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C:\Users\racorrea\Documents\GOBERNACION\GOBERNACIÓN 2023\MICROSITIO\ESTADÍSTICAS AGROPECUARIAS\2020\"/>
    </mc:Choice>
  </mc:AlternateContent>
  <xr:revisionPtr revIDLastSave="0" documentId="8_{D7BC1E05-77E3-44F8-99D7-B065F28805C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RESENTACION " sheetId="21" r:id="rId1"/>
    <sheet name="TABLA DINAMICA PROV" sheetId="20" r:id="rId2"/>
    <sheet name="TABLA DINAMICA GRUPO CULTVO" sheetId="36" r:id="rId3"/>
    <sheet name="TABLA DINAMICA CULT" sheetId="37" r:id="rId4"/>
    <sheet name="TD RESUMEN" sheetId="38" r:id="rId5"/>
    <sheet name="BASE 2020 " sheetId="1" r:id="rId6"/>
    <sheet name="TIPO CULTIVO" sheetId="22" r:id="rId7"/>
    <sheet name="MUN CULTIVO" sheetId="23" r:id="rId8"/>
    <sheet name="CICLO MUN" sheetId="24" r:id="rId9"/>
    <sheet name="TRANSITORIOS A" sheetId="16" r:id="rId10"/>
    <sheet name="TRANSITORIOS B" sheetId="17" r:id="rId11"/>
    <sheet name="PERMANENTES" sheetId="18" r:id="rId12"/>
    <sheet name="PERMANENTES (2)" sheetId="29" r:id="rId13"/>
    <sheet name="ANUALES" sheetId="19" r:id="rId14"/>
    <sheet name="ANUALES (2)" sheetId="30" r:id="rId15"/>
    <sheet name="TOTAL TRANSITORIOS" sheetId="7" r:id="rId16"/>
    <sheet name="TOTAL PERMANENTES" sheetId="15" r:id="rId17"/>
    <sheet name="TOTAL ANUALES" sheetId="9" r:id="rId18"/>
    <sheet name="ANEXO1" sheetId="25" r:id="rId19"/>
    <sheet name="ANEXO2" sheetId="26" r:id="rId20"/>
    <sheet name="ANEXO3" sheetId="33" r:id="rId21"/>
    <sheet name="ANEXO4" sheetId="34" r:id="rId22"/>
    <sheet name="ANEXO5" sheetId="31" r:id="rId23"/>
    <sheet name="ANEXO6" sheetId="32" r:id="rId24"/>
    <sheet name="PRODUCCIÓN DE ALIMENTOS" sheetId="35" r:id="rId25"/>
  </sheets>
  <externalReferences>
    <externalReference r:id="rId26"/>
    <externalReference r:id="rId27"/>
  </externalReferences>
  <definedNames>
    <definedName name="_xlnm._FilterDatabase" localSheetId="18" hidden="1">ANEXO1!$A$3:$L$1231</definedName>
    <definedName name="_xlnm._FilterDatabase" localSheetId="19" hidden="1">ANEXO2!$A$3:$L$1409</definedName>
    <definedName name="_xlnm._FilterDatabase" localSheetId="20" hidden="1">ANEXO3!$A$3:$L$151</definedName>
    <definedName name="_xlnm._FilterDatabase" localSheetId="21" hidden="1">ANEXO4!$A$3:$L$209</definedName>
    <definedName name="_xlnm._FilterDatabase" localSheetId="22" hidden="1">ANEXO5!$A$3:$L$905</definedName>
    <definedName name="_xlnm._FilterDatabase" localSheetId="23" hidden="1">ANEXO6!$A$3:$L$860</definedName>
    <definedName name="_xlnm._FilterDatabase" localSheetId="13" hidden="1">ANUALES!$A$2:$K$2</definedName>
    <definedName name="_xlnm._FilterDatabase" localSheetId="5" hidden="1">'BASE 2020 '!$A$4:$M$2118</definedName>
    <definedName name="_xlnm._FilterDatabase" localSheetId="8" hidden="1">'CICLO MUN'!$A$4:$L$2412</definedName>
    <definedName name="_xlnm._FilterDatabase" localSheetId="7" hidden="1">'MUN CULTIVO'!$A$4:$L$2236</definedName>
    <definedName name="_xlnm._FilterDatabase" localSheetId="11" hidden="1">PERMANENTES!$A$2:$K$791</definedName>
    <definedName name="_xlnm._FilterDatabase" localSheetId="12" hidden="1">'PERMANENTES (2)'!$A$2:$K$791</definedName>
    <definedName name="_xlnm._FilterDatabase" localSheetId="6" hidden="1">'TIPO CULTIVO'!$A$4:$L$2252</definedName>
    <definedName name="_xlnm._FilterDatabase" localSheetId="16" hidden="1">'TOTAL PERMANENTES'!$A$1:$E$72</definedName>
    <definedName name="_xlnm._FilterDatabase" localSheetId="15" hidden="1">'TOTAL TRANSITORIOS'!$A$1:$E$1</definedName>
    <definedName name="_xlnm._FilterDatabase" localSheetId="9" hidden="1">'TRANSITORIOS A'!$A$2:$L$624</definedName>
    <definedName name="_xlnm.Print_Area" localSheetId="24">'PRODUCCIÓN DE ALIMENTOS'!$A$1:$E$45</definedName>
    <definedName name="CADUCIFOLIOS" localSheetId="18">#REF!</definedName>
    <definedName name="CADUCIFOLIOS" localSheetId="19">#REF!</definedName>
    <definedName name="CADUCIFOLIOS" localSheetId="21">#REF!</definedName>
    <definedName name="CADUCIFOLIOS" localSheetId="23">#REF!</definedName>
    <definedName name="CADUCIFOLIOS" localSheetId="14">#REF!</definedName>
    <definedName name="CADUCIFOLIOS" localSheetId="8">#REF!</definedName>
    <definedName name="CADUCIFOLIOS" localSheetId="7">#REF!</definedName>
    <definedName name="CADUCIFOLIOS" localSheetId="12">#REF!</definedName>
    <definedName name="CADUCIFOLIOS" localSheetId="0">#REF!</definedName>
    <definedName name="CADUCIFOLIOS" localSheetId="24">#REF!</definedName>
    <definedName name="CADUCIFOLIOS" localSheetId="6">#REF!</definedName>
    <definedName name="CADUCIFOLIOS">#REF!</definedName>
    <definedName name="CULTIVOS">[1]PERMANENTES!$EJ$84:$EJ$228</definedName>
    <definedName name="SegmentaciónDeDatos_CicloCultivo">#N/A</definedName>
    <definedName name="SegmentaciónDeDatos_CicloCultivo1">#N/A</definedName>
    <definedName name="SegmentaciónDeDatos_CicloCultivo2">#N/A</definedName>
    <definedName name="SegmentaciónDeDatos_CULTIVO">#N/A</definedName>
    <definedName name="SegmentaciónDeDatos_CULTIVO1">#N/A</definedName>
    <definedName name="SegmentaciónDeDatos_GRUPO_DE_CULTIVO">#N/A</definedName>
    <definedName name="SegmentaciónDeDatos_GRUPO_DE_CULTIVO1">#N/A</definedName>
    <definedName name="SegmentaciónDeDatos_Municipio">#N/A</definedName>
    <definedName name="SegmentaciónDeDatos_PROVINCIA">#N/A</definedName>
  </definedNames>
  <calcPr calcId="191029"/>
  <pivotCaches>
    <pivotCache cacheId="0" r:id="rId28"/>
    <pivotCache cacheId="1" r:id="rId29"/>
    <pivotCache cacheId="2" r:id="rId30"/>
    <pivotCache cacheId="3" r:id="rId31"/>
  </pivotCaches>
  <extLst>
    <ext xmlns:x14="http://schemas.microsoft.com/office/spreadsheetml/2009/9/main" uri="{BBE1A952-AA13-448e-AADC-164F8A28A991}">
      <x14:slicerCaches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2" i="15" l="1"/>
  <c r="E72" i="15"/>
  <c r="C72" i="15"/>
  <c r="B72" i="15"/>
  <c r="C21" i="35" l="1"/>
  <c r="C22" i="35"/>
  <c r="C43" i="35"/>
  <c r="C42" i="35"/>
  <c r="C23" i="35" l="1"/>
  <c r="C18" i="35" l="1"/>
  <c r="C15" i="35"/>
  <c r="C10" i="35"/>
  <c r="C17" i="35"/>
  <c r="C16" i="35"/>
  <c r="C14" i="35"/>
  <c r="C13" i="35"/>
  <c r="C12" i="35"/>
  <c r="C11" i="35"/>
  <c r="C19" i="35" l="1"/>
  <c r="C24" i="35"/>
  <c r="D13" i="35" s="1"/>
  <c r="D11" i="35" l="1"/>
  <c r="D21" i="35"/>
  <c r="D22" i="35"/>
  <c r="D14" i="35"/>
  <c r="D12" i="35"/>
  <c r="D15" i="35"/>
  <c r="D17" i="35"/>
  <c r="D18" i="35"/>
  <c r="D10" i="35"/>
  <c r="D16" i="35"/>
  <c r="D19" i="35" l="1"/>
  <c r="D23" i="35"/>
  <c r="D24" i="35" s="1"/>
  <c r="J210" i="34"/>
  <c r="I210" i="34"/>
  <c r="H210" i="34"/>
  <c r="J207" i="34"/>
  <c r="I207" i="34"/>
  <c r="H207" i="34"/>
  <c r="J204" i="34"/>
  <c r="I204" i="34"/>
  <c r="H204" i="34"/>
  <c r="J199" i="34"/>
  <c r="I199" i="34"/>
  <c r="H199" i="34"/>
  <c r="J196" i="34"/>
  <c r="I196" i="34"/>
  <c r="H196" i="34"/>
  <c r="J193" i="34"/>
  <c r="I193" i="34"/>
  <c r="H193" i="34"/>
  <c r="J190" i="34"/>
  <c r="I190" i="34"/>
  <c r="H190" i="34"/>
  <c r="J188" i="34"/>
  <c r="I188" i="34"/>
  <c r="H188" i="34"/>
  <c r="J185" i="34"/>
  <c r="I185" i="34"/>
  <c r="H185" i="34"/>
  <c r="J180" i="34"/>
  <c r="I180" i="34"/>
  <c r="H180" i="34"/>
  <c r="J177" i="34"/>
  <c r="I177" i="34"/>
  <c r="H177" i="34"/>
  <c r="J174" i="34"/>
  <c r="I174" i="34"/>
  <c r="H174" i="34"/>
  <c r="J169" i="34"/>
  <c r="I169" i="34"/>
  <c r="H169" i="34"/>
  <c r="J166" i="34"/>
  <c r="I166" i="34"/>
  <c r="H166" i="34"/>
  <c r="J163" i="34"/>
  <c r="I163" i="34"/>
  <c r="H163" i="34"/>
  <c r="J160" i="34"/>
  <c r="I160" i="34"/>
  <c r="H160" i="34"/>
  <c r="J157" i="34"/>
  <c r="I157" i="34"/>
  <c r="H157" i="34"/>
  <c r="J152" i="34"/>
  <c r="I152" i="34"/>
  <c r="H152" i="34"/>
  <c r="J149" i="34"/>
  <c r="I149" i="34"/>
  <c r="H149" i="34"/>
  <c r="J147" i="34"/>
  <c r="I147" i="34"/>
  <c r="H147" i="34"/>
  <c r="J145" i="34"/>
  <c r="I145" i="34"/>
  <c r="H145" i="34"/>
  <c r="J143" i="34"/>
  <c r="I143" i="34"/>
  <c r="H143" i="34"/>
  <c r="J137" i="34"/>
  <c r="I137" i="34"/>
  <c r="H137" i="34"/>
  <c r="J134" i="34"/>
  <c r="I134" i="34"/>
  <c r="H134" i="34"/>
  <c r="J131" i="34"/>
  <c r="I131" i="34"/>
  <c r="H131" i="34"/>
  <c r="J126" i="34"/>
  <c r="I126" i="34"/>
  <c r="H126" i="34"/>
  <c r="J123" i="34"/>
  <c r="I123" i="34"/>
  <c r="H123" i="34"/>
  <c r="J118" i="34"/>
  <c r="I118" i="34"/>
  <c r="H118" i="34"/>
  <c r="J115" i="34"/>
  <c r="I115" i="34"/>
  <c r="H115" i="34"/>
  <c r="J110" i="34"/>
  <c r="I110" i="34"/>
  <c r="H110" i="34"/>
  <c r="J107" i="34"/>
  <c r="I107" i="34"/>
  <c r="H107" i="34"/>
  <c r="J104" i="34"/>
  <c r="I104" i="34"/>
  <c r="H104" i="34"/>
  <c r="J102" i="34"/>
  <c r="I102" i="34"/>
  <c r="H102" i="34"/>
  <c r="J99" i="34"/>
  <c r="I99" i="34"/>
  <c r="H99" i="34"/>
  <c r="J96" i="34"/>
  <c r="I96" i="34"/>
  <c r="H96" i="34"/>
  <c r="J93" i="34"/>
  <c r="I93" i="34"/>
  <c r="H93" i="34"/>
  <c r="J90" i="34"/>
  <c r="I90" i="34"/>
  <c r="H90" i="34"/>
  <c r="J87" i="34"/>
  <c r="I87" i="34"/>
  <c r="H87" i="34"/>
  <c r="J81" i="34"/>
  <c r="I81" i="34"/>
  <c r="H81" i="34"/>
  <c r="J79" i="34"/>
  <c r="I79" i="34"/>
  <c r="H79" i="34"/>
  <c r="J76" i="34"/>
  <c r="I76" i="34"/>
  <c r="H76" i="34"/>
  <c r="J72" i="34"/>
  <c r="I72" i="34"/>
  <c r="H72" i="34"/>
  <c r="J69" i="34"/>
  <c r="I69" i="34"/>
  <c r="H69" i="34"/>
  <c r="J66" i="34"/>
  <c r="I66" i="34"/>
  <c r="H66" i="34"/>
  <c r="J61" i="34"/>
  <c r="I61" i="34"/>
  <c r="H61" i="34"/>
  <c r="J58" i="34"/>
  <c r="I58" i="34"/>
  <c r="H58" i="34"/>
  <c r="J55" i="34"/>
  <c r="I55" i="34"/>
  <c r="H55" i="34"/>
  <c r="J52" i="34"/>
  <c r="I52" i="34"/>
  <c r="H52" i="34"/>
  <c r="J49" i="34"/>
  <c r="I49" i="34"/>
  <c r="H49" i="34"/>
  <c r="J46" i="34"/>
  <c r="I46" i="34"/>
  <c r="H46" i="34"/>
  <c r="J43" i="34"/>
  <c r="I43" i="34"/>
  <c r="H43" i="34"/>
  <c r="J41" i="34"/>
  <c r="I41" i="34"/>
  <c r="H41" i="34"/>
  <c r="J38" i="34"/>
  <c r="I38" i="34"/>
  <c r="H38" i="34"/>
  <c r="J35" i="34"/>
  <c r="I35" i="34"/>
  <c r="H35" i="34"/>
  <c r="J32" i="34"/>
  <c r="I32" i="34"/>
  <c r="H32" i="34"/>
  <c r="J27" i="34"/>
  <c r="I27" i="34"/>
  <c r="H27" i="34"/>
  <c r="J25" i="34"/>
  <c r="I25" i="34"/>
  <c r="H25" i="34"/>
  <c r="J22" i="34"/>
  <c r="I22" i="34"/>
  <c r="H22" i="34"/>
  <c r="J20" i="34"/>
  <c r="I20" i="34"/>
  <c r="H20" i="34"/>
  <c r="J17" i="34"/>
  <c r="I17" i="34"/>
  <c r="H17" i="34"/>
  <c r="J14" i="34"/>
  <c r="I14" i="34"/>
  <c r="H14" i="34"/>
  <c r="J8" i="34"/>
  <c r="I8" i="34"/>
  <c r="H8" i="34"/>
  <c r="J152" i="33"/>
  <c r="I152" i="33"/>
  <c r="H152" i="33"/>
  <c r="J62" i="33"/>
  <c r="I62" i="33"/>
  <c r="H62" i="33"/>
  <c r="J59" i="33"/>
  <c r="I59" i="33"/>
  <c r="H59" i="33"/>
  <c r="J22" i="33"/>
  <c r="I22" i="33"/>
  <c r="H22" i="33"/>
  <c r="I211" i="34" l="1"/>
  <c r="J211" i="34"/>
  <c r="H211" i="34"/>
  <c r="H153" i="33"/>
  <c r="J153" i="33"/>
  <c r="I153" i="33"/>
  <c r="J861" i="32"/>
  <c r="I861" i="32"/>
  <c r="H861" i="32"/>
  <c r="J859" i="32"/>
  <c r="I859" i="32"/>
  <c r="H859" i="32"/>
  <c r="J836" i="32"/>
  <c r="I836" i="32"/>
  <c r="H836" i="32"/>
  <c r="J834" i="32"/>
  <c r="I834" i="32"/>
  <c r="H834" i="32"/>
  <c r="J800" i="32"/>
  <c r="I800" i="32"/>
  <c r="H800" i="32"/>
  <c r="J798" i="32"/>
  <c r="I798" i="32"/>
  <c r="H798" i="32"/>
  <c r="J796" i="32"/>
  <c r="I796" i="32"/>
  <c r="H796" i="32"/>
  <c r="J791" i="32"/>
  <c r="I791" i="32"/>
  <c r="H791" i="32"/>
  <c r="J779" i="32"/>
  <c r="I779" i="32"/>
  <c r="H779" i="32"/>
  <c r="J775" i="32"/>
  <c r="I775" i="32"/>
  <c r="H775" i="32"/>
  <c r="J766" i="32"/>
  <c r="I766" i="32"/>
  <c r="H766" i="32"/>
  <c r="J761" i="32"/>
  <c r="I761" i="32"/>
  <c r="H761" i="32"/>
  <c r="J701" i="32"/>
  <c r="I701" i="32"/>
  <c r="H701" i="32"/>
  <c r="J699" i="32"/>
  <c r="I699" i="32"/>
  <c r="H699" i="32"/>
  <c r="J696" i="32"/>
  <c r="I696" i="32"/>
  <c r="H696" i="32"/>
  <c r="J693" i="32"/>
  <c r="I693" i="32"/>
  <c r="H693" i="32"/>
  <c r="J688" i="32"/>
  <c r="I688" i="32"/>
  <c r="H688" i="32"/>
  <c r="J685" i="32"/>
  <c r="I685" i="32"/>
  <c r="H685" i="32"/>
  <c r="J682" i="32"/>
  <c r="I682" i="32"/>
  <c r="H682" i="32"/>
  <c r="J680" i="32"/>
  <c r="I680" i="32"/>
  <c r="H680" i="32"/>
  <c r="J676" i="32"/>
  <c r="I676" i="32"/>
  <c r="H676" i="32"/>
  <c r="J650" i="32"/>
  <c r="I650" i="32"/>
  <c r="H650" i="32"/>
  <c r="J648" i="32"/>
  <c r="I648" i="32"/>
  <c r="H648" i="32"/>
  <c r="J612" i="32"/>
  <c r="I612" i="32"/>
  <c r="H612" i="32"/>
  <c r="J610" i="32"/>
  <c r="I610" i="32"/>
  <c r="H610" i="32"/>
  <c r="J599" i="32"/>
  <c r="I599" i="32"/>
  <c r="H599" i="32"/>
  <c r="J597" i="32"/>
  <c r="I597" i="32"/>
  <c r="H597" i="32"/>
  <c r="J567" i="32"/>
  <c r="I567" i="32"/>
  <c r="H567" i="32"/>
  <c r="J550" i="32"/>
  <c r="I550" i="32"/>
  <c r="H550" i="32"/>
  <c r="J530" i="32"/>
  <c r="I530" i="32"/>
  <c r="H530" i="32"/>
  <c r="J528" i="32"/>
  <c r="I528" i="32"/>
  <c r="H528" i="32"/>
  <c r="J523" i="32"/>
  <c r="I523" i="32"/>
  <c r="H523" i="32"/>
  <c r="J496" i="32"/>
  <c r="I496" i="32"/>
  <c r="H496" i="32"/>
  <c r="J492" i="32"/>
  <c r="I492" i="32"/>
  <c r="H492" i="32"/>
  <c r="J489" i="32"/>
  <c r="I489" i="32"/>
  <c r="H489" i="32"/>
  <c r="J486" i="32"/>
  <c r="I486" i="32"/>
  <c r="H486" i="32"/>
  <c r="J473" i="32"/>
  <c r="I473" i="32"/>
  <c r="H473" i="32"/>
  <c r="J465" i="32"/>
  <c r="I465" i="32"/>
  <c r="H465" i="32"/>
  <c r="J451" i="32"/>
  <c r="I451" i="32"/>
  <c r="H451" i="32"/>
  <c r="J435" i="32"/>
  <c r="I435" i="32"/>
  <c r="H435" i="32"/>
  <c r="J432" i="32"/>
  <c r="I432" i="32"/>
  <c r="H432" i="32"/>
  <c r="J403" i="32"/>
  <c r="I403" i="32"/>
  <c r="H403" i="32"/>
  <c r="J400" i="32"/>
  <c r="I400" i="32"/>
  <c r="H400" i="32"/>
  <c r="J383" i="32"/>
  <c r="I383" i="32"/>
  <c r="H383" i="32"/>
  <c r="J381" i="32"/>
  <c r="I381" i="32"/>
  <c r="H381" i="32"/>
  <c r="J370" i="32"/>
  <c r="I370" i="32"/>
  <c r="H370" i="32"/>
  <c r="J368" i="32"/>
  <c r="I368" i="32"/>
  <c r="H368" i="32"/>
  <c r="J354" i="32"/>
  <c r="I354" i="32"/>
  <c r="H354" i="32"/>
  <c r="J348" i="32"/>
  <c r="I348" i="32"/>
  <c r="H348" i="32"/>
  <c r="J346" i="32"/>
  <c r="I346" i="32"/>
  <c r="H346" i="32"/>
  <c r="J344" i="32"/>
  <c r="I344" i="32"/>
  <c r="H344" i="32"/>
  <c r="J339" i="32"/>
  <c r="I339" i="32"/>
  <c r="H339" i="32"/>
  <c r="J318" i="32"/>
  <c r="I318" i="32"/>
  <c r="H318" i="32"/>
  <c r="J314" i="32"/>
  <c r="I314" i="32"/>
  <c r="H314" i="32"/>
  <c r="J312" i="32"/>
  <c r="I312" i="32"/>
  <c r="H312" i="32"/>
  <c r="J301" i="32"/>
  <c r="I301" i="32"/>
  <c r="H301" i="32"/>
  <c r="J250" i="32"/>
  <c r="I250" i="32"/>
  <c r="H250" i="32"/>
  <c r="J247" i="32"/>
  <c r="I247" i="32"/>
  <c r="H247" i="32"/>
  <c r="J176" i="32"/>
  <c r="I176" i="32"/>
  <c r="H176" i="32"/>
  <c r="J174" i="32"/>
  <c r="I174" i="32"/>
  <c r="H174" i="32"/>
  <c r="J140" i="32"/>
  <c r="I140" i="32"/>
  <c r="H140" i="32"/>
  <c r="J138" i="32"/>
  <c r="I138" i="32"/>
  <c r="H138" i="32"/>
  <c r="J114" i="32"/>
  <c r="I114" i="32"/>
  <c r="H114" i="32"/>
  <c r="J110" i="32"/>
  <c r="I110" i="32"/>
  <c r="H110" i="32"/>
  <c r="J108" i="32"/>
  <c r="I108" i="32"/>
  <c r="H108" i="32"/>
  <c r="J93" i="32"/>
  <c r="I93" i="32"/>
  <c r="H93" i="32"/>
  <c r="J90" i="32"/>
  <c r="I90" i="32"/>
  <c r="H90" i="32"/>
  <c r="J86" i="32"/>
  <c r="I86" i="32"/>
  <c r="H86" i="32"/>
  <c r="J79" i="32"/>
  <c r="I79" i="32"/>
  <c r="H79" i="32"/>
  <c r="J9" i="32"/>
  <c r="I9" i="32"/>
  <c r="H9" i="32"/>
  <c r="J906" i="31"/>
  <c r="I906" i="31"/>
  <c r="H906" i="31"/>
  <c r="C906" i="31"/>
  <c r="J891" i="31"/>
  <c r="I891" i="31"/>
  <c r="H891" i="31"/>
  <c r="C891" i="31"/>
  <c r="J889" i="31"/>
  <c r="I889" i="31"/>
  <c r="H889" i="31"/>
  <c r="C889" i="31"/>
  <c r="J887" i="31"/>
  <c r="I887" i="31"/>
  <c r="H887" i="31"/>
  <c r="C887" i="31"/>
  <c r="J883" i="31"/>
  <c r="I883" i="31"/>
  <c r="H883" i="31"/>
  <c r="C883" i="31"/>
  <c r="J880" i="31"/>
  <c r="I880" i="31"/>
  <c r="H880" i="31"/>
  <c r="C880" i="31"/>
  <c r="J877" i="31"/>
  <c r="I877" i="31"/>
  <c r="H877" i="31"/>
  <c r="C877" i="31"/>
  <c r="J866" i="31"/>
  <c r="I866" i="31"/>
  <c r="H866" i="31"/>
  <c r="C866" i="31"/>
  <c r="J861" i="31"/>
  <c r="I861" i="31"/>
  <c r="H861" i="31"/>
  <c r="C861" i="31"/>
  <c r="J857" i="31"/>
  <c r="I857" i="31"/>
  <c r="H857" i="31"/>
  <c r="C857" i="31"/>
  <c r="J847" i="31"/>
  <c r="I847" i="31"/>
  <c r="H847" i="31"/>
  <c r="C847" i="31"/>
  <c r="J835" i="31"/>
  <c r="I835" i="31"/>
  <c r="H835" i="31"/>
  <c r="C835" i="31"/>
  <c r="J823" i="31"/>
  <c r="I823" i="31"/>
  <c r="H823" i="31"/>
  <c r="C823" i="31"/>
  <c r="J805" i="31"/>
  <c r="I805" i="31"/>
  <c r="H805" i="31"/>
  <c r="C805" i="31"/>
  <c r="J795" i="31"/>
  <c r="I795" i="31"/>
  <c r="H795" i="31"/>
  <c r="C795" i="31"/>
  <c r="J783" i="31"/>
  <c r="I783" i="31"/>
  <c r="H783" i="31"/>
  <c r="C783" i="31"/>
  <c r="J770" i="31"/>
  <c r="I770" i="31"/>
  <c r="H770" i="31"/>
  <c r="C770" i="31"/>
  <c r="J757" i="31"/>
  <c r="I757" i="31"/>
  <c r="H757" i="31"/>
  <c r="C757" i="31"/>
  <c r="J744" i="31"/>
  <c r="I744" i="31"/>
  <c r="H744" i="31"/>
  <c r="C744" i="31"/>
  <c r="J730" i="31"/>
  <c r="I730" i="31"/>
  <c r="H730" i="31"/>
  <c r="C730" i="31"/>
  <c r="J723" i="31"/>
  <c r="I723" i="31"/>
  <c r="H723" i="31"/>
  <c r="C723" i="31"/>
  <c r="J712" i="31"/>
  <c r="I712" i="31"/>
  <c r="H712" i="31"/>
  <c r="C712" i="31"/>
  <c r="J704" i="31"/>
  <c r="I704" i="31"/>
  <c r="H704" i="31"/>
  <c r="C704" i="31"/>
  <c r="J690" i="31"/>
  <c r="I690" i="31"/>
  <c r="H690" i="31"/>
  <c r="C690" i="31"/>
  <c r="J683" i="31"/>
  <c r="I683" i="31"/>
  <c r="H683" i="31"/>
  <c r="C683" i="31"/>
  <c r="J670" i="31"/>
  <c r="I670" i="31"/>
  <c r="H670" i="31"/>
  <c r="C670" i="31"/>
  <c r="J654" i="31"/>
  <c r="I654" i="31"/>
  <c r="H654" i="31"/>
  <c r="C654" i="31"/>
  <c r="J644" i="31"/>
  <c r="I644" i="31"/>
  <c r="H644" i="31"/>
  <c r="C644" i="31"/>
  <c r="J635" i="31"/>
  <c r="I635" i="31"/>
  <c r="H635" i="31"/>
  <c r="C635" i="31"/>
  <c r="J621" i="31"/>
  <c r="I621" i="31"/>
  <c r="H621" i="31"/>
  <c r="C621" i="31"/>
  <c r="J617" i="31"/>
  <c r="I617" i="31"/>
  <c r="H617" i="31"/>
  <c r="C617" i="31"/>
  <c r="J611" i="31"/>
  <c r="I611" i="31"/>
  <c r="H611" i="31"/>
  <c r="C611" i="31"/>
  <c r="J597" i="31"/>
  <c r="I597" i="31"/>
  <c r="H597" i="31"/>
  <c r="C597" i="31"/>
  <c r="J595" i="31"/>
  <c r="I595" i="31"/>
  <c r="H595" i="31"/>
  <c r="C595" i="31"/>
  <c r="J590" i="31"/>
  <c r="I590" i="31"/>
  <c r="H590" i="31"/>
  <c r="C590" i="31"/>
  <c r="J586" i="31"/>
  <c r="I586" i="31"/>
  <c r="H586" i="31"/>
  <c r="C586" i="31"/>
  <c r="J583" i="31"/>
  <c r="I583" i="31"/>
  <c r="H583" i="31"/>
  <c r="C583" i="31"/>
  <c r="J575" i="31"/>
  <c r="I575" i="31"/>
  <c r="H575" i="31"/>
  <c r="C575" i="31"/>
  <c r="J572" i="31"/>
  <c r="I572" i="31"/>
  <c r="H572" i="31"/>
  <c r="C572" i="31"/>
  <c r="J569" i="31"/>
  <c r="I569" i="31"/>
  <c r="H569" i="31"/>
  <c r="C569" i="31"/>
  <c r="J564" i="31"/>
  <c r="I564" i="31"/>
  <c r="H564" i="31"/>
  <c r="C564" i="31"/>
  <c r="J561" i="31"/>
  <c r="I561" i="31"/>
  <c r="H561" i="31"/>
  <c r="C561" i="31"/>
  <c r="J557" i="31"/>
  <c r="I557" i="31"/>
  <c r="H557" i="31"/>
  <c r="C557" i="31"/>
  <c r="J553" i="31"/>
  <c r="I553" i="31"/>
  <c r="H553" i="31"/>
  <c r="C553" i="31"/>
  <c r="J547" i="31"/>
  <c r="I547" i="31"/>
  <c r="H547" i="31"/>
  <c r="C547" i="31"/>
  <c r="J543" i="31"/>
  <c r="I543" i="31"/>
  <c r="H543" i="31"/>
  <c r="C543" i="31"/>
  <c r="J535" i="31"/>
  <c r="I535" i="31"/>
  <c r="H535" i="31"/>
  <c r="C535" i="31"/>
  <c r="J533" i="31"/>
  <c r="I533" i="31"/>
  <c r="H533" i="31"/>
  <c r="C533" i="31"/>
  <c r="J524" i="31"/>
  <c r="I524" i="31"/>
  <c r="H524" i="31"/>
  <c r="C524" i="31"/>
  <c r="J516" i="31"/>
  <c r="I516" i="31"/>
  <c r="H516" i="31"/>
  <c r="C516" i="31"/>
  <c r="J511" i="31"/>
  <c r="I511" i="31"/>
  <c r="H511" i="31"/>
  <c r="C511" i="31"/>
  <c r="J501" i="31"/>
  <c r="I501" i="31"/>
  <c r="H501" i="31"/>
  <c r="C501" i="31"/>
  <c r="J490" i="31"/>
  <c r="I490" i="31"/>
  <c r="H490" i="31"/>
  <c r="C490" i="31"/>
  <c r="J483" i="31"/>
  <c r="I483" i="31"/>
  <c r="H483" i="31"/>
  <c r="C483" i="31"/>
  <c r="J476" i="31"/>
  <c r="I476" i="31"/>
  <c r="H476" i="31"/>
  <c r="C476" i="31"/>
  <c r="J467" i="31"/>
  <c r="I467" i="31"/>
  <c r="H467" i="31"/>
  <c r="C467" i="31"/>
  <c r="J459" i="31"/>
  <c r="I459" i="31"/>
  <c r="H459" i="31"/>
  <c r="C459" i="31"/>
  <c r="J453" i="31"/>
  <c r="I453" i="31"/>
  <c r="H453" i="31"/>
  <c r="C453" i="31"/>
  <c r="J445" i="31"/>
  <c r="I445" i="31"/>
  <c r="H445" i="31"/>
  <c r="C445" i="31"/>
  <c r="J441" i="31"/>
  <c r="I441" i="31"/>
  <c r="H441" i="31"/>
  <c r="C441" i="31"/>
  <c r="J433" i="31"/>
  <c r="I433" i="31"/>
  <c r="H433" i="31"/>
  <c r="C433" i="31"/>
  <c r="J428" i="31"/>
  <c r="I428" i="31"/>
  <c r="H428" i="31"/>
  <c r="C428" i="31"/>
  <c r="J425" i="31"/>
  <c r="I425" i="31"/>
  <c r="H425" i="31"/>
  <c r="C425" i="31"/>
  <c r="J422" i="31"/>
  <c r="I422" i="31"/>
  <c r="H422" i="31"/>
  <c r="C422" i="31"/>
  <c r="J416" i="31"/>
  <c r="I416" i="31"/>
  <c r="H416" i="31"/>
  <c r="C416" i="31"/>
  <c r="J413" i="31"/>
  <c r="I413" i="31"/>
  <c r="H413" i="31"/>
  <c r="C413" i="31"/>
  <c r="J407" i="31"/>
  <c r="I407" i="31"/>
  <c r="H407" i="31"/>
  <c r="C407" i="31"/>
  <c r="J404" i="31"/>
  <c r="I404" i="31"/>
  <c r="H404" i="31"/>
  <c r="C404" i="31"/>
  <c r="J400" i="31"/>
  <c r="I400" i="31"/>
  <c r="H400" i="31"/>
  <c r="C400" i="31"/>
  <c r="J391" i="31"/>
  <c r="I391" i="31"/>
  <c r="H391" i="31"/>
  <c r="C391" i="31"/>
  <c r="J378" i="31"/>
  <c r="I378" i="31"/>
  <c r="H378" i="31"/>
  <c r="C378" i="31"/>
  <c r="J370" i="31"/>
  <c r="I370" i="31"/>
  <c r="H370" i="31"/>
  <c r="C370" i="31"/>
  <c r="J353" i="31"/>
  <c r="I353" i="31"/>
  <c r="H353" i="31"/>
  <c r="C353" i="31"/>
  <c r="J338" i="31"/>
  <c r="I338" i="31"/>
  <c r="H338" i="31"/>
  <c r="C338" i="31"/>
  <c r="J331" i="31"/>
  <c r="I331" i="31"/>
  <c r="H331" i="31"/>
  <c r="C331" i="31"/>
  <c r="J324" i="31"/>
  <c r="I324" i="31"/>
  <c r="H324" i="31"/>
  <c r="C324" i="31"/>
  <c r="J316" i="31"/>
  <c r="I316" i="31"/>
  <c r="H316" i="31"/>
  <c r="C316" i="31"/>
  <c r="J304" i="31"/>
  <c r="I304" i="31"/>
  <c r="H304" i="31"/>
  <c r="C304" i="31"/>
  <c r="J297" i="31"/>
  <c r="I297" i="31"/>
  <c r="H297" i="31"/>
  <c r="C297" i="31"/>
  <c r="J291" i="31"/>
  <c r="I291" i="31"/>
  <c r="H291" i="31"/>
  <c r="C291" i="31"/>
  <c r="J279" i="31"/>
  <c r="I279" i="31"/>
  <c r="H279" i="31"/>
  <c r="C279" i="31"/>
  <c r="J277" i="31"/>
  <c r="I277" i="31"/>
  <c r="H277" i="31"/>
  <c r="C277" i="31"/>
  <c r="J274" i="31"/>
  <c r="I274" i="31"/>
  <c r="H274" i="31"/>
  <c r="C274" i="31"/>
  <c r="J266" i="31"/>
  <c r="I266" i="31"/>
  <c r="H266" i="31"/>
  <c r="C266" i="31"/>
  <c r="J258" i="31"/>
  <c r="I258" i="31"/>
  <c r="H258" i="31"/>
  <c r="C258" i="31"/>
  <c r="J251" i="31"/>
  <c r="I251" i="31"/>
  <c r="H251" i="31"/>
  <c r="C251" i="31"/>
  <c r="J242" i="31"/>
  <c r="I242" i="31"/>
  <c r="H242" i="31"/>
  <c r="C242" i="31"/>
  <c r="J232" i="31"/>
  <c r="I232" i="31"/>
  <c r="H232" i="31"/>
  <c r="C232" i="31"/>
  <c r="J226" i="31"/>
  <c r="I226" i="31"/>
  <c r="H226" i="31"/>
  <c r="C226" i="31"/>
  <c r="J220" i="31"/>
  <c r="I220" i="31"/>
  <c r="H220" i="31"/>
  <c r="C220" i="31"/>
  <c r="J212" i="31"/>
  <c r="I212" i="31"/>
  <c r="H212" i="31"/>
  <c r="C212" i="31"/>
  <c r="J205" i="31"/>
  <c r="I205" i="31"/>
  <c r="H205" i="31"/>
  <c r="C205" i="31"/>
  <c r="J196" i="31"/>
  <c r="I196" i="31"/>
  <c r="H196" i="31"/>
  <c r="C196" i="31"/>
  <c r="J188" i="31"/>
  <c r="I188" i="31"/>
  <c r="H188" i="31"/>
  <c r="C188" i="31"/>
  <c r="J181" i="31"/>
  <c r="I181" i="31"/>
  <c r="H181" i="31"/>
  <c r="C181" i="31"/>
  <c r="J175" i="31"/>
  <c r="I175" i="31"/>
  <c r="H175" i="31"/>
  <c r="C175" i="31"/>
  <c r="J168" i="31"/>
  <c r="I168" i="31"/>
  <c r="H168" i="31"/>
  <c r="C168" i="31"/>
  <c r="J159" i="31"/>
  <c r="I159" i="31"/>
  <c r="H159" i="31"/>
  <c r="C159" i="31"/>
  <c r="J151" i="31"/>
  <c r="I151" i="31"/>
  <c r="H151" i="31"/>
  <c r="C151" i="31"/>
  <c r="J130" i="31"/>
  <c r="I130" i="31"/>
  <c r="H130" i="31"/>
  <c r="C130" i="31"/>
  <c r="J116" i="31"/>
  <c r="I116" i="31"/>
  <c r="H116" i="31"/>
  <c r="C116" i="31"/>
  <c r="J103" i="31"/>
  <c r="I103" i="31"/>
  <c r="H103" i="31"/>
  <c r="C103" i="31"/>
  <c r="J97" i="31"/>
  <c r="I97" i="31"/>
  <c r="H97" i="31"/>
  <c r="C97" i="31"/>
  <c r="J91" i="31"/>
  <c r="I91" i="31"/>
  <c r="H91" i="31"/>
  <c r="C91" i="31"/>
  <c r="J85" i="31"/>
  <c r="I85" i="31"/>
  <c r="H85" i="31"/>
  <c r="C85" i="31"/>
  <c r="J74" i="31"/>
  <c r="I74" i="31"/>
  <c r="H74" i="31"/>
  <c r="C74" i="31"/>
  <c r="J71" i="31"/>
  <c r="I71" i="31"/>
  <c r="H71" i="31"/>
  <c r="C71" i="31"/>
  <c r="J67" i="31"/>
  <c r="I67" i="31"/>
  <c r="H67" i="31"/>
  <c r="C67" i="31"/>
  <c r="J47" i="31"/>
  <c r="I47" i="31"/>
  <c r="H47" i="31"/>
  <c r="C47" i="31"/>
  <c r="J43" i="31"/>
  <c r="I43" i="31"/>
  <c r="H43" i="31"/>
  <c r="C43" i="31"/>
  <c r="J34" i="31"/>
  <c r="I34" i="31"/>
  <c r="H34" i="31"/>
  <c r="C34" i="31"/>
  <c r="J28" i="31"/>
  <c r="I28" i="31"/>
  <c r="H28" i="31"/>
  <c r="C28" i="31"/>
  <c r="J26" i="31"/>
  <c r="I26" i="31"/>
  <c r="H26" i="31"/>
  <c r="C26" i="31"/>
  <c r="J16" i="31"/>
  <c r="I16" i="31"/>
  <c r="H16" i="31"/>
  <c r="C16" i="31"/>
  <c r="J6" i="31"/>
  <c r="J907" i="31" s="1"/>
  <c r="I6" i="31"/>
  <c r="H6" i="31"/>
  <c r="C6" i="31"/>
  <c r="J1410" i="26"/>
  <c r="I1410" i="26"/>
  <c r="H1410" i="26"/>
  <c r="G1410" i="26"/>
  <c r="J1403" i="26"/>
  <c r="I1403" i="26"/>
  <c r="H1403" i="26"/>
  <c r="G1403" i="26"/>
  <c r="J1396" i="26"/>
  <c r="I1396" i="26"/>
  <c r="H1396" i="26"/>
  <c r="G1396" i="26"/>
  <c r="J1391" i="26"/>
  <c r="I1391" i="26"/>
  <c r="H1391" i="26"/>
  <c r="G1391" i="26"/>
  <c r="J1386" i="26"/>
  <c r="I1386" i="26"/>
  <c r="H1386" i="26"/>
  <c r="G1386" i="26"/>
  <c r="J1380" i="26"/>
  <c r="I1380" i="26"/>
  <c r="H1380" i="26"/>
  <c r="G1380" i="26"/>
  <c r="J1374" i="26"/>
  <c r="I1374" i="26"/>
  <c r="H1374" i="26"/>
  <c r="G1374" i="26"/>
  <c r="J1366" i="26"/>
  <c r="I1366" i="26"/>
  <c r="H1366" i="26"/>
  <c r="G1366" i="26"/>
  <c r="J1356" i="26"/>
  <c r="I1356" i="26"/>
  <c r="H1356" i="26"/>
  <c r="G1356" i="26"/>
  <c r="J1350" i="26"/>
  <c r="I1350" i="26"/>
  <c r="H1350" i="26"/>
  <c r="G1350" i="26"/>
  <c r="J1338" i="26"/>
  <c r="I1338" i="26"/>
  <c r="H1338" i="26"/>
  <c r="G1338" i="26"/>
  <c r="J1333" i="26"/>
  <c r="I1333" i="26"/>
  <c r="H1333" i="26"/>
  <c r="G1333" i="26"/>
  <c r="J1328" i="26"/>
  <c r="I1328" i="26"/>
  <c r="H1328" i="26"/>
  <c r="G1328" i="26"/>
  <c r="J1321" i="26"/>
  <c r="I1321" i="26"/>
  <c r="H1321" i="26"/>
  <c r="G1321" i="26"/>
  <c r="J1308" i="26"/>
  <c r="I1308" i="26"/>
  <c r="H1308" i="26"/>
  <c r="G1308" i="26"/>
  <c r="J1300" i="26"/>
  <c r="I1300" i="26"/>
  <c r="H1300" i="26"/>
  <c r="G1300" i="26"/>
  <c r="J1292" i="26"/>
  <c r="I1292" i="26"/>
  <c r="H1292" i="26"/>
  <c r="G1292" i="26"/>
  <c r="J1289" i="26"/>
  <c r="I1289" i="26"/>
  <c r="H1289" i="26"/>
  <c r="G1289" i="26"/>
  <c r="J1286" i="26"/>
  <c r="I1286" i="26"/>
  <c r="H1286" i="26"/>
  <c r="G1286" i="26"/>
  <c r="J1278" i="26"/>
  <c r="I1278" i="26"/>
  <c r="H1278" i="26"/>
  <c r="G1278" i="26"/>
  <c r="J1268" i="26"/>
  <c r="I1268" i="26"/>
  <c r="H1268" i="26"/>
  <c r="G1268" i="26"/>
  <c r="J1266" i="26"/>
  <c r="I1266" i="26"/>
  <c r="H1266" i="26"/>
  <c r="G1266" i="26"/>
  <c r="J1264" i="26"/>
  <c r="I1264" i="26"/>
  <c r="H1264" i="26"/>
  <c r="G1264" i="26"/>
  <c r="J1261" i="26"/>
  <c r="I1261" i="26"/>
  <c r="H1261" i="26"/>
  <c r="G1261" i="26"/>
  <c r="J1257" i="26"/>
  <c r="I1257" i="26"/>
  <c r="H1257" i="26"/>
  <c r="G1257" i="26"/>
  <c r="J1249" i="26"/>
  <c r="I1249" i="26"/>
  <c r="H1249" i="26"/>
  <c r="G1249" i="26"/>
  <c r="J1241" i="26"/>
  <c r="I1241" i="26"/>
  <c r="H1241" i="26"/>
  <c r="G1241" i="26"/>
  <c r="J1238" i="26"/>
  <c r="I1238" i="26"/>
  <c r="H1238" i="26"/>
  <c r="G1238" i="26"/>
  <c r="J1235" i="26"/>
  <c r="I1235" i="26"/>
  <c r="H1235" i="26"/>
  <c r="G1235" i="26"/>
  <c r="J1231" i="26"/>
  <c r="I1231" i="26"/>
  <c r="H1231" i="26"/>
  <c r="G1231" i="26"/>
  <c r="J1227" i="26"/>
  <c r="I1227" i="26"/>
  <c r="H1227" i="26"/>
  <c r="G1227" i="26"/>
  <c r="J1224" i="26"/>
  <c r="I1224" i="26"/>
  <c r="H1224" i="26"/>
  <c r="G1224" i="26"/>
  <c r="J1221" i="26"/>
  <c r="I1221" i="26"/>
  <c r="H1221" i="26"/>
  <c r="G1221" i="26"/>
  <c r="J1218" i="26"/>
  <c r="I1218" i="26"/>
  <c r="H1218" i="26"/>
  <c r="G1218" i="26"/>
  <c r="J1215" i="26"/>
  <c r="I1215" i="26"/>
  <c r="H1215" i="26"/>
  <c r="G1215" i="26"/>
  <c r="J1210" i="26"/>
  <c r="I1210" i="26"/>
  <c r="H1210" i="26"/>
  <c r="G1210" i="26"/>
  <c r="J1205" i="26"/>
  <c r="I1205" i="26"/>
  <c r="H1205" i="26"/>
  <c r="G1205" i="26"/>
  <c r="J1203" i="26"/>
  <c r="I1203" i="26"/>
  <c r="H1203" i="26"/>
  <c r="G1203" i="26"/>
  <c r="J1201" i="26"/>
  <c r="I1201" i="26"/>
  <c r="H1201" i="26"/>
  <c r="G1201" i="26"/>
  <c r="J1194" i="26"/>
  <c r="I1194" i="26"/>
  <c r="H1194" i="26"/>
  <c r="G1194" i="26"/>
  <c r="J1187" i="26"/>
  <c r="I1187" i="26"/>
  <c r="H1187" i="26"/>
  <c r="G1187" i="26"/>
  <c r="J1181" i="26"/>
  <c r="I1181" i="26"/>
  <c r="H1181" i="26"/>
  <c r="G1181" i="26"/>
  <c r="J1174" i="26"/>
  <c r="I1174" i="26"/>
  <c r="H1174" i="26"/>
  <c r="G1174" i="26"/>
  <c r="J1164" i="26"/>
  <c r="I1164" i="26"/>
  <c r="H1164" i="26"/>
  <c r="G1164" i="26"/>
  <c r="J1157" i="26"/>
  <c r="I1157" i="26"/>
  <c r="H1157" i="26"/>
  <c r="G1157" i="26"/>
  <c r="J1149" i="26"/>
  <c r="I1149" i="26"/>
  <c r="H1149" i="26"/>
  <c r="G1149" i="26"/>
  <c r="J1140" i="26"/>
  <c r="I1140" i="26"/>
  <c r="H1140" i="26"/>
  <c r="G1140" i="26"/>
  <c r="J1135" i="26"/>
  <c r="I1135" i="26"/>
  <c r="H1135" i="26"/>
  <c r="G1135" i="26"/>
  <c r="J1130" i="26"/>
  <c r="I1130" i="26"/>
  <c r="H1130" i="26"/>
  <c r="G1130" i="26"/>
  <c r="J1118" i="26"/>
  <c r="I1118" i="26"/>
  <c r="H1118" i="26"/>
  <c r="G1118" i="26"/>
  <c r="J1106" i="26"/>
  <c r="I1106" i="26"/>
  <c r="H1106" i="26"/>
  <c r="G1106" i="26"/>
  <c r="J1094" i="26"/>
  <c r="I1094" i="26"/>
  <c r="H1094" i="26"/>
  <c r="G1094" i="26"/>
  <c r="J1081" i="26"/>
  <c r="I1081" i="26"/>
  <c r="H1081" i="26"/>
  <c r="G1081" i="26"/>
  <c r="J1071" i="26"/>
  <c r="I1071" i="26"/>
  <c r="H1071" i="26"/>
  <c r="G1071" i="26"/>
  <c r="J1061" i="26"/>
  <c r="I1061" i="26"/>
  <c r="H1061" i="26"/>
  <c r="G1061" i="26"/>
  <c r="J1056" i="26"/>
  <c r="I1056" i="26"/>
  <c r="H1056" i="26"/>
  <c r="G1056" i="26"/>
  <c r="J1051" i="26"/>
  <c r="I1051" i="26"/>
  <c r="H1051" i="26"/>
  <c r="G1051" i="26"/>
  <c r="J1043" i="26"/>
  <c r="I1043" i="26"/>
  <c r="H1043" i="26"/>
  <c r="G1043" i="26"/>
  <c r="J1035" i="26"/>
  <c r="I1035" i="26"/>
  <c r="H1035" i="26"/>
  <c r="G1035" i="26"/>
  <c r="J1026" i="26"/>
  <c r="I1026" i="26"/>
  <c r="H1026" i="26"/>
  <c r="G1026" i="26"/>
  <c r="J1017" i="26"/>
  <c r="I1017" i="26"/>
  <c r="H1017" i="26"/>
  <c r="G1017" i="26"/>
  <c r="J1010" i="26"/>
  <c r="I1010" i="26"/>
  <c r="H1010" i="26"/>
  <c r="G1010" i="26"/>
  <c r="J1003" i="26"/>
  <c r="I1003" i="26"/>
  <c r="H1003" i="26"/>
  <c r="G1003" i="26"/>
  <c r="J994" i="26"/>
  <c r="I994" i="26"/>
  <c r="H994" i="26"/>
  <c r="G994" i="26"/>
  <c r="J985" i="26"/>
  <c r="I985" i="26"/>
  <c r="H985" i="26"/>
  <c r="G985" i="26"/>
  <c r="J979" i="26"/>
  <c r="I979" i="26"/>
  <c r="H979" i="26"/>
  <c r="G979" i="26"/>
  <c r="J973" i="26"/>
  <c r="I973" i="26"/>
  <c r="H973" i="26"/>
  <c r="G973" i="26"/>
  <c r="J961" i="26"/>
  <c r="I961" i="26"/>
  <c r="H961" i="26"/>
  <c r="G961" i="26"/>
  <c r="J949" i="26"/>
  <c r="I949" i="26"/>
  <c r="H949" i="26"/>
  <c r="G949" i="26"/>
  <c r="J942" i="26"/>
  <c r="I942" i="26"/>
  <c r="H942" i="26"/>
  <c r="G942" i="26"/>
  <c r="J935" i="26"/>
  <c r="I935" i="26"/>
  <c r="H935" i="26"/>
  <c r="G935" i="26"/>
  <c r="J927" i="26"/>
  <c r="I927" i="26"/>
  <c r="H927" i="26"/>
  <c r="G927" i="26"/>
  <c r="J920" i="26"/>
  <c r="I920" i="26"/>
  <c r="H920" i="26"/>
  <c r="G920" i="26"/>
  <c r="J913" i="26"/>
  <c r="I913" i="26"/>
  <c r="H913" i="26"/>
  <c r="G913" i="26"/>
  <c r="J905" i="26"/>
  <c r="I905" i="26"/>
  <c r="H905" i="26"/>
  <c r="G905" i="26"/>
  <c r="J899" i="26"/>
  <c r="I899" i="26"/>
  <c r="H899" i="26"/>
  <c r="G899" i="26"/>
  <c r="J893" i="26"/>
  <c r="I893" i="26"/>
  <c r="H893" i="26"/>
  <c r="G893" i="26"/>
  <c r="J886" i="26"/>
  <c r="I886" i="26"/>
  <c r="H886" i="26"/>
  <c r="G886" i="26"/>
  <c r="J878" i="26"/>
  <c r="I878" i="26"/>
  <c r="H878" i="26"/>
  <c r="G878" i="26"/>
  <c r="J872" i="26"/>
  <c r="I872" i="26"/>
  <c r="H872" i="26"/>
  <c r="G872" i="26"/>
  <c r="J866" i="26"/>
  <c r="I866" i="26"/>
  <c r="H866" i="26"/>
  <c r="G866" i="26"/>
  <c r="J860" i="26"/>
  <c r="I860" i="26"/>
  <c r="H860" i="26"/>
  <c r="G860" i="26"/>
  <c r="J853" i="26"/>
  <c r="I853" i="26"/>
  <c r="H853" i="26"/>
  <c r="G853" i="26"/>
  <c r="J846" i="26"/>
  <c r="I846" i="26"/>
  <c r="H846" i="26"/>
  <c r="G846" i="26"/>
  <c r="J838" i="26"/>
  <c r="I838" i="26"/>
  <c r="H838" i="26"/>
  <c r="G838" i="26"/>
  <c r="J829" i="26"/>
  <c r="I829" i="26"/>
  <c r="H829" i="26"/>
  <c r="G829" i="26"/>
  <c r="J820" i="26"/>
  <c r="I820" i="26"/>
  <c r="H820" i="26"/>
  <c r="G820" i="26"/>
  <c r="J810" i="26"/>
  <c r="I810" i="26"/>
  <c r="H810" i="26"/>
  <c r="G810" i="26"/>
  <c r="J800" i="26"/>
  <c r="I800" i="26"/>
  <c r="H800" i="26"/>
  <c r="G800" i="26"/>
  <c r="J797" i="26"/>
  <c r="I797" i="26"/>
  <c r="H797" i="26"/>
  <c r="G797" i="26"/>
  <c r="J793" i="26"/>
  <c r="I793" i="26"/>
  <c r="H793" i="26"/>
  <c r="G793" i="26"/>
  <c r="J786" i="26"/>
  <c r="I786" i="26"/>
  <c r="H786" i="26"/>
  <c r="G786" i="26"/>
  <c r="J779" i="26"/>
  <c r="I779" i="26"/>
  <c r="H779" i="26"/>
  <c r="G779" i="26"/>
  <c r="J765" i="26"/>
  <c r="I765" i="26"/>
  <c r="H765" i="26"/>
  <c r="G765" i="26"/>
  <c r="J751" i="26"/>
  <c r="I751" i="26"/>
  <c r="H751" i="26"/>
  <c r="G751" i="26"/>
  <c r="J746" i="26"/>
  <c r="I746" i="26"/>
  <c r="H746" i="26"/>
  <c r="G746" i="26"/>
  <c r="J741" i="26"/>
  <c r="I741" i="26"/>
  <c r="H741" i="26"/>
  <c r="G741" i="26"/>
  <c r="J729" i="26"/>
  <c r="I729" i="26"/>
  <c r="H729" i="26"/>
  <c r="G729" i="26"/>
  <c r="J716" i="26"/>
  <c r="I716" i="26"/>
  <c r="H716" i="26"/>
  <c r="G716" i="26"/>
  <c r="J697" i="26"/>
  <c r="I697" i="26"/>
  <c r="H697" i="26"/>
  <c r="G697" i="26"/>
  <c r="J678" i="26"/>
  <c r="I678" i="26"/>
  <c r="H678" i="26"/>
  <c r="G678" i="26"/>
  <c r="J673" i="26"/>
  <c r="I673" i="26"/>
  <c r="H673" i="26"/>
  <c r="G673" i="26"/>
  <c r="J668" i="26"/>
  <c r="I668" i="26"/>
  <c r="H668" i="26"/>
  <c r="G668" i="26"/>
  <c r="J664" i="26"/>
  <c r="I664" i="26"/>
  <c r="H664" i="26"/>
  <c r="G664" i="26"/>
  <c r="J660" i="26"/>
  <c r="I660" i="26"/>
  <c r="H660" i="26"/>
  <c r="G660" i="26"/>
  <c r="J656" i="26"/>
  <c r="I656" i="26"/>
  <c r="H656" i="26"/>
  <c r="G656" i="26"/>
  <c r="J651" i="26"/>
  <c r="I651" i="26"/>
  <c r="H651" i="26"/>
  <c r="G651" i="26"/>
  <c r="J646" i="26"/>
  <c r="I646" i="26"/>
  <c r="H646" i="26"/>
  <c r="G646" i="26"/>
  <c r="J640" i="26"/>
  <c r="I640" i="26"/>
  <c r="H640" i="26"/>
  <c r="G640" i="26"/>
  <c r="J637" i="26"/>
  <c r="I637" i="26"/>
  <c r="H637" i="26"/>
  <c r="G637" i="26"/>
  <c r="J634" i="26"/>
  <c r="I634" i="26"/>
  <c r="H634" i="26"/>
  <c r="G634" i="26"/>
  <c r="J626" i="26"/>
  <c r="I626" i="26"/>
  <c r="H626" i="26"/>
  <c r="G626" i="26"/>
  <c r="J618" i="26"/>
  <c r="I618" i="26"/>
  <c r="H618" i="26"/>
  <c r="G618" i="26"/>
  <c r="J612" i="26"/>
  <c r="I612" i="26"/>
  <c r="H612" i="26"/>
  <c r="G612" i="26"/>
  <c r="J606" i="26"/>
  <c r="I606" i="26"/>
  <c r="H606" i="26"/>
  <c r="G606" i="26"/>
  <c r="J604" i="26"/>
  <c r="I604" i="26"/>
  <c r="H604" i="26"/>
  <c r="G604" i="26"/>
  <c r="J601" i="26"/>
  <c r="I601" i="26"/>
  <c r="H601" i="26"/>
  <c r="G601" i="26"/>
  <c r="J590" i="26"/>
  <c r="I590" i="26"/>
  <c r="H590" i="26"/>
  <c r="G590" i="26"/>
  <c r="J564" i="26"/>
  <c r="I564" i="26"/>
  <c r="H564" i="26"/>
  <c r="G564" i="26"/>
  <c r="J553" i="26"/>
  <c r="I553" i="26"/>
  <c r="H553" i="26"/>
  <c r="G553" i="26"/>
  <c r="J546" i="26"/>
  <c r="I546" i="26"/>
  <c r="H546" i="26"/>
  <c r="G546" i="26"/>
  <c r="J539" i="26"/>
  <c r="I539" i="26"/>
  <c r="H539" i="26"/>
  <c r="G539" i="26"/>
  <c r="J535" i="26"/>
  <c r="I535" i="26"/>
  <c r="H535" i="26"/>
  <c r="G535" i="26"/>
  <c r="J528" i="26"/>
  <c r="I528" i="26"/>
  <c r="H528" i="26"/>
  <c r="G528" i="26"/>
  <c r="J521" i="26"/>
  <c r="I521" i="26"/>
  <c r="H521" i="26"/>
  <c r="G521" i="26"/>
  <c r="J515" i="26"/>
  <c r="I515" i="26"/>
  <c r="H515" i="26"/>
  <c r="G515" i="26"/>
  <c r="J508" i="26"/>
  <c r="I508" i="26"/>
  <c r="H508" i="26"/>
  <c r="G508" i="26"/>
  <c r="J499" i="26"/>
  <c r="I499" i="26"/>
  <c r="H499" i="26"/>
  <c r="G499" i="26"/>
  <c r="J489" i="26"/>
  <c r="I489" i="26"/>
  <c r="H489" i="26"/>
  <c r="G489" i="26"/>
  <c r="J484" i="26"/>
  <c r="I484" i="26"/>
  <c r="H484" i="26"/>
  <c r="G484" i="26"/>
  <c r="J477" i="26"/>
  <c r="I477" i="26"/>
  <c r="H477" i="26"/>
  <c r="G477" i="26"/>
  <c r="J466" i="26"/>
  <c r="I466" i="26"/>
  <c r="H466" i="26"/>
  <c r="G466" i="26"/>
  <c r="J456" i="26"/>
  <c r="I456" i="26"/>
  <c r="H456" i="26"/>
  <c r="G456" i="26"/>
  <c r="J453" i="26"/>
  <c r="I453" i="26"/>
  <c r="H453" i="26"/>
  <c r="G453" i="26"/>
  <c r="J450" i="26"/>
  <c r="I450" i="26"/>
  <c r="H450" i="26"/>
  <c r="G450" i="26"/>
  <c r="J445" i="26"/>
  <c r="I445" i="26"/>
  <c r="H445" i="26"/>
  <c r="G445" i="26"/>
  <c r="J440" i="26"/>
  <c r="I440" i="26"/>
  <c r="H440" i="26"/>
  <c r="G440" i="26"/>
  <c r="J436" i="26"/>
  <c r="I436" i="26"/>
  <c r="H436" i="26"/>
  <c r="G436" i="26"/>
  <c r="J427" i="26"/>
  <c r="I427" i="26"/>
  <c r="H427" i="26"/>
  <c r="G427" i="26"/>
  <c r="J420" i="26"/>
  <c r="I420" i="26"/>
  <c r="H420" i="26"/>
  <c r="G420" i="26"/>
  <c r="J413" i="26"/>
  <c r="I413" i="26"/>
  <c r="H413" i="26"/>
  <c r="G413" i="26"/>
  <c r="J408" i="26"/>
  <c r="I408" i="26"/>
  <c r="H408" i="26"/>
  <c r="G408" i="26"/>
  <c r="J403" i="26"/>
  <c r="I403" i="26"/>
  <c r="H403" i="26"/>
  <c r="G403" i="26"/>
  <c r="J399" i="26"/>
  <c r="I399" i="26"/>
  <c r="H399" i="26"/>
  <c r="G399" i="26"/>
  <c r="J395" i="26"/>
  <c r="I395" i="26"/>
  <c r="H395" i="26"/>
  <c r="G395" i="26"/>
  <c r="J392" i="26"/>
  <c r="I392" i="26"/>
  <c r="H392" i="26"/>
  <c r="G392" i="26"/>
  <c r="J389" i="26"/>
  <c r="I389" i="26"/>
  <c r="H389" i="26"/>
  <c r="G389" i="26"/>
  <c r="J384" i="26"/>
  <c r="I384" i="26"/>
  <c r="H384" i="26"/>
  <c r="G384" i="26"/>
  <c r="J379" i="26"/>
  <c r="I379" i="26"/>
  <c r="H379" i="26"/>
  <c r="G379" i="26"/>
  <c r="J376" i="26"/>
  <c r="I376" i="26"/>
  <c r="H376" i="26"/>
  <c r="G376" i="26"/>
  <c r="J372" i="26"/>
  <c r="I372" i="26"/>
  <c r="H372" i="26"/>
  <c r="G372" i="26"/>
  <c r="J367" i="26"/>
  <c r="I367" i="26"/>
  <c r="H367" i="26"/>
  <c r="G367" i="26"/>
  <c r="J360" i="26"/>
  <c r="I360" i="26"/>
  <c r="H360" i="26"/>
  <c r="G360" i="26"/>
  <c r="J354" i="26"/>
  <c r="I354" i="26"/>
  <c r="H354" i="26"/>
  <c r="G354" i="26"/>
  <c r="J346" i="26"/>
  <c r="I346" i="26"/>
  <c r="H346" i="26"/>
  <c r="G346" i="26"/>
  <c r="J342" i="26"/>
  <c r="I342" i="26"/>
  <c r="H342" i="26"/>
  <c r="G342" i="26"/>
  <c r="J336" i="26"/>
  <c r="I336" i="26"/>
  <c r="H336" i="26"/>
  <c r="G336" i="26"/>
  <c r="J330" i="26"/>
  <c r="I330" i="26"/>
  <c r="H330" i="26"/>
  <c r="G330" i="26"/>
  <c r="J324" i="26"/>
  <c r="I324" i="26"/>
  <c r="H324" i="26"/>
  <c r="G324" i="26"/>
  <c r="J319" i="26"/>
  <c r="I319" i="26"/>
  <c r="H319" i="26"/>
  <c r="G319" i="26"/>
  <c r="J314" i="26"/>
  <c r="I314" i="26"/>
  <c r="H314" i="26"/>
  <c r="G314" i="26"/>
  <c r="J310" i="26"/>
  <c r="I310" i="26"/>
  <c r="H310" i="26"/>
  <c r="G310" i="26"/>
  <c r="J306" i="26"/>
  <c r="I306" i="26"/>
  <c r="H306" i="26"/>
  <c r="G306" i="26"/>
  <c r="J300" i="26"/>
  <c r="I300" i="26"/>
  <c r="H300" i="26"/>
  <c r="G300" i="26"/>
  <c r="J294" i="26"/>
  <c r="I294" i="26"/>
  <c r="H294" i="26"/>
  <c r="G294" i="26"/>
  <c r="J290" i="26"/>
  <c r="I290" i="26"/>
  <c r="H290" i="26"/>
  <c r="G290" i="26"/>
  <c r="J286" i="26"/>
  <c r="I286" i="26"/>
  <c r="H286" i="26"/>
  <c r="G286" i="26"/>
  <c r="J281" i="26"/>
  <c r="I281" i="26"/>
  <c r="H281" i="26"/>
  <c r="G281" i="26"/>
  <c r="J276" i="26"/>
  <c r="I276" i="26"/>
  <c r="H276" i="26"/>
  <c r="G276" i="26"/>
  <c r="J272" i="26"/>
  <c r="I272" i="26"/>
  <c r="H272" i="26"/>
  <c r="G272" i="26"/>
  <c r="J268" i="26"/>
  <c r="I268" i="26"/>
  <c r="H268" i="26"/>
  <c r="G268" i="26"/>
  <c r="J265" i="26"/>
  <c r="I265" i="26"/>
  <c r="H265" i="26"/>
  <c r="G265" i="26"/>
  <c r="J263" i="26"/>
  <c r="I263" i="26"/>
  <c r="H263" i="26"/>
  <c r="G263" i="26"/>
  <c r="J258" i="26"/>
  <c r="I258" i="26"/>
  <c r="H258" i="26"/>
  <c r="G258" i="26"/>
  <c r="J252" i="26"/>
  <c r="I252" i="26"/>
  <c r="H252" i="26"/>
  <c r="G252" i="26"/>
  <c r="J247" i="26"/>
  <c r="I247" i="26"/>
  <c r="H247" i="26"/>
  <c r="G247" i="26"/>
  <c r="J242" i="26"/>
  <c r="I242" i="26"/>
  <c r="H242" i="26"/>
  <c r="G242" i="26"/>
  <c r="J239" i="26"/>
  <c r="I239" i="26"/>
  <c r="H239" i="26"/>
  <c r="G239" i="26"/>
  <c r="J236" i="26"/>
  <c r="I236" i="26"/>
  <c r="H236" i="26"/>
  <c r="G236" i="26"/>
  <c r="J233" i="26"/>
  <c r="I233" i="26"/>
  <c r="H233" i="26"/>
  <c r="G233" i="26"/>
  <c r="J230" i="26"/>
  <c r="I230" i="26"/>
  <c r="H230" i="26"/>
  <c r="G230" i="26"/>
  <c r="J226" i="26"/>
  <c r="I226" i="26"/>
  <c r="H226" i="26"/>
  <c r="G226" i="26"/>
  <c r="J222" i="26"/>
  <c r="I222" i="26"/>
  <c r="H222" i="26"/>
  <c r="G222" i="26"/>
  <c r="J217" i="26"/>
  <c r="I217" i="26"/>
  <c r="H217" i="26"/>
  <c r="G217" i="26"/>
  <c r="J214" i="26"/>
  <c r="I214" i="26"/>
  <c r="H214" i="26"/>
  <c r="G214" i="26"/>
  <c r="J211" i="26"/>
  <c r="I211" i="26"/>
  <c r="H211" i="26"/>
  <c r="G211" i="26"/>
  <c r="J208" i="26"/>
  <c r="I208" i="26"/>
  <c r="H208" i="26"/>
  <c r="G208" i="26"/>
  <c r="J205" i="26"/>
  <c r="I205" i="26"/>
  <c r="H205" i="26"/>
  <c r="G205" i="26"/>
  <c r="J202" i="26"/>
  <c r="I202" i="26"/>
  <c r="H202" i="26"/>
  <c r="G202" i="26"/>
  <c r="J196" i="26"/>
  <c r="I196" i="26"/>
  <c r="H196" i="26"/>
  <c r="G196" i="26"/>
  <c r="J190" i="26"/>
  <c r="I190" i="26"/>
  <c r="H190" i="26"/>
  <c r="G190" i="26"/>
  <c r="J188" i="26"/>
  <c r="I188" i="26"/>
  <c r="H188" i="26"/>
  <c r="G188" i="26"/>
  <c r="J186" i="26"/>
  <c r="I186" i="26"/>
  <c r="H186" i="26"/>
  <c r="G186" i="26"/>
  <c r="J181" i="26"/>
  <c r="I181" i="26"/>
  <c r="H181" i="26"/>
  <c r="G181" i="26"/>
  <c r="J176" i="26"/>
  <c r="I176" i="26"/>
  <c r="H176" i="26"/>
  <c r="G176" i="26"/>
  <c r="J169" i="26"/>
  <c r="I169" i="26"/>
  <c r="H169" i="26"/>
  <c r="G169" i="26"/>
  <c r="J162" i="26"/>
  <c r="I162" i="26"/>
  <c r="H162" i="26"/>
  <c r="G162" i="26"/>
  <c r="J158" i="26"/>
  <c r="I158" i="26"/>
  <c r="H158" i="26"/>
  <c r="G158" i="26"/>
  <c r="J154" i="26"/>
  <c r="I154" i="26"/>
  <c r="H154" i="26"/>
  <c r="G154" i="26"/>
  <c r="J151" i="26"/>
  <c r="I151" i="26"/>
  <c r="H151" i="26"/>
  <c r="G151" i="26"/>
  <c r="J147" i="26"/>
  <c r="I147" i="26"/>
  <c r="H147" i="26"/>
  <c r="G147" i="26"/>
  <c r="J145" i="26"/>
  <c r="I145" i="26"/>
  <c r="H145" i="26"/>
  <c r="G145" i="26"/>
  <c r="J143" i="26"/>
  <c r="I143" i="26"/>
  <c r="H143" i="26"/>
  <c r="G143" i="26"/>
  <c r="J141" i="26"/>
  <c r="I141" i="26"/>
  <c r="H141" i="26"/>
  <c r="G141" i="26"/>
  <c r="J139" i="26"/>
  <c r="I139" i="26"/>
  <c r="H139" i="26"/>
  <c r="G139" i="26"/>
  <c r="J133" i="26"/>
  <c r="I133" i="26"/>
  <c r="H133" i="26"/>
  <c r="G133" i="26"/>
  <c r="J127" i="26"/>
  <c r="I127" i="26"/>
  <c r="H127" i="26"/>
  <c r="G127" i="26"/>
  <c r="J125" i="26"/>
  <c r="I125" i="26"/>
  <c r="H125" i="26"/>
  <c r="G125" i="26"/>
  <c r="J123" i="26"/>
  <c r="I123" i="26"/>
  <c r="H123" i="26"/>
  <c r="G123" i="26"/>
  <c r="J116" i="26"/>
  <c r="I116" i="26"/>
  <c r="H116" i="26"/>
  <c r="G116" i="26"/>
  <c r="J109" i="26"/>
  <c r="I109" i="26"/>
  <c r="H109" i="26"/>
  <c r="G109" i="26"/>
  <c r="J105" i="26"/>
  <c r="I105" i="26"/>
  <c r="H105" i="26"/>
  <c r="G105" i="26"/>
  <c r="J101" i="26"/>
  <c r="I101" i="26"/>
  <c r="H101" i="26"/>
  <c r="G101" i="26"/>
  <c r="J97" i="26"/>
  <c r="I97" i="26"/>
  <c r="H97" i="26"/>
  <c r="G97" i="26"/>
  <c r="J91" i="26"/>
  <c r="I91" i="26"/>
  <c r="H91" i="26"/>
  <c r="G91" i="26"/>
  <c r="J87" i="26"/>
  <c r="I87" i="26"/>
  <c r="H87" i="26"/>
  <c r="G87" i="26"/>
  <c r="J82" i="26"/>
  <c r="I82" i="26"/>
  <c r="H82" i="26"/>
  <c r="G82" i="26"/>
  <c r="J76" i="26"/>
  <c r="I76" i="26"/>
  <c r="H76" i="26"/>
  <c r="G76" i="26"/>
  <c r="J70" i="26"/>
  <c r="I70" i="26"/>
  <c r="H70" i="26"/>
  <c r="G70" i="26"/>
  <c r="J62" i="26"/>
  <c r="I62" i="26"/>
  <c r="H62" i="26"/>
  <c r="G62" i="26"/>
  <c r="J54" i="26"/>
  <c r="I54" i="26"/>
  <c r="H54" i="26"/>
  <c r="G54" i="26"/>
  <c r="J42" i="26"/>
  <c r="I42" i="26"/>
  <c r="H42" i="26"/>
  <c r="G42" i="26"/>
  <c r="J30" i="26"/>
  <c r="I30" i="26"/>
  <c r="H30" i="26"/>
  <c r="G30" i="26"/>
  <c r="J23" i="26"/>
  <c r="I23" i="26"/>
  <c r="H23" i="26"/>
  <c r="G23" i="26"/>
  <c r="J17" i="26"/>
  <c r="I17" i="26"/>
  <c r="H17" i="26"/>
  <c r="G17" i="26"/>
  <c r="J10" i="26"/>
  <c r="I10" i="26"/>
  <c r="H10" i="26"/>
  <c r="H1411" i="26" s="1"/>
  <c r="G10" i="26"/>
  <c r="J1232" i="25"/>
  <c r="I1232" i="25"/>
  <c r="H1232" i="25"/>
  <c r="J1227" i="25"/>
  <c r="I1227" i="25"/>
  <c r="H1227" i="25"/>
  <c r="J1174" i="25"/>
  <c r="I1174" i="25"/>
  <c r="H1174" i="25"/>
  <c r="J1172" i="25"/>
  <c r="I1172" i="25"/>
  <c r="H1172" i="25"/>
  <c r="J1128" i="25"/>
  <c r="I1128" i="25"/>
  <c r="H1128" i="25"/>
  <c r="J1066" i="25"/>
  <c r="I1066" i="25"/>
  <c r="H1066" i="25"/>
  <c r="J1059" i="25"/>
  <c r="I1059" i="25"/>
  <c r="H1059" i="25"/>
  <c r="J1057" i="25"/>
  <c r="I1057" i="25"/>
  <c r="H1057" i="25"/>
  <c r="J1049" i="25"/>
  <c r="I1049" i="25"/>
  <c r="H1049" i="25"/>
  <c r="J1043" i="25"/>
  <c r="I1043" i="25"/>
  <c r="H1043" i="25"/>
  <c r="J1039" i="25"/>
  <c r="I1039" i="25"/>
  <c r="H1039" i="25"/>
  <c r="J1035" i="25"/>
  <c r="I1035" i="25"/>
  <c r="H1035" i="25"/>
  <c r="J1024" i="25"/>
  <c r="I1024" i="25"/>
  <c r="H1024" i="25"/>
  <c r="J1013" i="25"/>
  <c r="I1013" i="25"/>
  <c r="H1013" i="25"/>
  <c r="J1010" i="25"/>
  <c r="I1010" i="25"/>
  <c r="H1010" i="25"/>
  <c r="J994" i="25"/>
  <c r="I994" i="25"/>
  <c r="H994" i="25"/>
  <c r="J982" i="25"/>
  <c r="I982" i="25"/>
  <c r="H982" i="25"/>
  <c r="J978" i="25"/>
  <c r="I978" i="25"/>
  <c r="H978" i="25"/>
  <c r="J906" i="25"/>
  <c r="I906" i="25"/>
  <c r="H906" i="25"/>
  <c r="J786" i="25"/>
  <c r="I786" i="25"/>
  <c r="H786" i="25"/>
  <c r="J783" i="25"/>
  <c r="I783" i="25"/>
  <c r="H783" i="25"/>
  <c r="J780" i="25"/>
  <c r="I780" i="25"/>
  <c r="H780" i="25"/>
  <c r="J615" i="25"/>
  <c r="I615" i="25"/>
  <c r="H615" i="25"/>
  <c r="J591" i="25"/>
  <c r="I591" i="25"/>
  <c r="H591" i="25"/>
  <c r="J564" i="25"/>
  <c r="I564" i="25"/>
  <c r="H564" i="25"/>
  <c r="J529" i="25"/>
  <c r="I529" i="25"/>
  <c r="H529" i="25"/>
  <c r="J483" i="25"/>
  <c r="I483" i="25"/>
  <c r="H483" i="25"/>
  <c r="J472" i="25"/>
  <c r="I472" i="25"/>
  <c r="H472" i="25"/>
  <c r="J468" i="25"/>
  <c r="I468" i="25"/>
  <c r="H468" i="25"/>
  <c r="J466" i="25"/>
  <c r="I466" i="25"/>
  <c r="H466" i="25"/>
  <c r="J463" i="25"/>
  <c r="I463" i="25"/>
  <c r="H463" i="25"/>
  <c r="J343" i="25"/>
  <c r="I343" i="25"/>
  <c r="H343" i="25"/>
  <c r="J336" i="25"/>
  <c r="I336" i="25"/>
  <c r="H336" i="25"/>
  <c r="J325" i="25"/>
  <c r="I325" i="25"/>
  <c r="H325" i="25"/>
  <c r="J305" i="25"/>
  <c r="I305" i="25"/>
  <c r="H305" i="25"/>
  <c r="J295" i="25"/>
  <c r="I295" i="25"/>
  <c r="H295" i="25"/>
  <c r="J255" i="25"/>
  <c r="I255" i="25"/>
  <c r="H255" i="25"/>
  <c r="J248" i="25"/>
  <c r="I248" i="25"/>
  <c r="H248" i="25"/>
  <c r="J240" i="25"/>
  <c r="I240" i="25"/>
  <c r="H240" i="25"/>
  <c r="J226" i="25"/>
  <c r="I226" i="25"/>
  <c r="H226" i="25"/>
  <c r="J213" i="25"/>
  <c r="I213" i="25"/>
  <c r="H213" i="25"/>
  <c r="J205" i="25"/>
  <c r="I205" i="25"/>
  <c r="H205" i="25"/>
  <c r="J73" i="25"/>
  <c r="I73" i="25"/>
  <c r="H73" i="25"/>
  <c r="J66" i="25"/>
  <c r="I66" i="25"/>
  <c r="H66" i="25"/>
  <c r="J61" i="25"/>
  <c r="I61" i="25"/>
  <c r="H61" i="25"/>
  <c r="J52" i="25"/>
  <c r="I52" i="25"/>
  <c r="H52" i="25"/>
  <c r="J48" i="25"/>
  <c r="I48" i="25"/>
  <c r="H48" i="25"/>
  <c r="J14" i="25"/>
  <c r="I14" i="25"/>
  <c r="H14" i="25"/>
  <c r="I148" i="30"/>
  <c r="H148" i="30"/>
  <c r="G148" i="30"/>
  <c r="I791" i="29"/>
  <c r="H791" i="29"/>
  <c r="G791" i="29"/>
  <c r="G1411" i="26" l="1"/>
  <c r="J1411" i="26"/>
  <c r="I1233" i="25"/>
  <c r="H907" i="31"/>
  <c r="I907" i="31"/>
  <c r="I862" i="32"/>
  <c r="J862" i="32"/>
  <c r="H862" i="32"/>
  <c r="C907" i="31"/>
  <c r="I1411" i="26"/>
  <c r="J1233" i="25"/>
  <c r="H1233" i="25"/>
  <c r="J2410" i="24"/>
  <c r="I2410" i="24"/>
  <c r="H2410" i="24"/>
  <c r="J2395" i="24"/>
  <c r="I2395" i="24"/>
  <c r="H2395" i="24"/>
  <c r="J2382" i="24"/>
  <c r="I2382" i="24"/>
  <c r="H2382" i="24"/>
  <c r="J2380" i="24"/>
  <c r="I2380" i="24"/>
  <c r="H2380" i="24"/>
  <c r="J2371" i="24"/>
  <c r="I2371" i="24"/>
  <c r="H2371" i="24"/>
  <c r="J2369" i="24"/>
  <c r="I2369" i="24"/>
  <c r="H2369" i="24"/>
  <c r="J2358" i="24"/>
  <c r="I2358" i="24"/>
  <c r="H2358" i="24"/>
  <c r="J2354" i="24"/>
  <c r="I2354" i="24"/>
  <c r="H2354" i="24"/>
  <c r="J2337" i="24"/>
  <c r="I2337" i="24"/>
  <c r="H2337" i="24"/>
  <c r="J2334" i="24"/>
  <c r="I2334" i="24"/>
  <c r="H2334" i="24"/>
  <c r="J2317" i="24"/>
  <c r="I2317" i="24"/>
  <c r="H2317" i="24"/>
  <c r="J2314" i="24"/>
  <c r="I2314" i="24"/>
  <c r="H2314" i="24"/>
  <c r="J2305" i="24"/>
  <c r="I2305" i="24"/>
  <c r="H2305" i="24"/>
  <c r="J2294" i="24"/>
  <c r="I2294" i="24"/>
  <c r="H2294" i="24"/>
  <c r="J2275" i="24"/>
  <c r="I2275" i="24"/>
  <c r="H2275" i="24"/>
  <c r="J2270" i="24"/>
  <c r="I2270" i="24"/>
  <c r="H2270" i="24"/>
  <c r="J2251" i="24"/>
  <c r="I2251" i="24"/>
  <c r="H2251" i="24"/>
  <c r="J2248" i="24"/>
  <c r="I2248" i="24"/>
  <c r="H2248" i="24"/>
  <c r="J2244" i="24"/>
  <c r="I2244" i="24"/>
  <c r="H2244" i="24"/>
  <c r="J2227" i="24"/>
  <c r="I2227" i="24"/>
  <c r="H2227" i="24"/>
  <c r="J2224" i="24"/>
  <c r="I2224" i="24"/>
  <c r="H2224" i="24"/>
  <c r="J2214" i="24"/>
  <c r="I2214" i="24"/>
  <c r="H2214" i="24"/>
  <c r="J2211" i="24"/>
  <c r="I2211" i="24"/>
  <c r="H2211" i="24"/>
  <c r="J2206" i="24"/>
  <c r="I2206" i="24"/>
  <c r="H2206" i="24"/>
  <c r="J2194" i="24"/>
  <c r="I2194" i="24"/>
  <c r="H2194" i="24"/>
  <c r="J2189" i="24"/>
  <c r="I2189" i="24"/>
  <c r="H2189" i="24"/>
  <c r="J2177" i="24"/>
  <c r="I2177" i="24"/>
  <c r="H2177" i="24"/>
  <c r="J2175" i="24"/>
  <c r="I2175" i="24"/>
  <c r="H2175" i="24"/>
  <c r="J2172" i="24"/>
  <c r="I2172" i="24"/>
  <c r="H2172" i="24"/>
  <c r="J2154" i="24"/>
  <c r="I2154" i="24"/>
  <c r="H2154" i="24"/>
  <c r="J2139" i="24"/>
  <c r="I2139" i="24"/>
  <c r="H2139" i="24"/>
  <c r="J2136" i="24"/>
  <c r="I2136" i="24"/>
  <c r="H2136" i="24"/>
  <c r="J2126" i="24"/>
  <c r="I2126" i="24"/>
  <c r="H2126" i="24"/>
  <c r="J2121" i="24"/>
  <c r="I2121" i="24"/>
  <c r="H2121" i="24"/>
  <c r="J2118" i="24"/>
  <c r="I2118" i="24"/>
  <c r="H2118" i="24"/>
  <c r="J2106" i="24"/>
  <c r="I2106" i="24"/>
  <c r="H2106" i="24"/>
  <c r="J2099" i="24"/>
  <c r="I2099" i="24"/>
  <c r="H2099" i="24"/>
  <c r="J2086" i="24"/>
  <c r="I2086" i="24"/>
  <c r="H2086" i="24"/>
  <c r="J2081" i="24"/>
  <c r="I2081" i="24"/>
  <c r="H2081" i="24"/>
  <c r="J2079" i="24"/>
  <c r="I2079" i="24"/>
  <c r="H2079" i="24"/>
  <c r="J2066" i="24"/>
  <c r="I2066" i="24"/>
  <c r="H2066" i="24"/>
  <c r="J2061" i="24"/>
  <c r="I2061" i="24"/>
  <c r="H2061" i="24"/>
  <c r="J2048" i="24"/>
  <c r="I2048" i="24"/>
  <c r="H2048" i="24"/>
  <c r="J2039" i="24"/>
  <c r="I2039" i="24"/>
  <c r="H2039" i="24"/>
  <c r="J2036" i="24"/>
  <c r="I2036" i="24"/>
  <c r="H2036" i="24"/>
  <c r="J2022" i="24"/>
  <c r="I2022" i="24"/>
  <c r="H2022" i="24"/>
  <c r="J2019" i="24"/>
  <c r="I2019" i="24"/>
  <c r="H2019" i="24"/>
  <c r="J2012" i="24"/>
  <c r="I2012" i="24"/>
  <c r="H2012" i="24"/>
  <c r="J1999" i="24"/>
  <c r="I1999" i="24"/>
  <c r="H1999" i="24"/>
  <c r="J1988" i="24"/>
  <c r="I1988" i="24"/>
  <c r="H1988" i="24"/>
  <c r="J1976" i="24"/>
  <c r="I1976" i="24"/>
  <c r="H1976" i="24"/>
  <c r="J1968" i="24"/>
  <c r="I1968" i="24"/>
  <c r="H1968" i="24"/>
  <c r="J1952" i="24"/>
  <c r="I1952" i="24"/>
  <c r="H1952" i="24"/>
  <c r="J1947" i="24"/>
  <c r="I1947" i="24"/>
  <c r="H1947" i="24"/>
  <c r="J1933" i="24"/>
  <c r="I1933" i="24"/>
  <c r="H1933" i="24"/>
  <c r="J1917" i="24"/>
  <c r="I1917" i="24"/>
  <c r="H1917" i="24"/>
  <c r="J1910" i="24"/>
  <c r="I1910" i="24"/>
  <c r="H1910" i="24"/>
  <c r="J1901" i="24"/>
  <c r="I1901" i="24"/>
  <c r="H1901" i="24"/>
  <c r="J1888" i="24"/>
  <c r="I1888" i="24"/>
  <c r="H1888" i="24"/>
  <c r="J1865" i="24"/>
  <c r="I1865" i="24"/>
  <c r="H1865" i="24"/>
  <c r="J1862" i="24"/>
  <c r="I1862" i="24"/>
  <c r="H1862" i="24"/>
  <c r="J1846" i="24"/>
  <c r="I1846" i="24"/>
  <c r="H1846" i="24"/>
  <c r="J1822" i="24"/>
  <c r="I1822" i="24"/>
  <c r="H1822" i="24"/>
  <c r="J1819" i="24"/>
  <c r="I1819" i="24"/>
  <c r="H1819" i="24"/>
  <c r="J1809" i="24"/>
  <c r="I1809" i="24"/>
  <c r="H1809" i="24"/>
  <c r="J1790" i="24"/>
  <c r="I1790" i="24"/>
  <c r="H1790" i="24"/>
  <c r="J1781" i="24"/>
  <c r="I1781" i="24"/>
  <c r="H1781" i="24"/>
  <c r="J1772" i="24"/>
  <c r="I1772" i="24"/>
  <c r="H1772" i="24"/>
  <c r="J1758" i="24"/>
  <c r="I1758" i="24"/>
  <c r="H1758" i="24"/>
  <c r="J1743" i="24"/>
  <c r="I1743" i="24"/>
  <c r="H1743" i="24"/>
  <c r="J1739" i="24"/>
  <c r="I1739" i="24"/>
  <c r="H1739" i="24"/>
  <c r="J1722" i="24"/>
  <c r="I1722" i="24"/>
  <c r="H1722" i="24"/>
  <c r="J1716" i="24"/>
  <c r="I1716" i="24"/>
  <c r="H1716" i="24"/>
  <c r="J1703" i="24"/>
  <c r="I1703" i="24"/>
  <c r="H1703" i="24"/>
  <c r="J1689" i="24"/>
  <c r="I1689" i="24"/>
  <c r="H1689" i="24"/>
  <c r="J1672" i="24"/>
  <c r="I1672" i="24"/>
  <c r="H1672" i="24"/>
  <c r="J1670" i="24"/>
  <c r="I1670" i="24"/>
  <c r="H1670" i="24"/>
  <c r="J1659" i="24"/>
  <c r="I1659" i="24"/>
  <c r="H1659" i="24"/>
  <c r="J1654" i="24"/>
  <c r="I1654" i="24"/>
  <c r="H1654" i="24"/>
  <c r="J1631" i="24"/>
  <c r="I1631" i="24"/>
  <c r="H1631" i="24"/>
  <c r="J1627" i="24"/>
  <c r="I1627" i="24"/>
  <c r="H1627" i="24"/>
  <c r="J1614" i="24"/>
  <c r="I1614" i="24"/>
  <c r="H1614" i="24"/>
  <c r="J1611" i="24"/>
  <c r="I1611" i="24"/>
  <c r="H1611" i="24"/>
  <c r="J1597" i="24"/>
  <c r="I1597" i="24"/>
  <c r="H1597" i="24"/>
  <c r="J1589" i="24"/>
  <c r="I1589" i="24"/>
  <c r="H1589" i="24"/>
  <c r="J1575" i="24"/>
  <c r="I1575" i="24"/>
  <c r="H1575" i="24"/>
  <c r="J1572" i="24"/>
  <c r="I1572" i="24"/>
  <c r="H1572" i="24"/>
  <c r="J1561" i="24"/>
  <c r="I1561" i="24"/>
  <c r="H1561" i="24"/>
  <c r="J1558" i="24"/>
  <c r="I1558" i="24"/>
  <c r="H1558" i="24"/>
  <c r="J1544" i="24"/>
  <c r="I1544" i="24"/>
  <c r="H1544" i="24"/>
  <c r="J1539" i="24"/>
  <c r="I1539" i="24"/>
  <c r="H1539" i="24"/>
  <c r="J1528" i="24"/>
  <c r="I1528" i="24"/>
  <c r="H1528" i="24"/>
  <c r="J1525" i="24"/>
  <c r="I1525" i="24"/>
  <c r="H1525" i="24"/>
  <c r="J1513" i="24"/>
  <c r="I1513" i="24"/>
  <c r="H1513" i="24"/>
  <c r="J1509" i="24"/>
  <c r="I1509" i="24"/>
  <c r="H1509" i="24"/>
  <c r="J1495" i="24"/>
  <c r="I1495" i="24"/>
  <c r="H1495" i="24"/>
  <c r="J1491" i="24"/>
  <c r="I1491" i="24"/>
  <c r="H1491" i="24"/>
  <c r="J1474" i="24"/>
  <c r="I1474" i="24"/>
  <c r="H1474" i="24"/>
  <c r="J1468" i="24"/>
  <c r="I1468" i="24"/>
  <c r="H1468" i="24"/>
  <c r="J1449" i="24"/>
  <c r="I1449" i="24"/>
  <c r="H1449" i="24"/>
  <c r="J1445" i="24"/>
  <c r="I1445" i="24"/>
  <c r="H1445" i="24"/>
  <c r="J1439" i="24"/>
  <c r="I1439" i="24"/>
  <c r="H1439" i="24"/>
  <c r="J1431" i="24"/>
  <c r="I1431" i="24"/>
  <c r="H1431" i="24"/>
  <c r="J1418" i="24"/>
  <c r="I1418" i="24"/>
  <c r="H1418" i="24"/>
  <c r="J1416" i="24"/>
  <c r="I1416" i="24"/>
  <c r="H1416" i="24"/>
  <c r="J1389" i="24"/>
  <c r="I1389" i="24"/>
  <c r="H1389" i="24"/>
  <c r="J1380" i="24"/>
  <c r="I1380" i="24"/>
  <c r="H1380" i="24"/>
  <c r="J1371" i="24"/>
  <c r="I1371" i="24"/>
  <c r="H1371" i="24"/>
  <c r="J1363" i="24"/>
  <c r="I1363" i="24"/>
  <c r="H1363" i="24"/>
  <c r="J1339" i="24"/>
  <c r="I1339" i="24"/>
  <c r="H1339" i="24"/>
  <c r="J1334" i="24"/>
  <c r="I1334" i="24"/>
  <c r="H1334" i="24"/>
  <c r="J1297" i="24"/>
  <c r="I1297" i="24"/>
  <c r="H1297" i="24"/>
  <c r="J1292" i="24"/>
  <c r="I1292" i="24"/>
  <c r="H1292" i="24"/>
  <c r="J1282" i="24"/>
  <c r="I1282" i="24"/>
  <c r="H1282" i="24"/>
  <c r="J1273" i="24"/>
  <c r="I1273" i="24"/>
  <c r="H1273" i="24"/>
  <c r="J1270" i="24"/>
  <c r="I1270" i="24"/>
  <c r="H1270" i="24"/>
  <c r="J1259" i="24"/>
  <c r="I1259" i="24"/>
  <c r="H1259" i="24"/>
  <c r="J1252" i="24"/>
  <c r="I1252" i="24"/>
  <c r="H1252" i="24"/>
  <c r="J1249" i="24"/>
  <c r="I1249" i="24"/>
  <c r="H1249" i="24"/>
  <c r="J1242" i="24"/>
  <c r="I1242" i="24"/>
  <c r="H1242" i="24"/>
  <c r="J1234" i="24"/>
  <c r="I1234" i="24"/>
  <c r="H1234" i="24"/>
  <c r="J1231" i="24"/>
  <c r="I1231" i="24"/>
  <c r="H1231" i="24"/>
  <c r="J1224" i="24"/>
  <c r="I1224" i="24"/>
  <c r="H1224" i="24"/>
  <c r="J1214" i="24"/>
  <c r="I1214" i="24"/>
  <c r="H1214" i="24"/>
  <c r="J1211" i="24"/>
  <c r="I1211" i="24"/>
  <c r="H1211" i="24"/>
  <c r="J1202" i="24"/>
  <c r="I1202" i="24"/>
  <c r="H1202" i="24"/>
  <c r="J1197" i="24"/>
  <c r="I1197" i="24"/>
  <c r="H1197" i="24"/>
  <c r="J1192" i="24"/>
  <c r="I1192" i="24"/>
  <c r="H1192" i="24"/>
  <c r="J1184" i="24"/>
  <c r="I1184" i="24"/>
  <c r="H1184" i="24"/>
  <c r="J1169" i="24"/>
  <c r="I1169" i="24"/>
  <c r="H1169" i="24"/>
  <c r="J1166" i="24"/>
  <c r="I1166" i="24"/>
  <c r="H1166" i="24"/>
  <c r="J1160" i="24"/>
  <c r="I1160" i="24"/>
  <c r="H1160" i="24"/>
  <c r="J1149" i="24"/>
  <c r="I1149" i="24"/>
  <c r="H1149" i="24"/>
  <c r="J1147" i="24"/>
  <c r="I1147" i="24"/>
  <c r="H1147" i="24"/>
  <c r="J1139" i="24"/>
  <c r="I1139" i="24"/>
  <c r="H1139" i="24"/>
  <c r="J1135" i="24"/>
  <c r="I1135" i="24"/>
  <c r="H1135" i="24"/>
  <c r="J1133" i="24"/>
  <c r="I1133" i="24"/>
  <c r="H1133" i="24"/>
  <c r="J1129" i="24"/>
  <c r="I1129" i="24"/>
  <c r="H1129" i="24"/>
  <c r="J1106" i="24"/>
  <c r="I1106" i="24"/>
  <c r="H1106" i="24"/>
  <c r="J1104" i="24"/>
  <c r="I1104" i="24"/>
  <c r="H1104" i="24"/>
  <c r="J1096" i="24"/>
  <c r="I1096" i="24"/>
  <c r="H1096" i="24"/>
  <c r="J1082" i="24"/>
  <c r="I1082" i="24"/>
  <c r="H1082" i="24"/>
  <c r="J1076" i="24"/>
  <c r="I1076" i="24"/>
  <c r="H1076" i="24"/>
  <c r="J1071" i="24"/>
  <c r="I1071" i="24"/>
  <c r="H1071" i="24"/>
  <c r="J1054" i="24"/>
  <c r="I1054" i="24"/>
  <c r="H1054" i="24"/>
  <c r="J1051" i="24"/>
  <c r="I1051" i="24"/>
  <c r="H1051" i="24"/>
  <c r="J1048" i="24"/>
  <c r="I1048" i="24"/>
  <c r="H1048" i="24"/>
  <c r="J1044" i="24"/>
  <c r="I1044" i="24"/>
  <c r="H1044" i="24"/>
  <c r="J1041" i="24"/>
  <c r="I1041" i="24"/>
  <c r="H1041" i="24"/>
  <c r="J1038" i="24"/>
  <c r="I1038" i="24"/>
  <c r="H1038" i="24"/>
  <c r="J1031" i="24"/>
  <c r="I1031" i="24"/>
  <c r="H1031" i="24"/>
  <c r="J1026" i="24"/>
  <c r="I1026" i="24"/>
  <c r="H1026" i="24"/>
  <c r="J1020" i="24"/>
  <c r="I1020" i="24"/>
  <c r="H1020" i="24"/>
  <c r="J1007" i="24"/>
  <c r="I1007" i="24"/>
  <c r="H1007" i="24"/>
  <c r="J1004" i="24"/>
  <c r="I1004" i="24"/>
  <c r="H1004" i="24"/>
  <c r="J1001" i="24"/>
  <c r="I1001" i="24"/>
  <c r="H1001" i="24"/>
  <c r="J989" i="24"/>
  <c r="I989" i="24"/>
  <c r="H989" i="24"/>
  <c r="J983" i="24"/>
  <c r="I983" i="24"/>
  <c r="H983" i="24"/>
  <c r="J965" i="24"/>
  <c r="I965" i="24"/>
  <c r="H965" i="24"/>
  <c r="J962" i="24"/>
  <c r="I962" i="24"/>
  <c r="H962" i="24"/>
  <c r="J951" i="24"/>
  <c r="I951" i="24"/>
  <c r="H951" i="24"/>
  <c r="J946" i="24"/>
  <c r="I946" i="24"/>
  <c r="H946" i="24"/>
  <c r="J942" i="24"/>
  <c r="I942" i="24"/>
  <c r="H942" i="24"/>
  <c r="J922" i="24"/>
  <c r="I922" i="24"/>
  <c r="H922" i="24"/>
  <c r="J919" i="24"/>
  <c r="I919" i="24"/>
  <c r="H919" i="24"/>
  <c r="J910" i="24"/>
  <c r="I910" i="24"/>
  <c r="H910" i="24"/>
  <c r="J905" i="24"/>
  <c r="I905" i="24"/>
  <c r="H905" i="24"/>
  <c r="J900" i="24"/>
  <c r="I900" i="24"/>
  <c r="H900" i="24"/>
  <c r="J887" i="24"/>
  <c r="I887" i="24"/>
  <c r="H887" i="24"/>
  <c r="J878" i="24"/>
  <c r="I878" i="24"/>
  <c r="H878" i="24"/>
  <c r="J875" i="24"/>
  <c r="I875" i="24"/>
  <c r="H875" i="24"/>
  <c r="J867" i="24"/>
  <c r="I867" i="24"/>
  <c r="H867" i="24"/>
  <c r="J855" i="24"/>
  <c r="I855" i="24"/>
  <c r="H855" i="24"/>
  <c r="J852" i="24"/>
  <c r="I852" i="24"/>
  <c r="H852" i="24"/>
  <c r="J835" i="24"/>
  <c r="I835" i="24"/>
  <c r="H835" i="24"/>
  <c r="J822" i="24"/>
  <c r="I822" i="24"/>
  <c r="H822" i="24"/>
  <c r="J820" i="24"/>
  <c r="I820" i="24"/>
  <c r="H820" i="24"/>
  <c r="J805" i="24"/>
  <c r="I805" i="24"/>
  <c r="H805" i="24"/>
  <c r="J796" i="24"/>
  <c r="I796" i="24"/>
  <c r="H796" i="24"/>
  <c r="J793" i="24"/>
  <c r="I793" i="24"/>
  <c r="H793" i="24"/>
  <c r="J786" i="24"/>
  <c r="I786" i="24"/>
  <c r="H786" i="24"/>
  <c r="J779" i="24"/>
  <c r="I779" i="24"/>
  <c r="H779" i="24"/>
  <c r="J776" i="24"/>
  <c r="I776" i="24"/>
  <c r="H776" i="24"/>
  <c r="J769" i="24"/>
  <c r="I769" i="24"/>
  <c r="H769" i="24"/>
  <c r="J764" i="24"/>
  <c r="I764" i="24"/>
  <c r="H764" i="24"/>
  <c r="J761" i="24"/>
  <c r="I761" i="24"/>
  <c r="H761" i="24"/>
  <c r="J753" i="24"/>
  <c r="I753" i="24"/>
  <c r="H753" i="24"/>
  <c r="J744" i="24"/>
  <c r="I744" i="24"/>
  <c r="H744" i="24"/>
  <c r="J741" i="24"/>
  <c r="I741" i="24"/>
  <c r="H741" i="24"/>
  <c r="J729" i="24"/>
  <c r="I729" i="24"/>
  <c r="H729" i="24"/>
  <c r="J723" i="24"/>
  <c r="I723" i="24"/>
  <c r="H723" i="24"/>
  <c r="J720" i="24"/>
  <c r="I720" i="24"/>
  <c r="H720" i="24"/>
  <c r="J713" i="24"/>
  <c r="I713" i="24"/>
  <c r="H713" i="24"/>
  <c r="J702" i="24"/>
  <c r="I702" i="24"/>
  <c r="H702" i="24"/>
  <c r="J696" i="24"/>
  <c r="I696" i="24"/>
  <c r="H696" i="24"/>
  <c r="J683" i="24"/>
  <c r="I683" i="24"/>
  <c r="H683" i="24"/>
  <c r="J677" i="24"/>
  <c r="I677" i="24"/>
  <c r="H677" i="24"/>
  <c r="J665" i="24"/>
  <c r="I665" i="24"/>
  <c r="H665" i="24"/>
  <c r="J656" i="24"/>
  <c r="I656" i="24"/>
  <c r="H656" i="24"/>
  <c r="J654" i="24"/>
  <c r="I654" i="24"/>
  <c r="H654" i="24"/>
  <c r="J643" i="24"/>
  <c r="I643" i="24"/>
  <c r="H643" i="24"/>
  <c r="J640" i="24"/>
  <c r="I640" i="24"/>
  <c r="H640" i="24"/>
  <c r="J631" i="24"/>
  <c r="I631" i="24"/>
  <c r="H631" i="24"/>
  <c r="J629" i="24"/>
  <c r="I629" i="24"/>
  <c r="H629" i="24"/>
  <c r="J621" i="24"/>
  <c r="I621" i="24"/>
  <c r="H621" i="24"/>
  <c r="J614" i="24"/>
  <c r="I614" i="24"/>
  <c r="H614" i="24"/>
  <c r="J606" i="24"/>
  <c r="I606" i="24"/>
  <c r="H606" i="24"/>
  <c r="J595" i="24"/>
  <c r="I595" i="24"/>
  <c r="H595" i="24"/>
  <c r="J592" i="24"/>
  <c r="I592" i="24"/>
  <c r="H592" i="24"/>
  <c r="J585" i="24"/>
  <c r="I585" i="24"/>
  <c r="H585" i="24"/>
  <c r="J578" i="24"/>
  <c r="I578" i="24"/>
  <c r="H578" i="24"/>
  <c r="J574" i="24"/>
  <c r="I574" i="24"/>
  <c r="H574" i="24"/>
  <c r="J565" i="24"/>
  <c r="I565" i="24"/>
  <c r="H565" i="24"/>
  <c r="J556" i="24"/>
  <c r="I556" i="24"/>
  <c r="H556" i="24"/>
  <c r="J553" i="24"/>
  <c r="I553" i="24"/>
  <c r="H553" i="24"/>
  <c r="J543" i="24"/>
  <c r="I543" i="24"/>
  <c r="H543" i="24"/>
  <c r="J536" i="24"/>
  <c r="I536" i="24"/>
  <c r="H536" i="24"/>
  <c r="J533" i="24"/>
  <c r="I533" i="24"/>
  <c r="H533" i="24"/>
  <c r="J527" i="24"/>
  <c r="I527" i="24"/>
  <c r="H527" i="24"/>
  <c r="J523" i="24"/>
  <c r="I523" i="24"/>
  <c r="H523" i="24"/>
  <c r="J518" i="24"/>
  <c r="I518" i="24"/>
  <c r="H518" i="24"/>
  <c r="J512" i="24"/>
  <c r="I512" i="24"/>
  <c r="H512" i="24"/>
  <c r="J502" i="24"/>
  <c r="I502" i="24"/>
  <c r="H502" i="24"/>
  <c r="J499" i="24"/>
  <c r="I499" i="24"/>
  <c r="H499" i="24"/>
  <c r="J491" i="24"/>
  <c r="I491" i="24"/>
  <c r="H491" i="24"/>
  <c r="J482" i="24"/>
  <c r="I482" i="24"/>
  <c r="H482" i="24"/>
  <c r="J479" i="24"/>
  <c r="I479" i="24"/>
  <c r="H479" i="24"/>
  <c r="J472" i="24"/>
  <c r="I472" i="24"/>
  <c r="H472" i="24"/>
  <c r="J467" i="24"/>
  <c r="I467" i="24"/>
  <c r="H467" i="24"/>
  <c r="J464" i="24"/>
  <c r="I464" i="24"/>
  <c r="H464" i="24"/>
  <c r="J455" i="24"/>
  <c r="I455" i="24"/>
  <c r="H455" i="24"/>
  <c r="J450" i="24"/>
  <c r="I450" i="24"/>
  <c r="H450" i="24"/>
  <c r="J447" i="24"/>
  <c r="I447" i="24"/>
  <c r="H447" i="24"/>
  <c r="J439" i="24"/>
  <c r="I439" i="24"/>
  <c r="H439" i="24"/>
  <c r="J432" i="24"/>
  <c r="I432" i="24"/>
  <c r="H432" i="24"/>
  <c r="J429" i="24"/>
  <c r="I429" i="24"/>
  <c r="H429" i="24"/>
  <c r="J422" i="24"/>
  <c r="I422" i="24"/>
  <c r="H422" i="24"/>
  <c r="J415" i="24"/>
  <c r="I415" i="24"/>
  <c r="H415" i="24"/>
  <c r="J412" i="24"/>
  <c r="I412" i="24"/>
  <c r="H412" i="24"/>
  <c r="J406" i="24"/>
  <c r="I406" i="24"/>
  <c r="H406" i="24"/>
  <c r="J401" i="24"/>
  <c r="I401" i="24"/>
  <c r="H401" i="24"/>
  <c r="J399" i="24"/>
  <c r="I399" i="24"/>
  <c r="H399" i="24"/>
  <c r="J392" i="24"/>
  <c r="I392" i="24"/>
  <c r="H392" i="24"/>
  <c r="J387" i="24"/>
  <c r="I387" i="24"/>
  <c r="H387" i="24"/>
  <c r="J384" i="24"/>
  <c r="I384" i="24"/>
  <c r="H384" i="24"/>
  <c r="J375" i="24"/>
  <c r="I375" i="24"/>
  <c r="H375" i="24"/>
  <c r="J364" i="24"/>
  <c r="I364" i="24"/>
  <c r="H364" i="24"/>
  <c r="J361" i="24"/>
  <c r="I361" i="24"/>
  <c r="H361" i="24"/>
  <c r="J353" i="24"/>
  <c r="I353" i="24"/>
  <c r="H353" i="24"/>
  <c r="J350" i="24"/>
  <c r="I350" i="24"/>
  <c r="H350" i="24"/>
  <c r="J347" i="24"/>
  <c r="I347" i="24"/>
  <c r="H347" i="24"/>
  <c r="J326" i="24"/>
  <c r="I326" i="24"/>
  <c r="H326" i="24"/>
  <c r="J317" i="24"/>
  <c r="I317" i="24"/>
  <c r="H317" i="24"/>
  <c r="J312" i="24"/>
  <c r="I312" i="24"/>
  <c r="H312" i="24"/>
  <c r="J298" i="24"/>
  <c r="I298" i="24"/>
  <c r="H298" i="24"/>
  <c r="J285" i="24"/>
  <c r="I285" i="24"/>
  <c r="H285" i="24"/>
  <c r="J283" i="24"/>
  <c r="I283" i="24"/>
  <c r="H283" i="24"/>
  <c r="J270" i="24"/>
  <c r="I270" i="24"/>
  <c r="H270" i="24"/>
  <c r="J263" i="24"/>
  <c r="I263" i="24"/>
  <c r="H263" i="24"/>
  <c r="J257" i="24"/>
  <c r="I257" i="24"/>
  <c r="H257" i="24"/>
  <c r="J251" i="24"/>
  <c r="I251" i="24"/>
  <c r="H251" i="24"/>
  <c r="J245" i="24"/>
  <c r="I245" i="24"/>
  <c r="H245" i="24"/>
  <c r="J242" i="24"/>
  <c r="I242" i="24"/>
  <c r="H242" i="24"/>
  <c r="J236" i="24"/>
  <c r="I236" i="24"/>
  <c r="H236" i="24"/>
  <c r="J233" i="24"/>
  <c r="I233" i="24"/>
  <c r="H233" i="24"/>
  <c r="J230" i="24"/>
  <c r="I230" i="24"/>
  <c r="H230" i="24"/>
  <c r="J219" i="24"/>
  <c r="I219" i="24"/>
  <c r="H219" i="24"/>
  <c r="J208" i="24"/>
  <c r="I208" i="24"/>
  <c r="H208" i="24"/>
  <c r="J205" i="24"/>
  <c r="I205" i="24"/>
  <c r="H205" i="24"/>
  <c r="J202" i="24"/>
  <c r="I202" i="24"/>
  <c r="H202" i="24"/>
  <c r="J200" i="24"/>
  <c r="I200" i="24"/>
  <c r="H200" i="24"/>
  <c r="J196" i="24"/>
  <c r="I196" i="24"/>
  <c r="H196" i="24"/>
  <c r="J183" i="24"/>
  <c r="I183" i="24"/>
  <c r="H183" i="24"/>
  <c r="J180" i="24"/>
  <c r="I180" i="24"/>
  <c r="H180" i="24"/>
  <c r="J160" i="24"/>
  <c r="I160" i="24"/>
  <c r="H160" i="24"/>
  <c r="J153" i="24"/>
  <c r="I153" i="24"/>
  <c r="H153" i="24"/>
  <c r="J149" i="24"/>
  <c r="I149" i="24"/>
  <c r="H149" i="24"/>
  <c r="J140" i="24"/>
  <c r="I140" i="24"/>
  <c r="H140" i="24"/>
  <c r="J137" i="24"/>
  <c r="I137" i="24"/>
  <c r="H137" i="24"/>
  <c r="J128" i="24"/>
  <c r="I128" i="24"/>
  <c r="H128" i="24"/>
  <c r="J120" i="24"/>
  <c r="I120" i="24"/>
  <c r="H120" i="24"/>
  <c r="J114" i="24"/>
  <c r="I114" i="24"/>
  <c r="H114" i="24"/>
  <c r="J103" i="24"/>
  <c r="I103" i="24"/>
  <c r="H103" i="24"/>
  <c r="J101" i="24"/>
  <c r="I101" i="24"/>
  <c r="H101" i="24"/>
  <c r="J86" i="24"/>
  <c r="I86" i="24"/>
  <c r="H86" i="24"/>
  <c r="J80" i="24"/>
  <c r="I80" i="24"/>
  <c r="H80" i="24"/>
  <c r="J70" i="24"/>
  <c r="I70" i="24"/>
  <c r="H70" i="24"/>
  <c r="J47" i="24"/>
  <c r="I47" i="24"/>
  <c r="H47" i="24"/>
  <c r="J42" i="24"/>
  <c r="I42" i="24"/>
  <c r="H42" i="24"/>
  <c r="J32" i="24"/>
  <c r="I32" i="24"/>
  <c r="H32" i="24"/>
  <c r="J20" i="24"/>
  <c r="I20" i="24"/>
  <c r="H20" i="24"/>
  <c r="J17" i="24"/>
  <c r="I17" i="24"/>
  <c r="H17" i="24"/>
  <c r="L2234" i="23"/>
  <c r="J2234" i="23"/>
  <c r="I2234" i="23"/>
  <c r="H2234" i="23"/>
  <c r="L2207" i="23"/>
  <c r="J2207" i="23"/>
  <c r="I2207" i="23"/>
  <c r="H2207" i="23"/>
  <c r="L2197" i="23"/>
  <c r="J2197" i="23"/>
  <c r="I2197" i="23"/>
  <c r="H2197" i="23"/>
  <c r="L2185" i="23"/>
  <c r="J2185" i="23"/>
  <c r="I2185" i="23"/>
  <c r="H2185" i="23"/>
  <c r="L2165" i="23"/>
  <c r="J2165" i="23"/>
  <c r="I2165" i="23"/>
  <c r="H2165" i="23"/>
  <c r="L2146" i="23"/>
  <c r="J2146" i="23"/>
  <c r="I2146" i="23"/>
  <c r="H2146" i="23"/>
  <c r="L2135" i="23"/>
  <c r="J2135" i="23"/>
  <c r="I2135" i="23"/>
  <c r="H2135" i="23"/>
  <c r="L2106" i="23"/>
  <c r="J2106" i="23"/>
  <c r="I2106" i="23"/>
  <c r="H2106" i="23"/>
  <c r="L2087" i="23"/>
  <c r="J2087" i="23"/>
  <c r="I2087" i="23"/>
  <c r="H2087" i="23"/>
  <c r="L2082" i="23"/>
  <c r="J2082" i="23"/>
  <c r="I2082" i="23"/>
  <c r="H2082" i="23"/>
  <c r="L2060" i="23"/>
  <c r="J2060" i="23"/>
  <c r="I2060" i="23"/>
  <c r="H2060" i="23"/>
  <c r="L2046" i="23"/>
  <c r="J2046" i="23"/>
  <c r="I2046" i="23"/>
  <c r="H2046" i="23"/>
  <c r="L2026" i="23"/>
  <c r="J2026" i="23"/>
  <c r="I2026" i="23"/>
  <c r="H2026" i="23"/>
  <c r="L2013" i="23"/>
  <c r="J2013" i="23"/>
  <c r="I2013" i="23"/>
  <c r="H2013" i="23"/>
  <c r="L1979" i="23"/>
  <c r="J1979" i="23"/>
  <c r="I1979" i="23"/>
  <c r="H1979" i="23"/>
  <c r="L1963" i="23"/>
  <c r="J1963" i="23"/>
  <c r="I1963" i="23"/>
  <c r="H1963" i="23"/>
  <c r="L1943" i="23"/>
  <c r="J1943" i="23"/>
  <c r="I1943" i="23"/>
  <c r="H1943" i="23"/>
  <c r="L1926" i="23"/>
  <c r="J1926" i="23"/>
  <c r="I1926" i="23"/>
  <c r="H1926" i="23"/>
  <c r="L1908" i="23"/>
  <c r="J1908" i="23"/>
  <c r="I1908" i="23"/>
  <c r="H1908" i="23"/>
  <c r="L1887" i="23"/>
  <c r="J1887" i="23"/>
  <c r="I1887" i="23"/>
  <c r="H1887" i="23"/>
  <c r="L1869" i="23"/>
  <c r="J1869" i="23"/>
  <c r="I1869" i="23"/>
  <c r="H1869" i="23"/>
  <c r="L1850" i="23"/>
  <c r="J1850" i="23"/>
  <c r="I1850" i="23"/>
  <c r="H1850" i="23"/>
  <c r="L1828" i="23"/>
  <c r="J1828" i="23"/>
  <c r="I1828" i="23"/>
  <c r="H1828" i="23"/>
  <c r="L1805" i="23"/>
  <c r="J1805" i="23"/>
  <c r="I1805" i="23"/>
  <c r="H1805" i="23"/>
  <c r="L1772" i="23"/>
  <c r="J1772" i="23"/>
  <c r="I1772" i="23"/>
  <c r="H1772" i="23"/>
  <c r="L1757" i="23"/>
  <c r="J1757" i="23"/>
  <c r="I1757" i="23"/>
  <c r="H1757" i="23"/>
  <c r="L1722" i="23"/>
  <c r="J1722" i="23"/>
  <c r="I1722" i="23"/>
  <c r="H1722" i="23"/>
  <c r="L1681" i="23"/>
  <c r="J1681" i="23"/>
  <c r="I1681" i="23"/>
  <c r="H1681" i="23"/>
  <c r="L1651" i="23"/>
  <c r="J1651" i="23"/>
  <c r="I1651" i="23"/>
  <c r="H1651" i="23"/>
  <c r="L1634" i="23"/>
  <c r="J1634" i="23"/>
  <c r="I1634" i="23"/>
  <c r="H1634" i="23"/>
  <c r="L1606" i="23"/>
  <c r="J1606" i="23"/>
  <c r="I1606" i="23"/>
  <c r="H1606" i="23"/>
  <c r="L1586" i="23"/>
  <c r="J1586" i="23"/>
  <c r="I1586" i="23"/>
  <c r="H1586" i="23"/>
  <c r="L1568" i="23"/>
  <c r="J1568" i="23"/>
  <c r="I1568" i="23"/>
  <c r="H1568" i="23"/>
  <c r="L1538" i="23"/>
  <c r="J1538" i="23"/>
  <c r="I1538" i="23"/>
  <c r="H1538" i="23"/>
  <c r="L1526" i="23"/>
  <c r="J1526" i="23"/>
  <c r="I1526" i="23"/>
  <c r="H1526" i="23"/>
  <c r="L1499" i="23"/>
  <c r="J1499" i="23"/>
  <c r="I1499" i="23"/>
  <c r="H1499" i="23"/>
  <c r="L1483" i="23"/>
  <c r="J1483" i="23"/>
  <c r="I1483" i="23"/>
  <c r="H1483" i="23"/>
  <c r="L1467" i="23"/>
  <c r="J1467" i="23"/>
  <c r="I1467" i="23"/>
  <c r="H1467" i="23"/>
  <c r="L1446" i="23"/>
  <c r="J1446" i="23"/>
  <c r="I1446" i="23"/>
  <c r="H1446" i="23"/>
  <c r="L1433" i="23"/>
  <c r="J1433" i="23"/>
  <c r="I1433" i="23"/>
  <c r="H1433" i="23"/>
  <c r="L1417" i="23"/>
  <c r="J1417" i="23"/>
  <c r="I1417" i="23"/>
  <c r="H1417" i="23"/>
  <c r="L1402" i="23"/>
  <c r="J1402" i="23"/>
  <c r="I1402" i="23"/>
  <c r="H1402" i="23"/>
  <c r="L1388" i="23"/>
  <c r="J1388" i="23"/>
  <c r="I1388" i="23"/>
  <c r="H1388" i="23"/>
  <c r="L1371" i="23"/>
  <c r="J1371" i="23"/>
  <c r="I1371" i="23"/>
  <c r="H1371" i="23"/>
  <c r="L1351" i="23"/>
  <c r="J1351" i="23"/>
  <c r="I1351" i="23"/>
  <c r="H1351" i="23"/>
  <c r="L1327" i="23"/>
  <c r="J1327" i="23"/>
  <c r="I1327" i="23"/>
  <c r="H1327" i="23"/>
  <c r="L1318" i="23"/>
  <c r="J1318" i="23"/>
  <c r="I1318" i="23"/>
  <c r="H1318" i="23"/>
  <c r="L1298" i="23"/>
  <c r="J1298" i="23"/>
  <c r="I1298" i="23"/>
  <c r="H1298" i="23"/>
  <c r="L1270" i="23"/>
  <c r="J1270" i="23"/>
  <c r="I1270" i="23"/>
  <c r="H1270" i="23"/>
  <c r="L1253" i="23"/>
  <c r="J1253" i="23"/>
  <c r="I1253" i="23"/>
  <c r="H1253" i="23"/>
  <c r="L1222" i="23"/>
  <c r="J1222" i="23"/>
  <c r="I1222" i="23"/>
  <c r="H1222" i="23"/>
  <c r="L1181" i="23"/>
  <c r="J1181" i="23"/>
  <c r="I1181" i="23"/>
  <c r="H1181" i="23"/>
  <c r="L1159" i="23"/>
  <c r="J1159" i="23"/>
  <c r="I1159" i="23"/>
  <c r="H1159" i="23"/>
  <c r="L1140" i="23"/>
  <c r="J1140" i="23"/>
  <c r="I1140" i="23"/>
  <c r="H1140" i="23"/>
  <c r="L1124" i="23"/>
  <c r="J1124" i="23"/>
  <c r="I1124" i="23"/>
  <c r="H1124" i="23"/>
  <c r="L1106" i="23"/>
  <c r="J1106" i="23"/>
  <c r="I1106" i="23"/>
  <c r="H1106" i="23"/>
  <c r="L1091" i="23"/>
  <c r="J1091" i="23"/>
  <c r="I1091" i="23"/>
  <c r="H1091" i="23"/>
  <c r="L1065" i="23"/>
  <c r="J1065" i="23"/>
  <c r="I1065" i="23"/>
  <c r="H1065" i="23"/>
  <c r="L1047" i="23"/>
  <c r="J1047" i="23"/>
  <c r="I1047" i="23"/>
  <c r="H1047" i="23"/>
  <c r="L1035" i="23"/>
  <c r="J1035" i="23"/>
  <c r="I1035" i="23"/>
  <c r="H1035" i="23"/>
  <c r="L1008" i="23"/>
  <c r="J1008" i="23"/>
  <c r="I1008" i="23"/>
  <c r="H1008" i="23"/>
  <c r="L986" i="23"/>
  <c r="J986" i="23"/>
  <c r="I986" i="23"/>
  <c r="H986" i="23"/>
  <c r="L960" i="23"/>
  <c r="J960" i="23"/>
  <c r="I960" i="23"/>
  <c r="H960" i="23"/>
  <c r="L952" i="23"/>
  <c r="J952" i="23"/>
  <c r="I952" i="23"/>
  <c r="H952" i="23"/>
  <c r="L941" i="23"/>
  <c r="J941" i="23"/>
  <c r="I941" i="23"/>
  <c r="H941" i="23"/>
  <c r="L919" i="23"/>
  <c r="J919" i="23"/>
  <c r="I919" i="23"/>
  <c r="H919" i="23"/>
  <c r="L903" i="23"/>
  <c r="J903" i="23"/>
  <c r="I903" i="23"/>
  <c r="H903" i="23"/>
  <c r="L880" i="23"/>
  <c r="J880" i="23"/>
  <c r="I880" i="23"/>
  <c r="H880" i="23"/>
  <c r="L867" i="23"/>
  <c r="J867" i="23"/>
  <c r="I867" i="23"/>
  <c r="H867" i="23"/>
  <c r="L840" i="23"/>
  <c r="J840" i="23"/>
  <c r="I840" i="23"/>
  <c r="H840" i="23"/>
  <c r="L825" i="23"/>
  <c r="J825" i="23"/>
  <c r="I825" i="23"/>
  <c r="H825" i="23"/>
  <c r="L800" i="23"/>
  <c r="J800" i="23"/>
  <c r="I800" i="23"/>
  <c r="H800" i="23"/>
  <c r="L779" i="23"/>
  <c r="J779" i="23"/>
  <c r="I779" i="23"/>
  <c r="H779" i="23"/>
  <c r="L748" i="23"/>
  <c r="J748" i="23"/>
  <c r="I748" i="23"/>
  <c r="H748" i="23"/>
  <c r="L724" i="23"/>
  <c r="J724" i="23"/>
  <c r="I724" i="23"/>
  <c r="H724" i="23"/>
  <c r="L709" i="23"/>
  <c r="J709" i="23"/>
  <c r="I709" i="23"/>
  <c r="H709" i="23"/>
  <c r="L696" i="23"/>
  <c r="J696" i="23"/>
  <c r="I696" i="23"/>
  <c r="H696" i="23"/>
  <c r="L678" i="23"/>
  <c r="J678" i="23"/>
  <c r="I678" i="23"/>
  <c r="H678" i="23"/>
  <c r="L659" i="23"/>
  <c r="J659" i="23"/>
  <c r="I659" i="23"/>
  <c r="H659" i="23"/>
  <c r="L640" i="23"/>
  <c r="J640" i="23"/>
  <c r="I640" i="23"/>
  <c r="H640" i="23"/>
  <c r="L622" i="23"/>
  <c r="J622" i="23"/>
  <c r="I622" i="23"/>
  <c r="H622" i="23"/>
  <c r="L597" i="23"/>
  <c r="J597" i="23"/>
  <c r="I597" i="23"/>
  <c r="H597" i="23"/>
  <c r="L585" i="23"/>
  <c r="J585" i="23"/>
  <c r="I585" i="23"/>
  <c r="H585" i="23"/>
  <c r="L574" i="23"/>
  <c r="J574" i="23"/>
  <c r="I574" i="23"/>
  <c r="H574" i="23"/>
  <c r="L559" i="23"/>
  <c r="J559" i="23"/>
  <c r="I559" i="23"/>
  <c r="H559" i="23"/>
  <c r="L541" i="23"/>
  <c r="J541" i="23"/>
  <c r="I541" i="23"/>
  <c r="H541" i="23"/>
  <c r="L526" i="23"/>
  <c r="J526" i="23"/>
  <c r="I526" i="23"/>
  <c r="H526" i="23"/>
  <c r="L506" i="23"/>
  <c r="J506" i="23"/>
  <c r="I506" i="23"/>
  <c r="H506" i="23"/>
  <c r="L488" i="23"/>
  <c r="J488" i="23"/>
  <c r="I488" i="23"/>
  <c r="H488" i="23"/>
  <c r="L477" i="23"/>
  <c r="J477" i="23"/>
  <c r="I477" i="23"/>
  <c r="H477" i="23"/>
  <c r="L458" i="23"/>
  <c r="J458" i="23"/>
  <c r="I458" i="23"/>
  <c r="H458" i="23"/>
  <c r="L440" i="23"/>
  <c r="J440" i="23"/>
  <c r="I440" i="23"/>
  <c r="H440" i="23"/>
  <c r="L427" i="23"/>
  <c r="J427" i="23"/>
  <c r="I427" i="23"/>
  <c r="H427" i="23"/>
  <c r="L412" i="23"/>
  <c r="J412" i="23"/>
  <c r="I412" i="23"/>
  <c r="H412" i="23"/>
  <c r="L396" i="23"/>
  <c r="J396" i="23"/>
  <c r="I396" i="23"/>
  <c r="H396" i="23"/>
  <c r="L381" i="23"/>
  <c r="J381" i="23"/>
  <c r="I381" i="23"/>
  <c r="H381" i="23"/>
  <c r="L369" i="23"/>
  <c r="J369" i="23"/>
  <c r="I369" i="23"/>
  <c r="H369" i="23"/>
  <c r="L357" i="23"/>
  <c r="J357" i="23"/>
  <c r="I357" i="23"/>
  <c r="H357" i="23"/>
  <c r="L336" i="23"/>
  <c r="J336" i="23"/>
  <c r="I336" i="23"/>
  <c r="H336" i="23"/>
  <c r="L324" i="23"/>
  <c r="J324" i="23"/>
  <c r="I324" i="23"/>
  <c r="H324" i="23"/>
  <c r="L293" i="23"/>
  <c r="J293" i="23"/>
  <c r="I293" i="23"/>
  <c r="H293" i="23"/>
  <c r="L263" i="23"/>
  <c r="J263" i="23"/>
  <c r="I263" i="23"/>
  <c r="H263" i="23"/>
  <c r="L243" i="23"/>
  <c r="J243" i="23"/>
  <c r="I243" i="23"/>
  <c r="H243" i="23"/>
  <c r="L232" i="23"/>
  <c r="J232" i="23"/>
  <c r="I232" i="23"/>
  <c r="H232" i="23"/>
  <c r="L224" i="23"/>
  <c r="J224" i="23"/>
  <c r="I224" i="23"/>
  <c r="H224" i="23"/>
  <c r="L216" i="23"/>
  <c r="J216" i="23"/>
  <c r="I216" i="23"/>
  <c r="H216" i="23"/>
  <c r="L193" i="23"/>
  <c r="J193" i="23"/>
  <c r="I193" i="23"/>
  <c r="H193" i="23"/>
  <c r="L188" i="23"/>
  <c r="J188" i="23"/>
  <c r="I188" i="23"/>
  <c r="H188" i="23"/>
  <c r="L171" i="23"/>
  <c r="J171" i="23"/>
  <c r="I171" i="23"/>
  <c r="H171" i="23"/>
  <c r="L143" i="23"/>
  <c r="J143" i="23"/>
  <c r="I143" i="23"/>
  <c r="H143" i="23"/>
  <c r="L131" i="23"/>
  <c r="J131" i="23"/>
  <c r="I131" i="23"/>
  <c r="H131" i="23"/>
  <c r="L113" i="23"/>
  <c r="J113" i="23"/>
  <c r="I113" i="23"/>
  <c r="H113" i="23"/>
  <c r="L97" i="23"/>
  <c r="J97" i="23"/>
  <c r="I97" i="23"/>
  <c r="H97" i="23"/>
  <c r="L81" i="23"/>
  <c r="J81" i="23"/>
  <c r="I81" i="23"/>
  <c r="H81" i="23"/>
  <c r="L44" i="23"/>
  <c r="J44" i="23"/>
  <c r="I44" i="23"/>
  <c r="H44" i="23"/>
  <c r="L19" i="23"/>
  <c r="L2235" i="23" s="1"/>
  <c r="J19" i="23"/>
  <c r="I19" i="23"/>
  <c r="H19" i="23"/>
  <c r="J2250" i="22"/>
  <c r="I2250" i="22"/>
  <c r="H2250" i="22"/>
  <c r="J2245" i="22"/>
  <c r="I2245" i="22"/>
  <c r="H2245" i="22"/>
  <c r="J2243" i="22"/>
  <c r="I2243" i="22"/>
  <c r="H2243" i="22"/>
  <c r="J2190" i="22"/>
  <c r="I2190" i="22"/>
  <c r="H2190" i="22"/>
  <c r="J2100" i="22"/>
  <c r="I2100" i="22"/>
  <c r="H2100" i="22"/>
  <c r="J2077" i="22"/>
  <c r="I2077" i="22"/>
  <c r="H2077" i="22"/>
  <c r="J2075" i="22"/>
  <c r="I2075" i="22"/>
  <c r="H2075" i="22"/>
  <c r="J2073" i="22"/>
  <c r="I2073" i="22"/>
  <c r="H2073" i="22"/>
  <c r="J2029" i="22"/>
  <c r="I2029" i="22"/>
  <c r="H2029" i="22"/>
  <c r="J1995" i="22"/>
  <c r="I1995" i="22"/>
  <c r="H1995" i="22"/>
  <c r="J1933" i="22"/>
  <c r="I1933" i="22"/>
  <c r="H1933" i="22"/>
  <c r="J1931" i="22"/>
  <c r="I1931" i="22"/>
  <c r="H1931" i="22"/>
  <c r="J1929" i="22"/>
  <c r="I1929" i="22"/>
  <c r="H1929" i="22"/>
  <c r="J1922" i="22"/>
  <c r="I1922" i="22"/>
  <c r="H1922" i="22"/>
  <c r="J1918" i="22"/>
  <c r="I1918" i="22"/>
  <c r="H1918" i="22"/>
  <c r="J1913" i="22"/>
  <c r="I1913" i="22"/>
  <c r="H1913" i="22"/>
  <c r="J1901" i="22"/>
  <c r="I1901" i="22"/>
  <c r="H1901" i="22"/>
  <c r="J1897" i="22"/>
  <c r="I1897" i="22"/>
  <c r="H1897" i="22"/>
  <c r="J1895" i="22"/>
  <c r="I1895" i="22"/>
  <c r="H1895" i="22"/>
  <c r="J1886" i="22"/>
  <c r="I1886" i="22"/>
  <c r="H1886" i="22"/>
  <c r="J1881" i="22"/>
  <c r="I1881" i="22"/>
  <c r="H1881" i="22"/>
  <c r="J1873" i="22"/>
  <c r="I1873" i="22"/>
  <c r="H1873" i="22"/>
  <c r="J1867" i="22"/>
  <c r="I1867" i="22"/>
  <c r="H1867" i="22"/>
  <c r="J1863" i="22"/>
  <c r="I1863" i="22"/>
  <c r="H1863" i="22"/>
  <c r="J1859" i="22"/>
  <c r="I1859" i="22"/>
  <c r="H1859" i="22"/>
  <c r="J1799" i="22"/>
  <c r="I1799" i="22"/>
  <c r="H1799" i="22"/>
  <c r="J1797" i="22"/>
  <c r="I1797" i="22"/>
  <c r="H1797" i="22"/>
  <c r="J1794" i="22"/>
  <c r="I1794" i="22"/>
  <c r="H1794" i="22"/>
  <c r="J1783" i="22"/>
  <c r="I1783" i="22"/>
  <c r="H1783" i="22"/>
  <c r="J1780" i="22"/>
  <c r="I1780" i="22"/>
  <c r="H1780" i="22"/>
  <c r="J1775" i="22"/>
  <c r="I1775" i="22"/>
  <c r="H1775" i="22"/>
  <c r="J1764" i="22"/>
  <c r="I1764" i="22"/>
  <c r="H1764" i="22"/>
  <c r="J1761" i="22"/>
  <c r="I1761" i="22"/>
  <c r="H1761" i="22"/>
  <c r="J1745" i="22"/>
  <c r="I1745" i="22"/>
  <c r="H1745" i="22"/>
  <c r="J1733" i="22"/>
  <c r="I1733" i="22"/>
  <c r="H1733" i="22"/>
  <c r="J1729" i="22"/>
  <c r="I1729" i="22"/>
  <c r="H1729" i="22"/>
  <c r="J1726" i="22"/>
  <c r="I1726" i="22"/>
  <c r="H1726" i="22"/>
  <c r="J1723" i="22"/>
  <c r="I1723" i="22"/>
  <c r="H1723" i="22"/>
  <c r="J1651" i="22"/>
  <c r="I1651" i="22"/>
  <c r="H1651" i="22"/>
  <c r="J1531" i="22"/>
  <c r="I1531" i="22"/>
  <c r="H1531" i="22"/>
  <c r="J1529" i="22"/>
  <c r="I1529" i="22"/>
  <c r="H1529" i="22"/>
  <c r="J1525" i="22"/>
  <c r="I1525" i="22"/>
  <c r="H1525" i="22"/>
  <c r="J1522" i="22"/>
  <c r="I1522" i="22"/>
  <c r="H1522" i="22"/>
  <c r="J1519" i="22"/>
  <c r="I1519" i="22"/>
  <c r="H1519" i="22"/>
  <c r="J1495" i="22"/>
  <c r="I1495" i="22"/>
  <c r="H1495" i="22"/>
  <c r="J1492" i="22"/>
  <c r="I1492" i="22"/>
  <c r="H1492" i="22"/>
  <c r="J1490" i="22"/>
  <c r="I1490" i="22"/>
  <c r="H1490" i="22"/>
  <c r="J1454" i="22"/>
  <c r="I1454" i="22"/>
  <c r="H1454" i="22"/>
  <c r="J1451" i="22"/>
  <c r="I1451" i="22"/>
  <c r="H1451" i="22"/>
  <c r="J1449" i="22"/>
  <c r="I1449" i="22"/>
  <c r="H1449" i="22"/>
  <c r="J1438" i="22"/>
  <c r="I1438" i="22"/>
  <c r="H1438" i="22"/>
  <c r="J1436" i="22"/>
  <c r="I1436" i="22"/>
  <c r="H1436" i="22"/>
  <c r="J1430" i="22"/>
  <c r="I1430" i="22"/>
  <c r="H1430" i="22"/>
  <c r="J1409" i="22"/>
  <c r="I1409" i="22"/>
  <c r="H1409" i="22"/>
  <c r="J1404" i="22"/>
  <c r="I1404" i="22"/>
  <c r="H1404" i="22"/>
  <c r="J1391" i="22"/>
  <c r="I1391" i="22"/>
  <c r="H1391" i="22"/>
  <c r="J1386" i="22"/>
  <c r="I1386" i="22"/>
  <c r="H1386" i="22"/>
  <c r="J1221" i="22"/>
  <c r="I1221" i="22"/>
  <c r="H1221" i="22"/>
  <c r="J1197" i="22"/>
  <c r="I1197" i="22"/>
  <c r="H1197" i="22"/>
  <c r="J1177" i="22"/>
  <c r="I1177" i="22"/>
  <c r="H1177" i="22"/>
  <c r="J1175" i="22"/>
  <c r="I1175" i="22"/>
  <c r="H1175" i="22"/>
  <c r="J1170" i="22"/>
  <c r="I1170" i="22"/>
  <c r="H1170" i="22"/>
  <c r="J1164" i="22"/>
  <c r="I1164" i="22"/>
  <c r="H1164" i="22"/>
  <c r="J1142" i="22"/>
  <c r="I1142" i="22"/>
  <c r="H1142" i="22"/>
  <c r="J1138" i="22"/>
  <c r="I1138" i="22"/>
  <c r="H1138" i="22"/>
  <c r="J1111" i="22"/>
  <c r="I1111" i="22"/>
  <c r="H1111" i="22"/>
  <c r="J1076" i="22"/>
  <c r="I1076" i="22"/>
  <c r="H1076" i="22"/>
  <c r="J1073" i="22"/>
  <c r="I1073" i="22"/>
  <c r="H1073" i="22"/>
  <c r="J1070" i="22"/>
  <c r="I1070" i="22"/>
  <c r="H1070" i="22"/>
  <c r="J1024" i="22"/>
  <c r="I1024" i="22"/>
  <c r="H1024" i="22"/>
  <c r="J1013" i="22"/>
  <c r="I1013" i="22"/>
  <c r="H1013" i="22"/>
  <c r="J1000" i="22"/>
  <c r="I1000" i="22"/>
  <c r="H1000" i="22"/>
  <c r="J998" i="22"/>
  <c r="I998" i="22"/>
  <c r="H998" i="22"/>
  <c r="J991" i="22"/>
  <c r="I991" i="22"/>
  <c r="H991" i="22"/>
  <c r="J987" i="22"/>
  <c r="I987" i="22"/>
  <c r="H987" i="22"/>
  <c r="J973" i="22"/>
  <c r="I973" i="22"/>
  <c r="H973" i="22"/>
  <c r="J957" i="22"/>
  <c r="I957" i="22"/>
  <c r="H957" i="22"/>
  <c r="J955" i="22"/>
  <c r="I955" i="22"/>
  <c r="H955" i="22"/>
  <c r="J952" i="22"/>
  <c r="I952" i="22"/>
  <c r="H952" i="22"/>
  <c r="J949" i="22"/>
  <c r="I949" i="22"/>
  <c r="H949" i="22"/>
  <c r="J829" i="22"/>
  <c r="I829" i="22"/>
  <c r="H829" i="22"/>
  <c r="J800" i="22"/>
  <c r="I800" i="22"/>
  <c r="H800" i="22"/>
  <c r="J797" i="22"/>
  <c r="I797" i="22"/>
  <c r="H797" i="22"/>
  <c r="J780" i="22"/>
  <c r="I780" i="22"/>
  <c r="H780" i="22"/>
  <c r="J778" i="22"/>
  <c r="I778" i="22"/>
  <c r="H778" i="22"/>
  <c r="J767" i="22"/>
  <c r="I767" i="22"/>
  <c r="H767" i="22"/>
  <c r="J765" i="22"/>
  <c r="I765" i="22"/>
  <c r="H765" i="22"/>
  <c r="J758" i="22"/>
  <c r="I758" i="22"/>
  <c r="H758" i="22"/>
  <c r="J744" i="22"/>
  <c r="I744" i="22"/>
  <c r="H744" i="22"/>
  <c r="J738" i="22"/>
  <c r="I738" i="22"/>
  <c r="H738" i="22"/>
  <c r="J727" i="22"/>
  <c r="I727" i="22"/>
  <c r="H727" i="22"/>
  <c r="J725" i="22"/>
  <c r="I725" i="22"/>
  <c r="H725" i="22"/>
  <c r="J723" i="22"/>
  <c r="I723" i="22"/>
  <c r="H723" i="22"/>
  <c r="J718" i="22"/>
  <c r="I718" i="22"/>
  <c r="H718" i="22"/>
  <c r="J697" i="22"/>
  <c r="I697" i="22"/>
  <c r="H697" i="22"/>
  <c r="J693" i="22"/>
  <c r="I693" i="22"/>
  <c r="H693" i="22"/>
  <c r="J673" i="22"/>
  <c r="I673" i="22"/>
  <c r="H673" i="22"/>
  <c r="J671" i="22"/>
  <c r="I671" i="22"/>
  <c r="H671" i="22"/>
  <c r="J661" i="22"/>
  <c r="I661" i="22"/>
  <c r="H661" i="22"/>
  <c r="J621" i="22"/>
  <c r="I621" i="22"/>
  <c r="H621" i="22"/>
  <c r="J614" i="22"/>
  <c r="I614" i="22"/>
  <c r="H614" i="22"/>
  <c r="J603" i="22"/>
  <c r="I603" i="22"/>
  <c r="H603" i="22"/>
  <c r="J552" i="22"/>
  <c r="I552" i="22"/>
  <c r="H552" i="22"/>
  <c r="J549" i="22"/>
  <c r="I549" i="22"/>
  <c r="H549" i="22"/>
  <c r="J541" i="22"/>
  <c r="I541" i="22"/>
  <c r="H541" i="22"/>
  <c r="J527" i="22"/>
  <c r="I527" i="22"/>
  <c r="H527" i="22"/>
  <c r="J456" i="22"/>
  <c r="I456" i="22"/>
  <c r="H456" i="22"/>
  <c r="J454" i="22"/>
  <c r="I454" i="22"/>
  <c r="H454" i="22"/>
  <c r="J420" i="22"/>
  <c r="I420" i="22"/>
  <c r="H420" i="22"/>
  <c r="J407" i="22"/>
  <c r="I407" i="22"/>
  <c r="H407" i="22"/>
  <c r="J405" i="22"/>
  <c r="I405" i="22"/>
  <c r="H405" i="22"/>
  <c r="J403" i="22"/>
  <c r="I403" i="22"/>
  <c r="H403" i="22"/>
  <c r="J380" i="22"/>
  <c r="I380" i="22"/>
  <c r="H380" i="22"/>
  <c r="J372" i="22"/>
  <c r="I372" i="22"/>
  <c r="H372" i="22"/>
  <c r="J368" i="22"/>
  <c r="I368" i="22"/>
  <c r="H368" i="22"/>
  <c r="J236" i="22"/>
  <c r="I236" i="22"/>
  <c r="H236" i="22"/>
  <c r="J229" i="22"/>
  <c r="I229" i="22"/>
  <c r="H229" i="22"/>
  <c r="J192" i="22"/>
  <c r="I192" i="22"/>
  <c r="H192" i="22"/>
  <c r="J190" i="22"/>
  <c r="I190" i="22"/>
  <c r="H190" i="22"/>
  <c r="J175" i="22"/>
  <c r="I175" i="22"/>
  <c r="H175" i="22"/>
  <c r="J170" i="22"/>
  <c r="I170" i="22"/>
  <c r="H170" i="22"/>
  <c r="J167" i="22"/>
  <c r="I167" i="22"/>
  <c r="H167" i="22"/>
  <c r="J163" i="22"/>
  <c r="I163" i="22"/>
  <c r="H163" i="22"/>
  <c r="J156" i="22"/>
  <c r="I156" i="22"/>
  <c r="H156" i="22"/>
  <c r="J147" i="22"/>
  <c r="I147" i="22"/>
  <c r="H147" i="22"/>
  <c r="J143" i="22"/>
  <c r="I143" i="22"/>
  <c r="H143" i="22"/>
  <c r="J109" i="22"/>
  <c r="I109" i="22"/>
  <c r="H109" i="22"/>
  <c r="J102" i="22"/>
  <c r="I102" i="22"/>
  <c r="H102" i="22"/>
  <c r="J80" i="22"/>
  <c r="I80" i="22"/>
  <c r="H80" i="22"/>
  <c r="J37" i="22"/>
  <c r="I37" i="22"/>
  <c r="H37" i="22"/>
  <c r="J31" i="22"/>
  <c r="I31" i="22"/>
  <c r="H31" i="22"/>
  <c r="J15" i="22"/>
  <c r="I15" i="22"/>
  <c r="H15" i="22"/>
  <c r="H2236" i="23" l="1"/>
  <c r="I2235" i="23"/>
  <c r="J2236" i="23"/>
  <c r="I2411" i="24"/>
  <c r="H2411" i="24"/>
  <c r="J2411" i="24"/>
  <c r="I2412" i="24"/>
  <c r="J2412" i="24"/>
  <c r="H2412" i="24"/>
  <c r="I2236" i="23"/>
  <c r="H2235" i="23"/>
  <c r="J2235" i="23"/>
  <c r="I2251" i="22"/>
  <c r="H2251" i="22"/>
  <c r="J2251" i="22"/>
  <c r="H2252" i="22"/>
  <c r="I2252" i="22"/>
  <c r="J2252" i="22"/>
  <c r="I148" i="19" l="1"/>
  <c r="I623" i="16" s="1"/>
  <c r="H148" i="19"/>
  <c r="H623" i="16" s="1"/>
  <c r="G148" i="19"/>
  <c r="G623" i="16" s="1"/>
  <c r="I791" i="18"/>
  <c r="I622" i="16" s="1"/>
  <c r="H791" i="18"/>
  <c r="H622" i="16" s="1"/>
  <c r="G791" i="18"/>
  <c r="G622" i="16" s="1"/>
  <c r="I569" i="17"/>
  <c r="I620" i="16" s="1"/>
  <c r="H569" i="17"/>
  <c r="H620" i="16" s="1"/>
  <c r="G569" i="17"/>
  <c r="G620" i="16" s="1"/>
  <c r="I618" i="16"/>
  <c r="I619" i="16" s="1"/>
  <c r="H618" i="16"/>
  <c r="H619" i="16" s="1"/>
  <c r="G618" i="16"/>
  <c r="G619" i="16" s="1"/>
  <c r="I621" i="16" l="1"/>
  <c r="I624" i="16" s="1"/>
  <c r="H621" i="16"/>
  <c r="H624" i="16" s="1"/>
  <c r="G621" i="16"/>
  <c r="G624" i="16" s="1"/>
</calcChain>
</file>

<file path=xl/sharedStrings.xml><?xml version="1.0" encoding="utf-8"?>
<sst xmlns="http://schemas.openxmlformats.org/spreadsheetml/2006/main" count="95187" uniqueCount="783">
  <si>
    <t>Silvania</t>
  </si>
  <si>
    <t>Maíz</t>
  </si>
  <si>
    <t>MAIZ TRADICIONAL</t>
  </si>
  <si>
    <t>A</t>
  </si>
  <si>
    <t>TRANSITORIO</t>
  </si>
  <si>
    <t>Arveja</t>
  </si>
  <si>
    <t>ARVEJA</t>
  </si>
  <si>
    <t>Fríjol</t>
  </si>
  <si>
    <t>FRIJOL</t>
  </si>
  <si>
    <t>Habichuela</t>
  </si>
  <si>
    <t>HABICHUELA</t>
  </si>
  <si>
    <t>B</t>
  </si>
  <si>
    <t>Calabaza</t>
  </si>
  <si>
    <t>CALABAZA</t>
  </si>
  <si>
    <t>Pepino guiso</t>
  </si>
  <si>
    <t>PEPINO GUISO</t>
  </si>
  <si>
    <t>Tabio</t>
  </si>
  <si>
    <t>Zanahoria</t>
  </si>
  <si>
    <t>ZANAHORIA</t>
  </si>
  <si>
    <t>Papa</t>
  </si>
  <si>
    <t>PAPA</t>
  </si>
  <si>
    <t>Pacho</t>
  </si>
  <si>
    <t>Tomate</t>
  </si>
  <si>
    <t>TOMATE INVERNADERO</t>
  </si>
  <si>
    <t>PAPA CRIOLLA</t>
  </si>
  <si>
    <t>Chaguaní</t>
  </si>
  <si>
    <t>Yuca</t>
  </si>
  <si>
    <t>YUCA</t>
  </si>
  <si>
    <t>Guachetá</t>
  </si>
  <si>
    <t>Cebolla de bulbo</t>
  </si>
  <si>
    <t>CEBOLLA DE BULBO</t>
  </si>
  <si>
    <t>Anolaima</t>
  </si>
  <si>
    <t>TOMATE</t>
  </si>
  <si>
    <t>Ubaté</t>
  </si>
  <si>
    <t>Ricaurte</t>
  </si>
  <si>
    <t>MAIZ TECNIFICADO</t>
  </si>
  <si>
    <t>Sorgo</t>
  </si>
  <si>
    <t>SORGO</t>
  </si>
  <si>
    <t>Suesca</t>
  </si>
  <si>
    <t>Cebada</t>
  </si>
  <si>
    <t>CEBADA</t>
  </si>
  <si>
    <t>Granada</t>
  </si>
  <si>
    <t>Calabacín</t>
  </si>
  <si>
    <t>CALABACIN</t>
  </si>
  <si>
    <t>Hortalizas varias</t>
  </si>
  <si>
    <t>HORTALIZAS VARIAS</t>
  </si>
  <si>
    <t>Arracacha</t>
  </si>
  <si>
    <t>ARRACACHA</t>
  </si>
  <si>
    <t>Romero</t>
  </si>
  <si>
    <t>ROMERO</t>
  </si>
  <si>
    <t>PERMANENTE</t>
  </si>
  <si>
    <t>Manta</t>
  </si>
  <si>
    <t>Ahuyama</t>
  </si>
  <si>
    <t>AHUYAMA</t>
  </si>
  <si>
    <t>ZUCCHINI</t>
  </si>
  <si>
    <t>Pimentón</t>
  </si>
  <si>
    <t>PIMENTON</t>
  </si>
  <si>
    <t>Achira</t>
  </si>
  <si>
    <t>SAGU</t>
  </si>
  <si>
    <t>Tibacuy</t>
  </si>
  <si>
    <t>Pepino cohombro</t>
  </si>
  <si>
    <t>PEPINO COHOMBRO</t>
  </si>
  <si>
    <t>Guataquí</t>
  </si>
  <si>
    <t>Une</t>
  </si>
  <si>
    <t>Cilantro</t>
  </si>
  <si>
    <t>CILANTRO</t>
  </si>
  <si>
    <t>Pasca</t>
  </si>
  <si>
    <t>Madrid</t>
  </si>
  <si>
    <t>Lechuga</t>
  </si>
  <si>
    <t>LECHUGA</t>
  </si>
  <si>
    <t>Repollo</t>
  </si>
  <si>
    <t>REPOLLO</t>
  </si>
  <si>
    <t>La Calera</t>
  </si>
  <si>
    <t>Plantas aromáticas</t>
  </si>
  <si>
    <t>PLANTAS AROMATICAS</t>
  </si>
  <si>
    <t>Puerto Salgar</t>
  </si>
  <si>
    <t>Viotá</t>
  </si>
  <si>
    <t>Cogua</t>
  </si>
  <si>
    <t>Nimaima</t>
  </si>
  <si>
    <t>Zipaquirá</t>
  </si>
  <si>
    <t>Bituima</t>
  </si>
  <si>
    <t>Girardot</t>
  </si>
  <si>
    <t>Acelga</t>
  </si>
  <si>
    <t>ACELGA</t>
  </si>
  <si>
    <t>Arbeláez</t>
  </si>
  <si>
    <t>Guatila</t>
  </si>
  <si>
    <t>GUATILA</t>
  </si>
  <si>
    <t>Beltrán</t>
  </si>
  <si>
    <t>La Mesa</t>
  </si>
  <si>
    <t>El Rosal</t>
  </si>
  <si>
    <t>Susa</t>
  </si>
  <si>
    <t>Trigo</t>
  </si>
  <si>
    <t>TRIGO</t>
  </si>
  <si>
    <t>Cebolla de rama</t>
  </si>
  <si>
    <t>CEBOLLA DE RAMA</t>
  </si>
  <si>
    <t>Mosquera</t>
  </si>
  <si>
    <t>Apio</t>
  </si>
  <si>
    <t>APIO</t>
  </si>
  <si>
    <t>Brócoli</t>
  </si>
  <si>
    <t>BROCOLI</t>
  </si>
  <si>
    <t>Ajo</t>
  </si>
  <si>
    <t>AJO</t>
  </si>
  <si>
    <t>Remolacha</t>
  </si>
  <si>
    <t>REMOLACHA</t>
  </si>
  <si>
    <t>Cajicá</t>
  </si>
  <si>
    <t>Coliflor</t>
  </si>
  <si>
    <t>COLIFLOR</t>
  </si>
  <si>
    <t>Espinaca</t>
  </si>
  <si>
    <t>ESPINACA</t>
  </si>
  <si>
    <t>Ubalá</t>
  </si>
  <si>
    <t>Gachetá</t>
  </si>
  <si>
    <t>Sopó</t>
  </si>
  <si>
    <t>Fosca</t>
  </si>
  <si>
    <t>Yacopí</t>
  </si>
  <si>
    <t>Tocaima</t>
  </si>
  <si>
    <t>Arroz</t>
  </si>
  <si>
    <t>ARROZ RIEGO</t>
  </si>
  <si>
    <t>Tocancipá</t>
  </si>
  <si>
    <t>Fómeque</t>
  </si>
  <si>
    <t>Quebradanegra</t>
  </si>
  <si>
    <t>Pulí</t>
  </si>
  <si>
    <t>Sesquilé</t>
  </si>
  <si>
    <t>Haba</t>
  </si>
  <si>
    <t>HABA</t>
  </si>
  <si>
    <t>FRIJOL ARBUSTIVO</t>
  </si>
  <si>
    <t>Ubaque</t>
  </si>
  <si>
    <t>Tomillo</t>
  </si>
  <si>
    <t>TOMILLO</t>
  </si>
  <si>
    <t>Agua de Dios</t>
  </si>
  <si>
    <t>Útica</t>
  </si>
  <si>
    <t>Caparrapí</t>
  </si>
  <si>
    <t>Medina</t>
  </si>
  <si>
    <t>Ñame</t>
  </si>
  <si>
    <t>ÑAME</t>
  </si>
  <si>
    <t>Tenjo</t>
  </si>
  <si>
    <t>Chipaque</t>
  </si>
  <si>
    <t>Cáqueza</t>
  </si>
  <si>
    <t>Villapinzón</t>
  </si>
  <si>
    <t>Avena</t>
  </si>
  <si>
    <t>AVENA</t>
  </si>
  <si>
    <t>Carmen de Carupa</t>
  </si>
  <si>
    <t>Quinua</t>
  </si>
  <si>
    <t>QUINUA</t>
  </si>
  <si>
    <t>Nabo</t>
  </si>
  <si>
    <t>NABO</t>
  </si>
  <si>
    <t>Machetá</t>
  </si>
  <si>
    <t>Simijaca</t>
  </si>
  <si>
    <t>Villeta</t>
  </si>
  <si>
    <t>Gachalá</t>
  </si>
  <si>
    <t>Albán</t>
  </si>
  <si>
    <t>Patilla</t>
  </si>
  <si>
    <t>PATILLA</t>
  </si>
  <si>
    <t>Cachipay</t>
  </si>
  <si>
    <t>San Juan de Rioseco</t>
  </si>
  <si>
    <t>Guaduas</t>
  </si>
  <si>
    <t>Albahaca</t>
  </si>
  <si>
    <t>ALBAHACA</t>
  </si>
  <si>
    <t>Quetame</t>
  </si>
  <si>
    <t>Guayabal de Síquima</t>
  </si>
  <si>
    <t>Villagómez</t>
  </si>
  <si>
    <t>Lenguazaque</t>
  </si>
  <si>
    <t>Quipile</t>
  </si>
  <si>
    <t>San Bernardo</t>
  </si>
  <si>
    <t>Guayabetal</t>
  </si>
  <si>
    <t>Junín</t>
  </si>
  <si>
    <t>Pandi</t>
  </si>
  <si>
    <t>Vianí</t>
  </si>
  <si>
    <t>Ají</t>
  </si>
  <si>
    <t>AJI</t>
  </si>
  <si>
    <t>Chocontá</t>
  </si>
  <si>
    <t>La Peña</t>
  </si>
  <si>
    <t>Paime</t>
  </si>
  <si>
    <t>Nemocón</t>
  </si>
  <si>
    <t>El Colegio</t>
  </si>
  <si>
    <t>Tausa</t>
  </si>
  <si>
    <t>Vergara</t>
  </si>
  <si>
    <t>Nocaima</t>
  </si>
  <si>
    <t>Guatavita</t>
  </si>
  <si>
    <t>Gachancipá</t>
  </si>
  <si>
    <t>Rábano</t>
  </si>
  <si>
    <t>RABANO</t>
  </si>
  <si>
    <t>Anapoima</t>
  </si>
  <si>
    <t>Tena</t>
  </si>
  <si>
    <t>Limonaria</t>
  </si>
  <si>
    <t>LIMONARIA</t>
  </si>
  <si>
    <t>El Peñón</t>
  </si>
  <si>
    <t>Facatativá</t>
  </si>
  <si>
    <t>Sibaté</t>
  </si>
  <si>
    <t>Subachoque</t>
  </si>
  <si>
    <t>MILLO</t>
  </si>
  <si>
    <t>Bojacá</t>
  </si>
  <si>
    <t>Cabrera</t>
  </si>
  <si>
    <t>Chía</t>
  </si>
  <si>
    <t>Choachí</t>
  </si>
  <si>
    <t>Cota</t>
  </si>
  <si>
    <t>Perejil</t>
  </si>
  <si>
    <t>PEREJIL</t>
  </si>
  <si>
    <t>Fusagasugá</t>
  </si>
  <si>
    <t>Gama</t>
  </si>
  <si>
    <t>Guasca</t>
  </si>
  <si>
    <t>Gutiérrez</t>
  </si>
  <si>
    <t>Jerusalén</t>
  </si>
  <si>
    <t>La Palma</t>
  </si>
  <si>
    <t>La Vega</t>
  </si>
  <si>
    <t>Nariño</t>
  </si>
  <si>
    <t>Venecia</t>
  </si>
  <si>
    <t>Paratebueno</t>
  </si>
  <si>
    <t>San Cayetano</t>
  </si>
  <si>
    <t>San Francisco</t>
  </si>
  <si>
    <t>Sasaima</t>
  </si>
  <si>
    <t>Soacha</t>
  </si>
  <si>
    <t>Supatá</t>
  </si>
  <si>
    <t>Sutatausa</t>
  </si>
  <si>
    <t>Tibirita</t>
  </si>
  <si>
    <t>Garbanzo</t>
  </si>
  <si>
    <t>GARBANZO</t>
  </si>
  <si>
    <t>Topaipí</t>
  </si>
  <si>
    <t>Funza</t>
  </si>
  <si>
    <t>Fúquene</t>
  </si>
  <si>
    <t>Cucunubá</t>
  </si>
  <si>
    <t>Zipacón</t>
  </si>
  <si>
    <t>San Antonio de  Tequendama</t>
  </si>
  <si>
    <t>Apulo</t>
  </si>
  <si>
    <t>Nilo</t>
  </si>
  <si>
    <t>Aguacate</t>
  </si>
  <si>
    <t/>
  </si>
  <si>
    <t>Limón</t>
  </si>
  <si>
    <t>Naranja</t>
  </si>
  <si>
    <t>Mora</t>
  </si>
  <si>
    <t>MORA</t>
  </si>
  <si>
    <t>Tomate de árbol</t>
  </si>
  <si>
    <t>TOMATE DE ARBOL</t>
  </si>
  <si>
    <t>Café</t>
  </si>
  <si>
    <t>CAFE</t>
  </si>
  <si>
    <t>Plátano</t>
  </si>
  <si>
    <t>PLATANO</t>
  </si>
  <si>
    <t>Uchuva</t>
  </si>
  <si>
    <t>UCHUVA</t>
  </si>
  <si>
    <t>Fresa</t>
  </si>
  <si>
    <t>FRESA</t>
  </si>
  <si>
    <t>Caña panelera</t>
  </si>
  <si>
    <t>CAÑA PANELERA</t>
  </si>
  <si>
    <t>Sábila</t>
  </si>
  <si>
    <t>SABILA</t>
  </si>
  <si>
    <t>Gulupa o cholupa</t>
  </si>
  <si>
    <t>GULUPA</t>
  </si>
  <si>
    <t>Mango</t>
  </si>
  <si>
    <t>Papaya</t>
  </si>
  <si>
    <t>Palma de aceite</t>
  </si>
  <si>
    <t>PALMA DE ACEITE</t>
  </si>
  <si>
    <t>Cacao</t>
  </si>
  <si>
    <t>CACAO</t>
  </si>
  <si>
    <t>Mandarina</t>
  </si>
  <si>
    <t>Banano</t>
  </si>
  <si>
    <t>BANANO</t>
  </si>
  <si>
    <t>Cítricos</t>
  </si>
  <si>
    <t>Guanábana</t>
  </si>
  <si>
    <t>GUANABANA</t>
  </si>
  <si>
    <t>Lulo</t>
  </si>
  <si>
    <t>LULO</t>
  </si>
  <si>
    <t>Maracuyá</t>
  </si>
  <si>
    <t>MARACUYA</t>
  </si>
  <si>
    <t>Papayuela</t>
  </si>
  <si>
    <t>PAPAYUELA</t>
  </si>
  <si>
    <t>Durazno</t>
  </si>
  <si>
    <t>DURAZNO</t>
  </si>
  <si>
    <t>Arándano</t>
  </si>
  <si>
    <t>ARANDANO</t>
  </si>
  <si>
    <t>Guayaba</t>
  </si>
  <si>
    <t>GUAYABA</t>
  </si>
  <si>
    <t>Menta</t>
  </si>
  <si>
    <t>MENTA</t>
  </si>
  <si>
    <t>Brevo</t>
  </si>
  <si>
    <t>BREVO</t>
  </si>
  <si>
    <t>Feijoa</t>
  </si>
  <si>
    <t>FEIJOA</t>
  </si>
  <si>
    <t>Agraz</t>
  </si>
  <si>
    <t>AGRAZ</t>
  </si>
  <si>
    <t>Granadilla</t>
  </si>
  <si>
    <t>GRANADILLA</t>
  </si>
  <si>
    <t>Ruda</t>
  </si>
  <si>
    <t>RUDA</t>
  </si>
  <si>
    <t>Ruscus</t>
  </si>
  <si>
    <t>RUSCUS</t>
  </si>
  <si>
    <t>Anón</t>
  </si>
  <si>
    <t>ANON</t>
  </si>
  <si>
    <t>Piña</t>
  </si>
  <si>
    <t>Plantas medicinales</t>
  </si>
  <si>
    <t>PLANTAS MEDICINALES</t>
  </si>
  <si>
    <t>Curuba</t>
  </si>
  <si>
    <t>CURUBA</t>
  </si>
  <si>
    <t>Ciruela</t>
  </si>
  <si>
    <t>CIRUELA</t>
  </si>
  <si>
    <t>Moringa</t>
  </si>
  <si>
    <t>MORINGA</t>
  </si>
  <si>
    <t>Cocculus</t>
  </si>
  <si>
    <t>COCCULUS</t>
  </si>
  <si>
    <t>Lima</t>
  </si>
  <si>
    <t>LIMA TAHITI</t>
  </si>
  <si>
    <t>Sacha inchi</t>
  </si>
  <si>
    <t>SACHA INCHI</t>
  </si>
  <si>
    <t>Pitahaya</t>
  </si>
  <si>
    <t>PITAHAYA</t>
  </si>
  <si>
    <t>Manzana</t>
  </si>
  <si>
    <t>MANZANA</t>
  </si>
  <si>
    <t>Fique</t>
  </si>
  <si>
    <t>FIQUE</t>
  </si>
  <si>
    <t>Chirimoya</t>
  </si>
  <si>
    <t>CHIRIMOYA</t>
  </si>
  <si>
    <t>MANGO INJERTO</t>
  </si>
  <si>
    <t>BANANO MANZANO</t>
  </si>
  <si>
    <t>Coco</t>
  </si>
  <si>
    <t>COCO</t>
  </si>
  <si>
    <t>Zapote</t>
  </si>
  <si>
    <t>ZAPOTE</t>
  </si>
  <si>
    <t>Caña miel</t>
  </si>
  <si>
    <t>CAÑA MIEL</t>
  </si>
  <si>
    <t>Frambuesa</t>
  </si>
  <si>
    <t>FRAMBUESA</t>
  </si>
  <si>
    <t>LIMON TAHITI</t>
  </si>
  <si>
    <t>Caducifolios</t>
  </si>
  <si>
    <t>CADUCIFOLIOS</t>
  </si>
  <si>
    <t>Codunicipio</t>
  </si>
  <si>
    <t>Municipio</t>
  </si>
  <si>
    <t>CULTIVO</t>
  </si>
  <si>
    <t>DESAGREGACIONREGIONAL</t>
  </si>
  <si>
    <t>AÑO</t>
  </si>
  <si>
    <t>Semestre</t>
  </si>
  <si>
    <t>AreaSembrada</t>
  </si>
  <si>
    <t>AreaCosechada</t>
  </si>
  <si>
    <t>Produccion</t>
  </si>
  <si>
    <t>Rendimiento</t>
  </si>
  <si>
    <t>CicloCultivo</t>
  </si>
  <si>
    <t>ACHIRA</t>
  </si>
  <si>
    <t>AGUACATE (no hass, ni papelillo)</t>
  </si>
  <si>
    <t>LIMON (NO MANDARINO, NI PAJARITO, NI TAHITI)</t>
  </si>
  <si>
    <t>MANGO (No Kent, ni keitt, ni hilacha, ni Nam Doc)</t>
  </si>
  <si>
    <t>AGUACATE HASS</t>
  </si>
  <si>
    <t>CITRICOS (Demás variedades)</t>
  </si>
  <si>
    <t>NARANJA (NO VALENCIA, NI JAFFA, NI SALUSTIANA, NI WASHINGTON)</t>
  </si>
  <si>
    <t>MANDARINA (No Arrayana, ni Oneco)</t>
  </si>
  <si>
    <t>NARANJA VALENCIA</t>
  </si>
  <si>
    <t>Plantas aromáticas y medicinales</t>
  </si>
  <si>
    <t>PLANTAS AROMATICAS Y MEDICINALES</t>
  </si>
  <si>
    <t>PIÑA (No Cayena, ni Gold, ni Manzana, ni Perolera)</t>
  </si>
  <si>
    <t>AGUACATE PAPELILLO (Lorena)</t>
  </si>
  <si>
    <t>Arazá</t>
  </si>
  <si>
    <t>ARAZA</t>
  </si>
  <si>
    <t>Frutales varios</t>
  </si>
  <si>
    <t>FRUTALES VARIOS</t>
  </si>
  <si>
    <t>MANGO (Kent, keitt, hilacha o Nam Doc)</t>
  </si>
  <si>
    <t>MANDARINA (Arrayana y/o Oneco)</t>
  </si>
  <si>
    <t>PAPAYA (No Hawayana, ni Maradol, ni Melona, ni Redonda ni Tainug)</t>
  </si>
  <si>
    <t>GUAYABA PERA</t>
  </si>
  <si>
    <t>Tangelo</t>
  </si>
  <si>
    <t>TANGELO MINEOLA</t>
  </si>
  <si>
    <t>ANUAL</t>
  </si>
  <si>
    <t>TOTAL</t>
  </si>
  <si>
    <t>ANUALES</t>
  </si>
  <si>
    <t>PERMANENTES</t>
  </si>
  <si>
    <t>TOTAL CULTIVOS</t>
  </si>
  <si>
    <t>Etiquetas de fila</t>
  </si>
  <si>
    <t>Total general</t>
  </si>
  <si>
    <t>(Todas)</t>
  </si>
  <si>
    <t>Suma de AreaSembrada</t>
  </si>
  <si>
    <t>Suma de AreaCosechada</t>
  </si>
  <si>
    <t>Suma de Produccion</t>
  </si>
  <si>
    <t>Promedio de Rendimiento</t>
  </si>
  <si>
    <t>FLORES Y FOLLAJES</t>
  </si>
  <si>
    <t>ROSA</t>
  </si>
  <si>
    <t>STATICE</t>
  </si>
  <si>
    <t>LIMONIUM</t>
  </si>
  <si>
    <t>HELICONIA</t>
  </si>
  <si>
    <t>HELECHO CUERO</t>
  </si>
  <si>
    <t>ANTURIO</t>
  </si>
  <si>
    <t>CAUCHO</t>
  </si>
  <si>
    <t>ASTROMELIA</t>
  </si>
  <si>
    <t>EUCALIPTO BABY BLUE</t>
  </si>
  <si>
    <t>PALMA ROBELINA</t>
  </si>
  <si>
    <t>CLAVEL</t>
  </si>
  <si>
    <t>(Varios elementos)</t>
  </si>
  <si>
    <t>TOTAL A+B</t>
  </si>
  <si>
    <t>PROVINCIA</t>
  </si>
  <si>
    <t>ALTO MAGDALENA</t>
  </si>
  <si>
    <t>ALMEIDAS</t>
  </si>
  <si>
    <t>BAJO MAGDALENA</t>
  </si>
  <si>
    <t>GUALIVA</t>
  </si>
  <si>
    <t>GUAVIO</t>
  </si>
  <si>
    <t>MAGDALENA CENTRO</t>
  </si>
  <si>
    <t>MEDINA</t>
  </si>
  <si>
    <t>ORIENTE</t>
  </si>
  <si>
    <t>RIONEGRO</t>
  </si>
  <si>
    <t>SABANA CENTRO</t>
  </si>
  <si>
    <t>SABANA OCCIDENTE</t>
  </si>
  <si>
    <t>SOACHA</t>
  </si>
  <si>
    <t>SUMAPAZ</t>
  </si>
  <si>
    <t>TEQUENDAMA</t>
  </si>
  <si>
    <t>UBATE</t>
  </si>
  <si>
    <t>.</t>
  </si>
  <si>
    <t>EVALUACIONES AGROPECUARIAS DEL DEPARTAMENTO DE CUNDINAMARCA</t>
  </si>
  <si>
    <t>ESTADÍSTICAS DE CULTIVOS</t>
  </si>
  <si>
    <t>4. CULTIVOS PERMANENTES
AÑO 2019</t>
  </si>
  <si>
    <t>6. TABLA DINAMICA
CULTIVOS POR PROVINCIAS Y MUNICIPIOS</t>
  </si>
  <si>
    <t>TABLA POR TIPO DE CULTIVO Y PERIODO
(AÑO - SEMESTRE)</t>
  </si>
  <si>
    <t>TABLA POR MUNICIPIO Y PERIODO
(AÑO - SEMESTRE)</t>
  </si>
  <si>
    <t>CONSOLIDADO
CULTIVOS POR MUNICIPIO AÑO 2019</t>
  </si>
  <si>
    <t>TABLA DINÁMICA
POR GRUPO DE CULTIVOS</t>
  </si>
  <si>
    <t>ANEXO No. 1
CULTIVOS TRANSITORIOS POR CULTIVO</t>
  </si>
  <si>
    <t>ANEXO No. 2
 CULTIVOS TRANSITORIOS
POR PROVINCIA Y MUNICIPIO</t>
  </si>
  <si>
    <t>ANEXO No. 3
CULTIVOS ANUALES POR CULTIVO</t>
  </si>
  <si>
    <t>ANEXO No. 4
CULTIVOS ANUALES POR PROVINCIA Y MUNICIPIO</t>
  </si>
  <si>
    <t>ANEXO No. 5
CULTIVOS PERMANENTES
POR CULTIVO</t>
  </si>
  <si>
    <t>ANEXO No. 6
CULTIVOS PERMANENTES POR PROVINCIA Y MUNICIPIO</t>
  </si>
  <si>
    <t xml:space="preserve">Secretaría de Agricultura y Desarrollo Rural, Sede Administrativa. Calle 26 # 51-53. Torre Central Piso 4. </t>
  </si>
  <si>
    <t>Oficina Asesora de Planeación Agropecuaria</t>
  </si>
  <si>
    <t>Bogotá, D.C.  www.cundinamarca.gov.co</t>
  </si>
  <si>
    <t>AÑO 2020</t>
  </si>
  <si>
    <t>1. CULTIVOS TRANSITORIOS
PRIMER SEMESTRE (A)
AÑO 2020</t>
  </si>
  <si>
    <t>2. CULTIVOS TRANSITORIOS
SEGUNDO SEMESTRE (B)
AÑO 2020</t>
  </si>
  <si>
    <t>3. CULTIVOS
ANUALES
AÑO 2020</t>
  </si>
  <si>
    <t>4. CULTIVOS PERMANENTES
AÑO 2020</t>
  </si>
  <si>
    <t>5. BASE TOTAL
DE CULTIVOS
AÑO 2020</t>
  </si>
  <si>
    <t>TABLA DINÁMICA</t>
  </si>
  <si>
    <t>INFORMACIÓN DE CULTIVOS DE CUNDINAMARCA AÑO 2020</t>
  </si>
  <si>
    <t>REGRESAR</t>
  </si>
  <si>
    <t>INFORMACIÓN DE CULTIVOS DE CUNDINAMARCA</t>
  </si>
  <si>
    <t xml:space="preserve">1. CULTIVOS TRANSITORIOS
PRIMER SEMESTRE (A)
AÑO 2020 </t>
  </si>
  <si>
    <t xml:space="preserve">1. CULTIVOS TRANSITORIOS
SEGUNDO SEMESTRE (B)
AÑO 2020 </t>
  </si>
  <si>
    <t>3. CULTIVOS ANUALES AÑO 2020</t>
  </si>
  <si>
    <t>TABLA POR PROVINCIA Y MUNICIPIO, AÑO 2020</t>
  </si>
  <si>
    <t>TABLA DE CULTIVOS POR TIPO DE CULTIVO, AÑO 2020</t>
  </si>
  <si>
    <t>Total ACELGA</t>
  </si>
  <si>
    <t>Total ACHIRA</t>
  </si>
  <si>
    <t>Total AGRAZ</t>
  </si>
  <si>
    <t>Total AGUACATE (no hass, ni papelillo)</t>
  </si>
  <si>
    <t>Total AGUACATE HASS</t>
  </si>
  <si>
    <t>Total AGUACATE PAPELILLO (Lorena)</t>
  </si>
  <si>
    <t>Total AHUYAMA</t>
  </si>
  <si>
    <t>Total AJI</t>
  </si>
  <si>
    <t>Total AJO</t>
  </si>
  <si>
    <t>Total ALBAHACA</t>
  </si>
  <si>
    <t>Total ANON</t>
  </si>
  <si>
    <t>Total ANTURIO</t>
  </si>
  <si>
    <t>Total APIO</t>
  </si>
  <si>
    <t>Total ARANDANO</t>
  </si>
  <si>
    <t>Total ARAZA</t>
  </si>
  <si>
    <t>Total ARRACACHA</t>
  </si>
  <si>
    <t>Total ARROZ RIEGO</t>
  </si>
  <si>
    <t>Total ARVEJA</t>
  </si>
  <si>
    <t>Total ASTROMELIA</t>
  </si>
  <si>
    <t>Total AVENA</t>
  </si>
  <si>
    <t>Total BANANO</t>
  </si>
  <si>
    <t>Total BANANO MANZANO</t>
  </si>
  <si>
    <t>Total BREVO</t>
  </si>
  <si>
    <t>Total BROCOLI</t>
  </si>
  <si>
    <t>Total CACAO</t>
  </si>
  <si>
    <t>Total CADUCIFOLIOS</t>
  </si>
  <si>
    <t>Total CAFE</t>
  </si>
  <si>
    <t>Total CALABACIN</t>
  </si>
  <si>
    <t>Total CALABAZA</t>
  </si>
  <si>
    <t>Total CAÑA MIEL</t>
  </si>
  <si>
    <t>Total CAÑA PANELERA</t>
  </si>
  <si>
    <t>Total CAUCHO</t>
  </si>
  <si>
    <t>Total CEBADA</t>
  </si>
  <si>
    <t>Total CEBOLLA DE BULBO</t>
  </si>
  <si>
    <t>Total CEBOLLA DE RAMA</t>
  </si>
  <si>
    <t>Total CHIRIMOYA</t>
  </si>
  <si>
    <t>Total CILANTRO</t>
  </si>
  <si>
    <t>Total CIRUELA</t>
  </si>
  <si>
    <t>Total CITRICOS (Demás variedades)</t>
  </si>
  <si>
    <t>Total CLAVEL</t>
  </si>
  <si>
    <t>Total COCCULUS</t>
  </si>
  <si>
    <t>Total COCO</t>
  </si>
  <si>
    <t>Total COLIFLOR</t>
  </si>
  <si>
    <t>Total CURUBA</t>
  </si>
  <si>
    <t>Total DURAZNO</t>
  </si>
  <si>
    <t>Total ESPINACA</t>
  </si>
  <si>
    <t>Total EUCALIPTO BABY BLUE</t>
  </si>
  <si>
    <t>Total FEIJOA</t>
  </si>
  <si>
    <t>Total FIQUE</t>
  </si>
  <si>
    <t>Total FLORES Y FOLLAJES</t>
  </si>
  <si>
    <t>Total FRAMBUESA</t>
  </si>
  <si>
    <t>Total FRESA</t>
  </si>
  <si>
    <t>Total FRIJOL</t>
  </si>
  <si>
    <t>Total FRIJOL ARBUSTIVO</t>
  </si>
  <si>
    <t>Total FRUTALES VARIOS</t>
  </si>
  <si>
    <t>Total GARBANZO</t>
  </si>
  <si>
    <t>Total GRANADILLA</t>
  </si>
  <si>
    <t>Total GUANABANA</t>
  </si>
  <si>
    <t>Total GUATILA</t>
  </si>
  <si>
    <t>Total GUAYABA</t>
  </si>
  <si>
    <t>Total GUAYABA PERA</t>
  </si>
  <si>
    <t>Total GULUPA</t>
  </si>
  <si>
    <t>Total HABA</t>
  </si>
  <si>
    <t>Total HABICHUELA</t>
  </si>
  <si>
    <t>Total HELECHO CUERO</t>
  </si>
  <si>
    <t>Total HELICONIA</t>
  </si>
  <si>
    <t>Total HORTALIZAS VARIAS</t>
  </si>
  <si>
    <t>Total LECHUGA</t>
  </si>
  <si>
    <t>Total LIMA TAHITI</t>
  </si>
  <si>
    <t>Total LIMON (NO MANDARINO, NI PAJARITO, NI TAHITI)</t>
  </si>
  <si>
    <t>Total LIMON TAHITI</t>
  </si>
  <si>
    <t>Total LIMONARIA</t>
  </si>
  <si>
    <t>Total LIMONIUM</t>
  </si>
  <si>
    <t>Total LULO</t>
  </si>
  <si>
    <t>Total MAIZ TECNIFICADO</t>
  </si>
  <si>
    <t>Total MAIZ TRADICIONAL</t>
  </si>
  <si>
    <t>Total MANDARINA (Arrayana y/o Oneco)</t>
  </si>
  <si>
    <t>Total MANDARINA (No Arrayana, ni Oneco)</t>
  </si>
  <si>
    <t>Total MANGO (Kent, keitt, hilacha o Nam Doc)</t>
  </si>
  <si>
    <t>Total MANGO (No Kent, ni keitt, ni hilacha, ni Nam Doc)</t>
  </si>
  <si>
    <t>Total MANGO INJERTO</t>
  </si>
  <si>
    <t>Total MANZANA</t>
  </si>
  <si>
    <t>Total MARACUYA</t>
  </si>
  <si>
    <t>Total MENTA</t>
  </si>
  <si>
    <t>Total MILLO</t>
  </si>
  <si>
    <t>Total MORA</t>
  </si>
  <si>
    <t>Total MORINGA</t>
  </si>
  <si>
    <t>Total NABO</t>
  </si>
  <si>
    <t>Total NARANJA (NO VALENCIA, NI JAFFA, NI SALUSTIANA, NI WASHINGTON)</t>
  </si>
  <si>
    <t>Total NARANJA VALENCIA</t>
  </si>
  <si>
    <t>Total ÑAME</t>
  </si>
  <si>
    <t>Total PALMA DE ACEITE</t>
  </si>
  <si>
    <t>Total PALMA ROBELINA</t>
  </si>
  <si>
    <t>Total PAPA</t>
  </si>
  <si>
    <t>Total PAPA CRIOLLA</t>
  </si>
  <si>
    <t>Total PAPAYA (No Hawayana, ni Maradol, ni Melona, ni Redonda ni Tainug)</t>
  </si>
  <si>
    <t>Total PAPAYUELA</t>
  </si>
  <si>
    <t>Total PATILLA</t>
  </si>
  <si>
    <t>Total PEPINO COHOMBRO</t>
  </si>
  <si>
    <t>Total PEPINO GUISO</t>
  </si>
  <si>
    <t>Total PEREJIL</t>
  </si>
  <si>
    <t>Total PIMENTON</t>
  </si>
  <si>
    <t>Total PIÑA (No Cayena, ni Gold, ni Manzana, ni Perolera)</t>
  </si>
  <si>
    <t>Total PITAHAYA</t>
  </si>
  <si>
    <t>Total PLANTAS AROMATICAS</t>
  </si>
  <si>
    <t>Total PLANTAS AROMATICAS Y MEDICINALES</t>
  </si>
  <si>
    <t>Total PLANTAS MEDICINALES</t>
  </si>
  <si>
    <t>Total PLATANO</t>
  </si>
  <si>
    <t>Total QUINUA</t>
  </si>
  <si>
    <t>Total RABANO</t>
  </si>
  <si>
    <t>Total REMOLACHA</t>
  </si>
  <si>
    <t>Total REPOLLO</t>
  </si>
  <si>
    <t>Total ROMERO</t>
  </si>
  <si>
    <t>Total ROSA</t>
  </si>
  <si>
    <t>Total RUDA</t>
  </si>
  <si>
    <t>Total RUSCUS</t>
  </si>
  <si>
    <t>Total SABILA</t>
  </si>
  <si>
    <t>Total SACHA INCHI</t>
  </si>
  <si>
    <t>Total SAGU</t>
  </si>
  <si>
    <t>Total SORGO</t>
  </si>
  <si>
    <t>Total STATICE</t>
  </si>
  <si>
    <t>Total TANGELO MINEOLA</t>
  </si>
  <si>
    <t>Total TOMATE</t>
  </si>
  <si>
    <t>Total TOMATE DE ARBOL</t>
  </si>
  <si>
    <t>Total TOMATE INVERNADERO</t>
  </si>
  <si>
    <t>Total TOMILLO</t>
  </si>
  <si>
    <t>Total TRIGO</t>
  </si>
  <si>
    <t>Total UCHUVA</t>
  </si>
  <si>
    <t>Total YUCA</t>
  </si>
  <si>
    <t>Total ZANAHORIA</t>
  </si>
  <si>
    <t>Total ZAPOTE</t>
  </si>
  <si>
    <t>Total ZUCCHINI</t>
  </si>
  <si>
    <t>Total Chocontá</t>
  </si>
  <si>
    <t>Total Machetá</t>
  </si>
  <si>
    <t>Total Manta</t>
  </si>
  <si>
    <t>Total Sesquilé</t>
  </si>
  <si>
    <t>Total Suesca</t>
  </si>
  <si>
    <t>Total Tibirita</t>
  </si>
  <si>
    <t>Total Villapinzón</t>
  </si>
  <si>
    <t>Total Agua de Dios</t>
  </si>
  <si>
    <t>Total Girardot</t>
  </si>
  <si>
    <t>Total Guataquí</t>
  </si>
  <si>
    <t>Total Jerusalén</t>
  </si>
  <si>
    <t>Total Nariño</t>
  </si>
  <si>
    <t>Total Nilo</t>
  </si>
  <si>
    <t>Total Ricaurte</t>
  </si>
  <si>
    <t>Total Tocaima</t>
  </si>
  <si>
    <t>Total Caparrapí</t>
  </si>
  <si>
    <t>Total Guaduas</t>
  </si>
  <si>
    <t>Total Puerto Salgar</t>
  </si>
  <si>
    <t>Total Albán</t>
  </si>
  <si>
    <t>Total La Peña</t>
  </si>
  <si>
    <t>Total La Vega</t>
  </si>
  <si>
    <t>Total Nimaima</t>
  </si>
  <si>
    <t>Total Nocaima</t>
  </si>
  <si>
    <t>Total Quebradanegra</t>
  </si>
  <si>
    <t>Total San Francisco</t>
  </si>
  <si>
    <t>Total Sasaima</t>
  </si>
  <si>
    <t>Total Supatá</t>
  </si>
  <si>
    <t>Total Útica</t>
  </si>
  <si>
    <t>Total Vergara</t>
  </si>
  <si>
    <t>Total Villeta</t>
  </si>
  <si>
    <t>Total Gachalá</t>
  </si>
  <si>
    <t>Total Gachetá</t>
  </si>
  <si>
    <t>Total Gama</t>
  </si>
  <si>
    <t>Total Guasca</t>
  </si>
  <si>
    <t>Total Guatavita</t>
  </si>
  <si>
    <t>Total Junín</t>
  </si>
  <si>
    <t>Total La Calera</t>
  </si>
  <si>
    <t>Total Ubalá</t>
  </si>
  <si>
    <t>Total Beltrán</t>
  </si>
  <si>
    <t>Total Bituima</t>
  </si>
  <si>
    <t>Total Chaguaní</t>
  </si>
  <si>
    <t>Total Guayabal de Síquima</t>
  </si>
  <si>
    <t>Total Pulí</t>
  </si>
  <si>
    <t>Total San Juan de Rioseco</t>
  </si>
  <si>
    <t>Total Vianí</t>
  </si>
  <si>
    <t>Total Medina</t>
  </si>
  <si>
    <t>Total Paratebueno</t>
  </si>
  <si>
    <t>Total Cáqueza</t>
  </si>
  <si>
    <t>Total Chipaque</t>
  </si>
  <si>
    <t>Total Choachí</t>
  </si>
  <si>
    <t>Total Fómeque</t>
  </si>
  <si>
    <t>Total Fosca</t>
  </si>
  <si>
    <t>Total Guayabetal</t>
  </si>
  <si>
    <t>Total Gutiérrez</t>
  </si>
  <si>
    <t>Total Quetame</t>
  </si>
  <si>
    <t>Total Ubaque</t>
  </si>
  <si>
    <t>Total Une</t>
  </si>
  <si>
    <t>Total El Peñón</t>
  </si>
  <si>
    <t>Total La Palma</t>
  </si>
  <si>
    <t>Total Pacho</t>
  </si>
  <si>
    <t>Total Paime</t>
  </si>
  <si>
    <t>Total San Cayetano</t>
  </si>
  <si>
    <t>Total Topaipí</t>
  </si>
  <si>
    <t>Total Villagómez</t>
  </si>
  <si>
    <t>Total Yacopí</t>
  </si>
  <si>
    <t>Total Cajicá</t>
  </si>
  <si>
    <t>Total Chía</t>
  </si>
  <si>
    <t>Total Cogua</t>
  </si>
  <si>
    <t>Total Cota</t>
  </si>
  <si>
    <t>Total Gachancipá</t>
  </si>
  <si>
    <t>Total Nemocón</t>
  </si>
  <si>
    <t>Total Sopó</t>
  </si>
  <si>
    <t>Total Tabio</t>
  </si>
  <si>
    <t>Total Tenjo</t>
  </si>
  <si>
    <t>Total Tocancipá</t>
  </si>
  <si>
    <t>Total Zipaquirá</t>
  </si>
  <si>
    <t>Total Bojacá</t>
  </si>
  <si>
    <t>Total El Rosal</t>
  </si>
  <si>
    <t>Total Facatativá</t>
  </si>
  <si>
    <t>Total Funza</t>
  </si>
  <si>
    <t>Total Madrid</t>
  </si>
  <si>
    <t>Total Mosquera</t>
  </si>
  <si>
    <t>Total Subachoque</t>
  </si>
  <si>
    <t>Total Zipacón</t>
  </si>
  <si>
    <t>Total Sibaté</t>
  </si>
  <si>
    <t>Total Soacha</t>
  </si>
  <si>
    <t>Total Arbeláez</t>
  </si>
  <si>
    <t>Total Cabrera</t>
  </si>
  <si>
    <t>Total Fusagasugá</t>
  </si>
  <si>
    <t>Total Granada</t>
  </si>
  <si>
    <t>Total Pandi</t>
  </si>
  <si>
    <t>Total Pasca</t>
  </si>
  <si>
    <t>Total San Bernardo</t>
  </si>
  <si>
    <t>Total Silvania</t>
  </si>
  <si>
    <t>Total Tibacuy</t>
  </si>
  <si>
    <t>Total Venecia</t>
  </si>
  <si>
    <t>Total Anapoima</t>
  </si>
  <si>
    <t>Total Anolaima</t>
  </si>
  <si>
    <t>Total Apulo</t>
  </si>
  <si>
    <t>Total Cachipay</t>
  </si>
  <si>
    <t>Total El Colegio</t>
  </si>
  <si>
    <t>Total La Mesa</t>
  </si>
  <si>
    <t>Total Quipile</t>
  </si>
  <si>
    <t>Total San Antonio de  Tequendama</t>
  </si>
  <si>
    <t>Total Tena</t>
  </si>
  <si>
    <t>Total Viotá</t>
  </si>
  <si>
    <t>Total Carmen de Carupa</t>
  </si>
  <si>
    <t>Total Cucunubá</t>
  </si>
  <si>
    <t>Total Fúquene</t>
  </si>
  <si>
    <t>Total Guachetá</t>
  </si>
  <si>
    <t>Total Lenguazaque</t>
  </si>
  <si>
    <t>Total Simijaca</t>
  </si>
  <si>
    <t>Total Susa</t>
  </si>
  <si>
    <t>Total Sutatausa</t>
  </si>
  <si>
    <t>Total Tausa</t>
  </si>
  <si>
    <t>Total Ubaté</t>
  </si>
  <si>
    <t>TABLA POR MUNICIPIO Y PERIODO AÑO 2020</t>
  </si>
  <si>
    <t>Total TRANSITORIO</t>
  </si>
  <si>
    <t>Total PERMANENTE</t>
  </si>
  <si>
    <t>Total ANUAL</t>
  </si>
  <si>
    <t>TABLA POR CICLO CULTIVO Y MUNICIPIO, AÑO 2020</t>
  </si>
  <si>
    <t>ANEXO 1. TABLA POR TIPO DE CULTIVOS TRANSITORIOS (AÑO - SEMESTRE)</t>
  </si>
  <si>
    <t>ANEXO 2. TABLA POR MUNICIPIO CULTIVOS TRANSITORIOS (AÑO - SEMESTRE)</t>
  </si>
  <si>
    <t>Total A</t>
  </si>
  <si>
    <t>Total B</t>
  </si>
  <si>
    <t>ANEXO 2. TABLA POR MUNICIPIO CULTIVOS PERMANENTES (AÑO)</t>
  </si>
  <si>
    <t>Total Agraz</t>
  </si>
  <si>
    <t>Total Aguacate</t>
  </si>
  <si>
    <t>Total Albahaca</t>
  </si>
  <si>
    <t>Total Anón</t>
  </si>
  <si>
    <t>Total Arándano</t>
  </si>
  <si>
    <t>Total Arazá</t>
  </si>
  <si>
    <t>Total Banano</t>
  </si>
  <si>
    <t>Total Brevo</t>
  </si>
  <si>
    <t>Total Cacao</t>
  </si>
  <si>
    <t>Total Caducifolios</t>
  </si>
  <si>
    <t>Total Café</t>
  </si>
  <si>
    <t>Total Caña miel</t>
  </si>
  <si>
    <t>Total Caña panelera</t>
  </si>
  <si>
    <t>Total Chirimoya</t>
  </si>
  <si>
    <t>Total Ciruela</t>
  </si>
  <si>
    <t>Total Cítricos</t>
  </si>
  <si>
    <t>Total Cocculus</t>
  </si>
  <si>
    <t>Total Coco</t>
  </si>
  <si>
    <t>Total Curuba</t>
  </si>
  <si>
    <t>Total Durazno</t>
  </si>
  <si>
    <t>Total Feijoa</t>
  </si>
  <si>
    <t>Total Fique</t>
  </si>
  <si>
    <t>Total Frambuesa</t>
  </si>
  <si>
    <t>Total Fresa</t>
  </si>
  <si>
    <t>Total Frutales varios</t>
  </si>
  <si>
    <t>Total Granadilla</t>
  </si>
  <si>
    <t>Total Guanábana</t>
  </si>
  <si>
    <t>Total Guayaba</t>
  </si>
  <si>
    <t>Total Gulupa o cholupa</t>
  </si>
  <si>
    <t>Total Lima</t>
  </si>
  <si>
    <t>Total Limón</t>
  </si>
  <si>
    <t>Total Limonaria</t>
  </si>
  <si>
    <t>Total Lulo</t>
  </si>
  <si>
    <t>Total Mandarina</t>
  </si>
  <si>
    <t>Total Mango</t>
  </si>
  <si>
    <t>Total Manzana</t>
  </si>
  <si>
    <t>Total Maracuyá</t>
  </si>
  <si>
    <t>Total Menta</t>
  </si>
  <si>
    <t>Total Mora</t>
  </si>
  <si>
    <t>Total Moringa</t>
  </si>
  <si>
    <t>Total Naranja</t>
  </si>
  <si>
    <t>Total Palma de aceite</t>
  </si>
  <si>
    <t>Total Papaya</t>
  </si>
  <si>
    <t>Total Papayuela</t>
  </si>
  <si>
    <t>Total Piña</t>
  </si>
  <si>
    <t>Total Pitahaya</t>
  </si>
  <si>
    <t>Total Plantas aromáticas y medicinales</t>
  </si>
  <si>
    <t>Total Plantas medicinales</t>
  </si>
  <si>
    <t>Total Plátano</t>
  </si>
  <si>
    <t>Total Romero</t>
  </si>
  <si>
    <t>Total Ruscus</t>
  </si>
  <si>
    <t>Total Sábila</t>
  </si>
  <si>
    <t>Total Sacha inchi</t>
  </si>
  <si>
    <t>Total Tangelo</t>
  </si>
  <si>
    <t>Total Tomate de árbol</t>
  </si>
  <si>
    <t>Total Tomillo</t>
  </si>
  <si>
    <t>Total Uchuva</t>
  </si>
  <si>
    <t>Total Zapote</t>
  </si>
  <si>
    <t>ANEXO 2. TABLA POR TIPO DE CULTIVOS ANUALES (AÑO - SEMESTRE)</t>
  </si>
  <si>
    <t>Total Achira</t>
  </si>
  <si>
    <t>Total Arracacha</t>
  </si>
  <si>
    <t>Total Ñame</t>
  </si>
  <si>
    <t>Total Yuca</t>
  </si>
  <si>
    <t>INICIO</t>
  </si>
  <si>
    <t>ESTADÍSTICAS DE ACTIVIDADES PECUARIAS</t>
  </si>
  <si>
    <t xml:space="preserve">CUADRO No. 3.23. PRODUCCIÓN DE ALIMENTOS EN EL DEPARTAMENTO </t>
  </si>
  <si>
    <t>DE ORIGEN VEGETAL</t>
  </si>
  <si>
    <t>PRODUCCIÓN DE ALIMENTOS DE ORIGEN AGRÍCOLA</t>
  </si>
  <si>
    <t>% DE PARTICIPACIÓN</t>
  </si>
  <si>
    <t>AGROINDUSTRIALES</t>
  </si>
  <si>
    <t>CAFÉ</t>
  </si>
  <si>
    <r>
      <t xml:space="preserve">CEREALES
</t>
    </r>
    <r>
      <rPr>
        <sz val="9"/>
        <color theme="1"/>
        <rFont val="Arial"/>
        <family val="2"/>
      </rPr>
      <t>Arroz, Cebada, Fríjol, Garbanzo, Haba, Maíz, Quinua, Sorgo y Trigo.</t>
    </r>
  </si>
  <si>
    <r>
      <t>FRUTALES</t>
    </r>
    <r>
      <rPr>
        <sz val="9"/>
        <color theme="1"/>
        <rFont val="Arial"/>
        <family val="2"/>
      </rPr>
      <t xml:space="preserve">
Aguacate, Anón, Arándano, Banano, Breva, Caducifólios (Durazno, Manzana y Ciruela), Chachafruto, Chirimoya, Cítricos (Lima, Limón, Mandarina y Naranja), Curuba, Feijoa, Frambuesa, Fresa, Granadilla, Guanábana, Guayaba, Gulupa, Lulo, Mango, Maracuyá, Melón, Mora, Papalla, Patilla, Piña, Pitahaya, Plátano, Tomate de arbol y Uchuva.</t>
    </r>
  </si>
  <si>
    <r>
      <t>HORTALIZAS</t>
    </r>
    <r>
      <rPr>
        <sz val="9"/>
        <color theme="1"/>
        <rFont val="Arial"/>
        <family val="2"/>
      </rPr>
      <t xml:space="preserve">
Acelga, Ahuyama, Ají, Ajo, Apio, Arveja, Brócoli, Calabacín, Calabaza, Cebolla, Champiñón, Cilantro, Coliflor, Espinaca, Guatila, Habichuela, Lechuga, Pepino, Pepino Cohombro, Pimentón, Rábano, Remolacha, Repollo, Tomate, Zanahoria y Zucchini.</t>
    </r>
  </si>
  <si>
    <t>SÁBILA</t>
  </si>
  <si>
    <t>CEREALES</t>
  </si>
  <si>
    <t>PANELA O MIEL</t>
  </si>
  <si>
    <r>
      <t>PLANTAS AROMÁTICAS, MEDICINALES Y ESPECIAS</t>
    </r>
    <r>
      <rPr>
        <sz val="9"/>
        <color theme="1"/>
        <rFont val="Arial"/>
        <family val="2"/>
      </rPr>
      <t xml:space="preserve">
Albahaca, Caléndula, Cidrón, Hierbabuena, Limonaria, Manzanilla, Manzanilla matricaria, Menta, Orégano, Perejil, Romero, Ruda, Tomillo y Toronjil.</t>
    </r>
  </si>
  <si>
    <t>FORRAJES</t>
  </si>
  <si>
    <r>
      <t>TUBÉRCULOS</t>
    </r>
    <r>
      <rPr>
        <sz val="9"/>
        <color theme="1"/>
        <rFont val="Arial"/>
        <family val="2"/>
      </rPr>
      <t xml:space="preserve">
Arracacha, Nabo, Ñame, Papa, Papa Criolla, Sagú, Yacón y Yuca.</t>
    </r>
  </si>
  <si>
    <t>FRUTALES</t>
  </si>
  <si>
    <t>TOTAL TONELADAS DE ALIMENTOS DE ORIGEN AGRICOLA</t>
  </si>
  <si>
    <t>HORTALIZAS</t>
  </si>
  <si>
    <t>FORRAJEROS</t>
  </si>
  <si>
    <t>GRUPO DE CULTIVO</t>
  </si>
  <si>
    <t>TUBÉRCULOS</t>
  </si>
  <si>
    <t>PLANTAS AROMATICAS, MEDICINALES Y ESPECIAS</t>
  </si>
  <si>
    <t>TOTAL PRODUCCIÓN DE ALIMENTOS EN EL DEPARTAMENTO - AÑO 2020</t>
  </si>
  <si>
    <t>TONELADAS
AÑO 2019</t>
  </si>
  <si>
    <t>TOTAL TONELADAS DE ORIGEN AGRICOLA</t>
  </si>
  <si>
    <t>TOTAL TONELADAS DE PRODUCTOS PARA AGROINDUSTRIA</t>
  </si>
  <si>
    <r>
      <rPr>
        <b/>
        <sz val="9"/>
        <color theme="1"/>
        <rFont val="Calibri"/>
        <family val="2"/>
        <scheme val="minor"/>
      </rPr>
      <t>PRODUCCIÓN AGROINDUSTRIA</t>
    </r>
    <r>
      <rPr>
        <sz val="9"/>
        <color theme="1"/>
        <rFont val="Calibri"/>
        <family val="2"/>
        <scheme val="minor"/>
      </rPr>
      <t>: Provenientes de los cultivos de Palma de Aceite, Fique Y Sorgo.</t>
    </r>
  </si>
  <si>
    <r>
      <rPr>
        <b/>
        <sz val="9"/>
        <color theme="1"/>
        <rFont val="Calibri"/>
        <family val="2"/>
        <scheme val="minor"/>
      </rPr>
      <t>CULTIVOS FORRAJEROS</t>
    </r>
    <r>
      <rPr>
        <sz val="9"/>
        <color theme="1"/>
        <rFont val="Calibri"/>
        <family val="2"/>
        <scheme val="minor"/>
      </rPr>
      <t xml:space="preserve"> ( Avena Forrajera).</t>
    </r>
  </si>
  <si>
    <t>ANEXO 2. TABLA POR MUNICIPIO CULTIVOS ANUALES (AÑO - SEMESTRE)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</si>
</sst>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_);_(* \(#,##0.0\);_(* &quot;-&quot;??_);_(@_)"/>
    <numFmt numFmtId="166" formatCode="#,##0.0"/>
    <numFmt numFmtId="167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FFC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Arial Black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indexed="12"/>
      <name val="Calibri"/>
      <family val="2"/>
    </font>
    <font>
      <b/>
      <sz val="14"/>
      <name val="Calibri"/>
      <family val="2"/>
      <scheme val="minor"/>
    </font>
    <font>
      <b/>
      <sz val="10"/>
      <color rgb="FF003300"/>
      <name val="Calibri"/>
      <family val="2"/>
    </font>
    <font>
      <b/>
      <sz val="10"/>
      <color rgb="FF0033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indexed="12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theme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u/>
      <sz val="9"/>
      <color rgb="FFFF0000"/>
      <name val="Calibri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rgb="FF002060"/>
      <name val="Arial Rounded MT Bold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0" tint="-0.14999847407452621"/>
      <name val="Calibri"/>
      <family val="2"/>
      <scheme val="minor"/>
    </font>
    <font>
      <b/>
      <sz val="16"/>
      <name val="Arial Black"/>
      <family val="2"/>
    </font>
    <font>
      <sz val="11"/>
      <name val="Copperplate Gothic Bold"/>
      <family val="2"/>
    </font>
    <font>
      <sz val="11"/>
      <name val="Cooper Black"/>
      <family val="1"/>
    </font>
    <font>
      <i/>
      <sz val="11"/>
      <name val="Cooper Black"/>
      <family val="1"/>
    </font>
    <font>
      <b/>
      <i/>
      <sz val="14"/>
      <color rgb="FFFF0000"/>
      <name val="Broadway"/>
      <family val="5"/>
    </font>
  </fonts>
  <fills count="1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" fillId="0" borderId="0"/>
  </cellStyleXfs>
  <cellXfs count="256"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center" wrapText="1"/>
    </xf>
    <xf numFmtId="164" fontId="0" fillId="0" borderId="1" xfId="1" applyFont="1" applyBorder="1"/>
    <xf numFmtId="164" fontId="0" fillId="0" borderId="0" xfId="1" applyFont="1"/>
    <xf numFmtId="0" fontId="0" fillId="0" borderId="2" xfId="0" applyBorder="1"/>
    <xf numFmtId="164" fontId="0" fillId="0" borderId="2" xfId="1" applyFont="1" applyBorder="1"/>
    <xf numFmtId="0" fontId="0" fillId="0" borderId="6" xfId="0" applyBorder="1"/>
    <xf numFmtId="0" fontId="2" fillId="0" borderId="4" xfId="0" applyFont="1" applyBorder="1"/>
    <xf numFmtId="0" fontId="2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11" xfId="1" applyNumberFormat="1" applyFont="1" applyBorder="1"/>
    <xf numFmtId="0" fontId="0" fillId="3" borderId="1" xfId="0" applyFill="1" applyBorder="1"/>
    <xf numFmtId="0" fontId="0" fillId="4" borderId="0" xfId="0" applyFill="1"/>
    <xf numFmtId="164" fontId="0" fillId="4" borderId="0" xfId="1" applyFont="1" applyFill="1"/>
    <xf numFmtId="0" fontId="0" fillId="6" borderId="0" xfId="0" applyFill="1"/>
    <xf numFmtId="0" fontId="0" fillId="4" borderId="1" xfId="0" applyFill="1" applyBorder="1" applyAlignment="1">
      <alignment horizontal="left"/>
    </xf>
    <xf numFmtId="164" fontId="0" fillId="4" borderId="1" xfId="1" applyFont="1" applyFill="1" applyBorder="1"/>
    <xf numFmtId="0" fontId="2" fillId="5" borderId="1" xfId="0" applyFont="1" applyFill="1" applyBorder="1" applyAlignment="1">
      <alignment wrapText="1"/>
    </xf>
    <xf numFmtId="164" fontId="2" fillId="5" borderId="1" xfId="1" applyFont="1" applyFill="1" applyBorder="1" applyAlignment="1">
      <alignment wrapText="1"/>
    </xf>
    <xf numFmtId="165" fontId="0" fillId="0" borderId="10" xfId="1" applyNumberFormat="1" applyFont="1" applyBorder="1"/>
    <xf numFmtId="0" fontId="2" fillId="5" borderId="3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wrapText="1"/>
    </xf>
    <xf numFmtId="0" fontId="2" fillId="3" borderId="4" xfId="0" applyFont="1" applyFill="1" applyBorder="1" applyAlignment="1">
      <alignment wrapText="1"/>
    </xf>
    <xf numFmtId="0" fontId="2" fillId="3" borderId="5" xfId="0" applyFont="1" applyFill="1" applyBorder="1" applyAlignment="1">
      <alignment wrapText="1"/>
    </xf>
    <xf numFmtId="165" fontId="2" fillId="3" borderId="4" xfId="1" applyNumberFormat="1" applyFont="1" applyFill="1" applyBorder="1" applyAlignment="1">
      <alignment wrapText="1"/>
    </xf>
    <xf numFmtId="165" fontId="0" fillId="0" borderId="2" xfId="1" applyNumberFormat="1" applyFont="1" applyBorder="1"/>
    <xf numFmtId="0" fontId="2" fillId="0" borderId="1" xfId="0" applyFont="1" applyBorder="1"/>
    <xf numFmtId="165" fontId="2" fillId="0" borderId="1" xfId="1" applyNumberFormat="1" applyFont="1" applyBorder="1"/>
    <xf numFmtId="165" fontId="0" fillId="0" borderId="6" xfId="1" applyNumberFormat="1" applyFont="1" applyBorder="1"/>
    <xf numFmtId="165" fontId="2" fillId="0" borderId="4" xfId="1" applyNumberFormat="1" applyFont="1" applyBorder="1"/>
    <xf numFmtId="0" fontId="2" fillId="0" borderId="5" xfId="0" applyFont="1" applyBorder="1"/>
    <xf numFmtId="0" fontId="2" fillId="0" borderId="0" xfId="0" applyFont="1" applyAlignment="1">
      <alignment wrapText="1"/>
    </xf>
    <xf numFmtId="0" fontId="2" fillId="3" borderId="1" xfId="0" applyFont="1" applyFill="1" applyBorder="1" applyAlignment="1">
      <alignment wrapText="1"/>
    </xf>
    <xf numFmtId="165" fontId="2" fillId="3" borderId="1" xfId="1" applyNumberFormat="1" applyFont="1" applyFill="1" applyBorder="1" applyAlignment="1">
      <alignment wrapText="1"/>
    </xf>
    <xf numFmtId="0" fontId="2" fillId="4" borderId="1" xfId="0" applyFont="1" applyFill="1" applyBorder="1"/>
    <xf numFmtId="0" fontId="2" fillId="4" borderId="0" xfId="0" applyFont="1" applyFill="1"/>
    <xf numFmtId="165" fontId="2" fillId="4" borderId="1" xfId="1" applyNumberFormat="1" applyFont="1" applyFill="1" applyBorder="1"/>
    <xf numFmtId="0" fontId="0" fillId="0" borderId="7" xfId="0" applyBorder="1"/>
    <xf numFmtId="165" fontId="0" fillId="0" borderId="13" xfId="1" applyNumberFormat="1" applyFont="1" applyBorder="1"/>
    <xf numFmtId="165" fontId="0" fillId="0" borderId="14" xfId="1" applyNumberFormat="1" applyFont="1" applyBorder="1"/>
    <xf numFmtId="165" fontId="0" fillId="0" borderId="15" xfId="1" applyNumberFormat="1" applyFont="1" applyBorder="1"/>
    <xf numFmtId="165" fontId="0" fillId="0" borderId="16" xfId="1" applyNumberFormat="1" applyFont="1" applyBorder="1"/>
    <xf numFmtId="165" fontId="0" fillId="0" borderId="17" xfId="1" applyNumberFormat="1" applyFont="1" applyBorder="1"/>
    <xf numFmtId="165" fontId="0" fillId="0" borderId="3" xfId="1" applyNumberFormat="1" applyFont="1" applyBorder="1"/>
    <xf numFmtId="165" fontId="0" fillId="0" borderId="4" xfId="1" applyNumberFormat="1" applyFont="1" applyBorder="1"/>
    <xf numFmtId="165" fontId="0" fillId="0" borderId="5" xfId="1" applyNumberFormat="1" applyFont="1" applyBorder="1"/>
    <xf numFmtId="165" fontId="0" fillId="0" borderId="18" xfId="1" applyNumberFormat="1" applyFont="1" applyBorder="1"/>
    <xf numFmtId="165" fontId="0" fillId="0" borderId="19" xfId="1" applyNumberFormat="1" applyFont="1" applyBorder="1"/>
    <xf numFmtId="165" fontId="0" fillId="0" borderId="20" xfId="1" applyNumberFormat="1" applyFont="1" applyBorder="1"/>
    <xf numFmtId="0" fontId="2" fillId="2" borderId="3" xfId="0" applyFont="1" applyFill="1" applyBorder="1" applyAlignment="1">
      <alignment horizontal="center" wrapText="1"/>
    </xf>
    <xf numFmtId="165" fontId="2" fillId="2" borderId="4" xfId="1" applyNumberFormat="1" applyFont="1" applyFill="1" applyBorder="1" applyAlignment="1">
      <alignment horizontal="center" wrapText="1"/>
    </xf>
    <xf numFmtId="165" fontId="2" fillId="2" borderId="5" xfId="1" applyNumberFormat="1" applyFont="1" applyFill="1" applyBorder="1" applyAlignment="1">
      <alignment horizontal="center" wrapText="1"/>
    </xf>
    <xf numFmtId="0" fontId="2" fillId="5" borderId="3" xfId="0" applyFont="1" applyFill="1" applyBorder="1"/>
    <xf numFmtId="165" fontId="2" fillId="5" borderId="4" xfId="1" applyNumberFormat="1" applyFont="1" applyFill="1" applyBorder="1"/>
    <xf numFmtId="165" fontId="2" fillId="5" borderId="5" xfId="1" applyNumberFormat="1" applyFont="1" applyFill="1" applyBorder="1"/>
    <xf numFmtId="0" fontId="0" fillId="4" borderId="6" xfId="0" applyFill="1" applyBorder="1" applyAlignment="1">
      <alignment horizontal="left"/>
    </xf>
    <xf numFmtId="164" fontId="0" fillId="4" borderId="6" xfId="1" applyFont="1" applyFill="1" applyBorder="1"/>
    <xf numFmtId="0" fontId="2" fillId="7" borderId="3" xfId="0" applyFont="1" applyFill="1" applyBorder="1" applyAlignment="1">
      <alignment horizontal="left"/>
    </xf>
    <xf numFmtId="164" fontId="2" fillId="7" borderId="4" xfId="1" applyFont="1" applyFill="1" applyBorder="1"/>
    <xf numFmtId="165" fontId="1" fillId="5" borderId="3" xfId="1" applyNumberFormat="1" applyFont="1" applyFill="1" applyBorder="1" applyAlignment="1">
      <alignment horizontal="center" wrapText="1"/>
    </xf>
    <xf numFmtId="165" fontId="1" fillId="5" borderId="4" xfId="1" applyNumberFormat="1" applyFont="1" applyFill="1" applyBorder="1" applyAlignment="1">
      <alignment horizontal="center" wrapText="1"/>
    </xf>
    <xf numFmtId="165" fontId="1" fillId="5" borderId="5" xfId="1" applyNumberFormat="1" applyFont="1" applyFill="1" applyBorder="1" applyAlignment="1">
      <alignment horizontal="center" wrapText="1"/>
    </xf>
    <xf numFmtId="165" fontId="0" fillId="0" borderId="8" xfId="1" applyNumberFormat="1" applyFont="1" applyBorder="1"/>
    <xf numFmtId="165" fontId="0" fillId="0" borderId="9" xfId="1" applyNumberFormat="1" applyFont="1" applyBorder="1"/>
    <xf numFmtId="165" fontId="2" fillId="5" borderId="3" xfId="1" applyNumberFormat="1" applyFont="1" applyFill="1" applyBorder="1"/>
    <xf numFmtId="0" fontId="2" fillId="5" borderId="21" xfId="0" applyFont="1" applyFill="1" applyBorder="1" applyAlignment="1">
      <alignment horizontal="center" wrapText="1"/>
    </xf>
    <xf numFmtId="0" fontId="4" fillId="0" borderId="1" xfId="2" applyFont="1" applyBorder="1"/>
    <xf numFmtId="0" fontId="4" fillId="0" borderId="1" xfId="3" applyFont="1" applyBorder="1"/>
    <xf numFmtId="0" fontId="6" fillId="4" borderId="0" xfId="0" applyFont="1" applyFill="1"/>
    <xf numFmtId="0" fontId="5" fillId="4" borderId="0" xfId="0" applyFont="1" applyFill="1"/>
    <xf numFmtId="0" fontId="0" fillId="8" borderId="22" xfId="0" applyFill="1" applyBorder="1"/>
    <xf numFmtId="0" fontId="0" fillId="8" borderId="23" xfId="0" applyFill="1" applyBorder="1"/>
    <xf numFmtId="0" fontId="0" fillId="8" borderId="24" xfId="0" applyFill="1" applyBorder="1"/>
    <xf numFmtId="0" fontId="8" fillId="4" borderId="0" xfId="0" applyFont="1" applyFill="1"/>
    <xf numFmtId="0" fontId="9" fillId="8" borderId="25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8" fillId="0" borderId="0" xfId="0" applyFont="1"/>
    <xf numFmtId="0" fontId="10" fillId="8" borderId="25" xfId="0" applyFont="1" applyFill="1" applyBorder="1"/>
    <xf numFmtId="0" fontId="10" fillId="8" borderId="0" xfId="0" applyFont="1" applyFill="1"/>
    <xf numFmtId="0" fontId="0" fillId="8" borderId="26" xfId="0" applyFill="1" applyBorder="1"/>
    <xf numFmtId="0" fontId="11" fillId="4" borderId="0" xfId="0" applyFont="1" applyFill="1"/>
    <xf numFmtId="0" fontId="11" fillId="8" borderId="25" xfId="0" applyFont="1" applyFill="1" applyBorder="1"/>
    <xf numFmtId="0" fontId="13" fillId="8" borderId="0" xfId="0" applyFont="1" applyFill="1"/>
    <xf numFmtId="0" fontId="11" fillId="8" borderId="26" xfId="0" applyFont="1" applyFill="1" applyBorder="1"/>
    <xf numFmtId="0" fontId="11" fillId="0" borderId="0" xfId="0" applyFont="1"/>
    <xf numFmtId="0" fontId="14" fillId="8" borderId="0" xfId="4" applyFont="1" applyFill="1" applyBorder="1" applyAlignment="1" applyProtection="1">
      <alignment horizontal="center" vertical="center"/>
    </xf>
    <xf numFmtId="0" fontId="14" fillId="8" borderId="0" xfId="4" applyFont="1" applyFill="1" applyBorder="1" applyAlignment="1" applyProtection="1">
      <alignment horizontal="center" vertical="center" wrapText="1"/>
    </xf>
    <xf numFmtId="0" fontId="15" fillId="8" borderId="0" xfId="0" applyFont="1" applyFill="1"/>
    <xf numFmtId="0" fontId="16" fillId="8" borderId="25" xfId="0" applyFont="1" applyFill="1" applyBorder="1"/>
    <xf numFmtId="0" fontId="16" fillId="8" borderId="0" xfId="0" applyFont="1" applyFill="1"/>
    <xf numFmtId="0" fontId="17" fillId="8" borderId="0" xfId="4" applyFont="1" applyFill="1" applyBorder="1" applyAlignment="1" applyProtection="1"/>
    <xf numFmtId="0" fontId="11" fillId="8" borderId="0" xfId="0" applyFont="1" applyFill="1"/>
    <xf numFmtId="0" fontId="0" fillId="8" borderId="31" xfId="0" applyFill="1" applyBorder="1"/>
    <xf numFmtId="0" fontId="0" fillId="8" borderId="32" xfId="0" applyFill="1" applyBorder="1"/>
    <xf numFmtId="0" fontId="0" fillId="8" borderId="33" xfId="0" applyFill="1" applyBorder="1"/>
    <xf numFmtId="0" fontId="0" fillId="0" borderId="0" xfId="0" applyAlignment="1">
      <alignment horizontal="center"/>
    </xf>
    <xf numFmtId="0" fontId="21" fillId="9" borderId="34" xfId="4" applyFont="1" applyFill="1" applyBorder="1" applyAlignment="1" applyProtection="1">
      <alignment horizontal="center" vertical="center"/>
    </xf>
    <xf numFmtId="0" fontId="21" fillId="9" borderId="12" xfId="4" applyFont="1" applyFill="1" applyBorder="1" applyAlignment="1" applyProtection="1">
      <alignment horizontal="center" vertical="center"/>
    </xf>
    <xf numFmtId="0" fontId="4" fillId="0" borderId="2" xfId="2" applyFont="1" applyBorder="1"/>
    <xf numFmtId="0" fontId="4" fillId="0" borderId="2" xfId="3" applyFont="1" applyBorder="1"/>
    <xf numFmtId="0" fontId="0" fillId="10" borderId="1" xfId="0" applyFill="1" applyBorder="1"/>
    <xf numFmtId="0" fontId="4" fillId="10" borderId="1" xfId="3" applyFont="1" applyFill="1" applyBorder="1"/>
    <xf numFmtId="0" fontId="2" fillId="10" borderId="1" xfId="0" applyFont="1" applyFill="1" applyBorder="1"/>
    <xf numFmtId="164" fontId="0" fillId="10" borderId="1" xfId="1" applyFont="1" applyFill="1" applyBorder="1"/>
    <xf numFmtId="0" fontId="4" fillId="10" borderId="1" xfId="2" applyFont="1" applyFill="1" applyBorder="1"/>
    <xf numFmtId="0" fontId="0" fillId="4" borderId="2" xfId="0" applyFill="1" applyBorder="1"/>
    <xf numFmtId="0" fontId="4" fillId="4" borderId="2" xfId="3" applyFont="1" applyFill="1" applyBorder="1"/>
    <xf numFmtId="0" fontId="0" fillId="4" borderId="1" xfId="0" applyFill="1" applyBorder="1"/>
    <xf numFmtId="0" fontId="4" fillId="4" borderId="1" xfId="3" applyFont="1" applyFill="1" applyBorder="1"/>
    <xf numFmtId="0" fontId="4" fillId="4" borderId="2" xfId="2" applyFont="1" applyFill="1" applyBorder="1"/>
    <xf numFmtId="0" fontId="4" fillId="4" borderId="1" xfId="2" applyFont="1" applyFill="1" applyBorder="1"/>
    <xf numFmtId="164" fontId="0" fillId="4" borderId="2" xfId="1" applyFont="1" applyFill="1" applyBorder="1"/>
    <xf numFmtId="0" fontId="2" fillId="12" borderId="3" xfId="0" applyFont="1" applyFill="1" applyBorder="1" applyAlignment="1">
      <alignment horizontal="center" wrapText="1"/>
    </xf>
    <xf numFmtId="0" fontId="2" fillId="12" borderId="21" xfId="0" applyFont="1" applyFill="1" applyBorder="1" applyAlignment="1">
      <alignment horizontal="center" wrapText="1"/>
    </xf>
    <xf numFmtId="0" fontId="2" fillId="12" borderId="4" xfId="0" applyFont="1" applyFill="1" applyBorder="1" applyAlignment="1">
      <alignment horizontal="center" wrapText="1"/>
    </xf>
    <xf numFmtId="164" fontId="2" fillId="12" borderId="4" xfId="1" applyFont="1" applyFill="1" applyBorder="1" applyAlignment="1">
      <alignment horizontal="center" wrapText="1"/>
    </xf>
    <xf numFmtId="0" fontId="2" fillId="12" borderId="5" xfId="0" applyFont="1" applyFill="1" applyBorder="1" applyAlignment="1">
      <alignment horizontal="center" wrapText="1"/>
    </xf>
    <xf numFmtId="0" fontId="0" fillId="13" borderId="1" xfId="0" applyFill="1" applyBorder="1"/>
    <xf numFmtId="0" fontId="4" fillId="13" borderId="1" xfId="2" applyFont="1" applyFill="1" applyBorder="1"/>
    <xf numFmtId="0" fontId="2" fillId="13" borderId="1" xfId="0" applyFont="1" applyFill="1" applyBorder="1"/>
    <xf numFmtId="164" fontId="0" fillId="13" borderId="1" xfId="1" applyFont="1" applyFill="1" applyBorder="1"/>
    <xf numFmtId="0" fontId="4" fillId="13" borderId="1" xfId="3" applyFont="1" applyFill="1" applyBorder="1"/>
    <xf numFmtId="0" fontId="0" fillId="11" borderId="1" xfId="0" applyFill="1" applyBorder="1"/>
    <xf numFmtId="0" fontId="4" fillId="11" borderId="1" xfId="2" applyFont="1" applyFill="1" applyBorder="1"/>
    <xf numFmtId="164" fontId="0" fillId="11" borderId="1" xfId="1" applyFont="1" applyFill="1" applyBorder="1"/>
    <xf numFmtId="0" fontId="2" fillId="11" borderId="1" xfId="0" applyFont="1" applyFill="1" applyBorder="1"/>
    <xf numFmtId="0" fontId="4" fillId="11" borderId="1" xfId="3" applyFont="1" applyFill="1" applyBorder="1"/>
    <xf numFmtId="0" fontId="2" fillId="14" borderId="3" xfId="0" applyFont="1" applyFill="1" applyBorder="1" applyAlignment="1">
      <alignment horizontal="center" wrapText="1"/>
    </xf>
    <xf numFmtId="0" fontId="2" fillId="14" borderId="21" xfId="0" applyFont="1" applyFill="1" applyBorder="1" applyAlignment="1">
      <alignment horizontal="center" wrapText="1"/>
    </xf>
    <xf numFmtId="0" fontId="2" fillId="14" borderId="4" xfId="0" applyFont="1" applyFill="1" applyBorder="1" applyAlignment="1">
      <alignment horizontal="center" wrapText="1"/>
    </xf>
    <xf numFmtId="164" fontId="2" fillId="14" borderId="4" xfId="1" applyFont="1" applyFill="1" applyBorder="1" applyAlignment="1">
      <alignment horizontal="center" wrapText="1"/>
    </xf>
    <xf numFmtId="0" fontId="2" fillId="14" borderId="5" xfId="0" applyFont="1" applyFill="1" applyBorder="1" applyAlignment="1">
      <alignment horizontal="center" wrapText="1"/>
    </xf>
    <xf numFmtId="0" fontId="23" fillId="0" borderId="0" xfId="0" applyFont="1"/>
    <xf numFmtId="0" fontId="24" fillId="0" borderId="0" xfId="0" applyFont="1"/>
    <xf numFmtId="0" fontId="0" fillId="5" borderId="1" xfId="0" applyFill="1" applyBorder="1"/>
    <xf numFmtId="0" fontId="4" fillId="5" borderId="1" xfId="3" applyFont="1" applyFill="1" applyBorder="1"/>
    <xf numFmtId="0" fontId="2" fillId="5" borderId="1" xfId="0" applyFont="1" applyFill="1" applyBorder="1"/>
    <xf numFmtId="164" fontId="0" fillId="5" borderId="1" xfId="1" applyFont="1" applyFill="1" applyBorder="1"/>
    <xf numFmtId="0" fontId="4" fillId="5" borderId="1" xfId="2" applyFont="1" applyFill="1" applyBorder="1"/>
    <xf numFmtId="0" fontId="2" fillId="10" borderId="3" xfId="0" applyFont="1" applyFill="1" applyBorder="1" applyAlignment="1">
      <alignment horizontal="center" wrapText="1"/>
    </xf>
    <xf numFmtId="0" fontId="2" fillId="10" borderId="21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 wrapText="1"/>
    </xf>
    <xf numFmtId="164" fontId="2" fillId="10" borderId="4" xfId="1" applyFont="1" applyFill="1" applyBorder="1" applyAlignment="1">
      <alignment horizontal="center" wrapText="1"/>
    </xf>
    <xf numFmtId="0" fontId="2" fillId="10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164" fontId="2" fillId="5" borderId="1" xfId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165" fontId="2" fillId="5" borderId="1" xfId="1" applyNumberFormat="1" applyFont="1" applyFill="1" applyBorder="1" applyAlignment="1">
      <alignment horizontal="center" wrapText="1"/>
    </xf>
    <xf numFmtId="0" fontId="0" fillId="0" borderId="2" xfId="0" applyBorder="1" applyAlignment="1">
      <alignment wrapText="1"/>
    </xf>
    <xf numFmtId="0" fontId="2" fillId="10" borderId="1" xfId="0" applyFont="1" applyFill="1" applyBorder="1" applyAlignment="1">
      <alignment wrapText="1"/>
    </xf>
    <xf numFmtId="165" fontId="2" fillId="10" borderId="1" xfId="1" applyNumberFormat="1" applyFont="1" applyFill="1" applyBorder="1"/>
    <xf numFmtId="165" fontId="0" fillId="10" borderId="1" xfId="1" applyNumberFormat="1" applyFont="1" applyFill="1" applyBorder="1"/>
    <xf numFmtId="0" fontId="25" fillId="9" borderId="34" xfId="4" applyFont="1" applyFill="1" applyBorder="1" applyAlignment="1" applyProtection="1">
      <alignment horizontal="center"/>
    </xf>
    <xf numFmtId="0" fontId="26" fillId="4" borderId="0" xfId="0" applyFont="1" applyFill="1"/>
    <xf numFmtId="0" fontId="26" fillId="4" borderId="0" xfId="0" applyFont="1" applyFill="1" applyAlignment="1">
      <alignment horizontal="center"/>
    </xf>
    <xf numFmtId="0" fontId="28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  <xf numFmtId="0" fontId="27" fillId="13" borderId="34" xfId="0" applyFont="1" applyFill="1" applyBorder="1" applyAlignment="1">
      <alignment horizontal="left" vertical="center"/>
    </xf>
    <xf numFmtId="0" fontId="27" fillId="13" borderId="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wrapText="1"/>
    </xf>
    <xf numFmtId="49" fontId="29" fillId="0" borderId="38" xfId="5" applyNumberFormat="1" applyFont="1" applyFill="1" applyBorder="1" applyAlignment="1">
      <alignment horizontal="left" vertical="top" wrapText="1"/>
    </xf>
    <xf numFmtId="166" fontId="30" fillId="0" borderId="39" xfId="5" applyNumberFormat="1" applyFont="1" applyFill="1" applyBorder="1" applyAlignment="1">
      <alignment horizontal="center" vertical="center"/>
    </xf>
    <xf numFmtId="4" fontId="30" fillId="0" borderId="39" xfId="5" applyNumberFormat="1" applyFont="1" applyFill="1" applyBorder="1" applyAlignment="1">
      <alignment horizontal="center" vertical="center"/>
    </xf>
    <xf numFmtId="166" fontId="27" fillId="13" borderId="7" xfId="5" applyNumberFormat="1" applyFont="1" applyFill="1" applyBorder="1" applyAlignment="1">
      <alignment horizontal="center" vertical="center" wrapText="1"/>
    </xf>
    <xf numFmtId="4" fontId="27" fillId="13" borderId="7" xfId="5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Alignment="1">
      <alignment horizontal="center"/>
    </xf>
    <xf numFmtId="0" fontId="26" fillId="4" borderId="1" xfId="0" applyFont="1" applyFill="1" applyBorder="1"/>
    <xf numFmtId="164" fontId="26" fillId="4" borderId="0" xfId="1" applyFont="1" applyFill="1"/>
    <xf numFmtId="164" fontId="26" fillId="4" borderId="1" xfId="1" applyFont="1" applyFill="1" applyBorder="1"/>
    <xf numFmtId="164" fontId="26" fillId="4" borderId="0" xfId="1" applyFont="1" applyFill="1" applyAlignment="1">
      <alignment wrapText="1"/>
    </xf>
    <xf numFmtId="164" fontId="2" fillId="10" borderId="1" xfId="1" applyFont="1" applyFill="1" applyBorder="1"/>
    <xf numFmtId="167" fontId="2" fillId="5" borderId="1" xfId="1" applyNumberFormat="1" applyFont="1" applyFill="1" applyBorder="1" applyAlignment="1">
      <alignment horizontal="center" wrapText="1"/>
    </xf>
    <xf numFmtId="167" fontId="0" fillId="0" borderId="1" xfId="1" applyNumberFormat="1" applyFont="1" applyBorder="1"/>
    <xf numFmtId="167" fontId="2" fillId="10" borderId="1" xfId="1" applyNumberFormat="1" applyFont="1" applyFill="1" applyBorder="1"/>
    <xf numFmtId="167" fontId="0" fillId="0" borderId="0" xfId="1" applyNumberFormat="1" applyFont="1"/>
    <xf numFmtId="0" fontId="0" fillId="0" borderId="30" xfId="0" applyBorder="1"/>
    <xf numFmtId="0" fontId="2" fillId="0" borderId="40" xfId="0" applyFont="1" applyBorder="1"/>
    <xf numFmtId="0" fontId="2" fillId="0" borderId="38" xfId="0" applyFont="1" applyBorder="1"/>
    <xf numFmtId="0" fontId="2" fillId="0" borderId="41" xfId="0" applyFont="1" applyBorder="1"/>
    <xf numFmtId="0" fontId="31" fillId="4" borderId="0" xfId="0" applyFont="1" applyFill="1" applyAlignment="1">
      <alignment wrapText="1"/>
    </xf>
    <xf numFmtId="0" fontId="32" fillId="4" borderId="0" xfId="0" applyFont="1" applyFill="1"/>
    <xf numFmtId="166" fontId="32" fillId="4" borderId="0" xfId="0" applyNumberFormat="1" applyFont="1" applyFill="1"/>
    <xf numFmtId="0" fontId="7" fillId="15" borderId="22" xfId="0" applyFont="1" applyFill="1" applyBorder="1"/>
    <xf numFmtId="0" fontId="0" fillId="15" borderId="23" xfId="0" applyFill="1" applyBorder="1"/>
    <xf numFmtId="0" fontId="7" fillId="15" borderId="24" xfId="0" applyFont="1" applyFill="1" applyBorder="1" applyAlignment="1">
      <alignment horizontal="right"/>
    </xf>
    <xf numFmtId="0" fontId="0" fillId="15" borderId="26" xfId="0" applyFill="1" applyBorder="1"/>
    <xf numFmtId="0" fontId="8" fillId="15" borderId="26" xfId="0" applyFont="1" applyFill="1" applyBorder="1"/>
    <xf numFmtId="0" fontId="11" fillId="15" borderId="26" xfId="0" applyFont="1" applyFill="1" applyBorder="1"/>
    <xf numFmtId="0" fontId="7" fillId="15" borderId="33" xfId="0" applyFont="1" applyFill="1" applyBorder="1" applyAlignment="1">
      <alignment horizontal="right"/>
    </xf>
    <xf numFmtId="0" fontId="7" fillId="15" borderId="31" xfId="0" applyFont="1" applyFill="1" applyBorder="1" applyAlignment="1">
      <alignment horizontal="left"/>
    </xf>
    <xf numFmtId="0" fontId="0" fillId="15" borderId="32" xfId="0" applyFill="1" applyBorder="1"/>
    <xf numFmtId="0" fontId="0" fillId="15" borderId="25" xfId="0" applyFill="1" applyBorder="1"/>
    <xf numFmtId="0" fontId="8" fillId="15" borderId="25" xfId="0" applyFont="1" applyFill="1" applyBorder="1"/>
    <xf numFmtId="0" fontId="11" fillId="15" borderId="25" xfId="0" applyFont="1" applyFill="1" applyBorder="1"/>
    <xf numFmtId="0" fontId="27" fillId="13" borderId="34" xfId="6" applyFont="1" applyFill="1" applyBorder="1" applyAlignment="1">
      <alignment horizontal="left" vertical="center"/>
    </xf>
    <xf numFmtId="0" fontId="27" fillId="4" borderId="0" xfId="6" applyFont="1" applyFill="1" applyAlignment="1">
      <alignment horizontal="left" vertical="center"/>
    </xf>
    <xf numFmtId="166" fontId="27" fillId="4" borderId="0" xfId="5" applyNumberFormat="1" applyFont="1" applyFill="1" applyBorder="1" applyAlignment="1">
      <alignment horizontal="center" vertical="center" wrapText="1"/>
    </xf>
    <xf numFmtId="4" fontId="27" fillId="4" borderId="0" xfId="5" applyNumberFormat="1" applyFont="1" applyFill="1" applyBorder="1" applyAlignment="1">
      <alignment horizontal="center" vertical="center" wrapText="1"/>
    </xf>
    <xf numFmtId="166" fontId="26" fillId="4" borderId="40" xfId="6" applyNumberFormat="1" applyFont="1" applyFill="1" applyBorder="1" applyAlignment="1">
      <alignment horizontal="center" vertical="center" wrapText="1"/>
    </xf>
    <xf numFmtId="166" fontId="26" fillId="4" borderId="41" xfId="6" applyNumberFormat="1" applyFont="1" applyFill="1" applyBorder="1" applyAlignment="1">
      <alignment horizontal="center" vertical="center" wrapText="1"/>
    </xf>
    <xf numFmtId="166" fontId="26" fillId="4" borderId="42" xfId="6" applyNumberFormat="1" applyFont="1" applyFill="1" applyBorder="1" applyAlignment="1">
      <alignment vertical="center" wrapText="1"/>
    </xf>
    <xf numFmtId="4" fontId="30" fillId="0" borderId="43" xfId="5" applyNumberFormat="1" applyFont="1" applyFill="1" applyBorder="1" applyAlignment="1">
      <alignment horizontal="center" vertical="center"/>
    </xf>
    <xf numFmtId="166" fontId="26" fillId="4" borderId="44" xfId="6" applyNumberFormat="1" applyFont="1" applyFill="1" applyBorder="1" applyAlignment="1">
      <alignment vertical="center" wrapText="1"/>
    </xf>
    <xf numFmtId="4" fontId="30" fillId="0" borderId="45" xfId="5" applyNumberFormat="1" applyFont="1" applyFill="1" applyBorder="1" applyAlignment="1">
      <alignment horizontal="center" vertical="center"/>
    </xf>
    <xf numFmtId="0" fontId="27" fillId="17" borderId="34" xfId="6" applyFont="1" applyFill="1" applyBorder="1" applyAlignment="1">
      <alignment horizontal="left" vertical="center"/>
    </xf>
    <xf numFmtId="166" fontId="27" fillId="17" borderId="7" xfId="5" applyNumberFormat="1" applyFont="1" applyFill="1" applyBorder="1" applyAlignment="1">
      <alignment horizontal="center" vertical="center" wrapText="1"/>
    </xf>
    <xf numFmtId="4" fontId="27" fillId="17" borderId="7" xfId="5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2" fillId="4" borderId="1" xfId="0" applyFont="1" applyFill="1" applyBorder="1" applyAlignment="1">
      <alignment horizontal="center" wrapText="1"/>
    </xf>
    <xf numFmtId="164" fontId="2" fillId="4" borderId="1" xfId="1" applyFont="1" applyFill="1" applyBorder="1" applyAlignment="1">
      <alignment horizontal="center" wrapText="1"/>
    </xf>
    <xf numFmtId="0" fontId="33" fillId="8" borderId="0" xfId="0" applyFont="1" applyFill="1" applyAlignment="1">
      <alignment horizontal="center" vertical="center"/>
    </xf>
    <xf numFmtId="0" fontId="33" fillId="8" borderId="26" xfId="0" applyFont="1" applyFill="1" applyBorder="1" applyAlignment="1">
      <alignment horizontal="center" vertical="center"/>
    </xf>
    <xf numFmtId="0" fontId="34" fillId="5" borderId="27" xfId="4" applyFont="1" applyFill="1" applyBorder="1" applyAlignment="1" applyProtection="1">
      <alignment horizontal="center" vertical="center" wrapText="1"/>
    </xf>
    <xf numFmtId="0" fontId="34" fillId="5" borderId="28" xfId="4" applyFont="1" applyFill="1" applyBorder="1" applyAlignment="1" applyProtection="1">
      <alignment horizontal="center" vertical="center" wrapText="1"/>
    </xf>
    <xf numFmtId="0" fontId="34" fillId="5" borderId="29" xfId="4" applyFont="1" applyFill="1" applyBorder="1" applyAlignment="1" applyProtection="1">
      <alignment horizontal="center" vertical="center" wrapText="1"/>
    </xf>
    <xf numFmtId="0" fontId="18" fillId="8" borderId="0" xfId="0" applyFont="1" applyFill="1" applyAlignment="1">
      <alignment horizontal="center"/>
    </xf>
    <xf numFmtId="0" fontId="35" fillId="16" borderId="27" xfId="4" applyFont="1" applyFill="1" applyBorder="1" applyAlignment="1" applyProtection="1">
      <alignment horizontal="center" vertical="center" wrapText="1"/>
    </xf>
    <xf numFmtId="0" fontId="35" fillId="16" borderId="28" xfId="4" applyFont="1" applyFill="1" applyBorder="1" applyAlignment="1" applyProtection="1">
      <alignment horizontal="center" vertical="center" wrapText="1"/>
    </xf>
    <xf numFmtId="0" fontId="35" fillId="16" borderId="29" xfId="4" applyFont="1" applyFill="1" applyBorder="1" applyAlignment="1" applyProtection="1">
      <alignment horizontal="center" vertical="center" wrapText="1"/>
    </xf>
    <xf numFmtId="0" fontId="36" fillId="13" borderId="27" xfId="4" applyFont="1" applyFill="1" applyBorder="1" applyAlignment="1" applyProtection="1">
      <alignment horizontal="center" vertical="center" wrapText="1"/>
    </xf>
    <xf numFmtId="0" fontId="36" fillId="13" borderId="28" xfId="4" applyFont="1" applyFill="1" applyBorder="1" applyAlignment="1" applyProtection="1">
      <alignment horizontal="center" vertical="center" wrapText="1"/>
    </xf>
    <xf numFmtId="0" fontId="36" fillId="13" borderId="29" xfId="4" applyFont="1" applyFill="1" applyBorder="1" applyAlignment="1" applyProtection="1">
      <alignment horizontal="center" vertical="center" wrapText="1"/>
    </xf>
    <xf numFmtId="0" fontId="37" fillId="9" borderId="12" xfId="4" applyFont="1" applyFill="1" applyBorder="1" applyAlignment="1" applyProtection="1">
      <alignment horizontal="center" vertical="center" wrapText="1"/>
    </xf>
    <xf numFmtId="0" fontId="37" fillId="9" borderId="30" xfId="4" applyFont="1" applyFill="1" applyBorder="1" applyAlignment="1" applyProtection="1">
      <alignment horizontal="center" vertical="center" wrapText="1"/>
    </xf>
    <xf numFmtId="0" fontId="37" fillId="9" borderId="7" xfId="4" applyFont="1" applyFill="1" applyBorder="1" applyAlignment="1" applyProtection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" fillId="0" borderId="35" xfId="0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49" fontId="2" fillId="0" borderId="31" xfId="0" applyNumberFormat="1" applyFont="1" applyBorder="1" applyAlignment="1">
      <alignment horizontal="center" wrapText="1"/>
    </xf>
    <xf numFmtId="49" fontId="2" fillId="0" borderId="32" xfId="0" applyNumberFormat="1" applyFont="1" applyBorder="1" applyAlignment="1">
      <alignment horizontal="center" wrapText="1"/>
    </xf>
    <xf numFmtId="0" fontId="21" fillId="9" borderId="24" xfId="4" applyFont="1" applyFill="1" applyBorder="1" applyAlignment="1" applyProtection="1">
      <alignment horizontal="center" vertical="center"/>
    </xf>
    <xf numFmtId="0" fontId="21" fillId="9" borderId="33" xfId="4" applyFont="1" applyFill="1" applyBorder="1" applyAlignment="1" applyProtection="1">
      <alignment horizontal="center" vertical="center"/>
    </xf>
    <xf numFmtId="0" fontId="23" fillId="0" borderId="2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24" fillId="0" borderId="0" xfId="0" applyFont="1" applyAlignment="1">
      <alignment horizontal="center"/>
    </xf>
    <xf numFmtId="167" fontId="23" fillId="0" borderId="0" xfId="1" applyNumberFormat="1" applyFont="1" applyAlignment="1">
      <alignment horizontal="center"/>
    </xf>
    <xf numFmtId="164" fontId="23" fillId="0" borderId="0" xfId="1" applyFont="1" applyAlignment="1">
      <alignment horizontal="center"/>
    </xf>
    <xf numFmtId="167" fontId="24" fillId="0" borderId="0" xfId="1" applyNumberFormat="1" applyFont="1" applyBorder="1" applyAlignment="1">
      <alignment horizontal="center"/>
    </xf>
    <xf numFmtId="164" fontId="24" fillId="0" borderId="0" xfId="1" applyFont="1" applyBorder="1" applyAlignment="1">
      <alignment horizontal="center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</cellXfs>
  <cellStyles count="7">
    <cellStyle name="Hipervínculo" xfId="4" builtinId="8"/>
    <cellStyle name="Millares" xfId="1" builtinId="3"/>
    <cellStyle name="Millares 2" xfId="5" xr:uid="{00000000-0005-0000-0000-000002000000}"/>
    <cellStyle name="Normal" xfId="0" builtinId="0"/>
    <cellStyle name="Normal 19" xfId="6" xr:uid="{00000000-0005-0000-0000-000004000000}"/>
    <cellStyle name="Normal 2" xfId="2" xr:uid="{00000000-0005-0000-0000-000005000000}"/>
    <cellStyle name="Normal 2 2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microsoft.com/office/2007/relationships/slicerCache" Target="slicerCaches/slicerCache8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2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07/relationships/slicerCache" Target="slicerCaches/slicerCache1.xml"/><Relationship Id="rId37" Type="http://schemas.microsoft.com/office/2007/relationships/slicerCache" Target="slicerCaches/slicerCache6.xml"/><Relationship Id="rId40" Type="http://schemas.microsoft.com/office/2007/relationships/slicerCache" Target="slicerCaches/slicerCache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36" Type="http://schemas.microsoft.com/office/2007/relationships/slicerCache" Target="slicerCaches/slicerCache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4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pivotCacheDefinition" Target="pivotCache/pivotCacheDefinition3.xml"/><Relationship Id="rId35" Type="http://schemas.microsoft.com/office/2007/relationships/slicerCache" Target="slicerCaches/slicerCache4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07/relationships/slicerCache" Target="slicerCaches/slicerCache2.xml"/><Relationship Id="rId38" Type="http://schemas.microsoft.com/office/2007/relationships/slicerCache" Target="slicerCaches/slicerCache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464210</xdr:colOff>
      <xdr:row>10</xdr:row>
      <xdr:rowOff>150018</xdr:rowOff>
    </xdr:from>
    <xdr:to>
      <xdr:col>13</xdr:col>
      <xdr:colOff>1901744</xdr:colOff>
      <xdr:row>17</xdr:row>
      <xdr:rowOff>64608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75235" y="2521743"/>
          <a:ext cx="1904259" cy="125761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9</xdr:col>
      <xdr:colOff>1688</xdr:colOff>
      <xdr:row>10</xdr:row>
      <xdr:rowOff>125467</xdr:rowOff>
    </xdr:from>
    <xdr:to>
      <xdr:col>10</xdr:col>
      <xdr:colOff>0</xdr:colOff>
      <xdr:row>17</xdr:row>
      <xdr:rowOff>40057</xdr:rowOff>
    </xdr:to>
    <xdr:pic>
      <xdr:nvPicPr>
        <xdr:cNvPr id="3" name="6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2188" y="2497192"/>
          <a:ext cx="1903312" cy="125761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10</xdr:col>
      <xdr:colOff>451346</xdr:colOff>
      <xdr:row>10</xdr:row>
      <xdr:rowOff>145614</xdr:rowOff>
    </xdr:from>
    <xdr:to>
      <xdr:col>12</xdr:col>
      <xdr:colOff>11359</xdr:colOff>
      <xdr:row>17</xdr:row>
      <xdr:rowOff>36579</xdr:rowOff>
    </xdr:to>
    <xdr:pic>
      <xdr:nvPicPr>
        <xdr:cNvPr id="4" name="7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47796" y="2517339"/>
          <a:ext cx="1912688" cy="123399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6</xdr:col>
      <xdr:colOff>448179</xdr:colOff>
      <xdr:row>10</xdr:row>
      <xdr:rowOff>121643</xdr:rowOff>
    </xdr:from>
    <xdr:to>
      <xdr:col>8</xdr:col>
      <xdr:colOff>11358</xdr:colOff>
      <xdr:row>17</xdr:row>
      <xdr:rowOff>55861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7379" y="2493368"/>
          <a:ext cx="1915854" cy="1277243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3282</xdr:colOff>
      <xdr:row>10</xdr:row>
      <xdr:rowOff>107157</xdr:rowOff>
    </xdr:from>
    <xdr:to>
      <xdr:col>6</xdr:col>
      <xdr:colOff>11360</xdr:colOff>
      <xdr:row>17</xdr:row>
      <xdr:rowOff>50004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6532" y="2478882"/>
          <a:ext cx="1913078" cy="1285872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2</xdr:col>
      <xdr:colOff>355509</xdr:colOff>
      <xdr:row>1</xdr:row>
      <xdr:rowOff>140946</xdr:rowOff>
    </xdr:from>
    <xdr:to>
      <xdr:col>5</xdr:col>
      <xdr:colOff>696183</xdr:colOff>
      <xdr:row>7</xdr:row>
      <xdr:rowOff>28858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09" y="343352"/>
          <a:ext cx="3102924" cy="117378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11907</xdr:colOff>
      <xdr:row>10</xdr:row>
      <xdr:rowOff>107156</xdr:rowOff>
    </xdr:from>
    <xdr:to>
      <xdr:col>4</xdr:col>
      <xdr:colOff>11906</xdr:colOff>
      <xdr:row>17</xdr:row>
      <xdr:rowOff>35720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532" y="2478881"/>
          <a:ext cx="1904999" cy="127158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8</xdr:row>
      <xdr:rowOff>9525</xdr:rowOff>
    </xdr:from>
    <xdr:to>
      <xdr:col>8</xdr:col>
      <xdr:colOff>914400</xdr:colOff>
      <xdr:row>21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cloCultivo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clo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39275" y="16954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304800</xdr:colOff>
      <xdr:row>8</xdr:row>
      <xdr:rowOff>9525</xdr:rowOff>
    </xdr:from>
    <xdr:to>
      <xdr:col>1</xdr:col>
      <xdr:colOff>885825</xdr:colOff>
      <xdr:row>21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unicipio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unicip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" y="16859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609600</xdr:colOff>
      <xdr:row>0</xdr:row>
      <xdr:rowOff>114300</xdr:rowOff>
    </xdr:from>
    <xdr:to>
      <xdr:col>7</xdr:col>
      <xdr:colOff>2438400</xdr:colOff>
      <xdr:row>13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cloCultivo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cloCultiv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39350" y="1143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</xdr:row>
      <xdr:rowOff>152400</xdr:rowOff>
    </xdr:from>
    <xdr:to>
      <xdr:col>1</xdr:col>
      <xdr:colOff>295275</xdr:colOff>
      <xdr:row>15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GRUPO DE CULTIVO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DE 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0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676275</xdr:colOff>
      <xdr:row>15</xdr:row>
      <xdr:rowOff>76200</xdr:rowOff>
    </xdr:from>
    <xdr:to>
      <xdr:col>7</xdr:col>
      <xdr:colOff>2505075</xdr:colOff>
      <xdr:row>28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ULTIVO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ULTIV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06025" y="2990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20</xdr:row>
      <xdr:rowOff>19050</xdr:rowOff>
    </xdr:from>
    <xdr:to>
      <xdr:col>12</xdr:col>
      <xdr:colOff>257175</xdr:colOff>
      <xdr:row>33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cloCultivo 2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cloCultiv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201275" y="3829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323850</xdr:colOff>
      <xdr:row>5</xdr:row>
      <xdr:rowOff>95250</xdr:rowOff>
    </xdr:from>
    <xdr:to>
      <xdr:col>12</xdr:col>
      <xdr:colOff>371475</xdr:colOff>
      <xdr:row>18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GRUPO DE CULTIVO 1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 DE CULTIV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15575" y="10477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285750</xdr:colOff>
      <xdr:row>5</xdr:row>
      <xdr:rowOff>152400</xdr:rowOff>
    </xdr:from>
    <xdr:to>
      <xdr:col>9</xdr:col>
      <xdr:colOff>76200</xdr:colOff>
      <xdr:row>32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ULTIVO 1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ULTIV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39125" y="1104900"/>
              <a:ext cx="1828800" cy="5133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85725</xdr:colOff>
      <xdr:row>5</xdr:row>
      <xdr:rowOff>142875</xdr:rowOff>
    </xdr:from>
    <xdr:to>
      <xdr:col>6</xdr:col>
      <xdr:colOff>266700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ROVINCIA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39100" y="10953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5</xdr:col>
      <xdr:colOff>30480</xdr:colOff>
      <xdr:row>12</xdr:row>
      <xdr:rowOff>945457</xdr:rowOff>
    </xdr:to>
    <xdr:sp macro="" textlink="">
      <xdr:nvSpPr>
        <xdr:cNvPr id="2" name="AutoShape 6" descr="data:image/jpeg;base64,/9j/4AAQSkZJRgABAQAAAQABAAD/2wCEAAkGBhQSEBUUEhQWFRUWGRoaFxcXFxccFhYXIBYcFhcXHBYXHCYgGBkjGhgYIC8iIycpLC4sGB4xNTAqNSYrLCkBCQoKDgwOGg8PGiwkHx8sLCksKSksLCwpLCwsLCwsLCkpLCwsLCksLCwsLCwsKSwsKSwsKSwsKSwsKSwsLCksKf/AABEIAOAA4QMBIgACEQEDEQH/xAAcAAABBQEBAQAAAAAAAAAAAAABAAIDBAUGBwj/xABEEAABAgQEAwYDBQYEBQUBAAABAhEAAyExBBJBUQVhcQYTIoGRoQcysUJSwdHwFCNykuHxU2KCohckM2OyFRZDk8II/8QAGgEAAwEBAQEAAAAAAAAAAAAAAAECAwQFBv/EACcRAAICAgEDBAIDAQAAAAAAAAABAhEDIRIEMUETIjJRFHEFYoFS/9oADAMBAAIRAxEAPwD1OAYRhPHSeYKBBhQCBCaDCgCgQmgtCgCgQmgwYAoa0KDCaEKhNCgNCaGAYRMDLCywAKBBaA0AqBCgtBaAKGNAMPaA0FioYRAaJGgNDsXEY0Joe0JoVhxGZYTQ9oQEFhxGtCh7QoLDiOMCCYUI0BCgwoYqEIUGFAOgQoMKEFAaDChQAKFChQAKA8GFBYUKFChQWMDwngwoBUNeE8GA0AAeE8FoTQWAHhPBhQrCgPAhzQIAoEJ4UFoAoTwoLQoBUF4DwCYEUFjnhPDYUMVjnhPAhQgsdCeGwIAse8KGwnhBY54UNeE8A7HQnhrwoAsdBhrwnhBY6FDYEA7C8GGvCgCx0B4DwHgCxzwHgQoKCwvCeBCgCwvCgQHgFY+FDXhQBYYEEwIoKDCgRDjcYmTLXMmFkISVKIDlgHoNToBqYAH4jEplgFagkEhIJN1EsEjcnYVijie0UiUvJPnSpBLFImTEBagRfI7oD08TGhpHhPbXtnOx2IbNlQCyUv4UDWovQVOrbMBjy5EopJSolVzmFVVrrrEORvHGkrZ9PYeciYkKlrStJspKgUlqFlAkGJTJO0eCdmPifOwMpclKEzUPmlGYSkoJLqBy/MD1DF61aN7A/HuaC0/Cy1B7y1qQQOi84J9IVyRfpQZ63CjP7LduMHxCkhZzgAmUtOVYv1CrfZJjyntZ8UsYcZNlYdaJMuWtSE5EoWVZVFOYrmJLuzsAAPcileiZYaVpns0KPnz/AIscRSWOJFDrKk/gi0b3DPjRih/1USJ3MPLV7OPYRdmbxM9lhR5zJ+M8tvHhZo/gmIUPcJ/W0H/jZhnb9nxDb/u39M34wieD+j0WFHH8P+K3D5qspmqkq/7yCkfzpzJHq0dThMdLmpCpUxEwGxQtKgemUmATi13J4TQIUAhNAgwIAFCaFCgHQmhNCgQgoLQoEKABQoBLRRm8blJXkUsBTOxLb+9IHJLuK0aDQozP/cuG/wAZHrCiPVh9oVo0oUCFGogxwfxh40ZOCTLSWVNVX+FLH/zUg/6Y7t48e+Ns8qxUmWLIlZj5rWT7IED7GmNXI42VwvJhpqrrZKWGjkBaujsl9njCkzCDzjsex0j9o72Q+VUxKsqyHYKdJpqyyk+scrxfh65E5cuYGWgkKHPfobjkQY5YNpuz0GrJjO7wEEDl1/GM8uIcmblqIaqc7xvZCVE+C4muSomWrKopUjMPmCVBlMq6SUukkMWJFiYhRiGMW5/BZicJLxB+Ra1JG4pQ9CQr+WLvYvssrG4gJLplJrNWGoNEh/tKsPXSI5FaozMDw5c+YEIBJJAJYsl9VEWAv5GKs6UUqKTcEihceRFxHsva6RLw3D54w6EyhlCfBR3UlBJIqo5XqY8aloq5FAQ8SpWKErLeDfKSVEDT8YuyMXRzXnrFTE0FAOkAVygXjZENXs1ZstCmJDw9BYPLISRYJDEHTm/OMyZOOYjaJ8HxJSFJWhWVaFOlQuCKg9RDZFH0/IUoIlpmjx5EZizHPkGZ/wDU8SKG0eY4P4zSkyMOJ4Wubl/eqSzJIWUAqdnJQM5bfnTveLTiEpWjStNdx0IjJWmE0mrL8KIJGOQtRSlaSsJSpSQRmAV8pKbgGJo0uznaoUKE8B4BBgQniHE4xEtOZagkc/ygbS2xE0c7xntpKklk/vC7FjQbV6xT7SdsEpSlMghRWPEdUghrfejh1rq52d9zHl9V1vB8cYmzax3bjETQwQEg7PXkau2ukZi56i5Jzr1dRNba9IrSxmOeoaw8ocigLCpNbu0eTlzzyKpMSQ3vJv3ZfqIUHvVbCFGFP6RfE9mMKMPhPa2TPOUKCVM7E0OpAOraxtBUfYwmpK0Shzx5J25kd7xXFjSXgJiv5ZGb6qj1qOV4j2WCZ+NxSlOZ2FWhKdEo7tIL7klHpBI1x97PIews9ScWgAE1I6Aip8lJSemaN34vcGdUnFpHhmJCF/xpDh+qCP5TGn8HeAknFYlaXSmWEIURdZqtuiaH+PnHZdtOznfcFmpbxIHep38BJPrLKo5PNnpJdzw3svgZc3EJlTQcswKS4uhRSSFChezecdnK+EUpRSpM+ZkzeIFKXKR906GhqQb+tD4Y9n1z8T3ySAiQCFk3JWhSUhPO5JNvMR6qZXhH6qYyy5Gn7RKJnz+z2Gm4f9lMtpQAAALMAXSyruC5fWr3iLA8Bk4JHdyHyOTUuonUk66DyETrWUnWsU5s46msVHJa2cmVUSTZCZiVJWkKSaEEOCOYiKb2elKkT0CUgIVLWSlKUpBISSC4DBTsx08ouSRYRzvxU4mqVgO7llQ7yYErIFCkAqKSdHIHVjDXcIRPIF4h2gHEkqzHQUiuYEdNnRRP+0U5wzvIaEln032/VfSH4bDKmKCUh1Gw/HkBvBbCkXOD4NWInypCRWZMSnoCWJ6AOTyEfSk8hSFoSzAeHSwoP5fpHlXwh4KBmxKk1JySzsn7ZGlSQPJQ1jS+J/bSfhMTLlYZYQoJ7xZABdyyEEKBowJO+YQWYy97pHAdn+2E3DY1OKfOp/3gJ/6iCAFJJ0cBxsQNo+i+D8YlYqQifJVmlrdiQxDFiCNCDQj8Gj5TUpy8dZ2B+IEzh0wggrw6z+8l6g2zoeyxTkQGOhDToMmLktH0XCjPw3H5EzDjES5iVyiKKG+qSDUKH3TWIB2pkfe0cU606/nBLJCPdnE9aZF2k7Rpw6WHz7bc447jXalU+UlNlB8xe+oIDc/YRH2w4n3y+8STlYCrAjf3jkkqJLA1JY8qXMeRmzyyNqL0TVl3vg4cuX/t+cX5AcBxGMqSQakHQM/4xr4JJAQGq24t1ekefmilFUW46L3db2v/AE6u3vFNcwC9+tLc4jx2IUlYAY5tzUOXysD+cVsbiilQBTcfqkYxxt/6UkTd+n9GDGB+3mFG/wCOy6N6TxRKJaQhSSA5fJXMzeJyQQHLD1FY9d4bPCpMtSS4KQQWZ6baR8+53TmBcuAw3Yn/APMdlwbtnOKUjvCMugYD0a3KPXx5vS3JGPHies5ohxqXEwf9pvVKo4xXbqaUkJSjM16/R2rGh2l7TzMLOACM4UlyGspgKl6AMac46F1WObVG0Pi3+h3YDCTpOE7uckITMUFy0g1yTEIKsz1Cn0Nm847knw1sQxGjEVEY+MJE1B0KhX1P0i/NntL8vwjFT07PXUdGJ2e7LpwMgyZZzJzrWCbspXhB6JCU88rxZMsFTOGHT9besTSMYFhifEm+7Gx+o8oo9+M+3sPpXy/CMXJMGqKPaOSEsoMwjl586o6/2jT7ScUzKIBom7P+McfPKpxJzEAGjE1O8P8ARw5PdI6gT1ARl9sOKIGCmpnKT40kISq5W3gYbgsX0irg+LLl0W6k76vzjm+1XDF4jECapQTICUup6oT9vw3KibbuIuDtiS3Rw8KLmA4XMxE8ScOhUxa1MhIbMbnoKBybBjHo2E//AJ6xyspXNw6HZxmWpSRrZDEjYFucdlm5xuHwOXhs2YtgVzJfdvc5Xcjei1DyMDsnIMxfdJcKmnKtQfwSB4ptdM1E9AR9qI+PTVrnKlledMolCKEJIScmYIPyvlBrX6RXw+HASrMVbMnXr5w0rMn2d+T2XBcUwkhIlidKTlHypUDlA/hdgNz6xm8S7ATONY5c+VicMJAShIKZgmrACG/6aD4XVmLEi51jiOCcHTNw2JUgvMlBEzuiCZi5KSRNUnKGZKjLUf4OTxLwTtAcMsrws5cmYU5SoMQUkuAQoENS7U0tDoiEVjN7tV8GZeAkmfOxoMoMMok/vVqNkIGfK53JYBzpHmCm0jpe0PaTFYlKZeIxK5qEKKkhZchRDEvc0GpIFWuYyOD8IXiZ6JEpOaZMLAdA5J5BIJPIRNUbJ2P4Nx6ZhlnKSUn50OcqvyOx09o73AcWRPTnQX3GqTsf1WOG7S9lp+BmCXiEs75VAgpWAWcEeVDWoijguILlKCpZyn2I2I1EcnUdNHNtdzLJiU9ruei45Qcv8uu394oYKT+8KrUPMchFHCdqUzEqKk+ID5QCQpXI/nFns/xAKMx0lJu10kbjm/1jz/RyQi20cjxyinaLsqWCvxMK0DU6/WJF45Ga4DOf8xYsctDWKcpBKnL5SWcUbkfyiGQO7JTmABCiH+0K1fzAjLgpDp1suYWYhS8wSp6Mo2NWcDTaIsXMAJbNRqHX1eI+8VLlpAS5UCSQeuptSMJalLV4lqAF7/hpGkMXJ3ehxVnQd0r7g9RCjGdP+Mff84UX6JYEo/5ZUxvlmIBFvsLJ+kMk8QblsI7rG4CXnkjIhisvQV/dLvF5PC5Q/wDiR/Kn8ol9ZCtruTOcdaOb7IYnv+IYeX9+Yl9so8R9kmO0+JeJ7tSZiah1JV1IzJ9wR5xZ7KYSWnFIUJaAQFVAAI8BF/ONSfLlzsUErAyuFF7MDnr6H1hrPCUU0vJ09PjWTHLRr8bQUype6DLf0yH3MVpeIJQeRb2/pEmKxgnSlLJypUlSn1AHynrYtHm83tFMlrNXBNW+rRtOaTPUx0o0zucBP/5lIp4wpPPcD6QsX4CdWOX9FnrT1jm+zXFjNxkgEv4wfIAqPsI63u0kqmkuGBFH0I6DQOYmO+xE2ee9p5qkFbvUO/U053MY+BxYCWJHlf1i78QsWcyQohGdSACqwDqdR5eH9Xjm+1plYcSP2SeJwXLzTFO5SoqIAYAAeEAtW9dH68ULVnDJbpGlPxOZZy1Av0b6xDxEgyVpW6UkV09/KOdwXF1JS5ck7XJf2ipiJq1uparVCXoPL0hrDK7ZCiewfBPF8OlTVypRUrFLSP3sxISJgqpUuULpSGBOZipnZgw9S7RcbThMLNxChmEpObKC2YuAA+jkiPlThyijxgkEVBBYgu4IIsXq+jR7Fx/i6uI9nP2hyVylJ74DUoV3ayQNGWmZ5co6WqLs8347JQZxWkpKJ2aalqFAUtR7tQ0UlQIpQgAihjCnkFQahHvCXOK6CgERnD5Teza67RdkHc/CLDqXxaUZZCRKlrUq/iRlEspDf5lg1pSK/wASuADBcRmAJATMJmywPlyKUfCzBmUFU5pj0H4NdlESZZxSZwmmegJAAbuwFEqQp38edh0A3js+1PY/DcQQlGJQ5S+RaTlmIe7K2LChBHKM72XWj5PUC5c0jU7K8SMjH4aaFFOWajMRfIVBKx0KSQeRj1btT8BU9y+CmqMwXROKcqhyWlIynqCDyjyXG8JnYWf3U5BlzAoBlCh8QYg2UlxcRV2NI9V+PSEmRhyLiatNq/Kx03THjCWUpIZg9emse0fHjDqUmTkBZCpqltYBgH9SfePKMOQE0YnX9aRMewrooKX3azkU7GhGo84t8PxxQ5zMHqNK6t+rCKE4uSYQmUtDcbVMbVo77imOU8tKCSFAFwnQ6uK7GKU/BmZQJUW36uR6R03ZYImYKSWCjlyq6pUQx9vURs/+np0SPWPnnk9KTil2OOc3dUcbO4eO7upI5nT8zGHIBK1ZMy22cDYHnHo8/hAXQhxs9PrDJHC0yxlShAAOm/WHHqeKejNSaXY8/wC8xP3Pr+cKPRf2f+H+b+sKD8v+oub/AOSHE4IqMtvsrCi72yKB+oiYSfLnpEfeGh5tfyiSXO6Gu9Y8+2Q22W+HYkypgIrpU00h+KxZSpalhjYDdwdPKK+HnNMBNWL8qfh13jQwKUzsS02qSnMRo/zM/X6xrj20j1f4+XtkjdxEofsSRYCUh+gSkkfWPP08PRNVNUQwWo5WLWo4PM/SN/j3HCqT3SAQD8xfqcrbaeUZkpkhqMm3X9fjHX1UqriR1WZpcYlzsN2YErEqnd4pSJctTZiHExfhFQzujPpHXSpA7hAJcFGmpzH8x6xxJxK1S1S0KLKb5b5gDlIO9bctY3sHjRJwaM9coU70pmJN35foxtgy8o2+5fTz5w29nlPxUmD9pTLSXABNzrTXZjHHSpgJq5/Hl0j1+dIlT82dCVJUokBQBIdnbUHo0c/N7A4ZblKpiK2CgUj+YEjXXSOmHW44eyWqMPXim0ziEygKqoVVDjS+0STRQOXsSw9o7/tH2VRihJCFCWqVLEseFwpq1AIy1JsLHyji+Ldl8RhxmUAtD/OguPMGqfMecbYerhlS3T+jRZIN0mVcLiswUk7eGPUfgWtSlY3DrZUky0qUhVQ5JQeTKTQjVhtHn2F7O4iVhziVSj3YoXopnSApms5AjvPhPiBKw2JnpBzrWlD8kpzANu6i/QR0ykuNh8Sr8QPhsrCL7/BS1TJCvmQCVKlKdm3Ug6Xa20cBK4bPmqUJUlZKQ5GU+G+7Vj1/G9s1ZMqCyiok6sXoBWgYCn5xkKx81dVrI1oa8tLxzfk+IqyZ5EuxsdmO1+D4dgBKlLUucC65ZSRMMxR8QZmDMOQa517Dsr2yGKQM4yTBQjQk1GU67eUed4bDoUl1AE18RPMi/L8YuykZaAMBsWN44cnXOMqSMPyH9HrImuKRwXxQ4QJyJRVlZCw/hBVuGUapqA+h+m52R453yVSlqdaA4JNSixfcg67Ec4tcX4MMShUsliQ6TWihY9Hv1jvhkWSHKJ03zjaOV7YAzZifvBKVUailAE0ND/CY8n7Y8FQlRnYdAlpp3soA5UKsVIe6CdLpJs1vTMbhZiXMweNNFvcEBh1Bt6RlY7CCckuQN+dDcG4/PWOF9VLDlan2OWOVxk7PG1xHHRdrOCqlTM4SMhA+UAAeQ3u/PSkc7HrY5qceSOyLTVo7T4c8ayrVh1fKt1JOygKjoUj1Tzj0BQFmHp+O9I8v7DcDnTsUlcsJCJJC5qlKASiWHUom5qlKhQGrR6RhMQmagLlTM8tVixcs4tcHlHifyWGpqa89/wBnJ1GN3yXknz+XQfqkHN/ZojVhzpmI5ejn0hGUoXsBR1Bx6fqseXxZz8JFnu+X0hRFTYfzGFC4MOEikcOdq6chvTWHIkqc0HTSlHG0XcoA1cly2n56ep6QwrFHIY00+v6esXZdIrplEs7g7+VBf9PGrwGXmmgKL+BQDW0V5xlqGpVptRur7v6CL/CJn7xLFw7c2LpDV3Y8nMXjfuRphm4T0Zc9SlzMtACSdKtz6xIMM2vkD53izxLDFE0KZhmmN/5D2MNmzQwDixG1aCzuaV89I26m1Oh5vnsilSClSVjQgtXrG92iSleHSEABJu7assM16KjKm/L8zV60Yi+9NN41cEBMlpQSCUkhPVnAL+Yfl0jTpJe5wfkrE2rSOcThgCwuPru36vEsvCAVYA3vej0egi5PSyiBoRV6Xb84hkoFahy7MaPVnJ1q8Y5k1No5/I3uCDo39LNEcyQCCmrGh9W26j1idSgpTvb9a3iNKy99HNDWtgN9SecY7Cjf4HxJZVLw6ghaCpKQlSXZKSG9APaNbtlhAmSSgBOYupgA5LDMWuaXjN7FhJxGYkHKmmhzZ0pfl8xpzjW7X4kFBQPmJAANt7+kez085PA5SZ0Rv09nng4WlIIuSDVrlqV6/q0ZmJBKApIckNtqQPaOjEtXLQG34t7Rmrw2VCCdx6ZyfxjHo7lCVmFvyX8Pw/JLCfujLzd6kjqTD30qLeW/4fow5C1JNa1Z30cF393gKnqfwtq70pd3Jv8AmY8yVvYNMkwOKVKWlaHdNRo7ioPIiPScFjUrlJmJbxCnI2ILaggjyjzPM3zKFib2583Nvzje7JY91d2o0NUAWzAAkeYBPkI7+izcJcH2Zvikouip2nCxMdS3C0vToQ3KMQqGhJ22tfkI6HtTKzLSQCyXckU+W3tGAMKLv7ttS/PpaDr/AJoyknyZDNlBQU6XTqDp/WMuZ2Mws0HwMX+yWILcrl331jeEnKDS453c+5Di2kRTMQymIZwW6V9AwaOCE5w+LolWuzOT4V2QnYaYpSJ6QFIKFEgk5FNpbQatHS8O4dLky0ykPlHOpeuYtqTtp5RZmSczqCXDO1dKkDnX2goxCVAMAzDLsRfXWn940y58uVVNlSm5abGhnAYgE0e9zrzoNvWDMTRj6ab1Gohi8Y4JAdrZQ5a5PtEiMXRyModraeXS/OMOJBL3CfvH1hQ1h/hq9f6wYKF/pVUtTUSanahLFi5/QrWkVwovUOGsNLm/laJ5SgSH6+b1e+/6eI5ivms5SLOagA+1D6xVEpiVLuHqHIHJqgkdPbqIlws1XeIVoFJ0ajj2oR7RDldQq2in0qS9NGZ+kNRPJsTp1Nzs1nP6EOOmNOmdL2tRLMpRBHhUkitC7g1H+UExzKAEH26nXr/WJlLmKACyCCLW0Ick3LLp/UQhhrO7ix+9cu5GlPQ843zZFNo2z5FN2hk6Y4Ad3oDsNf8Aap+saHZxf70J+8DzYgv71FNxGaZJU9GADPyOw5isFExUuakhyzGm1D7g/wC59IjHJRkn9GWOXGSZ0PaTBJCe8QzJfMxFSSxHQU9Y5SZjk5gc2gvydzTXT9PF6ctaioMAlSsyrNZ1OBq6QS20ZczBpLKAJuWHWr7O42YiN804ZJcjTK4uXtLqsWywxHhI5Cz33qK/W0QJ4iAlRTa/Niocjzo7e8HD4GxN7j6EGjDZ+lzFiTwsAlk3sw5hVrDkNydo5/YjK0avYmcJuLDeIWVeg8NfItA7dcUEvGLRmLhKSRepBUS3Lws3O0T9lcSjBzFlnFCpQFqlOtwHNvvDYxz/ABmV+04tc9V1EEDagu2nT8o7Fkxejxvya8o8KIZ3aAoAOXRNE1IIDqDm7kenVozsT2g7zMgA1TQswJ1I5EufMxpK4bnSlJLPnOgZRSlKTTWgLw88CCFVYVOWjjKWLOevqDuTCxZ4Yk68makqMw8ZmEMk6VP+Ygn0cjzUfKbEcdUCCE+EuodLZS+oduh9ZpXCA5Z7mhPI5Q7uLj9XR4KApb1DOzUqHJfevqkM8RzxvwFoqp42t/DdzcuRmHguPP8AtWXDcYmg50GqGUkufmBcU2BHuLQ2TwAFRJJCSSzdb9Q7cw0XVcJASUg1cMTr4bdPCA394TnjT0DaPTOMTBP4f36A2dCV10oAQegceUeZS+IFKcrgs2utK+re0d9wnicuXgBJWQEupLvXItRUD6LI8hHmquCrUrxLp4zS5FXAe1gdhHT1E4ZVF2a5JJtM0FcUUpyCHYbNyen6YwU8Qu6gS5Jc72P4PzO0UcJw1bOrQV5sUih3INOusA8PVe5cBxQAOAwYXsfXeOOorVmNl1OMmU+XcnS7Cnqm5+YUgHEqd6CprsHoWFAGA9oWGkMnZ3LcqUD3IoR5bRLNlEukMQGJsRrV7mhT1ABF4zckOyNPESQKtrawulvMt6ROcUWeqhTy13YCns+jxDPBuQxLtUON+l38ucJAArUvcUqDz0oCP7hpdA2y7+08h6r/AChRQ74fd/8AODEcSCRMrYsCac/xBcjnUnQQTLU5qAXt1APraHS5ZAAZlAPysCojQNX36RXm3egatA1AS3M2HrDAsS0UD0+ydtD1LgfomDMnBiPWpfY12b6HeBKbxBqvYmqeZbX84knSAQBY2NTYgg12AAPvyhWApLk9Cm+5vT+Jv0TEs22ZmdmvSjb1DlxfziGZMyksLaX8NE8n0LjYWFIZNJSpXIJa9HIBem5LHkYP0IeEZQKkuRcaWPVvwEDDk5iSbEjd6hIF6n0sIryQpJRsa1ahzPX0TXrFiUGJbUJNWb+rD6Q3oCwhObdq5nvdlVG7iIZa8qmy71p4iSxHK770MGYlibeEhw9w1bCtWLPDVygosm5LOXarVNtqHrCERLJ0sAGbWgGu7+8SImEMpTF3LVcsak6WfWpaFLlskOQAAHNCoVJN+bs3OsOEiuQ6HWga59ADU7GE2PRD3pKhm1v6ufqYIUSQKl7E0caH+vPVzFqVw75nValfYioYsU+3UMXhwQz3qW0ehIO/tXnBoLRFhlX53I8yG0oLD+sTd+xcscvOoqCK9Q3nDGSAwYjUVDEatpqPMQ6VMl+IN94l62ZVx094XcAECuoqaN9NmavIRKhQdnFWcVYEVHox/lMZ89FB5GrijeIVqzgl4MsF8xIqWyi51Jew+X1fnDoZaQUgKcFtG3LFNQbNDpaUjkSAemt31YeRimFOU5jTUjRya8r26RNNGh+yKHza22rjbnB2APffdGgcXF3bkKVfpA75jmLWFdGBD+bE05mAA4prRtvz+zDVJCV5NTyFC35hPryhgBeKCSGU4Aa3+d9bVYwULOUlmv0rW3R6dekMm4ElOQDxNpZntysn1gIQUpB/m5sWfdjW2oh6oGTzcTUMk2DW/Dq38zwUrJUNXJIB1GUO++mmnWFLmpPzAkEnzsx5Vr6w2YkuKM+1c1Hdj/poIQWIABxalHF2dwBpQuzQkSSpIUXGVibVSA5IN3rvp6nESyTmIIU5I6sRXnb6xJOWpJNXBDFj4aUO5sr/AHQ7DkU+45/7j+cGLWSX/io/+pcKHch2MknKRR9tqjNX3MBMpzltQdXufIDTmIhBJBcDTy36aQ8THbmlQAdi7EJIa9hTnEJDTJypIcpca2YM9LmzPbVQ2g4ZOZSUkjck0pqPUNFMJYspwCx6nKxceUEOASRcXqAAXL+qYKJZqqDZkMCSwVQEZb89PpyiGZh0gfNSgO7OdrWT68zEedRKGDU8XN6ZuVGiIKd0qdgAEqHhq4V0JIIELuIC5jkks5Ay3GjMG2tBw63ABGfKLObPQ+g21itncmxBoG3qesErKnILEJF/T6AQxlqZiBmNAXBFyBZt2NWrDc/ipX7NfMfQ6xDJIclVgKbPUOPOJsOA7kUAoK1Oh8lMfKEwCpBcXFAOVVHevy+cGViCz1dvOxS+9AfSITNNa3qGsWL+lIfg5hSCWpVOmr/naARamYsUIcVbw7li7vWgHtEC8T4GaxrWtmMNMxi+pqx9tKhmhpTYXvYc3uNLwgB39dhdtGq7DpEYW1bAgv56HYamHTEBg3P2teAJgKRRydPaKX2MeJxWS4saBmAY6pHR/bSDWxF/mvXchhS8GWygMqTqFKatbk7AO3pAVM8NLhr7dOtYGxj0rGQZidx5EOGtr7RP+wkICszi5DMU+MZg2ulOSorqS6ttj0TtzP0iZAIQSDpZ/ssQel/00ITGqQyCQWqAlWwP2qdQPWBhyymVyKRVhQsedPpyiLviHHq2qWdvKIlTVZTqoAM/Xfz8odaEXhOzOCwcUpRgd+YUeesQzKFQLKcAvSgcWrRn94aXSHqEmuz1AIbUflFecXdg1K731F7fSBIZclrAAFMoHhO2hJbWusWxPQUsQ4AqTsEsS+hJSzfnGQoEMWfcVY2o52aNOWEg5cqhU6u6Wdi9tubCBiH/ALOXYN4NSzBmOazM1fOIFygLDMGCsxJINGpWl7UrBno/drYqAQUgbkg5MwbmTFYLIQsVrRyG1zW2Jb1gSAPfjdf86YUZn7WN1e0KK4MKRqGf9ktQOaU3v0b1ivNUygblRLetfz8xEOJdIzGug2LX8xtDf22rkB6sQ+z2HpAojoshPiFAS5DHz00pD0TlAEgulQLF6gEMacnEUylROa5Ubjy9BDpCC5QUi933Nn2iuI6L02eClxQpLf6aewP1iNSsw2B9C3L0iObIYKbxCgLfM5APmDuNomxDiUlamIFFb9CBYj8YjjRNDFYQAODYkAtdrHrU0GkRptWjgDlTU+UTCb4W0IfLVsz3APIDrD0cMYVNwa3dqlhtYQX9jKAU2QXcCvq1PT1i4hJY5rD89usOVgwhmAsR0IIALadNovzVBIDB1KKXUSCxAIdh19hCbQmZ+bKUhnqzPYGn0MTTkBLVDtWzggUGzuLXhTpBOUg/OVP/AKdSdorYiR3o8B5jlU1bekKhDVLFXqwo9XNosIBRMYmzPyDWra5HlBmSgQ9SSL0+sKYkqBULhadNKvSJsogCCZoCa0JPXWvSJkSAQ2rgvzLge8NRPAUD1fY/k8SSZfjUQ1PFW93AB1MDAaV5SRWum1DmPqIEtJyqDUIGgejU5hn5w1clTm6lCvqfl56mH4SV4/Fcl30BIPtDGg4dPzDYOH1O3v7QRNJpYUra1T7PSLErCZUKYjNmoWoB8tORvE8pIFVAXzAaEhKQX6tBohsyu6JcuE8+d4eqUWysCwqeRI/tF2eimZQBfVqgmtugvFOYGlJIoQRmO40DcngQ07IMYyUgF2FK1IfRtvyhSJTJB8QWmoytY/VNfflDVqzgPVjWvp5b9YtlGb5RXLTmwtT0i71QxmViynqAz2AzeH2iwSzqdy4IUaFT6HoYrYqQSgEmjBn57QlzvEos5rRvSnKpiQJcHMOVwAA41rvc7QUygkZnoCS92283b0iPBryp3IrW1m84mQn92QG1U+r0pzEF7FZTzp2EGLPfH7iPeFBYH//Z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5667375" y="1238250"/>
          <a:ext cx="297180" cy="2013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40821</xdr:colOff>
      <xdr:row>1</xdr:row>
      <xdr:rowOff>167640</xdr:rowOff>
    </xdr:from>
    <xdr:to>
      <xdr:col>1</xdr:col>
      <xdr:colOff>1304036</xdr:colOff>
      <xdr:row>4</xdr:row>
      <xdr:rowOff>35922</xdr:rowOff>
    </xdr:to>
    <xdr:pic>
      <xdr:nvPicPr>
        <xdr:cNvPr id="3" name="Imagen 2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8381" b="7811"/>
        <a:stretch/>
      </xdr:blipFill>
      <xdr:spPr bwMode="auto">
        <a:xfrm>
          <a:off x="393246" y="329565"/>
          <a:ext cx="1263215" cy="439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LEXANDER\Desktop\ENTREGAS%20EVAS%202013\ENTREGAS%20ALTO%20MAGDALENA\AGUA%20DE%20DIOS\AGUA%20DE%20DIOS%20-%20CULTIVOS%20PERMANENTES%20nue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sierra/Documents/ESTADITICAS%20AGROPECUARIAS/EVAS%202018/BASES%20DE%20DATOS/LIBRO%20EVAS%20VOL%2028/2.%20BASE%20AGRICOLA%20EVAS%202018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ANENTES"/>
      <sheetName val="CALENDARIOS"/>
      <sheetName val="VEREDAS"/>
      <sheetName val="RAZON DE CAMBIO"/>
      <sheetName val="PRECIOS"/>
      <sheetName val="PRONOSTICO"/>
      <sheetName val="SALIDA"/>
    </sheetNames>
    <sheetDataSet>
      <sheetData sheetId="0">
        <row r="84">
          <cell r="EJ84" t="str">
            <v>AGRAZ</v>
          </cell>
        </row>
        <row r="85">
          <cell r="EJ85" t="str">
            <v>AGUACATE</v>
          </cell>
        </row>
        <row r="86">
          <cell r="EJ86" t="str">
            <v>AGUAJE</v>
          </cell>
        </row>
        <row r="87">
          <cell r="EJ87" t="str">
            <v>ALFALFA</v>
          </cell>
        </row>
        <row r="88">
          <cell r="EJ88" t="str">
            <v>ANON</v>
          </cell>
        </row>
        <row r="89">
          <cell r="EJ89" t="str">
            <v>ANTURIO</v>
          </cell>
        </row>
        <row r="90">
          <cell r="EJ90" t="str">
            <v>ARAZA</v>
          </cell>
        </row>
        <row r="91">
          <cell r="EJ91" t="str">
            <v>ASAI</v>
          </cell>
        </row>
        <row r="92">
          <cell r="EJ92" t="str">
            <v>ASPARRAGUS</v>
          </cell>
        </row>
        <row r="93">
          <cell r="EJ93" t="str">
            <v>ASTROMELIA</v>
          </cell>
        </row>
        <row r="94">
          <cell r="EJ94" t="str">
            <v>BACURI</v>
          </cell>
        </row>
        <row r="95">
          <cell r="EJ95" t="str">
            <v>BADEA</v>
          </cell>
        </row>
        <row r="96">
          <cell r="EJ96" t="str">
            <v>BANANITO</v>
          </cell>
        </row>
        <row r="97">
          <cell r="EJ97" t="str">
            <v>BANANO</v>
          </cell>
        </row>
        <row r="98">
          <cell r="EJ98" t="str">
            <v>BANANO EXPORTACION</v>
          </cell>
        </row>
        <row r="99">
          <cell r="EJ99" t="str">
            <v>BANANO MANZANO</v>
          </cell>
        </row>
        <row r="100">
          <cell r="EJ100" t="str">
            <v>BOROJO</v>
          </cell>
        </row>
        <row r="101">
          <cell r="EJ101" t="str">
            <v>BREVO</v>
          </cell>
        </row>
        <row r="102">
          <cell r="EJ102" t="str">
            <v>CACAO</v>
          </cell>
        </row>
        <row r="103">
          <cell r="EJ103" t="str">
            <v>CACHACO</v>
          </cell>
        </row>
        <row r="104">
          <cell r="EJ104" t="str">
            <v>CADUCIFOLIOS</v>
          </cell>
        </row>
        <row r="105">
          <cell r="EJ105" t="str">
            <v>CAFE</v>
          </cell>
        </row>
        <row r="106">
          <cell r="EJ106" t="str">
            <v>CAIMO</v>
          </cell>
        </row>
        <row r="107">
          <cell r="EJ107" t="str">
            <v>CANYARANA</v>
          </cell>
        </row>
        <row r="108">
          <cell r="EJ108" t="str">
            <v>CAÑA AZUCARERA</v>
          </cell>
        </row>
        <row r="109">
          <cell r="EJ109" t="str">
            <v>CAÑA FLECHA</v>
          </cell>
        </row>
        <row r="110">
          <cell r="EJ110" t="str">
            <v>CAÑA MIEL</v>
          </cell>
        </row>
        <row r="111">
          <cell r="EJ111" t="str">
            <v>CAÑA PANELERA</v>
          </cell>
        </row>
        <row r="112">
          <cell r="EJ112" t="str">
            <v>CARDAMOMO</v>
          </cell>
        </row>
        <row r="113">
          <cell r="EJ113" t="str">
            <v>CARTUCHO-ASTROMELIA</v>
          </cell>
        </row>
        <row r="114">
          <cell r="EJ114" t="str">
            <v>CAUCHO</v>
          </cell>
        </row>
        <row r="115">
          <cell r="EJ115" t="str">
            <v>CHACHAFRUTO</v>
          </cell>
        </row>
        <row r="116">
          <cell r="EJ116" t="str">
            <v>CHAMBA</v>
          </cell>
        </row>
        <row r="117">
          <cell r="EJ117" t="str">
            <v>CHIRIMOYA</v>
          </cell>
        </row>
        <row r="118">
          <cell r="EJ118" t="str">
            <v>CHIRO</v>
          </cell>
        </row>
        <row r="119">
          <cell r="EJ119" t="str">
            <v xml:space="preserve">CHOLUPA </v>
          </cell>
        </row>
        <row r="120">
          <cell r="EJ120" t="str">
            <v xml:space="preserve">CHONQUE </v>
          </cell>
        </row>
        <row r="121">
          <cell r="EJ121" t="str">
            <v>CHONTADURO</v>
          </cell>
        </row>
        <row r="122">
          <cell r="EJ122" t="str">
            <v>CIRUELA</v>
          </cell>
        </row>
        <row r="123">
          <cell r="EJ123" t="str">
            <v>CITRICOS</v>
          </cell>
        </row>
        <row r="124">
          <cell r="EJ124" t="str">
            <v>CLAVEL</v>
          </cell>
        </row>
        <row r="125">
          <cell r="EJ125" t="str">
            <v>COCO</v>
          </cell>
        </row>
        <row r="126">
          <cell r="EJ126" t="str">
            <v>COCONA</v>
          </cell>
        </row>
        <row r="127">
          <cell r="EJ127" t="str">
            <v>COPOAZU</v>
          </cell>
        </row>
        <row r="128">
          <cell r="EJ128" t="str">
            <v>CORDELINE CINTA</v>
          </cell>
        </row>
        <row r="129">
          <cell r="EJ129" t="str">
            <v>COROZO</v>
          </cell>
        </row>
        <row r="130">
          <cell r="EJ130" t="str">
            <v>CURUBA</v>
          </cell>
        </row>
        <row r="131">
          <cell r="EJ131" t="str">
            <v>DATIL</v>
          </cell>
        </row>
        <row r="132">
          <cell r="EJ132" t="str">
            <v>DURAZNO</v>
          </cell>
        </row>
        <row r="133">
          <cell r="EJ133" t="str">
            <v>ENELDO</v>
          </cell>
        </row>
        <row r="134">
          <cell r="EJ134" t="str">
            <v>ESPARTO</v>
          </cell>
        </row>
        <row r="135">
          <cell r="EJ135" t="str">
            <v>EUCALIPTO BABY BLUE</v>
          </cell>
        </row>
        <row r="136">
          <cell r="EJ136" t="str">
            <v>FEIJOA</v>
          </cell>
        </row>
        <row r="137">
          <cell r="EJ137" t="str">
            <v>FIQUE</v>
          </cell>
        </row>
        <row r="138">
          <cell r="EJ138" t="str">
            <v>FITOSPORUM</v>
          </cell>
        </row>
        <row r="139">
          <cell r="EJ139" t="str">
            <v>FLOR DE JAMAICA</v>
          </cell>
        </row>
        <row r="140">
          <cell r="EJ140" t="str">
            <v>FLORES Y FOLLAJES</v>
          </cell>
        </row>
        <row r="141">
          <cell r="EJ141" t="str">
            <v>FRAMBUESA</v>
          </cell>
        </row>
        <row r="142">
          <cell r="EJ142" t="str">
            <v>FRESA</v>
          </cell>
        </row>
        <row r="143">
          <cell r="EJ143" t="str">
            <v>FRUTALES VARIOS</v>
          </cell>
        </row>
        <row r="144">
          <cell r="EJ144" t="str">
            <v>GRANADILLA</v>
          </cell>
        </row>
        <row r="145">
          <cell r="EJ145" t="str">
            <v>GUAMA</v>
          </cell>
        </row>
        <row r="146">
          <cell r="EJ146" t="str">
            <v>GUANABANA</v>
          </cell>
        </row>
        <row r="147">
          <cell r="EJ147" t="str">
            <v>GUAYABA</v>
          </cell>
        </row>
        <row r="148">
          <cell r="EJ148" t="str">
            <v>GUAYABA MANZANA</v>
          </cell>
        </row>
        <row r="149">
          <cell r="EJ149" t="str">
            <v>GUAYABA PERA</v>
          </cell>
        </row>
        <row r="150">
          <cell r="EJ150" t="str">
            <v>GULUPA</v>
          </cell>
        </row>
        <row r="151">
          <cell r="EJ151" t="str">
            <v xml:space="preserve">HELECHO </v>
          </cell>
        </row>
        <row r="152">
          <cell r="EJ152" t="str">
            <v>HELECHO CUERO</v>
          </cell>
        </row>
        <row r="153">
          <cell r="EJ153" t="str">
            <v>HELICONIA</v>
          </cell>
        </row>
        <row r="154">
          <cell r="EJ154" t="str">
            <v>HIGO</v>
          </cell>
        </row>
        <row r="155">
          <cell r="EJ155" t="str">
            <v>HIGUERILLA</v>
          </cell>
        </row>
        <row r="156">
          <cell r="EJ156" t="str">
            <v>HORTENSIA</v>
          </cell>
        </row>
        <row r="157">
          <cell r="EJ157" t="str">
            <v>IRACA</v>
          </cell>
        </row>
        <row r="158">
          <cell r="EJ158" t="str">
            <v>JATROPHA</v>
          </cell>
        </row>
        <row r="159">
          <cell r="EJ159" t="str">
            <v>LAUREL</v>
          </cell>
        </row>
        <row r="160">
          <cell r="EJ160" t="str">
            <v>LIMA</v>
          </cell>
        </row>
        <row r="161">
          <cell r="EJ161" t="str">
            <v>LIMA TAHITI</v>
          </cell>
        </row>
        <row r="162">
          <cell r="EJ162" t="str">
            <v>LIMON</v>
          </cell>
        </row>
        <row r="163">
          <cell r="EJ163" t="str">
            <v>LIMON MANDARINO</v>
          </cell>
        </row>
        <row r="164">
          <cell r="EJ164" t="str">
            <v>LIMON PAJARITO</v>
          </cell>
        </row>
        <row r="165">
          <cell r="EJ165" t="str">
            <v>LIMON TAHITI</v>
          </cell>
        </row>
        <row r="166">
          <cell r="EJ166" t="str">
            <v>LULO</v>
          </cell>
        </row>
        <row r="167">
          <cell r="EJ167" t="str">
            <v>MACADAMIA</v>
          </cell>
        </row>
        <row r="168">
          <cell r="EJ168" t="str">
            <v>MAMONCILLO</v>
          </cell>
        </row>
        <row r="169">
          <cell r="EJ169" t="str">
            <v>MANDARINA</v>
          </cell>
        </row>
        <row r="170">
          <cell r="EJ170" t="str">
            <v>MANDARINA CLEMENTINA</v>
          </cell>
        </row>
        <row r="171">
          <cell r="EJ171" t="str">
            <v>MANDARINA ONECO</v>
          </cell>
        </row>
        <row r="172">
          <cell r="EJ172" t="str">
            <v>MANGO</v>
          </cell>
        </row>
        <row r="173">
          <cell r="EJ173" t="str">
            <v>MANGO INJERTO</v>
          </cell>
        </row>
        <row r="174">
          <cell r="EJ174" t="str">
            <v>MANGOSTINO</v>
          </cell>
        </row>
        <row r="175">
          <cell r="EJ175" t="str">
            <v>MANZANA</v>
          </cell>
        </row>
        <row r="176">
          <cell r="EJ176" t="str">
            <v>MARACUYA</v>
          </cell>
        </row>
        <row r="177">
          <cell r="EJ177" t="str">
            <v>MARAÑON</v>
          </cell>
        </row>
        <row r="178">
          <cell r="EJ178" t="str">
            <v>MENTA</v>
          </cell>
        </row>
        <row r="179">
          <cell r="EJ179" t="str">
            <v>MORA</v>
          </cell>
        </row>
        <row r="180">
          <cell r="EJ180" t="str">
            <v>MORERA</v>
          </cell>
        </row>
        <row r="181">
          <cell r="EJ181" t="str">
            <v>MURRAPO</v>
          </cell>
        </row>
        <row r="182">
          <cell r="EJ182" t="str">
            <v>NARANJA</v>
          </cell>
        </row>
        <row r="183">
          <cell r="EJ183" t="str">
            <v>NARANJA JAFFA</v>
          </cell>
        </row>
        <row r="184">
          <cell r="EJ184" t="str">
            <v>NARANJA SALUSTIANA</v>
          </cell>
        </row>
        <row r="185">
          <cell r="EJ185" t="str">
            <v>NARANJA VALENCIA</v>
          </cell>
        </row>
        <row r="186">
          <cell r="EJ186" t="str">
            <v>NARANJA WASHINGTON NAVEL</v>
          </cell>
        </row>
        <row r="187">
          <cell r="EJ187" t="str">
            <v>NISPERO</v>
          </cell>
        </row>
        <row r="188">
          <cell r="EJ188" t="str">
            <v>NONI</v>
          </cell>
        </row>
        <row r="189">
          <cell r="EJ189" t="str">
            <v>OREGANO</v>
          </cell>
        </row>
        <row r="190">
          <cell r="EJ190" t="str">
            <v>ORELLANA</v>
          </cell>
        </row>
        <row r="191">
          <cell r="EJ191" t="str">
            <v>ORQUIDEA</v>
          </cell>
        </row>
        <row r="192">
          <cell r="EJ192" t="str">
            <v>PALMA DE ACEITE</v>
          </cell>
        </row>
        <row r="193">
          <cell r="EJ193" t="str">
            <v>PALMA ROBELINA</v>
          </cell>
        </row>
        <row r="194">
          <cell r="EJ194" t="str">
            <v>PALMITO</v>
          </cell>
        </row>
        <row r="195">
          <cell r="EJ195" t="str">
            <v>PAPAYA</v>
          </cell>
        </row>
        <row r="196">
          <cell r="EJ196" t="str">
            <v>PAPAYA HAWAIANA</v>
          </cell>
        </row>
        <row r="197">
          <cell r="EJ197" t="str">
            <v>PAPAYUELA</v>
          </cell>
        </row>
        <row r="198">
          <cell r="EJ198" t="str">
            <v>PEPA DE PAN</v>
          </cell>
        </row>
        <row r="199">
          <cell r="EJ199" t="str">
            <v>PERA</v>
          </cell>
        </row>
        <row r="200">
          <cell r="EJ200" t="str">
            <v>PIMIENTA</v>
          </cell>
        </row>
        <row r="201">
          <cell r="EJ201" t="str">
            <v>PIÑA</v>
          </cell>
        </row>
        <row r="202">
          <cell r="EJ202" t="str">
            <v>PITAHAYA</v>
          </cell>
        </row>
        <row r="203">
          <cell r="EJ203" t="str">
            <v>PLANTAS AROMATICAS</v>
          </cell>
        </row>
        <row r="204">
          <cell r="EJ204" t="str">
            <v>PLANTAS MEDICINALES</v>
          </cell>
        </row>
        <row r="205">
          <cell r="EJ205" t="str">
            <v>PLANTULAS</v>
          </cell>
        </row>
        <row r="206">
          <cell r="EJ206" t="str">
            <v>PLATANO</v>
          </cell>
        </row>
        <row r="207">
          <cell r="EJ207" t="str">
            <v>PLATANO EXPORTACION</v>
          </cell>
        </row>
        <row r="208">
          <cell r="EJ208" t="str">
            <v>POMARROSA</v>
          </cell>
        </row>
        <row r="209">
          <cell r="EJ209" t="str">
            <v>POMELO</v>
          </cell>
        </row>
        <row r="210">
          <cell r="EJ210" t="str">
            <v>ROSA</v>
          </cell>
        </row>
        <row r="211">
          <cell r="EJ211" t="str">
            <v>RUSCUS</v>
          </cell>
        </row>
        <row r="212">
          <cell r="EJ212" t="str">
            <v>SABILA</v>
          </cell>
        </row>
        <row r="213">
          <cell r="EJ213" t="str">
            <v>SACHA INCHI</v>
          </cell>
        </row>
        <row r="214">
          <cell r="EJ214" t="str">
            <v>STEVIA</v>
          </cell>
        </row>
        <row r="215">
          <cell r="EJ215" t="str">
            <v>TAMARINDO</v>
          </cell>
        </row>
        <row r="216">
          <cell r="EJ216" t="str">
            <v>TANGARANA</v>
          </cell>
        </row>
        <row r="217">
          <cell r="EJ217" t="str">
            <v>TANGELO MINEOLA</v>
          </cell>
        </row>
        <row r="218">
          <cell r="EJ218" t="str">
            <v>TANGELO ORLANDO</v>
          </cell>
        </row>
        <row r="219">
          <cell r="EJ219" t="str">
            <v>TE</v>
          </cell>
        </row>
        <row r="220">
          <cell r="EJ220" t="str">
            <v>TOMATE DE ARBOL</v>
          </cell>
        </row>
        <row r="221">
          <cell r="EJ221" t="str">
            <v>TORONJA</v>
          </cell>
        </row>
        <row r="222">
          <cell r="EJ222" t="str">
            <v>TREE FERN</v>
          </cell>
        </row>
        <row r="223">
          <cell r="EJ223" t="str">
            <v>UCHUVA</v>
          </cell>
        </row>
        <row r="224">
          <cell r="EJ224" t="str">
            <v>UMARI</v>
          </cell>
        </row>
        <row r="225">
          <cell r="EJ225" t="str">
            <v>UVA</v>
          </cell>
        </row>
        <row r="226">
          <cell r="EJ226" t="str">
            <v>UVA CAIMARONA</v>
          </cell>
        </row>
        <row r="227">
          <cell r="EJ227" t="str">
            <v>VAINILLA</v>
          </cell>
        </row>
        <row r="228">
          <cell r="EJ228" t="str">
            <v>ZAPOTE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 "/>
      <sheetName val="TRANS 2018-A"/>
      <sheetName val="TRANS 2018-B"/>
      <sheetName val="TRANSITORIOS A-B"/>
      <sheetName val="ANUALES 2018"/>
      <sheetName val="PERMANENTES 2018"/>
      <sheetName val="BASE TOTAL 2018"/>
      <sheetName val="TABLA DINAMICA"/>
      <sheetName val="TABLA POR TIPO DE CULTIVO"/>
      <sheetName val="CULTIVOS MPIO PERIODO AÑO-SEM"/>
      <sheetName val="CULT MUNICIPIO AÑO"/>
      <sheetName val="ANEXO 1 Cultivo Trans-Mun"/>
      <sheetName val="ANEXO 2 Tipo Cultivo Trans"/>
      <sheetName val="ANEXO 3 Cultivo Anuales-Mun"/>
      <sheetName val="ANEXO 4 Tipo Cult Anual"/>
      <sheetName val="ANEXO 5 Cultivo Perm-Mun"/>
      <sheetName val="ANEXO 6 Tipo Cult Perm"/>
      <sheetName val="PRODUCCIÓN DE ALIMENTOS"/>
      <sheetName val="VALORES BASE"/>
      <sheetName val="PRODUCCIÓN DE ALIMENTOS (2)"/>
      <sheetName val="FORESTALES"/>
      <sheetName val="PROVINC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J2" t="str">
            <v>Etiquetas de fila</v>
          </cell>
        </row>
      </sheetData>
      <sheetData sheetId="19"/>
      <sheetData sheetId="20"/>
      <sheetData sheetId="2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52.667689467591" createdVersion="7" refreshedVersion="5" minRefreshableVersion="3" recordCount="2115" xr:uid="{00000000-000A-0000-FFFF-FFFF27000000}">
  <cacheSource type="worksheet">
    <worksheetSource ref="A4:L2119" sheet="BASE 2020 "/>
  </cacheSource>
  <cacheFields count="12">
    <cacheField name="Codunicipio" numFmtId="0">
      <sharedItems containsString="0" containsBlank="1" containsNumber="1" containsInteger="1" minValue="25001" maxValue="25899"/>
    </cacheField>
    <cacheField name="PROVINCIA" numFmtId="0">
      <sharedItems containsBlank="1" count="17">
        <s v="ALTO MAGDALENA"/>
        <s v="GUALIVA"/>
        <s v="TEQUENDAMA"/>
        <s v="SUMAPAZ"/>
        <s v="MAGDALENA CENTRO"/>
        <s v="SABANA OCCIDENTE"/>
        <s v="SABANA CENTRO"/>
        <s v="BAJO MAGDALENA"/>
        <s v="ORIENTE"/>
        <s v="UBATE"/>
        <s v="ALMEIDAS"/>
        <s v="RIONEGRO"/>
        <s v="GUAVIO"/>
        <s v="MEDINA"/>
        <s v="SOACHA"/>
        <m/>
        <s v="TOTAL" u="1"/>
      </sharedItems>
    </cacheField>
    <cacheField name="Municipio" numFmtId="0">
      <sharedItems containsBlank="1" count="118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  <m/>
        <s v="TOTAL" u="1"/>
      </sharedItems>
    </cacheField>
    <cacheField name="CULTIVO" numFmtId="0">
      <sharedItems containsBlank="1" count="117">
        <s v="Maíz"/>
        <s v="Sorgo"/>
        <s v="Mango"/>
        <s v="Cítricos"/>
        <s v="Plátano"/>
        <s v="Cacao"/>
        <s v="Mandarina"/>
        <s v="Zapote"/>
        <s v="Naranja"/>
        <s v="Aguacate"/>
        <s v="Limón"/>
        <s v="Sábila"/>
        <s v="Guanábana"/>
        <s v="Anón"/>
        <s v="Maracuyá"/>
        <s v="Café"/>
        <s v="Banano"/>
        <s v="Guayaba"/>
        <s v="Papaya"/>
        <s v="Coco"/>
        <s v="Yuca"/>
        <s v="Arveja"/>
        <s v="Fríjol"/>
        <s v="Papa"/>
        <s v="Repollo"/>
        <s v="Fresa"/>
        <s v="Caña panelera"/>
        <s v="Romero"/>
        <s v="Chirimoya"/>
        <s v="Habichuela"/>
        <s v="Tomate"/>
        <s v="FLORES Y FOLLAJES"/>
        <s v="SACHA INCHI"/>
        <s v="Ahuyama"/>
        <s v="Pepino cohombro"/>
        <s v="Guatila"/>
        <s v="Mora"/>
        <s v="Tomate de árbol"/>
        <s v="Lulo"/>
        <s v="Uchuva"/>
        <s v="Papayuela"/>
        <s v="Patilla"/>
        <s v="Moringa"/>
        <s v="CAUCHO"/>
        <s v="Lechuga"/>
        <s v="Zanahoria"/>
        <s v="Calabaza"/>
        <s v="Granadilla"/>
        <s v="Curuba"/>
        <s v="Ruscus"/>
        <s v="Cocculus"/>
        <s v="HELECHO CUERO"/>
        <s v="ANTURIO"/>
        <s v="Hortalizas varias"/>
        <s v="Cilantro"/>
        <s v="Brócoli"/>
        <s v="Remolacha"/>
        <s v="Ajo"/>
        <s v="Plantas aromáticas"/>
        <s v="Calabacín"/>
        <s v="Acelga"/>
        <s v="Cebolla de rama"/>
        <s v="Coliflor"/>
        <s v="Espinaca"/>
        <s v="Arándano"/>
        <s v="Frutales varios"/>
        <s v="Ají"/>
        <s v="Arazá"/>
        <s v="Arracacha"/>
        <s v="Cebolla de bulbo"/>
        <s v="Pimentón"/>
        <s v="Achira"/>
        <s v="Cebada"/>
        <s v="Quinua"/>
        <s v="Nabo"/>
        <s v="Ciruela"/>
        <s v="Durazno"/>
        <s v="Haba"/>
        <s v="Feijoa"/>
        <s v="Plantas medicinales"/>
        <s v="Pepino guiso"/>
        <s v="Avena"/>
        <s v="Agraz"/>
        <s v="ROSA"/>
        <s v="ASTROMELIA"/>
        <s v="CLAVEL"/>
        <s v="Perejil"/>
        <s v="Rábano"/>
        <s v="Gulupa o cholupa"/>
        <s v="Caña miel"/>
        <s v="Ruda"/>
        <s v="Brevo"/>
        <s v="Plantas aromáticas y medicinales"/>
        <s v="Lima"/>
        <s v="Albahaca"/>
        <s v="Manzana"/>
        <s v="Palma de aceite"/>
        <s v="Piña"/>
        <s v="Ñame"/>
        <s v="Apio"/>
        <s v="Frambuesa"/>
        <s v="HELICONIA"/>
        <s v="Arroz"/>
        <s v="Pitahaya"/>
        <s v="Limonaria"/>
        <s v="Menta"/>
        <s v="Trigo"/>
        <s v="Tangelo"/>
        <s v="Garbanzo"/>
        <s v="Caducifolios"/>
        <s v="Tomillo"/>
        <s v="STATICE"/>
        <s v="LIMONIUM"/>
        <s v="Fique"/>
        <s v="EUCALIPTO BABY BLUE"/>
        <s v="PALMA ROBELINA"/>
        <m/>
      </sharedItems>
    </cacheField>
    <cacheField name="DESAGREGACIONREGIONAL" numFmtId="0">
      <sharedItems containsBlank="1"/>
    </cacheField>
    <cacheField name="AÑO" numFmtId="0">
      <sharedItems containsString="0" containsBlank="1" containsNumber="1" containsInteger="1" minValue="2020" maxValue="2020" count="2">
        <n v="2020"/>
        <m/>
      </sharedItems>
    </cacheField>
    <cacheField name="Semestre" numFmtId="0">
      <sharedItems containsBlank="1" count="4">
        <s v="B"/>
        <s v="A"/>
        <s v=""/>
        <m/>
      </sharedItems>
    </cacheField>
    <cacheField name="AreaSembrada" numFmtId="0">
      <sharedItems containsString="0" containsBlank="1" containsNumber="1" minValue="0" maxValue="9123"/>
    </cacheField>
    <cacheField name="AreaCosechada" numFmtId="0">
      <sharedItems containsBlank="1" containsMixedTypes="1" containsNumber="1" minValue="0" maxValue="9028"/>
    </cacheField>
    <cacheField name="Produccion" numFmtId="0">
      <sharedItems containsBlank="1" containsMixedTypes="1" containsNumber="1" minValue="0" maxValue="240000"/>
    </cacheField>
    <cacheField name="Rendimiento" numFmtId="0">
      <sharedItems containsString="0" containsBlank="1" containsNumber="1" minValue="0" maxValue="150"/>
    </cacheField>
    <cacheField name="CicloCultivo" numFmtId="0">
      <sharedItems containsBlank="1" count="4">
        <s v="TRANSITORIO"/>
        <s v="PERMANENTE"/>
        <s v="ANUAL"/>
        <m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52.667689699076" createdVersion="5" refreshedVersion="5" minRefreshableVersion="3" recordCount="2114" xr:uid="{00000000-000A-0000-FFFF-FFFF2E000000}">
  <cacheSource type="worksheet">
    <worksheetSource ref="A4:M2118" sheet="BASE 2020 "/>
  </cacheSource>
  <cacheFields count="13">
    <cacheField name="Codunicipio" numFmtId="0">
      <sharedItems containsSemiMixedTypes="0" containsString="0" containsNumber="1" containsInteger="1" minValue="25001" maxValue="25899"/>
    </cacheField>
    <cacheField name="PROVINCIA" numFmtId="0">
      <sharedItems count="15">
        <s v="ALTO MAGDALENA"/>
        <s v="GUALIVA"/>
        <s v="TEQUENDAMA"/>
        <s v="SUMAPAZ"/>
        <s v="MAGDALENA CENTRO"/>
        <s v="SABANA OCCIDENTE"/>
        <s v="SABANA CENTRO"/>
        <s v="BAJO MAGDALENA"/>
        <s v="ORIENTE"/>
        <s v="UBATE"/>
        <s v="ALMEIDAS"/>
        <s v="RIONEGRO"/>
        <s v="GUAVIO"/>
        <s v="MEDINA"/>
        <s v="SOACHA"/>
      </sharedItems>
    </cacheField>
    <cacheField name="Municipio" numFmtId="0">
      <sharedItems count="116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</sharedItems>
    </cacheField>
    <cacheField name="CULTIVO" numFmtId="0">
      <sharedItems count="116">
        <s v="Maíz"/>
        <s v="Sorgo"/>
        <s v="Mango"/>
        <s v="Cítricos"/>
        <s v="Plátano"/>
        <s v="Cacao"/>
        <s v="Mandarina"/>
        <s v="Zapote"/>
        <s v="Naranja"/>
        <s v="Aguacate"/>
        <s v="Limón"/>
        <s v="Sábila"/>
        <s v="Guanábana"/>
        <s v="Anón"/>
        <s v="Maracuyá"/>
        <s v="Café"/>
        <s v="Banano"/>
        <s v="Guayaba"/>
        <s v="Papaya"/>
        <s v="Coco"/>
        <s v="Yuca"/>
        <s v="Arveja"/>
        <s v="Fríjol"/>
        <s v="Papa"/>
        <s v="Repollo"/>
        <s v="Fresa"/>
        <s v="Caña panelera"/>
        <s v="Romero"/>
        <s v="Chirimoya"/>
        <s v="Habichuela"/>
        <s v="Tomate"/>
        <s v="FLORES Y FOLLAJES"/>
        <s v="SACHA INCHI"/>
        <s v="Ahuyama"/>
        <s v="Pepino cohombro"/>
        <s v="Guatila"/>
        <s v="Mora"/>
        <s v="Tomate de árbol"/>
        <s v="Lulo"/>
        <s v="Uchuva"/>
        <s v="Papayuela"/>
        <s v="Patilla"/>
        <s v="Moringa"/>
        <s v="CAUCHO"/>
        <s v="Lechuga"/>
        <s v="Zanahoria"/>
        <s v="Calabaza"/>
        <s v="Granadilla"/>
        <s v="Curuba"/>
        <s v="Ruscus"/>
        <s v="Cocculus"/>
        <s v="HELECHO CUERO"/>
        <s v="ANTURIO"/>
        <s v="Hortalizas varias"/>
        <s v="Cilantro"/>
        <s v="Brócoli"/>
        <s v="Remolacha"/>
        <s v="Ajo"/>
        <s v="Plantas aromáticas"/>
        <s v="Calabacín"/>
        <s v="Acelga"/>
        <s v="Cebolla de rama"/>
        <s v="Coliflor"/>
        <s v="Espinaca"/>
        <s v="Arándano"/>
        <s v="Frutales varios"/>
        <s v="Ají"/>
        <s v="Arazá"/>
        <s v="Arracacha"/>
        <s v="Cebolla de bulbo"/>
        <s v="Pimentón"/>
        <s v="Achira"/>
        <s v="Cebada"/>
        <s v="Quinua"/>
        <s v="Nabo"/>
        <s v="Ciruela"/>
        <s v="Durazno"/>
        <s v="Haba"/>
        <s v="Feijoa"/>
        <s v="Plantas medicinales"/>
        <s v="Pepino guiso"/>
        <s v="Avena"/>
        <s v="Agraz"/>
        <s v="ROSA"/>
        <s v="ASTROMELIA"/>
        <s v="CLAVEL"/>
        <s v="Perejil"/>
        <s v="Rábano"/>
        <s v="Gulupa o cholupa"/>
        <s v="Caña miel"/>
        <s v="Ruda"/>
        <s v="Brevo"/>
        <s v="Plantas aromáticas y medicinales"/>
        <s v="Lima"/>
        <s v="Albahaca"/>
        <s v="Manzana"/>
        <s v="Palma de aceite"/>
        <s v="Piña"/>
        <s v="Ñame"/>
        <s v="Apio"/>
        <s v="Frambuesa"/>
        <s v="HELICONIA"/>
        <s v="Arroz"/>
        <s v="Pitahaya"/>
        <s v="Limonaria"/>
        <s v="Menta"/>
        <s v="Trigo"/>
        <s v="Tangelo"/>
        <s v="Garbanzo"/>
        <s v="Caducifolios"/>
        <s v="Tomillo"/>
        <s v="STATICE"/>
        <s v="LIMONIUM"/>
        <s v="Fique"/>
        <s v="EUCALIPTO BABY BLUE"/>
        <s v="PALMA ROBELINA"/>
      </sharedItems>
    </cacheField>
    <cacheField name="DESAGREGACIONREGIONAL" numFmtId="0">
      <sharedItems/>
    </cacheField>
    <cacheField name="AÑO" numFmtId="0">
      <sharedItems containsSemiMixedTypes="0" containsString="0" containsNumber="1" containsInteger="1" minValue="2020" maxValue="2020"/>
    </cacheField>
    <cacheField name="Semestre" numFmtId="0">
      <sharedItems containsBlank="1"/>
    </cacheField>
    <cacheField name="AreaSembrada" numFmtId="0">
      <sharedItems containsSemiMixedTypes="0" containsString="0" containsNumber="1" minValue="0" maxValue="9123"/>
    </cacheField>
    <cacheField name="AreaCosechada" numFmtId="0">
      <sharedItems containsMixedTypes="1" containsNumber="1" minValue="0" maxValue="9028"/>
    </cacheField>
    <cacheField name="Produccion" numFmtId="0">
      <sharedItems containsBlank="1" containsMixedTypes="1" containsNumber="1" minValue="0" maxValue="240000"/>
    </cacheField>
    <cacheField name="Rendimiento" numFmtId="0">
      <sharedItems containsString="0" containsBlank="1" containsNumber="1" minValue="0" maxValue="150"/>
    </cacheField>
    <cacheField name="CicloCultivo" numFmtId="0">
      <sharedItems count="3">
        <s v="TRANSITORIO"/>
        <s v="PERMANENTE"/>
        <s v="ANUAL"/>
      </sharedItems>
    </cacheField>
    <cacheField name="GRUPO DE CULTIVO" numFmtId="0">
      <sharedItems count="12">
        <s v="CEREALES"/>
        <s v="AGROINDUSTRIALES"/>
        <s v="FRUTALES"/>
        <s v="CACAO"/>
        <s v="SÁBILA"/>
        <s v="CAFÉ"/>
        <s v="TUBÉRCULOS"/>
        <s v="HORTALIZAS"/>
        <s v="PANELA O MIEL"/>
        <s v="PLANTAS AROMATICAS, MEDICINALES Y ESPECIAS"/>
        <s v="FLORES Y FOLLAJES"/>
        <s v="FORRAJES"/>
      </sharedItems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52.667689930553" createdVersion="5" refreshedVersion="5" minRefreshableVersion="3" recordCount="2114" xr:uid="{00000000-000A-0000-FFFF-FFFF35000000}">
  <cacheSource type="worksheet">
    <worksheetSource ref="A4:M2118" sheet="BASE 2020 "/>
  </cacheSource>
  <cacheFields count="13">
    <cacheField name="Codunicipio" numFmtId="0">
      <sharedItems containsSemiMixedTypes="0" containsString="0" containsNumber="1" containsInteger="1" minValue="25001" maxValue="25899"/>
    </cacheField>
    <cacheField name="PROVINCIA" numFmtId="0">
      <sharedItems count="15">
        <s v="ALTO MAGDALENA"/>
        <s v="GUALIVA"/>
        <s v="TEQUENDAMA"/>
        <s v="SUMAPAZ"/>
        <s v="MAGDALENA CENTRO"/>
        <s v="SABANA OCCIDENTE"/>
        <s v="SABANA CENTRO"/>
        <s v="BAJO MAGDALENA"/>
        <s v="ORIENTE"/>
        <s v="UBATE"/>
        <s v="ALMEIDAS"/>
        <s v="RIONEGRO"/>
        <s v="GUAVIO"/>
        <s v="MEDINA"/>
        <s v="SOACHA"/>
      </sharedItems>
    </cacheField>
    <cacheField name="Municipio" numFmtId="0">
      <sharedItems count="116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</sharedItems>
    </cacheField>
    <cacheField name="CULTIVO" numFmtId="0">
      <sharedItems count="116">
        <s v="Maíz"/>
        <s v="Sorgo"/>
        <s v="Mango"/>
        <s v="Cítricos"/>
        <s v="Plátano"/>
        <s v="Cacao"/>
        <s v="Mandarina"/>
        <s v="Zapote"/>
        <s v="Naranja"/>
        <s v="Aguacate"/>
        <s v="Limón"/>
        <s v="Sábila"/>
        <s v="Guanábana"/>
        <s v="Anón"/>
        <s v="Maracuyá"/>
        <s v="Café"/>
        <s v="Banano"/>
        <s v="Guayaba"/>
        <s v="Papaya"/>
        <s v="Coco"/>
        <s v="Yuca"/>
        <s v="Arveja"/>
        <s v="Fríjol"/>
        <s v="Papa"/>
        <s v="Repollo"/>
        <s v="Fresa"/>
        <s v="Caña panelera"/>
        <s v="Romero"/>
        <s v="Chirimoya"/>
        <s v="Habichuela"/>
        <s v="Tomate"/>
        <s v="FLORES Y FOLLAJES"/>
        <s v="SACHA INCHI"/>
        <s v="Ahuyama"/>
        <s v="Pepino cohombro"/>
        <s v="Guatila"/>
        <s v="Mora"/>
        <s v="Tomate de árbol"/>
        <s v="Lulo"/>
        <s v="Uchuva"/>
        <s v="Papayuela"/>
        <s v="Patilla"/>
        <s v="Moringa"/>
        <s v="CAUCHO"/>
        <s v="Lechuga"/>
        <s v="Zanahoria"/>
        <s v="Calabaza"/>
        <s v="Granadilla"/>
        <s v="Curuba"/>
        <s v="Ruscus"/>
        <s v="Cocculus"/>
        <s v="HELECHO CUERO"/>
        <s v="ANTURIO"/>
        <s v="Hortalizas varias"/>
        <s v="Cilantro"/>
        <s v="Brócoli"/>
        <s v="Remolacha"/>
        <s v="Ajo"/>
        <s v="Plantas aromáticas"/>
        <s v="Calabacín"/>
        <s v="Acelga"/>
        <s v="Cebolla de rama"/>
        <s v="Coliflor"/>
        <s v="Espinaca"/>
        <s v="Arándano"/>
        <s v="Frutales varios"/>
        <s v="Ají"/>
        <s v="Arazá"/>
        <s v="Arracacha"/>
        <s v="Cebolla de bulbo"/>
        <s v="Pimentón"/>
        <s v="Achira"/>
        <s v="Cebada"/>
        <s v="Quinua"/>
        <s v="Nabo"/>
        <s v="Ciruela"/>
        <s v="Durazno"/>
        <s v="Haba"/>
        <s v="Feijoa"/>
        <s v="Plantas medicinales"/>
        <s v="Pepino guiso"/>
        <s v="Avena"/>
        <s v="Agraz"/>
        <s v="ROSA"/>
        <s v="ASTROMELIA"/>
        <s v="CLAVEL"/>
        <s v="Perejil"/>
        <s v="Rábano"/>
        <s v="Gulupa o cholupa"/>
        <s v="Caña miel"/>
        <s v="Ruda"/>
        <s v="Brevo"/>
        <s v="Plantas aromáticas y medicinales"/>
        <s v="Lima"/>
        <s v="Albahaca"/>
        <s v="Manzana"/>
        <s v="Palma de aceite"/>
        <s v="Piña"/>
        <s v="Ñame"/>
        <s v="Apio"/>
        <s v="Frambuesa"/>
        <s v="HELICONIA"/>
        <s v="Arroz"/>
        <s v="Pitahaya"/>
        <s v="Limonaria"/>
        <s v="Menta"/>
        <s v="Trigo"/>
        <s v="Tangelo"/>
        <s v="Garbanzo"/>
        <s v="Caducifolios"/>
        <s v="Tomillo"/>
        <s v="STATICE"/>
        <s v="LIMONIUM"/>
        <s v="Fique"/>
        <s v="EUCALIPTO BABY BLUE"/>
        <s v="PALMA ROBELINA"/>
      </sharedItems>
    </cacheField>
    <cacheField name="DESAGREGACIONREGIONAL" numFmtId="0">
      <sharedItems/>
    </cacheField>
    <cacheField name="AÑO" numFmtId="0">
      <sharedItems containsSemiMixedTypes="0" containsString="0" containsNumber="1" containsInteger="1" minValue="2020" maxValue="2020"/>
    </cacheField>
    <cacheField name="Semestre" numFmtId="0">
      <sharedItems containsBlank="1"/>
    </cacheField>
    <cacheField name="AreaSembrada" numFmtId="0">
      <sharedItems containsSemiMixedTypes="0" containsString="0" containsNumber="1" minValue="0" maxValue="9123"/>
    </cacheField>
    <cacheField name="AreaCosechada" numFmtId="0">
      <sharedItems containsMixedTypes="1" containsNumber="1" minValue="0" maxValue="9028"/>
    </cacheField>
    <cacheField name="Produccion" numFmtId="0">
      <sharedItems containsBlank="1" containsMixedTypes="1" containsNumber="1" minValue="0" maxValue="240000"/>
    </cacheField>
    <cacheField name="Rendimiento" numFmtId="0">
      <sharedItems containsString="0" containsBlank="1" containsNumber="1" minValue="0" maxValue="150"/>
    </cacheField>
    <cacheField name="CicloCultivo" numFmtId="0">
      <sharedItems count="3">
        <s v="TRANSITORIO"/>
        <s v="PERMANENTE"/>
        <s v="ANUAL"/>
      </sharedItems>
    </cacheField>
    <cacheField name="GRUPO DE CULTIVO" numFmtId="0">
      <sharedItems count="12">
        <s v="CEREALES"/>
        <s v="AGROINDUSTRIALES"/>
        <s v="FRUTALES"/>
        <s v="CACAO"/>
        <s v="SÁBILA"/>
        <s v="CAFÉ"/>
        <s v="TUBÉRCULOS"/>
        <s v="HORTALIZAS"/>
        <s v="PANELA O MIEL"/>
        <s v="PLANTAS AROMATICAS, MEDICINALES Y ESPECIAS"/>
        <s v="FLORES Y FOLLAJES"/>
        <s v="FORRAJES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ofre Sierra Gomez" refreshedDate="44852.681671643521" createdVersion="5" refreshedVersion="5" minRefreshableVersion="3" recordCount="2114" xr:uid="{00000000-000A-0000-FFFF-FFFF43000000}">
  <cacheSource type="worksheet">
    <worksheetSource ref="A4:M2118" sheet="BASE 2020 "/>
  </cacheSource>
  <cacheFields count="13">
    <cacheField name="Codunicipio" numFmtId="0">
      <sharedItems containsSemiMixedTypes="0" containsString="0" containsNumber="1" containsInteger="1" minValue="25001" maxValue="25899" count="116">
        <n v="25001"/>
        <n v="25019"/>
        <n v="25035"/>
        <n v="25040"/>
        <n v="25599"/>
        <n v="25053"/>
        <n v="25086"/>
        <n v="25095"/>
        <n v="25099"/>
        <n v="25120"/>
        <n v="25123"/>
        <n v="25126"/>
        <n v="25148"/>
        <n v="25151"/>
        <n v="25154"/>
        <n v="25168"/>
        <n v="25175"/>
        <n v="25178"/>
        <n v="25181"/>
        <n v="25183"/>
        <n v="25200"/>
        <n v="25214"/>
        <n v="25224"/>
        <n v="25245"/>
        <n v="25258"/>
        <n v="25260"/>
        <n v="25269"/>
        <n v="25279"/>
        <n v="25281"/>
        <n v="25286"/>
        <n v="25288"/>
        <n v="25290"/>
        <n v="25293"/>
        <n v="25295"/>
        <n v="25297"/>
        <n v="25299"/>
        <n v="25307"/>
        <n v="25312"/>
        <n v="25317"/>
        <n v="25320"/>
        <n v="25322"/>
        <n v="25324"/>
        <n v="25326"/>
        <n v="25328"/>
        <n v="25335"/>
        <n v="25339"/>
        <n v="25368"/>
        <n v="25372"/>
        <n v="25377"/>
        <n v="25386"/>
        <n v="25394"/>
        <n v="25398"/>
        <n v="25402"/>
        <n v="25407"/>
        <n v="25426"/>
        <n v="25430"/>
        <n v="25436"/>
        <n v="25438"/>
        <n v="25473"/>
        <n v="25483"/>
        <n v="25486"/>
        <n v="25488"/>
        <n v="25489"/>
        <n v="25491"/>
        <n v="25513"/>
        <n v="25518"/>
        <n v="25524"/>
        <n v="25530"/>
        <n v="25535"/>
        <n v="25572"/>
        <n v="25580"/>
        <n v="25592"/>
        <n v="25594"/>
        <n v="25596"/>
        <n v="25612"/>
        <n v="25645"/>
        <n v="25649"/>
        <n v="25653"/>
        <n v="25658"/>
        <n v="25662"/>
        <n v="25718"/>
        <n v="25736"/>
        <n v="25740"/>
        <n v="25743"/>
        <n v="25745"/>
        <n v="25754"/>
        <n v="25758"/>
        <n v="25769"/>
        <n v="25772"/>
        <n v="25777"/>
        <n v="25779"/>
        <n v="25781"/>
        <n v="25785"/>
        <n v="25793"/>
        <n v="25797"/>
        <n v="25799"/>
        <n v="25805"/>
        <n v="25807"/>
        <n v="25815"/>
        <n v="25817"/>
        <n v="25823"/>
        <n v="25839"/>
        <n v="25841"/>
        <n v="25843"/>
        <n v="25845"/>
        <n v="25851"/>
        <n v="25506"/>
        <n v="25862"/>
        <n v="25867"/>
        <n v="25871"/>
        <n v="25873"/>
        <n v="25875"/>
        <n v="25878"/>
        <n v="25885"/>
        <n v="25898"/>
        <n v="25899"/>
      </sharedItems>
    </cacheField>
    <cacheField name="PROVINCIA" numFmtId="0">
      <sharedItems count="15">
        <s v="ALTO MAGDALENA"/>
        <s v="GUALIVA"/>
        <s v="TEQUENDAMA"/>
        <s v="SUMAPAZ"/>
        <s v="MAGDALENA CENTRO"/>
        <s v="SABANA OCCIDENTE"/>
        <s v="SABANA CENTRO"/>
        <s v="BAJO MAGDALENA"/>
        <s v="ORIENTE"/>
        <s v="UBATE"/>
        <s v="ALMEIDAS"/>
        <s v="RIONEGRO"/>
        <s v="GUAVIO"/>
        <s v="MEDINA"/>
        <s v="SOACHA"/>
      </sharedItems>
    </cacheField>
    <cacheField name="Municipio" numFmtId="0">
      <sharedItems count="116">
        <s v="Agua de Dios"/>
        <s v="Albán"/>
        <s v="Anapoima"/>
        <s v="Anolaima"/>
        <s v="Apulo"/>
        <s v="Arbeláez"/>
        <s v="Beltrán"/>
        <s v="Bituima"/>
        <s v="Bojacá"/>
        <s v="Cabrera"/>
        <s v="Cachipay"/>
        <s v="Cajicá"/>
        <s v="Caparrapí"/>
        <s v="Cáqueza"/>
        <s v="Carmen de Carupa"/>
        <s v="Chaguaní"/>
        <s v="Chía"/>
        <s v="Chipaque"/>
        <s v="Choachí"/>
        <s v="Chocontá"/>
        <s v="Cogua"/>
        <s v="Cota"/>
        <s v="Cucunubá"/>
        <s v="El Colegio"/>
        <s v="El Peñón"/>
        <s v="El Rosal"/>
        <s v="Facatativá"/>
        <s v="Fómeque"/>
        <s v="Fosca"/>
        <s v="Funza"/>
        <s v="Fúquene"/>
        <s v="Fusagasugá"/>
        <s v="Gachalá"/>
        <s v="Gachancipá"/>
        <s v="Gachetá"/>
        <s v="Gama"/>
        <s v="Girardot"/>
        <s v="Granada"/>
        <s v="Guachetá"/>
        <s v="Guaduas"/>
        <s v="Guasca"/>
        <s v="Guataquí"/>
        <s v="Guatavita"/>
        <s v="Guayabal de Síquima"/>
        <s v="Guayabetal"/>
        <s v="Gutiérrez"/>
        <s v="Jerusalén"/>
        <s v="Junín"/>
        <s v="La Calera"/>
        <s v="La Mesa"/>
        <s v="La Palma"/>
        <s v="La Peña"/>
        <s v="La Vega"/>
        <s v="Lenguazaque"/>
        <s v="Machetá"/>
        <s v="Madrid"/>
        <s v="Manta"/>
        <s v="Medina"/>
        <s v="Mosquera"/>
        <s v="Nariño"/>
        <s v="Nemocón"/>
        <s v="Nilo"/>
        <s v="Nimaima"/>
        <s v="Nocaima"/>
        <s v="Pacho"/>
        <s v="Paime"/>
        <s v="Pandi"/>
        <s v="Paratebueno"/>
        <s v="Pasca"/>
        <s v="Puerto Salgar"/>
        <s v="Pulí"/>
        <s v="Quebradanegra"/>
        <s v="Quetame"/>
        <s v="Quipile"/>
        <s v="Ricaurte"/>
        <s v="San Antonio de  Tequendama"/>
        <s v="San Bernardo"/>
        <s v="San Cayetano"/>
        <s v="San Francisco"/>
        <s v="San Juan de Rioseco"/>
        <s v="Sasaima"/>
        <s v="Sesquilé"/>
        <s v="Sibaté"/>
        <s v="Silvania"/>
        <s v="Simijaca"/>
        <s v="Soacha"/>
        <s v="Sopó"/>
        <s v="Subachoque"/>
        <s v="Suesca"/>
        <s v="Supatá"/>
        <s v="Susa"/>
        <s v="Sutatausa"/>
        <s v="Tabio"/>
        <s v="Tausa"/>
        <s v="Tena"/>
        <s v="Tenjo"/>
        <s v="Tibacuy"/>
        <s v="Tibirita"/>
        <s v="Tocaima"/>
        <s v="Tocancipá"/>
        <s v="Topaipí"/>
        <s v="Ubalá"/>
        <s v="Ubaque"/>
        <s v="Ubaté"/>
        <s v="Une"/>
        <s v="Útica"/>
        <s v="Venecia"/>
        <s v="Vergara"/>
        <s v="Vianí"/>
        <s v="Villagómez"/>
        <s v="Villapinzón"/>
        <s v="Villeta"/>
        <s v="Viotá"/>
        <s v="Yacopí"/>
        <s v="Zipacón"/>
        <s v="Zipaquirá"/>
      </sharedItems>
    </cacheField>
    <cacheField name="CULTIVO" numFmtId="0">
      <sharedItems count="116">
        <s v="Maíz"/>
        <s v="Sorgo"/>
        <s v="Mango"/>
        <s v="Cítricos"/>
        <s v="Plátano"/>
        <s v="Cacao"/>
        <s v="Mandarina"/>
        <s v="Zapote"/>
        <s v="Naranja"/>
        <s v="Aguacate"/>
        <s v="Limón"/>
        <s v="Sábila"/>
        <s v="Guanábana"/>
        <s v="Anón"/>
        <s v="Maracuyá"/>
        <s v="Café"/>
        <s v="Banano"/>
        <s v="Guayaba"/>
        <s v="Papaya"/>
        <s v="Coco"/>
        <s v="Yuca"/>
        <s v="Arveja"/>
        <s v="Fríjol"/>
        <s v="Papa"/>
        <s v="Repollo"/>
        <s v="Fresa"/>
        <s v="Caña panelera"/>
        <s v="Romero"/>
        <s v="Chirimoya"/>
        <s v="Habichuela"/>
        <s v="Tomate"/>
        <s v="FLORES Y FOLLAJES"/>
        <s v="SACHA INCHI"/>
        <s v="Ahuyama"/>
        <s v="Pepino cohombro"/>
        <s v="Guatila"/>
        <s v="Mora"/>
        <s v="Tomate de árbol"/>
        <s v="Lulo"/>
        <s v="Uchuva"/>
        <s v="Papayuela"/>
        <s v="Patilla"/>
        <s v="Moringa"/>
        <s v="CAUCHO"/>
        <s v="Lechuga"/>
        <s v="Zanahoria"/>
        <s v="Calabaza"/>
        <s v="Granadilla"/>
        <s v="Curuba"/>
        <s v="Ruscus"/>
        <s v="Cocculus"/>
        <s v="HELECHO CUERO"/>
        <s v="ANTURIO"/>
        <s v="Hortalizas varias"/>
        <s v="Cilantro"/>
        <s v="Brócoli"/>
        <s v="Remolacha"/>
        <s v="Ajo"/>
        <s v="Plantas aromáticas"/>
        <s v="Calabacín"/>
        <s v="Acelga"/>
        <s v="Cebolla de rama"/>
        <s v="Coliflor"/>
        <s v="Espinaca"/>
        <s v="Arándano"/>
        <s v="Frutales varios"/>
        <s v="Ají"/>
        <s v="Arazá"/>
        <s v="Arracacha"/>
        <s v="Cebolla de bulbo"/>
        <s v="Pimentón"/>
        <s v="Achira"/>
        <s v="Cebada"/>
        <s v="Quinua"/>
        <s v="Nabo"/>
        <s v="Ciruela"/>
        <s v="Durazno"/>
        <s v="Haba"/>
        <s v="Feijoa"/>
        <s v="Plantas medicinales"/>
        <s v="Pepino guiso"/>
        <s v="Avena"/>
        <s v="Agraz"/>
        <s v="ROSA"/>
        <s v="ASTROMELIA"/>
        <s v="CLAVEL"/>
        <s v="Perejil"/>
        <s v="Rábano"/>
        <s v="Gulupa o cholupa"/>
        <s v="Caña miel"/>
        <s v="Ruda"/>
        <s v="Brevo"/>
        <s v="Plantas aromáticas y medicinales"/>
        <s v="Lima"/>
        <s v="Albahaca"/>
        <s v="Manzana"/>
        <s v="Palma de aceite"/>
        <s v="Piña"/>
        <s v="Ñame"/>
        <s v="Apio"/>
        <s v="Frambuesa"/>
        <s v="HELICONIA"/>
        <s v="Arroz"/>
        <s v="Pitahaya"/>
        <s v="Limonaria"/>
        <s v="Menta"/>
        <s v="Trigo"/>
        <s v="Tangelo"/>
        <s v="Garbanzo"/>
        <s v="Caducifolios"/>
        <s v="Tomillo"/>
        <s v="STATICE"/>
        <s v="LIMONIUM"/>
        <s v="Fique"/>
        <s v="EUCALIPTO BABY BLUE"/>
        <s v="PALMA ROBELINA"/>
      </sharedItems>
    </cacheField>
    <cacheField name="DESAGREGACIONREGIONAL" numFmtId="0">
      <sharedItems count="132">
        <s v="MAIZ TRADICIONAL"/>
        <s v="SORGO"/>
        <s v="MILLO"/>
        <s v="MANGO (No Kent, ni keitt, ni hilacha, ni Nam Doc)"/>
        <s v="CITRICOS (Demás variedades)"/>
        <s v="PLATANO"/>
        <s v="CACAO"/>
        <s v="MANDARINA (No Arrayana, ni Oneco)"/>
        <s v="ZAPOTE"/>
        <s v="NARANJA (NO VALENCIA, NI JAFFA, NI SALUSTIANA, NI WASHINGTON)"/>
        <s v="AGUACATE (no hass, ni papelillo)"/>
        <s v="LIMON (NO MANDARINO, NI PAJARITO, NI TAHITI)"/>
        <s v="SABILA"/>
        <s v="GUANABANA"/>
        <s v="MANGO INJERTO"/>
        <s v="ANON"/>
        <s v="MARACUYA"/>
        <s v="CAFÉ"/>
        <s v="BANANO MANZANO"/>
        <s v="GUAYABA"/>
        <s v="PAPAYA (No Hawayana, ni Maradol, ni Melona, ni Redonda ni Tainug)"/>
        <s v="COCO"/>
        <s v="YUCA"/>
        <s v="ARVEJA"/>
        <s v="FRIJOL"/>
        <s v="PAPA"/>
        <s v="REPOLLO"/>
        <s v="FRESA"/>
        <s v="CAÑA PANELERA"/>
        <s v="ROMERO"/>
        <s v="AGUACATE PAPELILLO (Lorena)"/>
        <s v="BANANO"/>
        <s v="CHIRIMOYA"/>
        <s v="MANGO (Kent, keitt, hilacha o Nam Doc)"/>
        <s v="HABICHUELA"/>
        <s v="TOMATE"/>
        <s v="MANDARINA (Arrayana y/o Oneco)"/>
        <s v="FLORES Y FOLLAJES"/>
        <s v="AGUACATE HASS"/>
        <s v="SACHA INCHI"/>
        <s v="AHUYAMA"/>
        <s v="LIMON TAHITI"/>
        <s v="NARANJA VALENCIA"/>
        <s v="PEPINO COHOMBRO"/>
        <s v="GUATILA"/>
        <s v="MORA"/>
        <s v="TOMATE DE ARBOL"/>
        <s v="LULO"/>
        <s v="UCHUVA"/>
        <s v="PAPAYUELA"/>
        <s v="PATILLA"/>
        <s v="MORINGA"/>
        <s v="CAUCHO"/>
        <s v="LECHUGA"/>
        <s v="ZANAHORIA"/>
        <s v="PAPA CRIOLLA"/>
        <s v="CALABAZA"/>
        <s v="MAIZ TECNIFICADO"/>
        <s v="GRANADILLA"/>
        <s v="CURUBA"/>
        <s v="RUSCUS"/>
        <s v="COCCULUS"/>
        <s v="HELECHO CUERO"/>
        <s v="ANTURIO"/>
        <s v="HORTALIZAS VARIAS"/>
        <s v="CILANTRO"/>
        <s v="BROCOLI"/>
        <s v="REMOLACHA"/>
        <s v="AJO"/>
        <s v="PLANTAS AROMATICAS"/>
        <s v="CALABACIN"/>
        <s v="ACELGA"/>
        <s v="CEBOLLA DE RAMA"/>
        <s v="COLIFLOR"/>
        <s v="ESPINACA"/>
        <s v="ARANDANO"/>
        <s v="FRUTALES VARIOS"/>
        <s v="AJI"/>
        <s v="ARAZA"/>
        <s v="ARRACACHA"/>
        <s v="CEBOLLA DE BULBO"/>
        <s v="TOMATE INVERNADERO"/>
        <s v="PIMENTON"/>
        <s v="ACHIRA"/>
        <s v="CEBADA"/>
        <s v="QUINUA"/>
        <s v="NABO"/>
        <s v="CIRUELA"/>
        <s v="DURAZNO"/>
        <s v="HABA"/>
        <s v="FEIJOA"/>
        <s v="PLANTAS MEDICINALES"/>
        <s v="PEPINO GUISO"/>
        <s v="AVENA"/>
        <s v="AGRAZ"/>
        <s v="ROSA"/>
        <s v="ASTROMELIA"/>
        <s v="CLAVEL"/>
        <s v="PEREJIL"/>
        <s v="RABANO"/>
        <s v="GULUPA"/>
        <s v="CAÑA MIEL"/>
        <s v="RUDA"/>
        <s v="BREVO"/>
        <s v="PLANTAS AROMATICAS Y MEDICINALES"/>
        <s v="LIMA TAHITI"/>
        <s v="ALBAHACA"/>
        <s v="SAGU"/>
        <s v="MANZANA"/>
        <s v="ZUCCHINI"/>
        <s v="PALMA DE ACEITE"/>
        <s v="PIÑA (No Cayena, ni Gold, ni Manzana, ni Perolera)"/>
        <s v="ÑAME"/>
        <s v="APIO"/>
        <s v="FRAMBUESA"/>
        <s v="HELICONIA"/>
        <s v="ARROZ RIEGO"/>
        <s v="PITAHAYA"/>
        <s v="GUAYABA PERA"/>
        <s v="LIMONARIA"/>
        <s v="FRIJOL ARBUSTIVO"/>
        <s v="MENTA"/>
        <s v="TRIGO"/>
        <s v="TANGELO MINEOLA"/>
        <s v="GARBANZO"/>
        <s v="CADUCIFOLIOS"/>
        <s v="TOMILLO"/>
        <s v="STATICE"/>
        <s v="LIMONIUM"/>
        <s v="FIQUE"/>
        <s v="EUCALIPTO BABY BLUE"/>
        <s v="PALMA ROBELINA"/>
      </sharedItems>
    </cacheField>
    <cacheField name="AÑO" numFmtId="0">
      <sharedItems containsSemiMixedTypes="0" containsString="0" containsNumber="1" containsInteger="1" minValue="2020" maxValue="2020" count="1">
        <n v="2020"/>
      </sharedItems>
    </cacheField>
    <cacheField name="Semestre" numFmtId="0">
      <sharedItems containsBlank="1"/>
    </cacheField>
    <cacheField name="AreaSembrada" numFmtId="0">
      <sharedItems containsSemiMixedTypes="0" containsString="0" containsNumber="1" minValue="0" maxValue="9123"/>
    </cacheField>
    <cacheField name="AreaCosechada" numFmtId="0">
      <sharedItems containsMixedTypes="1" containsNumber="1" minValue="0" maxValue="9028"/>
    </cacheField>
    <cacheField name="Produccion" numFmtId="0">
      <sharedItems containsBlank="1" containsMixedTypes="1" containsNumber="1" minValue="0" maxValue="240000"/>
    </cacheField>
    <cacheField name="Rendimiento" numFmtId="0">
      <sharedItems containsString="0" containsBlank="1" containsNumber="1" minValue="0" maxValue="150"/>
    </cacheField>
    <cacheField name="CicloCultivo" numFmtId="0">
      <sharedItems count="3">
        <s v="TRANSITORIO"/>
        <s v="PERMANENTE"/>
        <s v="ANUAL"/>
      </sharedItems>
    </cacheField>
    <cacheField name="GRUPO DE CULTIV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15">
  <r>
    <n v="25001"/>
    <x v="0"/>
    <x v="0"/>
    <x v="0"/>
    <s v="MAIZ TRADICIONAL"/>
    <x v="0"/>
    <x v="0"/>
    <n v="18"/>
    <n v="14"/>
    <n v="20"/>
    <n v="1.4285714285714299"/>
    <x v="0"/>
  </r>
  <r>
    <n v="25001"/>
    <x v="0"/>
    <x v="0"/>
    <x v="1"/>
    <s v="SORGO"/>
    <x v="0"/>
    <x v="0"/>
    <n v="10"/>
    <n v="9"/>
    <n v="9"/>
    <n v="1"/>
    <x v="0"/>
  </r>
  <r>
    <n v="25001"/>
    <x v="0"/>
    <x v="0"/>
    <x v="1"/>
    <s v="SORGO"/>
    <x v="0"/>
    <x v="1"/>
    <n v="9"/>
    <n v="9"/>
    <n v="10"/>
    <n v="1.1111111111111101"/>
    <x v="0"/>
  </r>
  <r>
    <n v="25001"/>
    <x v="0"/>
    <x v="0"/>
    <x v="0"/>
    <s v="MAIZ TRADICIONAL"/>
    <x v="0"/>
    <x v="1"/>
    <n v="2.5"/>
    <n v="2.5"/>
    <n v="3.25"/>
    <n v="1.3"/>
    <x v="0"/>
  </r>
  <r>
    <n v="25001"/>
    <x v="0"/>
    <x v="0"/>
    <x v="1"/>
    <s v="MILLO"/>
    <x v="0"/>
    <x v="1"/>
    <n v="1"/>
    <n v="0.8"/>
    <n v="0.8"/>
    <n v="1"/>
    <x v="0"/>
  </r>
  <r>
    <n v="25001"/>
    <x v="0"/>
    <x v="0"/>
    <x v="1"/>
    <s v="MILLO"/>
    <x v="0"/>
    <x v="0"/>
    <n v="0.6"/>
    <n v="0.5"/>
    <n v="0.5"/>
    <n v="1"/>
    <x v="0"/>
  </r>
  <r>
    <n v="25001"/>
    <x v="0"/>
    <x v="0"/>
    <x v="2"/>
    <s v="MANGO (No Kent, ni keitt, ni hilacha, ni Nam Doc)"/>
    <x v="0"/>
    <x v="2"/>
    <n v="82.5"/>
    <n v="80.5"/>
    <n v="412.5"/>
    <n v="5"/>
    <x v="1"/>
  </r>
  <r>
    <n v="25001"/>
    <x v="0"/>
    <x v="0"/>
    <x v="3"/>
    <s v="CITRICOS (Demás variedades)"/>
    <x v="0"/>
    <x v="2"/>
    <n v="50"/>
    <n v="48"/>
    <n v="200"/>
    <n v="4"/>
    <x v="1"/>
  </r>
  <r>
    <n v="25001"/>
    <x v="0"/>
    <x v="0"/>
    <x v="4"/>
    <s v="PLATANO"/>
    <x v="0"/>
    <x v="2"/>
    <n v="36"/>
    <n v="34"/>
    <n v="216"/>
    <n v="6"/>
    <x v="1"/>
  </r>
  <r>
    <n v="25001"/>
    <x v="0"/>
    <x v="0"/>
    <x v="5"/>
    <s v="CACAO"/>
    <x v="0"/>
    <x v="2"/>
    <n v="17.8"/>
    <n v="17.8"/>
    <n v="7.120000000000001"/>
    <n v="0.4"/>
    <x v="1"/>
  </r>
  <r>
    <n v="25001"/>
    <x v="0"/>
    <x v="0"/>
    <x v="6"/>
    <s v="MANDARINA (No Arrayana, ni Oneco)"/>
    <x v="0"/>
    <x v="2"/>
    <n v="15.5"/>
    <n v="14.5"/>
    <n v="77.5"/>
    <n v="5"/>
    <x v="1"/>
  </r>
  <r>
    <n v="25001"/>
    <x v="0"/>
    <x v="0"/>
    <x v="7"/>
    <s v="ZAPOTE"/>
    <x v="0"/>
    <x v="2"/>
    <n v="15"/>
    <n v="15"/>
    <n v="22.5"/>
    <n v="1.5"/>
    <x v="1"/>
  </r>
  <r>
    <n v="25001"/>
    <x v="0"/>
    <x v="0"/>
    <x v="8"/>
    <s v="NARANJA (NO VALENCIA, NI JAFFA, NI SALUSTIANA, NI WASHINGTON)"/>
    <x v="0"/>
    <x v="2"/>
    <n v="5"/>
    <n v="5"/>
    <n v="30"/>
    <n v="6"/>
    <x v="1"/>
  </r>
  <r>
    <n v="25001"/>
    <x v="0"/>
    <x v="0"/>
    <x v="9"/>
    <s v="AGUACATE (no hass, ni papelillo)"/>
    <x v="0"/>
    <x v="2"/>
    <n v="2.5"/>
    <n v="9"/>
    <n v="90"/>
    <n v="10"/>
    <x v="1"/>
  </r>
  <r>
    <n v="25001"/>
    <x v="0"/>
    <x v="0"/>
    <x v="10"/>
    <s v="LIMON (NO MANDARINO, NI PAJARITO, NI TAHITI)"/>
    <x v="0"/>
    <x v="2"/>
    <n v="2.5"/>
    <n v="2.5"/>
    <n v="43.2"/>
    <n v="17.28"/>
    <x v="1"/>
  </r>
  <r>
    <n v="25001"/>
    <x v="0"/>
    <x v="0"/>
    <x v="11"/>
    <s v="SABILA"/>
    <x v="0"/>
    <x v="2"/>
    <n v="2.5"/>
    <n v="2.5"/>
    <n v="5"/>
    <n v="2"/>
    <x v="1"/>
  </r>
  <r>
    <n v="25001"/>
    <x v="0"/>
    <x v="0"/>
    <x v="12"/>
    <s v="GUANABANA"/>
    <x v="0"/>
    <x v="2"/>
    <n v="2.2999999999999998"/>
    <n v="2.2999999999999998"/>
    <n v="6.8999999999999995"/>
    <n v="3"/>
    <x v="1"/>
  </r>
  <r>
    <n v="25001"/>
    <x v="0"/>
    <x v="0"/>
    <x v="2"/>
    <s v="MANGO INJERTO"/>
    <x v="0"/>
    <x v="2"/>
    <n v="2"/>
    <n v="2"/>
    <n v="16"/>
    <n v="8"/>
    <x v="1"/>
  </r>
  <r>
    <n v="25001"/>
    <x v="0"/>
    <x v="0"/>
    <x v="13"/>
    <s v="ANON"/>
    <x v="0"/>
    <x v="2"/>
    <n v="1.3"/>
    <n v="1.3"/>
    <n v="1.04"/>
    <n v="0.8"/>
    <x v="1"/>
  </r>
  <r>
    <n v="25001"/>
    <x v="0"/>
    <x v="0"/>
    <x v="14"/>
    <s v="MARACUYA"/>
    <x v="0"/>
    <x v="2"/>
    <n v="1.1000000000000001"/>
    <n v="1.1000000000000001"/>
    <n v="5.5"/>
    <n v="5"/>
    <x v="1"/>
  </r>
  <r>
    <n v="25001"/>
    <x v="0"/>
    <x v="0"/>
    <x v="15"/>
    <s v="CAFÉ"/>
    <x v="0"/>
    <x v="2"/>
    <n v="1"/>
    <n v="1"/>
    <n v="1"/>
    <n v="1"/>
    <x v="1"/>
  </r>
  <r>
    <n v="25001"/>
    <x v="0"/>
    <x v="0"/>
    <x v="16"/>
    <s v="BANANO MANZANO"/>
    <x v="0"/>
    <x v="2"/>
    <n v="0.5"/>
    <n v="0.5"/>
    <n v="1.5"/>
    <n v="3"/>
    <x v="1"/>
  </r>
  <r>
    <n v="25001"/>
    <x v="0"/>
    <x v="0"/>
    <x v="17"/>
    <s v="GUAYABA"/>
    <x v="0"/>
    <x v="2"/>
    <n v="0.5"/>
    <n v="0.5"/>
    <n v="1"/>
    <n v="2"/>
    <x v="1"/>
  </r>
  <r>
    <n v="25001"/>
    <x v="0"/>
    <x v="0"/>
    <x v="18"/>
    <s v="PAPAYA (No Hawayana, ni Maradol, ni Melona, ni Redonda ni Tainug)"/>
    <x v="0"/>
    <x v="2"/>
    <n v="0.5"/>
    <n v="0.5"/>
    <n v="4"/>
    <n v="8"/>
    <x v="1"/>
  </r>
  <r>
    <n v="25001"/>
    <x v="0"/>
    <x v="0"/>
    <x v="19"/>
    <s v="COCO"/>
    <x v="0"/>
    <x v="2"/>
    <n v="0.2"/>
    <n v="0.2"/>
    <n v="0.2"/>
    <n v="1"/>
    <x v="1"/>
  </r>
  <r>
    <n v="25001"/>
    <x v="0"/>
    <x v="0"/>
    <x v="20"/>
    <s v="YUCA"/>
    <x v="0"/>
    <x v="0"/>
    <n v="0"/>
    <n v="0"/>
    <n v="0"/>
    <n v="0"/>
    <x v="2"/>
  </r>
  <r>
    <n v="25001"/>
    <x v="0"/>
    <x v="0"/>
    <x v="20"/>
    <s v="YUCA"/>
    <x v="0"/>
    <x v="1"/>
    <n v="0"/>
    <n v="0"/>
    <n v="0"/>
    <n v="0"/>
    <x v="2"/>
  </r>
  <r>
    <n v="25019"/>
    <x v="1"/>
    <x v="1"/>
    <x v="0"/>
    <s v="MAIZ TRADICIONAL"/>
    <x v="0"/>
    <x v="1"/>
    <n v="15"/>
    <n v="15"/>
    <n v="29.364406779661021"/>
    <n v="1.9576271186440699"/>
    <x v="0"/>
  </r>
  <r>
    <n v="25019"/>
    <x v="1"/>
    <x v="1"/>
    <x v="0"/>
    <s v="MAIZ TRADICIONAL"/>
    <x v="0"/>
    <x v="0"/>
    <n v="15"/>
    <n v="15"/>
    <n v="29.364406779661021"/>
    <n v="1.9576271186440699"/>
    <x v="0"/>
  </r>
  <r>
    <n v="25019"/>
    <x v="1"/>
    <x v="1"/>
    <x v="21"/>
    <s v="ARVEJA"/>
    <x v="0"/>
    <x v="0"/>
    <n v="8"/>
    <n v="8"/>
    <n v="29.906542056074766"/>
    <n v="3.7383177570093502"/>
    <x v="0"/>
  </r>
  <r>
    <n v="25019"/>
    <x v="1"/>
    <x v="1"/>
    <x v="22"/>
    <s v="FRIJOL"/>
    <x v="0"/>
    <x v="1"/>
    <n v="8"/>
    <n v="8"/>
    <n v="11.18881118881119"/>
    <n v="1.3986013986014001"/>
    <x v="0"/>
  </r>
  <r>
    <n v="25019"/>
    <x v="1"/>
    <x v="1"/>
    <x v="21"/>
    <s v="ARVEJA"/>
    <x v="0"/>
    <x v="1"/>
    <n v="7"/>
    <n v="7"/>
    <n v="22.897196261682243"/>
    <n v="3.2710280373831799"/>
    <x v="0"/>
  </r>
  <r>
    <n v="25019"/>
    <x v="1"/>
    <x v="1"/>
    <x v="22"/>
    <s v="FRIJOL"/>
    <x v="0"/>
    <x v="0"/>
    <n v="7"/>
    <n v="7"/>
    <n v="9.7902097902097918"/>
    <n v="1.3986013986014001"/>
    <x v="0"/>
  </r>
  <r>
    <n v="25019"/>
    <x v="1"/>
    <x v="1"/>
    <x v="23"/>
    <s v="PAPA"/>
    <x v="0"/>
    <x v="1"/>
    <n v="7"/>
    <n v="7"/>
    <n v="140"/>
    <n v="20"/>
    <x v="0"/>
  </r>
  <r>
    <n v="25019"/>
    <x v="1"/>
    <x v="1"/>
    <x v="23"/>
    <s v="PAPA"/>
    <x v="0"/>
    <x v="0"/>
    <n v="6"/>
    <n v="6"/>
    <n v="120"/>
    <n v="20"/>
    <x v="0"/>
  </r>
  <r>
    <n v="25019"/>
    <x v="1"/>
    <x v="1"/>
    <x v="24"/>
    <s v="REPOLLO"/>
    <x v="0"/>
    <x v="1"/>
    <n v="0"/>
    <n v="0"/>
    <n v="0"/>
    <n v="0"/>
    <x v="0"/>
  </r>
  <r>
    <n v="25019"/>
    <x v="1"/>
    <x v="1"/>
    <x v="24"/>
    <s v="REPOLLO"/>
    <x v="0"/>
    <x v="0"/>
    <n v="0"/>
    <n v="0"/>
    <n v="0"/>
    <n v="0"/>
    <x v="0"/>
  </r>
  <r>
    <n v="25019"/>
    <x v="1"/>
    <x v="1"/>
    <x v="15"/>
    <s v="CAFÉ"/>
    <x v="0"/>
    <x v="2"/>
    <n v="351"/>
    <n v="313"/>
    <n v="360"/>
    <n v="1.15015974440895"/>
    <x v="1"/>
  </r>
  <r>
    <n v="25019"/>
    <x v="1"/>
    <x v="1"/>
    <x v="4"/>
    <s v="PLATANO"/>
    <x v="0"/>
    <x v="2"/>
    <n v="278"/>
    <n v="278"/>
    <n v="556"/>
    <n v="2"/>
    <x v="1"/>
  </r>
  <r>
    <n v="25019"/>
    <x v="1"/>
    <x v="1"/>
    <x v="3"/>
    <s v="CITRICOS (Demás variedades)"/>
    <x v="0"/>
    <x v="2"/>
    <n v="161"/>
    <n v="159"/>
    <n v="805"/>
    <n v="5"/>
    <x v="1"/>
  </r>
  <r>
    <n v="25019"/>
    <x v="1"/>
    <x v="1"/>
    <x v="25"/>
    <s v="FRESA"/>
    <x v="0"/>
    <x v="2"/>
    <n v="24"/>
    <n v="20"/>
    <n v="720"/>
    <n v="30"/>
    <x v="1"/>
  </r>
  <r>
    <n v="25019"/>
    <x v="1"/>
    <x v="1"/>
    <x v="26"/>
    <s v="CAÑA PANELERA"/>
    <x v="0"/>
    <x v="2"/>
    <n v="17"/>
    <n v="17"/>
    <n v="42.5"/>
    <n v="2.5"/>
    <x v="1"/>
  </r>
  <r>
    <n v="25019"/>
    <x v="1"/>
    <x v="1"/>
    <x v="9"/>
    <s v="AGUACATE (no hass, ni papelillo)"/>
    <x v="0"/>
    <x v="2"/>
    <n v="12"/>
    <n v="8"/>
    <n v="72"/>
    <n v="6"/>
    <x v="1"/>
  </r>
  <r>
    <n v="25019"/>
    <x v="1"/>
    <x v="1"/>
    <x v="27"/>
    <s v="ROMERO"/>
    <x v="0"/>
    <x v="1"/>
    <n v="0"/>
    <n v="0"/>
    <n v="0"/>
    <n v="0"/>
    <x v="1"/>
  </r>
  <r>
    <n v="25019"/>
    <x v="1"/>
    <x v="1"/>
    <x v="27"/>
    <s v="ROMERO"/>
    <x v="0"/>
    <x v="0"/>
    <n v="0"/>
    <n v="0"/>
    <n v="0"/>
    <n v="0"/>
    <x v="1"/>
  </r>
  <r>
    <n v="25019"/>
    <x v="1"/>
    <x v="1"/>
    <x v="20"/>
    <s v="YUCA"/>
    <x v="0"/>
    <x v="1"/>
    <n v="15"/>
    <n v="15"/>
    <n v="135"/>
    <n v="9"/>
    <x v="2"/>
  </r>
  <r>
    <n v="25019"/>
    <x v="1"/>
    <x v="1"/>
    <x v="20"/>
    <s v="YUCA"/>
    <x v="0"/>
    <x v="0"/>
    <n v="0"/>
    <n v="0"/>
    <n v="0"/>
    <n v="0"/>
    <x v="2"/>
  </r>
  <r>
    <n v="25035"/>
    <x v="2"/>
    <x v="2"/>
    <x v="0"/>
    <s v="MAIZ TRADICIONAL"/>
    <x v="0"/>
    <x v="0"/>
    <n v="100"/>
    <n v="100"/>
    <n v="120"/>
    <n v="1.2"/>
    <x v="0"/>
  </r>
  <r>
    <n v="25035"/>
    <x v="2"/>
    <x v="2"/>
    <x v="0"/>
    <s v="MAIZ TRADICIONAL"/>
    <x v="0"/>
    <x v="1"/>
    <n v="70"/>
    <n v="60"/>
    <n v="84"/>
    <n v="1.4"/>
    <x v="0"/>
  </r>
  <r>
    <n v="25035"/>
    <x v="2"/>
    <x v="2"/>
    <x v="2"/>
    <s v="MANGO (No Kent, ni keitt, ni hilacha, ni Nam Doc)"/>
    <x v="0"/>
    <x v="2"/>
    <n v="1882.7"/>
    <n v="1752.7"/>
    <n v="26290.5"/>
    <n v="15"/>
    <x v="1"/>
  </r>
  <r>
    <n v="25035"/>
    <x v="2"/>
    <x v="2"/>
    <x v="26"/>
    <s v="CAÑA PANELERA"/>
    <x v="0"/>
    <x v="2"/>
    <n v="300"/>
    <n v="300"/>
    <n v="1200"/>
    <n v="4"/>
    <x v="1"/>
  </r>
  <r>
    <n v="25035"/>
    <x v="2"/>
    <x v="2"/>
    <x v="10"/>
    <s v="LIMON (NO MANDARINO, NI PAJARITO, NI TAHITI)"/>
    <x v="0"/>
    <x v="2"/>
    <n v="160"/>
    <n v="120"/>
    <n v="2400"/>
    <n v="20"/>
    <x v="1"/>
  </r>
  <r>
    <n v="25035"/>
    <x v="2"/>
    <x v="2"/>
    <x v="6"/>
    <s v="MANDARINA (No Arrayana, ni Oneco)"/>
    <x v="0"/>
    <x v="2"/>
    <n v="135"/>
    <n v="107"/>
    <n v="1926"/>
    <n v="18"/>
    <x v="1"/>
  </r>
  <r>
    <n v="25035"/>
    <x v="2"/>
    <x v="2"/>
    <x v="8"/>
    <s v="NARANJA (NO VALENCIA, NI JAFFA, NI SALUSTIANA, NI WASHINGTON)"/>
    <x v="0"/>
    <x v="2"/>
    <n v="134.5"/>
    <n v="108.5"/>
    <n v="2387"/>
    <n v="22"/>
    <x v="1"/>
  </r>
  <r>
    <n v="25035"/>
    <x v="2"/>
    <x v="2"/>
    <x v="15"/>
    <s v="CAFÉ"/>
    <x v="0"/>
    <x v="2"/>
    <n v="71"/>
    <n v="68"/>
    <n v="65"/>
    <n v="0.95588235294117696"/>
    <x v="1"/>
  </r>
  <r>
    <n v="25035"/>
    <x v="2"/>
    <x v="2"/>
    <x v="5"/>
    <s v="CACAO"/>
    <x v="0"/>
    <x v="2"/>
    <n v="67"/>
    <n v="57"/>
    <n v="22.8"/>
    <n v="0.4"/>
    <x v="1"/>
  </r>
  <r>
    <n v="25035"/>
    <x v="2"/>
    <x v="2"/>
    <x v="9"/>
    <s v="AGUACATE PAPELILLO (Lorena)"/>
    <x v="0"/>
    <x v="2"/>
    <n v="59.7"/>
    <n v="30.7"/>
    <n v="521.9"/>
    <n v="17"/>
    <x v="1"/>
  </r>
  <r>
    <n v="25035"/>
    <x v="2"/>
    <x v="2"/>
    <x v="16"/>
    <s v="BANANO"/>
    <x v="0"/>
    <x v="2"/>
    <n v="49"/>
    <n v="46"/>
    <n v="414"/>
    <n v="9"/>
    <x v="1"/>
  </r>
  <r>
    <n v="25035"/>
    <x v="2"/>
    <x v="2"/>
    <x v="28"/>
    <s v="CHIRIMOYA"/>
    <x v="0"/>
    <x v="2"/>
    <n v="47.1"/>
    <n v="18.100000000000001"/>
    <n v="181"/>
    <n v="10"/>
    <x v="1"/>
  </r>
  <r>
    <n v="25035"/>
    <x v="2"/>
    <x v="2"/>
    <x v="4"/>
    <s v="PLATANO"/>
    <x v="0"/>
    <x v="2"/>
    <n v="35"/>
    <n v="33"/>
    <n v="198"/>
    <n v="6"/>
    <x v="1"/>
  </r>
  <r>
    <n v="25035"/>
    <x v="2"/>
    <x v="2"/>
    <x v="14"/>
    <s v="MARACUYA"/>
    <x v="0"/>
    <x v="2"/>
    <n v="12"/>
    <n v="6"/>
    <n v="114"/>
    <n v="19"/>
    <x v="1"/>
  </r>
  <r>
    <n v="25035"/>
    <x v="2"/>
    <x v="2"/>
    <x v="2"/>
    <s v="MANGO (Kent, keitt, hilacha o Nam Doc)"/>
    <x v="0"/>
    <x v="2"/>
    <n v="10"/>
    <n v="4"/>
    <n v="44"/>
    <n v="11"/>
    <x v="1"/>
  </r>
  <r>
    <n v="25035"/>
    <x v="2"/>
    <x v="2"/>
    <x v="20"/>
    <s v="YUCA"/>
    <x v="0"/>
    <x v="1"/>
    <n v="50"/>
    <n v="45"/>
    <n v="315"/>
    <n v="7"/>
    <x v="2"/>
  </r>
  <r>
    <n v="25035"/>
    <x v="2"/>
    <x v="2"/>
    <x v="20"/>
    <s v="YUCA"/>
    <x v="0"/>
    <x v="0"/>
    <n v="5"/>
    <n v="5"/>
    <n v="35"/>
    <n v="7"/>
    <x v="2"/>
  </r>
  <r>
    <n v="25040"/>
    <x v="2"/>
    <x v="3"/>
    <x v="29"/>
    <s v="HABICHUELA"/>
    <x v="0"/>
    <x v="0"/>
    <n v="32"/>
    <n v="30"/>
    <n v="360"/>
    <n v="12"/>
    <x v="0"/>
  </r>
  <r>
    <n v="25040"/>
    <x v="2"/>
    <x v="3"/>
    <x v="29"/>
    <s v="HABICHUELA"/>
    <x v="0"/>
    <x v="1"/>
    <n v="30"/>
    <n v="28"/>
    <n v="336"/>
    <n v="12"/>
    <x v="0"/>
  </r>
  <r>
    <n v="25040"/>
    <x v="2"/>
    <x v="3"/>
    <x v="21"/>
    <s v="ARVEJA"/>
    <x v="0"/>
    <x v="0"/>
    <n v="16"/>
    <n v="15"/>
    <n v="49.065420560747661"/>
    <n v="3.2710280373831799"/>
    <x v="0"/>
  </r>
  <r>
    <n v="25040"/>
    <x v="2"/>
    <x v="3"/>
    <x v="0"/>
    <s v="MAIZ TRADICIONAL"/>
    <x v="0"/>
    <x v="0"/>
    <n v="14"/>
    <n v="14"/>
    <n v="17.796610169491526"/>
    <n v="1.27118644067797"/>
    <x v="0"/>
  </r>
  <r>
    <n v="25040"/>
    <x v="2"/>
    <x v="3"/>
    <x v="21"/>
    <s v="ARVEJA"/>
    <x v="0"/>
    <x v="1"/>
    <n v="12"/>
    <n v="10"/>
    <n v="28.037383177570092"/>
    <n v="2.8037383177570101"/>
    <x v="0"/>
  </r>
  <r>
    <n v="25040"/>
    <x v="2"/>
    <x v="3"/>
    <x v="0"/>
    <s v="MAIZ TRADICIONAL"/>
    <x v="0"/>
    <x v="1"/>
    <n v="12"/>
    <n v="11"/>
    <n v="13.983050847457628"/>
    <n v="1.27118644067797"/>
    <x v="0"/>
  </r>
  <r>
    <n v="25040"/>
    <x v="2"/>
    <x v="3"/>
    <x v="30"/>
    <s v="TOMATE"/>
    <x v="0"/>
    <x v="0"/>
    <n v="12"/>
    <n v="11"/>
    <n v="165"/>
    <n v="15"/>
    <x v="0"/>
  </r>
  <r>
    <n v="25040"/>
    <x v="2"/>
    <x v="3"/>
    <x v="30"/>
    <s v="TOMATE"/>
    <x v="0"/>
    <x v="1"/>
    <n v="7"/>
    <n v="6"/>
    <n v="78"/>
    <n v="13"/>
    <x v="0"/>
  </r>
  <r>
    <n v="25040"/>
    <x v="2"/>
    <x v="3"/>
    <x v="15"/>
    <s v="CAFÉ"/>
    <x v="0"/>
    <x v="2"/>
    <n v="706"/>
    <n v="626"/>
    <n v="684"/>
    <n v="1.0926517571884999"/>
    <x v="1"/>
  </r>
  <r>
    <n v="25040"/>
    <x v="2"/>
    <x v="3"/>
    <x v="6"/>
    <s v="MANDARINA (Arrayana y/o Oneco)"/>
    <x v="0"/>
    <x v="2"/>
    <n v="242"/>
    <n v="239"/>
    <n v="1912"/>
    <n v="8"/>
    <x v="1"/>
  </r>
  <r>
    <n v="25040"/>
    <x v="2"/>
    <x v="3"/>
    <x v="2"/>
    <s v="MANGO (Kent, keitt, hilacha o Nam Doc)"/>
    <x v="0"/>
    <x v="2"/>
    <n v="206"/>
    <n v="196"/>
    <n v="2060"/>
    <n v="10"/>
    <x v="1"/>
  </r>
  <r>
    <n v="25040"/>
    <x v="2"/>
    <x v="3"/>
    <x v="31"/>
    <s v="FLORES Y FOLLAJES"/>
    <x v="0"/>
    <x v="3"/>
    <n v="153"/>
    <n v="148"/>
    <m/>
    <m/>
    <x v="1"/>
  </r>
  <r>
    <n v="25040"/>
    <x v="2"/>
    <x v="3"/>
    <x v="26"/>
    <s v="CAÑA PANELERA"/>
    <x v="0"/>
    <x v="2"/>
    <n v="60"/>
    <n v="58"/>
    <n v="116"/>
    <n v="2"/>
    <x v="1"/>
  </r>
  <r>
    <n v="25040"/>
    <x v="2"/>
    <x v="3"/>
    <x v="16"/>
    <s v="BANANO"/>
    <x v="0"/>
    <x v="2"/>
    <n v="56"/>
    <n v="53"/>
    <n v="265"/>
    <n v="5"/>
    <x v="1"/>
  </r>
  <r>
    <n v="25040"/>
    <x v="2"/>
    <x v="3"/>
    <x v="2"/>
    <s v="MANGO INJERTO"/>
    <x v="0"/>
    <x v="2"/>
    <n v="52"/>
    <n v="47"/>
    <n v="376"/>
    <n v="8"/>
    <x v="1"/>
  </r>
  <r>
    <n v="25040"/>
    <x v="2"/>
    <x v="3"/>
    <x v="8"/>
    <s v="NARANJA (NO VALENCIA, NI JAFFA, NI SALUSTIANA, NI WASHINGTON)"/>
    <x v="0"/>
    <x v="2"/>
    <n v="38"/>
    <n v="38"/>
    <n v="114"/>
    <n v="3"/>
    <x v="1"/>
  </r>
  <r>
    <n v="25040"/>
    <x v="2"/>
    <x v="3"/>
    <x v="17"/>
    <s v="GUAYABA"/>
    <x v="0"/>
    <x v="2"/>
    <n v="30"/>
    <n v="25"/>
    <n v="200"/>
    <n v="8"/>
    <x v="1"/>
  </r>
  <r>
    <n v="25040"/>
    <x v="2"/>
    <x v="3"/>
    <x v="9"/>
    <s v="AGUACATE HASS"/>
    <x v="0"/>
    <x v="2"/>
    <n v="26.2"/>
    <n v="9"/>
    <n v="90"/>
    <n v="10"/>
    <x v="1"/>
  </r>
  <r>
    <n v="25040"/>
    <x v="2"/>
    <x v="3"/>
    <x v="32"/>
    <s v="SACHA INCHI"/>
    <x v="0"/>
    <x v="3"/>
    <n v="10"/>
    <n v="10"/>
    <s v=""/>
    <m/>
    <x v="1"/>
  </r>
  <r>
    <n v="25040"/>
    <x v="2"/>
    <x v="3"/>
    <x v="4"/>
    <s v="PLATANO"/>
    <x v="0"/>
    <x v="2"/>
    <n v="8"/>
    <n v="6"/>
    <n v="18"/>
    <n v="3"/>
    <x v="1"/>
  </r>
  <r>
    <n v="25599"/>
    <x v="2"/>
    <x v="4"/>
    <x v="0"/>
    <s v="MAIZ TRADICIONAL"/>
    <x v="0"/>
    <x v="0"/>
    <n v="30"/>
    <n v="25"/>
    <n v="100"/>
    <n v="4"/>
    <x v="0"/>
  </r>
  <r>
    <n v="25599"/>
    <x v="2"/>
    <x v="4"/>
    <x v="33"/>
    <s v="AHUYAMA"/>
    <x v="0"/>
    <x v="0"/>
    <n v="20"/>
    <n v="20"/>
    <n v="40"/>
    <n v="2"/>
    <x v="0"/>
  </r>
  <r>
    <n v="25599"/>
    <x v="2"/>
    <x v="4"/>
    <x v="33"/>
    <s v="AHUYAMA"/>
    <x v="0"/>
    <x v="1"/>
    <n v="10"/>
    <n v="5"/>
    <n v="10"/>
    <n v="2"/>
    <x v="0"/>
  </r>
  <r>
    <n v="25599"/>
    <x v="2"/>
    <x v="4"/>
    <x v="0"/>
    <s v="MAIZ TRADICIONAL"/>
    <x v="0"/>
    <x v="1"/>
    <n v="10"/>
    <n v="8"/>
    <n v="32"/>
    <n v="4"/>
    <x v="0"/>
  </r>
  <r>
    <n v="25599"/>
    <x v="2"/>
    <x v="4"/>
    <x v="2"/>
    <s v="MANGO (No Kent, ni keitt, ni hilacha, ni Nam Doc)"/>
    <x v="0"/>
    <x v="2"/>
    <n v="384"/>
    <n v="324"/>
    <n v="1944"/>
    <n v="6"/>
    <x v="1"/>
  </r>
  <r>
    <n v="25599"/>
    <x v="2"/>
    <x v="4"/>
    <x v="8"/>
    <s v="NARANJA (NO VALENCIA, NI JAFFA, NI SALUSTIANA, NI WASHINGTON)"/>
    <x v="0"/>
    <x v="2"/>
    <n v="321"/>
    <n v="0"/>
    <n v="0"/>
    <n v="0"/>
    <x v="1"/>
  </r>
  <r>
    <n v="25599"/>
    <x v="2"/>
    <x v="4"/>
    <x v="10"/>
    <s v="LIMON TAHITI"/>
    <x v="0"/>
    <x v="2"/>
    <n v="167"/>
    <n v="160"/>
    <n v="960"/>
    <n v="6"/>
    <x v="1"/>
  </r>
  <r>
    <n v="25599"/>
    <x v="2"/>
    <x v="4"/>
    <x v="10"/>
    <s v="LIMON (NO MANDARINO, NI PAJARITO, NI TAHITI)"/>
    <x v="0"/>
    <x v="2"/>
    <n v="161"/>
    <n v="0"/>
    <n v="0"/>
    <n v="0"/>
    <x v="1"/>
  </r>
  <r>
    <n v="25599"/>
    <x v="2"/>
    <x v="4"/>
    <x v="2"/>
    <s v="MANGO INJERTO"/>
    <x v="0"/>
    <x v="2"/>
    <n v="135"/>
    <n v="35"/>
    <n v="210"/>
    <n v="6"/>
    <x v="1"/>
  </r>
  <r>
    <n v="25599"/>
    <x v="2"/>
    <x v="4"/>
    <x v="6"/>
    <s v="MANDARINA (Arrayana y/o Oneco)"/>
    <x v="0"/>
    <x v="2"/>
    <n v="130"/>
    <n v="0"/>
    <n v="0"/>
    <n v="6"/>
    <x v="1"/>
  </r>
  <r>
    <n v="25599"/>
    <x v="2"/>
    <x v="4"/>
    <x v="8"/>
    <s v="NARANJA VALENCIA"/>
    <x v="0"/>
    <x v="2"/>
    <n v="110"/>
    <n v="88"/>
    <n v="440"/>
    <n v="5"/>
    <x v="1"/>
  </r>
  <r>
    <n v="25599"/>
    <x v="2"/>
    <x v="4"/>
    <x v="26"/>
    <s v="CAÑA PANELERA"/>
    <x v="0"/>
    <x v="2"/>
    <n v="84"/>
    <n v="44"/>
    <n v="176"/>
    <n v="4"/>
    <x v="1"/>
  </r>
  <r>
    <n v="25599"/>
    <x v="2"/>
    <x v="4"/>
    <x v="9"/>
    <s v="AGUACATE (no hass, ni papelillo)"/>
    <x v="0"/>
    <x v="2"/>
    <n v="57"/>
    <n v="44"/>
    <n v="440"/>
    <n v="10"/>
    <x v="1"/>
  </r>
  <r>
    <n v="25599"/>
    <x v="2"/>
    <x v="4"/>
    <x v="4"/>
    <s v="PLATANO"/>
    <x v="0"/>
    <x v="2"/>
    <n v="57"/>
    <n v="53"/>
    <n v="318"/>
    <n v="6"/>
    <x v="1"/>
  </r>
  <r>
    <n v="25599"/>
    <x v="2"/>
    <x v="4"/>
    <x v="16"/>
    <s v="BANANO"/>
    <x v="0"/>
    <x v="2"/>
    <n v="43"/>
    <n v="33"/>
    <n v="198"/>
    <n v="6"/>
    <x v="1"/>
  </r>
  <r>
    <n v="25599"/>
    <x v="2"/>
    <x v="4"/>
    <x v="15"/>
    <s v="CAFÉ"/>
    <x v="0"/>
    <x v="2"/>
    <n v="37"/>
    <n v="30"/>
    <n v="31.200000000000003"/>
    <n v="1.04"/>
    <x v="1"/>
  </r>
  <r>
    <n v="25599"/>
    <x v="2"/>
    <x v="4"/>
    <x v="20"/>
    <s v="YUCA"/>
    <x v="0"/>
    <x v="1"/>
    <n v="30"/>
    <n v="30"/>
    <n v="300"/>
    <n v="10"/>
    <x v="2"/>
  </r>
  <r>
    <n v="25053"/>
    <x v="3"/>
    <x v="5"/>
    <x v="23"/>
    <s v="PAPA"/>
    <x v="0"/>
    <x v="1"/>
    <n v="48"/>
    <n v="10"/>
    <n v="150"/>
    <n v="15"/>
    <x v="0"/>
  </r>
  <r>
    <n v="25053"/>
    <x v="3"/>
    <x v="5"/>
    <x v="21"/>
    <s v="ARVEJA"/>
    <x v="0"/>
    <x v="1"/>
    <n v="38"/>
    <n v="37"/>
    <n v="86.44859813084112"/>
    <n v="2.3364485981308398"/>
    <x v="0"/>
  </r>
  <r>
    <n v="25053"/>
    <x v="3"/>
    <x v="5"/>
    <x v="21"/>
    <s v="ARVEJA"/>
    <x v="0"/>
    <x v="0"/>
    <n v="38"/>
    <n v="36"/>
    <n v="117.75700934579439"/>
    <n v="3.2710280373831799"/>
    <x v="0"/>
  </r>
  <r>
    <n v="25053"/>
    <x v="3"/>
    <x v="5"/>
    <x v="22"/>
    <s v="FRIJOL"/>
    <x v="0"/>
    <x v="1"/>
    <n v="36"/>
    <n v="34"/>
    <n v="118.88111888111889"/>
    <n v="3.4965034965034998"/>
    <x v="0"/>
  </r>
  <r>
    <n v="25053"/>
    <x v="3"/>
    <x v="5"/>
    <x v="22"/>
    <s v="FRIJOL"/>
    <x v="0"/>
    <x v="0"/>
    <n v="34"/>
    <n v="32"/>
    <n v="134.2657342657343"/>
    <n v="4.1958041958042003"/>
    <x v="0"/>
  </r>
  <r>
    <n v="25053"/>
    <x v="3"/>
    <x v="5"/>
    <x v="29"/>
    <s v="HABICHUELA"/>
    <x v="0"/>
    <x v="1"/>
    <n v="32"/>
    <n v="28"/>
    <n v="168"/>
    <n v="6"/>
    <x v="0"/>
  </r>
  <r>
    <n v="25053"/>
    <x v="3"/>
    <x v="5"/>
    <x v="29"/>
    <s v="HABICHUELA"/>
    <x v="0"/>
    <x v="0"/>
    <n v="32"/>
    <n v="29"/>
    <n v="145"/>
    <n v="5"/>
    <x v="0"/>
  </r>
  <r>
    <n v="25053"/>
    <x v="3"/>
    <x v="5"/>
    <x v="30"/>
    <s v="TOMATE"/>
    <x v="0"/>
    <x v="0"/>
    <n v="28"/>
    <n v="27"/>
    <n v="216"/>
    <n v="8"/>
    <x v="0"/>
  </r>
  <r>
    <n v="25053"/>
    <x v="3"/>
    <x v="5"/>
    <x v="30"/>
    <s v="TOMATE"/>
    <x v="0"/>
    <x v="1"/>
    <n v="26"/>
    <n v="22"/>
    <n v="132"/>
    <n v="6"/>
    <x v="0"/>
  </r>
  <r>
    <n v="25053"/>
    <x v="3"/>
    <x v="5"/>
    <x v="34"/>
    <s v="PEPINO COHOMBRO"/>
    <x v="0"/>
    <x v="1"/>
    <n v="22"/>
    <n v="21"/>
    <n v="168"/>
    <n v="8"/>
    <x v="0"/>
  </r>
  <r>
    <n v="25053"/>
    <x v="3"/>
    <x v="5"/>
    <x v="23"/>
    <s v="PAPA"/>
    <x v="0"/>
    <x v="0"/>
    <n v="20"/>
    <n v="20"/>
    <n v="440"/>
    <n v="22"/>
    <x v="0"/>
  </r>
  <r>
    <n v="25053"/>
    <x v="3"/>
    <x v="5"/>
    <x v="34"/>
    <s v="PEPINO COHOMBRO"/>
    <x v="0"/>
    <x v="0"/>
    <n v="19"/>
    <n v="18"/>
    <n v="126"/>
    <n v="7"/>
    <x v="0"/>
  </r>
  <r>
    <n v="25053"/>
    <x v="3"/>
    <x v="5"/>
    <x v="35"/>
    <s v="GUATILA"/>
    <x v="0"/>
    <x v="1"/>
    <n v="8"/>
    <n v="7"/>
    <n v="210"/>
    <n v="30"/>
    <x v="0"/>
  </r>
  <r>
    <n v="25053"/>
    <x v="3"/>
    <x v="5"/>
    <x v="35"/>
    <s v="GUATILA"/>
    <x v="0"/>
    <x v="0"/>
    <n v="6"/>
    <n v="5"/>
    <n v="100"/>
    <n v="20"/>
    <x v="0"/>
  </r>
  <r>
    <n v="25053"/>
    <x v="3"/>
    <x v="5"/>
    <x v="15"/>
    <s v="CAFÉ"/>
    <x v="0"/>
    <x v="2"/>
    <n v="412"/>
    <n v="366"/>
    <n v="365"/>
    <n v="0.99726775956284197"/>
    <x v="1"/>
  </r>
  <r>
    <n v="25053"/>
    <x v="3"/>
    <x v="5"/>
    <x v="36"/>
    <s v="MORA"/>
    <x v="0"/>
    <x v="2"/>
    <n v="389"/>
    <n v="374"/>
    <n v="4488"/>
    <n v="12"/>
    <x v="1"/>
  </r>
  <r>
    <n v="25053"/>
    <x v="3"/>
    <x v="5"/>
    <x v="3"/>
    <s v="CITRICOS (Demás variedades)"/>
    <x v="0"/>
    <x v="2"/>
    <n v="174"/>
    <n v="172"/>
    <n v="1720"/>
    <n v="10"/>
    <x v="1"/>
  </r>
  <r>
    <n v="25053"/>
    <x v="3"/>
    <x v="5"/>
    <x v="37"/>
    <s v="TOMATE DE ARBOL"/>
    <x v="0"/>
    <x v="2"/>
    <n v="122"/>
    <n v="122"/>
    <n v="1586"/>
    <n v="13"/>
    <x v="1"/>
  </r>
  <r>
    <n v="25053"/>
    <x v="3"/>
    <x v="5"/>
    <x v="26"/>
    <s v="CAÑA PANELERA"/>
    <x v="0"/>
    <x v="2"/>
    <n v="35"/>
    <n v="33"/>
    <n v="132"/>
    <n v="4"/>
    <x v="1"/>
  </r>
  <r>
    <n v="25053"/>
    <x v="3"/>
    <x v="5"/>
    <x v="12"/>
    <s v="GUANABANA"/>
    <x v="0"/>
    <x v="2"/>
    <n v="28"/>
    <n v="23"/>
    <n v="92"/>
    <n v="4"/>
    <x v="1"/>
  </r>
  <r>
    <n v="25053"/>
    <x v="3"/>
    <x v="5"/>
    <x v="4"/>
    <s v="PLATANO"/>
    <x v="0"/>
    <x v="2"/>
    <n v="23"/>
    <n v="20"/>
    <n v="200"/>
    <n v="10"/>
    <x v="1"/>
  </r>
  <r>
    <n v="25053"/>
    <x v="3"/>
    <x v="5"/>
    <x v="38"/>
    <s v="LULO"/>
    <x v="0"/>
    <x v="2"/>
    <n v="21"/>
    <n v="21"/>
    <n v="252"/>
    <n v="12"/>
    <x v="1"/>
  </r>
  <r>
    <n v="25053"/>
    <x v="3"/>
    <x v="5"/>
    <x v="5"/>
    <s v="CACAO"/>
    <x v="0"/>
    <x v="2"/>
    <n v="18"/>
    <n v="10"/>
    <n v="4"/>
    <n v="0.4"/>
    <x v="1"/>
  </r>
  <r>
    <n v="25053"/>
    <x v="3"/>
    <x v="5"/>
    <x v="14"/>
    <s v="MARACUYA"/>
    <x v="0"/>
    <x v="2"/>
    <n v="11"/>
    <n v="8"/>
    <n v="56"/>
    <n v="7"/>
    <x v="1"/>
  </r>
  <r>
    <n v="25053"/>
    <x v="3"/>
    <x v="5"/>
    <x v="9"/>
    <s v="AGUACATE (no hass, ni papelillo)"/>
    <x v="0"/>
    <x v="2"/>
    <n v="6"/>
    <n v="4"/>
    <n v="20"/>
    <n v="5"/>
    <x v="1"/>
  </r>
  <r>
    <n v="25053"/>
    <x v="3"/>
    <x v="5"/>
    <x v="39"/>
    <s v="UCHUVA"/>
    <x v="0"/>
    <x v="2"/>
    <n v="4"/>
    <n v="4"/>
    <n v="48"/>
    <n v="12"/>
    <x v="1"/>
  </r>
  <r>
    <n v="25053"/>
    <x v="3"/>
    <x v="5"/>
    <x v="40"/>
    <s v="PAPAYUELA"/>
    <x v="0"/>
    <x v="2"/>
    <n v="3"/>
    <n v="1"/>
    <n v="17"/>
    <n v="17"/>
    <x v="1"/>
  </r>
  <r>
    <n v="25086"/>
    <x v="4"/>
    <x v="6"/>
    <x v="0"/>
    <s v="MAIZ TRADICIONAL"/>
    <x v="0"/>
    <x v="0"/>
    <n v="150"/>
    <n v="150"/>
    <n v="225"/>
    <n v="1.5"/>
    <x v="0"/>
  </r>
  <r>
    <n v="25086"/>
    <x v="4"/>
    <x v="6"/>
    <x v="0"/>
    <s v="MAIZ TRADICIONAL"/>
    <x v="0"/>
    <x v="1"/>
    <n v="70"/>
    <n v="70"/>
    <n v="105"/>
    <n v="1.5"/>
    <x v="0"/>
  </r>
  <r>
    <n v="25086"/>
    <x v="4"/>
    <x v="6"/>
    <x v="30"/>
    <s v="TOMATE"/>
    <x v="0"/>
    <x v="1"/>
    <n v="4"/>
    <n v="4"/>
    <n v="64"/>
    <n v="16"/>
    <x v="0"/>
  </r>
  <r>
    <n v="25086"/>
    <x v="4"/>
    <x v="6"/>
    <x v="33"/>
    <s v="AHUYAMA"/>
    <x v="0"/>
    <x v="0"/>
    <n v="2"/>
    <n v="2"/>
    <n v="14"/>
    <n v="7"/>
    <x v="0"/>
  </r>
  <r>
    <n v="25086"/>
    <x v="4"/>
    <x v="6"/>
    <x v="41"/>
    <s v="PATILLA"/>
    <x v="0"/>
    <x v="1"/>
    <n v="2"/>
    <n v="2"/>
    <n v="18"/>
    <n v="9"/>
    <x v="0"/>
  </r>
  <r>
    <n v="25086"/>
    <x v="4"/>
    <x v="6"/>
    <x v="26"/>
    <s v="CAÑA PANELERA"/>
    <x v="0"/>
    <x v="2"/>
    <n v="125"/>
    <n v="55"/>
    <n v="165"/>
    <n v="3"/>
    <x v="1"/>
  </r>
  <r>
    <n v="25086"/>
    <x v="4"/>
    <x v="6"/>
    <x v="4"/>
    <s v="PLATANO"/>
    <x v="0"/>
    <x v="2"/>
    <n v="70"/>
    <n v="13"/>
    <n v="104"/>
    <n v="8"/>
    <x v="1"/>
  </r>
  <r>
    <n v="25086"/>
    <x v="4"/>
    <x v="6"/>
    <x v="15"/>
    <s v="CAFÉ"/>
    <x v="0"/>
    <x v="2"/>
    <n v="56"/>
    <n v="49"/>
    <n v="56"/>
    <n v="1.1428571428571399"/>
    <x v="1"/>
  </r>
  <r>
    <n v="25086"/>
    <x v="4"/>
    <x v="6"/>
    <x v="16"/>
    <s v="BANANO"/>
    <x v="0"/>
    <x v="2"/>
    <n v="52"/>
    <n v="28"/>
    <n v="140"/>
    <n v="5"/>
    <x v="1"/>
  </r>
  <r>
    <n v="25086"/>
    <x v="4"/>
    <x v="6"/>
    <x v="5"/>
    <s v="CACAO"/>
    <x v="0"/>
    <x v="2"/>
    <n v="25"/>
    <n v="5"/>
    <n v="4.2"/>
    <n v="0.6"/>
    <x v="1"/>
  </r>
  <r>
    <n v="25086"/>
    <x v="4"/>
    <x v="6"/>
    <x v="2"/>
    <s v="MANGO (No Kent, ni keitt, ni hilacha, ni Nam Doc)"/>
    <x v="0"/>
    <x v="2"/>
    <n v="25"/>
    <n v="3"/>
    <n v="45"/>
    <n v="5"/>
    <x v="1"/>
  </r>
  <r>
    <n v="25086"/>
    <x v="4"/>
    <x v="6"/>
    <x v="14"/>
    <s v="MARACUYA"/>
    <x v="0"/>
    <x v="2"/>
    <n v="18"/>
    <n v="14"/>
    <n v="112"/>
    <n v="8"/>
    <x v="1"/>
  </r>
  <r>
    <n v="25086"/>
    <x v="4"/>
    <x v="6"/>
    <x v="9"/>
    <s v="AGUACATE (no hass, ni papelillo)"/>
    <x v="0"/>
    <x v="2"/>
    <n v="8"/>
    <n v="2"/>
    <n v="20"/>
    <n v="4"/>
    <x v="1"/>
  </r>
  <r>
    <n v="25086"/>
    <x v="4"/>
    <x v="6"/>
    <x v="8"/>
    <s v="NARANJA (NO VALENCIA, NI JAFFA, NI SALUSTIANA, NI WASHINGTON)"/>
    <x v="0"/>
    <x v="2"/>
    <n v="8"/>
    <n v="7"/>
    <n v="63"/>
    <n v="9"/>
    <x v="1"/>
  </r>
  <r>
    <n v="25086"/>
    <x v="4"/>
    <x v="6"/>
    <x v="42"/>
    <s v="MORINGA"/>
    <x v="0"/>
    <x v="2"/>
    <n v="5"/>
    <n v="4"/>
    <n v="40"/>
    <n v="10"/>
    <x v="1"/>
  </r>
  <r>
    <n v="25086"/>
    <x v="4"/>
    <x v="6"/>
    <x v="10"/>
    <s v="LIMON (NO MANDARINO, NI PAJARITO, NI TAHITI)"/>
    <x v="0"/>
    <x v="2"/>
    <n v="4"/>
    <n v="1"/>
    <n v="6"/>
    <n v="6"/>
    <x v="1"/>
  </r>
  <r>
    <n v="25086"/>
    <x v="4"/>
    <x v="6"/>
    <x v="20"/>
    <s v="YUCA"/>
    <x v="0"/>
    <x v="1"/>
    <n v="30"/>
    <n v="30"/>
    <n v="210"/>
    <n v="7"/>
    <x v="2"/>
  </r>
  <r>
    <n v="25086"/>
    <x v="4"/>
    <x v="6"/>
    <x v="20"/>
    <s v="YUCA"/>
    <x v="0"/>
    <x v="0"/>
    <n v="30"/>
    <n v="30"/>
    <n v="180"/>
    <n v="6"/>
    <x v="2"/>
  </r>
  <r>
    <n v="25095"/>
    <x v="4"/>
    <x v="7"/>
    <x v="22"/>
    <s v="FRIJOL"/>
    <x v="0"/>
    <x v="1"/>
    <n v="10"/>
    <n v="10"/>
    <n v="30"/>
    <n v="3"/>
    <x v="0"/>
  </r>
  <r>
    <n v="25095"/>
    <x v="4"/>
    <x v="7"/>
    <x v="0"/>
    <s v="MAIZ TRADICIONAL"/>
    <x v="0"/>
    <x v="1"/>
    <n v="9"/>
    <n v="9"/>
    <n v="12.584745762711865"/>
    <n v="1.3983050847457601"/>
    <x v="0"/>
  </r>
  <r>
    <n v="25095"/>
    <x v="4"/>
    <x v="7"/>
    <x v="22"/>
    <s v="FRIJOL"/>
    <x v="0"/>
    <x v="0"/>
    <n v="8"/>
    <n v="8"/>
    <n v="16"/>
    <n v="2"/>
    <x v="0"/>
  </r>
  <r>
    <n v="25095"/>
    <x v="4"/>
    <x v="7"/>
    <x v="0"/>
    <s v="MAIZ TRADICIONAL"/>
    <x v="0"/>
    <x v="0"/>
    <n v="7"/>
    <n v="7"/>
    <n v="7.8305084745762716"/>
    <n v="1.1186440677966101"/>
    <x v="0"/>
  </r>
  <r>
    <n v="25095"/>
    <x v="4"/>
    <x v="7"/>
    <x v="21"/>
    <s v="ARVEJA"/>
    <x v="0"/>
    <x v="1"/>
    <n v="5"/>
    <n v="4"/>
    <n v="3.7383177570093458"/>
    <n v="0.934579439252336"/>
    <x v="0"/>
  </r>
  <r>
    <n v="25095"/>
    <x v="4"/>
    <x v="7"/>
    <x v="21"/>
    <s v="ARVEJA"/>
    <x v="0"/>
    <x v="0"/>
    <n v="4"/>
    <n v="4"/>
    <n v="3.7383177570093458"/>
    <n v="0.934579439252336"/>
    <x v="0"/>
  </r>
  <r>
    <n v="25095"/>
    <x v="4"/>
    <x v="7"/>
    <x v="29"/>
    <s v="HABICHUELA"/>
    <x v="0"/>
    <x v="1"/>
    <n v="3"/>
    <n v="3"/>
    <n v="9"/>
    <n v="3"/>
    <x v="0"/>
  </r>
  <r>
    <n v="25095"/>
    <x v="4"/>
    <x v="7"/>
    <x v="29"/>
    <s v="HABICHUELA"/>
    <x v="0"/>
    <x v="0"/>
    <n v="2"/>
    <n v="2"/>
    <n v="2"/>
    <n v="1"/>
    <x v="0"/>
  </r>
  <r>
    <n v="25095"/>
    <x v="4"/>
    <x v="7"/>
    <x v="15"/>
    <s v="CAFÉ"/>
    <x v="0"/>
    <x v="2"/>
    <n v="439"/>
    <n v="398"/>
    <n v="428"/>
    <n v="1.0753768844221101"/>
    <x v="1"/>
  </r>
  <r>
    <n v="25095"/>
    <x v="4"/>
    <x v="7"/>
    <x v="26"/>
    <s v="CAÑA PANELERA"/>
    <x v="0"/>
    <x v="2"/>
    <n v="322.5"/>
    <n v="317.5"/>
    <n v="1270"/>
    <n v="4"/>
    <x v="1"/>
  </r>
  <r>
    <n v="25095"/>
    <x v="4"/>
    <x v="7"/>
    <x v="17"/>
    <s v="GUAYABA"/>
    <x v="0"/>
    <x v="2"/>
    <n v="261"/>
    <n v="258"/>
    <n v="1829.5922330097101"/>
    <n v="7.0368932038835004"/>
    <x v="1"/>
  </r>
  <r>
    <n v="25095"/>
    <x v="4"/>
    <x v="7"/>
    <x v="4"/>
    <s v="PLATANO"/>
    <x v="0"/>
    <x v="2"/>
    <n v="189"/>
    <n v="184"/>
    <n v="920"/>
    <n v="5"/>
    <x v="1"/>
  </r>
  <r>
    <n v="25095"/>
    <x v="4"/>
    <x v="7"/>
    <x v="9"/>
    <s v="AGUACATE (no hass, ni papelillo)"/>
    <x v="0"/>
    <x v="2"/>
    <n v="53"/>
    <n v="52"/>
    <n v="285.38461538461502"/>
    <n v="5.3846153846153904"/>
    <x v="1"/>
  </r>
  <r>
    <n v="25095"/>
    <x v="4"/>
    <x v="7"/>
    <x v="43"/>
    <s v="CAUCHO"/>
    <x v="0"/>
    <x v="3"/>
    <n v="21.8"/>
    <n v="20.8"/>
    <n v="10.4"/>
    <n v="0.5"/>
    <x v="1"/>
  </r>
  <r>
    <n v="25095"/>
    <x v="4"/>
    <x v="7"/>
    <x v="11"/>
    <s v="SABILA"/>
    <x v="0"/>
    <x v="2"/>
    <n v="10"/>
    <n v="0"/>
    <n v="0"/>
    <n v="0"/>
    <x v="1"/>
  </r>
  <r>
    <n v="25095"/>
    <x v="4"/>
    <x v="7"/>
    <x v="20"/>
    <s v="YUCA"/>
    <x v="0"/>
    <x v="1"/>
    <n v="5"/>
    <n v="5"/>
    <n v="25"/>
    <n v="5"/>
    <x v="2"/>
  </r>
  <r>
    <n v="25095"/>
    <x v="4"/>
    <x v="7"/>
    <x v="20"/>
    <s v="YUCA"/>
    <x v="0"/>
    <x v="0"/>
    <n v="0"/>
    <n v="0"/>
    <n v="0"/>
    <n v="0"/>
    <x v="2"/>
  </r>
  <r>
    <n v="25099"/>
    <x v="5"/>
    <x v="8"/>
    <x v="0"/>
    <s v="MAIZ TRADICIONAL"/>
    <x v="0"/>
    <x v="1"/>
    <n v="220"/>
    <n v="220"/>
    <n v="369.15254237288138"/>
    <n v="1.6779661016949201"/>
    <x v="0"/>
  </r>
  <r>
    <n v="25099"/>
    <x v="5"/>
    <x v="8"/>
    <x v="21"/>
    <s v="ARVEJA"/>
    <x v="0"/>
    <x v="1"/>
    <n v="210"/>
    <n v="210"/>
    <n v="785.04672897196258"/>
    <n v="3.7383177570093502"/>
    <x v="0"/>
  </r>
  <r>
    <n v="25099"/>
    <x v="5"/>
    <x v="8"/>
    <x v="23"/>
    <s v="PAPA"/>
    <x v="0"/>
    <x v="1"/>
    <n v="190"/>
    <n v="190"/>
    <n v="3800"/>
    <n v="20"/>
    <x v="0"/>
  </r>
  <r>
    <n v="25099"/>
    <x v="5"/>
    <x v="8"/>
    <x v="44"/>
    <s v="LECHUGA"/>
    <x v="0"/>
    <x v="1"/>
    <n v="180"/>
    <n v="175"/>
    <n v="2450"/>
    <n v="14"/>
    <x v="0"/>
  </r>
  <r>
    <n v="25099"/>
    <x v="5"/>
    <x v="8"/>
    <x v="45"/>
    <s v="ZANAHORIA"/>
    <x v="0"/>
    <x v="1"/>
    <n v="140"/>
    <n v="140"/>
    <n v="4340"/>
    <n v="31"/>
    <x v="0"/>
  </r>
  <r>
    <n v="25099"/>
    <x v="5"/>
    <x v="8"/>
    <x v="45"/>
    <s v="ZANAHORIA"/>
    <x v="0"/>
    <x v="0"/>
    <n v="130"/>
    <n v="130"/>
    <n v="3640"/>
    <n v="28"/>
    <x v="0"/>
  </r>
  <r>
    <n v="25099"/>
    <x v="5"/>
    <x v="8"/>
    <x v="21"/>
    <s v="ARVEJA"/>
    <x v="0"/>
    <x v="0"/>
    <n v="120"/>
    <n v="120"/>
    <n v="336.44859813084111"/>
    <n v="2.8037383177570101"/>
    <x v="0"/>
  </r>
  <r>
    <n v="25099"/>
    <x v="5"/>
    <x v="8"/>
    <x v="0"/>
    <s v="MAIZ TRADICIONAL"/>
    <x v="0"/>
    <x v="0"/>
    <n v="120"/>
    <n v="120"/>
    <n v="201.35593220338984"/>
    <n v="1.6779661016949201"/>
    <x v="0"/>
  </r>
  <r>
    <n v="25099"/>
    <x v="5"/>
    <x v="8"/>
    <x v="23"/>
    <s v="PAPA CRIOLLA"/>
    <x v="0"/>
    <x v="1"/>
    <n v="120"/>
    <n v="120"/>
    <n v="1800"/>
    <n v="15"/>
    <x v="0"/>
  </r>
  <r>
    <n v="25099"/>
    <x v="5"/>
    <x v="8"/>
    <x v="23"/>
    <s v="PAPA"/>
    <x v="0"/>
    <x v="0"/>
    <n v="115"/>
    <n v="110"/>
    <n v="2090"/>
    <n v="19"/>
    <x v="0"/>
  </r>
  <r>
    <n v="25099"/>
    <x v="5"/>
    <x v="8"/>
    <x v="44"/>
    <s v="LECHUGA"/>
    <x v="0"/>
    <x v="0"/>
    <n v="100"/>
    <n v="100"/>
    <n v="1200"/>
    <n v="12"/>
    <x v="0"/>
  </r>
  <r>
    <n v="25099"/>
    <x v="5"/>
    <x v="8"/>
    <x v="23"/>
    <s v="PAPA CRIOLLA"/>
    <x v="0"/>
    <x v="0"/>
    <n v="80"/>
    <n v="80"/>
    <n v="1200"/>
    <n v="15"/>
    <x v="0"/>
  </r>
  <r>
    <n v="25099"/>
    <x v="5"/>
    <x v="8"/>
    <x v="46"/>
    <s v="CALABAZA"/>
    <x v="0"/>
    <x v="1"/>
    <n v="0"/>
    <n v="0"/>
    <n v="0"/>
    <n v="0"/>
    <x v="0"/>
  </r>
  <r>
    <n v="25099"/>
    <x v="5"/>
    <x v="8"/>
    <x v="25"/>
    <s v="FRESA"/>
    <x v="0"/>
    <x v="2"/>
    <n v="7"/>
    <n v="7"/>
    <n v="28"/>
    <n v="4"/>
    <x v="1"/>
  </r>
  <r>
    <n v="25099"/>
    <x v="5"/>
    <x v="8"/>
    <x v="36"/>
    <s v="MORA"/>
    <x v="0"/>
    <x v="2"/>
    <n v="5"/>
    <n v="5"/>
    <n v="20"/>
    <n v="4"/>
    <x v="1"/>
  </r>
  <r>
    <n v="25120"/>
    <x v="3"/>
    <x v="9"/>
    <x v="22"/>
    <s v="FRIJOL"/>
    <x v="0"/>
    <x v="0"/>
    <n v="820"/>
    <n v="810"/>
    <n v="2025"/>
    <n v="2.5"/>
    <x v="0"/>
  </r>
  <r>
    <n v="25120"/>
    <x v="3"/>
    <x v="9"/>
    <x v="22"/>
    <s v="FRIJOL"/>
    <x v="0"/>
    <x v="1"/>
    <n v="800"/>
    <n v="800"/>
    <n v="1839.9999999999998"/>
    <n v="2.2999999999999998"/>
    <x v="0"/>
  </r>
  <r>
    <n v="25120"/>
    <x v="3"/>
    <x v="9"/>
    <x v="0"/>
    <s v="MAIZ TECNIFICADO"/>
    <x v="0"/>
    <x v="0"/>
    <n v="500"/>
    <n v="450"/>
    <n v="629.2372881355933"/>
    <n v="1.3983050847457601"/>
    <x v="0"/>
  </r>
  <r>
    <n v="25120"/>
    <x v="3"/>
    <x v="9"/>
    <x v="21"/>
    <s v="ARVEJA"/>
    <x v="0"/>
    <x v="0"/>
    <n v="395"/>
    <n v="393"/>
    <n v="734.57943925233644"/>
    <n v="1.86915887850467"/>
    <x v="0"/>
  </r>
  <r>
    <n v="25120"/>
    <x v="3"/>
    <x v="9"/>
    <x v="0"/>
    <s v="MAIZ TECNIFICADO"/>
    <x v="0"/>
    <x v="1"/>
    <n v="380"/>
    <n v="320"/>
    <n v="313.22033898305091"/>
    <n v="0.97881355932203395"/>
    <x v="0"/>
  </r>
  <r>
    <n v="25120"/>
    <x v="3"/>
    <x v="9"/>
    <x v="21"/>
    <s v="ARVEJA"/>
    <x v="0"/>
    <x v="1"/>
    <n v="280"/>
    <n v="200"/>
    <n v="261.68224299065423"/>
    <n v="1.3084112149532701"/>
    <x v="0"/>
  </r>
  <r>
    <n v="25120"/>
    <x v="3"/>
    <x v="9"/>
    <x v="23"/>
    <s v="PAPA"/>
    <x v="0"/>
    <x v="0"/>
    <n v="25"/>
    <n v="25"/>
    <n v="450"/>
    <n v="18"/>
    <x v="0"/>
  </r>
  <r>
    <n v="25120"/>
    <x v="3"/>
    <x v="9"/>
    <x v="23"/>
    <s v="PAPA"/>
    <x v="0"/>
    <x v="1"/>
    <n v="15"/>
    <n v="13"/>
    <n v="156"/>
    <n v="12"/>
    <x v="0"/>
  </r>
  <r>
    <n v="25120"/>
    <x v="3"/>
    <x v="9"/>
    <x v="37"/>
    <s v="TOMATE DE ARBOL"/>
    <x v="0"/>
    <x v="2"/>
    <n v="665"/>
    <n v="465"/>
    <n v="11790"/>
    <n v="18"/>
    <x v="1"/>
  </r>
  <r>
    <n v="25120"/>
    <x v="3"/>
    <x v="9"/>
    <x v="47"/>
    <s v="GRANADILLA"/>
    <x v="0"/>
    <x v="2"/>
    <n v="385"/>
    <n v="373"/>
    <n v="6112"/>
    <n v="16"/>
    <x v="1"/>
  </r>
  <r>
    <n v="25120"/>
    <x v="3"/>
    <x v="9"/>
    <x v="48"/>
    <s v="CURUBA"/>
    <x v="0"/>
    <x v="2"/>
    <n v="73"/>
    <n v="63"/>
    <n v="1207"/>
    <n v="17"/>
    <x v="1"/>
  </r>
  <r>
    <n v="25120"/>
    <x v="3"/>
    <x v="9"/>
    <x v="38"/>
    <s v="LULO"/>
    <x v="0"/>
    <x v="2"/>
    <n v="56"/>
    <n v="41"/>
    <n v="440"/>
    <n v="8"/>
    <x v="1"/>
  </r>
  <r>
    <n v="25120"/>
    <x v="3"/>
    <x v="9"/>
    <x v="36"/>
    <s v="MORA"/>
    <x v="0"/>
    <x v="2"/>
    <n v="47"/>
    <n v="44"/>
    <n v="376"/>
    <n v="8"/>
    <x v="1"/>
  </r>
  <r>
    <n v="25120"/>
    <x v="3"/>
    <x v="9"/>
    <x v="39"/>
    <s v="UCHUVA"/>
    <x v="0"/>
    <x v="2"/>
    <n v="42"/>
    <n v="0"/>
    <n v="0"/>
    <n v="0"/>
    <x v="1"/>
  </r>
  <r>
    <n v="25120"/>
    <x v="3"/>
    <x v="9"/>
    <x v="9"/>
    <s v="AGUACATE HASS"/>
    <x v="0"/>
    <x v="2"/>
    <n v="23.96"/>
    <n v="17.96"/>
    <n v="107.76"/>
    <n v="6"/>
    <x v="1"/>
  </r>
  <r>
    <n v="25120"/>
    <x v="3"/>
    <x v="9"/>
    <x v="15"/>
    <s v="CAFÉ"/>
    <x v="0"/>
    <x v="2"/>
    <n v="23"/>
    <n v="19"/>
    <n v="21"/>
    <n v="1.1052631578947401"/>
    <x v="1"/>
  </r>
  <r>
    <n v="25123"/>
    <x v="2"/>
    <x v="10"/>
    <x v="0"/>
    <s v="MAIZ TRADICIONAL"/>
    <x v="0"/>
    <x v="0"/>
    <n v="25"/>
    <n v="20"/>
    <n v="40"/>
    <n v="2"/>
    <x v="0"/>
  </r>
  <r>
    <n v="25123"/>
    <x v="2"/>
    <x v="10"/>
    <x v="0"/>
    <s v="MAIZ TRADICIONAL"/>
    <x v="0"/>
    <x v="1"/>
    <n v="20"/>
    <n v="20"/>
    <n v="40"/>
    <n v="2"/>
    <x v="0"/>
  </r>
  <r>
    <n v="25123"/>
    <x v="2"/>
    <x v="10"/>
    <x v="30"/>
    <s v="TOMATE"/>
    <x v="0"/>
    <x v="0"/>
    <n v="13"/>
    <n v="11"/>
    <n v="198"/>
    <n v="18"/>
    <x v="0"/>
  </r>
  <r>
    <n v="25123"/>
    <x v="2"/>
    <x v="10"/>
    <x v="30"/>
    <s v="TOMATE"/>
    <x v="0"/>
    <x v="1"/>
    <n v="11"/>
    <n v="11"/>
    <n v="198"/>
    <n v="18"/>
    <x v="0"/>
  </r>
  <r>
    <n v="25123"/>
    <x v="2"/>
    <x v="10"/>
    <x v="2"/>
    <s v="MANGO (No Kent, ni keitt, ni hilacha, ni Nam Doc)"/>
    <x v="0"/>
    <x v="2"/>
    <n v="941"/>
    <n v="935"/>
    <n v="5610"/>
    <n v="6"/>
    <x v="1"/>
  </r>
  <r>
    <n v="25123"/>
    <x v="2"/>
    <x v="10"/>
    <x v="15"/>
    <s v="CAFÉ"/>
    <x v="0"/>
    <x v="2"/>
    <n v="620"/>
    <n v="574"/>
    <n v="607"/>
    <n v="1.0574912891986099"/>
    <x v="1"/>
  </r>
  <r>
    <n v="25123"/>
    <x v="2"/>
    <x v="10"/>
    <x v="6"/>
    <s v="MANDARINA (No Arrayana, ni Oneco)"/>
    <x v="0"/>
    <x v="2"/>
    <n v="552"/>
    <n v="542"/>
    <n v="3252"/>
    <n v="6"/>
    <x v="1"/>
  </r>
  <r>
    <n v="25123"/>
    <x v="2"/>
    <x v="10"/>
    <x v="8"/>
    <s v="NARANJA (NO VALENCIA, NI JAFFA, NI SALUSTIANA, NI WASHINGTON)"/>
    <x v="0"/>
    <x v="2"/>
    <n v="206"/>
    <n v="197"/>
    <n v="1970"/>
    <n v="10"/>
    <x v="1"/>
  </r>
  <r>
    <n v="25123"/>
    <x v="2"/>
    <x v="10"/>
    <x v="49"/>
    <s v="RUSCUS"/>
    <x v="0"/>
    <x v="2"/>
    <n v="132"/>
    <n v="124"/>
    <m/>
    <m/>
    <x v="1"/>
  </r>
  <r>
    <n v="25123"/>
    <x v="2"/>
    <x v="10"/>
    <x v="50"/>
    <s v="COCCULUS"/>
    <x v="0"/>
    <x v="2"/>
    <n v="126"/>
    <n v="121"/>
    <m/>
    <m/>
    <x v="1"/>
  </r>
  <r>
    <n v="25123"/>
    <x v="2"/>
    <x v="10"/>
    <x v="4"/>
    <s v="PLATANO"/>
    <x v="0"/>
    <x v="2"/>
    <n v="61"/>
    <n v="61"/>
    <n v="244"/>
    <n v="4"/>
    <x v="1"/>
  </r>
  <r>
    <n v="25123"/>
    <x v="2"/>
    <x v="10"/>
    <x v="10"/>
    <s v="LIMON (NO MANDARINO, NI PAJARITO, NI TAHITI)"/>
    <x v="0"/>
    <x v="2"/>
    <n v="56"/>
    <n v="46"/>
    <n v="230"/>
    <n v="5"/>
    <x v="1"/>
  </r>
  <r>
    <n v="25123"/>
    <x v="2"/>
    <x v="10"/>
    <x v="9"/>
    <s v="AGUACATE HASS"/>
    <x v="0"/>
    <x v="2"/>
    <n v="23.96"/>
    <n v="17.96"/>
    <n v="107.76"/>
    <n v="6"/>
    <x v="1"/>
  </r>
  <r>
    <n v="25123"/>
    <x v="2"/>
    <x v="10"/>
    <x v="51"/>
    <s v="HELECHO CUERO"/>
    <x v="0"/>
    <x v="3"/>
    <n v="11"/>
    <n v="11"/>
    <s v=""/>
    <m/>
    <x v="1"/>
  </r>
  <r>
    <n v="25123"/>
    <x v="2"/>
    <x v="10"/>
    <x v="52"/>
    <s v="ANTURIO"/>
    <x v="0"/>
    <x v="3"/>
    <n v="9"/>
    <n v="9"/>
    <s v=""/>
    <m/>
    <x v="1"/>
  </r>
  <r>
    <n v="25123"/>
    <x v="2"/>
    <x v="10"/>
    <x v="11"/>
    <s v="SABILA"/>
    <x v="0"/>
    <x v="2"/>
    <n v="6"/>
    <n v="5"/>
    <n v="50"/>
    <n v="10"/>
    <x v="1"/>
  </r>
  <r>
    <n v="25126"/>
    <x v="6"/>
    <x v="11"/>
    <x v="31"/>
    <s v="FLORES Y FOLLAJES"/>
    <x v="0"/>
    <x v="3"/>
    <n v="143"/>
    <n v="143"/>
    <s v=""/>
    <m/>
    <x v="1"/>
  </r>
  <r>
    <n v="25126"/>
    <x v="6"/>
    <x v="11"/>
    <x v="53"/>
    <s v="HORTALIZAS VARIAS"/>
    <x v="0"/>
    <x v="0"/>
    <n v="142.1"/>
    <n v="141.1"/>
    <n v="1269.8999999999999"/>
    <n v="9"/>
    <x v="0"/>
  </r>
  <r>
    <n v="25126"/>
    <x v="6"/>
    <x v="11"/>
    <x v="53"/>
    <s v="HORTALIZAS VARIAS"/>
    <x v="0"/>
    <x v="1"/>
    <n v="136.1"/>
    <n v="136.1"/>
    <n v="1224.8999999999999"/>
    <n v="9"/>
    <x v="0"/>
  </r>
  <r>
    <n v="25126"/>
    <x v="6"/>
    <x v="11"/>
    <x v="44"/>
    <s v="LECHUGA"/>
    <x v="0"/>
    <x v="1"/>
    <n v="95"/>
    <n v="95"/>
    <n v="2185"/>
    <n v="23"/>
    <x v="0"/>
  </r>
  <r>
    <n v="25126"/>
    <x v="6"/>
    <x v="11"/>
    <x v="44"/>
    <s v="LECHUGA"/>
    <x v="0"/>
    <x v="0"/>
    <n v="61"/>
    <n v="61"/>
    <n v="1403"/>
    <n v="23"/>
    <x v="0"/>
  </r>
  <r>
    <n v="25126"/>
    <x v="6"/>
    <x v="11"/>
    <x v="54"/>
    <s v="CILANTRO"/>
    <x v="0"/>
    <x v="0"/>
    <n v="29"/>
    <n v="29"/>
    <n v="174"/>
    <n v="6"/>
    <x v="0"/>
  </r>
  <r>
    <n v="25126"/>
    <x v="6"/>
    <x v="11"/>
    <x v="23"/>
    <s v="PAPA"/>
    <x v="0"/>
    <x v="0"/>
    <n v="25.3"/>
    <n v="25.3"/>
    <n v="430.1"/>
    <n v="17"/>
    <x v="0"/>
  </r>
  <r>
    <n v="25126"/>
    <x v="6"/>
    <x v="11"/>
    <x v="23"/>
    <s v="PAPA"/>
    <x v="0"/>
    <x v="1"/>
    <n v="23.3"/>
    <n v="23.3"/>
    <n v="396.1"/>
    <n v="17"/>
    <x v="0"/>
  </r>
  <r>
    <n v="25126"/>
    <x v="6"/>
    <x v="11"/>
    <x v="55"/>
    <s v="BROCOLI"/>
    <x v="0"/>
    <x v="1"/>
    <n v="20"/>
    <n v="20"/>
    <n v="440"/>
    <n v="22"/>
    <x v="0"/>
  </r>
  <r>
    <n v="25126"/>
    <x v="6"/>
    <x v="11"/>
    <x v="55"/>
    <s v="BROCOLI"/>
    <x v="0"/>
    <x v="0"/>
    <n v="20"/>
    <n v="20"/>
    <n v="440"/>
    <n v="22"/>
    <x v="0"/>
  </r>
  <r>
    <n v="25126"/>
    <x v="6"/>
    <x v="11"/>
    <x v="21"/>
    <s v="ARVEJA"/>
    <x v="0"/>
    <x v="1"/>
    <n v="16"/>
    <n v="16"/>
    <n v="37.383177570093459"/>
    <n v="2.3364485981308398"/>
    <x v="0"/>
  </r>
  <r>
    <n v="25126"/>
    <x v="6"/>
    <x v="11"/>
    <x v="56"/>
    <s v="REMOLACHA"/>
    <x v="0"/>
    <x v="0"/>
    <n v="12.3"/>
    <n v="12.3"/>
    <n v="307.5"/>
    <n v="25"/>
    <x v="0"/>
  </r>
  <r>
    <n v="25126"/>
    <x v="6"/>
    <x v="11"/>
    <x v="56"/>
    <s v="REMOLACHA"/>
    <x v="0"/>
    <x v="1"/>
    <n v="11.3"/>
    <n v="11.3"/>
    <n v="282.5"/>
    <n v="25"/>
    <x v="0"/>
  </r>
  <r>
    <n v="25126"/>
    <x v="6"/>
    <x v="11"/>
    <x v="0"/>
    <s v="MAIZ TRADICIONAL"/>
    <x v="0"/>
    <x v="0"/>
    <n v="11"/>
    <n v="11"/>
    <n v="3.0762711864406782"/>
    <n v="0.27966101694915302"/>
    <x v="0"/>
  </r>
  <r>
    <n v="25126"/>
    <x v="6"/>
    <x v="11"/>
    <x v="45"/>
    <s v="ZANAHORIA"/>
    <x v="0"/>
    <x v="1"/>
    <n v="7"/>
    <n v="7"/>
    <n v="161"/>
    <n v="23"/>
    <x v="0"/>
  </r>
  <r>
    <n v="25126"/>
    <x v="6"/>
    <x v="11"/>
    <x v="45"/>
    <s v="ZANAHORIA"/>
    <x v="0"/>
    <x v="0"/>
    <n v="7"/>
    <n v="7"/>
    <n v="161"/>
    <n v="23"/>
    <x v="0"/>
  </r>
  <r>
    <n v="25126"/>
    <x v="6"/>
    <x v="11"/>
    <x v="57"/>
    <s v="AJO"/>
    <x v="0"/>
    <x v="0"/>
    <n v="6"/>
    <n v="6"/>
    <n v="102"/>
    <n v="17"/>
    <x v="0"/>
  </r>
  <r>
    <n v="25126"/>
    <x v="6"/>
    <x v="11"/>
    <x v="54"/>
    <s v="CILANTRO"/>
    <x v="0"/>
    <x v="1"/>
    <n v="2.7"/>
    <n v="2.7"/>
    <n v="16.200000000000003"/>
    <n v="6"/>
    <x v="0"/>
  </r>
  <r>
    <n v="25126"/>
    <x v="6"/>
    <x v="11"/>
    <x v="30"/>
    <s v="TOMATE"/>
    <x v="0"/>
    <x v="0"/>
    <n v="1.9"/>
    <n v="1.9"/>
    <n v="53.199999999999996"/>
    <n v="28"/>
    <x v="0"/>
  </r>
  <r>
    <n v="25126"/>
    <x v="6"/>
    <x v="11"/>
    <x v="30"/>
    <s v="TOMATE"/>
    <x v="0"/>
    <x v="1"/>
    <n v="1.8"/>
    <n v="1.8"/>
    <n v="50.4"/>
    <n v="28"/>
    <x v="0"/>
  </r>
  <r>
    <n v="25126"/>
    <x v="6"/>
    <x v="11"/>
    <x v="21"/>
    <s v="ARVEJA"/>
    <x v="0"/>
    <x v="0"/>
    <n v="1.7"/>
    <n v="1.6"/>
    <n v="8.2242990654205617"/>
    <n v="5.1401869158878499"/>
    <x v="0"/>
  </r>
  <r>
    <n v="25126"/>
    <x v="6"/>
    <x v="11"/>
    <x v="58"/>
    <s v="PLANTAS AROMATICAS"/>
    <x v="0"/>
    <x v="1"/>
    <n v="1.6709999999999998"/>
    <n v="1.2709999999999999"/>
    <n v="1.2709999999999999"/>
    <n v="1"/>
    <x v="0"/>
  </r>
  <r>
    <n v="25126"/>
    <x v="6"/>
    <x v="11"/>
    <x v="59"/>
    <s v="CALABACIN"/>
    <x v="0"/>
    <x v="0"/>
    <n v="1.5"/>
    <n v="1.5"/>
    <n v="30"/>
    <n v="20"/>
    <x v="0"/>
  </r>
  <r>
    <n v="25126"/>
    <x v="6"/>
    <x v="11"/>
    <x v="0"/>
    <s v="MAIZ TRADICIONAL"/>
    <x v="0"/>
    <x v="1"/>
    <n v="1.2"/>
    <n v="1.2"/>
    <n v="3.3559322033898309"/>
    <n v="2.79661016949153"/>
    <x v="0"/>
  </r>
  <r>
    <n v="25126"/>
    <x v="6"/>
    <x v="11"/>
    <x v="59"/>
    <s v="CALABACIN"/>
    <x v="0"/>
    <x v="1"/>
    <n v="1"/>
    <n v="1"/>
    <n v="20"/>
    <n v="20"/>
    <x v="0"/>
  </r>
  <r>
    <n v="25126"/>
    <x v="6"/>
    <x v="11"/>
    <x v="22"/>
    <s v="FRIJOL"/>
    <x v="0"/>
    <x v="0"/>
    <n v="0.6"/>
    <n v="0.6"/>
    <n v="1.2587412587412588"/>
    <n v="2.0979020979021001"/>
    <x v="0"/>
  </r>
  <r>
    <n v="25126"/>
    <x v="6"/>
    <x v="11"/>
    <x v="24"/>
    <s v="REPOLLO"/>
    <x v="0"/>
    <x v="0"/>
    <n v="0.4"/>
    <n v="0.4"/>
    <n v="12"/>
    <n v="30"/>
    <x v="0"/>
  </r>
  <r>
    <n v="25126"/>
    <x v="6"/>
    <x v="11"/>
    <x v="60"/>
    <s v="ACELGA"/>
    <x v="0"/>
    <x v="0"/>
    <n v="0.3"/>
    <n v="0.2"/>
    <n v="3"/>
    <n v="15"/>
    <x v="0"/>
  </r>
  <r>
    <n v="25126"/>
    <x v="6"/>
    <x v="11"/>
    <x v="61"/>
    <s v="CEBOLLA DE RAMA"/>
    <x v="0"/>
    <x v="0"/>
    <n v="0.3"/>
    <n v="0.3"/>
    <n v="6"/>
    <n v="20"/>
    <x v="0"/>
  </r>
  <r>
    <n v="25126"/>
    <x v="6"/>
    <x v="11"/>
    <x v="24"/>
    <s v="REPOLLO"/>
    <x v="0"/>
    <x v="1"/>
    <n v="0.3"/>
    <n v="0.3"/>
    <n v="9"/>
    <n v="30"/>
    <x v="0"/>
  </r>
  <r>
    <n v="25126"/>
    <x v="6"/>
    <x v="11"/>
    <x v="60"/>
    <s v="ACELGA"/>
    <x v="0"/>
    <x v="1"/>
    <n v="0.2"/>
    <n v="0.2"/>
    <n v="3"/>
    <n v="15"/>
    <x v="0"/>
  </r>
  <r>
    <n v="25126"/>
    <x v="6"/>
    <x v="11"/>
    <x v="61"/>
    <s v="CEBOLLA DE RAMA"/>
    <x v="0"/>
    <x v="1"/>
    <n v="0.2"/>
    <n v="0.2"/>
    <n v="4"/>
    <n v="20"/>
    <x v="0"/>
  </r>
  <r>
    <n v="25126"/>
    <x v="6"/>
    <x v="11"/>
    <x v="57"/>
    <s v="AJO"/>
    <x v="0"/>
    <x v="1"/>
    <n v="0.1"/>
    <n v="0.1"/>
    <n v="1.7000000000000002"/>
    <n v="17"/>
    <x v="0"/>
  </r>
  <r>
    <n v="25126"/>
    <x v="6"/>
    <x v="11"/>
    <x v="62"/>
    <s v="COLIFLOR"/>
    <x v="0"/>
    <x v="1"/>
    <n v="0"/>
    <n v="0"/>
    <n v="0"/>
    <n v="0"/>
    <x v="0"/>
  </r>
  <r>
    <n v="25126"/>
    <x v="6"/>
    <x v="11"/>
    <x v="62"/>
    <s v="COLIFLOR"/>
    <x v="0"/>
    <x v="0"/>
    <n v="0"/>
    <n v="0"/>
    <n v="0"/>
    <n v="0"/>
    <x v="0"/>
  </r>
  <r>
    <n v="25126"/>
    <x v="6"/>
    <x v="11"/>
    <x v="63"/>
    <s v="ESPINACA"/>
    <x v="0"/>
    <x v="1"/>
    <n v="0"/>
    <n v="0"/>
    <n v="0"/>
    <n v="0"/>
    <x v="0"/>
  </r>
  <r>
    <n v="25126"/>
    <x v="6"/>
    <x v="11"/>
    <x v="63"/>
    <s v="ESPINACA"/>
    <x v="0"/>
    <x v="0"/>
    <n v="0"/>
    <n v="0"/>
    <n v="0"/>
    <n v="0"/>
    <x v="0"/>
  </r>
  <r>
    <n v="25126"/>
    <x v="6"/>
    <x v="11"/>
    <x v="64"/>
    <s v="ARANDANO"/>
    <x v="0"/>
    <x v="2"/>
    <n v="1.95"/>
    <n v="0.30000000000000004"/>
    <n v="4.2000000000000011"/>
    <n v="14"/>
    <x v="1"/>
  </r>
  <r>
    <n v="25126"/>
    <x v="6"/>
    <x v="11"/>
    <x v="65"/>
    <s v="FRUTALES VARIOS"/>
    <x v="0"/>
    <x v="2"/>
    <n v="1.595"/>
    <n v="1.595"/>
    <n v="15.95"/>
    <n v="10"/>
    <x v="1"/>
  </r>
  <r>
    <n v="25126"/>
    <x v="6"/>
    <x v="11"/>
    <x v="39"/>
    <s v="UCHUVA"/>
    <x v="0"/>
    <x v="2"/>
    <n v="0.18000000000000002"/>
    <n v="0.18"/>
    <n v="4.32"/>
    <n v="24"/>
    <x v="1"/>
  </r>
  <r>
    <n v="25148"/>
    <x v="7"/>
    <x v="12"/>
    <x v="43"/>
    <s v="CAUCHO"/>
    <x v="0"/>
    <x v="3"/>
    <n v="98.6"/>
    <s v=""/>
    <s v=""/>
    <m/>
    <x v="1"/>
  </r>
  <r>
    <n v="25148"/>
    <x v="7"/>
    <x v="12"/>
    <x v="22"/>
    <s v="FRIJOL"/>
    <x v="0"/>
    <x v="0"/>
    <n v="62"/>
    <n v="61"/>
    <n v="92.85"/>
    <n v="1.52213114754098"/>
    <x v="0"/>
  </r>
  <r>
    <n v="25148"/>
    <x v="7"/>
    <x v="12"/>
    <x v="22"/>
    <s v="FRIJOL"/>
    <x v="0"/>
    <x v="1"/>
    <n v="50"/>
    <n v="47"/>
    <n v="70.5"/>
    <n v="1.5"/>
    <x v="0"/>
  </r>
  <r>
    <n v="25148"/>
    <x v="7"/>
    <x v="12"/>
    <x v="30"/>
    <s v="TOMATE"/>
    <x v="0"/>
    <x v="0"/>
    <n v="30.5"/>
    <n v="30"/>
    <n v="296"/>
    <n v="9.8666666666666707"/>
    <x v="0"/>
  </r>
  <r>
    <n v="25148"/>
    <x v="7"/>
    <x v="12"/>
    <x v="30"/>
    <s v="TOMATE"/>
    <x v="0"/>
    <x v="1"/>
    <n v="30"/>
    <n v="29.6"/>
    <n v="296"/>
    <n v="10"/>
    <x v="0"/>
  </r>
  <r>
    <n v="25148"/>
    <x v="7"/>
    <x v="12"/>
    <x v="33"/>
    <s v="AHUYAMA"/>
    <x v="0"/>
    <x v="1"/>
    <n v="20"/>
    <n v="19.8"/>
    <n v="100.97999999999999"/>
    <n v="5.0999999999999996"/>
    <x v="0"/>
  </r>
  <r>
    <n v="25148"/>
    <x v="7"/>
    <x v="12"/>
    <x v="33"/>
    <s v="AHUYAMA"/>
    <x v="0"/>
    <x v="0"/>
    <n v="20"/>
    <n v="19.899999999999999"/>
    <n v="99.5"/>
    <n v="5"/>
    <x v="0"/>
  </r>
  <r>
    <n v="25148"/>
    <x v="7"/>
    <x v="12"/>
    <x v="54"/>
    <s v="CILANTRO"/>
    <x v="0"/>
    <x v="0"/>
    <n v="10.5"/>
    <n v="10.1"/>
    <n v="18.720000000000002"/>
    <n v="1.85346534653465"/>
    <x v="0"/>
  </r>
  <r>
    <n v="25148"/>
    <x v="7"/>
    <x v="12"/>
    <x v="54"/>
    <s v="CILANTRO"/>
    <x v="0"/>
    <x v="1"/>
    <n v="10"/>
    <n v="10"/>
    <n v="18"/>
    <n v="1.8"/>
    <x v="0"/>
  </r>
  <r>
    <n v="25148"/>
    <x v="7"/>
    <x v="12"/>
    <x v="0"/>
    <s v="MAIZ TRADICIONAL"/>
    <x v="0"/>
    <x v="1"/>
    <n v="8"/>
    <n v="8"/>
    <n v="8"/>
    <n v="1"/>
    <x v="0"/>
  </r>
  <r>
    <n v="25148"/>
    <x v="7"/>
    <x v="12"/>
    <x v="0"/>
    <s v="MAIZ TRADICIONAL"/>
    <x v="0"/>
    <x v="0"/>
    <n v="8"/>
    <n v="8"/>
    <n v="8"/>
    <n v="1"/>
    <x v="0"/>
  </r>
  <r>
    <n v="25148"/>
    <x v="7"/>
    <x v="12"/>
    <x v="21"/>
    <s v="ARVEJA"/>
    <x v="0"/>
    <x v="1"/>
    <n v="3"/>
    <n v="2.9"/>
    <n v="2.9"/>
    <n v="1"/>
    <x v="0"/>
  </r>
  <r>
    <n v="25148"/>
    <x v="7"/>
    <x v="12"/>
    <x v="66"/>
    <s v="AJI"/>
    <x v="0"/>
    <x v="0"/>
    <n v="1"/>
    <n v="0.9"/>
    <n v="33"/>
    <n v="36.6666666666667"/>
    <x v="0"/>
  </r>
  <r>
    <n v="25148"/>
    <x v="7"/>
    <x v="12"/>
    <x v="26"/>
    <s v="CAÑA PANELERA"/>
    <x v="0"/>
    <x v="2"/>
    <n v="9123"/>
    <n v="9028"/>
    <n v="50115"/>
    <n v="5"/>
    <x v="1"/>
  </r>
  <r>
    <n v="25148"/>
    <x v="7"/>
    <x v="12"/>
    <x v="5"/>
    <s v="CACAO"/>
    <x v="0"/>
    <x v="2"/>
    <n v="1448.5"/>
    <n v="1394.5"/>
    <n v="697.25"/>
    <n v="0.5"/>
    <x v="1"/>
  </r>
  <r>
    <n v="25148"/>
    <x v="7"/>
    <x v="12"/>
    <x v="15"/>
    <s v="CAFÉ"/>
    <x v="0"/>
    <x v="2"/>
    <n v="524"/>
    <n v="440"/>
    <n v="528"/>
    <n v="1.2"/>
    <x v="1"/>
  </r>
  <r>
    <n v="25148"/>
    <x v="7"/>
    <x v="12"/>
    <x v="9"/>
    <s v="AGUACATE PAPELILLO (Lorena)"/>
    <x v="0"/>
    <x v="2"/>
    <n v="400"/>
    <n v="366"/>
    <n v="2196"/>
    <n v="6"/>
    <x v="1"/>
  </r>
  <r>
    <n v="25148"/>
    <x v="7"/>
    <x v="12"/>
    <x v="4"/>
    <s v="PLATANO"/>
    <x v="0"/>
    <x v="2"/>
    <n v="293"/>
    <n v="252"/>
    <n v="1686"/>
    <n v="6"/>
    <x v="1"/>
  </r>
  <r>
    <n v="25148"/>
    <x v="7"/>
    <x v="12"/>
    <x v="3"/>
    <s v="CITRICOS (Demás variedades)"/>
    <x v="0"/>
    <x v="2"/>
    <n v="108"/>
    <n v="74"/>
    <n v="324"/>
    <n v="3"/>
    <x v="1"/>
  </r>
  <r>
    <n v="25148"/>
    <x v="7"/>
    <x v="12"/>
    <x v="65"/>
    <s v="FRUTALES VARIOS"/>
    <x v="0"/>
    <x v="2"/>
    <n v="50"/>
    <n v="50"/>
    <n v="250"/>
    <n v="5"/>
    <x v="1"/>
  </r>
  <r>
    <n v="25148"/>
    <x v="7"/>
    <x v="12"/>
    <x v="9"/>
    <s v="AGUACATE HASS"/>
    <x v="0"/>
    <x v="2"/>
    <n v="25"/>
    <n v="24"/>
    <n v="144"/>
    <n v="6"/>
    <x v="1"/>
  </r>
  <r>
    <n v="25148"/>
    <x v="7"/>
    <x v="12"/>
    <x v="10"/>
    <s v="LIMON TAHITI"/>
    <x v="0"/>
    <x v="2"/>
    <n v="20"/>
    <n v="0"/>
    <n v="0"/>
    <n v="0"/>
    <x v="1"/>
  </r>
  <r>
    <n v="25148"/>
    <x v="7"/>
    <x v="12"/>
    <x v="16"/>
    <s v="BANANO"/>
    <x v="0"/>
    <x v="2"/>
    <n v="10"/>
    <n v="10"/>
    <n v="150"/>
    <n v="15"/>
    <x v="1"/>
  </r>
  <r>
    <n v="25148"/>
    <x v="7"/>
    <x v="12"/>
    <x v="38"/>
    <s v="LULO"/>
    <x v="0"/>
    <x v="2"/>
    <n v="10"/>
    <n v="0"/>
    <n v="0"/>
    <n v="0"/>
    <x v="1"/>
  </r>
  <r>
    <n v="25148"/>
    <x v="7"/>
    <x v="12"/>
    <x v="67"/>
    <s v="ARAZA"/>
    <x v="0"/>
    <x v="2"/>
    <n v="5"/>
    <n v="0"/>
    <n v="0"/>
    <n v="0"/>
    <x v="1"/>
  </r>
  <r>
    <n v="25148"/>
    <x v="7"/>
    <x v="12"/>
    <x v="20"/>
    <s v="YUCA"/>
    <x v="0"/>
    <x v="0"/>
    <n v="136"/>
    <n v="134.5"/>
    <n v="2017.5"/>
    <n v="15"/>
    <x v="2"/>
  </r>
  <r>
    <n v="25148"/>
    <x v="7"/>
    <x v="12"/>
    <x v="20"/>
    <s v="YUCA"/>
    <x v="0"/>
    <x v="1"/>
    <n v="134"/>
    <n v="133.1"/>
    <n v="1965"/>
    <n v="14.763335837715999"/>
    <x v="2"/>
  </r>
  <r>
    <n v="25148"/>
    <x v="7"/>
    <x v="12"/>
    <x v="68"/>
    <s v="ARRACACHA"/>
    <x v="0"/>
    <x v="0"/>
    <n v="10.199999999999999"/>
    <n v="10.1"/>
    <n v="50.5"/>
    <n v="5"/>
    <x v="2"/>
  </r>
  <r>
    <n v="25148"/>
    <x v="7"/>
    <x v="12"/>
    <x v="68"/>
    <s v="ARRACACHA"/>
    <x v="0"/>
    <x v="1"/>
    <n v="10"/>
    <n v="9.5"/>
    <n v="47.5"/>
    <n v="5"/>
    <x v="2"/>
  </r>
  <r>
    <n v="25151"/>
    <x v="8"/>
    <x v="13"/>
    <x v="29"/>
    <s v="HABICHUELA"/>
    <x v="0"/>
    <x v="1"/>
    <n v="182"/>
    <n v="180"/>
    <n v="1440"/>
    <n v="8"/>
    <x v="0"/>
  </r>
  <r>
    <n v="25151"/>
    <x v="8"/>
    <x v="13"/>
    <x v="69"/>
    <s v="CEBOLLA DE BULBO"/>
    <x v="0"/>
    <x v="1"/>
    <n v="170"/>
    <n v="170"/>
    <n v="2550"/>
    <n v="15"/>
    <x v="0"/>
  </r>
  <r>
    <n v="25151"/>
    <x v="8"/>
    <x v="13"/>
    <x v="0"/>
    <s v="MAIZ TRADICIONAL"/>
    <x v="0"/>
    <x v="1"/>
    <n v="140"/>
    <n v="140"/>
    <n v="313.22033898305091"/>
    <n v="2.2372881355932202"/>
    <x v="0"/>
  </r>
  <r>
    <n v="25151"/>
    <x v="8"/>
    <x v="13"/>
    <x v="0"/>
    <s v="MAIZ TRADICIONAL"/>
    <x v="0"/>
    <x v="0"/>
    <n v="130"/>
    <n v="130"/>
    <n v="290.84745762711867"/>
    <n v="2.2372881355932202"/>
    <x v="0"/>
  </r>
  <r>
    <n v="25151"/>
    <x v="8"/>
    <x v="13"/>
    <x v="30"/>
    <s v="TOMATE INVERNADERO"/>
    <x v="0"/>
    <x v="0"/>
    <n v="112"/>
    <n v="112"/>
    <n v="2800"/>
    <n v="25"/>
    <x v="0"/>
  </r>
  <r>
    <n v="25151"/>
    <x v="8"/>
    <x v="13"/>
    <x v="30"/>
    <s v="TOMATE"/>
    <x v="0"/>
    <x v="0"/>
    <n v="108"/>
    <n v="108"/>
    <n v="1620"/>
    <n v="15"/>
    <x v="0"/>
  </r>
  <r>
    <n v="25151"/>
    <x v="8"/>
    <x v="13"/>
    <x v="30"/>
    <s v="TOMATE INVERNADERO"/>
    <x v="0"/>
    <x v="1"/>
    <n v="102"/>
    <n v="102"/>
    <n v="3570"/>
    <n v="35"/>
    <x v="0"/>
  </r>
  <r>
    <n v="25151"/>
    <x v="8"/>
    <x v="13"/>
    <x v="29"/>
    <s v="HABICHUELA"/>
    <x v="0"/>
    <x v="0"/>
    <n v="78"/>
    <n v="76"/>
    <n v="608"/>
    <n v="8"/>
    <x v="0"/>
  </r>
  <r>
    <n v="25151"/>
    <x v="8"/>
    <x v="13"/>
    <x v="23"/>
    <s v="PAPA"/>
    <x v="0"/>
    <x v="0"/>
    <n v="75"/>
    <n v="75"/>
    <n v="1425"/>
    <n v="19"/>
    <x v="0"/>
  </r>
  <r>
    <n v="25151"/>
    <x v="8"/>
    <x v="13"/>
    <x v="30"/>
    <s v="TOMATE"/>
    <x v="0"/>
    <x v="1"/>
    <n v="75"/>
    <n v="75"/>
    <n v="1875"/>
    <n v="25"/>
    <x v="0"/>
  </r>
  <r>
    <n v="25151"/>
    <x v="8"/>
    <x v="13"/>
    <x v="21"/>
    <s v="ARVEJA"/>
    <x v="0"/>
    <x v="1"/>
    <n v="73"/>
    <n v="70"/>
    <n v="196.26168224299064"/>
    <n v="2.8037383177570101"/>
    <x v="0"/>
  </r>
  <r>
    <n v="25151"/>
    <x v="8"/>
    <x v="13"/>
    <x v="21"/>
    <s v="ARVEJA"/>
    <x v="0"/>
    <x v="0"/>
    <n v="68"/>
    <n v="65"/>
    <n v="242.99065420560748"/>
    <n v="3.7383177570093502"/>
    <x v="0"/>
  </r>
  <r>
    <n v="25151"/>
    <x v="8"/>
    <x v="13"/>
    <x v="23"/>
    <s v="PAPA CRIOLLA"/>
    <x v="0"/>
    <x v="1"/>
    <n v="63"/>
    <n v="63"/>
    <n v="1120"/>
    <n v="17.7777777777778"/>
    <x v="0"/>
  </r>
  <r>
    <n v="25151"/>
    <x v="8"/>
    <x v="13"/>
    <x v="23"/>
    <s v="PAPA CRIOLLA"/>
    <x v="0"/>
    <x v="0"/>
    <n v="60"/>
    <n v="60"/>
    <n v="960"/>
    <n v="16"/>
    <x v="0"/>
  </r>
  <r>
    <n v="25151"/>
    <x v="8"/>
    <x v="13"/>
    <x v="23"/>
    <s v="PAPA"/>
    <x v="0"/>
    <x v="1"/>
    <n v="57"/>
    <n v="57"/>
    <n v="1387"/>
    <n v="24.3333333333333"/>
    <x v="0"/>
  </r>
  <r>
    <n v="25151"/>
    <x v="8"/>
    <x v="13"/>
    <x v="69"/>
    <s v="CEBOLLA DE BULBO"/>
    <x v="0"/>
    <x v="0"/>
    <n v="46"/>
    <n v="46"/>
    <n v="690"/>
    <n v="15"/>
    <x v="0"/>
  </r>
  <r>
    <n v="25151"/>
    <x v="8"/>
    <x v="13"/>
    <x v="33"/>
    <s v="AHUYAMA"/>
    <x v="0"/>
    <x v="0"/>
    <n v="41"/>
    <n v="41"/>
    <n v="820"/>
    <n v="20"/>
    <x v="0"/>
  </r>
  <r>
    <n v="25151"/>
    <x v="8"/>
    <x v="13"/>
    <x v="70"/>
    <s v="PIMENTON"/>
    <x v="0"/>
    <x v="1"/>
    <n v="33"/>
    <n v="33"/>
    <n v="495"/>
    <n v="15"/>
    <x v="0"/>
  </r>
  <r>
    <n v="25151"/>
    <x v="8"/>
    <x v="13"/>
    <x v="70"/>
    <s v="PIMENTON"/>
    <x v="0"/>
    <x v="0"/>
    <n v="32"/>
    <n v="32"/>
    <n v="480"/>
    <n v="15"/>
    <x v="0"/>
  </r>
  <r>
    <n v="25151"/>
    <x v="8"/>
    <x v="13"/>
    <x v="15"/>
    <s v="CAFÉ"/>
    <x v="0"/>
    <x v="2"/>
    <n v="78"/>
    <n v="72"/>
    <n v="86.399999999999991"/>
    <n v="1.2"/>
    <x v="1"/>
  </r>
  <r>
    <n v="25151"/>
    <x v="8"/>
    <x v="13"/>
    <x v="47"/>
    <s v="GRANADILLA"/>
    <x v="0"/>
    <x v="2"/>
    <n v="9"/>
    <n v="8"/>
    <n v="80"/>
    <n v="10"/>
    <x v="1"/>
  </r>
  <r>
    <n v="25151"/>
    <x v="8"/>
    <x v="13"/>
    <x v="9"/>
    <s v="AGUACATE (no hass, ni papelillo)"/>
    <x v="0"/>
    <x v="2"/>
    <n v="5"/>
    <n v="1"/>
    <n v="1.5"/>
    <n v="1.5"/>
    <x v="1"/>
  </r>
  <r>
    <n v="25151"/>
    <x v="8"/>
    <x v="13"/>
    <x v="71"/>
    <s v="ACHIRA"/>
    <x v="0"/>
    <x v="1"/>
    <n v="37"/>
    <n v="37"/>
    <n v="166.5"/>
    <n v="4.5"/>
    <x v="2"/>
  </r>
  <r>
    <n v="25151"/>
    <x v="8"/>
    <x v="13"/>
    <x v="68"/>
    <s v="ARRACACHA"/>
    <x v="0"/>
    <x v="1"/>
    <n v="37"/>
    <n v="37"/>
    <n v="296"/>
    <n v="8"/>
    <x v="2"/>
  </r>
  <r>
    <n v="25151"/>
    <x v="8"/>
    <x v="13"/>
    <x v="68"/>
    <s v="ARRACACHA"/>
    <x v="0"/>
    <x v="0"/>
    <n v="37"/>
    <n v="37"/>
    <n v="296"/>
    <n v="8"/>
    <x v="2"/>
  </r>
  <r>
    <n v="25151"/>
    <x v="8"/>
    <x v="13"/>
    <x v="71"/>
    <s v="ACHIRA"/>
    <x v="0"/>
    <x v="0"/>
    <n v="15"/>
    <n v="15"/>
    <n v="67.5"/>
    <n v="4.5"/>
    <x v="2"/>
  </r>
  <r>
    <n v="25154"/>
    <x v="9"/>
    <x v="14"/>
    <x v="23"/>
    <s v="PAPA"/>
    <x v="0"/>
    <x v="1"/>
    <n v="700"/>
    <n v="600"/>
    <n v="10800"/>
    <n v="18"/>
    <x v="0"/>
  </r>
  <r>
    <n v="25154"/>
    <x v="9"/>
    <x v="14"/>
    <x v="23"/>
    <s v="PAPA"/>
    <x v="0"/>
    <x v="0"/>
    <n v="600"/>
    <n v="500"/>
    <n v="10000"/>
    <n v="20"/>
    <x v="0"/>
  </r>
  <r>
    <n v="25154"/>
    <x v="9"/>
    <x v="14"/>
    <x v="21"/>
    <s v="ARVEJA"/>
    <x v="0"/>
    <x v="1"/>
    <n v="60"/>
    <n v="55"/>
    <n v="77.10280373831776"/>
    <n v="1.4018691588784999"/>
    <x v="0"/>
  </r>
  <r>
    <n v="25154"/>
    <x v="9"/>
    <x v="14"/>
    <x v="23"/>
    <s v="PAPA CRIOLLA"/>
    <x v="0"/>
    <x v="1"/>
    <n v="40"/>
    <n v="40"/>
    <n v="720"/>
    <n v="18"/>
    <x v="0"/>
  </r>
  <r>
    <n v="25154"/>
    <x v="9"/>
    <x v="14"/>
    <x v="21"/>
    <s v="ARVEJA"/>
    <x v="0"/>
    <x v="0"/>
    <n v="30"/>
    <n v="30"/>
    <n v="56.074766355140184"/>
    <n v="1.86915887850467"/>
    <x v="0"/>
  </r>
  <r>
    <n v="25154"/>
    <x v="9"/>
    <x v="14"/>
    <x v="23"/>
    <s v="PAPA CRIOLLA"/>
    <x v="0"/>
    <x v="0"/>
    <n v="30"/>
    <n v="30"/>
    <n v="540"/>
    <n v="18"/>
    <x v="0"/>
  </r>
  <r>
    <n v="25154"/>
    <x v="9"/>
    <x v="14"/>
    <x v="72"/>
    <s v="CEBADA"/>
    <x v="0"/>
    <x v="1"/>
    <n v="25"/>
    <n v="20"/>
    <n v="60"/>
    <n v="3"/>
    <x v="0"/>
  </r>
  <r>
    <n v="25154"/>
    <x v="9"/>
    <x v="14"/>
    <x v="73"/>
    <s v="QUINUA"/>
    <x v="0"/>
    <x v="1"/>
    <n v="10"/>
    <n v="8"/>
    <n v="16"/>
    <n v="2"/>
    <x v="0"/>
  </r>
  <r>
    <n v="25154"/>
    <x v="9"/>
    <x v="14"/>
    <x v="0"/>
    <s v="MAIZ TRADICIONAL"/>
    <x v="0"/>
    <x v="1"/>
    <n v="9"/>
    <n v="8"/>
    <n v="6.7118644067796618"/>
    <n v="0.83898305084745795"/>
    <x v="0"/>
  </r>
  <r>
    <n v="25154"/>
    <x v="9"/>
    <x v="14"/>
    <x v="69"/>
    <s v="CEBOLLA DE BULBO"/>
    <x v="0"/>
    <x v="1"/>
    <n v="7"/>
    <n v="4"/>
    <n v="60"/>
    <n v="15"/>
    <x v="0"/>
  </r>
  <r>
    <n v="25154"/>
    <x v="9"/>
    <x v="14"/>
    <x v="73"/>
    <s v="QUINUA"/>
    <x v="0"/>
    <x v="0"/>
    <n v="7"/>
    <n v="7"/>
    <n v="14"/>
    <n v="2"/>
    <x v="0"/>
  </r>
  <r>
    <n v="25154"/>
    <x v="9"/>
    <x v="14"/>
    <x v="72"/>
    <s v="CEBADA"/>
    <x v="0"/>
    <x v="0"/>
    <n v="5"/>
    <n v="5"/>
    <n v="15"/>
    <n v="3"/>
    <x v="0"/>
  </r>
  <r>
    <n v="25154"/>
    <x v="9"/>
    <x v="14"/>
    <x v="69"/>
    <s v="CEBOLLA DE BULBO"/>
    <x v="0"/>
    <x v="0"/>
    <n v="2"/>
    <n v="2"/>
    <n v="40"/>
    <n v="20"/>
    <x v="0"/>
  </r>
  <r>
    <n v="25154"/>
    <x v="9"/>
    <x v="14"/>
    <x v="74"/>
    <s v="NABO"/>
    <x v="0"/>
    <x v="0"/>
    <n v="2"/>
    <n v="2"/>
    <n v="12"/>
    <n v="6"/>
    <x v="0"/>
  </r>
  <r>
    <n v="25154"/>
    <x v="9"/>
    <x v="14"/>
    <x v="74"/>
    <s v="NABO"/>
    <x v="0"/>
    <x v="1"/>
    <n v="2"/>
    <n v="2"/>
    <n v="12"/>
    <n v="6"/>
    <x v="0"/>
  </r>
  <r>
    <n v="25154"/>
    <x v="9"/>
    <x v="14"/>
    <x v="44"/>
    <s v="LECHUGA"/>
    <x v="0"/>
    <x v="1"/>
    <n v="1"/>
    <n v="1"/>
    <n v="8"/>
    <n v="8"/>
    <x v="0"/>
  </r>
  <r>
    <n v="25154"/>
    <x v="9"/>
    <x v="14"/>
    <x v="39"/>
    <s v="UCHUVA"/>
    <x v="0"/>
    <x v="2"/>
    <n v="2"/>
    <n v="1"/>
    <n v="3"/>
    <n v="3"/>
    <x v="1"/>
  </r>
  <r>
    <n v="25154"/>
    <x v="9"/>
    <x v="14"/>
    <x v="75"/>
    <s v="CIRUELA"/>
    <x v="0"/>
    <x v="2"/>
    <n v="1"/>
    <n v="1"/>
    <n v="3"/>
    <n v="3"/>
    <x v="1"/>
  </r>
  <r>
    <n v="25154"/>
    <x v="9"/>
    <x v="14"/>
    <x v="76"/>
    <s v="DURAZNO"/>
    <x v="0"/>
    <x v="2"/>
    <n v="1"/>
    <n v="1"/>
    <n v="3"/>
    <n v="3"/>
    <x v="1"/>
  </r>
  <r>
    <n v="25154"/>
    <x v="9"/>
    <x v="14"/>
    <x v="68"/>
    <s v="ARRACACHA"/>
    <x v="0"/>
    <x v="1"/>
    <n v="1"/>
    <n v="1"/>
    <n v="8"/>
    <n v="8"/>
    <x v="2"/>
  </r>
  <r>
    <n v="25154"/>
    <x v="9"/>
    <x v="14"/>
    <x v="68"/>
    <s v="ARRACACHA"/>
    <x v="0"/>
    <x v="0"/>
    <n v="1"/>
    <n v="1"/>
    <n v="9"/>
    <n v="9"/>
    <x v="2"/>
  </r>
  <r>
    <n v="25168"/>
    <x v="4"/>
    <x v="15"/>
    <x v="43"/>
    <s v="CAUCHO"/>
    <x v="0"/>
    <x v="3"/>
    <n v="123.5"/>
    <n v="123.5"/>
    <s v=""/>
    <m/>
    <x v="1"/>
  </r>
  <r>
    <n v="25168"/>
    <x v="4"/>
    <x v="15"/>
    <x v="0"/>
    <s v="MAIZ TRADICIONAL"/>
    <x v="0"/>
    <x v="0"/>
    <n v="20"/>
    <n v="20"/>
    <n v="20"/>
    <n v="1"/>
    <x v="0"/>
  </r>
  <r>
    <n v="25168"/>
    <x v="4"/>
    <x v="15"/>
    <x v="22"/>
    <s v="FRIJOL"/>
    <x v="0"/>
    <x v="0"/>
    <n v="14"/>
    <n v="14"/>
    <n v="42"/>
    <n v="3"/>
    <x v="0"/>
  </r>
  <r>
    <n v="25168"/>
    <x v="4"/>
    <x v="15"/>
    <x v="0"/>
    <s v="MAIZ TRADICIONAL"/>
    <x v="0"/>
    <x v="1"/>
    <n v="7"/>
    <n v="7"/>
    <n v="7"/>
    <n v="1"/>
    <x v="0"/>
  </r>
  <r>
    <n v="25168"/>
    <x v="4"/>
    <x v="15"/>
    <x v="22"/>
    <s v="FRIJOL"/>
    <x v="0"/>
    <x v="1"/>
    <n v="6"/>
    <n v="6"/>
    <n v="18"/>
    <n v="3"/>
    <x v="0"/>
  </r>
  <r>
    <n v="25168"/>
    <x v="4"/>
    <x v="15"/>
    <x v="4"/>
    <s v="PLATANO"/>
    <x v="0"/>
    <x v="2"/>
    <n v="825"/>
    <n v="823"/>
    <n v="4115"/>
    <n v="5"/>
    <x v="1"/>
  </r>
  <r>
    <n v="25168"/>
    <x v="4"/>
    <x v="15"/>
    <x v="15"/>
    <s v="CAFÉ"/>
    <x v="0"/>
    <x v="2"/>
    <n v="798"/>
    <n v="690"/>
    <n v="784"/>
    <n v="1.1362318840579699"/>
    <x v="1"/>
  </r>
  <r>
    <n v="25168"/>
    <x v="4"/>
    <x v="15"/>
    <x v="26"/>
    <s v="CAÑA PANELERA"/>
    <x v="0"/>
    <x v="2"/>
    <n v="444"/>
    <n v="444"/>
    <n v="1998"/>
    <n v="4.5"/>
    <x v="1"/>
  </r>
  <r>
    <n v="25168"/>
    <x v="4"/>
    <x v="15"/>
    <x v="5"/>
    <s v="CACAO"/>
    <x v="0"/>
    <x v="2"/>
    <n v="60"/>
    <n v="60"/>
    <n v="42"/>
    <n v="0.7"/>
    <x v="1"/>
  </r>
  <r>
    <n v="25168"/>
    <x v="4"/>
    <x v="15"/>
    <x v="16"/>
    <s v="BANANO"/>
    <x v="0"/>
    <x v="2"/>
    <n v="40"/>
    <n v="39"/>
    <n v="152.1"/>
    <n v="3.9"/>
    <x v="1"/>
  </r>
  <r>
    <n v="25168"/>
    <x v="4"/>
    <x v="15"/>
    <x v="20"/>
    <s v="YUCA"/>
    <x v="0"/>
    <x v="1"/>
    <n v="8"/>
    <n v="8"/>
    <n v="56"/>
    <n v="7"/>
    <x v="2"/>
  </r>
  <r>
    <n v="25168"/>
    <x v="4"/>
    <x v="15"/>
    <x v="20"/>
    <s v="YUCA"/>
    <x v="0"/>
    <x v="0"/>
    <n v="6"/>
    <n v="6"/>
    <n v="42"/>
    <n v="7"/>
    <x v="2"/>
  </r>
  <r>
    <n v="25175"/>
    <x v="6"/>
    <x v="16"/>
    <x v="31"/>
    <s v="FLORES Y FOLLAJES"/>
    <x v="0"/>
    <x v="3"/>
    <n v="180"/>
    <n v="180"/>
    <s v=""/>
    <m/>
    <x v="1"/>
  </r>
  <r>
    <n v="25175"/>
    <x v="6"/>
    <x v="16"/>
    <x v="31"/>
    <s v="FLORES Y FOLLAJES"/>
    <x v="0"/>
    <x v="3"/>
    <n v="1.6"/>
    <n v="1.6"/>
    <s v=""/>
    <m/>
    <x v="1"/>
  </r>
  <r>
    <n v="25175"/>
    <x v="6"/>
    <x v="16"/>
    <x v="0"/>
    <s v="MAIZ TRADICIONAL"/>
    <x v="0"/>
    <x v="1"/>
    <n v="82"/>
    <n v="78"/>
    <n v="330.50847457627123"/>
    <n v="4.2372881355932197"/>
    <x v="0"/>
  </r>
  <r>
    <n v="25175"/>
    <x v="6"/>
    <x v="16"/>
    <x v="23"/>
    <s v="PAPA"/>
    <x v="0"/>
    <x v="1"/>
    <n v="53"/>
    <n v="45"/>
    <n v="810"/>
    <n v="18"/>
    <x v="0"/>
  </r>
  <r>
    <n v="25175"/>
    <x v="6"/>
    <x v="16"/>
    <x v="23"/>
    <s v="PAPA"/>
    <x v="0"/>
    <x v="0"/>
    <n v="32"/>
    <n v="29"/>
    <n v="493"/>
    <n v="17"/>
    <x v="0"/>
  </r>
  <r>
    <n v="25175"/>
    <x v="6"/>
    <x v="16"/>
    <x v="44"/>
    <s v="LECHUGA"/>
    <x v="0"/>
    <x v="1"/>
    <n v="31"/>
    <n v="9"/>
    <n v="153"/>
    <n v="17"/>
    <x v="0"/>
  </r>
  <r>
    <n v="25175"/>
    <x v="6"/>
    <x v="16"/>
    <x v="21"/>
    <s v="ARVEJA"/>
    <x v="0"/>
    <x v="1"/>
    <n v="10"/>
    <n v="6"/>
    <n v="5.6074766355140184"/>
    <n v="0.934579439252336"/>
    <x v="0"/>
  </r>
  <r>
    <n v="25175"/>
    <x v="6"/>
    <x v="16"/>
    <x v="54"/>
    <s v="CILANTRO"/>
    <x v="0"/>
    <x v="1"/>
    <n v="10"/>
    <n v="9"/>
    <n v="54"/>
    <n v="6"/>
    <x v="0"/>
  </r>
  <r>
    <n v="25175"/>
    <x v="6"/>
    <x v="16"/>
    <x v="63"/>
    <s v="ESPINACA"/>
    <x v="0"/>
    <x v="1"/>
    <n v="9"/>
    <n v="8"/>
    <n v="120"/>
    <n v="15"/>
    <x v="0"/>
  </r>
  <r>
    <n v="25175"/>
    <x v="6"/>
    <x v="16"/>
    <x v="21"/>
    <s v="ARVEJA"/>
    <x v="0"/>
    <x v="0"/>
    <n v="8"/>
    <n v="6"/>
    <n v="25.233644859813083"/>
    <n v="4.2056074766355103"/>
    <x v="0"/>
  </r>
  <r>
    <n v="25175"/>
    <x v="6"/>
    <x v="16"/>
    <x v="63"/>
    <s v="ESPINACA"/>
    <x v="0"/>
    <x v="0"/>
    <n v="7"/>
    <n v="6"/>
    <n v="90"/>
    <n v="15"/>
    <x v="0"/>
  </r>
  <r>
    <n v="25175"/>
    <x v="6"/>
    <x v="16"/>
    <x v="44"/>
    <s v="LECHUGA"/>
    <x v="0"/>
    <x v="0"/>
    <n v="7"/>
    <n v="6"/>
    <n v="108"/>
    <n v="18"/>
    <x v="0"/>
  </r>
  <r>
    <n v="25175"/>
    <x v="6"/>
    <x v="16"/>
    <x v="60"/>
    <s v="ACELGA"/>
    <x v="0"/>
    <x v="1"/>
    <n v="6"/>
    <n v="6"/>
    <n v="108"/>
    <n v="18"/>
    <x v="0"/>
  </r>
  <r>
    <n v="25175"/>
    <x v="6"/>
    <x v="16"/>
    <x v="55"/>
    <s v="BROCOLI"/>
    <x v="0"/>
    <x v="1"/>
    <n v="6"/>
    <n v="6"/>
    <n v="60"/>
    <n v="10"/>
    <x v="0"/>
  </r>
  <r>
    <n v="25175"/>
    <x v="6"/>
    <x v="16"/>
    <x v="58"/>
    <s v="PLANTAS AROMATICAS"/>
    <x v="0"/>
    <x v="1"/>
    <n v="6"/>
    <n v="6"/>
    <n v="90"/>
    <n v="15"/>
    <x v="0"/>
  </r>
  <r>
    <n v="25175"/>
    <x v="6"/>
    <x v="16"/>
    <x v="60"/>
    <s v="ACELGA"/>
    <x v="0"/>
    <x v="0"/>
    <n v="5"/>
    <n v="4"/>
    <n v="64"/>
    <n v="16"/>
    <x v="0"/>
  </r>
  <r>
    <n v="25175"/>
    <x v="6"/>
    <x v="16"/>
    <x v="62"/>
    <s v="COLIFLOR"/>
    <x v="0"/>
    <x v="1"/>
    <n v="4"/>
    <n v="4"/>
    <n v="60"/>
    <n v="15"/>
    <x v="0"/>
  </r>
  <r>
    <n v="25175"/>
    <x v="6"/>
    <x v="16"/>
    <x v="55"/>
    <s v="BROCOLI"/>
    <x v="0"/>
    <x v="0"/>
    <n v="3"/>
    <n v="3"/>
    <n v="27"/>
    <n v="9"/>
    <x v="0"/>
  </r>
  <r>
    <n v="25175"/>
    <x v="6"/>
    <x v="16"/>
    <x v="22"/>
    <s v="FRIJOL"/>
    <x v="0"/>
    <x v="1"/>
    <n v="3"/>
    <n v="2"/>
    <n v="2.7972027972027975"/>
    <n v="1.3986013986014001"/>
    <x v="0"/>
  </r>
  <r>
    <n v="25175"/>
    <x v="6"/>
    <x v="16"/>
    <x v="77"/>
    <s v="HABA"/>
    <x v="0"/>
    <x v="1"/>
    <n v="3"/>
    <n v="3"/>
    <n v="6.6371681415929205"/>
    <n v="2.2123893805309698"/>
    <x v="0"/>
  </r>
  <r>
    <n v="25175"/>
    <x v="6"/>
    <x v="16"/>
    <x v="54"/>
    <s v="CILANTRO"/>
    <x v="0"/>
    <x v="0"/>
    <n v="2"/>
    <n v="2"/>
    <n v="10"/>
    <n v="5"/>
    <x v="0"/>
  </r>
  <r>
    <n v="25175"/>
    <x v="6"/>
    <x v="16"/>
    <x v="62"/>
    <s v="COLIFLOR"/>
    <x v="0"/>
    <x v="0"/>
    <n v="2"/>
    <n v="2"/>
    <n v="30"/>
    <n v="15"/>
    <x v="0"/>
  </r>
  <r>
    <n v="25175"/>
    <x v="6"/>
    <x v="16"/>
    <x v="22"/>
    <s v="FRIJOL"/>
    <x v="0"/>
    <x v="0"/>
    <n v="2"/>
    <n v="1"/>
    <n v="1.3986013986013988"/>
    <n v="1.3986013986014001"/>
    <x v="0"/>
  </r>
  <r>
    <n v="25175"/>
    <x v="6"/>
    <x v="16"/>
    <x v="77"/>
    <s v="HABA"/>
    <x v="0"/>
    <x v="0"/>
    <n v="1"/>
    <n v="1"/>
    <n v="2.2123893805309738"/>
    <n v="2.2123893805309698"/>
    <x v="0"/>
  </r>
  <r>
    <n v="25175"/>
    <x v="6"/>
    <x v="16"/>
    <x v="0"/>
    <s v="MAIZ TRADICIONAL"/>
    <x v="0"/>
    <x v="0"/>
    <n v="1"/>
    <n v="1"/>
    <n v="4.2372881355932206"/>
    <n v="4.2372881355932197"/>
    <x v="0"/>
  </r>
  <r>
    <n v="25175"/>
    <x v="6"/>
    <x v="16"/>
    <x v="37"/>
    <s v="TOMATE DE ARBOL"/>
    <x v="0"/>
    <x v="2"/>
    <n v="7"/>
    <n v="6"/>
    <n v="36"/>
    <n v="6"/>
    <x v="1"/>
  </r>
  <r>
    <n v="25175"/>
    <x v="6"/>
    <x v="16"/>
    <x v="36"/>
    <s v="MORA"/>
    <x v="0"/>
    <x v="2"/>
    <n v="6"/>
    <n v="5"/>
    <n v="60"/>
    <n v="10"/>
    <x v="1"/>
  </r>
  <r>
    <n v="25175"/>
    <x v="6"/>
    <x v="16"/>
    <x v="75"/>
    <s v="CIRUELA"/>
    <x v="0"/>
    <x v="2"/>
    <n v="4"/>
    <n v="3"/>
    <n v="40"/>
    <n v="10"/>
    <x v="1"/>
  </r>
  <r>
    <n v="25175"/>
    <x v="6"/>
    <x v="16"/>
    <x v="78"/>
    <s v="FEIJOA"/>
    <x v="0"/>
    <x v="2"/>
    <n v="4"/>
    <n v="3"/>
    <n v="24"/>
    <n v="8"/>
    <x v="1"/>
  </r>
  <r>
    <n v="25175"/>
    <x v="6"/>
    <x v="16"/>
    <x v="76"/>
    <s v="DURAZNO"/>
    <x v="0"/>
    <x v="2"/>
    <n v="3"/>
    <n v="2"/>
    <n v="21"/>
    <n v="7"/>
    <x v="1"/>
  </r>
  <r>
    <n v="25178"/>
    <x v="8"/>
    <x v="17"/>
    <x v="69"/>
    <s v="CEBOLLA DE BULBO"/>
    <x v="0"/>
    <x v="1"/>
    <n v="38"/>
    <n v="37"/>
    <n v="555"/>
    <n v="15"/>
    <x v="0"/>
  </r>
  <r>
    <n v="25178"/>
    <x v="8"/>
    <x v="17"/>
    <x v="23"/>
    <s v="PAPA CRIOLLA"/>
    <x v="0"/>
    <x v="1"/>
    <n v="32"/>
    <n v="30"/>
    <n v="300"/>
    <n v="10"/>
    <x v="0"/>
  </r>
  <r>
    <n v="25178"/>
    <x v="8"/>
    <x v="17"/>
    <x v="23"/>
    <s v="PAPA"/>
    <x v="0"/>
    <x v="0"/>
    <n v="30"/>
    <n v="28"/>
    <n v="560"/>
    <n v="20"/>
    <x v="0"/>
  </r>
  <r>
    <n v="25178"/>
    <x v="8"/>
    <x v="17"/>
    <x v="58"/>
    <s v="PLANTAS AROMATICAS"/>
    <x v="0"/>
    <x v="1"/>
    <n v="30"/>
    <n v="28"/>
    <n v="140"/>
    <n v="5"/>
    <x v="0"/>
  </r>
  <r>
    <n v="25178"/>
    <x v="8"/>
    <x v="17"/>
    <x v="54"/>
    <s v="CILANTRO"/>
    <x v="0"/>
    <x v="1"/>
    <n v="25"/>
    <n v="22"/>
    <n v="154"/>
    <n v="7"/>
    <x v="0"/>
  </r>
  <r>
    <n v="25178"/>
    <x v="8"/>
    <x v="17"/>
    <x v="58"/>
    <s v="PLANTAS AROMATICAS"/>
    <x v="0"/>
    <x v="0"/>
    <n v="18"/>
    <n v="16"/>
    <n v="80"/>
    <n v="5"/>
    <x v="0"/>
  </r>
  <r>
    <n v="25178"/>
    <x v="8"/>
    <x v="17"/>
    <x v="21"/>
    <s v="ARVEJA"/>
    <x v="0"/>
    <x v="1"/>
    <n v="10"/>
    <n v="10"/>
    <n v="14.018691588785046"/>
    <n v="1.4018691588784999"/>
    <x v="0"/>
  </r>
  <r>
    <n v="25178"/>
    <x v="8"/>
    <x v="17"/>
    <x v="45"/>
    <s v="ZANAHORIA"/>
    <x v="0"/>
    <x v="0"/>
    <n v="8"/>
    <n v="8"/>
    <n v="160"/>
    <n v="20"/>
    <x v="0"/>
  </r>
  <r>
    <n v="25178"/>
    <x v="8"/>
    <x v="17"/>
    <x v="59"/>
    <s v="CALABACIN"/>
    <x v="0"/>
    <x v="1"/>
    <n v="6"/>
    <n v="5"/>
    <n v="25"/>
    <n v="5"/>
    <x v="0"/>
  </r>
  <r>
    <n v="25178"/>
    <x v="8"/>
    <x v="17"/>
    <x v="59"/>
    <s v="CALABACIN"/>
    <x v="0"/>
    <x v="0"/>
    <n v="4"/>
    <n v="4"/>
    <n v="20"/>
    <n v="5"/>
    <x v="0"/>
  </r>
  <r>
    <n v="25178"/>
    <x v="8"/>
    <x v="17"/>
    <x v="79"/>
    <s v="PLANTAS MEDICINALES"/>
    <x v="0"/>
    <x v="2"/>
    <n v="49"/>
    <n v="44"/>
    <n v="490"/>
    <n v="10"/>
    <x v="1"/>
  </r>
  <r>
    <n v="25178"/>
    <x v="8"/>
    <x v="17"/>
    <x v="37"/>
    <s v="TOMATE DE ARBOL"/>
    <x v="0"/>
    <x v="2"/>
    <n v="10"/>
    <n v="6"/>
    <n v="150"/>
    <n v="15"/>
    <x v="1"/>
  </r>
  <r>
    <n v="25181"/>
    <x v="8"/>
    <x v="18"/>
    <x v="23"/>
    <s v="PAPA CRIOLLA"/>
    <x v="0"/>
    <x v="0"/>
    <n v="100"/>
    <n v="100"/>
    <n v="1200"/>
    <n v="12"/>
    <x v="0"/>
  </r>
  <r>
    <n v="25181"/>
    <x v="8"/>
    <x v="18"/>
    <x v="69"/>
    <s v="CEBOLLA DE BULBO"/>
    <x v="0"/>
    <x v="0"/>
    <n v="50"/>
    <n v="50"/>
    <n v="600"/>
    <n v="12"/>
    <x v="0"/>
  </r>
  <r>
    <n v="25181"/>
    <x v="8"/>
    <x v="18"/>
    <x v="23"/>
    <s v="PAPA"/>
    <x v="0"/>
    <x v="0"/>
    <n v="28"/>
    <n v="28"/>
    <n v="504"/>
    <n v="18"/>
    <x v="0"/>
  </r>
  <r>
    <n v="25181"/>
    <x v="8"/>
    <x v="18"/>
    <x v="69"/>
    <s v="CEBOLLA DE BULBO"/>
    <x v="0"/>
    <x v="1"/>
    <n v="20"/>
    <n v="20"/>
    <n v="200"/>
    <n v="10"/>
    <x v="0"/>
  </r>
  <r>
    <n v="25181"/>
    <x v="8"/>
    <x v="18"/>
    <x v="0"/>
    <s v="MAIZ TRADICIONAL"/>
    <x v="0"/>
    <x v="1"/>
    <n v="20"/>
    <n v="20"/>
    <n v="40"/>
    <n v="2"/>
    <x v="0"/>
  </r>
  <r>
    <n v="25181"/>
    <x v="8"/>
    <x v="18"/>
    <x v="23"/>
    <s v="PAPA"/>
    <x v="0"/>
    <x v="1"/>
    <n v="18"/>
    <n v="18"/>
    <n v="324"/>
    <n v="18"/>
    <x v="0"/>
  </r>
  <r>
    <n v="25181"/>
    <x v="8"/>
    <x v="18"/>
    <x v="29"/>
    <s v="HABICHUELA"/>
    <x v="0"/>
    <x v="0"/>
    <n v="15"/>
    <n v="15"/>
    <n v="195"/>
    <n v="13"/>
    <x v="0"/>
  </r>
  <r>
    <n v="25181"/>
    <x v="8"/>
    <x v="18"/>
    <x v="23"/>
    <s v="PAPA CRIOLLA"/>
    <x v="0"/>
    <x v="1"/>
    <n v="15"/>
    <n v="15"/>
    <n v="180"/>
    <n v="12"/>
    <x v="0"/>
  </r>
  <r>
    <n v="25181"/>
    <x v="8"/>
    <x v="18"/>
    <x v="33"/>
    <s v="AHUYAMA"/>
    <x v="0"/>
    <x v="1"/>
    <n v="8"/>
    <n v="8"/>
    <n v="64"/>
    <n v="8"/>
    <x v="0"/>
  </r>
  <r>
    <n v="25181"/>
    <x v="8"/>
    <x v="18"/>
    <x v="22"/>
    <s v="FRIJOL"/>
    <x v="0"/>
    <x v="1"/>
    <n v="8"/>
    <n v="8"/>
    <n v="27.972027972027973"/>
    <n v="3.4965034965034998"/>
    <x v="0"/>
  </r>
  <r>
    <n v="25181"/>
    <x v="8"/>
    <x v="18"/>
    <x v="22"/>
    <s v="FRIJOL"/>
    <x v="0"/>
    <x v="0"/>
    <n v="8"/>
    <n v="8"/>
    <n v="27.972027972027973"/>
    <n v="3.4965034965034998"/>
    <x v="0"/>
  </r>
  <r>
    <n v="25181"/>
    <x v="8"/>
    <x v="18"/>
    <x v="30"/>
    <s v="TOMATE INVERNADERO"/>
    <x v="0"/>
    <x v="1"/>
    <n v="8"/>
    <n v="8"/>
    <n v="960"/>
    <n v="120"/>
    <x v="0"/>
  </r>
  <r>
    <n v="25181"/>
    <x v="8"/>
    <x v="18"/>
    <x v="30"/>
    <s v="TOMATE INVERNADERO"/>
    <x v="0"/>
    <x v="0"/>
    <n v="8"/>
    <n v="8"/>
    <n v="960"/>
    <n v="120"/>
    <x v="0"/>
  </r>
  <r>
    <n v="25181"/>
    <x v="8"/>
    <x v="18"/>
    <x v="29"/>
    <s v="HABICHUELA"/>
    <x v="0"/>
    <x v="1"/>
    <n v="6"/>
    <n v="6"/>
    <n v="60"/>
    <n v="10"/>
    <x v="0"/>
  </r>
  <r>
    <n v="25181"/>
    <x v="8"/>
    <x v="18"/>
    <x v="33"/>
    <s v="AHUYAMA"/>
    <x v="0"/>
    <x v="0"/>
    <n v="5"/>
    <n v="5"/>
    <n v="40"/>
    <n v="8"/>
    <x v="0"/>
  </r>
  <r>
    <n v="25181"/>
    <x v="8"/>
    <x v="18"/>
    <x v="80"/>
    <s v="PEPINO GUISO"/>
    <x v="0"/>
    <x v="1"/>
    <n v="5"/>
    <n v="5"/>
    <n v="40"/>
    <n v="8"/>
    <x v="0"/>
  </r>
  <r>
    <n v="25181"/>
    <x v="8"/>
    <x v="18"/>
    <x v="80"/>
    <s v="PEPINO GUISO"/>
    <x v="0"/>
    <x v="0"/>
    <n v="4"/>
    <n v="4"/>
    <n v="28"/>
    <n v="7"/>
    <x v="0"/>
  </r>
  <r>
    <n v="25181"/>
    <x v="8"/>
    <x v="18"/>
    <x v="15"/>
    <s v="CAFÉ"/>
    <x v="0"/>
    <x v="2"/>
    <n v="46"/>
    <n v="45"/>
    <n v="53.099999999999994"/>
    <n v="1.18"/>
    <x v="1"/>
  </r>
  <r>
    <n v="25181"/>
    <x v="8"/>
    <x v="18"/>
    <x v="37"/>
    <s v="TOMATE DE ARBOL"/>
    <x v="0"/>
    <x v="2"/>
    <n v="22"/>
    <n v="20"/>
    <n v="500"/>
    <n v="25"/>
    <x v="1"/>
  </r>
  <r>
    <n v="25181"/>
    <x v="8"/>
    <x v="18"/>
    <x v="9"/>
    <s v="AGUACATE HASS"/>
    <x v="0"/>
    <x v="2"/>
    <n v="15"/>
    <n v="5"/>
    <n v="30"/>
    <n v="6"/>
    <x v="1"/>
  </r>
  <r>
    <n v="25181"/>
    <x v="8"/>
    <x v="18"/>
    <x v="36"/>
    <s v="MORA"/>
    <x v="0"/>
    <x v="2"/>
    <n v="8"/>
    <n v="4"/>
    <n v="75"/>
    <n v="15"/>
    <x v="1"/>
  </r>
  <r>
    <n v="25181"/>
    <x v="8"/>
    <x v="18"/>
    <x v="76"/>
    <s v="DURAZNO"/>
    <x v="0"/>
    <x v="2"/>
    <n v="2"/>
    <n v="2"/>
    <n v="60"/>
    <n v="30"/>
    <x v="1"/>
  </r>
  <r>
    <n v="25183"/>
    <x v="10"/>
    <x v="19"/>
    <x v="23"/>
    <s v="PAPA"/>
    <x v="0"/>
    <x v="0"/>
    <n v="2642"/>
    <n v="2560"/>
    <n v="70400"/>
    <n v="27.5"/>
    <x v="0"/>
  </r>
  <r>
    <n v="25183"/>
    <x v="10"/>
    <x v="19"/>
    <x v="23"/>
    <s v="PAPA"/>
    <x v="0"/>
    <x v="1"/>
    <n v="1505"/>
    <n v="1500"/>
    <n v="42000"/>
    <n v="28"/>
    <x v="0"/>
  </r>
  <r>
    <n v="25183"/>
    <x v="10"/>
    <x v="19"/>
    <x v="81"/>
    <s v="AVENA"/>
    <x v="0"/>
    <x v="1"/>
    <n v="550"/>
    <n v="550"/>
    <n v="1650"/>
    <n v="3"/>
    <x v="0"/>
  </r>
  <r>
    <n v="25183"/>
    <x v="10"/>
    <x v="19"/>
    <x v="81"/>
    <s v="AVENA"/>
    <x v="0"/>
    <x v="0"/>
    <n v="535"/>
    <n v="528"/>
    <n v="1584"/>
    <n v="3"/>
    <x v="0"/>
  </r>
  <r>
    <n v="25183"/>
    <x v="10"/>
    <x v="19"/>
    <x v="21"/>
    <s v="ARVEJA"/>
    <x v="0"/>
    <x v="1"/>
    <n v="225"/>
    <n v="220"/>
    <n v="719.62616822429902"/>
    <n v="3.2710280373831799"/>
    <x v="0"/>
  </r>
  <r>
    <n v="25183"/>
    <x v="10"/>
    <x v="19"/>
    <x v="21"/>
    <s v="ARVEJA"/>
    <x v="0"/>
    <x v="0"/>
    <n v="181"/>
    <n v="172"/>
    <n v="562.61682242990651"/>
    <n v="3.2710280373831799"/>
    <x v="0"/>
  </r>
  <r>
    <n v="25183"/>
    <x v="10"/>
    <x v="19"/>
    <x v="23"/>
    <s v="PAPA CRIOLLA"/>
    <x v="0"/>
    <x v="0"/>
    <n v="154"/>
    <n v="147"/>
    <n v="2352"/>
    <n v="16"/>
    <x v="0"/>
  </r>
  <r>
    <n v="25183"/>
    <x v="10"/>
    <x v="19"/>
    <x v="23"/>
    <s v="PAPA CRIOLLA"/>
    <x v="0"/>
    <x v="1"/>
    <n v="150"/>
    <n v="143"/>
    <n v="1859"/>
    <n v="13"/>
    <x v="0"/>
  </r>
  <r>
    <n v="25183"/>
    <x v="10"/>
    <x v="19"/>
    <x v="77"/>
    <s v="HABA"/>
    <x v="0"/>
    <x v="1"/>
    <n v="69"/>
    <n v="60"/>
    <n v="146.01769911504425"/>
    <n v="2.4336283185840699"/>
    <x v="0"/>
  </r>
  <r>
    <n v="25183"/>
    <x v="10"/>
    <x v="19"/>
    <x v="45"/>
    <s v="ZANAHORIA"/>
    <x v="0"/>
    <x v="1"/>
    <n v="35"/>
    <n v="32"/>
    <n v="800"/>
    <n v="25"/>
    <x v="0"/>
  </r>
  <r>
    <n v="25183"/>
    <x v="10"/>
    <x v="19"/>
    <x v="77"/>
    <s v="HABA"/>
    <x v="0"/>
    <x v="0"/>
    <n v="18"/>
    <n v="16"/>
    <n v="42.477876106194692"/>
    <n v="2.65486725663717"/>
    <x v="0"/>
  </r>
  <r>
    <n v="25183"/>
    <x v="10"/>
    <x v="19"/>
    <x v="45"/>
    <s v="ZANAHORIA"/>
    <x v="0"/>
    <x v="0"/>
    <n v="10"/>
    <n v="9"/>
    <n v="252"/>
    <n v="28"/>
    <x v="0"/>
  </r>
  <r>
    <n v="25183"/>
    <x v="10"/>
    <x v="19"/>
    <x v="25"/>
    <s v="FRESA"/>
    <x v="0"/>
    <x v="2"/>
    <n v="179.5"/>
    <n v="143.5"/>
    <n v="8265.6"/>
    <n v="57.6"/>
    <x v="1"/>
  </r>
  <r>
    <n v="25183"/>
    <x v="10"/>
    <x v="19"/>
    <x v="82"/>
    <s v="AGRAZ"/>
    <x v="0"/>
    <x v="2"/>
    <n v="19"/>
    <n v="10"/>
    <n v="130"/>
    <n v="13"/>
    <x v="1"/>
  </r>
  <r>
    <n v="25200"/>
    <x v="6"/>
    <x v="20"/>
    <x v="23"/>
    <s v="PAPA"/>
    <x v="0"/>
    <x v="0"/>
    <n v="550"/>
    <n v="400"/>
    <n v="8000"/>
    <n v="20"/>
    <x v="0"/>
  </r>
  <r>
    <n v="25200"/>
    <x v="6"/>
    <x v="20"/>
    <x v="23"/>
    <s v="PAPA"/>
    <x v="0"/>
    <x v="1"/>
    <n v="500"/>
    <n v="500"/>
    <n v="10000"/>
    <n v="20"/>
    <x v="0"/>
  </r>
  <r>
    <n v="25200"/>
    <x v="6"/>
    <x v="20"/>
    <x v="53"/>
    <s v="HORTALIZAS VARIAS"/>
    <x v="0"/>
    <x v="0"/>
    <n v="31"/>
    <n v="30"/>
    <n v="240"/>
    <n v="8"/>
    <x v="0"/>
  </r>
  <r>
    <n v="25200"/>
    <x v="6"/>
    <x v="20"/>
    <x v="53"/>
    <s v="HORTALIZAS VARIAS"/>
    <x v="0"/>
    <x v="1"/>
    <n v="29"/>
    <n v="29"/>
    <n v="232"/>
    <n v="8"/>
    <x v="0"/>
  </r>
  <r>
    <n v="25200"/>
    <x v="6"/>
    <x v="20"/>
    <x v="21"/>
    <s v="ARVEJA"/>
    <x v="0"/>
    <x v="1"/>
    <n v="15"/>
    <n v="14"/>
    <n v="45.794392523364486"/>
    <n v="3.2710280373831799"/>
    <x v="0"/>
  </r>
  <r>
    <n v="25200"/>
    <x v="6"/>
    <x v="20"/>
    <x v="45"/>
    <s v="ZANAHORIA"/>
    <x v="0"/>
    <x v="0"/>
    <n v="13"/>
    <n v="12.5"/>
    <n v="312.5"/>
    <n v="25"/>
    <x v="0"/>
  </r>
  <r>
    <n v="25200"/>
    <x v="6"/>
    <x v="20"/>
    <x v="45"/>
    <s v="ZANAHORIA"/>
    <x v="0"/>
    <x v="1"/>
    <n v="12"/>
    <n v="11.5"/>
    <n v="287.5"/>
    <n v="25"/>
    <x v="0"/>
  </r>
  <r>
    <n v="25200"/>
    <x v="6"/>
    <x v="20"/>
    <x v="21"/>
    <s v="ARVEJA"/>
    <x v="0"/>
    <x v="0"/>
    <n v="10"/>
    <n v="10"/>
    <n v="32.710280373831779"/>
    <n v="3.2710280373831799"/>
    <x v="0"/>
  </r>
  <r>
    <n v="25200"/>
    <x v="6"/>
    <x v="20"/>
    <x v="83"/>
    <s v="ROSA"/>
    <x v="0"/>
    <x v="3"/>
    <n v="69"/>
    <n v="67"/>
    <m/>
    <m/>
    <x v="1"/>
  </r>
  <r>
    <n v="25200"/>
    <x v="6"/>
    <x v="20"/>
    <x v="25"/>
    <s v="FRESA"/>
    <x v="0"/>
    <x v="2"/>
    <n v="18"/>
    <n v="15"/>
    <n v="900"/>
    <n v="60"/>
    <x v="1"/>
  </r>
  <r>
    <n v="25200"/>
    <x v="6"/>
    <x v="20"/>
    <x v="64"/>
    <s v="ARANDANO"/>
    <x v="0"/>
    <x v="2"/>
    <n v="10"/>
    <n v="9"/>
    <n v="153"/>
    <n v="17"/>
    <x v="1"/>
  </r>
  <r>
    <n v="25200"/>
    <x v="6"/>
    <x v="20"/>
    <x v="84"/>
    <s v="ASTROMELIA"/>
    <x v="0"/>
    <x v="3"/>
    <n v="7"/>
    <n v="7"/>
    <s v=""/>
    <m/>
    <x v="1"/>
  </r>
  <r>
    <n v="25200"/>
    <x v="6"/>
    <x v="20"/>
    <x v="39"/>
    <s v="UCHUVA"/>
    <x v="0"/>
    <x v="2"/>
    <n v="5.5"/>
    <n v="2.5"/>
    <n v="132"/>
    <n v="24"/>
    <x v="1"/>
  </r>
  <r>
    <n v="25200"/>
    <x v="6"/>
    <x v="20"/>
    <x v="85"/>
    <s v="CLAVEL"/>
    <x v="0"/>
    <x v="3"/>
    <n v="5"/>
    <n v="5"/>
    <m/>
    <m/>
    <x v="1"/>
  </r>
  <r>
    <n v="25200"/>
    <x v="6"/>
    <x v="20"/>
    <x v="36"/>
    <s v="MORA"/>
    <x v="0"/>
    <x v="2"/>
    <n v="4.5"/>
    <n v="3.5"/>
    <n v="35"/>
    <n v="10"/>
    <x v="1"/>
  </r>
  <r>
    <n v="25200"/>
    <x v="6"/>
    <x v="20"/>
    <x v="31"/>
    <s v="FLORES Y FOLLAJES"/>
    <x v="0"/>
    <x v="3"/>
    <n v="4"/>
    <n v="4"/>
    <s v=""/>
    <m/>
    <x v="1"/>
  </r>
  <r>
    <n v="25214"/>
    <x v="6"/>
    <x v="21"/>
    <x v="63"/>
    <s v="ESPINACA"/>
    <x v="0"/>
    <x v="0"/>
    <n v="116"/>
    <n v="115"/>
    <n v="2300"/>
    <n v="20"/>
    <x v="0"/>
  </r>
  <r>
    <n v="25214"/>
    <x v="6"/>
    <x v="21"/>
    <x v="63"/>
    <s v="ESPINACA"/>
    <x v="0"/>
    <x v="1"/>
    <n v="114.9"/>
    <n v="111.49"/>
    <n v="2229.7999999999997"/>
    <n v="20"/>
    <x v="0"/>
  </r>
  <r>
    <n v="25214"/>
    <x v="6"/>
    <x v="21"/>
    <x v="0"/>
    <s v="MAIZ TECNIFICADO"/>
    <x v="0"/>
    <x v="1"/>
    <n v="73.3"/>
    <n v="71.599999999999994"/>
    <n v="160.18983050847459"/>
    <n v="2.2372881355932202"/>
    <x v="0"/>
  </r>
  <r>
    <n v="25214"/>
    <x v="6"/>
    <x v="21"/>
    <x v="0"/>
    <s v="MAIZ TECNIFICADO"/>
    <x v="0"/>
    <x v="0"/>
    <n v="73.3"/>
    <n v="73.3"/>
    <n v="163.99322033898306"/>
    <n v="2.2372881355932202"/>
    <x v="0"/>
  </r>
  <r>
    <n v="25214"/>
    <x v="6"/>
    <x v="21"/>
    <x v="23"/>
    <s v="PAPA"/>
    <x v="0"/>
    <x v="1"/>
    <n v="69.3"/>
    <n v="67.22"/>
    <n v="1747.72"/>
    <n v="26"/>
    <x v="0"/>
  </r>
  <r>
    <n v="25214"/>
    <x v="6"/>
    <x v="21"/>
    <x v="23"/>
    <s v="PAPA"/>
    <x v="0"/>
    <x v="0"/>
    <n v="69.3"/>
    <n v="69.3"/>
    <n v="1801.8"/>
    <n v="26"/>
    <x v="0"/>
  </r>
  <r>
    <n v="25214"/>
    <x v="6"/>
    <x v="21"/>
    <x v="54"/>
    <s v="CILANTRO"/>
    <x v="0"/>
    <x v="0"/>
    <n v="58.2"/>
    <n v="58.2"/>
    <n v="640.20000000000005"/>
    <n v="11"/>
    <x v="0"/>
  </r>
  <r>
    <n v="25214"/>
    <x v="6"/>
    <x v="21"/>
    <x v="54"/>
    <s v="CILANTRO"/>
    <x v="0"/>
    <x v="1"/>
    <n v="49"/>
    <n v="46.09"/>
    <n v="506.99"/>
    <n v="11"/>
    <x v="0"/>
  </r>
  <r>
    <n v="25214"/>
    <x v="6"/>
    <x v="21"/>
    <x v="86"/>
    <s v="PEREJIL"/>
    <x v="0"/>
    <x v="0"/>
    <n v="20.8"/>
    <n v="20.8"/>
    <n v="249.60000000000002"/>
    <n v="12"/>
    <x v="0"/>
  </r>
  <r>
    <n v="25214"/>
    <x v="6"/>
    <x v="21"/>
    <x v="86"/>
    <s v="PEREJIL"/>
    <x v="0"/>
    <x v="1"/>
    <n v="17.8"/>
    <n v="17.29"/>
    <n v="207.48"/>
    <n v="12"/>
    <x v="0"/>
  </r>
  <r>
    <n v="25214"/>
    <x v="6"/>
    <x v="21"/>
    <x v="44"/>
    <s v="LECHUGA"/>
    <x v="0"/>
    <x v="0"/>
    <n v="14.3"/>
    <n v="14"/>
    <n v="406"/>
    <n v="29"/>
    <x v="0"/>
  </r>
  <r>
    <n v="25214"/>
    <x v="6"/>
    <x v="21"/>
    <x v="44"/>
    <s v="LECHUGA"/>
    <x v="0"/>
    <x v="1"/>
    <n v="12"/>
    <n v="11.62"/>
    <n v="336.97999999999996"/>
    <n v="29"/>
    <x v="0"/>
  </r>
  <r>
    <n v="25214"/>
    <x v="6"/>
    <x v="21"/>
    <x v="45"/>
    <s v="ZANAHORIA"/>
    <x v="0"/>
    <x v="1"/>
    <n v="11.2"/>
    <n v="10.85"/>
    <n v="303.8"/>
    <n v="28"/>
    <x v="0"/>
  </r>
  <r>
    <n v="25214"/>
    <x v="6"/>
    <x v="21"/>
    <x v="45"/>
    <s v="ZANAHORIA"/>
    <x v="0"/>
    <x v="0"/>
    <n v="10.9"/>
    <n v="10.9"/>
    <n v="305.2"/>
    <n v="28"/>
    <x v="0"/>
  </r>
  <r>
    <n v="25214"/>
    <x v="6"/>
    <x v="21"/>
    <x v="21"/>
    <s v="ARVEJA"/>
    <x v="0"/>
    <x v="0"/>
    <n v="9.9"/>
    <n v="9.9"/>
    <n v="46.261682242990652"/>
    <n v="4.6728971962616797"/>
    <x v="0"/>
  </r>
  <r>
    <n v="25214"/>
    <x v="6"/>
    <x v="21"/>
    <x v="21"/>
    <s v="ARVEJA"/>
    <x v="0"/>
    <x v="1"/>
    <n v="8.9"/>
    <n v="7.68"/>
    <n v="35.887850467289717"/>
    <n v="4.6728971962616797"/>
    <x v="0"/>
  </r>
  <r>
    <n v="25214"/>
    <x v="6"/>
    <x v="21"/>
    <x v="60"/>
    <s v="ACELGA"/>
    <x v="0"/>
    <x v="0"/>
    <n v="6.9"/>
    <n v="6.9"/>
    <n v="138"/>
    <n v="20"/>
    <x v="0"/>
  </r>
  <r>
    <n v="25214"/>
    <x v="6"/>
    <x v="21"/>
    <x v="87"/>
    <s v="RABANO"/>
    <x v="0"/>
    <x v="1"/>
    <n v="6.9"/>
    <n v="6.72"/>
    <n v="134.4"/>
    <n v="20"/>
    <x v="0"/>
  </r>
  <r>
    <n v="25214"/>
    <x v="6"/>
    <x v="21"/>
    <x v="60"/>
    <s v="ACELGA"/>
    <x v="0"/>
    <x v="1"/>
    <n v="6.5"/>
    <n v="5.76"/>
    <n v="115.19999999999999"/>
    <n v="20"/>
    <x v="0"/>
  </r>
  <r>
    <n v="25214"/>
    <x v="6"/>
    <x v="21"/>
    <x v="87"/>
    <s v="RABANO"/>
    <x v="0"/>
    <x v="0"/>
    <n v="5.9"/>
    <n v="5.9"/>
    <n v="165.20000000000002"/>
    <n v="28"/>
    <x v="0"/>
  </r>
  <r>
    <n v="25214"/>
    <x v="6"/>
    <x v="21"/>
    <x v="62"/>
    <s v="COLIFLOR"/>
    <x v="0"/>
    <x v="1"/>
    <n v="5"/>
    <n v="4.8"/>
    <n v="115.19999999999999"/>
    <n v="24"/>
    <x v="0"/>
  </r>
  <r>
    <n v="25214"/>
    <x v="6"/>
    <x v="21"/>
    <x v="55"/>
    <s v="BROCOLI"/>
    <x v="0"/>
    <x v="1"/>
    <n v="4"/>
    <n v="3.84"/>
    <n v="76.8"/>
    <n v="20"/>
    <x v="0"/>
  </r>
  <r>
    <n v="25214"/>
    <x v="6"/>
    <x v="21"/>
    <x v="55"/>
    <s v="BROCOLI"/>
    <x v="0"/>
    <x v="0"/>
    <n v="4"/>
    <n v="4"/>
    <n v="80"/>
    <n v="20"/>
    <x v="0"/>
  </r>
  <r>
    <n v="25214"/>
    <x v="6"/>
    <x v="21"/>
    <x v="62"/>
    <s v="COLIFLOR"/>
    <x v="0"/>
    <x v="0"/>
    <n v="3"/>
    <n v="3"/>
    <n v="72"/>
    <n v="24"/>
    <x v="0"/>
  </r>
  <r>
    <n v="25214"/>
    <x v="6"/>
    <x v="21"/>
    <x v="56"/>
    <s v="REMOLACHA"/>
    <x v="0"/>
    <x v="1"/>
    <n v="2.2000000000000002"/>
    <n v="2.16"/>
    <n v="108"/>
    <n v="50"/>
    <x v="0"/>
  </r>
  <r>
    <n v="25214"/>
    <x v="6"/>
    <x v="21"/>
    <x v="56"/>
    <s v="REMOLACHA"/>
    <x v="0"/>
    <x v="0"/>
    <n v="2"/>
    <n v="2"/>
    <n v="100"/>
    <n v="50"/>
    <x v="0"/>
  </r>
  <r>
    <n v="25214"/>
    <x v="6"/>
    <x v="21"/>
    <x v="25"/>
    <s v="FRESA"/>
    <x v="0"/>
    <x v="2"/>
    <n v="0.9"/>
    <n v="0"/>
    <n v="0"/>
    <n v="0"/>
    <x v="1"/>
  </r>
  <r>
    <n v="25224"/>
    <x v="9"/>
    <x v="22"/>
    <x v="23"/>
    <s v="PAPA"/>
    <x v="0"/>
    <x v="0"/>
    <n v="130"/>
    <n v="130"/>
    <n v="2600"/>
    <n v="20"/>
    <x v="0"/>
  </r>
  <r>
    <n v="25224"/>
    <x v="9"/>
    <x v="22"/>
    <x v="23"/>
    <s v="PAPA"/>
    <x v="0"/>
    <x v="1"/>
    <n v="110"/>
    <n v="110"/>
    <n v="2200"/>
    <n v="20"/>
    <x v="0"/>
  </r>
  <r>
    <n v="25224"/>
    <x v="9"/>
    <x v="22"/>
    <x v="23"/>
    <s v="PAPA CRIOLLA"/>
    <x v="0"/>
    <x v="0"/>
    <n v="13"/>
    <n v="13"/>
    <n v="182"/>
    <n v="14"/>
    <x v="0"/>
  </r>
  <r>
    <n v="25224"/>
    <x v="9"/>
    <x v="22"/>
    <x v="23"/>
    <s v="PAPA CRIOLLA"/>
    <x v="0"/>
    <x v="1"/>
    <n v="8"/>
    <n v="8"/>
    <n v="112"/>
    <n v="14"/>
    <x v="0"/>
  </r>
  <r>
    <n v="25245"/>
    <x v="2"/>
    <x v="23"/>
    <x v="0"/>
    <s v="MAIZ TRADICIONAL"/>
    <x v="0"/>
    <x v="0"/>
    <n v="20"/>
    <n v="19"/>
    <n v="57"/>
    <n v="3"/>
    <x v="0"/>
  </r>
  <r>
    <n v="25245"/>
    <x v="2"/>
    <x v="23"/>
    <x v="0"/>
    <s v="MAIZ TRADICIONAL"/>
    <x v="0"/>
    <x v="1"/>
    <n v="17"/>
    <n v="17"/>
    <n v="51"/>
    <n v="3"/>
    <x v="0"/>
  </r>
  <r>
    <n v="25245"/>
    <x v="2"/>
    <x v="23"/>
    <x v="22"/>
    <s v="FRIJOL"/>
    <x v="0"/>
    <x v="1"/>
    <n v="15"/>
    <n v="15"/>
    <n v="62.937062937062947"/>
    <n v="4.1958041958042003"/>
    <x v="0"/>
  </r>
  <r>
    <n v="25245"/>
    <x v="2"/>
    <x v="23"/>
    <x v="22"/>
    <s v="FRIJOL"/>
    <x v="0"/>
    <x v="0"/>
    <n v="15"/>
    <n v="15"/>
    <n v="62.937062937062947"/>
    <n v="4.1958041958042003"/>
    <x v="0"/>
  </r>
  <r>
    <n v="25245"/>
    <x v="2"/>
    <x v="23"/>
    <x v="21"/>
    <s v="ARVEJA"/>
    <x v="0"/>
    <x v="0"/>
    <n v="12"/>
    <n v="12"/>
    <n v="33.644859813084111"/>
    <n v="2.8037383177570101"/>
    <x v="0"/>
  </r>
  <r>
    <n v="25245"/>
    <x v="2"/>
    <x v="23"/>
    <x v="21"/>
    <s v="ARVEJA"/>
    <x v="0"/>
    <x v="1"/>
    <n v="7"/>
    <n v="7"/>
    <n v="19.626168224299064"/>
    <n v="2.8037383177570101"/>
    <x v="0"/>
  </r>
  <r>
    <n v="25245"/>
    <x v="2"/>
    <x v="23"/>
    <x v="15"/>
    <s v="CAFÉ"/>
    <x v="0"/>
    <x v="2"/>
    <n v="996"/>
    <n v="852"/>
    <n v="936"/>
    <n v="1.0985915492957701"/>
    <x v="1"/>
  </r>
  <r>
    <n v="25245"/>
    <x v="2"/>
    <x v="23"/>
    <x v="2"/>
    <s v="MANGO (No Kent, ni keitt, ni hilacha, ni Nam Doc)"/>
    <x v="0"/>
    <x v="2"/>
    <n v="977"/>
    <n v="977"/>
    <n v="9770"/>
    <n v="10"/>
    <x v="1"/>
  </r>
  <r>
    <n v="25245"/>
    <x v="2"/>
    <x v="23"/>
    <x v="16"/>
    <s v="BANANO"/>
    <x v="0"/>
    <x v="2"/>
    <n v="363"/>
    <n v="363"/>
    <n v="3630"/>
    <n v="10"/>
    <x v="1"/>
  </r>
  <r>
    <n v="25245"/>
    <x v="2"/>
    <x v="23"/>
    <x v="36"/>
    <s v="MORA"/>
    <x v="0"/>
    <x v="2"/>
    <n v="280.8"/>
    <n v="280.8"/>
    <n v="2246.4"/>
    <n v="8"/>
    <x v="1"/>
  </r>
  <r>
    <n v="25245"/>
    <x v="2"/>
    <x v="23"/>
    <x v="4"/>
    <s v="PLATANO"/>
    <x v="0"/>
    <x v="2"/>
    <n v="271"/>
    <n v="235"/>
    <n v="1880"/>
    <n v="8"/>
    <x v="1"/>
  </r>
  <r>
    <n v="25245"/>
    <x v="2"/>
    <x v="23"/>
    <x v="8"/>
    <s v="NARANJA (NO VALENCIA, NI JAFFA, NI SALUSTIANA, NI WASHINGTON)"/>
    <x v="0"/>
    <x v="2"/>
    <n v="108.5"/>
    <n v="99"/>
    <n v="990"/>
    <n v="10"/>
    <x v="1"/>
  </r>
  <r>
    <n v="25245"/>
    <x v="2"/>
    <x v="23"/>
    <x v="6"/>
    <s v="MANDARINA (No Arrayana, ni Oneco)"/>
    <x v="0"/>
    <x v="2"/>
    <n v="104"/>
    <n v="103"/>
    <n v="1545"/>
    <n v="15"/>
    <x v="1"/>
  </r>
  <r>
    <n v="25245"/>
    <x v="2"/>
    <x v="23"/>
    <x v="52"/>
    <s v="ANTURIO"/>
    <x v="0"/>
    <x v="3"/>
    <n v="98.1"/>
    <n v="88.1"/>
    <s v=""/>
    <m/>
    <x v="1"/>
  </r>
  <r>
    <n v="25245"/>
    <x v="2"/>
    <x v="23"/>
    <x v="5"/>
    <s v="CACAO"/>
    <x v="0"/>
    <x v="2"/>
    <n v="33"/>
    <n v="33"/>
    <n v="23.1"/>
    <n v="0.7"/>
    <x v="1"/>
  </r>
  <r>
    <n v="25245"/>
    <x v="2"/>
    <x v="23"/>
    <x v="9"/>
    <s v="AGUACATE (no hass, ni papelillo)"/>
    <x v="0"/>
    <x v="2"/>
    <n v="19.940000000000001"/>
    <n v="16.940000000000001"/>
    <n v="169.4"/>
    <n v="10"/>
    <x v="1"/>
  </r>
  <r>
    <n v="25245"/>
    <x v="2"/>
    <x v="23"/>
    <x v="9"/>
    <s v="AGUACATE HASS"/>
    <x v="0"/>
    <x v="2"/>
    <n v="8.06"/>
    <n v="8.06"/>
    <n v="80.600000000000009"/>
    <n v="10"/>
    <x v="1"/>
  </r>
  <r>
    <n v="25245"/>
    <x v="2"/>
    <x v="23"/>
    <x v="20"/>
    <s v="YUCA"/>
    <x v="0"/>
    <x v="1"/>
    <n v="2"/>
    <n v="2"/>
    <n v="12"/>
    <n v="6"/>
    <x v="2"/>
  </r>
  <r>
    <n v="25245"/>
    <x v="2"/>
    <x v="23"/>
    <x v="20"/>
    <s v="YUCA"/>
    <x v="0"/>
    <x v="0"/>
    <n v="0"/>
    <n v="0"/>
    <n v="0"/>
    <n v="0"/>
    <x v="2"/>
  </r>
  <r>
    <n v="25258"/>
    <x v="11"/>
    <x v="24"/>
    <x v="0"/>
    <s v="MAIZ TRADICIONAL"/>
    <x v="0"/>
    <x v="1"/>
    <n v="20"/>
    <n v="15"/>
    <n v="15"/>
    <n v="1"/>
    <x v="0"/>
  </r>
  <r>
    <n v="25258"/>
    <x v="11"/>
    <x v="24"/>
    <x v="0"/>
    <s v="MAIZ TRADICIONAL"/>
    <x v="0"/>
    <x v="0"/>
    <n v="20"/>
    <n v="20"/>
    <n v="20"/>
    <n v="1"/>
    <x v="0"/>
  </r>
  <r>
    <n v="25258"/>
    <x v="11"/>
    <x v="24"/>
    <x v="53"/>
    <s v="HORTALIZAS VARIAS"/>
    <x v="0"/>
    <x v="1"/>
    <n v="1"/>
    <n v="1"/>
    <n v="3"/>
    <n v="3"/>
    <x v="0"/>
  </r>
  <r>
    <n v="25258"/>
    <x v="11"/>
    <x v="24"/>
    <x v="26"/>
    <s v="CAÑA PANELERA"/>
    <x v="0"/>
    <x v="2"/>
    <n v="478"/>
    <n v="468"/>
    <n v="1872"/>
    <n v="4"/>
    <x v="1"/>
  </r>
  <r>
    <n v="25258"/>
    <x v="11"/>
    <x v="24"/>
    <x v="15"/>
    <s v="CAFÉ"/>
    <x v="0"/>
    <x v="2"/>
    <n v="414"/>
    <n v="348"/>
    <n v="396"/>
    <n v="1.13793103448276"/>
    <x v="1"/>
  </r>
  <r>
    <n v="25258"/>
    <x v="11"/>
    <x v="24"/>
    <x v="8"/>
    <s v="NARANJA (NO VALENCIA, NI JAFFA, NI SALUSTIANA, NI WASHINGTON)"/>
    <x v="0"/>
    <x v="2"/>
    <n v="381"/>
    <n v="381"/>
    <n v="2286"/>
    <n v="6"/>
    <x v="1"/>
  </r>
  <r>
    <n v="25258"/>
    <x v="11"/>
    <x v="24"/>
    <x v="3"/>
    <s v="CITRICOS (Demás variedades)"/>
    <x v="0"/>
    <x v="2"/>
    <n v="113"/>
    <n v="84"/>
    <n v="768"/>
    <n v="8"/>
    <x v="1"/>
  </r>
  <r>
    <n v="25258"/>
    <x v="11"/>
    <x v="24"/>
    <x v="5"/>
    <s v="CACAO"/>
    <x v="0"/>
    <x v="2"/>
    <n v="66"/>
    <n v="66"/>
    <n v="33"/>
    <n v="0.5"/>
    <x v="1"/>
  </r>
  <r>
    <n v="25258"/>
    <x v="11"/>
    <x v="24"/>
    <x v="4"/>
    <s v="PLATANO"/>
    <x v="0"/>
    <x v="2"/>
    <n v="64"/>
    <n v="61"/>
    <n v="305"/>
    <n v="5"/>
    <x v="1"/>
  </r>
  <r>
    <n v="25258"/>
    <x v="11"/>
    <x v="24"/>
    <x v="9"/>
    <s v="AGUACATE PAPELILLO (Lorena)"/>
    <x v="0"/>
    <x v="2"/>
    <n v="24"/>
    <n v="17"/>
    <n v="238"/>
    <n v="14"/>
    <x v="1"/>
  </r>
  <r>
    <n v="25258"/>
    <x v="11"/>
    <x v="24"/>
    <x v="20"/>
    <s v="YUCA"/>
    <x v="0"/>
    <x v="1"/>
    <n v="130"/>
    <n v="125"/>
    <n v="250"/>
    <n v="2"/>
    <x v="2"/>
  </r>
  <r>
    <n v="25260"/>
    <x v="5"/>
    <x v="25"/>
    <x v="23"/>
    <s v="PAPA"/>
    <x v="0"/>
    <x v="0"/>
    <n v="420"/>
    <n v="419"/>
    <n v="10056"/>
    <n v="24"/>
    <x v="0"/>
  </r>
  <r>
    <n v="25260"/>
    <x v="5"/>
    <x v="25"/>
    <x v="23"/>
    <s v="PAPA"/>
    <x v="0"/>
    <x v="1"/>
    <n v="400"/>
    <n v="390"/>
    <n v="8580"/>
    <n v="22"/>
    <x v="0"/>
  </r>
  <r>
    <n v="25260"/>
    <x v="5"/>
    <x v="25"/>
    <x v="23"/>
    <s v="PAPA CRIOLLA"/>
    <x v="0"/>
    <x v="1"/>
    <n v="280"/>
    <n v="270"/>
    <n v="4320"/>
    <n v="16"/>
    <x v="0"/>
  </r>
  <r>
    <n v="25260"/>
    <x v="5"/>
    <x v="25"/>
    <x v="23"/>
    <s v="PAPA CRIOLLA"/>
    <x v="0"/>
    <x v="0"/>
    <n v="278"/>
    <n v="276"/>
    <n v="4692"/>
    <n v="17"/>
    <x v="0"/>
  </r>
  <r>
    <n v="25260"/>
    <x v="5"/>
    <x v="25"/>
    <x v="21"/>
    <s v="ARVEJA"/>
    <x v="0"/>
    <x v="0"/>
    <n v="215"/>
    <n v="214"/>
    <n v="509.99999999999994"/>
    <n v="2.3831775700934599"/>
    <x v="0"/>
  </r>
  <r>
    <n v="25260"/>
    <x v="5"/>
    <x v="25"/>
    <x v="21"/>
    <s v="ARVEJA"/>
    <x v="0"/>
    <x v="1"/>
    <n v="200"/>
    <n v="190"/>
    <n v="443.92523364485982"/>
    <n v="2.3364485981308398"/>
    <x v="0"/>
  </r>
  <r>
    <n v="25260"/>
    <x v="5"/>
    <x v="25"/>
    <x v="0"/>
    <s v="MAIZ TRADICIONAL"/>
    <x v="0"/>
    <x v="0"/>
    <n v="155"/>
    <n v="153"/>
    <n v="406.48728813559325"/>
    <n v="2.6567796610169498"/>
    <x v="0"/>
  </r>
  <r>
    <n v="25260"/>
    <x v="5"/>
    <x v="25"/>
    <x v="0"/>
    <s v="MAIZ TRADICIONAL"/>
    <x v="0"/>
    <x v="1"/>
    <n v="150"/>
    <n v="150"/>
    <n v="335.59322033898309"/>
    <n v="2.2372881355932202"/>
    <x v="0"/>
  </r>
  <r>
    <n v="25260"/>
    <x v="5"/>
    <x v="25"/>
    <x v="45"/>
    <s v="ZANAHORIA"/>
    <x v="0"/>
    <x v="0"/>
    <n v="131"/>
    <n v="130"/>
    <n v="5460"/>
    <n v="42"/>
    <x v="0"/>
  </r>
  <r>
    <n v="25260"/>
    <x v="5"/>
    <x v="25"/>
    <x v="45"/>
    <s v="ZANAHORIA"/>
    <x v="0"/>
    <x v="1"/>
    <n v="130"/>
    <n v="125"/>
    <n v="5000"/>
    <n v="40"/>
    <x v="0"/>
  </r>
  <r>
    <n v="25260"/>
    <x v="5"/>
    <x v="25"/>
    <x v="31"/>
    <s v="FLORES Y FOLLAJES"/>
    <x v="0"/>
    <x v="3"/>
    <n v="683"/>
    <n v="683"/>
    <s v=""/>
    <m/>
    <x v="1"/>
  </r>
  <r>
    <n v="25260"/>
    <x v="5"/>
    <x v="25"/>
    <x v="25"/>
    <s v="FRESA"/>
    <x v="0"/>
    <x v="2"/>
    <n v="30"/>
    <n v="19"/>
    <n v="380"/>
    <n v="20"/>
    <x v="1"/>
  </r>
  <r>
    <n v="25269"/>
    <x v="5"/>
    <x v="26"/>
    <x v="31"/>
    <s v="FLORES Y FOLLAJES"/>
    <x v="0"/>
    <x v="3"/>
    <n v="535"/>
    <n v="535"/>
    <s v=""/>
    <m/>
    <x v="1"/>
  </r>
  <r>
    <n v="25269"/>
    <x v="5"/>
    <x v="26"/>
    <x v="31"/>
    <s v="FLORES Y FOLLAJES"/>
    <x v="0"/>
    <x v="3"/>
    <n v="270"/>
    <n v="270"/>
    <s v=""/>
    <m/>
    <x v="1"/>
  </r>
  <r>
    <n v="25269"/>
    <x v="5"/>
    <x v="26"/>
    <x v="23"/>
    <s v="PAPA"/>
    <x v="0"/>
    <x v="1"/>
    <n v="364"/>
    <n v="357"/>
    <n v="7854"/>
    <n v="22"/>
    <x v="0"/>
  </r>
  <r>
    <n v="25269"/>
    <x v="5"/>
    <x v="26"/>
    <x v="23"/>
    <s v="PAPA"/>
    <x v="0"/>
    <x v="0"/>
    <n v="320"/>
    <n v="285"/>
    <n v="6270"/>
    <n v="22"/>
    <x v="0"/>
  </r>
  <r>
    <n v="25269"/>
    <x v="5"/>
    <x v="26"/>
    <x v="21"/>
    <s v="ARVEJA"/>
    <x v="0"/>
    <x v="1"/>
    <n v="235"/>
    <n v="230"/>
    <n v="687.85046728971963"/>
    <n v="2.9906542056074801"/>
    <x v="0"/>
  </r>
  <r>
    <n v="25269"/>
    <x v="5"/>
    <x v="26"/>
    <x v="21"/>
    <s v="ARVEJA"/>
    <x v="0"/>
    <x v="0"/>
    <n v="230"/>
    <n v="225"/>
    <n v="683.64485981308405"/>
    <n v="3.03842159916926"/>
    <x v="0"/>
  </r>
  <r>
    <n v="25269"/>
    <x v="5"/>
    <x v="26"/>
    <x v="23"/>
    <s v="PAPA CRIOLLA"/>
    <x v="0"/>
    <x v="1"/>
    <n v="108"/>
    <n v="106"/>
    <n v="1696"/>
    <n v="16"/>
    <x v="0"/>
  </r>
  <r>
    <n v="25269"/>
    <x v="5"/>
    <x v="26"/>
    <x v="23"/>
    <s v="PAPA CRIOLLA"/>
    <x v="0"/>
    <x v="0"/>
    <n v="100"/>
    <n v="92"/>
    <n v="1472"/>
    <n v="16"/>
    <x v="0"/>
  </r>
  <r>
    <n v="25269"/>
    <x v="5"/>
    <x v="26"/>
    <x v="0"/>
    <s v="MAIZ TECNIFICADO"/>
    <x v="0"/>
    <x v="1"/>
    <n v="99.5"/>
    <n v="98"/>
    <n v="219.25423728813561"/>
    <n v="2.2372881355932202"/>
    <x v="0"/>
  </r>
  <r>
    <n v="25269"/>
    <x v="5"/>
    <x v="26"/>
    <x v="0"/>
    <s v="MAIZ TECNIFICADO"/>
    <x v="0"/>
    <x v="0"/>
    <n v="90"/>
    <n v="85"/>
    <n v="171.15254237288138"/>
    <n v="2.0135593220338999"/>
    <x v="0"/>
  </r>
  <r>
    <n v="25269"/>
    <x v="5"/>
    <x v="26"/>
    <x v="44"/>
    <s v="LECHUGA"/>
    <x v="0"/>
    <x v="1"/>
    <n v="45"/>
    <n v="41"/>
    <n v="902"/>
    <n v="22"/>
    <x v="0"/>
  </r>
  <r>
    <n v="25269"/>
    <x v="5"/>
    <x v="26"/>
    <x v="44"/>
    <s v="LECHUGA"/>
    <x v="0"/>
    <x v="0"/>
    <n v="43"/>
    <n v="41"/>
    <n v="886"/>
    <n v="21.609756097561"/>
    <x v="0"/>
  </r>
  <r>
    <n v="25269"/>
    <x v="5"/>
    <x v="26"/>
    <x v="45"/>
    <s v="ZANAHORIA"/>
    <x v="0"/>
    <x v="1"/>
    <n v="32"/>
    <n v="30"/>
    <n v="810"/>
    <n v="27"/>
    <x v="0"/>
  </r>
  <r>
    <n v="25269"/>
    <x v="5"/>
    <x v="26"/>
    <x v="45"/>
    <s v="ZANAHORIA"/>
    <x v="0"/>
    <x v="0"/>
    <n v="31"/>
    <n v="29"/>
    <n v="763"/>
    <n v="26.310344827586199"/>
    <x v="0"/>
  </r>
  <r>
    <n v="25269"/>
    <x v="5"/>
    <x v="26"/>
    <x v="58"/>
    <s v="PLANTAS AROMATICAS"/>
    <x v="0"/>
    <x v="1"/>
    <n v="19.700000000000003"/>
    <n v="8.6000000000000032"/>
    <n v="456"/>
    <n v="30"/>
    <x v="0"/>
  </r>
  <r>
    <n v="25269"/>
    <x v="5"/>
    <x v="26"/>
    <x v="25"/>
    <s v="FRESA"/>
    <x v="0"/>
    <x v="2"/>
    <n v="359"/>
    <n v="289"/>
    <n v="23244"/>
    <n v="52"/>
    <x v="1"/>
  </r>
  <r>
    <n v="25269"/>
    <x v="5"/>
    <x v="26"/>
    <x v="37"/>
    <s v="TOMATE DE ARBOL"/>
    <x v="0"/>
    <x v="2"/>
    <n v="32.5"/>
    <n v="26.5"/>
    <n v="397.5"/>
    <n v="15"/>
    <x v="1"/>
  </r>
  <r>
    <n v="25269"/>
    <x v="5"/>
    <x v="26"/>
    <x v="78"/>
    <s v="FEIJOA"/>
    <x v="0"/>
    <x v="2"/>
    <n v="7.3"/>
    <n v="3.3"/>
    <n v="31.799999999999997"/>
    <n v="6"/>
    <x v="1"/>
  </r>
  <r>
    <n v="25269"/>
    <x v="5"/>
    <x v="26"/>
    <x v="76"/>
    <s v="DURAZNO"/>
    <x v="0"/>
    <x v="2"/>
    <n v="6.7"/>
    <n v="5.7"/>
    <n v="62.7"/>
    <n v="11"/>
    <x v="1"/>
  </r>
  <r>
    <n v="25269"/>
    <x v="5"/>
    <x v="26"/>
    <x v="36"/>
    <s v="MORA"/>
    <x v="0"/>
    <x v="2"/>
    <n v="4.7"/>
    <n v="1.2000000000000002"/>
    <n v="18.5"/>
    <n v="5"/>
    <x v="1"/>
  </r>
  <r>
    <n v="25279"/>
    <x v="8"/>
    <x v="27"/>
    <x v="30"/>
    <s v="TOMATE INVERNADERO"/>
    <x v="0"/>
    <x v="1"/>
    <n v="55"/>
    <n v="54"/>
    <n v="4428"/>
    <n v="82"/>
    <x v="0"/>
  </r>
  <r>
    <n v="25279"/>
    <x v="8"/>
    <x v="27"/>
    <x v="30"/>
    <s v="TOMATE INVERNADERO"/>
    <x v="0"/>
    <x v="0"/>
    <n v="55"/>
    <n v="54"/>
    <n v="4428"/>
    <n v="82"/>
    <x v="0"/>
  </r>
  <r>
    <n v="25279"/>
    <x v="8"/>
    <x v="27"/>
    <x v="30"/>
    <s v="TOMATE"/>
    <x v="0"/>
    <x v="1"/>
    <n v="48"/>
    <n v="47"/>
    <n v="2585"/>
    <n v="55"/>
    <x v="0"/>
  </r>
  <r>
    <n v="25279"/>
    <x v="8"/>
    <x v="27"/>
    <x v="30"/>
    <s v="TOMATE"/>
    <x v="0"/>
    <x v="0"/>
    <n v="48"/>
    <n v="47"/>
    <n v="2585"/>
    <n v="55"/>
    <x v="0"/>
  </r>
  <r>
    <n v="25279"/>
    <x v="8"/>
    <x v="27"/>
    <x v="29"/>
    <s v="HABICHUELA"/>
    <x v="0"/>
    <x v="1"/>
    <n v="40"/>
    <n v="40"/>
    <n v="360"/>
    <n v="9"/>
    <x v="0"/>
  </r>
  <r>
    <n v="25279"/>
    <x v="8"/>
    <x v="27"/>
    <x v="70"/>
    <s v="PIMENTON"/>
    <x v="0"/>
    <x v="1"/>
    <n v="39"/>
    <n v="37"/>
    <n v="370"/>
    <n v="10"/>
    <x v="0"/>
  </r>
  <r>
    <n v="25279"/>
    <x v="8"/>
    <x v="27"/>
    <x v="29"/>
    <s v="HABICHUELA"/>
    <x v="0"/>
    <x v="0"/>
    <n v="37"/>
    <n v="35"/>
    <n v="280"/>
    <n v="8"/>
    <x v="0"/>
  </r>
  <r>
    <n v="25279"/>
    <x v="8"/>
    <x v="27"/>
    <x v="80"/>
    <s v="PEPINO GUISO"/>
    <x v="0"/>
    <x v="1"/>
    <n v="31"/>
    <n v="29"/>
    <n v="87"/>
    <n v="3"/>
    <x v="0"/>
  </r>
  <r>
    <n v="25279"/>
    <x v="8"/>
    <x v="27"/>
    <x v="70"/>
    <s v="PIMENTON"/>
    <x v="0"/>
    <x v="0"/>
    <n v="27"/>
    <n v="25"/>
    <n v="250"/>
    <n v="10"/>
    <x v="0"/>
  </r>
  <r>
    <n v="25279"/>
    <x v="8"/>
    <x v="27"/>
    <x v="80"/>
    <s v="PEPINO GUISO"/>
    <x v="0"/>
    <x v="0"/>
    <n v="24"/>
    <n v="22"/>
    <n v="66"/>
    <n v="3"/>
    <x v="0"/>
  </r>
  <r>
    <n v="25279"/>
    <x v="8"/>
    <x v="27"/>
    <x v="0"/>
    <s v="MAIZ TRADICIONAL"/>
    <x v="0"/>
    <x v="1"/>
    <n v="16"/>
    <n v="15"/>
    <n v="45"/>
    <n v="3"/>
    <x v="0"/>
  </r>
  <r>
    <n v="25279"/>
    <x v="8"/>
    <x v="27"/>
    <x v="37"/>
    <s v="TOMATE DE ARBOL"/>
    <x v="0"/>
    <x v="2"/>
    <n v="187"/>
    <n v="187"/>
    <n v="1870"/>
    <n v="10"/>
    <x v="1"/>
  </r>
  <r>
    <n v="25279"/>
    <x v="8"/>
    <x v="27"/>
    <x v="15"/>
    <s v="CAFÉ"/>
    <x v="0"/>
    <x v="2"/>
    <n v="136"/>
    <n v="122"/>
    <n v="67.5"/>
    <n v="0.55327868852458995"/>
    <x v="1"/>
  </r>
  <r>
    <n v="25279"/>
    <x v="8"/>
    <x v="27"/>
    <x v="71"/>
    <s v="ACHIRA"/>
    <x v="0"/>
    <x v="1"/>
    <n v="12"/>
    <n v="12"/>
    <n v="48"/>
    <n v="4"/>
    <x v="2"/>
  </r>
  <r>
    <n v="25279"/>
    <x v="8"/>
    <x v="27"/>
    <x v="71"/>
    <s v="ACHIRA"/>
    <x v="0"/>
    <x v="0"/>
    <n v="4"/>
    <n v="4"/>
    <n v="16"/>
    <n v="4"/>
    <x v="2"/>
  </r>
  <r>
    <n v="25281"/>
    <x v="8"/>
    <x v="28"/>
    <x v="22"/>
    <s v="FRIJOL"/>
    <x v="0"/>
    <x v="0"/>
    <n v="517"/>
    <n v="517"/>
    <n v="2892.3076923076928"/>
    <n v="5.5944055944056004"/>
    <x v="0"/>
  </r>
  <r>
    <n v="25281"/>
    <x v="8"/>
    <x v="28"/>
    <x v="23"/>
    <s v="PAPA CRIOLLA"/>
    <x v="0"/>
    <x v="0"/>
    <n v="472"/>
    <n v="472"/>
    <n v="7080"/>
    <n v="15"/>
    <x v="0"/>
  </r>
  <r>
    <n v="25281"/>
    <x v="8"/>
    <x v="28"/>
    <x v="22"/>
    <s v="FRIJOL"/>
    <x v="0"/>
    <x v="1"/>
    <n v="384"/>
    <n v="384"/>
    <n v="2148.2517482517487"/>
    <n v="5.5944055944056004"/>
    <x v="0"/>
  </r>
  <r>
    <n v="25281"/>
    <x v="8"/>
    <x v="28"/>
    <x v="23"/>
    <s v="PAPA"/>
    <x v="0"/>
    <x v="0"/>
    <n v="380"/>
    <n v="380"/>
    <n v="9120"/>
    <n v="24"/>
    <x v="0"/>
  </r>
  <r>
    <n v="25281"/>
    <x v="8"/>
    <x v="28"/>
    <x v="23"/>
    <s v="PAPA"/>
    <x v="0"/>
    <x v="1"/>
    <n v="242"/>
    <n v="242"/>
    <n v="5808"/>
    <n v="24"/>
    <x v="0"/>
  </r>
  <r>
    <n v="25281"/>
    <x v="8"/>
    <x v="28"/>
    <x v="33"/>
    <s v="AHUYAMA"/>
    <x v="0"/>
    <x v="0"/>
    <n v="145"/>
    <n v="145"/>
    <n v="1450"/>
    <n v="10"/>
    <x v="0"/>
  </r>
  <r>
    <n v="25281"/>
    <x v="8"/>
    <x v="28"/>
    <x v="23"/>
    <s v="PAPA CRIOLLA"/>
    <x v="0"/>
    <x v="1"/>
    <n v="126"/>
    <n v="126"/>
    <n v="1953"/>
    <n v="15.5"/>
    <x v="0"/>
  </r>
  <r>
    <n v="25281"/>
    <x v="8"/>
    <x v="28"/>
    <x v="33"/>
    <s v="AHUYAMA"/>
    <x v="0"/>
    <x v="1"/>
    <n v="95"/>
    <n v="95"/>
    <n v="950"/>
    <n v="10"/>
    <x v="0"/>
  </r>
  <r>
    <n v="25281"/>
    <x v="8"/>
    <x v="28"/>
    <x v="69"/>
    <s v="CEBOLLA DE BULBO"/>
    <x v="0"/>
    <x v="0"/>
    <n v="66"/>
    <n v="66"/>
    <n v="990"/>
    <n v="15"/>
    <x v="0"/>
  </r>
  <r>
    <n v="25281"/>
    <x v="8"/>
    <x v="28"/>
    <x v="69"/>
    <s v="CEBOLLA DE BULBO"/>
    <x v="0"/>
    <x v="1"/>
    <n v="37"/>
    <n v="37"/>
    <n v="703"/>
    <n v="19"/>
    <x v="0"/>
  </r>
  <r>
    <n v="25281"/>
    <x v="8"/>
    <x v="28"/>
    <x v="30"/>
    <s v="TOMATE INVERNADERO"/>
    <x v="0"/>
    <x v="1"/>
    <n v="2"/>
    <n v="2"/>
    <n v="70"/>
    <n v="35"/>
    <x v="0"/>
  </r>
  <r>
    <n v="25281"/>
    <x v="8"/>
    <x v="28"/>
    <x v="30"/>
    <s v="TOMATE INVERNADERO"/>
    <x v="0"/>
    <x v="0"/>
    <n v="1"/>
    <n v="1"/>
    <n v="35"/>
    <n v="35"/>
    <x v="0"/>
  </r>
  <r>
    <n v="25281"/>
    <x v="8"/>
    <x v="28"/>
    <x v="26"/>
    <s v="CAÑA PANELERA"/>
    <x v="0"/>
    <x v="2"/>
    <n v="55"/>
    <n v="53"/>
    <n v="265"/>
    <n v="5"/>
    <x v="1"/>
  </r>
  <r>
    <n v="25281"/>
    <x v="8"/>
    <x v="28"/>
    <x v="37"/>
    <s v="TOMATE DE ARBOL"/>
    <x v="0"/>
    <x v="2"/>
    <n v="40"/>
    <n v="35"/>
    <n v="175"/>
    <n v="5"/>
    <x v="1"/>
  </r>
  <r>
    <n v="25281"/>
    <x v="8"/>
    <x v="28"/>
    <x v="15"/>
    <s v="CAFÉ"/>
    <x v="0"/>
    <x v="2"/>
    <n v="32"/>
    <n v="29"/>
    <n v="32"/>
    <n v="1.1034482758620701"/>
    <x v="1"/>
  </r>
  <r>
    <n v="25281"/>
    <x v="8"/>
    <x v="28"/>
    <x v="36"/>
    <s v="MORA"/>
    <x v="0"/>
    <x v="2"/>
    <n v="10"/>
    <n v="10"/>
    <n v="60"/>
    <n v="6"/>
    <x v="1"/>
  </r>
  <r>
    <n v="25281"/>
    <x v="8"/>
    <x v="28"/>
    <x v="47"/>
    <s v="GRANADILLA"/>
    <x v="0"/>
    <x v="2"/>
    <n v="0"/>
    <n v="0"/>
    <n v="0"/>
    <n v="0"/>
    <x v="1"/>
  </r>
  <r>
    <n v="25281"/>
    <x v="8"/>
    <x v="28"/>
    <x v="71"/>
    <s v="ACHIRA"/>
    <x v="0"/>
    <x v="1"/>
    <n v="350"/>
    <n v="350"/>
    <n v="1050"/>
    <n v="3"/>
    <x v="2"/>
  </r>
  <r>
    <n v="25281"/>
    <x v="8"/>
    <x v="28"/>
    <x v="68"/>
    <s v="ARRACACHA"/>
    <x v="0"/>
    <x v="1"/>
    <n v="100"/>
    <n v="100"/>
    <n v="700"/>
    <n v="7"/>
    <x v="2"/>
  </r>
  <r>
    <n v="25281"/>
    <x v="8"/>
    <x v="28"/>
    <x v="71"/>
    <s v="ACHIRA"/>
    <x v="0"/>
    <x v="0"/>
    <n v="0"/>
    <n v="0"/>
    <n v="0"/>
    <n v="0"/>
    <x v="2"/>
  </r>
  <r>
    <n v="25281"/>
    <x v="8"/>
    <x v="28"/>
    <x v="68"/>
    <s v="ARRACACHA"/>
    <x v="0"/>
    <x v="0"/>
    <n v="0"/>
    <n v="0"/>
    <n v="0"/>
    <n v="0"/>
    <x v="2"/>
  </r>
  <r>
    <n v="25286"/>
    <x v="5"/>
    <x v="29"/>
    <x v="23"/>
    <s v="PAPA"/>
    <x v="0"/>
    <x v="0"/>
    <n v="250"/>
    <n v="223"/>
    <n v="4460"/>
    <n v="20"/>
    <x v="0"/>
  </r>
  <r>
    <n v="25286"/>
    <x v="5"/>
    <x v="29"/>
    <x v="23"/>
    <s v="PAPA"/>
    <x v="0"/>
    <x v="1"/>
    <n v="222"/>
    <n v="200"/>
    <n v="4000"/>
    <n v="20"/>
    <x v="0"/>
  </r>
  <r>
    <n v="25286"/>
    <x v="5"/>
    <x v="29"/>
    <x v="0"/>
    <s v="MAIZ TRADICIONAL"/>
    <x v="0"/>
    <x v="0"/>
    <n v="185"/>
    <n v="180"/>
    <n v="352.37288135593224"/>
    <n v="1.9576271186440699"/>
    <x v="0"/>
  </r>
  <r>
    <n v="25286"/>
    <x v="5"/>
    <x v="29"/>
    <x v="0"/>
    <s v="MAIZ TRADICIONAL"/>
    <x v="0"/>
    <x v="1"/>
    <n v="168"/>
    <n v="160"/>
    <n v="313.22033898305091"/>
    <n v="1.9576271186440699"/>
    <x v="0"/>
  </r>
  <r>
    <n v="25286"/>
    <x v="5"/>
    <x v="29"/>
    <x v="45"/>
    <s v="ZANAHORIA"/>
    <x v="0"/>
    <x v="0"/>
    <n v="60"/>
    <n v="60"/>
    <n v="1800"/>
    <n v="30"/>
    <x v="0"/>
  </r>
  <r>
    <n v="25286"/>
    <x v="5"/>
    <x v="29"/>
    <x v="45"/>
    <s v="ZANAHORIA"/>
    <x v="0"/>
    <x v="1"/>
    <n v="57"/>
    <n v="55"/>
    <n v="1540"/>
    <n v="28"/>
    <x v="0"/>
  </r>
  <r>
    <n v="25286"/>
    <x v="5"/>
    <x v="29"/>
    <x v="21"/>
    <s v="ARVEJA"/>
    <x v="0"/>
    <x v="0"/>
    <n v="55"/>
    <n v="55"/>
    <n v="154.20560747663552"/>
    <n v="2.8037383177570101"/>
    <x v="0"/>
  </r>
  <r>
    <n v="25286"/>
    <x v="5"/>
    <x v="29"/>
    <x v="21"/>
    <s v="ARVEJA"/>
    <x v="0"/>
    <x v="1"/>
    <n v="50"/>
    <n v="50"/>
    <n v="140.18691588785046"/>
    <n v="2.8037383177570101"/>
    <x v="0"/>
  </r>
  <r>
    <n v="25286"/>
    <x v="5"/>
    <x v="29"/>
    <x v="72"/>
    <s v="CEBADA"/>
    <x v="0"/>
    <x v="0"/>
    <n v="30"/>
    <n v="30"/>
    <n v="90"/>
    <n v="3"/>
    <x v="0"/>
  </r>
  <r>
    <n v="25286"/>
    <x v="5"/>
    <x v="29"/>
    <x v="72"/>
    <s v="CEBADA"/>
    <x v="0"/>
    <x v="1"/>
    <n v="29"/>
    <n v="29"/>
    <n v="87"/>
    <n v="3"/>
    <x v="0"/>
  </r>
  <r>
    <n v="25286"/>
    <x v="5"/>
    <x v="29"/>
    <x v="44"/>
    <s v="LECHUGA"/>
    <x v="0"/>
    <x v="0"/>
    <n v="26"/>
    <n v="23"/>
    <n v="690"/>
    <n v="30"/>
    <x v="0"/>
  </r>
  <r>
    <n v="25286"/>
    <x v="5"/>
    <x v="29"/>
    <x v="44"/>
    <s v="LECHUGA"/>
    <x v="0"/>
    <x v="1"/>
    <n v="23"/>
    <n v="23"/>
    <n v="690"/>
    <n v="30"/>
    <x v="0"/>
  </r>
  <r>
    <n v="25286"/>
    <x v="5"/>
    <x v="29"/>
    <x v="57"/>
    <s v="AJO"/>
    <x v="0"/>
    <x v="0"/>
    <n v="15"/>
    <n v="15"/>
    <n v="165"/>
    <n v="11"/>
    <x v="0"/>
  </r>
  <r>
    <n v="25286"/>
    <x v="5"/>
    <x v="29"/>
    <x v="31"/>
    <s v="FLORES Y FOLLAJES"/>
    <x v="0"/>
    <x v="3"/>
    <n v="540"/>
    <n v="540"/>
    <s v=""/>
    <m/>
    <x v="1"/>
  </r>
  <r>
    <n v="25286"/>
    <x v="5"/>
    <x v="29"/>
    <x v="25"/>
    <s v="FRESA"/>
    <x v="0"/>
    <x v="2"/>
    <n v="60"/>
    <n v="45"/>
    <n v="2310"/>
    <n v="42"/>
    <x v="1"/>
  </r>
  <r>
    <n v="25288"/>
    <x v="9"/>
    <x v="30"/>
    <x v="23"/>
    <s v="PAPA"/>
    <x v="0"/>
    <x v="1"/>
    <n v="80"/>
    <n v="80"/>
    <n v="1600"/>
    <n v="20"/>
    <x v="0"/>
  </r>
  <r>
    <n v="25288"/>
    <x v="9"/>
    <x v="30"/>
    <x v="23"/>
    <s v="PAPA"/>
    <x v="0"/>
    <x v="0"/>
    <n v="70"/>
    <n v="70"/>
    <n v="1400"/>
    <n v="20"/>
    <x v="0"/>
  </r>
  <r>
    <n v="25288"/>
    <x v="9"/>
    <x v="30"/>
    <x v="30"/>
    <s v="TOMATE INVERNADERO"/>
    <x v="0"/>
    <x v="0"/>
    <n v="45"/>
    <n v="45"/>
    <n v="3600"/>
    <n v="80"/>
    <x v="0"/>
  </r>
  <r>
    <n v="25288"/>
    <x v="9"/>
    <x v="30"/>
    <x v="30"/>
    <s v="TOMATE INVERNADERO"/>
    <x v="0"/>
    <x v="1"/>
    <n v="40"/>
    <n v="40"/>
    <n v="3200"/>
    <n v="80"/>
    <x v="0"/>
  </r>
  <r>
    <n v="25288"/>
    <x v="9"/>
    <x v="30"/>
    <x v="0"/>
    <s v="MAIZ TRADICIONAL"/>
    <x v="0"/>
    <x v="1"/>
    <n v="34"/>
    <n v="34"/>
    <n v="38.033898305084747"/>
    <n v="1.1186440677966101"/>
    <x v="0"/>
  </r>
  <r>
    <n v="25288"/>
    <x v="9"/>
    <x v="30"/>
    <x v="69"/>
    <s v="CEBOLLA DE BULBO"/>
    <x v="0"/>
    <x v="0"/>
    <n v="25"/>
    <n v="25"/>
    <n v="500"/>
    <n v="20"/>
    <x v="0"/>
  </r>
  <r>
    <n v="25288"/>
    <x v="9"/>
    <x v="30"/>
    <x v="69"/>
    <s v="CEBOLLA DE BULBO"/>
    <x v="0"/>
    <x v="1"/>
    <n v="22"/>
    <n v="22"/>
    <n v="440"/>
    <n v="20"/>
    <x v="0"/>
  </r>
  <r>
    <n v="25288"/>
    <x v="9"/>
    <x v="30"/>
    <x v="0"/>
    <s v="MAIZ TRADICIONAL"/>
    <x v="0"/>
    <x v="0"/>
    <n v="20"/>
    <n v="20"/>
    <n v="22.372881355932208"/>
    <n v="1.1186440677966101"/>
    <x v="0"/>
  </r>
  <r>
    <n v="25288"/>
    <x v="9"/>
    <x v="30"/>
    <x v="23"/>
    <s v="PAPA CRIOLLA"/>
    <x v="0"/>
    <x v="0"/>
    <n v="15"/>
    <n v="15"/>
    <n v="225"/>
    <n v="15"/>
    <x v="0"/>
  </r>
  <r>
    <n v="25288"/>
    <x v="9"/>
    <x v="30"/>
    <x v="22"/>
    <s v="FRIJOL"/>
    <x v="0"/>
    <x v="1"/>
    <n v="14"/>
    <n v="14"/>
    <n v="29.370629370629374"/>
    <n v="2.0979020979021001"/>
    <x v="0"/>
  </r>
  <r>
    <n v="25288"/>
    <x v="9"/>
    <x v="30"/>
    <x v="21"/>
    <s v="ARVEJA"/>
    <x v="0"/>
    <x v="0"/>
    <n v="10"/>
    <n v="10"/>
    <n v="28.037383177570092"/>
    <n v="2.8037383177570101"/>
    <x v="0"/>
  </r>
  <r>
    <n v="25288"/>
    <x v="9"/>
    <x v="30"/>
    <x v="22"/>
    <s v="FRIJOL"/>
    <x v="0"/>
    <x v="0"/>
    <n v="10"/>
    <n v="10"/>
    <n v="20.97902097902098"/>
    <n v="2.0979020979021001"/>
    <x v="0"/>
  </r>
  <r>
    <n v="25288"/>
    <x v="9"/>
    <x v="30"/>
    <x v="23"/>
    <s v="PAPA CRIOLLA"/>
    <x v="0"/>
    <x v="1"/>
    <n v="10"/>
    <n v="10"/>
    <n v="140"/>
    <n v="14"/>
    <x v="0"/>
  </r>
  <r>
    <n v="25288"/>
    <x v="9"/>
    <x v="30"/>
    <x v="21"/>
    <s v="ARVEJA"/>
    <x v="0"/>
    <x v="1"/>
    <n v="6"/>
    <n v="6"/>
    <n v="16.822429906542055"/>
    <n v="2.8037383177570101"/>
    <x v="0"/>
  </r>
  <r>
    <n v="25288"/>
    <x v="9"/>
    <x v="30"/>
    <x v="39"/>
    <s v="UCHUVA"/>
    <x v="0"/>
    <x v="2"/>
    <n v="3"/>
    <n v="3"/>
    <n v="12"/>
    <n v="4"/>
    <x v="1"/>
  </r>
  <r>
    <n v="25288"/>
    <x v="9"/>
    <x v="30"/>
    <x v="25"/>
    <s v="FRESA"/>
    <x v="0"/>
    <x v="2"/>
    <n v="2"/>
    <n v="1"/>
    <n v="40"/>
    <n v="40"/>
    <x v="1"/>
  </r>
  <r>
    <n v="25288"/>
    <x v="9"/>
    <x v="30"/>
    <x v="11"/>
    <s v="SABILA"/>
    <x v="0"/>
    <x v="2"/>
    <n v="2"/>
    <n v="2"/>
    <n v="24"/>
    <n v="12"/>
    <x v="1"/>
  </r>
  <r>
    <n v="25288"/>
    <x v="9"/>
    <x v="30"/>
    <x v="36"/>
    <s v="MORA"/>
    <x v="0"/>
    <x v="2"/>
    <n v="1"/>
    <n v="1"/>
    <n v="4"/>
    <n v="4"/>
    <x v="1"/>
  </r>
  <r>
    <n v="25290"/>
    <x v="3"/>
    <x v="31"/>
    <x v="22"/>
    <s v="FRIJOL"/>
    <x v="0"/>
    <x v="1"/>
    <n v="200"/>
    <n v="190"/>
    <n v="930.06993006993014"/>
    <n v="4.8951048951049003"/>
    <x v="0"/>
  </r>
  <r>
    <n v="25290"/>
    <x v="3"/>
    <x v="31"/>
    <x v="29"/>
    <s v="HABICHUELA"/>
    <x v="0"/>
    <x v="1"/>
    <n v="180"/>
    <n v="180"/>
    <n v="1440"/>
    <n v="8"/>
    <x v="0"/>
  </r>
  <r>
    <n v="25290"/>
    <x v="3"/>
    <x v="31"/>
    <x v="22"/>
    <s v="FRIJOL"/>
    <x v="0"/>
    <x v="0"/>
    <n v="140"/>
    <n v="137"/>
    <n v="670.62937062937067"/>
    <n v="4.8951048951049003"/>
    <x v="0"/>
  </r>
  <r>
    <n v="25290"/>
    <x v="3"/>
    <x v="31"/>
    <x v="29"/>
    <s v="HABICHUELA"/>
    <x v="0"/>
    <x v="0"/>
    <n v="120"/>
    <n v="116"/>
    <n v="928"/>
    <n v="8"/>
    <x v="0"/>
  </r>
  <r>
    <n v="25290"/>
    <x v="3"/>
    <x v="31"/>
    <x v="30"/>
    <s v="TOMATE"/>
    <x v="0"/>
    <x v="1"/>
    <n v="120"/>
    <n v="120"/>
    <n v="3000"/>
    <n v="25"/>
    <x v="0"/>
  </r>
  <r>
    <n v="25290"/>
    <x v="3"/>
    <x v="31"/>
    <x v="69"/>
    <s v="CEBOLLA DE BULBO"/>
    <x v="0"/>
    <x v="1"/>
    <n v="80"/>
    <n v="77"/>
    <n v="1155"/>
    <n v="15"/>
    <x v="0"/>
  </r>
  <r>
    <n v="25290"/>
    <x v="3"/>
    <x v="31"/>
    <x v="30"/>
    <s v="TOMATE"/>
    <x v="0"/>
    <x v="0"/>
    <n v="80"/>
    <n v="78"/>
    <n v="1794"/>
    <n v="23"/>
    <x v="0"/>
  </r>
  <r>
    <n v="25290"/>
    <x v="3"/>
    <x v="31"/>
    <x v="69"/>
    <s v="CEBOLLA DE BULBO"/>
    <x v="0"/>
    <x v="0"/>
    <n v="45"/>
    <n v="42"/>
    <n v="630"/>
    <n v="15"/>
    <x v="0"/>
  </r>
  <r>
    <n v="25290"/>
    <x v="3"/>
    <x v="31"/>
    <x v="21"/>
    <s v="ARVEJA"/>
    <x v="0"/>
    <x v="0"/>
    <n v="35"/>
    <n v="31"/>
    <n v="72.429906542056074"/>
    <n v="2.3364485981308398"/>
    <x v="0"/>
  </r>
  <r>
    <n v="25290"/>
    <x v="3"/>
    <x v="31"/>
    <x v="21"/>
    <s v="ARVEJA"/>
    <x v="0"/>
    <x v="1"/>
    <n v="25"/>
    <n v="24"/>
    <n v="56.074766355140184"/>
    <n v="2.3364485981308398"/>
    <x v="0"/>
  </r>
  <r>
    <n v="25290"/>
    <x v="3"/>
    <x v="31"/>
    <x v="0"/>
    <s v="MAIZ TRADICIONAL"/>
    <x v="0"/>
    <x v="0"/>
    <n v="25"/>
    <n v="24"/>
    <n v="46.983050847457633"/>
    <n v="1.9576271186440699"/>
    <x v="0"/>
  </r>
  <r>
    <n v="25290"/>
    <x v="3"/>
    <x v="31"/>
    <x v="34"/>
    <s v="PEPINO COHOMBRO"/>
    <x v="0"/>
    <x v="0"/>
    <n v="20"/>
    <n v="18"/>
    <n v="252"/>
    <n v="14"/>
    <x v="0"/>
  </r>
  <r>
    <n v="25290"/>
    <x v="3"/>
    <x v="31"/>
    <x v="34"/>
    <s v="PEPINO COHOMBRO"/>
    <x v="0"/>
    <x v="1"/>
    <n v="15"/>
    <n v="15"/>
    <n v="210"/>
    <n v="14"/>
    <x v="0"/>
  </r>
  <r>
    <n v="25290"/>
    <x v="3"/>
    <x v="31"/>
    <x v="0"/>
    <s v="MAIZ TRADICIONAL"/>
    <x v="0"/>
    <x v="1"/>
    <n v="10"/>
    <n v="10"/>
    <n v="19.576271186440682"/>
    <n v="1.9576271186440699"/>
    <x v="0"/>
  </r>
  <r>
    <n v="25290"/>
    <x v="3"/>
    <x v="31"/>
    <x v="30"/>
    <s v="TOMATE INVERNADERO"/>
    <x v="0"/>
    <x v="0"/>
    <n v="8"/>
    <n v="8"/>
    <n v="720"/>
    <n v="90"/>
    <x v="0"/>
  </r>
  <r>
    <n v="25290"/>
    <x v="3"/>
    <x v="31"/>
    <x v="30"/>
    <s v="TOMATE INVERNADERO"/>
    <x v="0"/>
    <x v="1"/>
    <n v="7"/>
    <n v="7"/>
    <n v="630"/>
    <n v="90"/>
    <x v="0"/>
  </r>
  <r>
    <n v="25290"/>
    <x v="3"/>
    <x v="31"/>
    <x v="23"/>
    <s v="PAPA"/>
    <x v="0"/>
    <x v="0"/>
    <n v="6"/>
    <n v="5"/>
    <n v="90"/>
    <n v="18"/>
    <x v="0"/>
  </r>
  <r>
    <n v="25290"/>
    <x v="3"/>
    <x v="31"/>
    <x v="23"/>
    <s v="PAPA"/>
    <x v="0"/>
    <x v="1"/>
    <n v="4"/>
    <n v="4"/>
    <n v="72"/>
    <n v="18"/>
    <x v="0"/>
  </r>
  <r>
    <n v="25290"/>
    <x v="3"/>
    <x v="31"/>
    <x v="15"/>
    <s v="CAFÉ"/>
    <x v="0"/>
    <x v="2"/>
    <n v="608"/>
    <n v="537"/>
    <n v="279"/>
    <n v="0.51955307262569805"/>
    <x v="1"/>
  </r>
  <r>
    <n v="25290"/>
    <x v="3"/>
    <x v="31"/>
    <x v="36"/>
    <s v="MORA"/>
    <x v="0"/>
    <x v="2"/>
    <n v="316"/>
    <n v="291"/>
    <n v="2910"/>
    <n v="10"/>
    <x v="1"/>
  </r>
  <r>
    <n v="25290"/>
    <x v="3"/>
    <x v="31"/>
    <x v="9"/>
    <s v="AGUACATE HASS"/>
    <x v="0"/>
    <x v="2"/>
    <n v="58"/>
    <n v="53"/>
    <n v="477"/>
    <n v="9"/>
    <x v="1"/>
  </r>
  <r>
    <n v="25290"/>
    <x v="3"/>
    <x v="31"/>
    <x v="16"/>
    <s v="BANANO"/>
    <x v="0"/>
    <x v="2"/>
    <n v="57"/>
    <n v="48"/>
    <n v="336"/>
    <n v="7"/>
    <x v="1"/>
  </r>
  <r>
    <n v="25290"/>
    <x v="3"/>
    <x v="31"/>
    <x v="4"/>
    <s v="PLATANO"/>
    <x v="0"/>
    <x v="2"/>
    <n v="36"/>
    <n v="31"/>
    <n v="217"/>
    <n v="7"/>
    <x v="1"/>
  </r>
  <r>
    <n v="25290"/>
    <x v="3"/>
    <x v="31"/>
    <x v="37"/>
    <s v="TOMATE DE ARBOL"/>
    <x v="0"/>
    <x v="2"/>
    <n v="35.5"/>
    <n v="25.5"/>
    <n v="255"/>
    <n v="10"/>
    <x v="1"/>
  </r>
  <r>
    <n v="25290"/>
    <x v="3"/>
    <x v="31"/>
    <x v="3"/>
    <s v="CITRICOS (Demás variedades)"/>
    <x v="0"/>
    <x v="2"/>
    <n v="28"/>
    <n v="20"/>
    <n v="140"/>
    <n v="7"/>
    <x v="1"/>
  </r>
  <r>
    <n v="25290"/>
    <x v="3"/>
    <x v="31"/>
    <x v="12"/>
    <s v="GUANABANA"/>
    <x v="0"/>
    <x v="2"/>
    <n v="19"/>
    <n v="10"/>
    <n v="70"/>
    <n v="7"/>
    <x v="1"/>
  </r>
  <r>
    <n v="25290"/>
    <x v="3"/>
    <x v="31"/>
    <x v="38"/>
    <s v="LULO"/>
    <x v="0"/>
    <x v="2"/>
    <n v="6"/>
    <n v="3"/>
    <n v="15"/>
    <n v="5"/>
    <x v="1"/>
  </r>
  <r>
    <n v="25290"/>
    <x v="3"/>
    <x v="31"/>
    <x v="68"/>
    <s v="ARRACACHA"/>
    <x v="0"/>
    <x v="1"/>
    <n v="12"/>
    <n v="11"/>
    <n v="132"/>
    <n v="12"/>
    <x v="2"/>
  </r>
  <r>
    <n v="25290"/>
    <x v="3"/>
    <x v="31"/>
    <x v="68"/>
    <s v="ARRACACHA"/>
    <x v="0"/>
    <x v="0"/>
    <n v="3"/>
    <n v="2.8"/>
    <n v="30.799999999999997"/>
    <n v="11"/>
    <x v="2"/>
  </r>
  <r>
    <n v="25293"/>
    <x v="12"/>
    <x v="32"/>
    <x v="0"/>
    <s v="MAIZ TRADICIONAL"/>
    <x v="0"/>
    <x v="1"/>
    <n v="700"/>
    <n v="630"/>
    <n v="2520"/>
    <n v="4"/>
    <x v="0"/>
  </r>
  <r>
    <n v="25293"/>
    <x v="12"/>
    <x v="32"/>
    <x v="22"/>
    <s v="FRIJOL"/>
    <x v="0"/>
    <x v="0"/>
    <n v="105"/>
    <n v="103"/>
    <n v="103"/>
    <n v="1"/>
    <x v="0"/>
  </r>
  <r>
    <n v="25293"/>
    <x v="12"/>
    <x v="32"/>
    <x v="22"/>
    <s v="FRIJOL"/>
    <x v="0"/>
    <x v="1"/>
    <n v="50"/>
    <n v="50"/>
    <n v="50"/>
    <n v="1"/>
    <x v="0"/>
  </r>
  <r>
    <n v="25293"/>
    <x v="12"/>
    <x v="32"/>
    <x v="30"/>
    <s v="TOMATE INVERNADERO"/>
    <x v="0"/>
    <x v="1"/>
    <n v="19"/>
    <n v="17"/>
    <n v="595"/>
    <n v="35"/>
    <x v="0"/>
  </r>
  <r>
    <n v="25293"/>
    <x v="12"/>
    <x v="32"/>
    <x v="30"/>
    <s v="TOMATE INVERNADERO"/>
    <x v="0"/>
    <x v="0"/>
    <n v="19"/>
    <n v="17"/>
    <n v="595"/>
    <n v="35"/>
    <x v="0"/>
  </r>
  <r>
    <n v="25293"/>
    <x v="12"/>
    <x v="32"/>
    <x v="21"/>
    <s v="ARVEJA"/>
    <x v="0"/>
    <x v="0"/>
    <n v="16"/>
    <n v="14"/>
    <n v="26.168224299065422"/>
    <n v="1.86915887850467"/>
    <x v="0"/>
  </r>
  <r>
    <n v="25293"/>
    <x v="12"/>
    <x v="32"/>
    <x v="26"/>
    <s v="CAÑA PANELERA"/>
    <x v="0"/>
    <x v="2"/>
    <n v="550"/>
    <n v="550"/>
    <n v="2200"/>
    <n v="4"/>
    <x v="1"/>
  </r>
  <r>
    <n v="25293"/>
    <x v="12"/>
    <x v="32"/>
    <x v="15"/>
    <s v="CAFÉ"/>
    <x v="0"/>
    <x v="2"/>
    <n v="81"/>
    <n v="77"/>
    <n v="89"/>
    <n v="1.1558441558441599"/>
    <x v="1"/>
  </r>
  <r>
    <n v="25293"/>
    <x v="12"/>
    <x v="32"/>
    <x v="4"/>
    <s v="PLATANO"/>
    <x v="0"/>
    <x v="2"/>
    <n v="15"/>
    <n v="15"/>
    <n v="75"/>
    <n v="5"/>
    <x v="1"/>
  </r>
  <r>
    <n v="25293"/>
    <x v="12"/>
    <x v="32"/>
    <x v="9"/>
    <s v="AGUACATE (no hass, ni papelillo)"/>
    <x v="0"/>
    <x v="2"/>
    <n v="12"/>
    <n v="12"/>
    <n v="108"/>
    <n v="9"/>
    <x v="1"/>
  </r>
  <r>
    <n v="25293"/>
    <x v="12"/>
    <x v="32"/>
    <x v="47"/>
    <s v="GRANADILLA"/>
    <x v="0"/>
    <x v="2"/>
    <n v="5"/>
    <n v="5"/>
    <n v="35"/>
    <n v="7"/>
    <x v="1"/>
  </r>
  <r>
    <n v="25293"/>
    <x v="12"/>
    <x v="32"/>
    <x v="88"/>
    <s v="GULUPA"/>
    <x v="0"/>
    <x v="2"/>
    <n v="1.5"/>
    <n v="1.5"/>
    <n v="15"/>
    <n v="10"/>
    <x v="1"/>
  </r>
  <r>
    <n v="25293"/>
    <x v="12"/>
    <x v="32"/>
    <x v="68"/>
    <s v="ARRACACHA"/>
    <x v="0"/>
    <x v="1"/>
    <n v="12"/>
    <n v="10"/>
    <n v="100"/>
    <n v="10"/>
    <x v="2"/>
  </r>
  <r>
    <n v="25293"/>
    <x v="12"/>
    <x v="32"/>
    <x v="20"/>
    <s v="YUCA"/>
    <x v="0"/>
    <x v="1"/>
    <n v="7"/>
    <n v="6"/>
    <n v="90"/>
    <n v="15"/>
    <x v="2"/>
  </r>
  <r>
    <n v="25295"/>
    <x v="6"/>
    <x v="33"/>
    <x v="31"/>
    <s v="FLORES Y FOLLAJES"/>
    <x v="0"/>
    <x v="3"/>
    <n v="118"/>
    <n v="118"/>
    <s v=""/>
    <m/>
    <x v="1"/>
  </r>
  <r>
    <n v="25295"/>
    <x v="6"/>
    <x v="33"/>
    <x v="21"/>
    <s v="ARVEJA"/>
    <x v="0"/>
    <x v="1"/>
    <n v="40"/>
    <n v="40"/>
    <n v="320"/>
    <n v="8"/>
    <x v="0"/>
  </r>
  <r>
    <n v="25295"/>
    <x v="6"/>
    <x v="33"/>
    <x v="21"/>
    <s v="ARVEJA"/>
    <x v="0"/>
    <x v="0"/>
    <n v="8"/>
    <n v="8"/>
    <n v="29.906542056074766"/>
    <n v="3.7383177570093502"/>
    <x v="0"/>
  </r>
  <r>
    <n v="25295"/>
    <x v="6"/>
    <x v="33"/>
    <x v="0"/>
    <s v="MAIZ TRADICIONAL"/>
    <x v="0"/>
    <x v="0"/>
    <n v="5"/>
    <n v="5"/>
    <n v="13.983050847457628"/>
    <n v="2.79661016949153"/>
    <x v="0"/>
  </r>
  <r>
    <n v="25295"/>
    <x v="6"/>
    <x v="33"/>
    <x v="23"/>
    <s v="PAPA"/>
    <x v="0"/>
    <x v="0"/>
    <n v="5"/>
    <n v="5"/>
    <n v="100"/>
    <n v="20"/>
    <x v="0"/>
  </r>
  <r>
    <n v="25295"/>
    <x v="6"/>
    <x v="33"/>
    <x v="23"/>
    <s v="PAPA"/>
    <x v="0"/>
    <x v="1"/>
    <n v="4"/>
    <n v="2"/>
    <n v="40"/>
    <n v="20"/>
    <x v="0"/>
  </r>
  <r>
    <n v="25295"/>
    <x v="6"/>
    <x v="33"/>
    <x v="53"/>
    <s v="HORTALIZAS VARIAS"/>
    <x v="0"/>
    <x v="0"/>
    <n v="2"/>
    <n v="2"/>
    <n v="16"/>
    <n v="8"/>
    <x v="0"/>
  </r>
  <r>
    <n v="25295"/>
    <x v="6"/>
    <x v="33"/>
    <x v="0"/>
    <s v="MAIZ TRADICIONAL"/>
    <x v="0"/>
    <x v="1"/>
    <n v="2"/>
    <n v="1"/>
    <n v="2.796610169491526"/>
    <n v="2.79661016949153"/>
    <x v="0"/>
  </r>
  <r>
    <n v="25295"/>
    <x v="6"/>
    <x v="33"/>
    <x v="53"/>
    <s v="HORTALIZAS VARIAS"/>
    <x v="0"/>
    <x v="1"/>
    <n v="1"/>
    <n v="1"/>
    <n v="8"/>
    <n v="8"/>
    <x v="0"/>
  </r>
  <r>
    <n v="25295"/>
    <x v="6"/>
    <x v="33"/>
    <x v="44"/>
    <s v="LECHUGA"/>
    <x v="0"/>
    <x v="1"/>
    <n v="1"/>
    <n v="1"/>
    <n v="10"/>
    <n v="10"/>
    <x v="0"/>
  </r>
  <r>
    <n v="25295"/>
    <x v="6"/>
    <x v="33"/>
    <x v="44"/>
    <s v="LECHUGA"/>
    <x v="0"/>
    <x v="0"/>
    <n v="1"/>
    <n v="1"/>
    <n v="10"/>
    <n v="10"/>
    <x v="0"/>
  </r>
  <r>
    <n v="25295"/>
    <x v="6"/>
    <x v="33"/>
    <x v="87"/>
    <s v="RABANO"/>
    <x v="0"/>
    <x v="0"/>
    <n v="1"/>
    <n v="1"/>
    <n v="5"/>
    <n v="5"/>
    <x v="0"/>
  </r>
  <r>
    <n v="25295"/>
    <x v="6"/>
    <x v="33"/>
    <x v="45"/>
    <s v="ZANAHORIA"/>
    <x v="0"/>
    <x v="1"/>
    <n v="1"/>
    <n v="1"/>
    <n v="5"/>
    <n v="5"/>
    <x v="0"/>
  </r>
  <r>
    <n v="25295"/>
    <x v="6"/>
    <x v="33"/>
    <x v="25"/>
    <s v="FRESA"/>
    <x v="0"/>
    <x v="2"/>
    <n v="12.5"/>
    <n v="11.5"/>
    <n v="460"/>
    <n v="40"/>
    <x v="1"/>
  </r>
  <r>
    <n v="25295"/>
    <x v="6"/>
    <x v="33"/>
    <x v="36"/>
    <s v="MORA"/>
    <x v="0"/>
    <x v="2"/>
    <n v="1.5"/>
    <n v="1.5"/>
    <n v="15"/>
    <n v="10"/>
    <x v="1"/>
  </r>
  <r>
    <n v="25295"/>
    <x v="6"/>
    <x v="33"/>
    <x v="48"/>
    <s v="CURUBA"/>
    <x v="0"/>
    <x v="2"/>
    <n v="1"/>
    <n v="0"/>
    <n v="0"/>
    <n v="0"/>
    <x v="1"/>
  </r>
  <r>
    <n v="25295"/>
    <x v="6"/>
    <x v="33"/>
    <x v="12"/>
    <s v="GUANABANA"/>
    <x v="0"/>
    <x v="2"/>
    <n v="1"/>
    <n v="0"/>
    <n v="0"/>
    <n v="0"/>
    <x v="1"/>
  </r>
  <r>
    <n v="25295"/>
    <x v="6"/>
    <x v="33"/>
    <x v="38"/>
    <s v="LULO"/>
    <x v="0"/>
    <x v="2"/>
    <n v="1"/>
    <n v="0"/>
    <n v="0"/>
    <n v="0"/>
    <x v="1"/>
  </r>
  <r>
    <n v="25295"/>
    <x v="6"/>
    <x v="33"/>
    <x v="37"/>
    <s v="TOMATE DE ARBOL"/>
    <x v="0"/>
    <x v="2"/>
    <n v="1"/>
    <n v="0"/>
    <n v="0"/>
    <n v="0"/>
    <x v="1"/>
  </r>
  <r>
    <n v="25297"/>
    <x v="12"/>
    <x v="34"/>
    <x v="22"/>
    <s v="FRIJOL"/>
    <x v="0"/>
    <x v="1"/>
    <n v="110"/>
    <n v="110"/>
    <n v="100.00000000000001"/>
    <n v="0.90909090909090895"/>
    <x v="0"/>
  </r>
  <r>
    <n v="25297"/>
    <x v="12"/>
    <x v="34"/>
    <x v="53"/>
    <s v="HORTALIZAS VARIAS"/>
    <x v="0"/>
    <x v="1"/>
    <n v="80"/>
    <n v="80"/>
    <n v="640"/>
    <n v="8"/>
    <x v="0"/>
  </r>
  <r>
    <n v="25297"/>
    <x v="12"/>
    <x v="34"/>
    <x v="0"/>
    <s v="MAIZ TRADICIONAL"/>
    <x v="0"/>
    <x v="1"/>
    <n v="70"/>
    <n v="70"/>
    <n v="140"/>
    <n v="2"/>
    <x v="0"/>
  </r>
  <r>
    <n v="25297"/>
    <x v="12"/>
    <x v="34"/>
    <x v="22"/>
    <s v="FRIJOL"/>
    <x v="0"/>
    <x v="0"/>
    <n v="40"/>
    <n v="38"/>
    <n v="53.199999999999996"/>
    <n v="1.4"/>
    <x v="0"/>
  </r>
  <r>
    <n v="25297"/>
    <x v="12"/>
    <x v="34"/>
    <x v="0"/>
    <s v="MAIZ TRADICIONAL"/>
    <x v="0"/>
    <x v="0"/>
    <n v="40"/>
    <n v="38"/>
    <n v="76"/>
    <n v="2"/>
    <x v="0"/>
  </r>
  <r>
    <n v="25297"/>
    <x v="12"/>
    <x v="34"/>
    <x v="21"/>
    <s v="ARVEJA"/>
    <x v="0"/>
    <x v="0"/>
    <n v="22"/>
    <n v="21"/>
    <n v="49.065420560747661"/>
    <n v="2.3364485981308398"/>
    <x v="0"/>
  </r>
  <r>
    <n v="25297"/>
    <x v="12"/>
    <x v="34"/>
    <x v="21"/>
    <s v="ARVEJA"/>
    <x v="0"/>
    <x v="1"/>
    <n v="20"/>
    <n v="20"/>
    <n v="12.149532710280374"/>
    <n v="0.60747663551401898"/>
    <x v="0"/>
  </r>
  <r>
    <n v="25297"/>
    <x v="12"/>
    <x v="34"/>
    <x v="53"/>
    <s v="HORTALIZAS VARIAS"/>
    <x v="0"/>
    <x v="0"/>
    <n v="10"/>
    <n v="9"/>
    <n v="72"/>
    <n v="8"/>
    <x v="0"/>
  </r>
  <r>
    <n v="25297"/>
    <x v="12"/>
    <x v="34"/>
    <x v="23"/>
    <s v="PAPA"/>
    <x v="0"/>
    <x v="0"/>
    <n v="10"/>
    <n v="10"/>
    <n v="220"/>
    <n v="22"/>
    <x v="0"/>
  </r>
  <r>
    <n v="25297"/>
    <x v="12"/>
    <x v="34"/>
    <x v="23"/>
    <s v="PAPA"/>
    <x v="0"/>
    <x v="1"/>
    <n v="10"/>
    <n v="9"/>
    <n v="180"/>
    <n v="20"/>
    <x v="0"/>
  </r>
  <r>
    <n v="25297"/>
    <x v="12"/>
    <x v="34"/>
    <x v="15"/>
    <s v="CAFÉ"/>
    <x v="0"/>
    <x v="2"/>
    <n v="306"/>
    <n v="299"/>
    <n v="227"/>
    <n v="0.75919732441471599"/>
    <x v="1"/>
  </r>
  <r>
    <n v="25297"/>
    <x v="12"/>
    <x v="34"/>
    <x v="26"/>
    <s v="CAÑA PANELERA"/>
    <x v="0"/>
    <x v="2"/>
    <n v="97"/>
    <n v="92"/>
    <n v="582"/>
    <n v="6"/>
    <x v="1"/>
  </r>
  <r>
    <n v="25297"/>
    <x v="12"/>
    <x v="34"/>
    <x v="36"/>
    <s v="MORA"/>
    <x v="0"/>
    <x v="2"/>
    <n v="26"/>
    <n v="22"/>
    <n v="52"/>
    <n v="2"/>
    <x v="1"/>
  </r>
  <r>
    <n v="25297"/>
    <x v="12"/>
    <x v="34"/>
    <x v="88"/>
    <s v="GULUPA"/>
    <x v="0"/>
    <x v="2"/>
    <n v="18"/>
    <n v="8"/>
    <n v="360"/>
    <n v="20"/>
    <x v="1"/>
  </r>
  <r>
    <n v="25297"/>
    <x v="12"/>
    <x v="34"/>
    <x v="39"/>
    <s v="UCHUVA"/>
    <x v="0"/>
    <x v="2"/>
    <n v="13"/>
    <n v="3"/>
    <n v="52"/>
    <n v="4"/>
    <x v="1"/>
  </r>
  <r>
    <n v="25297"/>
    <x v="12"/>
    <x v="34"/>
    <x v="9"/>
    <s v="AGUACATE (no hass, ni papelillo)"/>
    <x v="0"/>
    <x v="2"/>
    <n v="12.5"/>
    <n v="0"/>
    <n v="0"/>
    <n v="0"/>
    <x v="1"/>
  </r>
  <r>
    <n v="25297"/>
    <x v="12"/>
    <x v="34"/>
    <x v="47"/>
    <s v="GRANADILLA"/>
    <x v="0"/>
    <x v="2"/>
    <n v="9"/>
    <n v="4"/>
    <n v="108"/>
    <n v="12"/>
    <x v="1"/>
  </r>
  <r>
    <n v="25299"/>
    <x v="12"/>
    <x v="35"/>
    <x v="22"/>
    <s v="FRIJOL"/>
    <x v="0"/>
    <x v="0"/>
    <n v="140"/>
    <n v="138"/>
    <n v="207"/>
    <n v="1.5"/>
    <x v="0"/>
  </r>
  <r>
    <n v="25299"/>
    <x v="12"/>
    <x v="35"/>
    <x v="0"/>
    <s v="MAIZ TRADICIONAL"/>
    <x v="0"/>
    <x v="1"/>
    <n v="140"/>
    <n v="135"/>
    <n v="135"/>
    <n v="1"/>
    <x v="0"/>
  </r>
  <r>
    <n v="25299"/>
    <x v="12"/>
    <x v="35"/>
    <x v="23"/>
    <s v="PAPA"/>
    <x v="0"/>
    <x v="0"/>
    <n v="7"/>
    <n v="6.8"/>
    <n v="170"/>
    <n v="25"/>
    <x v="0"/>
  </r>
  <r>
    <n v="25299"/>
    <x v="12"/>
    <x v="35"/>
    <x v="21"/>
    <s v="ARVEJA"/>
    <x v="0"/>
    <x v="0"/>
    <n v="5"/>
    <n v="3.5"/>
    <n v="8.1775700934579447"/>
    <n v="2.3364485981308398"/>
    <x v="0"/>
  </r>
  <r>
    <n v="25299"/>
    <x v="12"/>
    <x v="35"/>
    <x v="23"/>
    <s v="PAPA"/>
    <x v="0"/>
    <x v="1"/>
    <n v="5"/>
    <n v="5"/>
    <n v="125"/>
    <n v="25"/>
    <x v="0"/>
  </r>
  <r>
    <n v="25299"/>
    <x v="12"/>
    <x v="35"/>
    <x v="21"/>
    <s v="ARVEJA"/>
    <x v="0"/>
    <x v="1"/>
    <n v="4"/>
    <n v="3"/>
    <n v="5.6074766355140184"/>
    <n v="1.86915887850467"/>
    <x v="0"/>
  </r>
  <r>
    <n v="25299"/>
    <x v="12"/>
    <x v="35"/>
    <x v="15"/>
    <s v="CAFÉ"/>
    <x v="0"/>
    <x v="2"/>
    <n v="71"/>
    <n v="71"/>
    <n v="65"/>
    <n v="0.91549295774647899"/>
    <x v="1"/>
  </r>
  <r>
    <n v="25299"/>
    <x v="12"/>
    <x v="35"/>
    <x v="89"/>
    <s v="CAÑA MIEL"/>
    <x v="0"/>
    <x v="2"/>
    <n v="64"/>
    <n v="64"/>
    <n v="310"/>
    <n v="4.84375"/>
    <x v="1"/>
  </r>
  <r>
    <n v="25299"/>
    <x v="12"/>
    <x v="35"/>
    <x v="88"/>
    <s v="GULUPA"/>
    <x v="0"/>
    <x v="2"/>
    <n v="9"/>
    <n v="7"/>
    <n v="85"/>
    <n v="12.1428571428571"/>
    <x v="1"/>
  </r>
  <r>
    <n v="25299"/>
    <x v="12"/>
    <x v="35"/>
    <x v="9"/>
    <s v="AGUACATE HASS"/>
    <x v="0"/>
    <x v="2"/>
    <n v="8.5"/>
    <n v="1"/>
    <n v="8"/>
    <n v="8"/>
    <x v="1"/>
  </r>
  <r>
    <n v="25299"/>
    <x v="12"/>
    <x v="35"/>
    <x v="37"/>
    <s v="TOMATE DE ARBOL"/>
    <x v="0"/>
    <x v="2"/>
    <n v="5.5"/>
    <n v="4.5"/>
    <n v="52"/>
    <n v="11.5555555555556"/>
    <x v="1"/>
  </r>
  <r>
    <n v="25299"/>
    <x v="12"/>
    <x v="35"/>
    <x v="39"/>
    <s v="UCHUVA"/>
    <x v="0"/>
    <x v="2"/>
    <n v="3.4"/>
    <n v="3.4"/>
    <n v="41"/>
    <n v="12.0588235294118"/>
    <x v="1"/>
  </r>
  <r>
    <n v="25299"/>
    <x v="12"/>
    <x v="35"/>
    <x v="64"/>
    <s v="ARANDANO"/>
    <x v="0"/>
    <x v="2"/>
    <n v="2.5"/>
    <n v="1.5"/>
    <n v="24"/>
    <n v="16"/>
    <x v="1"/>
  </r>
  <r>
    <n v="25299"/>
    <x v="12"/>
    <x v="35"/>
    <x v="20"/>
    <s v="YUCA"/>
    <x v="0"/>
    <x v="0"/>
    <n v="6"/>
    <n v="5.5"/>
    <n v="41.8"/>
    <n v="7.6"/>
    <x v="2"/>
  </r>
  <r>
    <n v="25307"/>
    <x v="0"/>
    <x v="36"/>
    <x v="0"/>
    <s v="MAIZ TECNIFICADO"/>
    <x v="0"/>
    <x v="0"/>
    <n v="50"/>
    <n v="50"/>
    <n v="200"/>
    <n v="4"/>
    <x v="0"/>
  </r>
  <r>
    <n v="25307"/>
    <x v="0"/>
    <x v="36"/>
    <x v="0"/>
    <s v="MAIZ TECNIFICADO"/>
    <x v="0"/>
    <x v="1"/>
    <n v="40"/>
    <n v="40"/>
    <n v="160"/>
    <n v="4"/>
    <x v="0"/>
  </r>
  <r>
    <n v="25307"/>
    <x v="0"/>
    <x v="36"/>
    <x v="0"/>
    <s v="MAIZ TRADICIONAL"/>
    <x v="0"/>
    <x v="1"/>
    <n v="25"/>
    <n v="25"/>
    <n v="45"/>
    <n v="1.8"/>
    <x v="0"/>
  </r>
  <r>
    <n v="25307"/>
    <x v="0"/>
    <x v="36"/>
    <x v="0"/>
    <s v="MAIZ TRADICIONAL"/>
    <x v="0"/>
    <x v="0"/>
    <n v="25"/>
    <n v="25"/>
    <n v="75"/>
    <n v="3"/>
    <x v="0"/>
  </r>
  <r>
    <n v="25307"/>
    <x v="0"/>
    <x v="36"/>
    <x v="1"/>
    <s v="SORGO"/>
    <x v="0"/>
    <x v="1"/>
    <n v="15"/>
    <n v="15"/>
    <n v="12"/>
    <n v="0.8"/>
    <x v="0"/>
  </r>
  <r>
    <n v="25307"/>
    <x v="0"/>
    <x v="36"/>
    <x v="1"/>
    <s v="SORGO"/>
    <x v="0"/>
    <x v="0"/>
    <n v="15"/>
    <n v="15"/>
    <n v="45"/>
    <n v="3"/>
    <x v="0"/>
  </r>
  <r>
    <n v="25307"/>
    <x v="0"/>
    <x v="36"/>
    <x v="33"/>
    <s v="AHUYAMA"/>
    <x v="0"/>
    <x v="1"/>
    <n v="4"/>
    <n v="4"/>
    <n v="64"/>
    <n v="16"/>
    <x v="0"/>
  </r>
  <r>
    <n v="25307"/>
    <x v="0"/>
    <x v="36"/>
    <x v="33"/>
    <s v="AHUYAMA"/>
    <x v="0"/>
    <x v="0"/>
    <n v="4"/>
    <n v="4"/>
    <n v="72"/>
    <n v="18"/>
    <x v="0"/>
  </r>
  <r>
    <n v="25307"/>
    <x v="0"/>
    <x v="36"/>
    <x v="22"/>
    <s v="FRIJOL"/>
    <x v="0"/>
    <x v="1"/>
    <n v="2"/>
    <n v="2"/>
    <n v="2.4"/>
    <n v="1.2"/>
    <x v="0"/>
  </r>
  <r>
    <n v="25307"/>
    <x v="0"/>
    <x v="36"/>
    <x v="22"/>
    <s v="FRIJOL"/>
    <x v="0"/>
    <x v="0"/>
    <n v="2"/>
    <n v="2"/>
    <n v="2.4"/>
    <n v="1.2"/>
    <x v="0"/>
  </r>
  <r>
    <n v="25307"/>
    <x v="0"/>
    <x v="36"/>
    <x v="30"/>
    <s v="TOMATE"/>
    <x v="0"/>
    <x v="1"/>
    <n v="1"/>
    <n v="1"/>
    <n v="16"/>
    <n v="16"/>
    <x v="0"/>
  </r>
  <r>
    <n v="25307"/>
    <x v="0"/>
    <x v="36"/>
    <x v="30"/>
    <s v="TOMATE"/>
    <x v="0"/>
    <x v="0"/>
    <n v="1"/>
    <n v="1"/>
    <n v="15"/>
    <n v="15"/>
    <x v="0"/>
  </r>
  <r>
    <n v="25307"/>
    <x v="0"/>
    <x v="36"/>
    <x v="2"/>
    <s v="MANGO (No Kent, ni keitt, ni hilacha, ni Nam Doc)"/>
    <x v="0"/>
    <x v="2"/>
    <n v="52.5"/>
    <n v="52.5"/>
    <n v="577.5"/>
    <n v="11"/>
    <x v="1"/>
  </r>
  <r>
    <n v="25307"/>
    <x v="0"/>
    <x v="36"/>
    <x v="4"/>
    <s v="PLATANO"/>
    <x v="0"/>
    <x v="2"/>
    <n v="43"/>
    <n v="42"/>
    <n v="473"/>
    <n v="11"/>
    <x v="1"/>
  </r>
  <r>
    <n v="25307"/>
    <x v="0"/>
    <x v="36"/>
    <x v="10"/>
    <s v="LIMON (NO MANDARINO, NI PAJARITO, NI TAHITI)"/>
    <x v="0"/>
    <x v="2"/>
    <n v="15"/>
    <n v="15"/>
    <n v="165"/>
    <n v="11"/>
    <x v="1"/>
  </r>
  <r>
    <n v="25307"/>
    <x v="0"/>
    <x v="36"/>
    <x v="20"/>
    <s v="YUCA"/>
    <x v="0"/>
    <x v="1"/>
    <n v="1"/>
    <n v="1"/>
    <n v="10"/>
    <n v="10"/>
    <x v="2"/>
  </r>
  <r>
    <n v="25312"/>
    <x v="3"/>
    <x v="37"/>
    <x v="0"/>
    <s v="MAIZ TRADICIONAL"/>
    <x v="0"/>
    <x v="1"/>
    <n v="120"/>
    <n v="120"/>
    <n v="67.118644067796623"/>
    <n v="0.55932203389830504"/>
    <x v="0"/>
  </r>
  <r>
    <n v="25312"/>
    <x v="3"/>
    <x v="37"/>
    <x v="0"/>
    <s v="MAIZ TRADICIONAL"/>
    <x v="0"/>
    <x v="0"/>
    <n v="100"/>
    <n v="100"/>
    <n v="55.932203389830512"/>
    <n v="0.55932203389830504"/>
    <x v="0"/>
  </r>
  <r>
    <n v="25312"/>
    <x v="3"/>
    <x v="37"/>
    <x v="23"/>
    <s v="PAPA"/>
    <x v="0"/>
    <x v="1"/>
    <n v="80"/>
    <n v="80"/>
    <n v="1440"/>
    <n v="18"/>
    <x v="0"/>
  </r>
  <r>
    <n v="25312"/>
    <x v="3"/>
    <x v="37"/>
    <x v="23"/>
    <s v="PAPA"/>
    <x v="0"/>
    <x v="0"/>
    <n v="60"/>
    <n v="60"/>
    <n v="1080"/>
    <n v="18"/>
    <x v="0"/>
  </r>
  <r>
    <n v="25312"/>
    <x v="3"/>
    <x v="37"/>
    <x v="45"/>
    <s v="ZANAHORIA"/>
    <x v="0"/>
    <x v="1"/>
    <n v="50"/>
    <n v="50"/>
    <n v="1000"/>
    <n v="20"/>
    <x v="0"/>
  </r>
  <r>
    <n v="25312"/>
    <x v="3"/>
    <x v="37"/>
    <x v="21"/>
    <s v="ARVEJA"/>
    <x v="0"/>
    <x v="0"/>
    <n v="40"/>
    <n v="40"/>
    <n v="102.80373831775701"/>
    <n v="2.5700934579439298"/>
    <x v="0"/>
  </r>
  <r>
    <n v="25312"/>
    <x v="3"/>
    <x v="37"/>
    <x v="45"/>
    <s v="ZANAHORIA"/>
    <x v="0"/>
    <x v="0"/>
    <n v="40"/>
    <n v="40"/>
    <n v="800"/>
    <n v="20"/>
    <x v="0"/>
  </r>
  <r>
    <n v="25312"/>
    <x v="3"/>
    <x v="37"/>
    <x v="21"/>
    <s v="ARVEJA"/>
    <x v="0"/>
    <x v="1"/>
    <n v="30"/>
    <n v="30"/>
    <n v="77.10280373831776"/>
    <n v="2.5700934579439298"/>
    <x v="0"/>
  </r>
  <r>
    <n v="25312"/>
    <x v="3"/>
    <x v="37"/>
    <x v="46"/>
    <s v="CALABAZA"/>
    <x v="0"/>
    <x v="1"/>
    <n v="25"/>
    <n v="25"/>
    <n v="225"/>
    <n v="9"/>
    <x v="0"/>
  </r>
  <r>
    <n v="25312"/>
    <x v="3"/>
    <x v="37"/>
    <x v="46"/>
    <s v="CALABAZA"/>
    <x v="0"/>
    <x v="0"/>
    <n v="25"/>
    <n v="25"/>
    <n v="225"/>
    <n v="9"/>
    <x v="0"/>
  </r>
  <r>
    <n v="25312"/>
    <x v="3"/>
    <x v="37"/>
    <x v="23"/>
    <s v="PAPA CRIOLLA"/>
    <x v="0"/>
    <x v="1"/>
    <n v="25"/>
    <n v="25"/>
    <n v="300"/>
    <n v="12"/>
    <x v="0"/>
  </r>
  <r>
    <n v="25312"/>
    <x v="3"/>
    <x v="37"/>
    <x v="22"/>
    <s v="FRIJOL"/>
    <x v="0"/>
    <x v="1"/>
    <n v="20"/>
    <n v="20"/>
    <n v="62.937062937062947"/>
    <n v="3.1468531468531502"/>
    <x v="0"/>
  </r>
  <r>
    <n v="25312"/>
    <x v="3"/>
    <x v="37"/>
    <x v="22"/>
    <s v="FRIJOL"/>
    <x v="0"/>
    <x v="0"/>
    <n v="20"/>
    <n v="20"/>
    <n v="62.937062937062947"/>
    <n v="3.1468531468531502"/>
    <x v="0"/>
  </r>
  <r>
    <n v="25312"/>
    <x v="3"/>
    <x v="37"/>
    <x v="23"/>
    <s v="PAPA CRIOLLA"/>
    <x v="0"/>
    <x v="0"/>
    <n v="20"/>
    <n v="20"/>
    <n v="240"/>
    <n v="12"/>
    <x v="0"/>
  </r>
  <r>
    <n v="25312"/>
    <x v="3"/>
    <x v="37"/>
    <x v="80"/>
    <s v="PEPINO GUISO"/>
    <x v="0"/>
    <x v="0"/>
    <n v="15"/>
    <n v="15"/>
    <n v="120"/>
    <n v="8"/>
    <x v="0"/>
  </r>
  <r>
    <n v="25312"/>
    <x v="3"/>
    <x v="37"/>
    <x v="90"/>
    <s v="RUDA"/>
    <x v="0"/>
    <x v="1"/>
    <n v="12"/>
    <n v="10"/>
    <n v="80"/>
    <n v="8"/>
    <x v="0"/>
  </r>
  <r>
    <n v="25312"/>
    <x v="3"/>
    <x v="37"/>
    <x v="80"/>
    <s v="PEPINO GUISO"/>
    <x v="0"/>
    <x v="1"/>
    <n v="10"/>
    <n v="10"/>
    <n v="80"/>
    <n v="8"/>
    <x v="0"/>
  </r>
  <r>
    <n v="25312"/>
    <x v="3"/>
    <x v="37"/>
    <x v="30"/>
    <s v="TOMATE INVERNADERO"/>
    <x v="0"/>
    <x v="1"/>
    <n v="6"/>
    <n v="6"/>
    <n v="300"/>
    <n v="50"/>
    <x v="0"/>
  </r>
  <r>
    <n v="25312"/>
    <x v="3"/>
    <x v="37"/>
    <x v="53"/>
    <s v="HORTALIZAS VARIAS"/>
    <x v="0"/>
    <x v="1"/>
    <n v="5"/>
    <n v="5"/>
    <n v="10"/>
    <n v="2"/>
    <x v="0"/>
  </r>
  <r>
    <n v="25312"/>
    <x v="3"/>
    <x v="37"/>
    <x v="30"/>
    <s v="TOMATE INVERNADERO"/>
    <x v="0"/>
    <x v="0"/>
    <n v="5"/>
    <n v="5"/>
    <n v="250"/>
    <n v="50"/>
    <x v="0"/>
  </r>
  <r>
    <n v="25312"/>
    <x v="3"/>
    <x v="37"/>
    <x v="53"/>
    <s v="HORTALIZAS VARIAS"/>
    <x v="0"/>
    <x v="0"/>
    <n v="4"/>
    <n v="4"/>
    <n v="8"/>
    <n v="2"/>
    <x v="0"/>
  </r>
  <r>
    <n v="25312"/>
    <x v="3"/>
    <x v="37"/>
    <x v="59"/>
    <s v="CALABACIN"/>
    <x v="0"/>
    <x v="1"/>
    <n v="3"/>
    <n v="3"/>
    <n v="9"/>
    <n v="3"/>
    <x v="0"/>
  </r>
  <r>
    <n v="25312"/>
    <x v="3"/>
    <x v="37"/>
    <x v="59"/>
    <s v="CALABACIN"/>
    <x v="0"/>
    <x v="0"/>
    <n v="3"/>
    <n v="3"/>
    <n v="27"/>
    <n v="9"/>
    <x v="0"/>
  </r>
  <r>
    <n v="25312"/>
    <x v="3"/>
    <x v="37"/>
    <x v="39"/>
    <s v="UCHUVA"/>
    <x v="0"/>
    <x v="2"/>
    <n v="40"/>
    <n v="40"/>
    <n v="480"/>
    <n v="12"/>
    <x v="1"/>
  </r>
  <r>
    <n v="25312"/>
    <x v="3"/>
    <x v="37"/>
    <x v="31"/>
    <s v="FLORES Y FOLLAJES"/>
    <x v="0"/>
    <x v="3"/>
    <n v="33"/>
    <n v="28"/>
    <s v=""/>
    <m/>
    <x v="1"/>
  </r>
  <r>
    <n v="25312"/>
    <x v="3"/>
    <x v="37"/>
    <x v="37"/>
    <s v="TOMATE DE ARBOL"/>
    <x v="0"/>
    <x v="2"/>
    <n v="30"/>
    <n v="30"/>
    <n v="480"/>
    <n v="16"/>
    <x v="1"/>
  </r>
  <r>
    <n v="25312"/>
    <x v="3"/>
    <x v="37"/>
    <x v="88"/>
    <s v="GULUPA"/>
    <x v="0"/>
    <x v="2"/>
    <n v="20"/>
    <n v="17"/>
    <n v="320"/>
    <n v="16"/>
    <x v="1"/>
  </r>
  <r>
    <n v="25312"/>
    <x v="3"/>
    <x v="37"/>
    <x v="36"/>
    <s v="MORA"/>
    <x v="0"/>
    <x v="2"/>
    <n v="15"/>
    <n v="15"/>
    <n v="225"/>
    <n v="15"/>
    <x v="1"/>
  </r>
  <r>
    <n v="25312"/>
    <x v="3"/>
    <x v="37"/>
    <x v="9"/>
    <s v="AGUACATE HASS"/>
    <x v="0"/>
    <x v="2"/>
    <n v="13.4"/>
    <n v="8.4"/>
    <n v="58.800000000000004"/>
    <n v="7"/>
    <x v="1"/>
  </r>
  <r>
    <n v="25312"/>
    <x v="3"/>
    <x v="37"/>
    <x v="25"/>
    <s v="FRESA"/>
    <x v="0"/>
    <x v="2"/>
    <n v="10"/>
    <n v="10"/>
    <n v="400"/>
    <n v="40"/>
    <x v="1"/>
  </r>
  <r>
    <n v="25312"/>
    <x v="3"/>
    <x v="37"/>
    <x v="47"/>
    <s v="GRANADILLA"/>
    <x v="0"/>
    <x v="2"/>
    <n v="5"/>
    <n v="5"/>
    <n v="60"/>
    <n v="12"/>
    <x v="1"/>
  </r>
  <r>
    <n v="25312"/>
    <x v="3"/>
    <x v="37"/>
    <x v="27"/>
    <s v="ROMERO"/>
    <x v="0"/>
    <x v="0"/>
    <n v="5"/>
    <n v="5"/>
    <n v="10"/>
    <n v="2"/>
    <x v="1"/>
  </r>
  <r>
    <n v="25312"/>
    <x v="3"/>
    <x v="37"/>
    <x v="78"/>
    <s v="FEIJOA"/>
    <x v="0"/>
    <x v="2"/>
    <n v="4"/>
    <n v="4"/>
    <n v="28"/>
    <n v="7"/>
    <x v="1"/>
  </r>
  <r>
    <n v="25312"/>
    <x v="3"/>
    <x v="37"/>
    <x v="27"/>
    <s v="ROMERO"/>
    <x v="0"/>
    <x v="1"/>
    <n v="3"/>
    <n v="3"/>
    <n v="12"/>
    <n v="4"/>
    <x v="1"/>
  </r>
  <r>
    <n v="25312"/>
    <x v="3"/>
    <x v="37"/>
    <x v="91"/>
    <s v="BREVO"/>
    <x v="0"/>
    <x v="2"/>
    <n v="2"/>
    <n v="2"/>
    <n v="12"/>
    <n v="6"/>
    <x v="1"/>
  </r>
  <r>
    <n v="25312"/>
    <x v="3"/>
    <x v="37"/>
    <x v="82"/>
    <s v="AGRAZ"/>
    <x v="0"/>
    <x v="2"/>
    <n v="1"/>
    <n v="1"/>
    <n v="15"/>
    <n v="15"/>
    <x v="1"/>
  </r>
  <r>
    <n v="25312"/>
    <x v="3"/>
    <x v="37"/>
    <x v="38"/>
    <s v="LULO"/>
    <x v="0"/>
    <x v="2"/>
    <n v="1"/>
    <n v="1"/>
    <n v="12"/>
    <n v="12"/>
    <x v="1"/>
  </r>
  <r>
    <n v="25312"/>
    <x v="3"/>
    <x v="37"/>
    <x v="49"/>
    <s v="RUSCUS"/>
    <x v="0"/>
    <x v="2"/>
    <n v="1"/>
    <n v="1"/>
    <m/>
    <m/>
    <x v="1"/>
  </r>
  <r>
    <n v="25312"/>
    <x v="3"/>
    <x v="37"/>
    <x v="68"/>
    <s v="ARRACACHA"/>
    <x v="0"/>
    <x v="1"/>
    <n v="8"/>
    <n v="8"/>
    <n v="48"/>
    <n v="6"/>
    <x v="2"/>
  </r>
  <r>
    <n v="25312"/>
    <x v="3"/>
    <x v="37"/>
    <x v="68"/>
    <s v="ARRACACHA"/>
    <x v="0"/>
    <x v="0"/>
    <n v="3"/>
    <n v="3"/>
    <n v="24"/>
    <n v="8"/>
    <x v="2"/>
  </r>
  <r>
    <n v="25317"/>
    <x v="9"/>
    <x v="38"/>
    <x v="23"/>
    <s v="PAPA"/>
    <x v="0"/>
    <x v="1"/>
    <n v="310"/>
    <n v="200"/>
    <n v="4000"/>
    <n v="20"/>
    <x v="0"/>
  </r>
  <r>
    <n v="25317"/>
    <x v="9"/>
    <x v="38"/>
    <x v="23"/>
    <s v="PAPA"/>
    <x v="0"/>
    <x v="0"/>
    <n v="270"/>
    <n v="260"/>
    <n v="5200"/>
    <n v="20"/>
    <x v="0"/>
  </r>
  <r>
    <n v="25317"/>
    <x v="9"/>
    <x v="38"/>
    <x v="69"/>
    <s v="CEBOLLA DE BULBO"/>
    <x v="0"/>
    <x v="1"/>
    <n v="100"/>
    <n v="70"/>
    <n v="1400"/>
    <n v="20"/>
    <x v="0"/>
  </r>
  <r>
    <n v="25317"/>
    <x v="9"/>
    <x v="38"/>
    <x v="69"/>
    <s v="CEBOLLA DE BULBO"/>
    <x v="0"/>
    <x v="0"/>
    <n v="100"/>
    <n v="90"/>
    <n v="2250"/>
    <n v="25"/>
    <x v="0"/>
  </r>
  <r>
    <n v="25317"/>
    <x v="9"/>
    <x v="38"/>
    <x v="21"/>
    <s v="ARVEJA"/>
    <x v="0"/>
    <x v="1"/>
    <n v="30"/>
    <n v="30"/>
    <n v="84.112149532710276"/>
    <n v="2.8037383177570101"/>
    <x v="0"/>
  </r>
  <r>
    <n v="25317"/>
    <x v="9"/>
    <x v="38"/>
    <x v="23"/>
    <s v="PAPA CRIOLLA"/>
    <x v="0"/>
    <x v="0"/>
    <n v="17"/>
    <n v="17"/>
    <n v="238"/>
    <n v="14"/>
    <x v="0"/>
  </r>
  <r>
    <n v="25317"/>
    <x v="9"/>
    <x v="38"/>
    <x v="23"/>
    <s v="PAPA CRIOLLA"/>
    <x v="0"/>
    <x v="1"/>
    <n v="15"/>
    <n v="15"/>
    <n v="240"/>
    <n v="16"/>
    <x v="0"/>
  </r>
  <r>
    <n v="25317"/>
    <x v="9"/>
    <x v="38"/>
    <x v="81"/>
    <s v="AVENA"/>
    <x v="0"/>
    <x v="1"/>
    <n v="14"/>
    <n v="14"/>
    <n v="84"/>
    <n v="6"/>
    <x v="0"/>
  </r>
  <r>
    <n v="25317"/>
    <x v="9"/>
    <x v="38"/>
    <x v="21"/>
    <s v="ARVEJA"/>
    <x v="0"/>
    <x v="0"/>
    <n v="13"/>
    <n v="13"/>
    <n v="42.523364485981311"/>
    <n v="3.2710280373831799"/>
    <x v="0"/>
  </r>
  <r>
    <n v="25317"/>
    <x v="9"/>
    <x v="38"/>
    <x v="0"/>
    <s v="MAIZ TRADICIONAL"/>
    <x v="0"/>
    <x v="1"/>
    <n v="10"/>
    <n v="10"/>
    <n v="16.779661016949156"/>
    <n v="1.6779661016949201"/>
    <x v="0"/>
  </r>
  <r>
    <n v="25317"/>
    <x v="9"/>
    <x v="38"/>
    <x v="22"/>
    <s v="FRIJOL"/>
    <x v="0"/>
    <x v="1"/>
    <n v="5"/>
    <n v="5"/>
    <n v="10.48951048951049"/>
    <n v="2.0979020979021001"/>
    <x v="0"/>
  </r>
  <r>
    <n v="25317"/>
    <x v="9"/>
    <x v="38"/>
    <x v="54"/>
    <s v="CILANTRO"/>
    <x v="0"/>
    <x v="1"/>
    <n v="1"/>
    <n v="1"/>
    <n v="6"/>
    <n v="6"/>
    <x v="0"/>
  </r>
  <r>
    <n v="25317"/>
    <x v="9"/>
    <x v="38"/>
    <x v="53"/>
    <s v="HORTALIZAS VARIAS"/>
    <x v="0"/>
    <x v="1"/>
    <n v="1"/>
    <n v="1"/>
    <n v="12"/>
    <n v="12"/>
    <x v="0"/>
  </r>
  <r>
    <n v="25317"/>
    <x v="9"/>
    <x v="38"/>
    <x v="53"/>
    <s v="HORTALIZAS VARIAS"/>
    <x v="0"/>
    <x v="0"/>
    <n v="1"/>
    <n v="1"/>
    <n v="12"/>
    <n v="12"/>
    <x v="0"/>
  </r>
  <r>
    <n v="25317"/>
    <x v="9"/>
    <x v="38"/>
    <x v="30"/>
    <s v="TOMATE INVERNADERO"/>
    <x v="0"/>
    <x v="1"/>
    <n v="1"/>
    <n v="1"/>
    <n v="50"/>
    <n v="50"/>
    <x v="0"/>
  </r>
  <r>
    <n v="25317"/>
    <x v="9"/>
    <x v="38"/>
    <x v="30"/>
    <s v="TOMATE INVERNADERO"/>
    <x v="0"/>
    <x v="0"/>
    <n v="1"/>
    <n v="1"/>
    <n v="50"/>
    <n v="50"/>
    <x v="0"/>
  </r>
  <r>
    <n v="25317"/>
    <x v="9"/>
    <x v="38"/>
    <x v="77"/>
    <s v="HABA"/>
    <x v="0"/>
    <x v="1"/>
    <n v="0"/>
    <n v="0"/>
    <n v="0"/>
    <n v="0"/>
    <x v="0"/>
  </r>
  <r>
    <n v="25317"/>
    <x v="9"/>
    <x v="38"/>
    <x v="80"/>
    <s v="PEPINO GUISO"/>
    <x v="0"/>
    <x v="1"/>
    <n v="0"/>
    <n v="0"/>
    <n v="0"/>
    <n v="0"/>
    <x v="0"/>
  </r>
  <r>
    <n v="25317"/>
    <x v="9"/>
    <x v="38"/>
    <x v="48"/>
    <s v="CURUBA"/>
    <x v="0"/>
    <x v="2"/>
    <n v="7"/>
    <n v="7"/>
    <n v="35"/>
    <n v="5"/>
    <x v="1"/>
  </r>
  <r>
    <n v="25317"/>
    <x v="9"/>
    <x v="38"/>
    <x v="82"/>
    <s v="AGRAZ"/>
    <x v="0"/>
    <x v="2"/>
    <n v="5"/>
    <n v="5"/>
    <n v="24"/>
    <n v="4"/>
    <x v="1"/>
  </r>
  <r>
    <n v="25317"/>
    <x v="9"/>
    <x v="38"/>
    <x v="64"/>
    <s v="ARANDANO"/>
    <x v="0"/>
    <x v="2"/>
    <n v="5"/>
    <n v="5"/>
    <n v="20"/>
    <n v="4"/>
    <x v="1"/>
  </r>
  <r>
    <n v="25317"/>
    <x v="9"/>
    <x v="38"/>
    <x v="78"/>
    <s v="FEIJOA"/>
    <x v="0"/>
    <x v="2"/>
    <n v="5"/>
    <n v="2"/>
    <n v="20"/>
    <n v="10"/>
    <x v="1"/>
  </r>
  <r>
    <n v="25317"/>
    <x v="9"/>
    <x v="38"/>
    <x v="92"/>
    <s v="PLANTAS AROMATICAS Y MEDICINALES"/>
    <x v="0"/>
    <x v="2"/>
    <n v="5"/>
    <n v="5"/>
    <n v="30"/>
    <n v="6"/>
    <x v="1"/>
  </r>
  <r>
    <n v="25317"/>
    <x v="9"/>
    <x v="38"/>
    <x v="39"/>
    <s v="UCHUVA"/>
    <x v="0"/>
    <x v="2"/>
    <n v="4"/>
    <n v="4"/>
    <n v="20"/>
    <n v="5"/>
    <x v="1"/>
  </r>
  <r>
    <n v="25317"/>
    <x v="9"/>
    <x v="38"/>
    <x v="76"/>
    <s v="DURAZNO"/>
    <x v="0"/>
    <x v="2"/>
    <n v="3"/>
    <n v="3"/>
    <n v="90"/>
    <n v="30"/>
    <x v="1"/>
  </r>
  <r>
    <n v="25317"/>
    <x v="9"/>
    <x v="38"/>
    <x v="25"/>
    <s v="FRESA"/>
    <x v="0"/>
    <x v="2"/>
    <n v="3"/>
    <n v="3"/>
    <n v="90"/>
    <n v="30"/>
    <x v="1"/>
  </r>
  <r>
    <n v="25317"/>
    <x v="9"/>
    <x v="38"/>
    <x v="36"/>
    <s v="MORA"/>
    <x v="0"/>
    <x v="2"/>
    <n v="3"/>
    <n v="3"/>
    <n v="15"/>
    <n v="5"/>
    <x v="1"/>
  </r>
  <r>
    <n v="25317"/>
    <x v="9"/>
    <x v="38"/>
    <x v="47"/>
    <s v="GRANADILLA"/>
    <x v="0"/>
    <x v="2"/>
    <n v="1"/>
    <n v="1"/>
    <n v="10"/>
    <n v="10"/>
    <x v="1"/>
  </r>
  <r>
    <n v="25320"/>
    <x v="7"/>
    <x v="39"/>
    <x v="22"/>
    <s v="FRIJOL"/>
    <x v="0"/>
    <x v="0"/>
    <n v="200"/>
    <n v="180"/>
    <n v="629.37062937062944"/>
    <n v="3.4965034965034998"/>
    <x v="0"/>
  </r>
  <r>
    <n v="25320"/>
    <x v="7"/>
    <x v="39"/>
    <x v="0"/>
    <s v="MAIZ TRADICIONAL"/>
    <x v="0"/>
    <x v="1"/>
    <n v="200"/>
    <n v="150"/>
    <n v="335.59322033898309"/>
    <n v="2.2372881355932202"/>
    <x v="0"/>
  </r>
  <r>
    <n v="25320"/>
    <x v="7"/>
    <x v="39"/>
    <x v="22"/>
    <s v="FRIJOL"/>
    <x v="0"/>
    <x v="1"/>
    <n v="150"/>
    <n v="100"/>
    <n v="349.65034965034971"/>
    <n v="3.4965034965034998"/>
    <x v="0"/>
  </r>
  <r>
    <n v="25320"/>
    <x v="7"/>
    <x v="39"/>
    <x v="0"/>
    <s v="MAIZ TRADICIONAL"/>
    <x v="0"/>
    <x v="0"/>
    <n v="100"/>
    <n v="85"/>
    <n v="190.16949152542375"/>
    <n v="2.2372881355932202"/>
    <x v="0"/>
  </r>
  <r>
    <n v="25320"/>
    <x v="7"/>
    <x v="39"/>
    <x v="29"/>
    <s v="HABICHUELA"/>
    <x v="0"/>
    <x v="1"/>
    <n v="50"/>
    <n v="40"/>
    <n v="360"/>
    <n v="9"/>
    <x v="0"/>
  </r>
  <r>
    <n v="25320"/>
    <x v="7"/>
    <x v="39"/>
    <x v="29"/>
    <s v="HABICHUELA"/>
    <x v="0"/>
    <x v="0"/>
    <n v="30"/>
    <n v="20"/>
    <n v="60"/>
    <n v="3"/>
    <x v="0"/>
  </r>
  <r>
    <n v="25320"/>
    <x v="7"/>
    <x v="39"/>
    <x v="30"/>
    <s v="TOMATE"/>
    <x v="0"/>
    <x v="1"/>
    <n v="30"/>
    <n v="25"/>
    <n v="225"/>
    <n v="9"/>
    <x v="0"/>
  </r>
  <r>
    <n v="25320"/>
    <x v="7"/>
    <x v="39"/>
    <x v="30"/>
    <s v="TOMATE"/>
    <x v="0"/>
    <x v="0"/>
    <n v="25"/>
    <n v="20"/>
    <n v="200"/>
    <n v="10"/>
    <x v="0"/>
  </r>
  <r>
    <n v="25320"/>
    <x v="7"/>
    <x v="39"/>
    <x v="15"/>
    <s v="CAFÉ"/>
    <x v="0"/>
    <x v="2"/>
    <n v="994"/>
    <n v="824"/>
    <n v="971"/>
    <n v="1.17839805825243"/>
    <x v="1"/>
  </r>
  <r>
    <n v="25320"/>
    <x v="7"/>
    <x v="39"/>
    <x v="26"/>
    <s v="CAÑA PANELERA"/>
    <x v="0"/>
    <x v="2"/>
    <n v="814"/>
    <n v="809"/>
    <n v="4045"/>
    <n v="5"/>
    <x v="1"/>
  </r>
  <r>
    <n v="25320"/>
    <x v="7"/>
    <x v="39"/>
    <x v="4"/>
    <s v="PLATANO"/>
    <x v="0"/>
    <x v="2"/>
    <n v="489"/>
    <n v="449"/>
    <n v="4490"/>
    <n v="10"/>
    <x v="1"/>
  </r>
  <r>
    <n v="25320"/>
    <x v="7"/>
    <x v="39"/>
    <x v="9"/>
    <s v="AGUACATE (no hass, ni papelillo)"/>
    <x v="0"/>
    <x v="2"/>
    <n v="378"/>
    <n v="308"/>
    <n v="1952.8795811518301"/>
    <n v="5.2356020942408401"/>
    <x v="1"/>
  </r>
  <r>
    <n v="25320"/>
    <x v="7"/>
    <x v="39"/>
    <x v="93"/>
    <s v="LIMA TAHITI"/>
    <x v="0"/>
    <x v="2"/>
    <n v="120"/>
    <n v="100"/>
    <n v="500"/>
    <n v="4.7619047619047601"/>
    <x v="1"/>
  </r>
  <r>
    <n v="25320"/>
    <x v="7"/>
    <x v="39"/>
    <x v="9"/>
    <s v="AGUACATE HASS"/>
    <x v="0"/>
    <x v="2"/>
    <n v="70"/>
    <n v="30"/>
    <n v="600"/>
    <n v="17.1428571428571"/>
    <x v="1"/>
  </r>
  <r>
    <n v="25320"/>
    <x v="7"/>
    <x v="39"/>
    <x v="8"/>
    <s v="NARANJA (NO VALENCIA, NI JAFFA, NI SALUSTIANA, NI WASHINGTON)"/>
    <x v="0"/>
    <x v="2"/>
    <n v="55"/>
    <n v="30"/>
    <n v="812.5"/>
    <n v="15.625"/>
    <x v="1"/>
  </r>
  <r>
    <n v="25320"/>
    <x v="7"/>
    <x v="39"/>
    <x v="5"/>
    <s v="CACAO"/>
    <x v="0"/>
    <x v="2"/>
    <n v="49"/>
    <n v="48"/>
    <n v="24"/>
    <n v="0.5"/>
    <x v="1"/>
  </r>
  <r>
    <n v="25320"/>
    <x v="7"/>
    <x v="39"/>
    <x v="6"/>
    <s v="MANDARINA (Arrayana y/o Oneco)"/>
    <x v="0"/>
    <x v="2"/>
    <n v="37"/>
    <n v="26"/>
    <n v="516.66666666666697"/>
    <n v="16.6666666666667"/>
    <x v="1"/>
  </r>
  <r>
    <n v="25320"/>
    <x v="7"/>
    <x v="39"/>
    <x v="32"/>
    <s v="SACHA INCHI"/>
    <x v="0"/>
    <x v="2"/>
    <n v="32"/>
    <n v="30"/>
    <m/>
    <m/>
    <x v="1"/>
  </r>
  <r>
    <n v="25320"/>
    <x v="7"/>
    <x v="39"/>
    <x v="37"/>
    <s v="TOMATE DE ARBOL"/>
    <x v="0"/>
    <x v="2"/>
    <n v="32"/>
    <n v="30"/>
    <n v="442.857142857143"/>
    <n v="14.285714285714301"/>
    <x v="1"/>
  </r>
  <r>
    <n v="25320"/>
    <x v="7"/>
    <x v="39"/>
    <x v="94"/>
    <s v="ALBAHACA"/>
    <x v="0"/>
    <x v="1"/>
    <n v="30"/>
    <n v="30"/>
    <n v="150"/>
    <n v="5"/>
    <x v="1"/>
  </r>
  <r>
    <n v="25320"/>
    <x v="7"/>
    <x v="39"/>
    <x v="94"/>
    <s v="ALBAHACA"/>
    <x v="0"/>
    <x v="0"/>
    <n v="30"/>
    <n v="30"/>
    <n v="120"/>
    <n v="4"/>
    <x v="1"/>
  </r>
  <r>
    <n v="25320"/>
    <x v="7"/>
    <x v="39"/>
    <x v="14"/>
    <s v="MARACUYA"/>
    <x v="0"/>
    <x v="2"/>
    <n v="27"/>
    <n v="23"/>
    <n v="322"/>
    <n v="14"/>
    <x v="1"/>
  </r>
  <r>
    <n v="25320"/>
    <x v="7"/>
    <x v="39"/>
    <x v="47"/>
    <s v="GRANADILLA"/>
    <x v="0"/>
    <x v="2"/>
    <n v="26"/>
    <n v="25"/>
    <n v="250"/>
    <n v="10"/>
    <x v="1"/>
  </r>
  <r>
    <n v="25320"/>
    <x v="7"/>
    <x v="39"/>
    <x v="10"/>
    <s v="LIMON (NO MANDARINO, NI PAJARITO, NI TAHITI)"/>
    <x v="0"/>
    <x v="2"/>
    <n v="23"/>
    <n v="19"/>
    <n v="220"/>
    <n v="10"/>
    <x v="1"/>
  </r>
  <r>
    <n v="25320"/>
    <x v="7"/>
    <x v="39"/>
    <x v="12"/>
    <s v="GUANABANA"/>
    <x v="0"/>
    <x v="2"/>
    <n v="20"/>
    <n v="14"/>
    <n v="600"/>
    <n v="33.3333333333333"/>
    <x v="1"/>
  </r>
  <r>
    <n v="25320"/>
    <x v="7"/>
    <x v="39"/>
    <x v="38"/>
    <s v="LULO"/>
    <x v="0"/>
    <x v="2"/>
    <n v="16"/>
    <n v="15"/>
    <n v="300"/>
    <n v="20"/>
    <x v="1"/>
  </r>
  <r>
    <n v="25320"/>
    <x v="7"/>
    <x v="39"/>
    <x v="43"/>
    <s v="CAUCHO"/>
    <x v="0"/>
    <x v="3"/>
    <n v="12"/>
    <n v="8"/>
    <n v="4"/>
    <n v="0.5"/>
    <x v="1"/>
  </r>
  <r>
    <n v="25320"/>
    <x v="7"/>
    <x v="39"/>
    <x v="39"/>
    <s v="UCHUVA"/>
    <x v="0"/>
    <x v="2"/>
    <n v="5"/>
    <n v="3"/>
    <n v="18"/>
    <n v="6"/>
    <x v="1"/>
  </r>
  <r>
    <n v="25320"/>
    <x v="7"/>
    <x v="39"/>
    <x v="20"/>
    <s v="YUCA"/>
    <x v="0"/>
    <x v="1"/>
    <n v="40"/>
    <n v="35"/>
    <n v="350"/>
    <n v="10"/>
    <x v="2"/>
  </r>
  <r>
    <n v="25320"/>
    <x v="7"/>
    <x v="39"/>
    <x v="20"/>
    <s v="YUCA"/>
    <x v="0"/>
    <x v="0"/>
    <n v="30"/>
    <n v="20"/>
    <n v="200"/>
    <n v="10"/>
    <x v="2"/>
  </r>
  <r>
    <n v="25322"/>
    <x v="12"/>
    <x v="40"/>
    <x v="23"/>
    <s v="PAPA"/>
    <x v="0"/>
    <x v="1"/>
    <n v="211"/>
    <n v="202"/>
    <n v="4444"/>
    <n v="22"/>
    <x v="0"/>
  </r>
  <r>
    <n v="25322"/>
    <x v="12"/>
    <x v="40"/>
    <x v="23"/>
    <s v="PAPA"/>
    <x v="0"/>
    <x v="0"/>
    <n v="196"/>
    <n v="196"/>
    <n v="4312"/>
    <n v="22"/>
    <x v="0"/>
  </r>
  <r>
    <n v="25322"/>
    <x v="12"/>
    <x v="40"/>
    <x v="45"/>
    <s v="ZANAHORIA"/>
    <x v="0"/>
    <x v="1"/>
    <n v="30"/>
    <n v="28"/>
    <n v="700"/>
    <n v="25"/>
    <x v="0"/>
  </r>
  <r>
    <n v="25322"/>
    <x v="12"/>
    <x v="40"/>
    <x v="45"/>
    <s v="ZANAHORIA"/>
    <x v="0"/>
    <x v="0"/>
    <n v="27"/>
    <n v="25"/>
    <n v="625"/>
    <n v="25"/>
    <x v="0"/>
  </r>
  <r>
    <n v="25322"/>
    <x v="12"/>
    <x v="40"/>
    <x v="23"/>
    <s v="PAPA CRIOLLA"/>
    <x v="0"/>
    <x v="0"/>
    <n v="17"/>
    <n v="15"/>
    <n v="285"/>
    <n v="19"/>
    <x v="0"/>
  </r>
  <r>
    <n v="25322"/>
    <x v="12"/>
    <x v="40"/>
    <x v="23"/>
    <s v="PAPA CRIOLLA"/>
    <x v="0"/>
    <x v="1"/>
    <n v="15"/>
    <n v="13"/>
    <n v="247"/>
    <n v="19"/>
    <x v="0"/>
  </r>
  <r>
    <n v="25322"/>
    <x v="12"/>
    <x v="40"/>
    <x v="21"/>
    <s v="ARVEJA"/>
    <x v="0"/>
    <x v="0"/>
    <n v="5"/>
    <n v="5"/>
    <n v="23.364485981308412"/>
    <n v="4.6728971962616797"/>
    <x v="0"/>
  </r>
  <r>
    <n v="25322"/>
    <x v="12"/>
    <x v="40"/>
    <x v="21"/>
    <s v="ARVEJA"/>
    <x v="0"/>
    <x v="1"/>
    <n v="4"/>
    <n v="4"/>
    <n v="16.822429906542055"/>
    <n v="4.2056074766355103"/>
    <x v="0"/>
  </r>
  <r>
    <n v="25322"/>
    <x v="12"/>
    <x v="40"/>
    <x v="25"/>
    <s v="FRESA"/>
    <x v="0"/>
    <x v="2"/>
    <n v="52"/>
    <n v="49"/>
    <n v="1960"/>
    <n v="40"/>
    <x v="1"/>
  </r>
  <r>
    <n v="25322"/>
    <x v="12"/>
    <x v="40"/>
    <x v="82"/>
    <s v="AGRAZ"/>
    <x v="0"/>
    <x v="2"/>
    <n v="26"/>
    <n v="21"/>
    <n v="176"/>
    <n v="8"/>
    <x v="1"/>
  </r>
  <r>
    <n v="25324"/>
    <x v="0"/>
    <x v="41"/>
    <x v="0"/>
    <s v="MAIZ TRADICIONAL"/>
    <x v="0"/>
    <x v="1"/>
    <n v="362"/>
    <n v="357"/>
    <n v="535.5"/>
    <n v="1.5"/>
    <x v="0"/>
  </r>
  <r>
    <n v="25324"/>
    <x v="0"/>
    <x v="41"/>
    <x v="0"/>
    <s v="MAIZ TRADICIONAL"/>
    <x v="0"/>
    <x v="0"/>
    <n v="347"/>
    <n v="347"/>
    <n v="416.4"/>
    <n v="1.2"/>
    <x v="0"/>
  </r>
  <r>
    <n v="25324"/>
    <x v="0"/>
    <x v="41"/>
    <x v="4"/>
    <s v="PLATANO"/>
    <x v="0"/>
    <x v="2"/>
    <n v="145"/>
    <n v="143"/>
    <n v="1144"/>
    <n v="8"/>
    <x v="1"/>
  </r>
  <r>
    <n v="25324"/>
    <x v="0"/>
    <x v="41"/>
    <x v="2"/>
    <s v="MANGO (No Kent, ni keitt, ni hilacha, ni Nam Doc)"/>
    <x v="0"/>
    <x v="2"/>
    <n v="24"/>
    <n v="22"/>
    <n v="110"/>
    <n v="5"/>
    <x v="1"/>
  </r>
  <r>
    <n v="25326"/>
    <x v="12"/>
    <x v="42"/>
    <x v="23"/>
    <s v="PAPA"/>
    <x v="0"/>
    <x v="1"/>
    <n v="660"/>
    <n v="660"/>
    <n v="14520"/>
    <n v="22"/>
    <x v="0"/>
  </r>
  <r>
    <n v="25326"/>
    <x v="12"/>
    <x v="42"/>
    <x v="23"/>
    <s v="PAPA"/>
    <x v="0"/>
    <x v="0"/>
    <n v="530"/>
    <n v="530"/>
    <n v="11925"/>
    <n v="22.5"/>
    <x v="0"/>
  </r>
  <r>
    <n v="25326"/>
    <x v="12"/>
    <x v="42"/>
    <x v="81"/>
    <s v="AVENA"/>
    <x v="0"/>
    <x v="1"/>
    <n v="75"/>
    <n v="75"/>
    <n v="375"/>
    <n v="5"/>
    <x v="0"/>
  </r>
  <r>
    <n v="25326"/>
    <x v="12"/>
    <x v="42"/>
    <x v="23"/>
    <s v="PAPA CRIOLLA"/>
    <x v="0"/>
    <x v="1"/>
    <n v="75"/>
    <n v="75"/>
    <n v="1275"/>
    <n v="17"/>
    <x v="0"/>
  </r>
  <r>
    <n v="25326"/>
    <x v="12"/>
    <x v="42"/>
    <x v="81"/>
    <s v="AVENA"/>
    <x v="0"/>
    <x v="0"/>
    <n v="65"/>
    <n v="65"/>
    <n v="325"/>
    <n v="5"/>
    <x v="0"/>
  </r>
  <r>
    <n v="25326"/>
    <x v="12"/>
    <x v="42"/>
    <x v="23"/>
    <s v="PAPA CRIOLLA"/>
    <x v="0"/>
    <x v="0"/>
    <n v="62"/>
    <n v="62"/>
    <n v="1116"/>
    <n v="18"/>
    <x v="0"/>
  </r>
  <r>
    <n v="25326"/>
    <x v="12"/>
    <x v="42"/>
    <x v="69"/>
    <s v="CEBOLLA DE BULBO"/>
    <x v="0"/>
    <x v="1"/>
    <n v="46"/>
    <n v="46"/>
    <n v="1104"/>
    <n v="24"/>
    <x v="0"/>
  </r>
  <r>
    <n v="25326"/>
    <x v="12"/>
    <x v="42"/>
    <x v="69"/>
    <s v="CEBOLLA DE BULBO"/>
    <x v="0"/>
    <x v="0"/>
    <n v="40"/>
    <n v="40"/>
    <n v="920"/>
    <n v="23"/>
    <x v="0"/>
  </r>
  <r>
    <n v="25326"/>
    <x v="12"/>
    <x v="42"/>
    <x v="21"/>
    <s v="ARVEJA"/>
    <x v="0"/>
    <x v="1"/>
    <n v="35"/>
    <n v="35"/>
    <n v="81.775700934579433"/>
    <n v="2.3364485981308398"/>
    <x v="0"/>
  </r>
  <r>
    <n v="25326"/>
    <x v="12"/>
    <x v="42"/>
    <x v="21"/>
    <s v="ARVEJA"/>
    <x v="0"/>
    <x v="0"/>
    <n v="25"/>
    <n v="25"/>
    <n v="46.728971962616825"/>
    <n v="1.86915887850467"/>
    <x v="0"/>
  </r>
  <r>
    <n v="25326"/>
    <x v="12"/>
    <x v="42"/>
    <x v="64"/>
    <s v="ARANDANO"/>
    <x v="0"/>
    <x v="2"/>
    <n v="10"/>
    <n v="10"/>
    <n v="150"/>
    <n v="15"/>
    <x v="1"/>
  </r>
  <r>
    <n v="25328"/>
    <x v="4"/>
    <x v="43"/>
    <x v="0"/>
    <s v="MAIZ TRADICIONAL"/>
    <x v="0"/>
    <x v="1"/>
    <n v="21"/>
    <n v="21"/>
    <n v="46.983050847457633"/>
    <n v="2.2372881355932202"/>
    <x v="0"/>
  </r>
  <r>
    <n v="25328"/>
    <x v="4"/>
    <x v="43"/>
    <x v="22"/>
    <s v="FRIJOL"/>
    <x v="0"/>
    <x v="1"/>
    <n v="18"/>
    <n v="17"/>
    <n v="47.55244755244756"/>
    <n v="2.7972027972028002"/>
    <x v="0"/>
  </r>
  <r>
    <n v="25328"/>
    <x v="4"/>
    <x v="43"/>
    <x v="21"/>
    <s v="ARVEJA"/>
    <x v="0"/>
    <x v="0"/>
    <n v="17"/>
    <n v="17"/>
    <n v="39.719626168224302"/>
    <n v="2.3364485981308398"/>
    <x v="0"/>
  </r>
  <r>
    <n v="25328"/>
    <x v="4"/>
    <x v="43"/>
    <x v="0"/>
    <s v="MAIZ TRADICIONAL"/>
    <x v="0"/>
    <x v="0"/>
    <n v="17"/>
    <n v="17"/>
    <n v="38.033898305084747"/>
    <n v="2.2372881355932202"/>
    <x v="0"/>
  </r>
  <r>
    <n v="25328"/>
    <x v="4"/>
    <x v="43"/>
    <x v="21"/>
    <s v="ARVEJA"/>
    <x v="0"/>
    <x v="1"/>
    <n v="16.5"/>
    <n v="15"/>
    <n v="35.046728971962615"/>
    <n v="2.3364485981308398"/>
    <x v="0"/>
  </r>
  <r>
    <n v="25328"/>
    <x v="4"/>
    <x v="43"/>
    <x v="22"/>
    <s v="FRIJOL"/>
    <x v="0"/>
    <x v="0"/>
    <n v="16"/>
    <n v="16"/>
    <n v="44.75524475524476"/>
    <n v="2.7972027972028002"/>
    <x v="0"/>
  </r>
  <r>
    <n v="25328"/>
    <x v="4"/>
    <x v="43"/>
    <x v="15"/>
    <s v="CAFÉ"/>
    <x v="0"/>
    <x v="2"/>
    <n v="717"/>
    <n v="622"/>
    <n v="698"/>
    <n v="1.1221864951768501"/>
    <x v="1"/>
  </r>
  <r>
    <n v="25328"/>
    <x v="4"/>
    <x v="43"/>
    <x v="26"/>
    <s v="CAÑA PANELERA"/>
    <x v="0"/>
    <x v="2"/>
    <n v="191.2"/>
    <n v="190.2"/>
    <n v="760.8"/>
    <n v="4"/>
    <x v="1"/>
  </r>
  <r>
    <n v="25328"/>
    <x v="4"/>
    <x v="43"/>
    <x v="4"/>
    <s v="PLATANO"/>
    <x v="0"/>
    <x v="2"/>
    <n v="96"/>
    <n v="96"/>
    <n v="576"/>
    <n v="6"/>
    <x v="1"/>
  </r>
  <r>
    <n v="25328"/>
    <x v="4"/>
    <x v="43"/>
    <x v="16"/>
    <s v="BANANO"/>
    <x v="0"/>
    <x v="2"/>
    <n v="45"/>
    <n v="45"/>
    <n v="225"/>
    <n v="5"/>
    <x v="1"/>
  </r>
  <r>
    <n v="25328"/>
    <x v="4"/>
    <x v="43"/>
    <x v="9"/>
    <s v="AGUACATE (no hass, ni papelillo)"/>
    <x v="0"/>
    <x v="2"/>
    <n v="18.5"/>
    <n v="18.5"/>
    <n v="92.5"/>
    <n v="5"/>
    <x v="1"/>
  </r>
  <r>
    <n v="25328"/>
    <x v="4"/>
    <x v="43"/>
    <x v="17"/>
    <s v="GUAYABA"/>
    <x v="0"/>
    <x v="2"/>
    <n v="11"/>
    <n v="11"/>
    <n v="44"/>
    <n v="4"/>
    <x v="1"/>
  </r>
  <r>
    <n v="25328"/>
    <x v="4"/>
    <x v="43"/>
    <x v="20"/>
    <s v="YUCA"/>
    <x v="0"/>
    <x v="1"/>
    <n v="7"/>
    <n v="7"/>
    <n v="49"/>
    <n v="7"/>
    <x v="2"/>
  </r>
  <r>
    <n v="25328"/>
    <x v="4"/>
    <x v="43"/>
    <x v="20"/>
    <s v="YUCA"/>
    <x v="0"/>
    <x v="0"/>
    <n v="7"/>
    <n v="7"/>
    <n v="49"/>
    <n v="7"/>
    <x v="2"/>
  </r>
  <r>
    <n v="25335"/>
    <x v="8"/>
    <x v="44"/>
    <x v="22"/>
    <s v="FRIJOL"/>
    <x v="0"/>
    <x v="1"/>
    <n v="600"/>
    <n v="600"/>
    <n v="1200"/>
    <n v="2"/>
    <x v="0"/>
  </r>
  <r>
    <n v="25335"/>
    <x v="8"/>
    <x v="44"/>
    <x v="29"/>
    <s v="HABICHUELA"/>
    <x v="0"/>
    <x v="0"/>
    <n v="12"/>
    <n v="12"/>
    <n v="72"/>
    <n v="6"/>
    <x v="0"/>
  </r>
  <r>
    <n v="25335"/>
    <x v="8"/>
    <x v="44"/>
    <x v="29"/>
    <s v="HABICHUELA"/>
    <x v="0"/>
    <x v="1"/>
    <n v="10"/>
    <n v="10"/>
    <n v="60"/>
    <n v="6"/>
    <x v="0"/>
  </r>
  <r>
    <n v="25335"/>
    <x v="8"/>
    <x v="44"/>
    <x v="34"/>
    <s v="PEPINO COHOMBRO"/>
    <x v="0"/>
    <x v="0"/>
    <n v="10"/>
    <n v="10"/>
    <n v="200"/>
    <n v="20"/>
    <x v="0"/>
  </r>
  <r>
    <n v="25335"/>
    <x v="8"/>
    <x v="44"/>
    <x v="34"/>
    <s v="PEPINO COHOMBRO"/>
    <x v="0"/>
    <x v="1"/>
    <n v="6"/>
    <n v="6"/>
    <n v="120"/>
    <n v="20"/>
    <x v="0"/>
  </r>
  <r>
    <n v="25335"/>
    <x v="8"/>
    <x v="44"/>
    <x v="22"/>
    <s v="FRIJOL"/>
    <x v="0"/>
    <x v="0"/>
    <n v="0"/>
    <n v="0"/>
    <n v="0"/>
    <n v="0"/>
    <x v="0"/>
  </r>
  <r>
    <n v="25335"/>
    <x v="8"/>
    <x v="44"/>
    <x v="15"/>
    <s v="CAFÉ"/>
    <x v="0"/>
    <x v="2"/>
    <n v="260"/>
    <n v="216"/>
    <n v="259"/>
    <n v="1.19907407407407"/>
    <x v="1"/>
  </r>
  <r>
    <n v="25335"/>
    <x v="8"/>
    <x v="44"/>
    <x v="26"/>
    <s v="CAÑA PANELERA"/>
    <x v="0"/>
    <x v="2"/>
    <n v="80"/>
    <n v="78"/>
    <n v="468"/>
    <n v="6"/>
    <x v="1"/>
  </r>
  <r>
    <n v="25335"/>
    <x v="8"/>
    <x v="44"/>
    <x v="71"/>
    <s v="ACHIRA"/>
    <x v="0"/>
    <x v="1"/>
    <n v="20"/>
    <n v="20"/>
    <n v="90"/>
    <n v="4.5"/>
    <x v="2"/>
  </r>
  <r>
    <n v="25335"/>
    <x v="8"/>
    <x v="44"/>
    <x v="71"/>
    <s v="ACHIRA"/>
    <x v="0"/>
    <x v="0"/>
    <n v="3"/>
    <n v="3"/>
    <n v="12"/>
    <n v="4"/>
    <x v="2"/>
  </r>
  <r>
    <n v="25339"/>
    <x v="8"/>
    <x v="45"/>
    <x v="22"/>
    <s v="FRIJOL"/>
    <x v="0"/>
    <x v="0"/>
    <n v="3700"/>
    <n v="2600"/>
    <n v="5720.0000000000009"/>
    <n v="2.2000000000000002"/>
    <x v="0"/>
  </r>
  <r>
    <n v="25339"/>
    <x v="8"/>
    <x v="45"/>
    <x v="0"/>
    <s v="MAIZ TRADICIONAL"/>
    <x v="0"/>
    <x v="0"/>
    <n v="2100"/>
    <n v="2090"/>
    <n v="4180"/>
    <n v="2"/>
    <x v="0"/>
  </r>
  <r>
    <n v="25339"/>
    <x v="8"/>
    <x v="45"/>
    <x v="23"/>
    <s v="PAPA"/>
    <x v="0"/>
    <x v="0"/>
    <n v="65"/>
    <n v="60"/>
    <n v="1320"/>
    <n v="22"/>
    <x v="0"/>
  </r>
  <r>
    <n v="25339"/>
    <x v="8"/>
    <x v="45"/>
    <x v="26"/>
    <s v="CAÑA PANELERA"/>
    <x v="0"/>
    <x v="2"/>
    <n v="101"/>
    <n v="99"/>
    <n v="495"/>
    <n v="5"/>
    <x v="1"/>
  </r>
  <r>
    <n v="25339"/>
    <x v="8"/>
    <x v="45"/>
    <x v="15"/>
    <s v="CAFÉ"/>
    <x v="0"/>
    <x v="2"/>
    <n v="37"/>
    <n v="32"/>
    <n v="37.44"/>
    <n v="1.17"/>
    <x v="1"/>
  </r>
  <r>
    <n v="25339"/>
    <x v="8"/>
    <x v="45"/>
    <x v="71"/>
    <s v="SAGU"/>
    <x v="0"/>
    <x v="1"/>
    <n v="80"/>
    <n v="80"/>
    <n v="320"/>
    <n v="4"/>
    <x v="2"/>
  </r>
  <r>
    <n v="25339"/>
    <x v="8"/>
    <x v="45"/>
    <x v="71"/>
    <s v="SAGU"/>
    <x v="0"/>
    <x v="0"/>
    <n v="30"/>
    <n v="30"/>
    <n v="120"/>
    <n v="4"/>
    <x v="2"/>
  </r>
  <r>
    <n v="25368"/>
    <x v="0"/>
    <x v="46"/>
    <x v="0"/>
    <s v="MAIZ TRADICIONAL"/>
    <x v="0"/>
    <x v="1"/>
    <n v="400"/>
    <n v="200"/>
    <n v="220.00000000000003"/>
    <n v="1.1000000000000001"/>
    <x v="0"/>
  </r>
  <r>
    <n v="25368"/>
    <x v="0"/>
    <x v="46"/>
    <x v="0"/>
    <s v="MAIZ TRADICIONAL"/>
    <x v="0"/>
    <x v="0"/>
    <n v="300"/>
    <n v="150"/>
    <n v="165"/>
    <n v="1.1000000000000001"/>
    <x v="0"/>
  </r>
  <r>
    <n v="25368"/>
    <x v="0"/>
    <x v="46"/>
    <x v="33"/>
    <s v="AHUYAMA"/>
    <x v="0"/>
    <x v="1"/>
    <n v="45"/>
    <n v="30"/>
    <n v="240"/>
    <n v="8"/>
    <x v="0"/>
  </r>
  <r>
    <n v="25368"/>
    <x v="0"/>
    <x v="46"/>
    <x v="33"/>
    <s v="AHUYAMA"/>
    <x v="0"/>
    <x v="0"/>
    <n v="40"/>
    <n v="25"/>
    <n v="125"/>
    <n v="5"/>
    <x v="0"/>
  </r>
  <r>
    <n v="25368"/>
    <x v="0"/>
    <x v="46"/>
    <x v="22"/>
    <s v="FRIJOL"/>
    <x v="0"/>
    <x v="1"/>
    <n v="8"/>
    <n v="6"/>
    <n v="6"/>
    <n v="1"/>
    <x v="0"/>
  </r>
  <r>
    <n v="25368"/>
    <x v="0"/>
    <x v="46"/>
    <x v="30"/>
    <s v="TOMATE"/>
    <x v="0"/>
    <x v="1"/>
    <n v="5"/>
    <n v="4"/>
    <n v="20"/>
    <n v="5"/>
    <x v="0"/>
  </r>
  <r>
    <n v="25368"/>
    <x v="0"/>
    <x v="46"/>
    <x v="30"/>
    <s v="TOMATE"/>
    <x v="0"/>
    <x v="0"/>
    <n v="5"/>
    <n v="4"/>
    <n v="20"/>
    <n v="5"/>
    <x v="0"/>
  </r>
  <r>
    <n v="25368"/>
    <x v="0"/>
    <x v="46"/>
    <x v="22"/>
    <s v="FRIJOL"/>
    <x v="0"/>
    <x v="0"/>
    <n v="4"/>
    <n v="4"/>
    <n v="4"/>
    <n v="1"/>
    <x v="0"/>
  </r>
  <r>
    <n v="25368"/>
    <x v="0"/>
    <x v="46"/>
    <x v="41"/>
    <s v="PATILLA"/>
    <x v="0"/>
    <x v="0"/>
    <n v="1.5"/>
    <n v="1"/>
    <n v="5"/>
    <n v="5"/>
    <x v="0"/>
  </r>
  <r>
    <n v="25368"/>
    <x v="0"/>
    <x v="46"/>
    <x v="41"/>
    <s v="PATILLA"/>
    <x v="0"/>
    <x v="1"/>
    <n v="1"/>
    <n v="1"/>
    <n v="5"/>
    <n v="5"/>
    <x v="0"/>
  </r>
  <r>
    <n v="25368"/>
    <x v="0"/>
    <x v="46"/>
    <x v="2"/>
    <s v="MANGO (No Kent, ni keitt, ni hilacha, ni Nam Doc)"/>
    <x v="0"/>
    <x v="2"/>
    <n v="383.2"/>
    <n v="367.2"/>
    <n v="2299.1999999999998"/>
    <n v="6"/>
    <x v="1"/>
  </r>
  <r>
    <n v="25368"/>
    <x v="0"/>
    <x v="46"/>
    <x v="15"/>
    <s v="CAFÉ"/>
    <x v="0"/>
    <x v="2"/>
    <n v="123"/>
    <n v="114"/>
    <n v="117"/>
    <n v="1.0263157894736801"/>
    <x v="1"/>
  </r>
  <r>
    <n v="25368"/>
    <x v="0"/>
    <x v="46"/>
    <x v="4"/>
    <s v="PLATANO"/>
    <x v="0"/>
    <x v="2"/>
    <n v="111"/>
    <n v="108"/>
    <n v="555"/>
    <n v="5"/>
    <x v="1"/>
  </r>
  <r>
    <n v="25368"/>
    <x v="0"/>
    <x v="46"/>
    <x v="16"/>
    <s v="BANANO"/>
    <x v="0"/>
    <x v="2"/>
    <n v="80.95"/>
    <n v="80.95"/>
    <n v="404.75"/>
    <n v="5"/>
    <x v="1"/>
  </r>
  <r>
    <n v="25368"/>
    <x v="0"/>
    <x v="46"/>
    <x v="10"/>
    <s v="LIMON (NO MANDARINO, NI PAJARITO, NI TAHITI)"/>
    <x v="0"/>
    <x v="2"/>
    <n v="76.540000000000006"/>
    <n v="64.540000000000006"/>
    <n v="535.78000000000009"/>
    <n v="7"/>
    <x v="1"/>
  </r>
  <r>
    <n v="25368"/>
    <x v="0"/>
    <x v="46"/>
    <x v="8"/>
    <s v="NARANJA (NO VALENCIA, NI JAFFA, NI SALUSTIANA, NI WASHINGTON)"/>
    <x v="0"/>
    <x v="2"/>
    <n v="65.3"/>
    <n v="44.3"/>
    <n v="391.79999999999995"/>
    <n v="6"/>
    <x v="1"/>
  </r>
  <r>
    <n v="25368"/>
    <x v="0"/>
    <x v="46"/>
    <x v="5"/>
    <s v="CACAO"/>
    <x v="0"/>
    <x v="2"/>
    <n v="46"/>
    <n v="41"/>
    <n v="20.5"/>
    <n v="0.5"/>
    <x v="1"/>
  </r>
  <r>
    <n v="25368"/>
    <x v="0"/>
    <x v="46"/>
    <x v="9"/>
    <s v="AGUACATE (no hass, ni papelillo)"/>
    <x v="0"/>
    <x v="2"/>
    <n v="28.95"/>
    <n v="24"/>
    <n v="231.6"/>
    <n v="8"/>
    <x v="1"/>
  </r>
  <r>
    <n v="25368"/>
    <x v="0"/>
    <x v="46"/>
    <x v="13"/>
    <s v="ANON"/>
    <x v="0"/>
    <x v="2"/>
    <n v="3.5"/>
    <n v="3.5"/>
    <n v="10.5"/>
    <n v="3"/>
    <x v="1"/>
  </r>
  <r>
    <n v="25368"/>
    <x v="0"/>
    <x v="46"/>
    <x v="12"/>
    <s v="GUANABANA"/>
    <x v="0"/>
    <x v="2"/>
    <n v="1.67"/>
    <n v="0.99999999999999989"/>
    <n v="5.01"/>
    <n v="3"/>
    <x v="1"/>
  </r>
  <r>
    <n v="25368"/>
    <x v="0"/>
    <x v="46"/>
    <x v="20"/>
    <s v="YUCA"/>
    <x v="0"/>
    <x v="1"/>
    <n v="5"/>
    <n v="4"/>
    <n v="32"/>
    <n v="8"/>
    <x v="2"/>
  </r>
  <r>
    <n v="25368"/>
    <x v="0"/>
    <x v="46"/>
    <x v="20"/>
    <s v="YUCA"/>
    <x v="0"/>
    <x v="0"/>
    <n v="5"/>
    <n v="4"/>
    <n v="32"/>
    <n v="8"/>
    <x v="2"/>
  </r>
  <r>
    <n v="25372"/>
    <x v="12"/>
    <x v="47"/>
    <x v="31"/>
    <s v="FLORES Y FOLLAJES"/>
    <x v="0"/>
    <x v="3"/>
    <n v="2"/>
    <n v="2"/>
    <s v=""/>
    <m/>
    <x v="1"/>
  </r>
  <r>
    <n v="25372"/>
    <x v="12"/>
    <x v="47"/>
    <x v="0"/>
    <s v="MAIZ TRADICIONAL"/>
    <x v="0"/>
    <x v="1"/>
    <n v="1100"/>
    <n v="1050"/>
    <n v="1260"/>
    <n v="1.2"/>
    <x v="0"/>
  </r>
  <r>
    <n v="25372"/>
    <x v="12"/>
    <x v="47"/>
    <x v="22"/>
    <s v="FRIJOL"/>
    <x v="0"/>
    <x v="0"/>
    <n v="130"/>
    <n v="130"/>
    <n v="181.81818181818184"/>
    <n v="1.3986013986014001"/>
    <x v="0"/>
  </r>
  <r>
    <n v="25372"/>
    <x v="12"/>
    <x v="47"/>
    <x v="22"/>
    <s v="FRIJOL"/>
    <x v="0"/>
    <x v="1"/>
    <n v="60"/>
    <n v="60"/>
    <n v="108"/>
    <n v="1.8"/>
    <x v="0"/>
  </r>
  <r>
    <n v="25372"/>
    <x v="12"/>
    <x v="47"/>
    <x v="23"/>
    <s v="PAPA"/>
    <x v="0"/>
    <x v="1"/>
    <n v="40"/>
    <n v="38"/>
    <n v="684"/>
    <n v="18"/>
    <x v="0"/>
  </r>
  <r>
    <n v="25372"/>
    <x v="12"/>
    <x v="47"/>
    <x v="23"/>
    <s v="PAPA"/>
    <x v="0"/>
    <x v="0"/>
    <n v="40"/>
    <n v="40"/>
    <n v="720"/>
    <n v="18"/>
    <x v="0"/>
  </r>
  <r>
    <n v="25372"/>
    <x v="12"/>
    <x v="47"/>
    <x v="21"/>
    <s v="ARVEJA"/>
    <x v="0"/>
    <x v="1"/>
    <n v="25"/>
    <n v="25"/>
    <n v="23.364485981308412"/>
    <n v="0.934579439252336"/>
    <x v="0"/>
  </r>
  <r>
    <n v="25372"/>
    <x v="12"/>
    <x v="47"/>
    <x v="77"/>
    <s v="HABA"/>
    <x v="0"/>
    <x v="1"/>
    <n v="25"/>
    <n v="24"/>
    <n v="24"/>
    <n v="1"/>
    <x v="0"/>
  </r>
  <r>
    <n v="25372"/>
    <x v="12"/>
    <x v="47"/>
    <x v="21"/>
    <s v="ARVEJA"/>
    <x v="0"/>
    <x v="0"/>
    <n v="22"/>
    <n v="22"/>
    <n v="15.420560747663551"/>
    <n v="0.70093457943925197"/>
    <x v="0"/>
  </r>
  <r>
    <n v="25372"/>
    <x v="12"/>
    <x v="47"/>
    <x v="37"/>
    <s v="TOMATE DE ARBOL"/>
    <x v="0"/>
    <x v="2"/>
    <n v="264"/>
    <n v="254"/>
    <n v="3810"/>
    <n v="15"/>
    <x v="1"/>
  </r>
  <r>
    <n v="25372"/>
    <x v="12"/>
    <x v="47"/>
    <x v="15"/>
    <s v="CAFÉ"/>
    <x v="0"/>
    <x v="2"/>
    <n v="133"/>
    <n v="126"/>
    <n v="55.5"/>
    <n v="0.44047619047619002"/>
    <x v="1"/>
  </r>
  <r>
    <n v="25372"/>
    <x v="12"/>
    <x v="47"/>
    <x v="39"/>
    <s v="UCHUVA"/>
    <x v="0"/>
    <x v="2"/>
    <n v="133"/>
    <n v="133"/>
    <n v="1330"/>
    <n v="10"/>
    <x v="1"/>
  </r>
  <r>
    <n v="25372"/>
    <x v="12"/>
    <x v="47"/>
    <x v="47"/>
    <s v="GRANADILLA"/>
    <x v="0"/>
    <x v="2"/>
    <n v="91"/>
    <n v="85"/>
    <n v="1700"/>
    <n v="20"/>
    <x v="1"/>
  </r>
  <r>
    <n v="25372"/>
    <x v="12"/>
    <x v="47"/>
    <x v="16"/>
    <s v="BANANO"/>
    <x v="0"/>
    <x v="2"/>
    <n v="90"/>
    <n v="86"/>
    <n v="774"/>
    <n v="9"/>
    <x v="1"/>
  </r>
  <r>
    <n v="25372"/>
    <x v="12"/>
    <x v="47"/>
    <x v="88"/>
    <s v="GULUPA"/>
    <x v="0"/>
    <x v="2"/>
    <n v="52"/>
    <n v="45"/>
    <n v="720"/>
    <n v="16"/>
    <x v="1"/>
  </r>
  <r>
    <n v="25372"/>
    <x v="12"/>
    <x v="47"/>
    <x v="26"/>
    <s v="CAÑA PANELERA"/>
    <x v="0"/>
    <x v="2"/>
    <n v="43"/>
    <n v="43"/>
    <n v="258"/>
    <n v="6"/>
    <x v="1"/>
  </r>
  <r>
    <n v="25372"/>
    <x v="12"/>
    <x v="47"/>
    <x v="38"/>
    <s v="LULO"/>
    <x v="0"/>
    <x v="2"/>
    <n v="37"/>
    <n v="35"/>
    <n v="560"/>
    <n v="16"/>
    <x v="1"/>
  </r>
  <r>
    <n v="25372"/>
    <x v="12"/>
    <x v="47"/>
    <x v="4"/>
    <s v="PLATANO"/>
    <x v="0"/>
    <x v="2"/>
    <n v="11"/>
    <n v="11"/>
    <n v="88"/>
    <n v="8"/>
    <x v="1"/>
  </r>
  <r>
    <n v="25372"/>
    <x v="12"/>
    <x v="47"/>
    <x v="9"/>
    <s v="AGUACATE (no hass, ni papelillo)"/>
    <x v="0"/>
    <x v="2"/>
    <n v="10"/>
    <n v="8"/>
    <n v="64"/>
    <n v="8"/>
    <x v="1"/>
  </r>
  <r>
    <n v="25372"/>
    <x v="12"/>
    <x v="47"/>
    <x v="20"/>
    <s v="YUCA"/>
    <x v="0"/>
    <x v="1"/>
    <n v="25"/>
    <n v="25"/>
    <n v="100"/>
    <n v="4"/>
    <x v="2"/>
  </r>
  <r>
    <n v="25372"/>
    <x v="12"/>
    <x v="47"/>
    <x v="68"/>
    <s v="ARRACACHA"/>
    <x v="0"/>
    <x v="1"/>
    <n v="20"/>
    <n v="20"/>
    <n v="80"/>
    <n v="4"/>
    <x v="2"/>
  </r>
  <r>
    <n v="25372"/>
    <x v="12"/>
    <x v="47"/>
    <x v="68"/>
    <s v="ARRACACHA"/>
    <x v="0"/>
    <x v="0"/>
    <n v="20"/>
    <n v="20"/>
    <n v="80"/>
    <n v="4"/>
    <x v="2"/>
  </r>
  <r>
    <n v="25372"/>
    <x v="12"/>
    <x v="47"/>
    <x v="71"/>
    <s v="ACHIRA"/>
    <x v="0"/>
    <x v="1"/>
    <n v="2"/>
    <n v="2"/>
    <n v="2"/>
    <n v="1"/>
    <x v="2"/>
  </r>
  <r>
    <n v="25372"/>
    <x v="12"/>
    <x v="47"/>
    <x v="71"/>
    <s v="ACHIRA"/>
    <x v="0"/>
    <x v="0"/>
    <n v="1"/>
    <n v="1"/>
    <n v="1"/>
    <n v="1"/>
    <x v="2"/>
  </r>
  <r>
    <n v="25377"/>
    <x v="12"/>
    <x v="48"/>
    <x v="23"/>
    <s v="PAPA"/>
    <x v="0"/>
    <x v="1"/>
    <n v="890"/>
    <n v="885"/>
    <n v="26550"/>
    <n v="30"/>
    <x v="0"/>
  </r>
  <r>
    <n v="25377"/>
    <x v="12"/>
    <x v="48"/>
    <x v="23"/>
    <s v="PAPA"/>
    <x v="0"/>
    <x v="0"/>
    <n v="850"/>
    <n v="847"/>
    <n v="25410"/>
    <n v="30"/>
    <x v="0"/>
  </r>
  <r>
    <n v="25377"/>
    <x v="12"/>
    <x v="48"/>
    <x v="23"/>
    <s v="PAPA CRIOLLA"/>
    <x v="0"/>
    <x v="1"/>
    <n v="140"/>
    <n v="139"/>
    <n v="2919"/>
    <n v="21"/>
    <x v="0"/>
  </r>
  <r>
    <n v="25377"/>
    <x v="12"/>
    <x v="48"/>
    <x v="23"/>
    <s v="PAPA CRIOLLA"/>
    <x v="0"/>
    <x v="0"/>
    <n v="109"/>
    <n v="105"/>
    <n v="2310"/>
    <n v="22"/>
    <x v="0"/>
  </r>
  <r>
    <n v="25377"/>
    <x v="12"/>
    <x v="48"/>
    <x v="69"/>
    <s v="CEBOLLA DE BULBO"/>
    <x v="0"/>
    <x v="1"/>
    <n v="100"/>
    <n v="98"/>
    <n v="2450"/>
    <n v="25"/>
    <x v="0"/>
  </r>
  <r>
    <n v="25377"/>
    <x v="12"/>
    <x v="48"/>
    <x v="69"/>
    <s v="CEBOLLA DE BULBO"/>
    <x v="0"/>
    <x v="0"/>
    <n v="98"/>
    <n v="97"/>
    <n v="2425"/>
    <n v="25"/>
    <x v="0"/>
  </r>
  <r>
    <n v="25377"/>
    <x v="12"/>
    <x v="48"/>
    <x v="53"/>
    <s v="HORTALIZAS VARIAS"/>
    <x v="0"/>
    <x v="0"/>
    <n v="42"/>
    <n v="42"/>
    <n v="252"/>
    <n v="6"/>
    <x v="0"/>
  </r>
  <r>
    <n v="25377"/>
    <x v="12"/>
    <x v="48"/>
    <x v="53"/>
    <s v="HORTALIZAS VARIAS"/>
    <x v="0"/>
    <x v="1"/>
    <n v="40"/>
    <n v="39"/>
    <n v="234"/>
    <n v="6"/>
    <x v="0"/>
  </r>
  <r>
    <n v="25377"/>
    <x v="12"/>
    <x v="48"/>
    <x v="0"/>
    <s v="MAIZ TRADICIONAL"/>
    <x v="0"/>
    <x v="1"/>
    <n v="32"/>
    <n v="32"/>
    <n v="107.38983050847459"/>
    <n v="3.35593220338983"/>
    <x v="0"/>
  </r>
  <r>
    <n v="25377"/>
    <x v="12"/>
    <x v="48"/>
    <x v="45"/>
    <s v="ZANAHORIA"/>
    <x v="0"/>
    <x v="1"/>
    <n v="25"/>
    <n v="24"/>
    <n v="432"/>
    <n v="18"/>
    <x v="0"/>
  </r>
  <r>
    <n v="25377"/>
    <x v="12"/>
    <x v="48"/>
    <x v="45"/>
    <s v="ZANAHORIA"/>
    <x v="0"/>
    <x v="0"/>
    <n v="14"/>
    <n v="14"/>
    <n v="252"/>
    <n v="18"/>
    <x v="0"/>
  </r>
  <r>
    <n v="25377"/>
    <x v="12"/>
    <x v="48"/>
    <x v="58"/>
    <s v="PLANTAS AROMATICAS"/>
    <x v="0"/>
    <x v="1"/>
    <n v="5.5"/>
    <n v="5"/>
    <n v="38"/>
    <n v="7.6"/>
    <x v="0"/>
  </r>
  <r>
    <n v="25377"/>
    <x v="12"/>
    <x v="48"/>
    <x v="31"/>
    <s v="FLORES Y FOLLAJES"/>
    <x v="0"/>
    <x v="3"/>
    <n v="18.8"/>
    <n v="18.3"/>
    <s v=""/>
    <m/>
    <x v="1"/>
  </r>
  <r>
    <n v="25377"/>
    <x v="12"/>
    <x v="48"/>
    <x v="39"/>
    <s v="UCHUVA"/>
    <x v="0"/>
    <x v="2"/>
    <n v="18.099999999999998"/>
    <n v="17.299999999999997"/>
    <n v="138.39999999999998"/>
    <n v="8"/>
    <x v="1"/>
  </r>
  <r>
    <n v="25377"/>
    <x v="12"/>
    <x v="48"/>
    <x v="37"/>
    <s v="TOMATE DE ARBOL"/>
    <x v="0"/>
    <x v="2"/>
    <n v="9.8999999999999986"/>
    <n v="8.8999999999999986"/>
    <n v="48.949999999999989"/>
    <n v="5.5"/>
    <x v="1"/>
  </r>
  <r>
    <n v="25377"/>
    <x v="12"/>
    <x v="48"/>
    <x v="36"/>
    <s v="MORA"/>
    <x v="0"/>
    <x v="2"/>
    <n v="9"/>
    <n v="8.5"/>
    <n v="49.3"/>
    <n v="5.8"/>
    <x v="1"/>
  </r>
  <r>
    <n v="25377"/>
    <x v="12"/>
    <x v="48"/>
    <x v="95"/>
    <s v="MANZANA"/>
    <x v="0"/>
    <x v="2"/>
    <n v="1"/>
    <n v="1"/>
    <n v="3"/>
    <n v="3"/>
    <x v="1"/>
  </r>
  <r>
    <n v="25386"/>
    <x v="2"/>
    <x v="49"/>
    <x v="0"/>
    <s v="MAIZ TRADICIONAL"/>
    <x v="0"/>
    <x v="0"/>
    <n v="27"/>
    <n v="27"/>
    <n v="43"/>
    <n v="1.5925925925925899"/>
    <x v="0"/>
  </r>
  <r>
    <n v="25386"/>
    <x v="2"/>
    <x v="49"/>
    <x v="30"/>
    <s v="TOMATE"/>
    <x v="0"/>
    <x v="0"/>
    <n v="27"/>
    <n v="27"/>
    <n v="381"/>
    <n v="14.1111111111111"/>
    <x v="0"/>
  </r>
  <r>
    <n v="25386"/>
    <x v="2"/>
    <x v="49"/>
    <x v="0"/>
    <s v="MAIZ TRADICIONAL"/>
    <x v="0"/>
    <x v="1"/>
    <n v="22"/>
    <n v="22"/>
    <n v="33"/>
    <n v="1.5"/>
    <x v="0"/>
  </r>
  <r>
    <n v="25386"/>
    <x v="2"/>
    <x v="49"/>
    <x v="30"/>
    <s v="TOMATE"/>
    <x v="0"/>
    <x v="1"/>
    <n v="14"/>
    <n v="14"/>
    <n v="215"/>
    <n v="15.3571428571429"/>
    <x v="0"/>
  </r>
  <r>
    <n v="25386"/>
    <x v="2"/>
    <x v="49"/>
    <x v="2"/>
    <s v="MANGO (No Kent, ni keitt, ni hilacha, ni Nam Doc)"/>
    <x v="0"/>
    <x v="2"/>
    <n v="1817"/>
    <n v="1789"/>
    <n v="25046"/>
    <n v="14"/>
    <x v="1"/>
  </r>
  <r>
    <n v="25386"/>
    <x v="2"/>
    <x v="49"/>
    <x v="10"/>
    <s v="LIMON (NO MANDARINO, NI PAJARITO, NI TAHITI)"/>
    <x v="0"/>
    <x v="2"/>
    <n v="865"/>
    <n v="813"/>
    <n v="20488.9975550122"/>
    <n v="24.449877750611201"/>
    <x v="1"/>
  </r>
  <r>
    <n v="25386"/>
    <x v="2"/>
    <x v="49"/>
    <x v="15"/>
    <s v="CAFÉ"/>
    <x v="0"/>
    <x v="2"/>
    <n v="793"/>
    <n v="699"/>
    <n v="748"/>
    <n v="1.07010014306152"/>
    <x v="1"/>
  </r>
  <r>
    <n v="25386"/>
    <x v="2"/>
    <x v="49"/>
    <x v="6"/>
    <s v="MANDARINA (No Arrayana, ni Oneco)"/>
    <x v="0"/>
    <x v="2"/>
    <n v="740"/>
    <n v="678"/>
    <n v="7345.50775740479"/>
    <n v="10.0211565585331"/>
    <x v="1"/>
  </r>
  <r>
    <n v="25386"/>
    <x v="2"/>
    <x v="49"/>
    <x v="8"/>
    <s v="NARANJA (NO VALENCIA, NI JAFFA, NI SALUSTIANA, NI WASHINGTON)"/>
    <x v="0"/>
    <x v="2"/>
    <n v="628"/>
    <n v="601"/>
    <n v="6110.2693602693598"/>
    <n v="10.016835016835"/>
    <x v="1"/>
  </r>
  <r>
    <n v="25386"/>
    <x v="2"/>
    <x v="49"/>
    <x v="14"/>
    <s v="MARACUYA"/>
    <x v="0"/>
    <x v="2"/>
    <n v="156"/>
    <n v="134"/>
    <n v="1145.4838709677399"/>
    <n v="8.5483870967741904"/>
    <x v="1"/>
  </r>
  <r>
    <n v="25386"/>
    <x v="2"/>
    <x v="49"/>
    <x v="26"/>
    <s v="CAÑA PANELERA"/>
    <x v="0"/>
    <x v="2"/>
    <n v="102"/>
    <n v="102"/>
    <n v="427.83333333333297"/>
    <n v="4.1944444444444402"/>
    <x v="1"/>
  </r>
  <r>
    <n v="25386"/>
    <x v="2"/>
    <x v="49"/>
    <x v="4"/>
    <s v="PLATANO"/>
    <x v="0"/>
    <x v="2"/>
    <n v="89"/>
    <n v="78"/>
    <n v="323.27710843373501"/>
    <n v="4.1445783132530103"/>
    <x v="1"/>
  </r>
  <r>
    <n v="25386"/>
    <x v="2"/>
    <x v="49"/>
    <x v="9"/>
    <s v="AGUACATE (no hass, ni papelillo)"/>
    <x v="0"/>
    <x v="2"/>
    <n v="9"/>
    <n v="2"/>
    <n v="70"/>
    <n v="14"/>
    <x v="1"/>
  </r>
  <r>
    <n v="25386"/>
    <x v="2"/>
    <x v="49"/>
    <x v="20"/>
    <s v="YUCA"/>
    <x v="0"/>
    <x v="1"/>
    <n v="0"/>
    <n v="0"/>
    <n v="0"/>
    <n v="0"/>
    <x v="2"/>
  </r>
  <r>
    <n v="25386"/>
    <x v="2"/>
    <x v="49"/>
    <x v="20"/>
    <s v="YUCA"/>
    <x v="0"/>
    <x v="0"/>
    <n v="0"/>
    <n v="0"/>
    <n v="0"/>
    <n v="0"/>
    <x v="2"/>
  </r>
  <r>
    <n v="25394"/>
    <x v="11"/>
    <x v="50"/>
    <x v="0"/>
    <s v="MAIZ TRADICIONAL"/>
    <x v="0"/>
    <x v="0"/>
    <n v="160"/>
    <n v="159"/>
    <n v="477"/>
    <n v="3"/>
    <x v="0"/>
  </r>
  <r>
    <n v="25394"/>
    <x v="11"/>
    <x v="50"/>
    <x v="0"/>
    <s v="MAIZ TRADICIONAL"/>
    <x v="0"/>
    <x v="1"/>
    <n v="60"/>
    <n v="59"/>
    <n v="177"/>
    <n v="3"/>
    <x v="0"/>
  </r>
  <r>
    <n v="25394"/>
    <x v="11"/>
    <x v="50"/>
    <x v="22"/>
    <s v="FRIJOL"/>
    <x v="0"/>
    <x v="1"/>
    <n v="28"/>
    <n v="26"/>
    <n v="98"/>
    <n v="3.7692307692307701"/>
    <x v="0"/>
  </r>
  <r>
    <n v="25394"/>
    <x v="11"/>
    <x v="50"/>
    <x v="22"/>
    <s v="FRIJOL"/>
    <x v="0"/>
    <x v="0"/>
    <n v="18"/>
    <n v="17"/>
    <n v="60"/>
    <n v="3.52941176470588"/>
    <x v="0"/>
  </r>
  <r>
    <n v="25394"/>
    <x v="11"/>
    <x v="50"/>
    <x v="21"/>
    <s v="ARVEJA"/>
    <x v="0"/>
    <x v="1"/>
    <n v="15"/>
    <n v="14"/>
    <n v="42"/>
    <n v="3"/>
    <x v="0"/>
  </r>
  <r>
    <n v="25394"/>
    <x v="11"/>
    <x v="50"/>
    <x v="21"/>
    <s v="ARVEJA"/>
    <x v="0"/>
    <x v="0"/>
    <n v="10"/>
    <n v="8"/>
    <n v="24"/>
    <n v="3"/>
    <x v="0"/>
  </r>
  <r>
    <n v="25394"/>
    <x v="11"/>
    <x v="50"/>
    <x v="30"/>
    <s v="TOMATE"/>
    <x v="0"/>
    <x v="1"/>
    <n v="8"/>
    <n v="7"/>
    <n v="49"/>
    <n v="7"/>
    <x v="0"/>
  </r>
  <r>
    <n v="25394"/>
    <x v="11"/>
    <x v="50"/>
    <x v="30"/>
    <s v="TOMATE"/>
    <x v="0"/>
    <x v="0"/>
    <n v="5"/>
    <n v="4"/>
    <n v="36"/>
    <n v="9"/>
    <x v="0"/>
  </r>
  <r>
    <n v="25394"/>
    <x v="11"/>
    <x v="50"/>
    <x v="29"/>
    <s v="HABICHUELA"/>
    <x v="0"/>
    <x v="1"/>
    <n v="4"/>
    <n v="3"/>
    <n v="9"/>
    <n v="3"/>
    <x v="0"/>
  </r>
  <r>
    <n v="25394"/>
    <x v="11"/>
    <x v="50"/>
    <x v="29"/>
    <s v="HABICHUELA"/>
    <x v="0"/>
    <x v="0"/>
    <n v="4"/>
    <n v="4"/>
    <n v="12"/>
    <n v="3"/>
    <x v="0"/>
  </r>
  <r>
    <n v="25394"/>
    <x v="11"/>
    <x v="50"/>
    <x v="4"/>
    <s v="PLATANO"/>
    <x v="0"/>
    <x v="2"/>
    <n v="1343"/>
    <n v="1319"/>
    <n v="13190"/>
    <n v="10"/>
    <x v="1"/>
  </r>
  <r>
    <n v="25394"/>
    <x v="11"/>
    <x v="50"/>
    <x v="15"/>
    <s v="CAFÉ"/>
    <x v="0"/>
    <x v="2"/>
    <n v="889"/>
    <n v="683"/>
    <n v="837"/>
    <n v="1.2254758418740801"/>
    <x v="1"/>
  </r>
  <r>
    <n v="25394"/>
    <x v="11"/>
    <x v="50"/>
    <x v="26"/>
    <s v="CAÑA PANELERA"/>
    <x v="0"/>
    <x v="2"/>
    <n v="833"/>
    <n v="795"/>
    <n v="3736.5"/>
    <n v="4.7"/>
    <x v="1"/>
  </r>
  <r>
    <n v="25394"/>
    <x v="11"/>
    <x v="50"/>
    <x v="5"/>
    <s v="CACAO"/>
    <x v="0"/>
    <x v="2"/>
    <n v="262"/>
    <n v="253"/>
    <n v="126.5"/>
    <n v="0.5"/>
    <x v="1"/>
  </r>
  <r>
    <n v="25394"/>
    <x v="11"/>
    <x v="50"/>
    <x v="9"/>
    <s v="AGUACATE (no hass, ni papelillo)"/>
    <x v="0"/>
    <x v="2"/>
    <n v="52"/>
    <n v="45"/>
    <n v="285.2"/>
    <n v="6.2"/>
    <x v="1"/>
  </r>
  <r>
    <n v="25394"/>
    <x v="11"/>
    <x v="50"/>
    <x v="20"/>
    <s v="YUCA"/>
    <x v="0"/>
    <x v="1"/>
    <n v="550"/>
    <n v="545"/>
    <n v="8175"/>
    <n v="15"/>
    <x v="2"/>
  </r>
  <r>
    <n v="25394"/>
    <x v="11"/>
    <x v="50"/>
    <x v="20"/>
    <s v="YUCA"/>
    <x v="0"/>
    <x v="0"/>
    <n v="550"/>
    <n v="545"/>
    <n v="8175"/>
    <n v="15"/>
    <x v="2"/>
  </r>
  <r>
    <n v="25398"/>
    <x v="1"/>
    <x v="51"/>
    <x v="0"/>
    <s v="MAIZ TRADICIONAL"/>
    <x v="0"/>
    <x v="1"/>
    <n v="150"/>
    <n v="150"/>
    <n v="381.35593220338984"/>
    <n v="2.5423728813559299"/>
    <x v="0"/>
  </r>
  <r>
    <n v="25398"/>
    <x v="1"/>
    <x v="51"/>
    <x v="0"/>
    <s v="MAIZ TRADICIONAL"/>
    <x v="0"/>
    <x v="0"/>
    <n v="70"/>
    <n v="70"/>
    <n v="177.96610169491527"/>
    <n v="2.5423728813559299"/>
    <x v="0"/>
  </r>
  <r>
    <n v="25398"/>
    <x v="1"/>
    <x v="51"/>
    <x v="22"/>
    <s v="FRIJOL"/>
    <x v="0"/>
    <x v="1"/>
    <n v="10"/>
    <n v="10"/>
    <n v="20"/>
    <n v="2"/>
    <x v="0"/>
  </r>
  <r>
    <n v="25398"/>
    <x v="1"/>
    <x v="51"/>
    <x v="22"/>
    <s v="FRIJOL"/>
    <x v="0"/>
    <x v="0"/>
    <n v="10"/>
    <n v="10"/>
    <n v="10"/>
    <n v="1"/>
    <x v="0"/>
  </r>
  <r>
    <n v="25398"/>
    <x v="1"/>
    <x v="51"/>
    <x v="26"/>
    <s v="CAÑA PANELERA"/>
    <x v="0"/>
    <x v="2"/>
    <n v="4643"/>
    <n v="4636"/>
    <n v="18552"/>
    <n v="4"/>
    <x v="1"/>
  </r>
  <r>
    <n v="25398"/>
    <x v="1"/>
    <x v="51"/>
    <x v="15"/>
    <s v="CAFÉ"/>
    <x v="0"/>
    <x v="2"/>
    <n v="136"/>
    <n v="110"/>
    <n v="132"/>
    <n v="1.2"/>
    <x v="1"/>
  </r>
  <r>
    <n v="25398"/>
    <x v="1"/>
    <x v="51"/>
    <x v="4"/>
    <s v="PLATANO"/>
    <x v="0"/>
    <x v="2"/>
    <n v="108"/>
    <n v="103"/>
    <n v="824"/>
    <n v="8"/>
    <x v="1"/>
  </r>
  <r>
    <n v="25398"/>
    <x v="1"/>
    <x v="51"/>
    <x v="9"/>
    <s v="AGUACATE (no hass, ni papelillo)"/>
    <x v="0"/>
    <x v="2"/>
    <n v="21"/>
    <n v="15"/>
    <n v="126"/>
    <n v="6"/>
    <x v="1"/>
  </r>
  <r>
    <n v="25398"/>
    <x v="1"/>
    <x v="51"/>
    <x v="3"/>
    <s v="CITRICOS (Demás variedades)"/>
    <x v="0"/>
    <x v="2"/>
    <n v="21"/>
    <n v="11"/>
    <n v="121"/>
    <n v="11"/>
    <x v="1"/>
  </r>
  <r>
    <n v="25398"/>
    <x v="1"/>
    <x v="51"/>
    <x v="5"/>
    <s v="CACAO"/>
    <x v="0"/>
    <x v="2"/>
    <n v="18"/>
    <n v="16"/>
    <n v="9"/>
    <n v="0.5"/>
    <x v="1"/>
  </r>
  <r>
    <n v="25398"/>
    <x v="1"/>
    <x v="51"/>
    <x v="20"/>
    <s v="YUCA"/>
    <x v="0"/>
    <x v="1"/>
    <n v="80"/>
    <n v="80"/>
    <n v="160"/>
    <n v="2"/>
    <x v="2"/>
  </r>
  <r>
    <n v="25402"/>
    <x v="1"/>
    <x v="52"/>
    <x v="0"/>
    <s v="MAIZ TRADICIONAL"/>
    <x v="0"/>
    <x v="1"/>
    <n v="12"/>
    <n v="10"/>
    <n v="16.779661016949156"/>
    <n v="1.6779661016949201"/>
    <x v="0"/>
  </r>
  <r>
    <n v="25402"/>
    <x v="1"/>
    <x v="52"/>
    <x v="0"/>
    <s v="MAIZ TRADICIONAL"/>
    <x v="0"/>
    <x v="0"/>
    <n v="6"/>
    <n v="6"/>
    <n v="10.067796610169493"/>
    <n v="1.6779661016949201"/>
    <x v="0"/>
  </r>
  <r>
    <n v="25402"/>
    <x v="1"/>
    <x v="52"/>
    <x v="30"/>
    <s v="TOMATE INVERNADERO"/>
    <x v="0"/>
    <x v="1"/>
    <n v="3"/>
    <n v="3"/>
    <n v="80"/>
    <n v="26.6666666666667"/>
    <x v="0"/>
  </r>
  <r>
    <n v="25402"/>
    <x v="1"/>
    <x v="52"/>
    <x v="30"/>
    <s v="TOMATE INVERNADERO"/>
    <x v="0"/>
    <x v="0"/>
    <n v="2"/>
    <n v="2"/>
    <n v="51"/>
    <n v="25.5"/>
    <x v="0"/>
  </r>
  <r>
    <n v="25402"/>
    <x v="1"/>
    <x v="52"/>
    <x v="15"/>
    <s v="CAFÉ"/>
    <x v="0"/>
    <x v="2"/>
    <n v="477"/>
    <n v="414"/>
    <n v="474"/>
    <n v="1.14492753623188"/>
    <x v="1"/>
  </r>
  <r>
    <n v="25402"/>
    <x v="1"/>
    <x v="52"/>
    <x v="4"/>
    <s v="PLATANO"/>
    <x v="0"/>
    <x v="2"/>
    <n v="301"/>
    <n v="282"/>
    <n v="2265.4639175257698"/>
    <n v="7.7319587628865998"/>
    <x v="1"/>
  </r>
  <r>
    <n v="25402"/>
    <x v="1"/>
    <x v="52"/>
    <x v="26"/>
    <s v="CAÑA PANELERA"/>
    <x v="0"/>
    <x v="2"/>
    <n v="296"/>
    <n v="191"/>
    <n v="1296"/>
    <n v="4.5"/>
    <x v="1"/>
  </r>
  <r>
    <n v="25402"/>
    <x v="1"/>
    <x v="52"/>
    <x v="3"/>
    <s v="CITRICOS (Demás variedades)"/>
    <x v="0"/>
    <x v="2"/>
    <n v="207"/>
    <n v="190"/>
    <n v="1900"/>
    <n v="10"/>
    <x v="1"/>
  </r>
  <r>
    <n v="25402"/>
    <x v="1"/>
    <x v="52"/>
    <x v="5"/>
    <s v="CACAO"/>
    <x v="0"/>
    <x v="2"/>
    <n v="28"/>
    <n v="20"/>
    <n v="9.7999999999999989"/>
    <n v="0.39200000000000002"/>
    <x v="1"/>
  </r>
  <r>
    <n v="25402"/>
    <x v="1"/>
    <x v="52"/>
    <x v="20"/>
    <s v="YUCA"/>
    <x v="0"/>
    <x v="1"/>
    <n v="10"/>
    <n v="10"/>
    <n v="165"/>
    <n v="16.5"/>
    <x v="2"/>
  </r>
  <r>
    <n v="25402"/>
    <x v="1"/>
    <x v="52"/>
    <x v="20"/>
    <s v="YUCA"/>
    <x v="0"/>
    <x v="0"/>
    <n v="5"/>
    <n v="5"/>
    <n v="80"/>
    <n v="16"/>
    <x v="2"/>
  </r>
  <r>
    <n v="25407"/>
    <x v="9"/>
    <x v="53"/>
    <x v="23"/>
    <s v="PAPA"/>
    <x v="0"/>
    <x v="1"/>
    <n v="480"/>
    <n v="480"/>
    <n v="8160"/>
    <n v="17"/>
    <x v="0"/>
  </r>
  <r>
    <n v="25407"/>
    <x v="9"/>
    <x v="53"/>
    <x v="23"/>
    <s v="PAPA"/>
    <x v="0"/>
    <x v="0"/>
    <n v="460"/>
    <n v="460"/>
    <n v="7820"/>
    <n v="17"/>
    <x v="0"/>
  </r>
  <r>
    <n v="25407"/>
    <x v="9"/>
    <x v="53"/>
    <x v="21"/>
    <s v="ARVEJA"/>
    <x v="0"/>
    <x v="0"/>
    <n v="45"/>
    <n v="45"/>
    <n v="147.19626168224298"/>
    <n v="3.2710280373831799"/>
    <x v="0"/>
  </r>
  <r>
    <n v="25407"/>
    <x v="9"/>
    <x v="53"/>
    <x v="21"/>
    <s v="ARVEJA"/>
    <x v="0"/>
    <x v="1"/>
    <n v="38"/>
    <n v="38"/>
    <n v="124.29906542056075"/>
    <n v="3.2710280373831799"/>
    <x v="0"/>
  </r>
  <r>
    <n v="25407"/>
    <x v="9"/>
    <x v="53"/>
    <x v="23"/>
    <s v="PAPA CRIOLLA"/>
    <x v="0"/>
    <x v="1"/>
    <n v="25"/>
    <n v="25"/>
    <n v="300"/>
    <n v="12"/>
    <x v="0"/>
  </r>
  <r>
    <n v="25407"/>
    <x v="9"/>
    <x v="53"/>
    <x v="23"/>
    <s v="PAPA CRIOLLA"/>
    <x v="0"/>
    <x v="0"/>
    <n v="25"/>
    <n v="25"/>
    <n v="300"/>
    <n v="12"/>
    <x v="0"/>
  </r>
  <r>
    <n v="25407"/>
    <x v="9"/>
    <x v="53"/>
    <x v="69"/>
    <s v="CEBOLLA DE BULBO"/>
    <x v="0"/>
    <x v="1"/>
    <n v="22"/>
    <n v="22"/>
    <n v="396"/>
    <n v="18"/>
    <x v="0"/>
  </r>
  <r>
    <n v="25407"/>
    <x v="9"/>
    <x v="53"/>
    <x v="69"/>
    <s v="CEBOLLA DE BULBO"/>
    <x v="0"/>
    <x v="0"/>
    <n v="15"/>
    <n v="15"/>
    <n v="270"/>
    <n v="18"/>
    <x v="0"/>
  </r>
  <r>
    <n v="25407"/>
    <x v="9"/>
    <x v="53"/>
    <x v="25"/>
    <s v="FRESA"/>
    <x v="0"/>
    <x v="2"/>
    <n v="4"/>
    <n v="4"/>
    <n v="160"/>
    <n v="40"/>
    <x v="1"/>
  </r>
  <r>
    <n v="25407"/>
    <x v="9"/>
    <x v="53"/>
    <x v="37"/>
    <s v="TOMATE DE ARBOL"/>
    <x v="0"/>
    <x v="2"/>
    <n v="1"/>
    <n v="1"/>
    <n v="7"/>
    <n v="7"/>
    <x v="1"/>
  </r>
  <r>
    <n v="25426"/>
    <x v="10"/>
    <x v="54"/>
    <x v="23"/>
    <s v="PAPA"/>
    <x v="0"/>
    <x v="1"/>
    <n v="300"/>
    <n v="300"/>
    <n v="4500"/>
    <n v="15"/>
    <x v="0"/>
  </r>
  <r>
    <n v="25426"/>
    <x v="10"/>
    <x v="54"/>
    <x v="69"/>
    <s v="CEBOLLA DE BULBO"/>
    <x v="0"/>
    <x v="1"/>
    <n v="190"/>
    <n v="190"/>
    <n v="4300"/>
    <n v="22.6315789473684"/>
    <x v="0"/>
  </r>
  <r>
    <n v="25426"/>
    <x v="10"/>
    <x v="54"/>
    <x v="69"/>
    <s v="CEBOLLA DE BULBO"/>
    <x v="0"/>
    <x v="0"/>
    <n v="180"/>
    <n v="180"/>
    <n v="4200"/>
    <n v="23.3333333333333"/>
    <x v="0"/>
  </r>
  <r>
    <n v="25426"/>
    <x v="10"/>
    <x v="54"/>
    <x v="23"/>
    <s v="PAPA"/>
    <x v="0"/>
    <x v="0"/>
    <n v="170"/>
    <n v="170"/>
    <n v="2516"/>
    <n v="14.8"/>
    <x v="0"/>
  </r>
  <r>
    <n v="25426"/>
    <x v="10"/>
    <x v="54"/>
    <x v="23"/>
    <s v="PAPA CRIOLLA"/>
    <x v="0"/>
    <x v="1"/>
    <n v="35"/>
    <n v="35"/>
    <n v="316"/>
    <n v="9.0285714285714302"/>
    <x v="0"/>
  </r>
  <r>
    <n v="25426"/>
    <x v="10"/>
    <x v="54"/>
    <x v="22"/>
    <s v="FRIJOL"/>
    <x v="0"/>
    <x v="0"/>
    <n v="25"/>
    <n v="20"/>
    <n v="52.447552447552454"/>
    <n v="2.6223776223776198"/>
    <x v="0"/>
  </r>
  <r>
    <n v="25426"/>
    <x v="10"/>
    <x v="54"/>
    <x v="23"/>
    <s v="PAPA CRIOLLA"/>
    <x v="0"/>
    <x v="0"/>
    <n v="22"/>
    <n v="22"/>
    <n v="186"/>
    <n v="8.4545454545454604"/>
    <x v="0"/>
  </r>
  <r>
    <n v="25426"/>
    <x v="10"/>
    <x v="54"/>
    <x v="21"/>
    <s v="ARVEJA"/>
    <x v="0"/>
    <x v="1"/>
    <n v="12"/>
    <n v="10"/>
    <n v="7.009345794392523"/>
    <n v="0.70093457943925197"/>
    <x v="0"/>
  </r>
  <r>
    <n v="25426"/>
    <x v="10"/>
    <x v="54"/>
    <x v="33"/>
    <s v="AHUYAMA"/>
    <x v="0"/>
    <x v="0"/>
    <n v="6"/>
    <n v="6"/>
    <n v="90"/>
    <n v="15"/>
    <x v="0"/>
  </r>
  <r>
    <n v="25426"/>
    <x v="10"/>
    <x v="54"/>
    <x v="21"/>
    <s v="ARVEJA"/>
    <x v="0"/>
    <x v="0"/>
    <n v="6"/>
    <n v="6"/>
    <n v="4.2056074766355138"/>
    <n v="0.70093457943925197"/>
    <x v="0"/>
  </r>
  <r>
    <n v="25426"/>
    <x v="10"/>
    <x v="54"/>
    <x v="33"/>
    <s v="AHUYAMA"/>
    <x v="0"/>
    <x v="1"/>
    <n v="2.5"/>
    <n v="2.5"/>
    <n v="32"/>
    <n v="12.8"/>
    <x v="0"/>
  </r>
  <r>
    <n v="25426"/>
    <x v="10"/>
    <x v="54"/>
    <x v="15"/>
    <s v="CAFÉ"/>
    <x v="0"/>
    <x v="2"/>
    <n v="120"/>
    <n v="118"/>
    <n v="59.5"/>
    <n v="0.50423728813559299"/>
    <x v="1"/>
  </r>
  <r>
    <n v="25426"/>
    <x v="10"/>
    <x v="54"/>
    <x v="26"/>
    <s v="CAÑA PANELERA"/>
    <x v="0"/>
    <x v="2"/>
    <n v="41"/>
    <n v="41"/>
    <n v="500"/>
    <n v="12.1951219512195"/>
    <x v="1"/>
  </r>
  <r>
    <n v="25426"/>
    <x v="10"/>
    <x v="54"/>
    <x v="88"/>
    <s v="GULUPA"/>
    <x v="0"/>
    <x v="2"/>
    <n v="28"/>
    <n v="26"/>
    <n v="260"/>
    <n v="10"/>
    <x v="1"/>
  </r>
  <r>
    <n v="25426"/>
    <x v="10"/>
    <x v="54"/>
    <x v="3"/>
    <s v="CITRICOS (Demás variedades)"/>
    <x v="0"/>
    <x v="2"/>
    <n v="11.7"/>
    <n v="11.7"/>
    <n v="180"/>
    <n v="15.384615384615399"/>
    <x v="1"/>
  </r>
  <r>
    <n v="25426"/>
    <x v="10"/>
    <x v="54"/>
    <x v="76"/>
    <s v="DURAZNO"/>
    <x v="0"/>
    <x v="2"/>
    <n v="4"/>
    <n v="4"/>
    <n v="17"/>
    <n v="4.25"/>
    <x v="1"/>
  </r>
  <r>
    <n v="25426"/>
    <x v="10"/>
    <x v="54"/>
    <x v="75"/>
    <s v="CIRUELA"/>
    <x v="0"/>
    <x v="2"/>
    <n v="3"/>
    <n v="3"/>
    <n v="13"/>
    <n v="4.3333333333333304"/>
    <x v="1"/>
  </r>
  <r>
    <n v="25426"/>
    <x v="10"/>
    <x v="54"/>
    <x v="78"/>
    <s v="FEIJOA"/>
    <x v="0"/>
    <x v="2"/>
    <n v="3"/>
    <n v="3"/>
    <n v="17"/>
    <n v="5.6666666666666696"/>
    <x v="1"/>
  </r>
  <r>
    <n v="25426"/>
    <x v="10"/>
    <x v="54"/>
    <x v="39"/>
    <s v="UCHUVA"/>
    <x v="0"/>
    <x v="2"/>
    <n v="3"/>
    <n v="0"/>
    <n v="0"/>
    <n v="0"/>
    <x v="1"/>
  </r>
  <r>
    <n v="25426"/>
    <x v="10"/>
    <x v="54"/>
    <x v="64"/>
    <s v="ARANDANO"/>
    <x v="0"/>
    <x v="2"/>
    <n v="1"/>
    <n v="0"/>
    <n v="0"/>
    <n v="0"/>
    <x v="1"/>
  </r>
  <r>
    <n v="25426"/>
    <x v="10"/>
    <x v="54"/>
    <x v="68"/>
    <s v="ARRACACHA"/>
    <x v="0"/>
    <x v="0"/>
    <n v="2"/>
    <n v="2"/>
    <n v="16"/>
    <n v="8"/>
    <x v="2"/>
  </r>
  <r>
    <n v="25426"/>
    <x v="10"/>
    <x v="54"/>
    <x v="20"/>
    <s v="YUCA"/>
    <x v="0"/>
    <x v="0"/>
    <n v="2"/>
    <n v="2"/>
    <n v="16"/>
    <n v="8"/>
    <x v="2"/>
  </r>
  <r>
    <n v="25426"/>
    <x v="10"/>
    <x v="54"/>
    <x v="68"/>
    <s v="ARRACACHA"/>
    <x v="0"/>
    <x v="1"/>
    <n v="1.8"/>
    <n v="1.8"/>
    <n v="14"/>
    <n v="7.7777777777777803"/>
    <x v="2"/>
  </r>
  <r>
    <n v="25426"/>
    <x v="10"/>
    <x v="54"/>
    <x v="20"/>
    <s v="YUCA"/>
    <x v="0"/>
    <x v="1"/>
    <n v="1.8"/>
    <n v="1.8"/>
    <n v="14"/>
    <n v="7.7777777777777803"/>
    <x v="2"/>
  </r>
  <r>
    <n v="25430"/>
    <x v="5"/>
    <x v="55"/>
    <x v="23"/>
    <s v="PAPA"/>
    <x v="0"/>
    <x v="1"/>
    <n v="484.5"/>
    <n v="474.8"/>
    <n v="9733.4"/>
    <n v="20.5"/>
    <x v="0"/>
  </r>
  <r>
    <n v="25430"/>
    <x v="5"/>
    <x v="55"/>
    <x v="23"/>
    <s v="PAPA"/>
    <x v="0"/>
    <x v="0"/>
    <n v="445.7"/>
    <n v="432.3"/>
    <n v="8862.15"/>
    <n v="20.5"/>
    <x v="0"/>
  </r>
  <r>
    <n v="25430"/>
    <x v="5"/>
    <x v="55"/>
    <x v="0"/>
    <s v="MAIZ TECNIFICADO"/>
    <x v="0"/>
    <x v="1"/>
    <n v="305.2"/>
    <n v="296.10000000000002"/>
    <n v="596.21491525423733"/>
    <n v="2.0135593220338999"/>
    <x v="0"/>
  </r>
  <r>
    <n v="25430"/>
    <x v="5"/>
    <x v="55"/>
    <x v="0"/>
    <s v="MAIZ TECNIFICADO"/>
    <x v="0"/>
    <x v="0"/>
    <n v="290"/>
    <n v="275.5"/>
    <n v="554.73559322033907"/>
    <n v="2.0135593220338999"/>
    <x v="0"/>
  </r>
  <r>
    <n v="25430"/>
    <x v="5"/>
    <x v="55"/>
    <x v="45"/>
    <s v="ZANAHORIA"/>
    <x v="0"/>
    <x v="1"/>
    <n v="266.60000000000002"/>
    <n v="256"/>
    <n v="7552"/>
    <n v="29.5"/>
    <x v="0"/>
  </r>
  <r>
    <n v="25430"/>
    <x v="5"/>
    <x v="55"/>
    <x v="45"/>
    <s v="ZANAHORIA"/>
    <x v="0"/>
    <x v="0"/>
    <n v="256"/>
    <n v="248.3"/>
    <n v="7324.85"/>
    <n v="29.5"/>
    <x v="0"/>
  </r>
  <r>
    <n v="25430"/>
    <x v="5"/>
    <x v="55"/>
    <x v="21"/>
    <s v="ARVEJA"/>
    <x v="0"/>
    <x v="1"/>
    <n v="197.4"/>
    <n v="187.5"/>
    <n v="595.79439252336454"/>
    <n v="3.1775700934579398"/>
    <x v="0"/>
  </r>
  <r>
    <n v="25430"/>
    <x v="5"/>
    <x v="55"/>
    <x v="21"/>
    <s v="ARVEJA"/>
    <x v="0"/>
    <x v="0"/>
    <n v="191.5"/>
    <n v="185.7"/>
    <n v="590.07476635514013"/>
    <n v="3.1775700934579398"/>
    <x v="0"/>
  </r>
  <r>
    <n v="25430"/>
    <x v="5"/>
    <x v="55"/>
    <x v="44"/>
    <s v="LECHUGA"/>
    <x v="0"/>
    <x v="1"/>
    <n v="181.7"/>
    <n v="176.3"/>
    <n v="2450.5700000000002"/>
    <n v="13.9"/>
    <x v="0"/>
  </r>
  <r>
    <n v="25430"/>
    <x v="5"/>
    <x v="55"/>
    <x v="44"/>
    <s v="LECHUGA"/>
    <x v="0"/>
    <x v="0"/>
    <n v="176.3"/>
    <n v="171"/>
    <n v="2376.9"/>
    <n v="13.9"/>
    <x v="0"/>
  </r>
  <r>
    <n v="25430"/>
    <x v="5"/>
    <x v="55"/>
    <x v="24"/>
    <s v="REPOLLO"/>
    <x v="0"/>
    <x v="1"/>
    <n v="113.3"/>
    <n v="109.9"/>
    <n v="3670.66"/>
    <n v="33.4"/>
    <x v="0"/>
  </r>
  <r>
    <n v="25430"/>
    <x v="5"/>
    <x v="55"/>
    <x v="24"/>
    <s v="REPOLLO"/>
    <x v="0"/>
    <x v="0"/>
    <n v="109.9"/>
    <n v="107.7"/>
    <n v="3597.18"/>
    <n v="33.4"/>
    <x v="0"/>
  </r>
  <r>
    <n v="25430"/>
    <x v="5"/>
    <x v="55"/>
    <x v="83"/>
    <s v="ROSA"/>
    <x v="0"/>
    <x v="3"/>
    <n v="310"/>
    <n v="310"/>
    <s v=""/>
    <m/>
    <x v="1"/>
  </r>
  <r>
    <n v="25430"/>
    <x v="5"/>
    <x v="55"/>
    <x v="84"/>
    <s v="ASTROMELIA"/>
    <x v="0"/>
    <x v="3"/>
    <n v="290"/>
    <n v="290"/>
    <s v=""/>
    <m/>
    <x v="1"/>
  </r>
  <r>
    <n v="25430"/>
    <x v="5"/>
    <x v="55"/>
    <x v="25"/>
    <s v="FRESA"/>
    <x v="0"/>
    <x v="2"/>
    <n v="58.5"/>
    <n v="54.5"/>
    <n v="2983.5"/>
    <n v="51"/>
    <x v="1"/>
  </r>
  <r>
    <n v="25436"/>
    <x v="10"/>
    <x v="56"/>
    <x v="23"/>
    <s v="PAPA"/>
    <x v="0"/>
    <x v="1"/>
    <n v="30"/>
    <n v="28"/>
    <n v="588"/>
    <n v="21"/>
    <x v="0"/>
  </r>
  <r>
    <n v="25436"/>
    <x v="10"/>
    <x v="56"/>
    <x v="23"/>
    <s v="PAPA"/>
    <x v="0"/>
    <x v="0"/>
    <n v="26"/>
    <n v="25"/>
    <n v="525"/>
    <n v="21"/>
    <x v="0"/>
  </r>
  <r>
    <n v="25436"/>
    <x v="10"/>
    <x v="56"/>
    <x v="59"/>
    <s v="CALABACIN"/>
    <x v="0"/>
    <x v="1"/>
    <n v="25"/>
    <n v="24"/>
    <n v="288"/>
    <n v="12"/>
    <x v="0"/>
  </r>
  <r>
    <n v="25436"/>
    <x v="10"/>
    <x v="56"/>
    <x v="59"/>
    <s v="ZUCCHINI"/>
    <x v="0"/>
    <x v="1"/>
    <n v="25"/>
    <n v="24"/>
    <n v="288"/>
    <n v="12"/>
    <x v="0"/>
  </r>
  <r>
    <n v="25436"/>
    <x v="10"/>
    <x v="56"/>
    <x v="59"/>
    <s v="CALABACIN"/>
    <x v="0"/>
    <x v="0"/>
    <n v="20"/>
    <n v="20"/>
    <n v="240"/>
    <n v="12"/>
    <x v="0"/>
  </r>
  <r>
    <n v="25436"/>
    <x v="10"/>
    <x v="56"/>
    <x v="59"/>
    <s v="ZUCCHINI"/>
    <x v="0"/>
    <x v="0"/>
    <n v="20"/>
    <n v="20"/>
    <n v="240"/>
    <n v="12"/>
    <x v="0"/>
  </r>
  <r>
    <n v="25436"/>
    <x v="10"/>
    <x v="56"/>
    <x v="22"/>
    <s v="FRIJOL"/>
    <x v="0"/>
    <x v="1"/>
    <n v="20"/>
    <n v="20"/>
    <n v="40"/>
    <n v="2"/>
    <x v="0"/>
  </r>
  <r>
    <n v="25436"/>
    <x v="10"/>
    <x v="56"/>
    <x v="22"/>
    <s v="FRIJOL"/>
    <x v="0"/>
    <x v="0"/>
    <n v="20"/>
    <n v="20"/>
    <n v="40"/>
    <n v="2"/>
    <x v="0"/>
  </r>
  <r>
    <n v="25436"/>
    <x v="10"/>
    <x v="56"/>
    <x v="0"/>
    <s v="MAIZ TRADICIONAL"/>
    <x v="0"/>
    <x v="1"/>
    <n v="20"/>
    <n v="19"/>
    <n v="10.627118644067798"/>
    <n v="0.55932203389830504"/>
    <x v="0"/>
  </r>
  <r>
    <n v="25436"/>
    <x v="10"/>
    <x v="56"/>
    <x v="30"/>
    <s v="TOMATE INVERNADERO"/>
    <x v="0"/>
    <x v="1"/>
    <n v="12"/>
    <n v="12"/>
    <n v="432"/>
    <n v="36"/>
    <x v="0"/>
  </r>
  <r>
    <n v="25436"/>
    <x v="10"/>
    <x v="56"/>
    <x v="21"/>
    <s v="ARVEJA"/>
    <x v="0"/>
    <x v="1"/>
    <n v="10"/>
    <n v="10"/>
    <n v="9.3457943925233646"/>
    <n v="0.934579439252336"/>
    <x v="0"/>
  </r>
  <r>
    <n v="25436"/>
    <x v="10"/>
    <x v="56"/>
    <x v="70"/>
    <s v="PIMENTON"/>
    <x v="0"/>
    <x v="1"/>
    <n v="10"/>
    <n v="10"/>
    <n v="80"/>
    <n v="8"/>
    <x v="0"/>
  </r>
  <r>
    <n v="25436"/>
    <x v="10"/>
    <x v="56"/>
    <x v="30"/>
    <s v="TOMATE INVERNADERO"/>
    <x v="0"/>
    <x v="0"/>
    <n v="9"/>
    <n v="9"/>
    <n v="324"/>
    <n v="36"/>
    <x v="0"/>
  </r>
  <r>
    <n v="25436"/>
    <x v="10"/>
    <x v="56"/>
    <x v="70"/>
    <s v="PIMENTON"/>
    <x v="0"/>
    <x v="0"/>
    <n v="8"/>
    <n v="8"/>
    <n v="64"/>
    <n v="8"/>
    <x v="0"/>
  </r>
  <r>
    <n v="25436"/>
    <x v="10"/>
    <x v="56"/>
    <x v="33"/>
    <s v="AHUYAMA"/>
    <x v="0"/>
    <x v="1"/>
    <n v="7"/>
    <n v="7"/>
    <n v="98"/>
    <n v="14"/>
    <x v="0"/>
  </r>
  <r>
    <n v="25436"/>
    <x v="10"/>
    <x v="56"/>
    <x v="21"/>
    <s v="ARVEJA"/>
    <x v="0"/>
    <x v="0"/>
    <n v="7"/>
    <n v="7"/>
    <n v="9.8130841121495322"/>
    <n v="1.4018691588784999"/>
    <x v="0"/>
  </r>
  <r>
    <n v="25436"/>
    <x v="10"/>
    <x v="56"/>
    <x v="53"/>
    <s v="HORTALIZAS VARIAS"/>
    <x v="0"/>
    <x v="1"/>
    <n v="7"/>
    <n v="7"/>
    <n v="105"/>
    <n v="15"/>
    <x v="0"/>
  </r>
  <r>
    <n v="25436"/>
    <x v="10"/>
    <x v="56"/>
    <x v="53"/>
    <s v="HORTALIZAS VARIAS"/>
    <x v="0"/>
    <x v="0"/>
    <n v="7"/>
    <n v="7"/>
    <n v="105"/>
    <n v="15"/>
    <x v="0"/>
  </r>
  <r>
    <n v="25436"/>
    <x v="10"/>
    <x v="56"/>
    <x v="33"/>
    <s v="AHUYAMA"/>
    <x v="0"/>
    <x v="0"/>
    <n v="6"/>
    <n v="6"/>
    <n v="84"/>
    <n v="14"/>
    <x v="0"/>
  </r>
  <r>
    <n v="25436"/>
    <x v="10"/>
    <x v="56"/>
    <x v="30"/>
    <s v="TOMATE"/>
    <x v="0"/>
    <x v="1"/>
    <n v="6"/>
    <n v="6"/>
    <n v="120"/>
    <n v="20"/>
    <x v="0"/>
  </r>
  <r>
    <n v="25436"/>
    <x v="10"/>
    <x v="56"/>
    <x v="0"/>
    <s v="MAIZ TRADICIONAL"/>
    <x v="0"/>
    <x v="0"/>
    <n v="3"/>
    <n v="3"/>
    <n v="2.5169491525423733"/>
    <n v="0.83898305084745795"/>
    <x v="0"/>
  </r>
  <r>
    <n v="25436"/>
    <x v="10"/>
    <x v="56"/>
    <x v="30"/>
    <s v="TOMATE"/>
    <x v="0"/>
    <x v="0"/>
    <n v="3"/>
    <n v="3"/>
    <n v="60"/>
    <n v="20"/>
    <x v="0"/>
  </r>
  <r>
    <n v="25436"/>
    <x v="10"/>
    <x v="56"/>
    <x v="15"/>
    <s v="CAFÉ"/>
    <x v="0"/>
    <x v="2"/>
    <n v="179"/>
    <n v="174"/>
    <n v="161"/>
    <n v="0.92528735632183901"/>
    <x v="1"/>
  </r>
  <r>
    <n v="25436"/>
    <x v="10"/>
    <x v="56"/>
    <x v="26"/>
    <s v="CAÑA PANELERA"/>
    <x v="0"/>
    <x v="2"/>
    <n v="52"/>
    <n v="52"/>
    <n v="52"/>
    <n v="1"/>
    <x v="1"/>
  </r>
  <r>
    <n v="25436"/>
    <x v="10"/>
    <x v="56"/>
    <x v="4"/>
    <s v="PLATANO"/>
    <x v="0"/>
    <x v="2"/>
    <n v="31"/>
    <n v="27"/>
    <n v="108"/>
    <n v="4"/>
    <x v="1"/>
  </r>
  <r>
    <n v="25436"/>
    <x v="10"/>
    <x v="56"/>
    <x v="16"/>
    <s v="BANANO"/>
    <x v="0"/>
    <x v="2"/>
    <n v="23"/>
    <n v="18"/>
    <n v="168"/>
    <n v="8"/>
    <x v="1"/>
  </r>
  <r>
    <n v="25436"/>
    <x v="10"/>
    <x v="56"/>
    <x v="88"/>
    <s v="GULUPA"/>
    <x v="0"/>
    <x v="2"/>
    <n v="8"/>
    <n v="6"/>
    <n v="36"/>
    <n v="6"/>
    <x v="1"/>
  </r>
  <r>
    <n v="25436"/>
    <x v="10"/>
    <x v="56"/>
    <x v="38"/>
    <s v="LULO"/>
    <x v="0"/>
    <x v="2"/>
    <n v="4"/>
    <n v="3"/>
    <n v="12"/>
    <n v="4"/>
    <x v="1"/>
  </r>
  <r>
    <n v="25436"/>
    <x v="10"/>
    <x v="56"/>
    <x v="36"/>
    <s v="MORA"/>
    <x v="0"/>
    <x v="2"/>
    <n v="2.5"/>
    <n v="2"/>
    <n v="10"/>
    <n v="5"/>
    <x v="1"/>
  </r>
  <r>
    <n v="25436"/>
    <x v="10"/>
    <x v="56"/>
    <x v="37"/>
    <s v="TOMATE DE ARBOL"/>
    <x v="0"/>
    <x v="2"/>
    <n v="2.5"/>
    <n v="2"/>
    <n v="14"/>
    <n v="7"/>
    <x v="1"/>
  </r>
  <r>
    <n v="25436"/>
    <x v="10"/>
    <x v="56"/>
    <x v="76"/>
    <s v="DURAZNO"/>
    <x v="0"/>
    <x v="2"/>
    <n v="2"/>
    <n v="2"/>
    <n v="10"/>
    <n v="5"/>
    <x v="1"/>
  </r>
  <r>
    <n v="25436"/>
    <x v="10"/>
    <x v="56"/>
    <x v="71"/>
    <s v="ACHIRA"/>
    <x v="0"/>
    <x v="1"/>
    <n v="35"/>
    <n v="35"/>
    <n v="175"/>
    <n v="5"/>
    <x v="2"/>
  </r>
  <r>
    <n v="25436"/>
    <x v="10"/>
    <x v="56"/>
    <x v="20"/>
    <s v="YUCA"/>
    <x v="0"/>
    <x v="1"/>
    <n v="30"/>
    <n v="30"/>
    <n v="240"/>
    <n v="8"/>
    <x v="2"/>
  </r>
  <r>
    <n v="25436"/>
    <x v="10"/>
    <x v="56"/>
    <x v="68"/>
    <s v="ARRACACHA"/>
    <x v="0"/>
    <x v="1"/>
    <n v="20"/>
    <n v="20"/>
    <n v="200"/>
    <n v="10"/>
    <x v="2"/>
  </r>
  <r>
    <n v="25436"/>
    <x v="10"/>
    <x v="56"/>
    <x v="20"/>
    <s v="YUCA"/>
    <x v="0"/>
    <x v="0"/>
    <n v="10"/>
    <n v="10"/>
    <n v="80"/>
    <n v="8"/>
    <x v="2"/>
  </r>
  <r>
    <n v="25436"/>
    <x v="10"/>
    <x v="56"/>
    <x v="71"/>
    <s v="ACHIRA"/>
    <x v="0"/>
    <x v="0"/>
    <n v="7"/>
    <n v="7"/>
    <n v="35"/>
    <n v="5"/>
    <x v="2"/>
  </r>
  <r>
    <n v="25438"/>
    <x v="13"/>
    <x v="57"/>
    <x v="0"/>
    <s v="MAIZ TRADICIONAL"/>
    <x v="0"/>
    <x v="1"/>
    <n v="50"/>
    <n v="50"/>
    <n v="60"/>
    <n v="1.2"/>
    <x v="0"/>
  </r>
  <r>
    <n v="25438"/>
    <x v="13"/>
    <x v="57"/>
    <x v="0"/>
    <s v="MAIZ TRADICIONAL"/>
    <x v="0"/>
    <x v="0"/>
    <n v="50"/>
    <n v="50"/>
    <n v="60"/>
    <n v="1.2"/>
    <x v="0"/>
  </r>
  <r>
    <n v="25438"/>
    <x v="13"/>
    <x v="57"/>
    <x v="22"/>
    <s v="FRIJOL"/>
    <x v="0"/>
    <x v="1"/>
    <n v="7"/>
    <n v="7"/>
    <n v="7"/>
    <n v="1"/>
    <x v="0"/>
  </r>
  <r>
    <n v="25438"/>
    <x v="13"/>
    <x v="57"/>
    <x v="22"/>
    <s v="FRIJOL"/>
    <x v="0"/>
    <x v="0"/>
    <n v="7"/>
    <n v="7"/>
    <n v="7"/>
    <n v="1"/>
    <x v="0"/>
  </r>
  <r>
    <n v="25438"/>
    <x v="13"/>
    <x v="57"/>
    <x v="33"/>
    <s v="AHUYAMA"/>
    <x v="0"/>
    <x v="1"/>
    <n v="3"/>
    <n v="3"/>
    <n v="5"/>
    <n v="1.6666666666666701"/>
    <x v="0"/>
  </r>
  <r>
    <n v="25438"/>
    <x v="13"/>
    <x v="57"/>
    <x v="33"/>
    <s v="AHUYAMA"/>
    <x v="0"/>
    <x v="0"/>
    <n v="3"/>
    <n v="3"/>
    <n v="6"/>
    <n v="2"/>
    <x v="0"/>
  </r>
  <r>
    <n v="25438"/>
    <x v="13"/>
    <x v="57"/>
    <x v="61"/>
    <s v="CEBOLLA DE RAMA"/>
    <x v="0"/>
    <x v="1"/>
    <n v="2"/>
    <n v="2"/>
    <n v="1"/>
    <n v="0.5"/>
    <x v="0"/>
  </r>
  <r>
    <n v="25438"/>
    <x v="13"/>
    <x v="57"/>
    <x v="61"/>
    <s v="CEBOLLA DE RAMA"/>
    <x v="0"/>
    <x v="0"/>
    <n v="2"/>
    <n v="2"/>
    <n v="1"/>
    <n v="0.5"/>
    <x v="0"/>
  </r>
  <r>
    <n v="25438"/>
    <x v="13"/>
    <x v="57"/>
    <x v="15"/>
    <s v="CAFÉ"/>
    <x v="0"/>
    <x v="2"/>
    <n v="178"/>
    <n v="172"/>
    <n v="200"/>
    <n v="1.16279069767442"/>
    <x v="1"/>
  </r>
  <r>
    <n v="25438"/>
    <x v="13"/>
    <x v="57"/>
    <x v="4"/>
    <s v="PLATANO"/>
    <x v="0"/>
    <x v="2"/>
    <n v="87"/>
    <n v="57"/>
    <n v="859.52380952380997"/>
    <n v="15.0793650793651"/>
    <x v="1"/>
  </r>
  <r>
    <n v="25438"/>
    <x v="13"/>
    <x v="57"/>
    <x v="5"/>
    <s v="CACAO"/>
    <x v="0"/>
    <x v="2"/>
    <n v="78"/>
    <n v="69"/>
    <n v="57.5"/>
    <n v="0.83333333333333304"/>
    <x v="1"/>
  </r>
  <r>
    <n v="25438"/>
    <x v="13"/>
    <x v="57"/>
    <x v="43"/>
    <s v="CAUCHO"/>
    <x v="0"/>
    <x v="3"/>
    <n v="71.5"/>
    <n v="71.5"/>
    <n v="71.5"/>
    <n v="1"/>
    <x v="1"/>
  </r>
  <r>
    <n v="25438"/>
    <x v="13"/>
    <x v="57"/>
    <x v="96"/>
    <s v="PALMA DE ACEITE"/>
    <x v="0"/>
    <x v="2"/>
    <n v="59"/>
    <n v="53"/>
    <n v="85.178571428571402"/>
    <n v="1.6071428571428601"/>
    <x v="1"/>
  </r>
  <r>
    <n v="25438"/>
    <x v="13"/>
    <x v="57"/>
    <x v="3"/>
    <s v="CITRICOS (Demás variedades)"/>
    <x v="0"/>
    <x v="2"/>
    <n v="25"/>
    <n v="12"/>
    <n v="194.11764705882399"/>
    <n v="8.8235294117647101"/>
    <x v="1"/>
  </r>
  <r>
    <n v="25438"/>
    <x v="13"/>
    <x v="57"/>
    <x v="26"/>
    <s v="CAÑA PANELERA"/>
    <x v="0"/>
    <x v="2"/>
    <n v="13"/>
    <n v="13"/>
    <n v="52"/>
    <n v="4"/>
    <x v="1"/>
  </r>
  <r>
    <n v="25438"/>
    <x v="13"/>
    <x v="57"/>
    <x v="97"/>
    <s v="PIÑA (No Cayena, ni Gold, ni Manzana, ni Perolera)"/>
    <x v="0"/>
    <x v="2"/>
    <n v="8"/>
    <n v="6"/>
    <n v="130"/>
    <n v="21.6666666666667"/>
    <x v="1"/>
  </r>
  <r>
    <n v="25438"/>
    <x v="13"/>
    <x v="57"/>
    <x v="17"/>
    <s v="GUAYABA"/>
    <x v="0"/>
    <x v="2"/>
    <n v="3"/>
    <n v="0"/>
    <n v="0"/>
    <n v="0"/>
    <x v="1"/>
  </r>
  <r>
    <n v="25438"/>
    <x v="13"/>
    <x v="57"/>
    <x v="38"/>
    <s v="LULO"/>
    <x v="0"/>
    <x v="2"/>
    <n v="3"/>
    <n v="0"/>
    <n v="0"/>
    <n v="0"/>
    <x v="1"/>
  </r>
  <r>
    <n v="25438"/>
    <x v="13"/>
    <x v="57"/>
    <x v="88"/>
    <s v="GULUPA"/>
    <x v="0"/>
    <x v="2"/>
    <n v="2"/>
    <n v="0"/>
    <n v="0"/>
    <n v="0"/>
    <x v="1"/>
  </r>
  <r>
    <n v="25438"/>
    <x v="13"/>
    <x v="57"/>
    <x v="36"/>
    <s v="MORA"/>
    <x v="0"/>
    <x v="2"/>
    <n v="2"/>
    <n v="0"/>
    <n v="0"/>
    <n v="0"/>
    <x v="1"/>
  </r>
  <r>
    <n v="25438"/>
    <x v="13"/>
    <x v="57"/>
    <x v="20"/>
    <s v="YUCA"/>
    <x v="0"/>
    <x v="1"/>
    <n v="100"/>
    <n v="100"/>
    <n v="1550"/>
    <n v="15.5"/>
    <x v="2"/>
  </r>
  <r>
    <n v="25438"/>
    <x v="13"/>
    <x v="57"/>
    <x v="20"/>
    <s v="YUCA"/>
    <x v="0"/>
    <x v="0"/>
    <n v="100"/>
    <n v="100"/>
    <n v="1550"/>
    <n v="15.5"/>
    <x v="2"/>
  </r>
  <r>
    <n v="25438"/>
    <x v="13"/>
    <x v="57"/>
    <x v="98"/>
    <s v="ÑAME"/>
    <x v="0"/>
    <x v="1"/>
    <n v="4"/>
    <n v="4"/>
    <n v="58"/>
    <n v="14.5"/>
    <x v="2"/>
  </r>
  <r>
    <n v="25438"/>
    <x v="13"/>
    <x v="57"/>
    <x v="98"/>
    <s v="ÑAME"/>
    <x v="0"/>
    <x v="0"/>
    <n v="4"/>
    <n v="4"/>
    <n v="58"/>
    <n v="14.5"/>
    <x v="2"/>
  </r>
  <r>
    <n v="25473"/>
    <x v="5"/>
    <x v="58"/>
    <x v="53"/>
    <s v="HORTALIZAS VARIAS"/>
    <x v="0"/>
    <x v="0"/>
    <n v="540"/>
    <n v="380"/>
    <n v="7600"/>
    <n v="20"/>
    <x v="0"/>
  </r>
  <r>
    <n v="25473"/>
    <x v="5"/>
    <x v="58"/>
    <x v="53"/>
    <s v="HORTALIZAS VARIAS"/>
    <x v="0"/>
    <x v="1"/>
    <n v="420"/>
    <n v="420"/>
    <n v="8400"/>
    <n v="20"/>
    <x v="0"/>
  </r>
  <r>
    <n v="25473"/>
    <x v="5"/>
    <x v="58"/>
    <x v="44"/>
    <s v="LECHUGA"/>
    <x v="0"/>
    <x v="0"/>
    <n v="220"/>
    <n v="150"/>
    <n v="3600"/>
    <n v="24"/>
    <x v="0"/>
  </r>
  <r>
    <n v="25473"/>
    <x v="5"/>
    <x v="58"/>
    <x v="23"/>
    <s v="PAPA"/>
    <x v="0"/>
    <x v="1"/>
    <n v="220"/>
    <n v="180"/>
    <n v="5220"/>
    <n v="29"/>
    <x v="0"/>
  </r>
  <r>
    <n v="25473"/>
    <x v="5"/>
    <x v="58"/>
    <x v="23"/>
    <s v="PAPA"/>
    <x v="0"/>
    <x v="0"/>
    <n v="220"/>
    <n v="110"/>
    <n v="3190"/>
    <n v="29"/>
    <x v="0"/>
  </r>
  <r>
    <n v="25473"/>
    <x v="5"/>
    <x v="58"/>
    <x v="44"/>
    <s v="LECHUGA"/>
    <x v="0"/>
    <x v="1"/>
    <n v="210"/>
    <n v="210"/>
    <n v="5040"/>
    <n v="24"/>
    <x v="0"/>
  </r>
  <r>
    <n v="25473"/>
    <x v="5"/>
    <x v="58"/>
    <x v="45"/>
    <s v="ZANAHORIA"/>
    <x v="0"/>
    <x v="1"/>
    <n v="200"/>
    <n v="195"/>
    <n v="5655"/>
    <n v="29"/>
    <x v="0"/>
  </r>
  <r>
    <n v="25473"/>
    <x v="5"/>
    <x v="58"/>
    <x v="45"/>
    <s v="ZANAHORIA"/>
    <x v="0"/>
    <x v="0"/>
    <n v="200"/>
    <n v="195"/>
    <n v="5850"/>
    <n v="30"/>
    <x v="0"/>
  </r>
  <r>
    <n v="25473"/>
    <x v="5"/>
    <x v="58"/>
    <x v="0"/>
    <s v="MAIZ TECNIFICADO"/>
    <x v="0"/>
    <x v="1"/>
    <n v="190"/>
    <n v="190"/>
    <n v="371.94915254237293"/>
    <n v="1.9576271186440699"/>
    <x v="0"/>
  </r>
  <r>
    <n v="25473"/>
    <x v="5"/>
    <x v="58"/>
    <x v="0"/>
    <s v="MAIZ TECNIFICADO"/>
    <x v="0"/>
    <x v="0"/>
    <n v="150"/>
    <n v="50"/>
    <n v="83.898305084745772"/>
    <n v="1.6779661016949201"/>
    <x v="0"/>
  </r>
  <r>
    <n v="25473"/>
    <x v="5"/>
    <x v="58"/>
    <x v="55"/>
    <s v="BROCOLI"/>
    <x v="0"/>
    <x v="0"/>
    <n v="140"/>
    <n v="90"/>
    <n v="1800"/>
    <n v="20"/>
    <x v="0"/>
  </r>
  <r>
    <n v="25473"/>
    <x v="5"/>
    <x v="58"/>
    <x v="55"/>
    <s v="BROCOLI"/>
    <x v="0"/>
    <x v="1"/>
    <n v="120"/>
    <n v="120"/>
    <n v="2400"/>
    <n v="20"/>
    <x v="0"/>
  </r>
  <r>
    <n v="25473"/>
    <x v="5"/>
    <x v="58"/>
    <x v="99"/>
    <s v="APIO"/>
    <x v="0"/>
    <x v="0"/>
    <n v="110"/>
    <n v="110"/>
    <n v="2200"/>
    <n v="20"/>
    <x v="0"/>
  </r>
  <r>
    <n v="25473"/>
    <x v="5"/>
    <x v="58"/>
    <x v="99"/>
    <s v="APIO"/>
    <x v="0"/>
    <x v="1"/>
    <n v="100"/>
    <n v="100"/>
    <n v="2000"/>
    <n v="20"/>
    <x v="0"/>
  </r>
  <r>
    <n v="25473"/>
    <x v="5"/>
    <x v="58"/>
    <x v="69"/>
    <s v="CEBOLLA DE BULBO"/>
    <x v="0"/>
    <x v="1"/>
    <n v="70"/>
    <n v="70"/>
    <n v="1470"/>
    <n v="21"/>
    <x v="0"/>
  </r>
  <r>
    <n v="25473"/>
    <x v="5"/>
    <x v="58"/>
    <x v="56"/>
    <s v="REMOLACHA"/>
    <x v="0"/>
    <x v="1"/>
    <n v="70"/>
    <n v="70"/>
    <n v="1750"/>
    <n v="25"/>
    <x v="0"/>
  </r>
  <r>
    <n v="25473"/>
    <x v="5"/>
    <x v="58"/>
    <x v="57"/>
    <s v="AJO"/>
    <x v="0"/>
    <x v="1"/>
    <n v="40"/>
    <n v="38"/>
    <n v="570"/>
    <n v="15"/>
    <x v="0"/>
  </r>
  <r>
    <n v="25473"/>
    <x v="5"/>
    <x v="58"/>
    <x v="57"/>
    <s v="AJO"/>
    <x v="0"/>
    <x v="0"/>
    <n v="40"/>
    <n v="38"/>
    <n v="570"/>
    <n v="15"/>
    <x v="0"/>
  </r>
  <r>
    <n v="25473"/>
    <x v="5"/>
    <x v="58"/>
    <x v="69"/>
    <s v="CEBOLLA DE BULBO"/>
    <x v="0"/>
    <x v="0"/>
    <n v="40"/>
    <n v="20"/>
    <n v="420"/>
    <n v="21"/>
    <x v="0"/>
  </r>
  <r>
    <n v="25473"/>
    <x v="5"/>
    <x v="58"/>
    <x v="60"/>
    <s v="ACELGA"/>
    <x v="0"/>
    <x v="1"/>
    <n v="25"/>
    <n v="18"/>
    <n v="378"/>
    <n v="21"/>
    <x v="0"/>
  </r>
  <r>
    <n v="25473"/>
    <x v="5"/>
    <x v="58"/>
    <x v="60"/>
    <s v="ACELGA"/>
    <x v="0"/>
    <x v="0"/>
    <n v="20"/>
    <n v="15"/>
    <n v="315"/>
    <n v="21"/>
    <x v="0"/>
  </r>
  <r>
    <n v="25473"/>
    <x v="5"/>
    <x v="58"/>
    <x v="30"/>
    <s v="TOMATE INVERNADERO"/>
    <x v="0"/>
    <x v="0"/>
    <n v="10"/>
    <n v="10"/>
    <n v="420"/>
    <n v="42"/>
    <x v="0"/>
  </r>
  <r>
    <n v="25473"/>
    <x v="5"/>
    <x v="58"/>
    <x v="25"/>
    <s v="FRESA"/>
    <x v="0"/>
    <x v="2"/>
    <n v="56"/>
    <n v="56"/>
    <n v="1400"/>
    <n v="25"/>
    <x v="1"/>
  </r>
  <r>
    <n v="25473"/>
    <x v="5"/>
    <x v="58"/>
    <x v="85"/>
    <s v="CLAVEL"/>
    <x v="0"/>
    <x v="3"/>
    <n v="20"/>
    <n v="20"/>
    <s v=""/>
    <m/>
    <x v="1"/>
  </r>
  <r>
    <n v="25473"/>
    <x v="5"/>
    <x v="58"/>
    <x v="64"/>
    <s v="ARANDANO"/>
    <x v="0"/>
    <x v="2"/>
    <n v="6"/>
    <n v="0"/>
    <n v="0"/>
    <n v="0"/>
    <x v="1"/>
  </r>
  <r>
    <n v="25473"/>
    <x v="5"/>
    <x v="58"/>
    <x v="100"/>
    <s v="FRAMBUESA"/>
    <x v="0"/>
    <x v="2"/>
    <n v="5"/>
    <n v="0"/>
    <n v="0"/>
    <n v="0"/>
    <x v="1"/>
  </r>
  <r>
    <n v="25483"/>
    <x v="0"/>
    <x v="59"/>
    <x v="0"/>
    <s v="MAIZ TRADICIONAL"/>
    <x v="0"/>
    <x v="1"/>
    <n v="180"/>
    <n v="180"/>
    <n v="180"/>
    <n v="1"/>
    <x v="0"/>
  </r>
  <r>
    <n v="25483"/>
    <x v="0"/>
    <x v="59"/>
    <x v="0"/>
    <s v="MAIZ TRADICIONAL"/>
    <x v="0"/>
    <x v="0"/>
    <n v="160"/>
    <n v="140"/>
    <n v="168"/>
    <n v="1.2"/>
    <x v="0"/>
  </r>
  <r>
    <n v="25483"/>
    <x v="0"/>
    <x v="59"/>
    <x v="2"/>
    <s v="MANGO INJERTO"/>
    <x v="0"/>
    <x v="2"/>
    <n v="36"/>
    <n v="16"/>
    <n v="96"/>
    <n v="6"/>
    <x v="1"/>
  </r>
  <r>
    <n v="25483"/>
    <x v="0"/>
    <x v="59"/>
    <x v="4"/>
    <s v="PLATANO"/>
    <x v="0"/>
    <x v="2"/>
    <n v="26"/>
    <n v="21"/>
    <n v="100"/>
    <n v="4"/>
    <x v="1"/>
  </r>
  <r>
    <n v="25483"/>
    <x v="0"/>
    <x v="59"/>
    <x v="11"/>
    <s v="SABILA"/>
    <x v="0"/>
    <x v="2"/>
    <n v="12"/>
    <n v="7"/>
    <n v="144"/>
    <n v="12"/>
    <x v="1"/>
  </r>
  <r>
    <n v="25483"/>
    <x v="0"/>
    <x v="59"/>
    <x v="10"/>
    <s v="LIMON (NO MANDARINO, NI PAJARITO, NI TAHITI)"/>
    <x v="0"/>
    <x v="2"/>
    <n v="9"/>
    <n v="9"/>
    <n v="45"/>
    <n v="5"/>
    <x v="1"/>
  </r>
  <r>
    <n v="25483"/>
    <x v="0"/>
    <x v="59"/>
    <x v="5"/>
    <s v="CACAO"/>
    <x v="0"/>
    <x v="2"/>
    <n v="5"/>
    <n v="0"/>
    <n v="0"/>
    <n v="0"/>
    <x v="1"/>
  </r>
  <r>
    <n v="25486"/>
    <x v="6"/>
    <x v="60"/>
    <x v="83"/>
    <s v="ROSA"/>
    <x v="0"/>
    <x v="3"/>
    <n v="164"/>
    <n v="164"/>
    <s v=""/>
    <m/>
    <x v="1"/>
  </r>
  <r>
    <n v="25486"/>
    <x v="6"/>
    <x v="60"/>
    <x v="85"/>
    <s v="CLAVEL"/>
    <x v="0"/>
    <x v="3"/>
    <n v="66"/>
    <n v="66"/>
    <s v=""/>
    <m/>
    <x v="1"/>
  </r>
  <r>
    <n v="25486"/>
    <x v="6"/>
    <x v="60"/>
    <x v="23"/>
    <s v="PAPA"/>
    <x v="0"/>
    <x v="1"/>
    <n v="25"/>
    <n v="25"/>
    <n v="425"/>
    <n v="17"/>
    <x v="0"/>
  </r>
  <r>
    <n v="25486"/>
    <x v="6"/>
    <x v="60"/>
    <x v="23"/>
    <s v="PAPA"/>
    <x v="0"/>
    <x v="0"/>
    <n v="7"/>
    <n v="7"/>
    <n v="119"/>
    <n v="17"/>
    <x v="0"/>
  </r>
  <r>
    <n v="25486"/>
    <x v="6"/>
    <x v="60"/>
    <x v="21"/>
    <s v="ARVEJA"/>
    <x v="0"/>
    <x v="0"/>
    <n v="4"/>
    <n v="4"/>
    <n v="6.5420560747663554"/>
    <n v="1.63551401869159"/>
    <x v="0"/>
  </r>
  <r>
    <n v="25486"/>
    <x v="6"/>
    <x v="60"/>
    <x v="21"/>
    <s v="ARVEJA"/>
    <x v="0"/>
    <x v="1"/>
    <n v="3.5"/>
    <n v="3.5"/>
    <n v="5.7242990654205608"/>
    <n v="1.63551401869159"/>
    <x v="0"/>
  </r>
  <r>
    <n v="25486"/>
    <x v="6"/>
    <x v="60"/>
    <x v="23"/>
    <s v="PAPA CRIOLLA"/>
    <x v="0"/>
    <x v="1"/>
    <n v="3"/>
    <n v="3"/>
    <n v="39"/>
    <n v="13"/>
    <x v="0"/>
  </r>
  <r>
    <n v="25486"/>
    <x v="6"/>
    <x v="60"/>
    <x v="25"/>
    <s v="FRESA"/>
    <x v="0"/>
    <x v="2"/>
    <n v="29"/>
    <n v="29"/>
    <n v="754"/>
    <n v="26"/>
    <x v="1"/>
  </r>
  <r>
    <n v="25488"/>
    <x v="0"/>
    <x v="61"/>
    <x v="0"/>
    <s v="MAIZ TRADICIONAL"/>
    <x v="0"/>
    <x v="0"/>
    <n v="10"/>
    <n v="10"/>
    <n v="20"/>
    <n v="2"/>
    <x v="0"/>
  </r>
  <r>
    <n v="25488"/>
    <x v="0"/>
    <x v="61"/>
    <x v="0"/>
    <s v="MAIZ TRADICIONAL"/>
    <x v="0"/>
    <x v="1"/>
    <n v="6"/>
    <n v="6"/>
    <n v="15"/>
    <n v="2.5"/>
    <x v="0"/>
  </r>
  <r>
    <n v="25488"/>
    <x v="0"/>
    <x v="61"/>
    <x v="15"/>
    <s v="CAFÉ"/>
    <x v="0"/>
    <x v="2"/>
    <n v="467"/>
    <n v="410"/>
    <n v="467"/>
    <n v="1.1390243902438999"/>
    <x v="1"/>
  </r>
  <r>
    <n v="25488"/>
    <x v="0"/>
    <x v="61"/>
    <x v="5"/>
    <s v="CACAO"/>
    <x v="0"/>
    <x v="2"/>
    <n v="334.1"/>
    <n v="329.1"/>
    <n v="139"/>
    <n v="0.42236402309328502"/>
    <x v="1"/>
  </r>
  <r>
    <n v="25488"/>
    <x v="0"/>
    <x v="61"/>
    <x v="3"/>
    <s v="CITRICOS (Demás variedades)"/>
    <x v="0"/>
    <x v="2"/>
    <n v="65.5"/>
    <n v="58.5"/>
    <n v="292.5"/>
    <n v="5"/>
    <x v="1"/>
  </r>
  <r>
    <n v="25488"/>
    <x v="0"/>
    <x v="61"/>
    <x v="2"/>
    <s v="MANGO (No Kent, ni keitt, ni hilacha, ni Nam Doc)"/>
    <x v="0"/>
    <x v="2"/>
    <n v="52"/>
    <n v="52"/>
    <n v="312"/>
    <n v="6"/>
    <x v="1"/>
  </r>
  <r>
    <n v="25488"/>
    <x v="0"/>
    <x v="61"/>
    <x v="16"/>
    <s v="BANANO"/>
    <x v="0"/>
    <x v="2"/>
    <n v="20"/>
    <n v="20"/>
    <n v="104.545454545455"/>
    <n v="5.2272727272727302"/>
    <x v="1"/>
  </r>
  <r>
    <n v="25489"/>
    <x v="1"/>
    <x v="62"/>
    <x v="0"/>
    <s v="MAIZ TRADICIONAL"/>
    <x v="0"/>
    <x v="0"/>
    <n v="16"/>
    <n v="15"/>
    <n v="21"/>
    <n v="1.4"/>
    <x v="0"/>
  </r>
  <r>
    <n v="25489"/>
    <x v="1"/>
    <x v="62"/>
    <x v="22"/>
    <s v="FRIJOL"/>
    <x v="0"/>
    <x v="1"/>
    <n v="8"/>
    <n v="6"/>
    <n v="8.4"/>
    <n v="1.4"/>
    <x v="0"/>
  </r>
  <r>
    <n v="25489"/>
    <x v="1"/>
    <x v="62"/>
    <x v="22"/>
    <s v="FRIJOL"/>
    <x v="0"/>
    <x v="0"/>
    <n v="8"/>
    <n v="6"/>
    <n v="8.4"/>
    <n v="1.4"/>
    <x v="0"/>
  </r>
  <r>
    <n v="25489"/>
    <x v="1"/>
    <x v="62"/>
    <x v="33"/>
    <s v="AHUYAMA"/>
    <x v="0"/>
    <x v="0"/>
    <n v="2"/>
    <n v="2"/>
    <n v="16"/>
    <n v="8"/>
    <x v="0"/>
  </r>
  <r>
    <n v="25489"/>
    <x v="1"/>
    <x v="62"/>
    <x v="29"/>
    <s v="HABICHUELA"/>
    <x v="0"/>
    <x v="1"/>
    <n v="1"/>
    <n v="1"/>
    <n v="1.5"/>
    <n v="1.5"/>
    <x v="0"/>
  </r>
  <r>
    <n v="25489"/>
    <x v="1"/>
    <x v="62"/>
    <x v="29"/>
    <s v="HABICHUELA"/>
    <x v="0"/>
    <x v="0"/>
    <n v="1"/>
    <n v="1"/>
    <n v="1"/>
    <n v="1"/>
    <x v="0"/>
  </r>
  <r>
    <n v="25489"/>
    <x v="1"/>
    <x v="62"/>
    <x v="26"/>
    <s v="CAÑA PANELERA"/>
    <x v="0"/>
    <x v="2"/>
    <n v="1600"/>
    <n v="1600"/>
    <n v="8000"/>
    <n v="5"/>
    <x v="1"/>
  </r>
  <r>
    <n v="25489"/>
    <x v="1"/>
    <x v="62"/>
    <x v="4"/>
    <s v="PLATANO"/>
    <x v="0"/>
    <x v="2"/>
    <n v="41"/>
    <n v="41"/>
    <n v="410"/>
    <n v="10"/>
    <x v="1"/>
  </r>
  <r>
    <n v="25489"/>
    <x v="1"/>
    <x v="62"/>
    <x v="9"/>
    <s v="AGUACATE (no hass, ni papelillo)"/>
    <x v="0"/>
    <x v="2"/>
    <n v="33"/>
    <n v="33"/>
    <n v="165"/>
    <n v="5"/>
    <x v="1"/>
  </r>
  <r>
    <n v="25489"/>
    <x v="1"/>
    <x v="62"/>
    <x v="15"/>
    <s v="CAFÉ"/>
    <x v="0"/>
    <x v="2"/>
    <n v="31"/>
    <n v="28"/>
    <n v="16"/>
    <n v="0.57142857142857095"/>
    <x v="1"/>
  </r>
  <r>
    <n v="25489"/>
    <x v="1"/>
    <x v="62"/>
    <x v="16"/>
    <s v="BANANO"/>
    <x v="0"/>
    <x v="2"/>
    <n v="10"/>
    <n v="10"/>
    <n v="2"/>
    <n v="0.2"/>
    <x v="1"/>
  </r>
  <r>
    <n v="25489"/>
    <x v="1"/>
    <x v="62"/>
    <x v="5"/>
    <s v="CACAO"/>
    <x v="0"/>
    <x v="2"/>
    <n v="4"/>
    <n v="4"/>
    <n v="3.2"/>
    <n v="0.8"/>
    <x v="1"/>
  </r>
  <r>
    <n v="25489"/>
    <x v="1"/>
    <x v="62"/>
    <x v="20"/>
    <s v="YUCA"/>
    <x v="0"/>
    <x v="1"/>
    <n v="5"/>
    <n v="4"/>
    <n v="32"/>
    <n v="8"/>
    <x v="2"/>
  </r>
  <r>
    <n v="25489"/>
    <x v="1"/>
    <x v="62"/>
    <x v="20"/>
    <s v="YUCA"/>
    <x v="0"/>
    <x v="0"/>
    <n v="5"/>
    <n v="5"/>
    <n v="40"/>
    <n v="8"/>
    <x v="2"/>
  </r>
  <r>
    <n v="25491"/>
    <x v="1"/>
    <x v="63"/>
    <x v="22"/>
    <s v="FRIJOL"/>
    <x v="0"/>
    <x v="0"/>
    <n v="3"/>
    <n v="2.8"/>
    <n v="3.9160839160839163"/>
    <n v="1.3986013986014001"/>
    <x v="0"/>
  </r>
  <r>
    <n v="25491"/>
    <x v="1"/>
    <x v="63"/>
    <x v="0"/>
    <s v="MAIZ TRADICIONAL"/>
    <x v="0"/>
    <x v="0"/>
    <n v="3"/>
    <n v="2.9"/>
    <n v="5.8"/>
    <n v="2"/>
    <x v="0"/>
  </r>
  <r>
    <n v="25491"/>
    <x v="1"/>
    <x v="63"/>
    <x v="22"/>
    <s v="FRIJOL"/>
    <x v="0"/>
    <x v="1"/>
    <n v="2.5"/>
    <n v="2.2999999999999998"/>
    <n v="1.6083916083916086"/>
    <n v="0.69930069930069905"/>
    <x v="0"/>
  </r>
  <r>
    <n v="25491"/>
    <x v="1"/>
    <x v="63"/>
    <x v="0"/>
    <s v="MAIZ TRADICIONAL"/>
    <x v="0"/>
    <x v="1"/>
    <n v="2.5"/>
    <n v="2.5"/>
    <n v="5"/>
    <n v="2"/>
    <x v="0"/>
  </r>
  <r>
    <n v="25491"/>
    <x v="1"/>
    <x v="63"/>
    <x v="53"/>
    <s v="HORTALIZAS VARIAS"/>
    <x v="0"/>
    <x v="0"/>
    <n v="1"/>
    <n v="0.9"/>
    <n v="4.5"/>
    <n v="5"/>
    <x v="0"/>
  </r>
  <r>
    <n v="25491"/>
    <x v="1"/>
    <x v="63"/>
    <x v="53"/>
    <s v="HORTALIZAS VARIAS"/>
    <x v="0"/>
    <x v="1"/>
    <n v="0.5"/>
    <n v="0.4"/>
    <n v="2"/>
    <n v="5"/>
    <x v="0"/>
  </r>
  <r>
    <n v="25491"/>
    <x v="1"/>
    <x v="63"/>
    <x v="26"/>
    <s v="CAÑA PANELERA"/>
    <x v="0"/>
    <x v="2"/>
    <n v="1787"/>
    <n v="1767"/>
    <n v="8836"/>
    <n v="5.0005659309564203"/>
    <x v="1"/>
  </r>
  <r>
    <n v="25491"/>
    <x v="1"/>
    <x v="63"/>
    <x v="8"/>
    <s v="NARANJA VALENCIA"/>
    <x v="0"/>
    <x v="2"/>
    <n v="91"/>
    <n v="88"/>
    <n v="528"/>
    <n v="6"/>
    <x v="1"/>
  </r>
  <r>
    <n v="25491"/>
    <x v="1"/>
    <x v="63"/>
    <x v="5"/>
    <s v="CACAO"/>
    <x v="0"/>
    <x v="2"/>
    <n v="78"/>
    <n v="61"/>
    <n v="19.215"/>
    <n v="0.315"/>
    <x v="1"/>
  </r>
  <r>
    <n v="25491"/>
    <x v="1"/>
    <x v="63"/>
    <x v="15"/>
    <s v="CAFÉ"/>
    <x v="0"/>
    <x v="2"/>
    <n v="38"/>
    <n v="32"/>
    <n v="35.200000000000003"/>
    <n v="1.1000000000000001"/>
    <x v="1"/>
  </r>
  <r>
    <n v="25491"/>
    <x v="1"/>
    <x v="63"/>
    <x v="9"/>
    <s v="AGUACATE (no hass, ni papelillo)"/>
    <x v="0"/>
    <x v="2"/>
    <n v="34.799999999999997"/>
    <n v="10.799999999999997"/>
    <n v="64.800000000000011"/>
    <n v="6"/>
    <x v="1"/>
  </r>
  <r>
    <n v="25491"/>
    <x v="1"/>
    <x v="63"/>
    <x v="4"/>
    <s v="PLATANO"/>
    <x v="0"/>
    <x v="2"/>
    <n v="18"/>
    <n v="17"/>
    <n v="153"/>
    <n v="9"/>
    <x v="1"/>
  </r>
  <r>
    <n v="25491"/>
    <x v="1"/>
    <x v="63"/>
    <x v="10"/>
    <s v="LIMON TAHITI"/>
    <x v="0"/>
    <x v="2"/>
    <n v="15.4"/>
    <n v="0"/>
    <n v="0"/>
    <n v="0"/>
    <x v="1"/>
  </r>
  <r>
    <n v="25491"/>
    <x v="1"/>
    <x v="63"/>
    <x v="20"/>
    <s v="YUCA"/>
    <x v="0"/>
    <x v="1"/>
    <n v="3"/>
    <n v="3"/>
    <n v="45"/>
    <n v="15"/>
    <x v="2"/>
  </r>
  <r>
    <n v="25491"/>
    <x v="1"/>
    <x v="63"/>
    <x v="20"/>
    <s v="YUCA"/>
    <x v="0"/>
    <x v="0"/>
    <n v="0"/>
    <n v="0"/>
    <n v="0"/>
    <n v="0"/>
    <x v="2"/>
  </r>
  <r>
    <n v="25513"/>
    <x v="11"/>
    <x v="64"/>
    <x v="23"/>
    <s v="PAPA CRIOLLA"/>
    <x v="0"/>
    <x v="0"/>
    <n v="340"/>
    <n v="340"/>
    <n v="5100"/>
    <n v="15"/>
    <x v="0"/>
  </r>
  <r>
    <n v="25513"/>
    <x v="11"/>
    <x v="64"/>
    <x v="0"/>
    <s v="MAIZ TRADICIONAL"/>
    <x v="0"/>
    <x v="0"/>
    <n v="235"/>
    <n v="230"/>
    <n v="385.93220338983053"/>
    <n v="1.6779661016949201"/>
    <x v="0"/>
  </r>
  <r>
    <n v="25513"/>
    <x v="11"/>
    <x v="64"/>
    <x v="0"/>
    <s v="MAIZ TRADICIONAL"/>
    <x v="0"/>
    <x v="1"/>
    <n v="180"/>
    <n v="90"/>
    <n v="176.18644067796612"/>
    <n v="1.9576271186440699"/>
    <x v="0"/>
  </r>
  <r>
    <n v="25513"/>
    <x v="11"/>
    <x v="64"/>
    <x v="23"/>
    <s v="PAPA"/>
    <x v="0"/>
    <x v="0"/>
    <n v="180"/>
    <n v="180"/>
    <n v="3600"/>
    <n v="20"/>
    <x v="0"/>
  </r>
  <r>
    <n v="25513"/>
    <x v="11"/>
    <x v="64"/>
    <x v="23"/>
    <s v="PAPA CRIOLLA"/>
    <x v="0"/>
    <x v="1"/>
    <n v="120"/>
    <n v="110"/>
    <n v="1650"/>
    <n v="15"/>
    <x v="0"/>
  </r>
  <r>
    <n v="25513"/>
    <x v="11"/>
    <x v="64"/>
    <x v="23"/>
    <s v="PAPA"/>
    <x v="0"/>
    <x v="1"/>
    <n v="60"/>
    <n v="55"/>
    <n v="1100"/>
    <n v="20"/>
    <x v="0"/>
  </r>
  <r>
    <n v="25513"/>
    <x v="11"/>
    <x v="64"/>
    <x v="21"/>
    <s v="ARVEJA"/>
    <x v="0"/>
    <x v="0"/>
    <n v="30"/>
    <n v="30"/>
    <n v="56.074766355140184"/>
    <n v="1.86915887850467"/>
    <x v="0"/>
  </r>
  <r>
    <n v="25513"/>
    <x v="11"/>
    <x v="64"/>
    <x v="22"/>
    <s v="FRIJOL"/>
    <x v="0"/>
    <x v="0"/>
    <n v="30"/>
    <n v="30"/>
    <n v="125.87412587412589"/>
    <n v="4.1958041958042003"/>
    <x v="0"/>
  </r>
  <r>
    <n v="25513"/>
    <x v="11"/>
    <x v="64"/>
    <x v="30"/>
    <s v="TOMATE INVERNADERO"/>
    <x v="0"/>
    <x v="0"/>
    <n v="29"/>
    <n v="29"/>
    <n v="2030"/>
    <n v="70"/>
    <x v="0"/>
  </r>
  <r>
    <n v="25513"/>
    <x v="11"/>
    <x v="64"/>
    <x v="30"/>
    <s v="TOMATE INVERNADERO"/>
    <x v="0"/>
    <x v="1"/>
    <n v="27"/>
    <n v="24"/>
    <n v="1560"/>
    <n v="65"/>
    <x v="0"/>
  </r>
  <r>
    <n v="25513"/>
    <x v="11"/>
    <x v="64"/>
    <x v="21"/>
    <s v="ARVEJA"/>
    <x v="0"/>
    <x v="1"/>
    <n v="25"/>
    <n v="18"/>
    <n v="33.644859813084111"/>
    <n v="1.86915887850467"/>
    <x v="0"/>
  </r>
  <r>
    <n v="25513"/>
    <x v="11"/>
    <x v="64"/>
    <x v="22"/>
    <s v="FRIJOL"/>
    <x v="0"/>
    <x v="1"/>
    <n v="20"/>
    <n v="15"/>
    <n v="62.937062937062947"/>
    <n v="4.1958041958042003"/>
    <x v="0"/>
  </r>
  <r>
    <n v="25513"/>
    <x v="11"/>
    <x v="64"/>
    <x v="29"/>
    <s v="HABICHUELA"/>
    <x v="0"/>
    <x v="0"/>
    <n v="10"/>
    <n v="10"/>
    <n v="50"/>
    <n v="5"/>
    <x v="0"/>
  </r>
  <r>
    <n v="25513"/>
    <x v="11"/>
    <x v="64"/>
    <x v="29"/>
    <s v="HABICHUELA"/>
    <x v="0"/>
    <x v="1"/>
    <n v="9"/>
    <n v="7"/>
    <n v="42"/>
    <n v="6"/>
    <x v="0"/>
  </r>
  <r>
    <n v="25513"/>
    <x v="11"/>
    <x v="64"/>
    <x v="15"/>
    <s v="CAFÉ"/>
    <x v="0"/>
    <x v="2"/>
    <n v="840"/>
    <n v="680"/>
    <n v="806.5"/>
    <n v="1.1860294117647101"/>
    <x v="1"/>
  </r>
  <r>
    <n v="25513"/>
    <x v="11"/>
    <x v="64"/>
    <x v="3"/>
    <s v="CITRICOS (Demás variedades)"/>
    <x v="0"/>
    <x v="2"/>
    <n v="724"/>
    <n v="686"/>
    <n v="7546"/>
    <n v="11"/>
    <x v="1"/>
  </r>
  <r>
    <n v="25513"/>
    <x v="11"/>
    <x v="64"/>
    <x v="4"/>
    <s v="PLATANO"/>
    <x v="0"/>
    <x v="2"/>
    <n v="292"/>
    <n v="269"/>
    <n v="3228"/>
    <n v="12"/>
    <x v="1"/>
  </r>
  <r>
    <n v="25513"/>
    <x v="11"/>
    <x v="64"/>
    <x v="11"/>
    <s v="SABILA"/>
    <x v="0"/>
    <x v="2"/>
    <n v="31"/>
    <n v="29"/>
    <n v="1015"/>
    <n v="35"/>
    <x v="1"/>
  </r>
  <r>
    <n v="25513"/>
    <x v="11"/>
    <x v="64"/>
    <x v="26"/>
    <s v="CAÑA PANELERA"/>
    <x v="0"/>
    <x v="2"/>
    <n v="28"/>
    <n v="26"/>
    <n v="104"/>
    <n v="4"/>
    <x v="1"/>
  </r>
  <r>
    <n v="25513"/>
    <x v="11"/>
    <x v="64"/>
    <x v="101"/>
    <s v="HELICONIA"/>
    <x v="0"/>
    <x v="3"/>
    <n v="22"/>
    <n v="19"/>
    <m/>
    <m/>
    <x v="1"/>
  </r>
  <r>
    <n v="25513"/>
    <x v="11"/>
    <x v="64"/>
    <x v="9"/>
    <s v="AGUACATE HASS"/>
    <x v="0"/>
    <x v="2"/>
    <n v="9"/>
    <n v="9"/>
    <n v="63"/>
    <n v="7"/>
    <x v="1"/>
  </r>
  <r>
    <n v="25513"/>
    <x v="11"/>
    <x v="64"/>
    <x v="20"/>
    <s v="YUCA"/>
    <x v="0"/>
    <x v="1"/>
    <n v="35"/>
    <n v="15"/>
    <n v="285"/>
    <n v="19"/>
    <x v="2"/>
  </r>
  <r>
    <n v="25513"/>
    <x v="11"/>
    <x v="64"/>
    <x v="68"/>
    <s v="ARRACACHA"/>
    <x v="0"/>
    <x v="1"/>
    <n v="5"/>
    <n v="4"/>
    <n v="72"/>
    <n v="18"/>
    <x v="2"/>
  </r>
  <r>
    <n v="25513"/>
    <x v="11"/>
    <x v="64"/>
    <x v="68"/>
    <s v="ARRACACHA"/>
    <x v="0"/>
    <x v="0"/>
    <n v="5"/>
    <n v="5"/>
    <n v="100"/>
    <n v="20"/>
    <x v="2"/>
  </r>
  <r>
    <n v="25513"/>
    <x v="11"/>
    <x v="64"/>
    <x v="20"/>
    <s v="YUCA"/>
    <x v="0"/>
    <x v="0"/>
    <n v="0"/>
    <n v="0"/>
    <n v="0"/>
    <n v="0"/>
    <x v="2"/>
  </r>
  <r>
    <n v="25518"/>
    <x v="11"/>
    <x v="65"/>
    <x v="0"/>
    <s v="MAIZ TRADICIONAL"/>
    <x v="0"/>
    <x v="1"/>
    <n v="20"/>
    <n v="20"/>
    <n v="40"/>
    <n v="2"/>
    <x v="0"/>
  </r>
  <r>
    <n v="25518"/>
    <x v="11"/>
    <x v="65"/>
    <x v="0"/>
    <s v="MAIZ TRADICIONAL"/>
    <x v="0"/>
    <x v="0"/>
    <n v="20"/>
    <n v="20"/>
    <n v="40"/>
    <n v="2"/>
    <x v="0"/>
  </r>
  <r>
    <n v="25518"/>
    <x v="11"/>
    <x v="65"/>
    <x v="22"/>
    <s v="FRIJOL"/>
    <x v="0"/>
    <x v="1"/>
    <n v="12"/>
    <n v="12"/>
    <n v="25.174825174825177"/>
    <n v="2.0979020979021001"/>
    <x v="0"/>
  </r>
  <r>
    <n v="25518"/>
    <x v="11"/>
    <x v="65"/>
    <x v="22"/>
    <s v="FRIJOL"/>
    <x v="0"/>
    <x v="0"/>
    <n v="2"/>
    <n v="2"/>
    <n v="4.1958041958041967"/>
    <n v="2.0979020979021001"/>
    <x v="0"/>
  </r>
  <r>
    <n v="25518"/>
    <x v="11"/>
    <x v="65"/>
    <x v="15"/>
    <s v="CAFÉ"/>
    <x v="0"/>
    <x v="2"/>
    <n v="598"/>
    <n v="514"/>
    <n v="619"/>
    <n v="1.20428015564202"/>
    <x v="1"/>
  </r>
  <r>
    <n v="25518"/>
    <x v="11"/>
    <x v="65"/>
    <x v="5"/>
    <s v="CACAO"/>
    <x v="0"/>
    <x v="2"/>
    <n v="475"/>
    <n v="460"/>
    <n v="197.39999999999998"/>
    <n v="0.42"/>
    <x v="1"/>
  </r>
  <r>
    <n v="25518"/>
    <x v="11"/>
    <x v="65"/>
    <x v="4"/>
    <s v="PLATANO"/>
    <x v="0"/>
    <x v="2"/>
    <n v="465"/>
    <n v="465"/>
    <n v="4185"/>
    <n v="9"/>
    <x v="1"/>
  </r>
  <r>
    <n v="25518"/>
    <x v="11"/>
    <x v="65"/>
    <x v="26"/>
    <s v="CAÑA PANELERA"/>
    <x v="0"/>
    <x v="2"/>
    <n v="275"/>
    <n v="275"/>
    <n v="1100"/>
    <n v="4"/>
    <x v="1"/>
  </r>
  <r>
    <n v="25518"/>
    <x v="11"/>
    <x v="65"/>
    <x v="8"/>
    <s v="NARANJA (NO VALENCIA, NI JAFFA, NI SALUSTIANA, NI WASHINGTON)"/>
    <x v="0"/>
    <x v="2"/>
    <n v="249"/>
    <n v="244"/>
    <n v="1225"/>
    <n v="5"/>
    <x v="1"/>
  </r>
  <r>
    <n v="25518"/>
    <x v="11"/>
    <x v="65"/>
    <x v="9"/>
    <s v="AGUACATE (no hass, ni papelillo)"/>
    <x v="0"/>
    <x v="2"/>
    <n v="49"/>
    <n v="44"/>
    <n v="299.2"/>
    <n v="6.8"/>
    <x v="1"/>
  </r>
  <r>
    <n v="25518"/>
    <x v="11"/>
    <x v="65"/>
    <x v="10"/>
    <s v="LIMON TAHITI"/>
    <x v="0"/>
    <x v="2"/>
    <n v="20"/>
    <n v="0"/>
    <n v="0"/>
    <n v="0"/>
    <x v="1"/>
  </r>
  <r>
    <n v="25518"/>
    <x v="11"/>
    <x v="65"/>
    <x v="10"/>
    <s v="LIMON (NO MANDARINO, NI PAJARITO, NI TAHITI)"/>
    <x v="0"/>
    <x v="2"/>
    <n v="10"/>
    <n v="0"/>
    <n v="0"/>
    <n v="0"/>
    <x v="1"/>
  </r>
  <r>
    <n v="25518"/>
    <x v="11"/>
    <x v="65"/>
    <x v="20"/>
    <s v="YUCA"/>
    <x v="0"/>
    <x v="1"/>
    <n v="105"/>
    <n v="105"/>
    <n v="1575"/>
    <n v="15"/>
    <x v="2"/>
  </r>
  <r>
    <n v="25518"/>
    <x v="11"/>
    <x v="65"/>
    <x v="20"/>
    <s v="YUCA"/>
    <x v="0"/>
    <x v="0"/>
    <n v="0"/>
    <n v="0"/>
    <n v="0"/>
    <n v="0"/>
    <x v="2"/>
  </r>
  <r>
    <n v="25524"/>
    <x v="3"/>
    <x v="66"/>
    <x v="29"/>
    <s v="HABICHUELA"/>
    <x v="0"/>
    <x v="0"/>
    <n v="90"/>
    <n v="90"/>
    <n v="1800"/>
    <n v="20"/>
    <x v="0"/>
  </r>
  <r>
    <n v="25524"/>
    <x v="3"/>
    <x v="66"/>
    <x v="29"/>
    <s v="HABICHUELA"/>
    <x v="0"/>
    <x v="1"/>
    <n v="80"/>
    <n v="80"/>
    <n v="1600"/>
    <n v="20"/>
    <x v="0"/>
  </r>
  <r>
    <n v="25524"/>
    <x v="3"/>
    <x v="66"/>
    <x v="22"/>
    <s v="FRIJOL"/>
    <x v="0"/>
    <x v="0"/>
    <n v="20"/>
    <n v="20"/>
    <n v="69.930069930069934"/>
    <n v="3.4965034965034998"/>
    <x v="0"/>
  </r>
  <r>
    <n v="25524"/>
    <x v="3"/>
    <x v="66"/>
    <x v="22"/>
    <s v="FRIJOL"/>
    <x v="0"/>
    <x v="1"/>
    <n v="15"/>
    <n v="15"/>
    <n v="62.937062937062947"/>
    <n v="4.1958041958042003"/>
    <x v="0"/>
  </r>
  <r>
    <n v="25524"/>
    <x v="3"/>
    <x v="66"/>
    <x v="80"/>
    <s v="PEPINO GUISO"/>
    <x v="0"/>
    <x v="0"/>
    <n v="15"/>
    <n v="15"/>
    <n v="150"/>
    <n v="10"/>
    <x v="0"/>
  </r>
  <r>
    <n v="25524"/>
    <x v="3"/>
    <x v="66"/>
    <x v="21"/>
    <s v="ARVEJA"/>
    <x v="0"/>
    <x v="0"/>
    <n v="10"/>
    <n v="10"/>
    <n v="23.364485981308412"/>
    <n v="2.3364485981308398"/>
    <x v="0"/>
  </r>
  <r>
    <n v="25524"/>
    <x v="3"/>
    <x v="66"/>
    <x v="80"/>
    <s v="PEPINO GUISO"/>
    <x v="0"/>
    <x v="1"/>
    <n v="10"/>
    <n v="10"/>
    <n v="105"/>
    <n v="10.5"/>
    <x v="0"/>
  </r>
  <r>
    <n v="25524"/>
    <x v="3"/>
    <x v="66"/>
    <x v="30"/>
    <s v="TOMATE"/>
    <x v="0"/>
    <x v="1"/>
    <n v="10"/>
    <n v="10"/>
    <n v="300"/>
    <n v="30"/>
    <x v="0"/>
  </r>
  <r>
    <n v="25524"/>
    <x v="3"/>
    <x v="66"/>
    <x v="30"/>
    <s v="TOMATE"/>
    <x v="0"/>
    <x v="0"/>
    <n v="10"/>
    <n v="10"/>
    <n v="500"/>
    <n v="50"/>
    <x v="0"/>
  </r>
  <r>
    <n v="25524"/>
    <x v="3"/>
    <x v="66"/>
    <x v="21"/>
    <s v="ARVEJA"/>
    <x v="0"/>
    <x v="1"/>
    <n v="9"/>
    <n v="9"/>
    <n v="21.028037383177569"/>
    <n v="2.3364485981308398"/>
    <x v="0"/>
  </r>
  <r>
    <n v="25524"/>
    <x v="3"/>
    <x v="66"/>
    <x v="66"/>
    <s v="AJI"/>
    <x v="0"/>
    <x v="1"/>
    <n v="5"/>
    <n v="5"/>
    <n v="30"/>
    <n v="6"/>
    <x v="0"/>
  </r>
  <r>
    <n v="25524"/>
    <x v="3"/>
    <x v="66"/>
    <x v="59"/>
    <s v="ZUCCHINI"/>
    <x v="0"/>
    <x v="0"/>
    <n v="5"/>
    <n v="5"/>
    <n v="50"/>
    <n v="10"/>
    <x v="0"/>
  </r>
  <r>
    <n v="25524"/>
    <x v="3"/>
    <x v="66"/>
    <x v="0"/>
    <s v="MAIZ TRADICIONAL"/>
    <x v="0"/>
    <x v="1"/>
    <n v="5"/>
    <n v="5"/>
    <n v="5.5932203389830519"/>
    <n v="1.1186440677966101"/>
    <x v="0"/>
  </r>
  <r>
    <n v="25524"/>
    <x v="3"/>
    <x v="66"/>
    <x v="0"/>
    <s v="MAIZ TRADICIONAL"/>
    <x v="0"/>
    <x v="0"/>
    <n v="5"/>
    <n v="5"/>
    <n v="6.991525423728814"/>
    <n v="1.3983050847457601"/>
    <x v="0"/>
  </r>
  <r>
    <n v="25524"/>
    <x v="3"/>
    <x v="66"/>
    <x v="66"/>
    <s v="AJI"/>
    <x v="0"/>
    <x v="0"/>
    <n v="3"/>
    <n v="3"/>
    <n v="24"/>
    <n v="8"/>
    <x v="0"/>
  </r>
  <r>
    <n v="25524"/>
    <x v="3"/>
    <x v="66"/>
    <x v="34"/>
    <s v="PEPINO COHOMBRO"/>
    <x v="0"/>
    <x v="1"/>
    <n v="3"/>
    <n v="3"/>
    <n v="60"/>
    <n v="20"/>
    <x v="0"/>
  </r>
  <r>
    <n v="25524"/>
    <x v="3"/>
    <x v="66"/>
    <x v="34"/>
    <s v="PEPINO COHOMBRO"/>
    <x v="0"/>
    <x v="0"/>
    <n v="3"/>
    <n v="3"/>
    <n v="60"/>
    <n v="20"/>
    <x v="0"/>
  </r>
  <r>
    <n v="25524"/>
    <x v="3"/>
    <x v="66"/>
    <x v="33"/>
    <s v="AHUYAMA"/>
    <x v="0"/>
    <x v="1"/>
    <n v="2"/>
    <n v="2"/>
    <n v="20"/>
    <n v="10"/>
    <x v="0"/>
  </r>
  <r>
    <n v="25524"/>
    <x v="3"/>
    <x v="66"/>
    <x v="33"/>
    <s v="AHUYAMA"/>
    <x v="0"/>
    <x v="0"/>
    <n v="2"/>
    <n v="2"/>
    <n v="20"/>
    <n v="10"/>
    <x v="0"/>
  </r>
  <r>
    <n v="25524"/>
    <x v="3"/>
    <x v="66"/>
    <x v="30"/>
    <s v="TOMATE INVERNADERO"/>
    <x v="0"/>
    <x v="1"/>
    <n v="2"/>
    <n v="2"/>
    <n v="242"/>
    <n v="121"/>
    <x v="0"/>
  </r>
  <r>
    <n v="25524"/>
    <x v="3"/>
    <x v="66"/>
    <x v="30"/>
    <s v="TOMATE INVERNADERO"/>
    <x v="0"/>
    <x v="0"/>
    <n v="2"/>
    <n v="2"/>
    <n v="240"/>
    <n v="120"/>
    <x v="0"/>
  </r>
  <r>
    <n v="25524"/>
    <x v="3"/>
    <x v="66"/>
    <x v="59"/>
    <s v="ZUCCHINI"/>
    <x v="0"/>
    <x v="1"/>
    <n v="0"/>
    <n v="0"/>
    <n v="0"/>
    <n v="0"/>
    <x v="0"/>
  </r>
  <r>
    <n v="25524"/>
    <x v="3"/>
    <x v="66"/>
    <x v="37"/>
    <s v="TOMATE DE ARBOL"/>
    <x v="0"/>
    <x v="2"/>
    <n v="560"/>
    <n v="550"/>
    <n v="6600"/>
    <n v="12"/>
    <x v="1"/>
  </r>
  <r>
    <n v="25524"/>
    <x v="3"/>
    <x v="66"/>
    <x v="15"/>
    <s v="CAFÉ"/>
    <x v="0"/>
    <x v="2"/>
    <n v="229"/>
    <n v="208"/>
    <n v="223"/>
    <n v="1.0721153846153799"/>
    <x v="1"/>
  </r>
  <r>
    <n v="25524"/>
    <x v="3"/>
    <x v="66"/>
    <x v="9"/>
    <s v="AGUACATE (no hass, ni papelillo)"/>
    <x v="0"/>
    <x v="2"/>
    <n v="137"/>
    <n v="116"/>
    <n v="2055"/>
    <n v="15"/>
    <x v="1"/>
  </r>
  <r>
    <n v="25524"/>
    <x v="3"/>
    <x v="66"/>
    <x v="4"/>
    <s v="PLATANO"/>
    <x v="0"/>
    <x v="2"/>
    <n v="36"/>
    <n v="36"/>
    <n v="288"/>
    <n v="8"/>
    <x v="1"/>
  </r>
  <r>
    <n v="25524"/>
    <x v="3"/>
    <x v="66"/>
    <x v="12"/>
    <s v="GUANABANA"/>
    <x v="0"/>
    <x v="2"/>
    <n v="27"/>
    <n v="27"/>
    <n v="405"/>
    <n v="15"/>
    <x v="1"/>
  </r>
  <r>
    <n v="25524"/>
    <x v="3"/>
    <x v="66"/>
    <x v="16"/>
    <s v="BANANO"/>
    <x v="0"/>
    <x v="2"/>
    <n v="23"/>
    <n v="23"/>
    <n v="253"/>
    <n v="11"/>
    <x v="1"/>
  </r>
  <r>
    <n v="25524"/>
    <x v="3"/>
    <x v="66"/>
    <x v="3"/>
    <s v="CITRICOS (Demás variedades)"/>
    <x v="0"/>
    <x v="2"/>
    <n v="20"/>
    <n v="20"/>
    <n v="240"/>
    <n v="12"/>
    <x v="1"/>
  </r>
  <r>
    <n v="25524"/>
    <x v="3"/>
    <x v="66"/>
    <x v="78"/>
    <s v="FEIJOA"/>
    <x v="0"/>
    <x v="2"/>
    <n v="13"/>
    <n v="13"/>
    <n v="182"/>
    <n v="14"/>
    <x v="1"/>
  </r>
  <r>
    <n v="25524"/>
    <x v="3"/>
    <x v="66"/>
    <x v="36"/>
    <s v="MORA"/>
    <x v="0"/>
    <x v="2"/>
    <n v="8"/>
    <n v="8"/>
    <n v="48"/>
    <n v="6"/>
    <x v="1"/>
  </r>
  <r>
    <n v="25524"/>
    <x v="3"/>
    <x v="66"/>
    <x v="47"/>
    <s v="GRANADILLA"/>
    <x v="0"/>
    <x v="2"/>
    <n v="5"/>
    <n v="5"/>
    <n v="45"/>
    <n v="9"/>
    <x v="1"/>
  </r>
  <r>
    <n v="25524"/>
    <x v="3"/>
    <x v="66"/>
    <x v="39"/>
    <s v="UCHUVA"/>
    <x v="0"/>
    <x v="2"/>
    <n v="5"/>
    <n v="5"/>
    <n v="60"/>
    <n v="12"/>
    <x v="1"/>
  </r>
  <r>
    <n v="25524"/>
    <x v="3"/>
    <x v="66"/>
    <x v="9"/>
    <s v="AGUACATE PAPELILLO (Lorena)"/>
    <x v="0"/>
    <x v="2"/>
    <n v="1"/>
    <n v="0"/>
    <n v="0"/>
    <n v="0"/>
    <x v="1"/>
  </r>
  <r>
    <n v="25530"/>
    <x v="13"/>
    <x v="67"/>
    <x v="102"/>
    <s v="ARROZ RIEGO"/>
    <x v="0"/>
    <x v="1"/>
    <n v="290"/>
    <n v="285"/>
    <n v="1824"/>
    <n v="6.4"/>
    <x v="0"/>
  </r>
  <r>
    <n v="25530"/>
    <x v="13"/>
    <x v="67"/>
    <x v="102"/>
    <s v="ARROZ RIEGO"/>
    <x v="0"/>
    <x v="0"/>
    <n v="260"/>
    <n v="260"/>
    <n v="1690"/>
    <n v="6.5"/>
    <x v="0"/>
  </r>
  <r>
    <n v="25530"/>
    <x v="13"/>
    <x v="67"/>
    <x v="0"/>
    <s v="MAIZ TECNIFICADO"/>
    <x v="0"/>
    <x v="0"/>
    <n v="158"/>
    <n v="158"/>
    <n v="1011.2"/>
    <n v="6.4"/>
    <x v="0"/>
  </r>
  <r>
    <n v="25530"/>
    <x v="13"/>
    <x v="67"/>
    <x v="0"/>
    <s v="MAIZ TECNIFICADO"/>
    <x v="0"/>
    <x v="1"/>
    <n v="155"/>
    <n v="153"/>
    <n v="918"/>
    <n v="6"/>
    <x v="0"/>
  </r>
  <r>
    <n v="25530"/>
    <x v="13"/>
    <x v="67"/>
    <x v="96"/>
    <s v="PALMA DE ACEITE"/>
    <x v="0"/>
    <x v="2"/>
    <n v="5542"/>
    <n v="5392"/>
    <n v="23530.688000000002"/>
    <n v="4.3639999999999999"/>
    <x v="1"/>
  </r>
  <r>
    <n v="25530"/>
    <x v="13"/>
    <x v="67"/>
    <x v="26"/>
    <s v="CAÑA PANELERA"/>
    <x v="0"/>
    <x v="2"/>
    <n v="243"/>
    <n v="243"/>
    <n v="272.16000000000003"/>
    <n v="1.1200000000000001"/>
    <x v="1"/>
  </r>
  <r>
    <n v="25530"/>
    <x v="13"/>
    <x v="67"/>
    <x v="43"/>
    <s v="CAUCHO"/>
    <x v="0"/>
    <x v="3"/>
    <n v="170"/>
    <n v="170"/>
    <n v="170"/>
    <n v="1"/>
    <x v="1"/>
  </r>
  <r>
    <n v="25530"/>
    <x v="13"/>
    <x v="67"/>
    <x v="4"/>
    <s v="PLATANO"/>
    <x v="0"/>
    <x v="2"/>
    <n v="165"/>
    <n v="165"/>
    <n v="3300"/>
    <n v="20"/>
    <x v="1"/>
  </r>
  <r>
    <n v="25530"/>
    <x v="13"/>
    <x v="67"/>
    <x v="97"/>
    <s v="PIÑA (No Cayena, ni Gold, ni Manzana, ni Perolera)"/>
    <x v="0"/>
    <x v="2"/>
    <n v="83"/>
    <n v="30"/>
    <n v="990"/>
    <n v="33"/>
    <x v="1"/>
  </r>
  <r>
    <n v="25530"/>
    <x v="13"/>
    <x v="67"/>
    <x v="15"/>
    <s v="CAFÉ"/>
    <x v="0"/>
    <x v="2"/>
    <n v="9"/>
    <n v="9"/>
    <n v="11.25"/>
    <n v="1.25"/>
    <x v="1"/>
  </r>
  <r>
    <n v="25530"/>
    <x v="13"/>
    <x v="67"/>
    <x v="3"/>
    <s v="CITRICOS (Demás variedades)"/>
    <x v="0"/>
    <x v="2"/>
    <n v="7"/>
    <n v="7"/>
    <n v="35"/>
    <n v="5"/>
    <x v="1"/>
  </r>
  <r>
    <n v="25530"/>
    <x v="13"/>
    <x v="67"/>
    <x v="5"/>
    <s v="CACAO"/>
    <x v="0"/>
    <x v="2"/>
    <n v="4"/>
    <n v="4"/>
    <n v="2.52"/>
    <n v="0.63"/>
    <x v="1"/>
  </r>
  <r>
    <n v="25530"/>
    <x v="13"/>
    <x v="67"/>
    <x v="20"/>
    <s v="YUCA"/>
    <x v="0"/>
    <x v="1"/>
    <n v="85"/>
    <n v="80"/>
    <n v="800"/>
    <n v="10"/>
    <x v="2"/>
  </r>
  <r>
    <n v="25530"/>
    <x v="13"/>
    <x v="67"/>
    <x v="20"/>
    <s v="YUCA"/>
    <x v="0"/>
    <x v="0"/>
    <n v="80"/>
    <n v="80"/>
    <n v="800"/>
    <n v="10"/>
    <x v="2"/>
  </r>
  <r>
    <n v="25535"/>
    <x v="3"/>
    <x v="68"/>
    <x v="23"/>
    <s v="PAPA"/>
    <x v="0"/>
    <x v="0"/>
    <n v="1200"/>
    <n v="1150"/>
    <n v="27600"/>
    <n v="24"/>
    <x v="0"/>
  </r>
  <r>
    <n v="25535"/>
    <x v="3"/>
    <x v="68"/>
    <x v="23"/>
    <s v="PAPA"/>
    <x v="0"/>
    <x v="1"/>
    <n v="800"/>
    <n v="800"/>
    <n v="16000"/>
    <n v="20"/>
    <x v="0"/>
  </r>
  <r>
    <n v="25535"/>
    <x v="3"/>
    <x v="68"/>
    <x v="69"/>
    <s v="CEBOLLA DE BULBO"/>
    <x v="0"/>
    <x v="1"/>
    <n v="100"/>
    <n v="100"/>
    <n v="1500"/>
    <n v="15"/>
    <x v="0"/>
  </r>
  <r>
    <n v="25535"/>
    <x v="3"/>
    <x v="68"/>
    <x v="69"/>
    <s v="CEBOLLA DE BULBO"/>
    <x v="0"/>
    <x v="0"/>
    <n v="91"/>
    <n v="91"/>
    <n v="1365"/>
    <n v="15"/>
    <x v="0"/>
  </r>
  <r>
    <n v="25535"/>
    <x v="3"/>
    <x v="68"/>
    <x v="21"/>
    <s v="ARVEJA"/>
    <x v="0"/>
    <x v="1"/>
    <n v="85"/>
    <n v="85"/>
    <n v="198.5981308411215"/>
    <n v="2.3364485981308398"/>
    <x v="0"/>
  </r>
  <r>
    <n v="25535"/>
    <x v="3"/>
    <x v="68"/>
    <x v="21"/>
    <s v="ARVEJA"/>
    <x v="0"/>
    <x v="0"/>
    <n v="80"/>
    <n v="80"/>
    <n v="186.9158878504673"/>
    <n v="2.3364485981308398"/>
    <x v="0"/>
  </r>
  <r>
    <n v="25535"/>
    <x v="3"/>
    <x v="68"/>
    <x v="22"/>
    <s v="FRIJOL"/>
    <x v="0"/>
    <x v="1"/>
    <n v="60"/>
    <n v="60"/>
    <n v="314.68531468531472"/>
    <n v="5.2447552447552503"/>
    <x v="0"/>
  </r>
  <r>
    <n v="25535"/>
    <x v="3"/>
    <x v="68"/>
    <x v="22"/>
    <s v="FRIJOL"/>
    <x v="0"/>
    <x v="0"/>
    <n v="50"/>
    <n v="35"/>
    <n v="171.32867132867136"/>
    <n v="4.8951048951049003"/>
    <x v="0"/>
  </r>
  <r>
    <n v="25535"/>
    <x v="3"/>
    <x v="68"/>
    <x v="36"/>
    <s v="MORA"/>
    <x v="0"/>
    <x v="2"/>
    <n v="274"/>
    <n v="272"/>
    <n v="1360"/>
    <n v="5"/>
    <x v="1"/>
  </r>
  <r>
    <n v="25535"/>
    <x v="3"/>
    <x v="68"/>
    <x v="37"/>
    <s v="TOMATE DE ARBOL"/>
    <x v="0"/>
    <x v="2"/>
    <n v="139"/>
    <n v="139"/>
    <n v="1807"/>
    <n v="13"/>
    <x v="1"/>
  </r>
  <r>
    <n v="25535"/>
    <x v="3"/>
    <x v="68"/>
    <x v="88"/>
    <s v="GULUPA"/>
    <x v="0"/>
    <x v="2"/>
    <n v="72"/>
    <n v="66"/>
    <n v="792"/>
    <n v="11"/>
    <x v="1"/>
  </r>
  <r>
    <n v="25535"/>
    <x v="3"/>
    <x v="68"/>
    <x v="39"/>
    <s v="UCHUVA"/>
    <x v="0"/>
    <x v="2"/>
    <n v="65"/>
    <n v="45"/>
    <n v="845"/>
    <n v="13"/>
    <x v="1"/>
  </r>
  <r>
    <n v="25535"/>
    <x v="3"/>
    <x v="68"/>
    <x v="15"/>
    <s v="CAFÉ"/>
    <x v="0"/>
    <x v="2"/>
    <n v="16"/>
    <n v="13"/>
    <n v="7.5"/>
    <n v="0.57692307692307698"/>
    <x v="1"/>
  </r>
  <r>
    <n v="25535"/>
    <x v="3"/>
    <x v="68"/>
    <x v="9"/>
    <s v="AGUACATE HASS"/>
    <x v="0"/>
    <x v="2"/>
    <n v="0"/>
    <n v="0"/>
    <n v="0"/>
    <n v="0"/>
    <x v="1"/>
  </r>
  <r>
    <n v="25572"/>
    <x v="7"/>
    <x v="69"/>
    <x v="0"/>
    <s v="MAIZ TRADICIONAL"/>
    <x v="0"/>
    <x v="1"/>
    <n v="47"/>
    <n v="36"/>
    <n v="36"/>
    <n v="1"/>
    <x v="0"/>
  </r>
  <r>
    <n v="25572"/>
    <x v="7"/>
    <x v="69"/>
    <x v="0"/>
    <s v="MAIZ TRADICIONAL"/>
    <x v="0"/>
    <x v="0"/>
    <n v="40"/>
    <n v="33"/>
    <n v="33"/>
    <n v="1"/>
    <x v="0"/>
  </r>
  <r>
    <n v="25572"/>
    <x v="7"/>
    <x v="69"/>
    <x v="4"/>
    <s v="PLATANO"/>
    <x v="0"/>
    <x v="2"/>
    <n v="422"/>
    <n v="412"/>
    <n v="2472"/>
    <n v="6"/>
    <x v="1"/>
  </r>
  <r>
    <n v="25572"/>
    <x v="7"/>
    <x v="69"/>
    <x v="18"/>
    <s v="PAPAYA (No Hawayana, ni Maradol, ni Melona, ni Redonda ni Tainug)"/>
    <x v="0"/>
    <x v="2"/>
    <n v="325"/>
    <n v="311"/>
    <n v="9330"/>
    <n v="30"/>
    <x v="1"/>
  </r>
  <r>
    <n v="25572"/>
    <x v="7"/>
    <x v="69"/>
    <x v="96"/>
    <s v="PALMA DE ACEITE"/>
    <x v="0"/>
    <x v="2"/>
    <n v="98"/>
    <n v="90"/>
    <n v="304.38900000000001"/>
    <n v="3.2730000000000001"/>
    <x v="1"/>
  </r>
  <r>
    <n v="25572"/>
    <x v="7"/>
    <x v="69"/>
    <x v="43"/>
    <s v="CAUCHO"/>
    <x v="0"/>
    <x v="3"/>
    <n v="19"/>
    <n v="14"/>
    <n v="14"/>
    <n v="1"/>
    <x v="1"/>
  </r>
  <r>
    <n v="25572"/>
    <x v="7"/>
    <x v="69"/>
    <x v="5"/>
    <s v="CACAO"/>
    <x v="0"/>
    <x v="2"/>
    <n v="16"/>
    <n v="9"/>
    <n v="7.5"/>
    <n v="0.5"/>
    <x v="1"/>
  </r>
  <r>
    <n v="25572"/>
    <x v="7"/>
    <x v="69"/>
    <x v="10"/>
    <s v="LIMON (NO MANDARINO, NI PAJARITO, NI TAHITI)"/>
    <x v="0"/>
    <x v="2"/>
    <n v="11"/>
    <n v="9"/>
    <n v="36"/>
    <n v="4"/>
    <x v="1"/>
  </r>
  <r>
    <n v="25572"/>
    <x v="7"/>
    <x v="69"/>
    <x v="2"/>
    <s v="MANGO (No Kent, ni keitt, ni hilacha, ni Nam Doc)"/>
    <x v="0"/>
    <x v="2"/>
    <n v="4"/>
    <n v="2"/>
    <n v="15"/>
    <n v="5"/>
    <x v="1"/>
  </r>
  <r>
    <n v="25572"/>
    <x v="7"/>
    <x v="69"/>
    <x v="20"/>
    <s v="YUCA"/>
    <x v="0"/>
    <x v="1"/>
    <n v="220"/>
    <n v="198"/>
    <n v="2772"/>
    <n v="14"/>
    <x v="2"/>
  </r>
  <r>
    <n v="25572"/>
    <x v="7"/>
    <x v="69"/>
    <x v="20"/>
    <s v="YUCA"/>
    <x v="0"/>
    <x v="0"/>
    <n v="0"/>
    <n v="0"/>
    <n v="0"/>
    <n v="0"/>
    <x v="2"/>
  </r>
  <r>
    <n v="25580"/>
    <x v="4"/>
    <x v="70"/>
    <x v="43"/>
    <s v="CAUCHO"/>
    <x v="0"/>
    <x v="3"/>
    <n v="35"/>
    <n v="24"/>
    <n v="48"/>
    <n v="2"/>
    <x v="1"/>
  </r>
  <r>
    <n v="25580"/>
    <x v="4"/>
    <x v="70"/>
    <x v="0"/>
    <s v="MAIZ TRADICIONAL"/>
    <x v="0"/>
    <x v="0"/>
    <n v="60"/>
    <n v="60"/>
    <n v="180"/>
    <n v="3"/>
    <x v="0"/>
  </r>
  <r>
    <n v="25580"/>
    <x v="4"/>
    <x v="70"/>
    <x v="0"/>
    <s v="MAIZ TRADICIONAL"/>
    <x v="0"/>
    <x v="1"/>
    <n v="35"/>
    <n v="35"/>
    <n v="105"/>
    <n v="3"/>
    <x v="0"/>
  </r>
  <r>
    <n v="25580"/>
    <x v="4"/>
    <x v="70"/>
    <x v="22"/>
    <s v="FRIJOL"/>
    <x v="0"/>
    <x v="0"/>
    <n v="13"/>
    <n v="13"/>
    <n v="26"/>
    <n v="2"/>
    <x v="0"/>
  </r>
  <r>
    <n v="25580"/>
    <x v="4"/>
    <x v="70"/>
    <x v="30"/>
    <s v="TOMATE"/>
    <x v="0"/>
    <x v="0"/>
    <n v="12"/>
    <n v="12"/>
    <n v="60"/>
    <n v="5"/>
    <x v="0"/>
  </r>
  <r>
    <n v="25580"/>
    <x v="4"/>
    <x v="70"/>
    <x v="22"/>
    <s v="FRIJOL"/>
    <x v="0"/>
    <x v="1"/>
    <n v="10"/>
    <n v="10"/>
    <n v="20"/>
    <n v="2"/>
    <x v="0"/>
  </r>
  <r>
    <n v="25580"/>
    <x v="4"/>
    <x v="70"/>
    <x v="30"/>
    <s v="TOMATE"/>
    <x v="0"/>
    <x v="1"/>
    <n v="10"/>
    <n v="10"/>
    <n v="50"/>
    <n v="5"/>
    <x v="0"/>
  </r>
  <r>
    <n v="25580"/>
    <x v="4"/>
    <x v="70"/>
    <x v="29"/>
    <s v="HABICHUELA"/>
    <x v="0"/>
    <x v="0"/>
    <n v="9"/>
    <n v="9"/>
    <n v="72"/>
    <n v="8"/>
    <x v="0"/>
  </r>
  <r>
    <n v="25580"/>
    <x v="4"/>
    <x v="70"/>
    <x v="29"/>
    <s v="HABICHUELA"/>
    <x v="0"/>
    <x v="1"/>
    <n v="8"/>
    <n v="8"/>
    <n v="64"/>
    <n v="8"/>
    <x v="0"/>
  </r>
  <r>
    <n v="25580"/>
    <x v="4"/>
    <x v="70"/>
    <x v="15"/>
    <s v="CAFÉ"/>
    <x v="0"/>
    <x v="2"/>
    <n v="639"/>
    <n v="581"/>
    <n v="600"/>
    <n v="1.03270223752151"/>
    <x v="1"/>
  </r>
  <r>
    <n v="25580"/>
    <x v="4"/>
    <x v="70"/>
    <x v="16"/>
    <s v="BANANO"/>
    <x v="0"/>
    <x v="2"/>
    <n v="223"/>
    <n v="108"/>
    <n v="756"/>
    <n v="7"/>
    <x v="1"/>
  </r>
  <r>
    <n v="25580"/>
    <x v="4"/>
    <x v="70"/>
    <x v="26"/>
    <s v="CAÑA PANELERA"/>
    <x v="0"/>
    <x v="2"/>
    <n v="163"/>
    <n v="158"/>
    <n v="790"/>
    <n v="5"/>
    <x v="1"/>
  </r>
  <r>
    <n v="25580"/>
    <x v="4"/>
    <x v="70"/>
    <x v="5"/>
    <s v="CACAO"/>
    <x v="0"/>
    <x v="2"/>
    <n v="42"/>
    <n v="40"/>
    <n v="20"/>
    <n v="0.5"/>
    <x v="1"/>
  </r>
  <r>
    <n v="25580"/>
    <x v="4"/>
    <x v="70"/>
    <x v="2"/>
    <s v="MANGO (No Kent, ni keitt, ni hilacha, ni Nam Doc)"/>
    <x v="0"/>
    <x v="2"/>
    <n v="41"/>
    <n v="23"/>
    <n v="260"/>
    <n v="10"/>
    <x v="1"/>
  </r>
  <r>
    <n v="25580"/>
    <x v="4"/>
    <x v="70"/>
    <x v="10"/>
    <s v="LIMON (NO MANDARINO, NI PAJARITO, NI TAHITI)"/>
    <x v="0"/>
    <x v="2"/>
    <n v="30"/>
    <n v="20"/>
    <n v="200"/>
    <n v="8"/>
    <x v="1"/>
  </r>
  <r>
    <n v="25580"/>
    <x v="4"/>
    <x v="70"/>
    <x v="8"/>
    <s v="NARANJA (NO VALENCIA, NI JAFFA, NI SALUSTIANA, NI WASHINGTON)"/>
    <x v="0"/>
    <x v="2"/>
    <n v="18"/>
    <n v="15"/>
    <n v="144"/>
    <n v="9"/>
    <x v="1"/>
  </r>
  <r>
    <n v="25580"/>
    <x v="4"/>
    <x v="70"/>
    <x v="9"/>
    <s v="AGUACATE (no hass, ni papelillo)"/>
    <x v="0"/>
    <x v="2"/>
    <n v="17"/>
    <n v="11"/>
    <n v="136"/>
    <n v="8"/>
    <x v="1"/>
  </r>
  <r>
    <n v="25580"/>
    <x v="4"/>
    <x v="70"/>
    <x v="14"/>
    <s v="MARACUYA"/>
    <x v="0"/>
    <x v="2"/>
    <n v="17"/>
    <n v="17"/>
    <n v="85"/>
    <n v="5"/>
    <x v="1"/>
  </r>
  <r>
    <n v="25580"/>
    <x v="4"/>
    <x v="70"/>
    <x v="4"/>
    <s v="PLATANO"/>
    <x v="0"/>
    <x v="2"/>
    <n v="16"/>
    <n v="14"/>
    <n v="70"/>
    <n v="5"/>
    <x v="1"/>
  </r>
  <r>
    <n v="25580"/>
    <x v="4"/>
    <x v="70"/>
    <x v="12"/>
    <s v="GUANABANA"/>
    <x v="0"/>
    <x v="2"/>
    <n v="12"/>
    <n v="11"/>
    <n v="55"/>
    <n v="5"/>
    <x v="1"/>
  </r>
  <r>
    <n v="25580"/>
    <x v="4"/>
    <x v="70"/>
    <x v="17"/>
    <s v="GUAYABA"/>
    <x v="0"/>
    <x v="2"/>
    <n v="5"/>
    <n v="5"/>
    <n v="25"/>
    <n v="5"/>
    <x v="1"/>
  </r>
  <r>
    <n v="25580"/>
    <x v="4"/>
    <x v="70"/>
    <x v="6"/>
    <s v="MANDARINA (No Arrayana, ni Oneco)"/>
    <x v="0"/>
    <x v="2"/>
    <n v="5"/>
    <n v="5"/>
    <n v="50"/>
    <n v="10"/>
    <x v="1"/>
  </r>
  <r>
    <n v="25580"/>
    <x v="4"/>
    <x v="70"/>
    <x v="20"/>
    <s v="YUCA"/>
    <x v="0"/>
    <x v="0"/>
    <n v="18"/>
    <n v="18"/>
    <n v="162"/>
    <n v="9"/>
    <x v="2"/>
  </r>
  <r>
    <n v="25592"/>
    <x v="1"/>
    <x v="71"/>
    <x v="0"/>
    <s v="MAIZ TRADICIONAL"/>
    <x v="0"/>
    <x v="0"/>
    <n v="27"/>
    <n v="25"/>
    <n v="38"/>
    <n v="1.52"/>
    <x v="0"/>
  </r>
  <r>
    <n v="25592"/>
    <x v="1"/>
    <x v="71"/>
    <x v="0"/>
    <s v="MAIZ TRADICIONAL"/>
    <x v="0"/>
    <x v="1"/>
    <n v="25"/>
    <n v="20"/>
    <n v="30"/>
    <n v="1.5"/>
    <x v="0"/>
  </r>
  <r>
    <n v="25592"/>
    <x v="1"/>
    <x v="71"/>
    <x v="22"/>
    <s v="FRIJOL"/>
    <x v="0"/>
    <x v="0"/>
    <n v="18"/>
    <n v="16"/>
    <n v="39.860139860139867"/>
    <n v="2.4912587412587399"/>
    <x v="0"/>
  </r>
  <r>
    <n v="25592"/>
    <x v="1"/>
    <x v="71"/>
    <x v="22"/>
    <s v="FRIJOL"/>
    <x v="0"/>
    <x v="1"/>
    <n v="16"/>
    <n v="14"/>
    <n v="35.664335664335667"/>
    <n v="2.5474525474525498"/>
    <x v="0"/>
  </r>
  <r>
    <n v="25592"/>
    <x v="1"/>
    <x v="71"/>
    <x v="26"/>
    <s v="CAÑA PANELERA"/>
    <x v="0"/>
    <x v="2"/>
    <n v="3114"/>
    <n v="3102"/>
    <n v="18284"/>
    <n v="5.8942617666021899"/>
    <x v="1"/>
  </r>
  <r>
    <n v="25592"/>
    <x v="1"/>
    <x v="71"/>
    <x v="15"/>
    <s v="CAFÉ"/>
    <x v="0"/>
    <x v="2"/>
    <n v="70"/>
    <n v="62"/>
    <n v="71.3"/>
    <n v="1.1499999999999999"/>
    <x v="1"/>
  </r>
  <r>
    <n v="25592"/>
    <x v="1"/>
    <x v="71"/>
    <x v="4"/>
    <s v="PLATANO"/>
    <x v="0"/>
    <x v="2"/>
    <n v="43"/>
    <n v="42"/>
    <n v="210"/>
    <n v="5"/>
    <x v="1"/>
  </r>
  <r>
    <n v="25592"/>
    <x v="1"/>
    <x v="71"/>
    <x v="9"/>
    <s v="AGUACATE (no hass, ni papelillo)"/>
    <x v="0"/>
    <x v="2"/>
    <n v="26"/>
    <n v="22"/>
    <n v="110"/>
    <n v="5"/>
    <x v="1"/>
  </r>
  <r>
    <n v="25592"/>
    <x v="1"/>
    <x v="71"/>
    <x v="10"/>
    <s v="LIMON (NO MANDARINO, NI PAJARITO, NI TAHITI)"/>
    <x v="0"/>
    <x v="2"/>
    <n v="24"/>
    <n v="20"/>
    <n v="98.095238095238102"/>
    <n v="4.9047619047619104"/>
    <x v="1"/>
  </r>
  <r>
    <n v="25592"/>
    <x v="1"/>
    <x v="71"/>
    <x v="8"/>
    <s v="NARANJA (NO VALENCIA, NI JAFFA, NI SALUSTIANA, NI WASHINGTON)"/>
    <x v="0"/>
    <x v="2"/>
    <n v="19"/>
    <n v="17"/>
    <n v="98"/>
    <n v="5.7647058823529402"/>
    <x v="1"/>
  </r>
  <r>
    <n v="25592"/>
    <x v="1"/>
    <x v="71"/>
    <x v="5"/>
    <s v="CACAO"/>
    <x v="0"/>
    <x v="2"/>
    <n v="9"/>
    <n v="9"/>
    <n v="7"/>
    <n v="0.77777777777777801"/>
    <x v="1"/>
  </r>
  <r>
    <n v="25592"/>
    <x v="1"/>
    <x v="71"/>
    <x v="12"/>
    <s v="GUANABANA"/>
    <x v="0"/>
    <x v="2"/>
    <n v="4"/>
    <n v="1"/>
    <n v="2"/>
    <n v="2"/>
    <x v="1"/>
  </r>
  <r>
    <n v="25592"/>
    <x v="1"/>
    <x v="71"/>
    <x v="20"/>
    <s v="YUCA"/>
    <x v="0"/>
    <x v="1"/>
    <n v="27"/>
    <n v="24"/>
    <n v="584"/>
    <n v="24.3333333333333"/>
    <x v="2"/>
  </r>
  <r>
    <n v="25592"/>
    <x v="1"/>
    <x v="71"/>
    <x v="20"/>
    <s v="YUCA"/>
    <x v="0"/>
    <x v="0"/>
    <n v="18"/>
    <n v="18"/>
    <n v="436"/>
    <n v="24.2222222222222"/>
    <x v="2"/>
  </r>
  <r>
    <n v="25594"/>
    <x v="8"/>
    <x v="72"/>
    <x v="22"/>
    <s v="FRIJOL"/>
    <x v="0"/>
    <x v="1"/>
    <n v="120"/>
    <n v="120"/>
    <n v="587.41258741258753"/>
    <n v="4.8951048951049003"/>
    <x v="0"/>
  </r>
  <r>
    <n v="25594"/>
    <x v="8"/>
    <x v="72"/>
    <x v="22"/>
    <s v="FRIJOL"/>
    <x v="0"/>
    <x v="0"/>
    <n v="70"/>
    <n v="70"/>
    <n v="342.65734265734272"/>
    <n v="4.8951048951049003"/>
    <x v="0"/>
  </r>
  <r>
    <n v="25594"/>
    <x v="8"/>
    <x v="72"/>
    <x v="29"/>
    <s v="HABICHUELA"/>
    <x v="0"/>
    <x v="1"/>
    <n v="66"/>
    <n v="66"/>
    <n v="660"/>
    <n v="10"/>
    <x v="0"/>
  </r>
  <r>
    <n v="25594"/>
    <x v="8"/>
    <x v="72"/>
    <x v="29"/>
    <s v="HABICHUELA"/>
    <x v="0"/>
    <x v="0"/>
    <n v="45"/>
    <n v="45"/>
    <n v="450"/>
    <n v="10"/>
    <x v="0"/>
  </r>
  <r>
    <n v="25594"/>
    <x v="8"/>
    <x v="72"/>
    <x v="21"/>
    <s v="ARVEJA"/>
    <x v="0"/>
    <x v="1"/>
    <n v="40"/>
    <n v="40"/>
    <n v="74.766355140186917"/>
    <n v="1.86915887850467"/>
    <x v="0"/>
  </r>
  <r>
    <n v="25594"/>
    <x v="8"/>
    <x v="72"/>
    <x v="21"/>
    <s v="ARVEJA"/>
    <x v="0"/>
    <x v="0"/>
    <n v="40"/>
    <n v="40"/>
    <n v="74.766355140186917"/>
    <n v="1.86915887850467"/>
    <x v="0"/>
  </r>
  <r>
    <n v="25594"/>
    <x v="8"/>
    <x v="72"/>
    <x v="30"/>
    <s v="TOMATE"/>
    <x v="0"/>
    <x v="0"/>
    <n v="40"/>
    <n v="40"/>
    <n v="680"/>
    <n v="17"/>
    <x v="0"/>
  </r>
  <r>
    <n v="25594"/>
    <x v="8"/>
    <x v="72"/>
    <x v="30"/>
    <s v="TOMATE"/>
    <x v="0"/>
    <x v="1"/>
    <n v="35"/>
    <n v="35"/>
    <n v="630"/>
    <n v="18"/>
    <x v="0"/>
  </r>
  <r>
    <n v="25594"/>
    <x v="8"/>
    <x v="72"/>
    <x v="0"/>
    <s v="MAIZ TRADICIONAL"/>
    <x v="0"/>
    <x v="0"/>
    <n v="20"/>
    <n v="20"/>
    <n v="22.372881355932208"/>
    <n v="1.1186440677966101"/>
    <x v="0"/>
  </r>
  <r>
    <n v="25594"/>
    <x v="8"/>
    <x v="72"/>
    <x v="0"/>
    <s v="MAIZ TRADICIONAL"/>
    <x v="0"/>
    <x v="1"/>
    <n v="20"/>
    <n v="20"/>
    <n v="24"/>
    <n v="1.2"/>
    <x v="0"/>
  </r>
  <r>
    <n v="25594"/>
    <x v="8"/>
    <x v="72"/>
    <x v="23"/>
    <s v="PAPA"/>
    <x v="0"/>
    <x v="0"/>
    <n v="20"/>
    <n v="20"/>
    <n v="400"/>
    <n v="20"/>
    <x v="0"/>
  </r>
  <r>
    <n v="25594"/>
    <x v="8"/>
    <x v="72"/>
    <x v="23"/>
    <s v="PAPA"/>
    <x v="0"/>
    <x v="1"/>
    <n v="20"/>
    <n v="20"/>
    <n v="340"/>
    <n v="17"/>
    <x v="0"/>
  </r>
  <r>
    <n v="25594"/>
    <x v="8"/>
    <x v="72"/>
    <x v="23"/>
    <s v="PAPA CRIOLLA"/>
    <x v="0"/>
    <x v="0"/>
    <n v="10"/>
    <n v="10"/>
    <n v="140"/>
    <n v="14"/>
    <x v="0"/>
  </r>
  <r>
    <n v="25594"/>
    <x v="8"/>
    <x v="72"/>
    <x v="30"/>
    <s v="TOMATE INVERNADERO"/>
    <x v="0"/>
    <x v="0"/>
    <n v="10"/>
    <n v="10"/>
    <n v="600"/>
    <n v="60"/>
    <x v="0"/>
  </r>
  <r>
    <n v="25594"/>
    <x v="8"/>
    <x v="72"/>
    <x v="54"/>
    <s v="CILANTRO"/>
    <x v="0"/>
    <x v="0"/>
    <n v="4"/>
    <n v="4"/>
    <n v="40"/>
    <n v="10"/>
    <x v="0"/>
  </r>
  <r>
    <n v="25594"/>
    <x v="8"/>
    <x v="72"/>
    <x v="70"/>
    <s v="PIMENTON"/>
    <x v="0"/>
    <x v="0"/>
    <n v="4"/>
    <n v="4"/>
    <n v="60"/>
    <n v="15"/>
    <x v="0"/>
  </r>
  <r>
    <n v="25594"/>
    <x v="8"/>
    <x v="72"/>
    <x v="15"/>
    <s v="CAFÉ"/>
    <x v="0"/>
    <x v="2"/>
    <n v="116"/>
    <n v="101"/>
    <n v="112"/>
    <n v="1.1089108910891099"/>
    <x v="1"/>
  </r>
  <r>
    <n v="25594"/>
    <x v="8"/>
    <x v="72"/>
    <x v="26"/>
    <s v="CAÑA PANELERA"/>
    <x v="0"/>
    <x v="2"/>
    <n v="90"/>
    <n v="90"/>
    <n v="450"/>
    <n v="5"/>
    <x v="1"/>
  </r>
  <r>
    <n v="25594"/>
    <x v="8"/>
    <x v="72"/>
    <x v="4"/>
    <s v="PLATANO"/>
    <x v="0"/>
    <x v="2"/>
    <n v="66"/>
    <n v="66"/>
    <n v="660"/>
    <n v="10"/>
    <x v="1"/>
  </r>
  <r>
    <n v="25594"/>
    <x v="8"/>
    <x v="72"/>
    <x v="36"/>
    <s v="MORA"/>
    <x v="0"/>
    <x v="2"/>
    <n v="40"/>
    <n v="40"/>
    <n v="320"/>
    <n v="8"/>
    <x v="1"/>
  </r>
  <r>
    <n v="25594"/>
    <x v="8"/>
    <x v="72"/>
    <x v="71"/>
    <s v="SAGU"/>
    <x v="0"/>
    <x v="0"/>
    <n v="90"/>
    <n v="90"/>
    <n v="810"/>
    <n v="9"/>
    <x v="2"/>
  </r>
  <r>
    <n v="25594"/>
    <x v="8"/>
    <x v="72"/>
    <x v="71"/>
    <s v="ACHIRA"/>
    <x v="0"/>
    <x v="1"/>
    <n v="70"/>
    <n v="70"/>
    <n v="630"/>
    <n v="9"/>
    <x v="2"/>
  </r>
  <r>
    <n v="25594"/>
    <x v="8"/>
    <x v="72"/>
    <x v="68"/>
    <s v="ARRACACHA"/>
    <x v="0"/>
    <x v="1"/>
    <n v="40"/>
    <n v="40"/>
    <n v="400"/>
    <n v="10"/>
    <x v="2"/>
  </r>
  <r>
    <n v="25594"/>
    <x v="8"/>
    <x v="72"/>
    <x v="68"/>
    <s v="ARRACACHA"/>
    <x v="0"/>
    <x v="0"/>
    <n v="20"/>
    <n v="20"/>
    <n v="200"/>
    <n v="10"/>
    <x v="2"/>
  </r>
  <r>
    <n v="25594"/>
    <x v="8"/>
    <x v="72"/>
    <x v="20"/>
    <s v="YUCA"/>
    <x v="0"/>
    <x v="1"/>
    <n v="20"/>
    <n v="10"/>
    <n v="100"/>
    <n v="10"/>
    <x v="2"/>
  </r>
  <r>
    <n v="25596"/>
    <x v="2"/>
    <x v="73"/>
    <x v="0"/>
    <s v="MAIZ TRADICIONAL"/>
    <x v="0"/>
    <x v="0"/>
    <n v="430"/>
    <n v="430"/>
    <n v="481.01694915254245"/>
    <n v="1.1186440677966101"/>
    <x v="0"/>
  </r>
  <r>
    <n v="25596"/>
    <x v="2"/>
    <x v="73"/>
    <x v="0"/>
    <s v="MAIZ TRADICIONAL"/>
    <x v="0"/>
    <x v="1"/>
    <n v="310"/>
    <n v="310"/>
    <n v="346.77966101694921"/>
    <n v="1.1186440677966101"/>
    <x v="0"/>
  </r>
  <r>
    <n v="25596"/>
    <x v="2"/>
    <x v="73"/>
    <x v="21"/>
    <s v="ARVEJA"/>
    <x v="0"/>
    <x v="1"/>
    <n v="160"/>
    <n v="160"/>
    <n v="224.29906542056074"/>
    <n v="1.4018691588784999"/>
    <x v="0"/>
  </r>
  <r>
    <n v="25596"/>
    <x v="2"/>
    <x v="73"/>
    <x v="21"/>
    <s v="ARVEJA"/>
    <x v="0"/>
    <x v="0"/>
    <n v="157"/>
    <n v="157"/>
    <n v="293.45794392523362"/>
    <n v="1.86915887850467"/>
    <x v="0"/>
  </r>
  <r>
    <n v="25596"/>
    <x v="2"/>
    <x v="73"/>
    <x v="22"/>
    <s v="FRIJOL"/>
    <x v="0"/>
    <x v="1"/>
    <n v="130"/>
    <n v="130"/>
    <n v="272.72727272727275"/>
    <n v="2.0979020979021001"/>
    <x v="0"/>
  </r>
  <r>
    <n v="25596"/>
    <x v="2"/>
    <x v="73"/>
    <x v="29"/>
    <s v="HABICHUELA"/>
    <x v="0"/>
    <x v="1"/>
    <n v="120"/>
    <n v="110"/>
    <n v="1100"/>
    <n v="10"/>
    <x v="0"/>
  </r>
  <r>
    <n v="25596"/>
    <x v="2"/>
    <x v="73"/>
    <x v="29"/>
    <s v="HABICHUELA"/>
    <x v="0"/>
    <x v="0"/>
    <n v="115"/>
    <n v="115"/>
    <n v="1150"/>
    <n v="10"/>
    <x v="0"/>
  </r>
  <r>
    <n v="25596"/>
    <x v="2"/>
    <x v="73"/>
    <x v="22"/>
    <s v="FRIJOL"/>
    <x v="0"/>
    <x v="0"/>
    <n v="90"/>
    <n v="90"/>
    <n v="251.74825174825179"/>
    <n v="2.7972027972028002"/>
    <x v="0"/>
  </r>
  <r>
    <n v="25596"/>
    <x v="2"/>
    <x v="73"/>
    <x v="30"/>
    <s v="TOMATE"/>
    <x v="0"/>
    <x v="1"/>
    <n v="65"/>
    <n v="65"/>
    <n v="1300"/>
    <n v="20"/>
    <x v="0"/>
  </r>
  <r>
    <n v="25596"/>
    <x v="2"/>
    <x v="73"/>
    <x v="30"/>
    <s v="TOMATE"/>
    <x v="0"/>
    <x v="0"/>
    <n v="51"/>
    <n v="51"/>
    <n v="1530"/>
    <n v="30"/>
    <x v="0"/>
  </r>
  <r>
    <n v="25596"/>
    <x v="2"/>
    <x v="73"/>
    <x v="59"/>
    <s v="CALABACIN"/>
    <x v="0"/>
    <x v="1"/>
    <n v="12"/>
    <n v="12"/>
    <n v="96"/>
    <n v="8"/>
    <x v="0"/>
  </r>
  <r>
    <n v="25596"/>
    <x v="2"/>
    <x v="73"/>
    <x v="59"/>
    <s v="CALABACIN"/>
    <x v="0"/>
    <x v="0"/>
    <n v="8"/>
    <n v="8"/>
    <n v="40"/>
    <n v="5"/>
    <x v="0"/>
  </r>
  <r>
    <n v="25596"/>
    <x v="2"/>
    <x v="73"/>
    <x v="70"/>
    <s v="PIMENTON"/>
    <x v="0"/>
    <x v="0"/>
    <n v="3"/>
    <n v="3"/>
    <n v="30"/>
    <n v="10"/>
    <x v="0"/>
  </r>
  <r>
    <n v="25596"/>
    <x v="2"/>
    <x v="73"/>
    <x v="70"/>
    <s v="PIMENTON"/>
    <x v="0"/>
    <x v="1"/>
    <n v="1"/>
    <n v="1"/>
    <n v="15"/>
    <n v="15"/>
    <x v="0"/>
  </r>
  <r>
    <n v="25596"/>
    <x v="2"/>
    <x v="73"/>
    <x v="26"/>
    <s v="CAÑA PANELERA"/>
    <x v="0"/>
    <x v="2"/>
    <n v="2001"/>
    <n v="2001"/>
    <n v="16008"/>
    <n v="8"/>
    <x v="1"/>
  </r>
  <r>
    <n v="25596"/>
    <x v="2"/>
    <x v="73"/>
    <x v="15"/>
    <s v="CAFÉ"/>
    <x v="0"/>
    <x v="2"/>
    <n v="1054"/>
    <n v="915"/>
    <n v="980"/>
    <n v="1.0710382513661201"/>
    <x v="1"/>
  </r>
  <r>
    <n v="25596"/>
    <x v="2"/>
    <x v="73"/>
    <x v="4"/>
    <s v="PLATANO"/>
    <x v="0"/>
    <x v="2"/>
    <n v="700"/>
    <n v="650"/>
    <n v="5200"/>
    <n v="8"/>
    <x v="1"/>
  </r>
  <r>
    <n v="25596"/>
    <x v="2"/>
    <x v="73"/>
    <x v="2"/>
    <s v="MANGO (No Kent, ni keitt, ni hilacha, ni Nam Doc)"/>
    <x v="0"/>
    <x v="2"/>
    <n v="541"/>
    <n v="461"/>
    <n v="5412"/>
    <n v="12"/>
    <x v="1"/>
  </r>
  <r>
    <n v="25596"/>
    <x v="2"/>
    <x v="73"/>
    <x v="16"/>
    <s v="BANANO"/>
    <x v="0"/>
    <x v="2"/>
    <n v="347"/>
    <n v="347"/>
    <n v="2429"/>
    <n v="7"/>
    <x v="1"/>
  </r>
  <r>
    <n v="25596"/>
    <x v="2"/>
    <x v="73"/>
    <x v="36"/>
    <s v="MORA"/>
    <x v="0"/>
    <x v="2"/>
    <n v="144"/>
    <n v="144"/>
    <n v="1152"/>
    <n v="8"/>
    <x v="1"/>
  </r>
  <r>
    <n v="25596"/>
    <x v="2"/>
    <x v="73"/>
    <x v="9"/>
    <s v="AGUACATE HASS"/>
    <x v="0"/>
    <x v="2"/>
    <n v="60"/>
    <n v="50"/>
    <n v="400"/>
    <n v="8"/>
    <x v="1"/>
  </r>
  <r>
    <n v="25596"/>
    <x v="2"/>
    <x v="73"/>
    <x v="9"/>
    <s v="AGUACATE (no hass, ni papelillo)"/>
    <x v="0"/>
    <x v="2"/>
    <n v="55"/>
    <n v="0"/>
    <n v="0"/>
    <n v="0"/>
    <x v="1"/>
  </r>
  <r>
    <n v="25596"/>
    <x v="2"/>
    <x v="73"/>
    <x v="5"/>
    <s v="CACAO"/>
    <x v="0"/>
    <x v="2"/>
    <n v="30"/>
    <n v="30"/>
    <n v="18"/>
    <n v="0.6"/>
    <x v="1"/>
  </r>
  <r>
    <n v="25596"/>
    <x v="2"/>
    <x v="73"/>
    <x v="38"/>
    <s v="LULO"/>
    <x v="0"/>
    <x v="2"/>
    <n v="20"/>
    <n v="20"/>
    <n v="200"/>
    <n v="10"/>
    <x v="1"/>
  </r>
  <r>
    <n v="25596"/>
    <x v="2"/>
    <x v="73"/>
    <x v="32"/>
    <s v="SACHA INCHI"/>
    <x v="0"/>
    <x v="2"/>
    <n v="20"/>
    <n v="20"/>
    <m/>
    <m/>
    <x v="1"/>
  </r>
  <r>
    <n v="25596"/>
    <x v="2"/>
    <x v="73"/>
    <x v="10"/>
    <s v="LIMON (NO MANDARINO, NI PAJARITO, NI TAHITI)"/>
    <x v="0"/>
    <x v="2"/>
    <n v="16"/>
    <n v="12"/>
    <n v="144"/>
    <n v="9"/>
    <x v="1"/>
  </r>
  <r>
    <n v="25596"/>
    <x v="2"/>
    <x v="73"/>
    <x v="9"/>
    <s v="AGUACATE PAPELILLO (Lorena)"/>
    <x v="0"/>
    <x v="2"/>
    <n v="15"/>
    <n v="15"/>
    <n v="150"/>
    <n v="10"/>
    <x v="1"/>
  </r>
  <r>
    <n v="25596"/>
    <x v="2"/>
    <x v="73"/>
    <x v="11"/>
    <s v="SABILA"/>
    <x v="0"/>
    <x v="2"/>
    <n v="10"/>
    <n v="10"/>
    <n v="300"/>
    <n v="30"/>
    <x v="1"/>
  </r>
  <r>
    <n v="25596"/>
    <x v="2"/>
    <x v="73"/>
    <x v="37"/>
    <s v="TOMATE DE ARBOL"/>
    <x v="0"/>
    <x v="2"/>
    <n v="7"/>
    <n v="7"/>
    <n v="105"/>
    <n v="15"/>
    <x v="1"/>
  </r>
  <r>
    <n v="25596"/>
    <x v="2"/>
    <x v="73"/>
    <x v="47"/>
    <s v="GRANADILLA"/>
    <x v="0"/>
    <x v="2"/>
    <n v="5"/>
    <n v="5"/>
    <n v="50"/>
    <n v="10"/>
    <x v="1"/>
  </r>
  <r>
    <n v="25596"/>
    <x v="2"/>
    <x v="73"/>
    <x v="103"/>
    <s v="PITAHAYA"/>
    <x v="0"/>
    <x v="2"/>
    <n v="5"/>
    <n v="5"/>
    <n v="22.5"/>
    <n v="4.5"/>
    <x v="1"/>
  </r>
  <r>
    <n v="25596"/>
    <x v="2"/>
    <x v="73"/>
    <x v="20"/>
    <s v="YUCA"/>
    <x v="0"/>
    <x v="1"/>
    <n v="20"/>
    <n v="20"/>
    <n v="300"/>
    <n v="15"/>
    <x v="2"/>
  </r>
  <r>
    <n v="25596"/>
    <x v="2"/>
    <x v="73"/>
    <x v="68"/>
    <s v="ARRACACHA"/>
    <x v="0"/>
    <x v="1"/>
    <n v="5"/>
    <n v="5"/>
    <n v="40"/>
    <n v="8"/>
    <x v="2"/>
  </r>
  <r>
    <n v="25612"/>
    <x v="0"/>
    <x v="74"/>
    <x v="22"/>
    <s v="FRIJOL"/>
    <x v="0"/>
    <x v="1"/>
    <n v="28"/>
    <n v="28"/>
    <n v="56"/>
    <n v="2"/>
    <x v="0"/>
  </r>
  <r>
    <n v="25612"/>
    <x v="0"/>
    <x v="74"/>
    <x v="1"/>
    <s v="SORGO"/>
    <x v="0"/>
    <x v="0"/>
    <n v="28"/>
    <n v="28"/>
    <n v="28"/>
    <n v="1"/>
    <x v="0"/>
  </r>
  <r>
    <n v="25612"/>
    <x v="0"/>
    <x v="74"/>
    <x v="22"/>
    <s v="FRIJOL"/>
    <x v="0"/>
    <x v="0"/>
    <n v="10"/>
    <n v="10"/>
    <n v="10"/>
    <n v="1"/>
    <x v="0"/>
  </r>
  <r>
    <n v="25612"/>
    <x v="0"/>
    <x v="74"/>
    <x v="0"/>
    <s v="MAIZ TECNIFICADO"/>
    <x v="0"/>
    <x v="1"/>
    <n v="3"/>
    <n v="3"/>
    <n v="6"/>
    <n v="2"/>
    <x v="0"/>
  </r>
  <r>
    <n v="25612"/>
    <x v="0"/>
    <x v="74"/>
    <x v="1"/>
    <s v="SORGO"/>
    <x v="0"/>
    <x v="1"/>
    <n v="0"/>
    <n v="0"/>
    <n v="0"/>
    <n v="0"/>
    <x v="0"/>
  </r>
  <r>
    <n v="25612"/>
    <x v="0"/>
    <x v="74"/>
    <x v="2"/>
    <s v="MANGO INJERTO"/>
    <x v="0"/>
    <x v="2"/>
    <n v="102"/>
    <n v="82"/>
    <n v="410"/>
    <n v="5"/>
    <x v="1"/>
  </r>
  <r>
    <n v="25612"/>
    <x v="0"/>
    <x v="74"/>
    <x v="3"/>
    <s v="CITRICOS (Demás variedades)"/>
    <x v="0"/>
    <x v="2"/>
    <n v="56"/>
    <n v="51"/>
    <n v="204"/>
    <n v="4"/>
    <x v="1"/>
  </r>
  <r>
    <n v="25612"/>
    <x v="0"/>
    <x v="74"/>
    <x v="4"/>
    <s v="PLATANO"/>
    <x v="0"/>
    <x v="2"/>
    <n v="50"/>
    <n v="41"/>
    <n v="164"/>
    <n v="4"/>
    <x v="1"/>
  </r>
  <r>
    <n v="25612"/>
    <x v="0"/>
    <x v="74"/>
    <x v="8"/>
    <s v="NARANJA (NO VALENCIA, NI JAFFA, NI SALUSTIANA, NI WASHINGTON)"/>
    <x v="0"/>
    <x v="2"/>
    <n v="18"/>
    <n v="13"/>
    <n v="52"/>
    <n v="4"/>
    <x v="1"/>
  </r>
  <r>
    <n v="25612"/>
    <x v="0"/>
    <x v="74"/>
    <x v="17"/>
    <s v="GUAYABA PERA"/>
    <x v="0"/>
    <x v="2"/>
    <n v="2"/>
    <n v="0"/>
    <n v="0"/>
    <n v="0"/>
    <x v="1"/>
  </r>
  <r>
    <n v="25645"/>
    <x v="2"/>
    <x v="75"/>
    <x v="30"/>
    <s v="TOMATE INVERNADERO"/>
    <x v="0"/>
    <x v="1"/>
    <n v="3"/>
    <n v="3"/>
    <n v="180"/>
    <n v="60"/>
    <x v="0"/>
  </r>
  <r>
    <n v="25645"/>
    <x v="2"/>
    <x v="75"/>
    <x v="15"/>
    <s v="CAFÉ"/>
    <x v="0"/>
    <x v="2"/>
    <n v="415"/>
    <n v="368"/>
    <n v="396"/>
    <n v="1.0760869565217399"/>
    <x v="1"/>
  </r>
  <r>
    <n v="25645"/>
    <x v="2"/>
    <x v="75"/>
    <x v="2"/>
    <s v="MANGO (No Kent, ni keitt, ni hilacha, ni Nam Doc)"/>
    <x v="0"/>
    <x v="2"/>
    <n v="95"/>
    <n v="82"/>
    <n v="574"/>
    <n v="7"/>
    <x v="1"/>
  </r>
  <r>
    <n v="25645"/>
    <x v="2"/>
    <x v="75"/>
    <x v="8"/>
    <s v="NARANJA (NO VALENCIA, NI JAFFA, NI SALUSTIANA, NI WASHINGTON)"/>
    <x v="0"/>
    <x v="2"/>
    <n v="39"/>
    <n v="32"/>
    <n v="203.5"/>
    <n v="5.5"/>
    <x v="1"/>
  </r>
  <r>
    <n v="25645"/>
    <x v="2"/>
    <x v="75"/>
    <x v="9"/>
    <s v="AGUACATE HASS"/>
    <x v="0"/>
    <x v="2"/>
    <n v="23"/>
    <n v="1"/>
    <n v="6"/>
    <n v="6"/>
    <x v="1"/>
  </r>
  <r>
    <n v="25645"/>
    <x v="2"/>
    <x v="75"/>
    <x v="94"/>
    <s v="ALBAHACA"/>
    <x v="0"/>
    <x v="0"/>
    <n v="20"/>
    <n v="20"/>
    <n v="100"/>
    <n v="5"/>
    <x v="1"/>
  </r>
  <r>
    <n v="25645"/>
    <x v="2"/>
    <x v="75"/>
    <x v="104"/>
    <s v="LIMONARIA"/>
    <x v="0"/>
    <x v="0"/>
    <n v="16"/>
    <n v="16"/>
    <n v="64"/>
    <n v="4"/>
    <x v="1"/>
  </r>
  <r>
    <n v="25645"/>
    <x v="2"/>
    <x v="75"/>
    <x v="104"/>
    <s v="LIMONARIA"/>
    <x v="0"/>
    <x v="1"/>
    <n v="14"/>
    <n v="14"/>
    <n v="49"/>
    <n v="3.5"/>
    <x v="1"/>
  </r>
  <r>
    <n v="25645"/>
    <x v="2"/>
    <x v="75"/>
    <x v="4"/>
    <s v="PLATANO"/>
    <x v="0"/>
    <x v="2"/>
    <n v="10"/>
    <n v="10"/>
    <n v="60"/>
    <n v="6"/>
    <x v="1"/>
  </r>
  <r>
    <n v="25645"/>
    <x v="2"/>
    <x v="75"/>
    <x v="94"/>
    <s v="ALBAHACA"/>
    <x v="0"/>
    <x v="1"/>
    <n v="9"/>
    <n v="9"/>
    <n v="45"/>
    <n v="5"/>
    <x v="1"/>
  </r>
  <r>
    <n v="25645"/>
    <x v="2"/>
    <x v="75"/>
    <x v="36"/>
    <s v="MORA"/>
    <x v="0"/>
    <x v="2"/>
    <n v="8"/>
    <n v="8"/>
    <n v="80"/>
    <n v="10"/>
    <x v="1"/>
  </r>
  <r>
    <n v="25645"/>
    <x v="2"/>
    <x v="75"/>
    <x v="38"/>
    <s v="LULO"/>
    <x v="0"/>
    <x v="2"/>
    <n v="7"/>
    <n v="7"/>
    <n v="70"/>
    <n v="10"/>
    <x v="1"/>
  </r>
  <r>
    <n v="25649"/>
    <x v="3"/>
    <x v="76"/>
    <x v="29"/>
    <s v="HABICHUELA"/>
    <x v="0"/>
    <x v="1"/>
    <n v="20"/>
    <n v="18"/>
    <n v="198"/>
    <n v="11"/>
    <x v="0"/>
  </r>
  <r>
    <n v="25649"/>
    <x v="3"/>
    <x v="76"/>
    <x v="22"/>
    <s v="FRIJOL"/>
    <x v="0"/>
    <x v="1"/>
    <n v="18"/>
    <n v="15"/>
    <n v="20.97902097902098"/>
    <n v="1.3986013986014001"/>
    <x v="0"/>
  </r>
  <r>
    <n v="25649"/>
    <x v="3"/>
    <x v="76"/>
    <x v="22"/>
    <s v="FRIJOL"/>
    <x v="0"/>
    <x v="0"/>
    <n v="18"/>
    <n v="17"/>
    <n v="23.77622377622378"/>
    <n v="1.3986013986014001"/>
    <x v="0"/>
  </r>
  <r>
    <n v="25649"/>
    <x v="3"/>
    <x v="76"/>
    <x v="29"/>
    <s v="HABICHUELA"/>
    <x v="0"/>
    <x v="0"/>
    <n v="18"/>
    <n v="16"/>
    <n v="196"/>
    <n v="12.25"/>
    <x v="0"/>
  </r>
  <r>
    <n v="25649"/>
    <x v="3"/>
    <x v="76"/>
    <x v="21"/>
    <s v="ARVEJA"/>
    <x v="0"/>
    <x v="1"/>
    <n v="14"/>
    <n v="12"/>
    <n v="30.841121495327101"/>
    <n v="2.5700934579439298"/>
    <x v="0"/>
  </r>
  <r>
    <n v="25649"/>
    <x v="3"/>
    <x v="76"/>
    <x v="21"/>
    <s v="ARVEJA"/>
    <x v="0"/>
    <x v="0"/>
    <n v="14"/>
    <n v="12"/>
    <n v="28.037383177570092"/>
    <n v="2.3364485981308398"/>
    <x v="0"/>
  </r>
  <r>
    <n v="25649"/>
    <x v="3"/>
    <x v="76"/>
    <x v="23"/>
    <s v="PAPA"/>
    <x v="0"/>
    <x v="0"/>
    <n v="10"/>
    <n v="10"/>
    <n v="200"/>
    <n v="20"/>
    <x v="0"/>
  </r>
  <r>
    <n v="25649"/>
    <x v="3"/>
    <x v="76"/>
    <x v="23"/>
    <s v="PAPA"/>
    <x v="0"/>
    <x v="1"/>
    <n v="9"/>
    <n v="8"/>
    <n v="160"/>
    <n v="20"/>
    <x v="0"/>
  </r>
  <r>
    <n v="25649"/>
    <x v="3"/>
    <x v="76"/>
    <x v="61"/>
    <s v="CEBOLLA DE RAMA"/>
    <x v="0"/>
    <x v="0"/>
    <n v="6"/>
    <n v="6"/>
    <n v="336"/>
    <n v="56"/>
    <x v="0"/>
  </r>
  <r>
    <n v="25649"/>
    <x v="3"/>
    <x v="76"/>
    <x v="0"/>
    <s v="MAIZ TRADICIONAL"/>
    <x v="0"/>
    <x v="1"/>
    <n v="5"/>
    <n v="5"/>
    <n v="5.7330508474576281"/>
    <n v="1.1466101694915301"/>
    <x v="0"/>
  </r>
  <r>
    <n v="25649"/>
    <x v="3"/>
    <x v="76"/>
    <x v="61"/>
    <s v="CEBOLLA DE RAMA"/>
    <x v="0"/>
    <x v="1"/>
    <n v="2"/>
    <n v="2"/>
    <n v="4"/>
    <n v="2"/>
    <x v="0"/>
  </r>
  <r>
    <n v="25649"/>
    <x v="3"/>
    <x v="76"/>
    <x v="0"/>
    <s v="MAIZ TRADICIONAL"/>
    <x v="0"/>
    <x v="0"/>
    <n v="2"/>
    <n v="2"/>
    <n v="2.2372881355932206"/>
    <n v="1.1186440677966101"/>
    <x v="0"/>
  </r>
  <r>
    <n v="25649"/>
    <x v="3"/>
    <x v="76"/>
    <x v="30"/>
    <s v="TOMATE INVERNADERO"/>
    <x v="0"/>
    <x v="1"/>
    <n v="2"/>
    <n v="2"/>
    <n v="56"/>
    <n v="28"/>
    <x v="0"/>
  </r>
  <r>
    <n v="25649"/>
    <x v="3"/>
    <x v="76"/>
    <x v="30"/>
    <s v="TOMATE"/>
    <x v="0"/>
    <x v="1"/>
    <n v="1"/>
    <n v="1"/>
    <n v="22"/>
    <n v="22"/>
    <x v="0"/>
  </r>
  <r>
    <n v="25649"/>
    <x v="3"/>
    <x v="76"/>
    <x v="30"/>
    <s v="TOMATE"/>
    <x v="0"/>
    <x v="0"/>
    <n v="0"/>
    <n v="0"/>
    <n v="0"/>
    <n v="0"/>
    <x v="0"/>
  </r>
  <r>
    <n v="25649"/>
    <x v="3"/>
    <x v="76"/>
    <x v="36"/>
    <s v="MORA"/>
    <x v="0"/>
    <x v="2"/>
    <n v="2465"/>
    <n v="1450"/>
    <n v="44986.25"/>
    <n v="18.25"/>
    <x v="1"/>
  </r>
  <r>
    <n v="25649"/>
    <x v="3"/>
    <x v="76"/>
    <x v="37"/>
    <s v="TOMATE DE ARBOL"/>
    <x v="0"/>
    <x v="2"/>
    <n v="2164"/>
    <n v="912"/>
    <n v="66002"/>
    <n v="30.5"/>
    <x v="1"/>
  </r>
  <r>
    <n v="25649"/>
    <x v="3"/>
    <x v="76"/>
    <x v="15"/>
    <s v="CAFÉ"/>
    <x v="0"/>
    <x v="2"/>
    <n v="240"/>
    <n v="216"/>
    <n v="227"/>
    <n v="1.05092592592593"/>
    <x v="1"/>
  </r>
  <r>
    <n v="25649"/>
    <x v="3"/>
    <x v="76"/>
    <x v="39"/>
    <s v="UCHUVA"/>
    <x v="0"/>
    <x v="2"/>
    <n v="216.5"/>
    <n v="94"/>
    <n v="4763"/>
    <n v="22"/>
    <x v="1"/>
  </r>
  <r>
    <n v="25649"/>
    <x v="3"/>
    <x v="76"/>
    <x v="47"/>
    <s v="GRANADILLA"/>
    <x v="0"/>
    <x v="2"/>
    <n v="104.25"/>
    <n v="80"/>
    <n v="1068.5625"/>
    <n v="10.25"/>
    <x v="1"/>
  </r>
  <r>
    <n v="25649"/>
    <x v="3"/>
    <x v="76"/>
    <x v="10"/>
    <s v="LIMON (NO MANDARINO, NI PAJARITO, NI TAHITI)"/>
    <x v="0"/>
    <x v="2"/>
    <n v="102"/>
    <n v="78"/>
    <n v="1404"/>
    <n v="18"/>
    <x v="1"/>
  </r>
  <r>
    <n v="25649"/>
    <x v="3"/>
    <x v="76"/>
    <x v="4"/>
    <s v="PLATANO"/>
    <x v="0"/>
    <x v="2"/>
    <n v="93.75"/>
    <n v="69"/>
    <n v="621"/>
    <n v="9"/>
    <x v="1"/>
  </r>
  <r>
    <n v="25649"/>
    <x v="3"/>
    <x v="76"/>
    <x v="9"/>
    <s v="AGUACATE (no hass, ni papelillo)"/>
    <x v="0"/>
    <x v="2"/>
    <n v="93.7"/>
    <n v="57.7"/>
    <n v="807.80000000000007"/>
    <n v="14"/>
    <x v="1"/>
  </r>
  <r>
    <n v="25649"/>
    <x v="3"/>
    <x v="76"/>
    <x v="78"/>
    <s v="FEIJOA"/>
    <x v="0"/>
    <x v="2"/>
    <n v="62"/>
    <n v="14"/>
    <n v="168"/>
    <n v="12"/>
    <x v="1"/>
  </r>
  <r>
    <n v="25649"/>
    <x v="3"/>
    <x v="76"/>
    <x v="40"/>
    <s v="PAPAYUELA"/>
    <x v="0"/>
    <x v="2"/>
    <n v="46.5"/>
    <n v="18"/>
    <n v="396"/>
    <n v="22"/>
    <x v="1"/>
  </r>
  <r>
    <n v="25649"/>
    <x v="3"/>
    <x v="76"/>
    <x v="26"/>
    <s v="CAÑA PANELERA"/>
    <x v="0"/>
    <x v="2"/>
    <n v="42"/>
    <n v="22"/>
    <n v="66"/>
    <n v="3"/>
    <x v="1"/>
  </r>
  <r>
    <n v="25649"/>
    <x v="3"/>
    <x v="76"/>
    <x v="88"/>
    <s v="GULUPA"/>
    <x v="0"/>
    <x v="2"/>
    <n v="21.5"/>
    <n v="9"/>
    <n v="435.375"/>
    <n v="20.25"/>
    <x v="1"/>
  </r>
  <r>
    <n v="25649"/>
    <x v="3"/>
    <x v="76"/>
    <x v="9"/>
    <s v="AGUACATE HASS"/>
    <x v="0"/>
    <x v="2"/>
    <n v="1.3"/>
    <n v="1.3"/>
    <n v="9.1"/>
    <n v="7"/>
    <x v="1"/>
  </r>
  <r>
    <n v="25649"/>
    <x v="3"/>
    <x v="76"/>
    <x v="71"/>
    <s v="ACHIRA"/>
    <x v="0"/>
    <x v="1"/>
    <n v="8"/>
    <n v="8"/>
    <n v="84"/>
    <n v="10.5"/>
    <x v="2"/>
  </r>
  <r>
    <n v="25649"/>
    <x v="3"/>
    <x v="76"/>
    <x v="68"/>
    <s v="ARRACACHA"/>
    <x v="0"/>
    <x v="0"/>
    <n v="7"/>
    <n v="7"/>
    <n v="77"/>
    <n v="11"/>
    <x v="2"/>
  </r>
  <r>
    <n v="25649"/>
    <x v="3"/>
    <x v="76"/>
    <x v="68"/>
    <s v="ARRACACHA"/>
    <x v="0"/>
    <x v="1"/>
    <n v="5"/>
    <n v="5"/>
    <n v="82"/>
    <n v="16.399999999999999"/>
    <x v="2"/>
  </r>
  <r>
    <n v="25649"/>
    <x v="3"/>
    <x v="76"/>
    <x v="71"/>
    <s v="ACHIRA"/>
    <x v="0"/>
    <x v="0"/>
    <n v="3"/>
    <n v="3"/>
    <n v="27"/>
    <n v="9"/>
    <x v="2"/>
  </r>
  <r>
    <n v="25653"/>
    <x v="11"/>
    <x v="77"/>
    <x v="23"/>
    <s v="PAPA"/>
    <x v="0"/>
    <x v="1"/>
    <n v="900"/>
    <n v="800"/>
    <n v="16000"/>
    <n v="20"/>
    <x v="0"/>
  </r>
  <r>
    <n v="25653"/>
    <x v="11"/>
    <x v="77"/>
    <x v="23"/>
    <s v="PAPA"/>
    <x v="0"/>
    <x v="0"/>
    <n v="870"/>
    <n v="840"/>
    <n v="16800"/>
    <n v="20"/>
    <x v="0"/>
  </r>
  <r>
    <n v="25653"/>
    <x v="11"/>
    <x v="77"/>
    <x v="23"/>
    <s v="PAPA CRIOLLA"/>
    <x v="0"/>
    <x v="0"/>
    <n v="38"/>
    <n v="37"/>
    <n v="444"/>
    <n v="12"/>
    <x v="0"/>
  </r>
  <r>
    <n v="25653"/>
    <x v="11"/>
    <x v="77"/>
    <x v="22"/>
    <s v="FRIJOL"/>
    <x v="0"/>
    <x v="1"/>
    <n v="35"/>
    <n v="34"/>
    <n v="57.8"/>
    <n v="1.7"/>
    <x v="0"/>
  </r>
  <r>
    <n v="25653"/>
    <x v="11"/>
    <x v="77"/>
    <x v="23"/>
    <s v="PAPA CRIOLLA"/>
    <x v="0"/>
    <x v="1"/>
    <n v="30"/>
    <n v="27"/>
    <n v="324"/>
    <n v="12"/>
    <x v="0"/>
  </r>
  <r>
    <n v="25653"/>
    <x v="11"/>
    <x v="77"/>
    <x v="30"/>
    <s v="TOMATE INVERNADERO"/>
    <x v="0"/>
    <x v="1"/>
    <n v="30"/>
    <n v="30"/>
    <n v="1890"/>
    <n v="63"/>
    <x v="0"/>
  </r>
  <r>
    <n v="25653"/>
    <x v="11"/>
    <x v="77"/>
    <x v="22"/>
    <s v="FRIJOL"/>
    <x v="0"/>
    <x v="0"/>
    <n v="23"/>
    <n v="22"/>
    <n v="37.4"/>
    <n v="1.7"/>
    <x v="0"/>
  </r>
  <r>
    <n v="25653"/>
    <x v="11"/>
    <x v="77"/>
    <x v="0"/>
    <s v="MAIZ TRADICIONAL"/>
    <x v="0"/>
    <x v="0"/>
    <n v="20"/>
    <n v="18"/>
    <n v="54"/>
    <n v="3"/>
    <x v="0"/>
  </r>
  <r>
    <n v="25653"/>
    <x v="11"/>
    <x v="77"/>
    <x v="0"/>
    <s v="MAIZ TRADICIONAL"/>
    <x v="0"/>
    <x v="1"/>
    <n v="15"/>
    <n v="14"/>
    <n v="28"/>
    <n v="2"/>
    <x v="0"/>
  </r>
  <r>
    <n v="25653"/>
    <x v="11"/>
    <x v="77"/>
    <x v="26"/>
    <s v="CAÑA PANELERA"/>
    <x v="0"/>
    <x v="2"/>
    <n v="542"/>
    <n v="535"/>
    <n v="2247"/>
    <n v="4.2"/>
    <x v="1"/>
  </r>
  <r>
    <n v="25653"/>
    <x v="11"/>
    <x v="77"/>
    <x v="4"/>
    <s v="PLATANO"/>
    <x v="0"/>
    <x v="2"/>
    <n v="483"/>
    <n v="465"/>
    <n v="3720"/>
    <n v="8"/>
    <x v="1"/>
  </r>
  <r>
    <n v="25653"/>
    <x v="11"/>
    <x v="77"/>
    <x v="15"/>
    <s v="CAFÉ"/>
    <x v="0"/>
    <x v="2"/>
    <n v="457"/>
    <n v="335"/>
    <n v="385.24999999999994"/>
    <n v="1.1499999999999999"/>
    <x v="1"/>
  </r>
  <r>
    <n v="25653"/>
    <x v="11"/>
    <x v="77"/>
    <x v="9"/>
    <s v="AGUACATE HASS"/>
    <x v="0"/>
    <x v="2"/>
    <n v="87"/>
    <n v="73"/>
    <n v="438"/>
    <n v="6"/>
    <x v="1"/>
  </r>
  <r>
    <n v="25653"/>
    <x v="11"/>
    <x v="77"/>
    <x v="3"/>
    <s v="CITRICOS (Demás variedades)"/>
    <x v="0"/>
    <x v="2"/>
    <n v="63"/>
    <n v="63"/>
    <n v="441"/>
    <n v="7"/>
    <x v="1"/>
  </r>
  <r>
    <n v="25653"/>
    <x v="11"/>
    <x v="77"/>
    <x v="38"/>
    <s v="LULO"/>
    <x v="0"/>
    <x v="2"/>
    <n v="11"/>
    <n v="7"/>
    <n v="56"/>
    <n v="8"/>
    <x v="1"/>
  </r>
  <r>
    <n v="25653"/>
    <x v="11"/>
    <x v="77"/>
    <x v="20"/>
    <s v="YUCA"/>
    <x v="0"/>
    <x v="1"/>
    <n v="160"/>
    <n v="140"/>
    <n v="1624"/>
    <n v="11.6"/>
    <x v="2"/>
  </r>
  <r>
    <n v="25653"/>
    <x v="11"/>
    <x v="77"/>
    <x v="20"/>
    <s v="YUCA"/>
    <x v="0"/>
    <x v="0"/>
    <n v="0"/>
    <n v="0"/>
    <n v="0"/>
    <n v="0"/>
    <x v="2"/>
  </r>
  <r>
    <n v="25658"/>
    <x v="1"/>
    <x v="78"/>
    <x v="0"/>
    <s v="MAIZ TRADICIONAL"/>
    <x v="0"/>
    <x v="0"/>
    <n v="6"/>
    <n v="6"/>
    <n v="9"/>
    <n v="1.5"/>
    <x v="0"/>
  </r>
  <r>
    <n v="25658"/>
    <x v="1"/>
    <x v="78"/>
    <x v="22"/>
    <s v="FRIJOL"/>
    <x v="0"/>
    <x v="0"/>
    <n v="4"/>
    <n v="4"/>
    <n v="4"/>
    <n v="1"/>
    <x v="0"/>
  </r>
  <r>
    <n v="25658"/>
    <x v="1"/>
    <x v="78"/>
    <x v="0"/>
    <s v="MAIZ TRADICIONAL"/>
    <x v="0"/>
    <x v="1"/>
    <n v="4"/>
    <n v="4"/>
    <n v="6"/>
    <n v="1.5"/>
    <x v="0"/>
  </r>
  <r>
    <n v="25658"/>
    <x v="1"/>
    <x v="78"/>
    <x v="22"/>
    <s v="FRIJOL"/>
    <x v="0"/>
    <x v="1"/>
    <n v="2"/>
    <n v="2"/>
    <n v="2"/>
    <n v="1"/>
    <x v="0"/>
  </r>
  <r>
    <n v="25658"/>
    <x v="1"/>
    <x v="78"/>
    <x v="15"/>
    <s v="CAFÉ"/>
    <x v="0"/>
    <x v="2"/>
    <n v="552"/>
    <n v="478"/>
    <n v="549"/>
    <n v="1.14853556485356"/>
    <x v="1"/>
  </r>
  <r>
    <n v="25658"/>
    <x v="1"/>
    <x v="78"/>
    <x v="4"/>
    <s v="PLATANO"/>
    <x v="0"/>
    <x v="2"/>
    <n v="173.5"/>
    <n v="171.5"/>
    <n v="1372"/>
    <n v="8"/>
    <x v="1"/>
  </r>
  <r>
    <n v="25658"/>
    <x v="1"/>
    <x v="78"/>
    <x v="3"/>
    <s v="CITRICOS (Demás variedades)"/>
    <x v="0"/>
    <x v="2"/>
    <n v="120"/>
    <n v="116"/>
    <n v="696"/>
    <n v="6"/>
    <x v="1"/>
  </r>
  <r>
    <n v="25658"/>
    <x v="1"/>
    <x v="78"/>
    <x v="9"/>
    <s v="AGUACATE (no hass, ni papelillo)"/>
    <x v="0"/>
    <x v="2"/>
    <n v="19.46"/>
    <n v="19.46"/>
    <n v="194.60000000000002"/>
    <n v="10"/>
    <x v="1"/>
  </r>
  <r>
    <n v="25658"/>
    <x v="1"/>
    <x v="78"/>
    <x v="9"/>
    <s v="AGUACATE HASS"/>
    <x v="0"/>
    <x v="2"/>
    <n v="7.54"/>
    <n v="0"/>
    <n v="0"/>
    <n v="0"/>
    <x v="1"/>
  </r>
  <r>
    <n v="25658"/>
    <x v="1"/>
    <x v="78"/>
    <x v="26"/>
    <s v="CAÑA PANELERA"/>
    <x v="0"/>
    <x v="2"/>
    <n v="5"/>
    <n v="5"/>
    <n v="20"/>
    <n v="4"/>
    <x v="1"/>
  </r>
  <r>
    <n v="25658"/>
    <x v="1"/>
    <x v="78"/>
    <x v="20"/>
    <s v="YUCA"/>
    <x v="0"/>
    <x v="1"/>
    <n v="3"/>
    <n v="3"/>
    <n v="45"/>
    <n v="15"/>
    <x v="2"/>
  </r>
  <r>
    <n v="25658"/>
    <x v="1"/>
    <x v="78"/>
    <x v="20"/>
    <s v="YUCA"/>
    <x v="0"/>
    <x v="0"/>
    <n v="3"/>
    <n v="3"/>
    <n v="45"/>
    <n v="15"/>
    <x v="2"/>
  </r>
  <r>
    <n v="25662"/>
    <x v="4"/>
    <x v="79"/>
    <x v="102"/>
    <s v="ARROZ RIEGO"/>
    <x v="0"/>
    <x v="0"/>
    <n v="97"/>
    <n v="95"/>
    <n v="522.5"/>
    <n v="5.5"/>
    <x v="0"/>
  </r>
  <r>
    <n v="25662"/>
    <x v="4"/>
    <x v="79"/>
    <x v="102"/>
    <s v="ARROZ RIEGO"/>
    <x v="0"/>
    <x v="1"/>
    <n v="90"/>
    <n v="90"/>
    <n v="594"/>
    <n v="6.6"/>
    <x v="0"/>
  </r>
  <r>
    <n v="25662"/>
    <x v="4"/>
    <x v="79"/>
    <x v="0"/>
    <s v="MAIZ TRADICIONAL"/>
    <x v="0"/>
    <x v="0"/>
    <n v="63"/>
    <n v="63"/>
    <n v="94.5"/>
    <n v="1.5"/>
    <x v="0"/>
  </r>
  <r>
    <n v="25662"/>
    <x v="4"/>
    <x v="79"/>
    <x v="0"/>
    <s v="MAIZ TRADICIONAL"/>
    <x v="0"/>
    <x v="1"/>
    <n v="17"/>
    <n v="17"/>
    <n v="25.5"/>
    <n v="1.5"/>
    <x v="0"/>
  </r>
  <r>
    <n v="25662"/>
    <x v="4"/>
    <x v="79"/>
    <x v="22"/>
    <s v="FRIJOL"/>
    <x v="0"/>
    <x v="0"/>
    <n v="16"/>
    <n v="16"/>
    <n v="40"/>
    <n v="2.5"/>
    <x v="0"/>
  </r>
  <r>
    <n v="25662"/>
    <x v="4"/>
    <x v="79"/>
    <x v="22"/>
    <s v="FRIJOL"/>
    <x v="0"/>
    <x v="1"/>
    <n v="15"/>
    <n v="15"/>
    <n v="30"/>
    <n v="2"/>
    <x v="0"/>
  </r>
  <r>
    <n v="25662"/>
    <x v="4"/>
    <x v="79"/>
    <x v="30"/>
    <s v="TOMATE"/>
    <x v="0"/>
    <x v="0"/>
    <n v="5"/>
    <n v="5"/>
    <n v="90"/>
    <n v="18"/>
    <x v="0"/>
  </r>
  <r>
    <n v="25662"/>
    <x v="4"/>
    <x v="79"/>
    <x v="33"/>
    <s v="AHUYAMA"/>
    <x v="0"/>
    <x v="0"/>
    <n v="3"/>
    <n v="3"/>
    <n v="36"/>
    <n v="12"/>
    <x v="0"/>
  </r>
  <r>
    <n v="25662"/>
    <x v="4"/>
    <x v="79"/>
    <x v="30"/>
    <s v="TOMATE"/>
    <x v="0"/>
    <x v="1"/>
    <n v="3"/>
    <n v="3"/>
    <n v="54"/>
    <n v="18"/>
    <x v="0"/>
  </r>
  <r>
    <n v="25662"/>
    <x v="4"/>
    <x v="79"/>
    <x v="33"/>
    <s v="AHUYAMA"/>
    <x v="0"/>
    <x v="1"/>
    <n v="2"/>
    <n v="2"/>
    <n v="24"/>
    <n v="12"/>
    <x v="0"/>
  </r>
  <r>
    <n v="25662"/>
    <x v="4"/>
    <x v="79"/>
    <x v="54"/>
    <s v="CILANTRO"/>
    <x v="0"/>
    <x v="0"/>
    <n v="1.5"/>
    <n v="1.5"/>
    <n v="6"/>
    <n v="4"/>
    <x v="0"/>
  </r>
  <r>
    <n v="25662"/>
    <x v="4"/>
    <x v="79"/>
    <x v="54"/>
    <s v="CILANTRO"/>
    <x v="0"/>
    <x v="1"/>
    <n v="1"/>
    <n v="1"/>
    <n v="3"/>
    <n v="3"/>
    <x v="0"/>
  </r>
  <r>
    <n v="25662"/>
    <x v="4"/>
    <x v="79"/>
    <x v="16"/>
    <s v="BANANO"/>
    <x v="0"/>
    <x v="2"/>
    <n v="2200"/>
    <n v="2200"/>
    <n v="45000"/>
    <n v="10"/>
    <x v="1"/>
  </r>
  <r>
    <n v="25662"/>
    <x v="4"/>
    <x v="79"/>
    <x v="15"/>
    <s v="CAFÉ"/>
    <x v="0"/>
    <x v="2"/>
    <n v="1631"/>
    <n v="1433"/>
    <n v="1658"/>
    <n v="1.15701325889742"/>
    <x v="1"/>
  </r>
  <r>
    <n v="25662"/>
    <x v="4"/>
    <x v="79"/>
    <x v="26"/>
    <s v="CAÑA PANELERA"/>
    <x v="0"/>
    <x v="2"/>
    <n v="234"/>
    <n v="192"/>
    <n v="1026"/>
    <n v="3"/>
    <x v="1"/>
  </r>
  <r>
    <n v="25662"/>
    <x v="4"/>
    <x v="79"/>
    <x v="43"/>
    <s v="CAUCHO"/>
    <x v="0"/>
    <x v="3"/>
    <n v="183"/>
    <n v="169"/>
    <n v="101.39999999999999"/>
    <n v="0.6"/>
    <x v="1"/>
  </r>
  <r>
    <n v="25662"/>
    <x v="4"/>
    <x v="79"/>
    <x v="9"/>
    <s v="AGUACATE (no hass, ni papelillo)"/>
    <x v="0"/>
    <x v="2"/>
    <n v="77"/>
    <n v="29"/>
    <n v="539"/>
    <n v="7"/>
    <x v="1"/>
  </r>
  <r>
    <n v="25662"/>
    <x v="4"/>
    <x v="79"/>
    <x v="4"/>
    <s v="PLATANO"/>
    <x v="0"/>
    <x v="2"/>
    <n v="68"/>
    <n v="22"/>
    <n v="544"/>
    <n v="8"/>
    <x v="1"/>
  </r>
  <r>
    <n v="25662"/>
    <x v="4"/>
    <x v="79"/>
    <x v="10"/>
    <s v="LIMON (NO MANDARINO, NI PAJARITO, NI TAHITI)"/>
    <x v="0"/>
    <x v="2"/>
    <n v="55"/>
    <n v="20"/>
    <n v="275"/>
    <n v="5"/>
    <x v="1"/>
  </r>
  <r>
    <n v="25662"/>
    <x v="4"/>
    <x v="79"/>
    <x v="14"/>
    <s v="MARACUYA"/>
    <x v="0"/>
    <x v="2"/>
    <n v="53"/>
    <n v="32"/>
    <n v="212"/>
    <n v="4"/>
    <x v="1"/>
  </r>
  <r>
    <n v="25662"/>
    <x v="4"/>
    <x v="79"/>
    <x v="5"/>
    <s v="CACAO"/>
    <x v="0"/>
    <x v="2"/>
    <n v="46"/>
    <n v="44"/>
    <n v="43"/>
    <n v="0.5"/>
    <x v="1"/>
  </r>
  <r>
    <n v="25662"/>
    <x v="4"/>
    <x v="79"/>
    <x v="8"/>
    <s v="NARANJA (NO VALENCIA, NI JAFFA, NI SALUSTIANA, NI WASHINGTON)"/>
    <x v="0"/>
    <x v="2"/>
    <n v="44"/>
    <n v="24"/>
    <n v="444"/>
    <n v="6"/>
    <x v="1"/>
  </r>
  <r>
    <n v="25662"/>
    <x v="4"/>
    <x v="79"/>
    <x v="6"/>
    <s v="MANDARINA (No Arrayana, ni Oneco)"/>
    <x v="0"/>
    <x v="2"/>
    <n v="25"/>
    <n v="24"/>
    <n v="235"/>
    <n v="5"/>
    <x v="1"/>
  </r>
  <r>
    <n v="25662"/>
    <x v="4"/>
    <x v="79"/>
    <x v="2"/>
    <s v="MANGO (No Kent, ni keitt, ni hilacha, ni Nam Doc)"/>
    <x v="0"/>
    <x v="2"/>
    <n v="25"/>
    <n v="7"/>
    <n v="100"/>
    <n v="4"/>
    <x v="1"/>
  </r>
  <r>
    <n v="25662"/>
    <x v="4"/>
    <x v="79"/>
    <x v="97"/>
    <s v="PIÑA (No Cayena, ni Gold, ni Manzana, ni Perolera)"/>
    <x v="0"/>
    <x v="2"/>
    <n v="18"/>
    <n v="18"/>
    <n v="180"/>
    <n v="10"/>
    <x v="1"/>
  </r>
  <r>
    <n v="25662"/>
    <x v="4"/>
    <x v="79"/>
    <x v="38"/>
    <s v="LULO"/>
    <x v="0"/>
    <x v="2"/>
    <n v="17"/>
    <n v="17"/>
    <n v="119"/>
    <n v="7"/>
    <x v="1"/>
  </r>
  <r>
    <n v="25662"/>
    <x v="4"/>
    <x v="79"/>
    <x v="47"/>
    <s v="GRANADILLA"/>
    <x v="0"/>
    <x v="2"/>
    <n v="8"/>
    <n v="4"/>
    <n v="48"/>
    <n v="6"/>
    <x v="1"/>
  </r>
  <r>
    <n v="25662"/>
    <x v="4"/>
    <x v="79"/>
    <x v="12"/>
    <s v="GUANABANA"/>
    <x v="0"/>
    <x v="2"/>
    <n v="6"/>
    <n v="1"/>
    <n v="30"/>
    <n v="5"/>
    <x v="1"/>
  </r>
  <r>
    <n v="25662"/>
    <x v="4"/>
    <x v="79"/>
    <x v="20"/>
    <s v="YUCA"/>
    <x v="0"/>
    <x v="0"/>
    <n v="7"/>
    <n v="7"/>
    <n v="84"/>
    <n v="12"/>
    <x v="2"/>
  </r>
  <r>
    <n v="25662"/>
    <x v="4"/>
    <x v="79"/>
    <x v="20"/>
    <s v="YUCA"/>
    <x v="0"/>
    <x v="1"/>
    <n v="5"/>
    <n v="5"/>
    <n v="60"/>
    <n v="12"/>
    <x v="2"/>
  </r>
  <r>
    <n v="25718"/>
    <x v="1"/>
    <x v="80"/>
    <x v="30"/>
    <s v="TOMATE"/>
    <x v="0"/>
    <x v="1"/>
    <n v="16"/>
    <n v="13"/>
    <n v="208"/>
    <n v="16"/>
    <x v="0"/>
  </r>
  <r>
    <n v="25718"/>
    <x v="1"/>
    <x v="80"/>
    <x v="30"/>
    <s v="TOMATE"/>
    <x v="0"/>
    <x v="0"/>
    <n v="16"/>
    <n v="13"/>
    <n v="208"/>
    <n v="16"/>
    <x v="0"/>
  </r>
  <r>
    <n v="25718"/>
    <x v="1"/>
    <x v="80"/>
    <x v="0"/>
    <s v="MAIZ TRADICIONAL"/>
    <x v="0"/>
    <x v="1"/>
    <n v="7"/>
    <n v="6"/>
    <n v="9"/>
    <n v="1.5"/>
    <x v="0"/>
  </r>
  <r>
    <n v="25718"/>
    <x v="1"/>
    <x v="80"/>
    <x v="0"/>
    <s v="MAIZ TRADICIONAL"/>
    <x v="0"/>
    <x v="0"/>
    <n v="7"/>
    <n v="6"/>
    <n v="9"/>
    <n v="1.5"/>
    <x v="0"/>
  </r>
  <r>
    <n v="25718"/>
    <x v="1"/>
    <x v="80"/>
    <x v="22"/>
    <s v="FRIJOL"/>
    <x v="0"/>
    <x v="0"/>
    <n v="6"/>
    <n v="5"/>
    <n v="4.8951048951048959"/>
    <n v="0.97902097902097895"/>
    <x v="0"/>
  </r>
  <r>
    <n v="25718"/>
    <x v="1"/>
    <x v="80"/>
    <x v="53"/>
    <s v="HORTALIZAS VARIAS"/>
    <x v="0"/>
    <x v="1"/>
    <n v="6"/>
    <n v="5"/>
    <n v="7"/>
    <n v="1.4"/>
    <x v="0"/>
  </r>
  <r>
    <n v="25718"/>
    <x v="1"/>
    <x v="80"/>
    <x v="53"/>
    <s v="HORTALIZAS VARIAS"/>
    <x v="0"/>
    <x v="0"/>
    <n v="6"/>
    <n v="5"/>
    <n v="35"/>
    <n v="7"/>
    <x v="0"/>
  </r>
  <r>
    <n v="25718"/>
    <x v="1"/>
    <x v="80"/>
    <x v="22"/>
    <s v="FRIJOL"/>
    <x v="0"/>
    <x v="1"/>
    <n v="5"/>
    <n v="4"/>
    <n v="3.6363636363636367"/>
    <n v="0.90909090909090895"/>
    <x v="0"/>
  </r>
  <r>
    <n v="25718"/>
    <x v="1"/>
    <x v="80"/>
    <x v="4"/>
    <s v="PLATANO"/>
    <x v="0"/>
    <x v="2"/>
    <n v="802"/>
    <n v="802"/>
    <n v="8020"/>
    <n v="10"/>
    <x v="1"/>
  </r>
  <r>
    <n v="25718"/>
    <x v="1"/>
    <x v="80"/>
    <x v="15"/>
    <s v="CAFÉ"/>
    <x v="0"/>
    <x v="2"/>
    <n v="798"/>
    <n v="646"/>
    <n v="760"/>
    <n v="1.1764705882352899"/>
    <x v="1"/>
  </r>
  <r>
    <n v="25718"/>
    <x v="1"/>
    <x v="80"/>
    <x v="26"/>
    <s v="CAÑA PANELERA"/>
    <x v="0"/>
    <x v="2"/>
    <n v="403"/>
    <n v="400"/>
    <n v="2000"/>
    <n v="5"/>
    <x v="1"/>
  </r>
  <r>
    <n v="25718"/>
    <x v="1"/>
    <x v="80"/>
    <x v="8"/>
    <s v="NARANJA (NO VALENCIA, NI JAFFA, NI SALUSTIANA, NI WASHINGTON)"/>
    <x v="0"/>
    <x v="2"/>
    <n v="291"/>
    <n v="265"/>
    <n v="2910"/>
    <n v="10"/>
    <x v="1"/>
  </r>
  <r>
    <n v="25718"/>
    <x v="1"/>
    <x v="80"/>
    <x v="5"/>
    <s v="CACAO"/>
    <x v="0"/>
    <x v="2"/>
    <n v="78"/>
    <n v="75"/>
    <n v="26.599999999999998"/>
    <n v="0.35"/>
    <x v="1"/>
  </r>
  <r>
    <n v="25718"/>
    <x v="1"/>
    <x v="80"/>
    <x v="9"/>
    <s v="AGUACATE (no hass, ni papelillo)"/>
    <x v="0"/>
    <x v="2"/>
    <n v="64"/>
    <n v="59"/>
    <n v="649"/>
    <n v="11"/>
    <x v="1"/>
  </r>
  <r>
    <n v="25718"/>
    <x v="1"/>
    <x v="80"/>
    <x v="12"/>
    <s v="GUANABANA"/>
    <x v="0"/>
    <x v="2"/>
    <n v="32"/>
    <n v="25"/>
    <n v="210"/>
    <n v="7"/>
    <x v="1"/>
  </r>
  <r>
    <n v="25718"/>
    <x v="1"/>
    <x v="80"/>
    <x v="20"/>
    <s v="YUCA"/>
    <x v="0"/>
    <x v="1"/>
    <n v="20"/>
    <n v="10"/>
    <n v="100"/>
    <n v="10"/>
    <x v="2"/>
  </r>
  <r>
    <n v="25718"/>
    <x v="1"/>
    <x v="80"/>
    <x v="20"/>
    <s v="YUCA"/>
    <x v="0"/>
    <x v="0"/>
    <n v="5"/>
    <n v="4"/>
    <n v="40"/>
    <n v="10"/>
    <x v="2"/>
  </r>
  <r>
    <n v="25736"/>
    <x v="10"/>
    <x v="81"/>
    <x v="83"/>
    <s v="ROSA"/>
    <x v="0"/>
    <x v="3"/>
    <n v="59"/>
    <n v="59"/>
    <s v=""/>
    <m/>
    <x v="1"/>
  </r>
  <r>
    <n v="25736"/>
    <x v="10"/>
    <x v="81"/>
    <x v="23"/>
    <s v="PAPA"/>
    <x v="0"/>
    <x v="1"/>
    <n v="810"/>
    <n v="700"/>
    <n v="35000"/>
    <n v="50"/>
    <x v="0"/>
  </r>
  <r>
    <n v="25736"/>
    <x v="10"/>
    <x v="81"/>
    <x v="23"/>
    <s v="PAPA"/>
    <x v="0"/>
    <x v="0"/>
    <n v="500"/>
    <n v="500"/>
    <n v="21500"/>
    <n v="43"/>
    <x v="0"/>
  </r>
  <r>
    <n v="25736"/>
    <x v="10"/>
    <x v="81"/>
    <x v="23"/>
    <s v="PAPA CRIOLLA"/>
    <x v="0"/>
    <x v="0"/>
    <n v="70"/>
    <n v="70"/>
    <n v="700"/>
    <n v="10"/>
    <x v="0"/>
  </r>
  <r>
    <n v="25736"/>
    <x v="10"/>
    <x v="81"/>
    <x v="23"/>
    <s v="PAPA CRIOLLA"/>
    <x v="0"/>
    <x v="1"/>
    <n v="40"/>
    <n v="30"/>
    <n v="300"/>
    <n v="10"/>
    <x v="0"/>
  </r>
  <r>
    <n v="25736"/>
    <x v="10"/>
    <x v="81"/>
    <x v="21"/>
    <s v="ARVEJA"/>
    <x v="0"/>
    <x v="0"/>
    <n v="13"/>
    <n v="13"/>
    <n v="36.44859813084112"/>
    <n v="2.8037383177570101"/>
    <x v="0"/>
  </r>
  <r>
    <n v="25736"/>
    <x v="10"/>
    <x v="81"/>
    <x v="21"/>
    <s v="ARVEJA"/>
    <x v="0"/>
    <x v="1"/>
    <n v="12"/>
    <n v="12"/>
    <n v="33.644859813084111"/>
    <n v="2.8037383177570101"/>
    <x v="0"/>
  </r>
  <r>
    <n v="25736"/>
    <x v="10"/>
    <x v="81"/>
    <x v="0"/>
    <s v="MAIZ TRADICIONAL"/>
    <x v="0"/>
    <x v="1"/>
    <n v="10"/>
    <n v="10"/>
    <n v="8.3898305084745779"/>
    <n v="0.83898305084745795"/>
    <x v="0"/>
  </r>
  <r>
    <n v="25736"/>
    <x v="10"/>
    <x v="81"/>
    <x v="45"/>
    <s v="ZANAHORIA"/>
    <x v="0"/>
    <x v="0"/>
    <n v="6"/>
    <n v="6"/>
    <n v="150"/>
    <n v="25"/>
    <x v="0"/>
  </r>
  <r>
    <n v="25736"/>
    <x v="10"/>
    <x v="81"/>
    <x v="22"/>
    <s v="FRIJOL ARBUSTIVO"/>
    <x v="0"/>
    <x v="1"/>
    <n v="3"/>
    <n v="3"/>
    <n v="4.1958041958041967"/>
    <n v="1.3986013986014001"/>
    <x v="0"/>
  </r>
  <r>
    <n v="25736"/>
    <x v="10"/>
    <x v="81"/>
    <x v="77"/>
    <s v="HABA"/>
    <x v="0"/>
    <x v="1"/>
    <n v="2"/>
    <n v="2"/>
    <n v="3.5398230088495577"/>
    <n v="1.76991150442478"/>
    <x v="0"/>
  </r>
  <r>
    <n v="25736"/>
    <x v="10"/>
    <x v="81"/>
    <x v="22"/>
    <s v="FRIJOL ARBUSTIVO"/>
    <x v="0"/>
    <x v="0"/>
    <n v="0"/>
    <n v="0"/>
    <n v="0"/>
    <n v="0"/>
    <x v="0"/>
  </r>
  <r>
    <n v="25736"/>
    <x v="10"/>
    <x v="81"/>
    <x v="77"/>
    <s v="HABA"/>
    <x v="0"/>
    <x v="0"/>
    <n v="0"/>
    <n v="0"/>
    <n v="0"/>
    <n v="0"/>
    <x v="0"/>
  </r>
  <r>
    <n v="25736"/>
    <x v="10"/>
    <x v="81"/>
    <x v="0"/>
    <s v="MAIZ TRADICIONAL"/>
    <x v="0"/>
    <x v="0"/>
    <n v="0"/>
    <n v="0"/>
    <n v="0"/>
    <n v="0"/>
    <x v="0"/>
  </r>
  <r>
    <n v="25736"/>
    <x v="10"/>
    <x v="81"/>
    <x v="45"/>
    <s v="ZANAHORIA"/>
    <x v="0"/>
    <x v="1"/>
    <n v="0"/>
    <n v="0"/>
    <n v="0"/>
    <n v="0"/>
    <x v="0"/>
  </r>
  <r>
    <n v="25740"/>
    <x v="14"/>
    <x v="82"/>
    <x v="23"/>
    <s v="PAPA"/>
    <x v="0"/>
    <x v="0"/>
    <n v="723"/>
    <n v="723"/>
    <n v="17207.400000000001"/>
    <n v="23.8"/>
    <x v="0"/>
  </r>
  <r>
    <n v="25740"/>
    <x v="14"/>
    <x v="82"/>
    <x v="23"/>
    <s v="PAPA"/>
    <x v="0"/>
    <x v="1"/>
    <n v="690"/>
    <n v="690"/>
    <n v="15732"/>
    <n v="22.8"/>
    <x v="0"/>
  </r>
  <r>
    <n v="25740"/>
    <x v="14"/>
    <x v="82"/>
    <x v="23"/>
    <s v="PAPA CRIOLLA"/>
    <x v="0"/>
    <x v="0"/>
    <n v="512"/>
    <n v="512"/>
    <n v="12800"/>
    <n v="25"/>
    <x v="0"/>
  </r>
  <r>
    <n v="25740"/>
    <x v="14"/>
    <x v="82"/>
    <x v="23"/>
    <s v="PAPA CRIOLLA"/>
    <x v="0"/>
    <x v="1"/>
    <n v="510"/>
    <n v="510"/>
    <n v="12750"/>
    <n v="25"/>
    <x v="0"/>
  </r>
  <r>
    <n v="25740"/>
    <x v="14"/>
    <x v="82"/>
    <x v="53"/>
    <s v="HORTALIZAS VARIAS"/>
    <x v="0"/>
    <x v="1"/>
    <n v="72"/>
    <n v="72"/>
    <n v="650"/>
    <n v="9.0277777777777803"/>
    <x v="0"/>
  </r>
  <r>
    <n v="25740"/>
    <x v="14"/>
    <x v="82"/>
    <x v="53"/>
    <s v="HORTALIZAS VARIAS"/>
    <x v="0"/>
    <x v="0"/>
    <n v="72"/>
    <n v="72"/>
    <n v="720"/>
    <n v="10"/>
    <x v="0"/>
  </r>
  <r>
    <n v="25740"/>
    <x v="14"/>
    <x v="82"/>
    <x v="45"/>
    <s v="ZANAHORIA"/>
    <x v="0"/>
    <x v="0"/>
    <n v="55"/>
    <n v="55"/>
    <n v="1650"/>
    <n v="30"/>
    <x v="0"/>
  </r>
  <r>
    <n v="25740"/>
    <x v="14"/>
    <x v="82"/>
    <x v="45"/>
    <s v="ZANAHORIA"/>
    <x v="0"/>
    <x v="1"/>
    <n v="47"/>
    <n v="47"/>
    <n v="1650"/>
    <n v="35.106382978723403"/>
    <x v="0"/>
  </r>
  <r>
    <n v="25740"/>
    <x v="14"/>
    <x v="82"/>
    <x v="21"/>
    <s v="ARVEJA"/>
    <x v="0"/>
    <x v="0"/>
    <n v="30"/>
    <n v="30"/>
    <n v="50.467289719626166"/>
    <n v="1.68224299065421"/>
    <x v="0"/>
  </r>
  <r>
    <n v="25740"/>
    <x v="14"/>
    <x v="82"/>
    <x v="21"/>
    <s v="ARVEJA"/>
    <x v="0"/>
    <x v="1"/>
    <n v="20"/>
    <n v="20"/>
    <n v="33.644859813084111"/>
    <n v="1.68224299065421"/>
    <x v="0"/>
  </r>
  <r>
    <n v="25740"/>
    <x v="14"/>
    <x v="82"/>
    <x v="0"/>
    <s v="MAIZ TRADICIONAL"/>
    <x v="0"/>
    <x v="0"/>
    <n v="18"/>
    <n v="18"/>
    <n v="42.284745762711871"/>
    <n v="2.3491525423728801"/>
    <x v="0"/>
  </r>
  <r>
    <n v="25740"/>
    <x v="14"/>
    <x v="82"/>
    <x v="0"/>
    <s v="MAIZ TRADICIONAL"/>
    <x v="0"/>
    <x v="1"/>
    <n v="17"/>
    <n v="17"/>
    <n v="39.935593220338994"/>
    <n v="2.3491525423728801"/>
    <x v="0"/>
  </r>
  <r>
    <n v="25740"/>
    <x v="14"/>
    <x v="82"/>
    <x v="25"/>
    <s v="FRESA"/>
    <x v="0"/>
    <x v="2"/>
    <n v="335"/>
    <n v="327"/>
    <n v="22236"/>
    <n v="68"/>
    <x v="1"/>
  </r>
  <r>
    <n v="25740"/>
    <x v="14"/>
    <x v="82"/>
    <x v="37"/>
    <s v="TOMATE DE ARBOL"/>
    <x v="0"/>
    <x v="2"/>
    <n v="19"/>
    <n v="18"/>
    <n v="468"/>
    <n v="26"/>
    <x v="1"/>
  </r>
  <r>
    <n v="25740"/>
    <x v="14"/>
    <x v="82"/>
    <x v="36"/>
    <s v="MORA"/>
    <x v="0"/>
    <x v="2"/>
    <n v="16.7"/>
    <n v="15.7"/>
    <n v="565.20000000000005"/>
    <n v="36"/>
    <x v="1"/>
  </r>
  <r>
    <n v="25740"/>
    <x v="14"/>
    <x v="82"/>
    <x v="78"/>
    <s v="FEIJOA"/>
    <x v="0"/>
    <x v="2"/>
    <n v="8.6999999999999993"/>
    <n v="8.6"/>
    <n v="43"/>
    <n v="5"/>
    <x v="1"/>
  </r>
  <r>
    <n v="25740"/>
    <x v="14"/>
    <x v="82"/>
    <x v="48"/>
    <s v="CURUBA"/>
    <x v="0"/>
    <x v="2"/>
    <n v="6"/>
    <n v="5"/>
    <n v="75"/>
    <n v="15"/>
    <x v="1"/>
  </r>
  <r>
    <n v="25743"/>
    <x v="3"/>
    <x v="83"/>
    <x v="22"/>
    <s v="FRIJOL"/>
    <x v="0"/>
    <x v="1"/>
    <n v="220"/>
    <n v="220"/>
    <n v="923.07692307692321"/>
    <n v="4.1958041958042003"/>
    <x v="0"/>
  </r>
  <r>
    <n v="25743"/>
    <x v="3"/>
    <x v="83"/>
    <x v="22"/>
    <s v="FRIJOL"/>
    <x v="0"/>
    <x v="0"/>
    <n v="220"/>
    <n v="180"/>
    <n v="755.24475524475531"/>
    <n v="4.1958041958042003"/>
    <x v="0"/>
  </r>
  <r>
    <n v="25743"/>
    <x v="3"/>
    <x v="83"/>
    <x v="0"/>
    <s v="MAIZ TRADICIONAL"/>
    <x v="0"/>
    <x v="1"/>
    <n v="200"/>
    <n v="180"/>
    <n v="352.09322033898309"/>
    <n v="1.9560734463276801"/>
    <x v="0"/>
  </r>
  <r>
    <n v="25743"/>
    <x v="3"/>
    <x v="83"/>
    <x v="0"/>
    <s v="MAIZ TRADICIONAL"/>
    <x v="0"/>
    <x v="0"/>
    <n v="200"/>
    <n v="200"/>
    <n v="391.52542372881362"/>
    <n v="1.9576271186440699"/>
    <x v="0"/>
  </r>
  <r>
    <n v="25743"/>
    <x v="3"/>
    <x v="83"/>
    <x v="59"/>
    <s v="CALABACIN"/>
    <x v="0"/>
    <x v="0"/>
    <n v="50"/>
    <n v="50"/>
    <n v="1000"/>
    <n v="20"/>
    <x v="0"/>
  </r>
  <r>
    <n v="25743"/>
    <x v="3"/>
    <x v="83"/>
    <x v="29"/>
    <s v="HABICHUELA"/>
    <x v="0"/>
    <x v="0"/>
    <n v="50"/>
    <n v="50"/>
    <n v="295"/>
    <n v="5.9"/>
    <x v="0"/>
  </r>
  <r>
    <n v="25743"/>
    <x v="3"/>
    <x v="83"/>
    <x v="21"/>
    <s v="ARVEJA"/>
    <x v="0"/>
    <x v="1"/>
    <n v="40"/>
    <n v="40"/>
    <n v="56.074766355140184"/>
    <n v="1.4018691588784999"/>
    <x v="0"/>
  </r>
  <r>
    <n v="25743"/>
    <x v="3"/>
    <x v="83"/>
    <x v="21"/>
    <s v="ARVEJA"/>
    <x v="0"/>
    <x v="0"/>
    <n v="40"/>
    <n v="40"/>
    <n v="56.074766355140184"/>
    <n v="1.4018691588784999"/>
    <x v="0"/>
  </r>
  <r>
    <n v="25743"/>
    <x v="3"/>
    <x v="83"/>
    <x v="80"/>
    <s v="PEPINO GUISO"/>
    <x v="0"/>
    <x v="0"/>
    <n v="40"/>
    <n v="40"/>
    <n v="400"/>
    <n v="10"/>
    <x v="0"/>
  </r>
  <r>
    <n v="25743"/>
    <x v="3"/>
    <x v="83"/>
    <x v="46"/>
    <s v="CALABAZA"/>
    <x v="0"/>
    <x v="0"/>
    <n v="30"/>
    <n v="30"/>
    <n v="210"/>
    <n v="7"/>
    <x v="0"/>
  </r>
  <r>
    <n v="25743"/>
    <x v="3"/>
    <x v="83"/>
    <x v="29"/>
    <s v="HABICHUELA"/>
    <x v="0"/>
    <x v="1"/>
    <n v="30"/>
    <n v="30"/>
    <n v="180"/>
    <n v="6"/>
    <x v="0"/>
  </r>
  <r>
    <n v="25743"/>
    <x v="3"/>
    <x v="83"/>
    <x v="46"/>
    <s v="CALABAZA"/>
    <x v="0"/>
    <x v="1"/>
    <n v="20"/>
    <n v="18"/>
    <n v="126"/>
    <n v="7"/>
    <x v="0"/>
  </r>
  <r>
    <n v="25743"/>
    <x v="3"/>
    <x v="83"/>
    <x v="80"/>
    <s v="PEPINO GUISO"/>
    <x v="0"/>
    <x v="1"/>
    <n v="20"/>
    <n v="20"/>
    <n v="199"/>
    <n v="9.9499999999999993"/>
    <x v="0"/>
  </r>
  <r>
    <n v="25743"/>
    <x v="3"/>
    <x v="83"/>
    <x v="35"/>
    <s v="GUATILA"/>
    <x v="0"/>
    <x v="0"/>
    <n v="10"/>
    <n v="10"/>
    <n v="400"/>
    <n v="40"/>
    <x v="0"/>
  </r>
  <r>
    <n v="25743"/>
    <x v="3"/>
    <x v="83"/>
    <x v="58"/>
    <s v="PLANTAS AROMATICAS"/>
    <x v="0"/>
    <x v="0"/>
    <n v="5"/>
    <n v="5"/>
    <n v="60"/>
    <n v="12"/>
    <x v="0"/>
  </r>
  <r>
    <n v="25743"/>
    <x v="3"/>
    <x v="83"/>
    <x v="36"/>
    <s v="MORA"/>
    <x v="0"/>
    <x v="2"/>
    <n v="529"/>
    <n v="519"/>
    <n v="5290"/>
    <n v="10"/>
    <x v="1"/>
  </r>
  <r>
    <n v="25743"/>
    <x v="3"/>
    <x v="83"/>
    <x v="15"/>
    <s v="CAFÉ"/>
    <x v="0"/>
    <x v="2"/>
    <n v="359"/>
    <n v="323"/>
    <n v="355"/>
    <n v="1.0990712074303399"/>
    <x v="1"/>
  </r>
  <r>
    <n v="25743"/>
    <x v="3"/>
    <x v="83"/>
    <x v="37"/>
    <s v="TOMATE DE ARBOL"/>
    <x v="0"/>
    <x v="2"/>
    <n v="230"/>
    <n v="130"/>
    <n v="1560"/>
    <n v="12"/>
    <x v="1"/>
  </r>
  <r>
    <n v="25743"/>
    <x v="3"/>
    <x v="83"/>
    <x v="9"/>
    <s v="AGUACATE HASS"/>
    <x v="0"/>
    <x v="2"/>
    <n v="111.49"/>
    <n v="87"/>
    <n v="1740"/>
    <n v="20"/>
    <x v="1"/>
  </r>
  <r>
    <n v="25743"/>
    <x v="3"/>
    <x v="83"/>
    <x v="4"/>
    <s v="PLATANO"/>
    <x v="0"/>
    <x v="2"/>
    <n v="30"/>
    <n v="30"/>
    <n v="240"/>
    <n v="8"/>
    <x v="1"/>
  </r>
  <r>
    <n v="25743"/>
    <x v="3"/>
    <x v="83"/>
    <x v="10"/>
    <s v="LIMON (NO MANDARINO, NI PAJARITO, NI TAHITI)"/>
    <x v="0"/>
    <x v="2"/>
    <n v="10"/>
    <n v="10"/>
    <n v="100"/>
    <n v="10"/>
    <x v="1"/>
  </r>
  <r>
    <n v="25743"/>
    <x v="3"/>
    <x v="83"/>
    <x v="8"/>
    <s v="NARANJA (NO VALENCIA, NI JAFFA, NI SALUSTIANA, NI WASHINGTON)"/>
    <x v="0"/>
    <x v="2"/>
    <n v="10"/>
    <n v="10"/>
    <n v="200"/>
    <n v="20"/>
    <x v="1"/>
  </r>
  <r>
    <n v="25745"/>
    <x v="9"/>
    <x v="84"/>
    <x v="0"/>
    <s v="MAIZ TRADICIONAL"/>
    <x v="0"/>
    <x v="1"/>
    <n v="500"/>
    <n v="450"/>
    <n v="1350"/>
    <n v="3"/>
    <x v="0"/>
  </r>
  <r>
    <n v="25745"/>
    <x v="9"/>
    <x v="84"/>
    <x v="22"/>
    <s v="FRIJOL"/>
    <x v="0"/>
    <x v="1"/>
    <n v="250"/>
    <n v="220"/>
    <n v="264"/>
    <n v="1.2"/>
    <x v="0"/>
  </r>
  <r>
    <n v="25745"/>
    <x v="9"/>
    <x v="84"/>
    <x v="21"/>
    <s v="ARVEJA"/>
    <x v="0"/>
    <x v="1"/>
    <n v="200"/>
    <n v="180"/>
    <n v="294.39252336448595"/>
    <n v="1.63551401869159"/>
    <x v="0"/>
  </r>
  <r>
    <n v="25745"/>
    <x v="9"/>
    <x v="84"/>
    <x v="21"/>
    <s v="ARVEJA"/>
    <x v="0"/>
    <x v="0"/>
    <n v="200"/>
    <n v="180"/>
    <n v="294.39252336448595"/>
    <n v="1.63551401869159"/>
    <x v="0"/>
  </r>
  <r>
    <n v="25745"/>
    <x v="9"/>
    <x v="84"/>
    <x v="23"/>
    <s v="PAPA"/>
    <x v="0"/>
    <x v="0"/>
    <n v="150"/>
    <n v="150"/>
    <n v="4500"/>
    <n v="30"/>
    <x v="0"/>
  </r>
  <r>
    <n v="25745"/>
    <x v="9"/>
    <x v="84"/>
    <x v="23"/>
    <s v="PAPA"/>
    <x v="0"/>
    <x v="1"/>
    <n v="120"/>
    <n v="110"/>
    <n v="3850"/>
    <n v="35"/>
    <x v="0"/>
  </r>
  <r>
    <n v="25745"/>
    <x v="9"/>
    <x v="84"/>
    <x v="45"/>
    <s v="ZANAHORIA"/>
    <x v="0"/>
    <x v="1"/>
    <n v="80"/>
    <n v="80"/>
    <n v="3600"/>
    <n v="45"/>
    <x v="0"/>
  </r>
  <r>
    <n v="25745"/>
    <x v="9"/>
    <x v="84"/>
    <x v="69"/>
    <s v="CEBOLLA DE BULBO"/>
    <x v="0"/>
    <x v="0"/>
    <n v="55"/>
    <n v="50"/>
    <n v="2500"/>
    <n v="50"/>
    <x v="0"/>
  </r>
  <r>
    <n v="25745"/>
    <x v="9"/>
    <x v="84"/>
    <x v="69"/>
    <s v="CEBOLLA DE BULBO"/>
    <x v="0"/>
    <x v="1"/>
    <n v="50"/>
    <n v="50"/>
    <n v="2500"/>
    <n v="50"/>
    <x v="0"/>
  </r>
  <r>
    <n v="25745"/>
    <x v="9"/>
    <x v="84"/>
    <x v="0"/>
    <s v="MAIZ TRADICIONAL"/>
    <x v="0"/>
    <x v="0"/>
    <n v="50"/>
    <n v="35"/>
    <n v="97.881355932203405"/>
    <n v="2.79661016949153"/>
    <x v="0"/>
  </r>
  <r>
    <n v="25745"/>
    <x v="9"/>
    <x v="84"/>
    <x v="45"/>
    <s v="ZANAHORIA"/>
    <x v="0"/>
    <x v="0"/>
    <n v="30"/>
    <n v="30"/>
    <n v="1200"/>
    <n v="40"/>
    <x v="0"/>
  </r>
  <r>
    <n v="25745"/>
    <x v="9"/>
    <x v="84"/>
    <x v="73"/>
    <s v="QUINUA"/>
    <x v="0"/>
    <x v="1"/>
    <n v="15"/>
    <n v="15"/>
    <n v="60"/>
    <n v="4"/>
    <x v="0"/>
  </r>
  <r>
    <n v="25745"/>
    <x v="9"/>
    <x v="84"/>
    <x v="53"/>
    <s v="HORTALIZAS VARIAS"/>
    <x v="0"/>
    <x v="1"/>
    <n v="10"/>
    <n v="10"/>
    <n v="300"/>
    <n v="30"/>
    <x v="0"/>
  </r>
  <r>
    <n v="25745"/>
    <x v="9"/>
    <x v="84"/>
    <x v="58"/>
    <s v="PLANTAS AROMATICAS"/>
    <x v="0"/>
    <x v="1"/>
    <n v="10"/>
    <n v="10"/>
    <n v="300"/>
    <n v="30"/>
    <x v="0"/>
  </r>
  <r>
    <n v="25745"/>
    <x v="9"/>
    <x v="84"/>
    <x v="44"/>
    <s v="LECHUGA"/>
    <x v="0"/>
    <x v="1"/>
    <n v="3"/>
    <n v="3"/>
    <n v="120"/>
    <n v="40"/>
    <x v="0"/>
  </r>
  <r>
    <n v="25745"/>
    <x v="9"/>
    <x v="84"/>
    <x v="30"/>
    <s v="TOMATE INVERNADERO"/>
    <x v="0"/>
    <x v="1"/>
    <n v="2"/>
    <n v="2"/>
    <n v="300"/>
    <n v="150"/>
    <x v="0"/>
  </r>
  <r>
    <n v="25745"/>
    <x v="9"/>
    <x v="84"/>
    <x v="25"/>
    <s v="FRESA"/>
    <x v="0"/>
    <x v="2"/>
    <n v="3"/>
    <n v="2"/>
    <n v="70"/>
    <n v="35"/>
    <x v="1"/>
  </r>
  <r>
    <n v="25745"/>
    <x v="9"/>
    <x v="84"/>
    <x v="39"/>
    <s v="UCHUVA"/>
    <x v="0"/>
    <x v="2"/>
    <n v="1.5"/>
    <n v="0"/>
    <n v="0"/>
    <n v="0"/>
    <x v="1"/>
  </r>
  <r>
    <n v="25754"/>
    <x v="14"/>
    <x v="85"/>
    <x v="23"/>
    <s v="PAPA"/>
    <x v="0"/>
    <x v="1"/>
    <n v="410"/>
    <n v="395"/>
    <n v="7900"/>
    <n v="20"/>
    <x v="0"/>
  </r>
  <r>
    <n v="25754"/>
    <x v="14"/>
    <x v="85"/>
    <x v="23"/>
    <s v="PAPA"/>
    <x v="0"/>
    <x v="0"/>
    <n v="410"/>
    <n v="397"/>
    <n v="7940"/>
    <n v="20"/>
    <x v="0"/>
  </r>
  <r>
    <n v="25754"/>
    <x v="14"/>
    <x v="85"/>
    <x v="21"/>
    <s v="ARVEJA"/>
    <x v="0"/>
    <x v="1"/>
    <n v="79"/>
    <n v="71"/>
    <n v="232.24299065420561"/>
    <n v="3.2710280373831799"/>
    <x v="0"/>
  </r>
  <r>
    <n v="25754"/>
    <x v="14"/>
    <x v="85"/>
    <x v="21"/>
    <s v="ARVEJA"/>
    <x v="0"/>
    <x v="0"/>
    <n v="68"/>
    <n v="65"/>
    <n v="212.61682242990653"/>
    <n v="3.2710280373831799"/>
    <x v="0"/>
  </r>
  <r>
    <n v="25754"/>
    <x v="14"/>
    <x v="85"/>
    <x v="23"/>
    <s v="PAPA CRIOLLA"/>
    <x v="0"/>
    <x v="1"/>
    <n v="40"/>
    <n v="37"/>
    <n v="666"/>
    <n v="18"/>
    <x v="0"/>
  </r>
  <r>
    <n v="25754"/>
    <x v="14"/>
    <x v="85"/>
    <x v="23"/>
    <s v="PAPA CRIOLLA"/>
    <x v="0"/>
    <x v="0"/>
    <n v="30"/>
    <n v="22"/>
    <n v="396"/>
    <n v="18"/>
    <x v="0"/>
  </r>
  <r>
    <n v="25754"/>
    <x v="14"/>
    <x v="85"/>
    <x v="55"/>
    <s v="BROCOLI"/>
    <x v="0"/>
    <x v="0"/>
    <n v="24"/>
    <n v="20"/>
    <n v="340"/>
    <n v="17"/>
    <x v="0"/>
  </r>
  <r>
    <n v="25754"/>
    <x v="14"/>
    <x v="85"/>
    <x v="44"/>
    <s v="LECHUGA"/>
    <x v="0"/>
    <x v="1"/>
    <n v="24"/>
    <n v="22"/>
    <n v="374"/>
    <n v="17"/>
    <x v="0"/>
  </r>
  <r>
    <n v="25754"/>
    <x v="14"/>
    <x v="85"/>
    <x v="44"/>
    <s v="LECHUGA"/>
    <x v="0"/>
    <x v="0"/>
    <n v="24"/>
    <n v="20"/>
    <n v="340"/>
    <n v="17"/>
    <x v="0"/>
  </r>
  <r>
    <n v="25754"/>
    <x v="14"/>
    <x v="85"/>
    <x v="55"/>
    <s v="BROCOLI"/>
    <x v="0"/>
    <x v="1"/>
    <n v="22"/>
    <n v="20"/>
    <n v="300"/>
    <n v="15"/>
    <x v="0"/>
  </r>
  <r>
    <n v="25754"/>
    <x v="14"/>
    <x v="85"/>
    <x v="99"/>
    <s v="APIO"/>
    <x v="0"/>
    <x v="0"/>
    <n v="15"/>
    <n v="10"/>
    <n v="180"/>
    <n v="18"/>
    <x v="0"/>
  </r>
  <r>
    <n v="25754"/>
    <x v="14"/>
    <x v="85"/>
    <x v="62"/>
    <s v="COLIFLOR"/>
    <x v="0"/>
    <x v="0"/>
    <n v="13"/>
    <n v="9"/>
    <n v="135"/>
    <n v="15"/>
    <x v="0"/>
  </r>
  <r>
    <n v="25754"/>
    <x v="14"/>
    <x v="85"/>
    <x v="60"/>
    <s v="ACELGA"/>
    <x v="0"/>
    <x v="0"/>
    <n v="12"/>
    <n v="11"/>
    <n v="187"/>
    <n v="17"/>
    <x v="0"/>
  </r>
  <r>
    <n v="25754"/>
    <x v="14"/>
    <x v="85"/>
    <x v="99"/>
    <s v="APIO"/>
    <x v="0"/>
    <x v="1"/>
    <n v="12"/>
    <n v="11"/>
    <n v="198"/>
    <n v="18"/>
    <x v="0"/>
  </r>
  <r>
    <n v="25754"/>
    <x v="14"/>
    <x v="85"/>
    <x v="60"/>
    <s v="ACELGA"/>
    <x v="0"/>
    <x v="1"/>
    <n v="10"/>
    <n v="9"/>
    <n v="153"/>
    <n v="17"/>
    <x v="0"/>
  </r>
  <r>
    <n v="25754"/>
    <x v="14"/>
    <x v="85"/>
    <x v="62"/>
    <s v="COLIFLOR"/>
    <x v="0"/>
    <x v="1"/>
    <n v="10"/>
    <n v="9"/>
    <n v="144"/>
    <n v="16"/>
    <x v="0"/>
  </r>
  <r>
    <n v="25754"/>
    <x v="14"/>
    <x v="85"/>
    <x v="25"/>
    <s v="FRESA"/>
    <x v="0"/>
    <x v="2"/>
    <n v="160"/>
    <n v="82"/>
    <n v="7900"/>
    <n v="50"/>
    <x v="1"/>
  </r>
  <r>
    <n v="25754"/>
    <x v="14"/>
    <x v="85"/>
    <x v="83"/>
    <s v="ROSA"/>
    <x v="0"/>
    <x v="3"/>
    <n v="68"/>
    <n v="48"/>
    <s v=""/>
    <m/>
    <x v="1"/>
  </r>
  <r>
    <n v="25754"/>
    <x v="14"/>
    <x v="85"/>
    <x v="83"/>
    <s v="ROSA"/>
    <x v="0"/>
    <x v="3"/>
    <n v="46"/>
    <n v="41"/>
    <s v=""/>
    <m/>
    <x v="1"/>
  </r>
  <r>
    <n v="25758"/>
    <x v="6"/>
    <x v="86"/>
    <x v="57"/>
    <s v="AJO"/>
    <x v="0"/>
    <x v="1"/>
    <n v="67"/>
    <n v="67"/>
    <n v="804"/>
    <n v="12"/>
    <x v="0"/>
  </r>
  <r>
    <n v="25758"/>
    <x v="6"/>
    <x v="86"/>
    <x v="23"/>
    <s v="PAPA"/>
    <x v="0"/>
    <x v="1"/>
    <n v="60"/>
    <n v="60"/>
    <n v="1200"/>
    <n v="20"/>
    <x v="0"/>
  </r>
  <r>
    <n v="25758"/>
    <x v="6"/>
    <x v="86"/>
    <x v="0"/>
    <s v="MAIZ TRADICIONAL"/>
    <x v="0"/>
    <x v="0"/>
    <n v="47"/>
    <n v="47"/>
    <n v="197.16101694915255"/>
    <n v="4.1949152542372898"/>
    <x v="0"/>
  </r>
  <r>
    <n v="25758"/>
    <x v="6"/>
    <x v="86"/>
    <x v="44"/>
    <s v="LECHUGA"/>
    <x v="0"/>
    <x v="1"/>
    <n v="40"/>
    <n v="40"/>
    <n v="400"/>
    <n v="10"/>
    <x v="0"/>
  </r>
  <r>
    <n v="25758"/>
    <x v="6"/>
    <x v="86"/>
    <x v="57"/>
    <s v="AJO"/>
    <x v="0"/>
    <x v="0"/>
    <n v="35"/>
    <n v="35"/>
    <n v="420"/>
    <n v="12"/>
    <x v="0"/>
  </r>
  <r>
    <n v="25758"/>
    <x v="6"/>
    <x v="86"/>
    <x v="44"/>
    <s v="LECHUGA"/>
    <x v="0"/>
    <x v="0"/>
    <n v="30"/>
    <n v="30"/>
    <n v="300"/>
    <n v="10"/>
    <x v="0"/>
  </r>
  <r>
    <n v="25758"/>
    <x v="6"/>
    <x v="86"/>
    <x v="45"/>
    <s v="ZANAHORIA"/>
    <x v="0"/>
    <x v="0"/>
    <n v="30"/>
    <n v="30"/>
    <n v="810"/>
    <n v="27"/>
    <x v="0"/>
  </r>
  <r>
    <n v="25758"/>
    <x v="6"/>
    <x v="86"/>
    <x v="23"/>
    <s v="PAPA"/>
    <x v="0"/>
    <x v="0"/>
    <n v="25"/>
    <n v="25"/>
    <n v="500"/>
    <n v="20"/>
    <x v="0"/>
  </r>
  <r>
    <n v="25758"/>
    <x v="6"/>
    <x v="86"/>
    <x v="0"/>
    <s v="MAIZ TRADICIONAL"/>
    <x v="0"/>
    <x v="1"/>
    <n v="17"/>
    <n v="17"/>
    <n v="71.31355932203391"/>
    <n v="4.1949152542372898"/>
    <x v="0"/>
  </r>
  <r>
    <n v="25758"/>
    <x v="6"/>
    <x v="86"/>
    <x v="21"/>
    <s v="ARVEJA"/>
    <x v="0"/>
    <x v="0"/>
    <n v="13"/>
    <n v="13"/>
    <n v="30.373831775700936"/>
    <n v="2.3364485981308398"/>
    <x v="0"/>
  </r>
  <r>
    <n v="25758"/>
    <x v="6"/>
    <x v="86"/>
    <x v="69"/>
    <s v="CEBOLLA DE BULBO"/>
    <x v="0"/>
    <x v="1"/>
    <n v="7"/>
    <n v="7"/>
    <n v="70"/>
    <n v="10"/>
    <x v="0"/>
  </r>
  <r>
    <n v="25758"/>
    <x v="6"/>
    <x v="86"/>
    <x v="21"/>
    <s v="ARVEJA"/>
    <x v="0"/>
    <x v="1"/>
    <n v="5"/>
    <n v="5"/>
    <n v="11.682242990654206"/>
    <n v="2.3364485981308398"/>
    <x v="0"/>
  </r>
  <r>
    <n v="25758"/>
    <x v="6"/>
    <x v="86"/>
    <x v="54"/>
    <s v="CILANTRO"/>
    <x v="0"/>
    <x v="0"/>
    <n v="5"/>
    <n v="5"/>
    <n v="125"/>
    <n v="25"/>
    <x v="0"/>
  </r>
  <r>
    <n v="25758"/>
    <x v="6"/>
    <x v="86"/>
    <x v="24"/>
    <s v="REPOLLO"/>
    <x v="0"/>
    <x v="1"/>
    <n v="4"/>
    <n v="4"/>
    <n v="64"/>
    <n v="16"/>
    <x v="0"/>
  </r>
  <r>
    <n v="25758"/>
    <x v="6"/>
    <x v="86"/>
    <x v="55"/>
    <s v="BROCOLI"/>
    <x v="0"/>
    <x v="1"/>
    <n v="3"/>
    <n v="3"/>
    <n v="48"/>
    <n v="16"/>
    <x v="0"/>
  </r>
  <r>
    <n v="25758"/>
    <x v="6"/>
    <x v="86"/>
    <x v="55"/>
    <s v="BROCOLI"/>
    <x v="0"/>
    <x v="0"/>
    <n v="3"/>
    <n v="3"/>
    <n v="48"/>
    <n v="16"/>
    <x v="0"/>
  </r>
  <r>
    <n v="25758"/>
    <x v="6"/>
    <x v="86"/>
    <x v="62"/>
    <s v="COLIFLOR"/>
    <x v="0"/>
    <x v="1"/>
    <n v="3"/>
    <n v="3"/>
    <n v="48"/>
    <n v="16"/>
    <x v="0"/>
  </r>
  <r>
    <n v="25758"/>
    <x v="6"/>
    <x v="86"/>
    <x v="62"/>
    <s v="COLIFLOR"/>
    <x v="0"/>
    <x v="0"/>
    <n v="3"/>
    <n v="3"/>
    <n v="48"/>
    <n v="16"/>
    <x v="0"/>
  </r>
  <r>
    <n v="25758"/>
    <x v="6"/>
    <x v="86"/>
    <x v="64"/>
    <s v="ARANDANO"/>
    <x v="0"/>
    <x v="2"/>
    <n v="11"/>
    <n v="1"/>
    <n v="15"/>
    <n v="15"/>
    <x v="1"/>
  </r>
  <r>
    <n v="25758"/>
    <x v="6"/>
    <x v="86"/>
    <x v="25"/>
    <s v="FRESA"/>
    <x v="0"/>
    <x v="2"/>
    <n v="6"/>
    <n v="4"/>
    <n v="120"/>
    <n v="30"/>
    <x v="1"/>
  </r>
  <r>
    <n v="25758"/>
    <x v="6"/>
    <x v="86"/>
    <x v="105"/>
    <s v="MENTA"/>
    <x v="0"/>
    <x v="2"/>
    <n v="5"/>
    <n v="5"/>
    <n v="30"/>
    <n v="6"/>
    <x v="1"/>
  </r>
  <r>
    <n v="25758"/>
    <x v="6"/>
    <x v="86"/>
    <x v="76"/>
    <s v="DURAZNO"/>
    <x v="0"/>
    <x v="2"/>
    <n v="2"/>
    <n v="2"/>
    <n v="28"/>
    <n v="14"/>
    <x v="1"/>
  </r>
  <r>
    <n v="25758"/>
    <x v="6"/>
    <x v="86"/>
    <x v="37"/>
    <s v="TOMATE DE ARBOL"/>
    <x v="0"/>
    <x v="2"/>
    <n v="1"/>
    <n v="1"/>
    <n v="28"/>
    <n v="28"/>
    <x v="1"/>
  </r>
  <r>
    <n v="25769"/>
    <x v="5"/>
    <x v="87"/>
    <x v="23"/>
    <s v="PAPA"/>
    <x v="0"/>
    <x v="1"/>
    <n v="455"/>
    <n v="455"/>
    <n v="10010"/>
    <n v="22"/>
    <x v="0"/>
  </r>
  <r>
    <n v="25769"/>
    <x v="5"/>
    <x v="87"/>
    <x v="23"/>
    <s v="PAPA"/>
    <x v="0"/>
    <x v="0"/>
    <n v="430"/>
    <n v="430"/>
    <n v="9460"/>
    <n v="22"/>
    <x v="0"/>
  </r>
  <r>
    <n v="25769"/>
    <x v="5"/>
    <x v="87"/>
    <x v="0"/>
    <s v="MAIZ TECNIFICADO"/>
    <x v="0"/>
    <x v="1"/>
    <n v="115"/>
    <n v="115"/>
    <n v="257.28813559322037"/>
    <n v="2.2372881355932202"/>
    <x v="0"/>
  </r>
  <r>
    <n v="25769"/>
    <x v="5"/>
    <x v="87"/>
    <x v="23"/>
    <s v="PAPA CRIOLLA"/>
    <x v="0"/>
    <x v="1"/>
    <n v="89"/>
    <n v="89"/>
    <n v="1602"/>
    <n v="18"/>
    <x v="0"/>
  </r>
  <r>
    <n v="25769"/>
    <x v="5"/>
    <x v="87"/>
    <x v="45"/>
    <s v="ZANAHORIA"/>
    <x v="0"/>
    <x v="0"/>
    <n v="78"/>
    <n v="78"/>
    <n v="2496"/>
    <n v="32"/>
    <x v="0"/>
  </r>
  <r>
    <n v="25769"/>
    <x v="5"/>
    <x v="87"/>
    <x v="23"/>
    <s v="PAPA CRIOLLA"/>
    <x v="0"/>
    <x v="0"/>
    <n v="75"/>
    <n v="75"/>
    <n v="1350"/>
    <n v="18"/>
    <x v="0"/>
  </r>
  <r>
    <n v="25769"/>
    <x v="5"/>
    <x v="87"/>
    <x v="45"/>
    <s v="ZANAHORIA"/>
    <x v="0"/>
    <x v="1"/>
    <n v="66"/>
    <n v="66"/>
    <n v="2112"/>
    <n v="32"/>
    <x v="0"/>
  </r>
  <r>
    <n v="25769"/>
    <x v="5"/>
    <x v="87"/>
    <x v="0"/>
    <s v="MAIZ TECNIFICADO"/>
    <x v="0"/>
    <x v="0"/>
    <n v="60"/>
    <n v="60"/>
    <n v="134.23728813559325"/>
    <n v="2.2372881355932202"/>
    <x v="0"/>
  </r>
  <r>
    <n v="25769"/>
    <x v="5"/>
    <x v="87"/>
    <x v="21"/>
    <s v="ARVEJA"/>
    <x v="0"/>
    <x v="1"/>
    <n v="58"/>
    <n v="58"/>
    <n v="135.51401869158877"/>
    <n v="2.3364485981308398"/>
    <x v="0"/>
  </r>
  <r>
    <n v="25769"/>
    <x v="5"/>
    <x v="87"/>
    <x v="21"/>
    <s v="ARVEJA"/>
    <x v="0"/>
    <x v="0"/>
    <n v="48"/>
    <n v="48"/>
    <n v="112.14953271028037"/>
    <n v="2.3364485981308398"/>
    <x v="0"/>
  </r>
  <r>
    <n v="25769"/>
    <x v="5"/>
    <x v="87"/>
    <x v="76"/>
    <s v="DURAZNO"/>
    <x v="0"/>
    <x v="2"/>
    <n v="36"/>
    <n v="36"/>
    <n v="720"/>
    <n v="20"/>
    <x v="1"/>
  </r>
  <r>
    <n v="25772"/>
    <x v="10"/>
    <x v="88"/>
    <x v="23"/>
    <s v="PAPA"/>
    <x v="0"/>
    <x v="1"/>
    <n v="775"/>
    <n v="775"/>
    <n v="23250"/>
    <n v="30"/>
    <x v="0"/>
  </r>
  <r>
    <n v="25772"/>
    <x v="10"/>
    <x v="88"/>
    <x v="23"/>
    <s v="PAPA"/>
    <x v="0"/>
    <x v="0"/>
    <n v="600"/>
    <n v="600"/>
    <n v="18000"/>
    <n v="30"/>
    <x v="0"/>
  </r>
  <r>
    <n v="25772"/>
    <x v="10"/>
    <x v="88"/>
    <x v="72"/>
    <s v="CEBADA"/>
    <x v="0"/>
    <x v="0"/>
    <n v="60"/>
    <n v="60"/>
    <n v="180"/>
    <n v="3"/>
    <x v="0"/>
  </r>
  <r>
    <n v="25772"/>
    <x v="10"/>
    <x v="88"/>
    <x v="21"/>
    <s v="ARVEJA"/>
    <x v="0"/>
    <x v="0"/>
    <n v="20"/>
    <n v="20"/>
    <n v="28.037383177570092"/>
    <n v="1.4018691588784999"/>
    <x v="0"/>
  </r>
  <r>
    <n v="25772"/>
    <x v="10"/>
    <x v="88"/>
    <x v="21"/>
    <s v="ARVEJA"/>
    <x v="0"/>
    <x v="1"/>
    <n v="16"/>
    <n v="16"/>
    <n v="22.429906542056074"/>
    <n v="1.4018691588784999"/>
    <x v="0"/>
  </r>
  <r>
    <n v="25772"/>
    <x v="10"/>
    <x v="88"/>
    <x v="72"/>
    <s v="CEBADA"/>
    <x v="0"/>
    <x v="1"/>
    <n v="15"/>
    <n v="15"/>
    <n v="52.5"/>
    <n v="3.5"/>
    <x v="0"/>
  </r>
  <r>
    <n v="25772"/>
    <x v="10"/>
    <x v="88"/>
    <x v="23"/>
    <s v="PAPA CRIOLLA"/>
    <x v="0"/>
    <x v="0"/>
    <n v="12"/>
    <n v="12"/>
    <n v="240"/>
    <n v="20"/>
    <x v="0"/>
  </r>
  <r>
    <n v="25772"/>
    <x v="10"/>
    <x v="88"/>
    <x v="23"/>
    <s v="PAPA CRIOLLA"/>
    <x v="0"/>
    <x v="1"/>
    <n v="7"/>
    <n v="7"/>
    <n v="140"/>
    <n v="20"/>
    <x v="0"/>
  </r>
  <r>
    <n v="25772"/>
    <x v="10"/>
    <x v="88"/>
    <x v="30"/>
    <s v="TOMATE INVERNADERO"/>
    <x v="0"/>
    <x v="1"/>
    <n v="1"/>
    <n v="1"/>
    <n v="50"/>
    <n v="50"/>
    <x v="0"/>
  </r>
  <r>
    <n v="25772"/>
    <x v="10"/>
    <x v="88"/>
    <x v="30"/>
    <s v="TOMATE INVERNADERO"/>
    <x v="0"/>
    <x v="0"/>
    <n v="1"/>
    <n v="1"/>
    <n v="50"/>
    <n v="50"/>
    <x v="0"/>
  </r>
  <r>
    <n v="25772"/>
    <x v="10"/>
    <x v="88"/>
    <x v="83"/>
    <s v="ROSA"/>
    <x v="0"/>
    <x v="3"/>
    <n v="138"/>
    <n v="138"/>
    <s v=""/>
    <m/>
    <x v="1"/>
  </r>
  <r>
    <n v="25772"/>
    <x v="10"/>
    <x v="88"/>
    <x v="85"/>
    <s v="CLAVEL"/>
    <x v="0"/>
    <x v="3"/>
    <n v="119"/>
    <n v="119"/>
    <s v=""/>
    <m/>
    <x v="1"/>
  </r>
  <r>
    <n v="25772"/>
    <x v="10"/>
    <x v="88"/>
    <x v="25"/>
    <s v="FRESA"/>
    <x v="0"/>
    <x v="2"/>
    <n v="6"/>
    <n v="6"/>
    <n v="300"/>
    <n v="50"/>
    <x v="1"/>
  </r>
  <r>
    <n v="25772"/>
    <x v="10"/>
    <x v="88"/>
    <x v="64"/>
    <s v="ARANDANO"/>
    <x v="0"/>
    <x v="2"/>
    <n v="3.5"/>
    <n v="3.5"/>
    <n v="24.5"/>
    <n v="7"/>
    <x v="1"/>
  </r>
  <r>
    <n v="25772"/>
    <x v="10"/>
    <x v="88"/>
    <x v="36"/>
    <s v="MORA"/>
    <x v="0"/>
    <x v="2"/>
    <n v="2"/>
    <n v="2"/>
    <n v="8"/>
    <n v="4"/>
    <x v="1"/>
  </r>
  <r>
    <n v="25777"/>
    <x v="1"/>
    <x v="89"/>
    <x v="0"/>
    <s v="MAIZ TRADICIONAL"/>
    <x v="0"/>
    <x v="1"/>
    <n v="26"/>
    <n v="21"/>
    <n v="28.245762711864408"/>
    <n v="1.3450363196125901"/>
    <x v="0"/>
  </r>
  <r>
    <n v="25777"/>
    <x v="1"/>
    <x v="89"/>
    <x v="22"/>
    <s v="FRIJOL"/>
    <x v="0"/>
    <x v="1"/>
    <n v="22"/>
    <n v="20"/>
    <n v="102.09790209790211"/>
    <n v="5.1048951048951103"/>
    <x v="0"/>
  </r>
  <r>
    <n v="25777"/>
    <x v="1"/>
    <x v="89"/>
    <x v="53"/>
    <s v="HORTALIZAS VARIAS"/>
    <x v="0"/>
    <x v="1"/>
    <n v="7"/>
    <n v="4"/>
    <n v="23"/>
    <n v="5.75"/>
    <x v="0"/>
  </r>
  <r>
    <n v="25777"/>
    <x v="1"/>
    <x v="89"/>
    <x v="30"/>
    <s v="TOMATE"/>
    <x v="0"/>
    <x v="1"/>
    <n v="7"/>
    <n v="6"/>
    <n v="498"/>
    <n v="83"/>
    <x v="0"/>
  </r>
  <r>
    <n v="25777"/>
    <x v="1"/>
    <x v="89"/>
    <x v="61"/>
    <s v="CEBOLLA DE RAMA"/>
    <x v="0"/>
    <x v="1"/>
    <n v="3"/>
    <n v="2"/>
    <n v="20"/>
    <n v="10"/>
    <x v="0"/>
  </r>
  <r>
    <n v="25777"/>
    <x v="1"/>
    <x v="89"/>
    <x v="22"/>
    <s v="FRIJOL"/>
    <x v="0"/>
    <x v="0"/>
    <n v="2"/>
    <n v="1"/>
    <n v="0.69930069930069938"/>
    <n v="0.69930069930069905"/>
    <x v="0"/>
  </r>
  <r>
    <n v="25777"/>
    <x v="1"/>
    <x v="89"/>
    <x v="53"/>
    <s v="HORTALIZAS VARIAS"/>
    <x v="0"/>
    <x v="0"/>
    <n v="2"/>
    <n v="2"/>
    <n v="1"/>
    <n v="0.5"/>
    <x v="0"/>
  </r>
  <r>
    <n v="25777"/>
    <x v="1"/>
    <x v="89"/>
    <x v="0"/>
    <s v="MAIZ TRADICIONAL"/>
    <x v="0"/>
    <x v="0"/>
    <n v="2"/>
    <n v="1"/>
    <n v="1"/>
    <n v="1"/>
    <x v="0"/>
  </r>
  <r>
    <n v="25777"/>
    <x v="1"/>
    <x v="89"/>
    <x v="30"/>
    <s v="TOMATE"/>
    <x v="0"/>
    <x v="0"/>
    <n v="1"/>
    <n v="1"/>
    <n v="2"/>
    <n v="2"/>
    <x v="0"/>
  </r>
  <r>
    <n v="25777"/>
    <x v="1"/>
    <x v="89"/>
    <x v="15"/>
    <s v="CAFÉ"/>
    <x v="0"/>
    <x v="2"/>
    <n v="851"/>
    <n v="729"/>
    <n v="840"/>
    <n v="1.1522633744855999"/>
    <x v="1"/>
  </r>
  <r>
    <n v="25777"/>
    <x v="1"/>
    <x v="89"/>
    <x v="4"/>
    <s v="PLATANO"/>
    <x v="0"/>
    <x v="2"/>
    <n v="236"/>
    <n v="196"/>
    <n v="902.63157894736798"/>
    <n v="4.6052631578947398"/>
    <x v="1"/>
  </r>
  <r>
    <n v="25777"/>
    <x v="1"/>
    <x v="89"/>
    <x v="26"/>
    <s v="CAÑA PANELERA"/>
    <x v="0"/>
    <x v="2"/>
    <n v="206.5"/>
    <n v="196.5"/>
    <n v="755"/>
    <n v="3.8422391857506399"/>
    <x v="1"/>
  </r>
  <r>
    <n v="25777"/>
    <x v="1"/>
    <x v="89"/>
    <x v="8"/>
    <s v="NARANJA (NO VALENCIA, NI JAFFA, NI SALUSTIANA, NI WASHINGTON)"/>
    <x v="0"/>
    <x v="2"/>
    <n v="108"/>
    <n v="93"/>
    <n v="537"/>
    <n v="5.7741935483870996"/>
    <x v="1"/>
  </r>
  <r>
    <n v="25777"/>
    <x v="1"/>
    <x v="89"/>
    <x v="9"/>
    <s v="AGUACATE (no hass, ni papelillo)"/>
    <x v="0"/>
    <x v="2"/>
    <n v="48.5"/>
    <n v="30.5"/>
    <n v="183"/>
    <n v="6"/>
    <x v="1"/>
  </r>
  <r>
    <n v="25777"/>
    <x v="1"/>
    <x v="89"/>
    <x v="68"/>
    <s v="ARRACACHA"/>
    <x v="0"/>
    <x v="1"/>
    <n v="0"/>
    <n v="0"/>
    <n v="0"/>
    <n v="0"/>
    <x v="2"/>
  </r>
  <r>
    <n v="25777"/>
    <x v="1"/>
    <x v="89"/>
    <x v="68"/>
    <s v="ARRACACHA"/>
    <x v="0"/>
    <x v="0"/>
    <n v="0"/>
    <n v="0"/>
    <n v="0"/>
    <n v="0"/>
    <x v="2"/>
  </r>
  <r>
    <n v="25777"/>
    <x v="1"/>
    <x v="89"/>
    <x v="20"/>
    <s v="YUCA"/>
    <x v="0"/>
    <x v="1"/>
    <n v="0"/>
    <n v="0"/>
    <n v="0"/>
    <n v="0"/>
    <x v="2"/>
  </r>
  <r>
    <n v="25777"/>
    <x v="1"/>
    <x v="89"/>
    <x v="20"/>
    <s v="YUCA"/>
    <x v="0"/>
    <x v="0"/>
    <n v="0"/>
    <n v="0"/>
    <n v="0"/>
    <n v="0"/>
    <x v="2"/>
  </r>
  <r>
    <n v="25779"/>
    <x v="9"/>
    <x v="90"/>
    <x v="23"/>
    <s v="PAPA"/>
    <x v="0"/>
    <x v="0"/>
    <n v="450"/>
    <n v="450"/>
    <n v="9000"/>
    <n v="20"/>
    <x v="0"/>
  </r>
  <r>
    <n v="25779"/>
    <x v="9"/>
    <x v="90"/>
    <x v="23"/>
    <s v="PAPA"/>
    <x v="0"/>
    <x v="1"/>
    <n v="120"/>
    <n v="80"/>
    <n v="1440"/>
    <n v="18"/>
    <x v="0"/>
  </r>
  <r>
    <n v="25779"/>
    <x v="9"/>
    <x v="90"/>
    <x v="21"/>
    <s v="ARVEJA"/>
    <x v="0"/>
    <x v="1"/>
    <n v="60"/>
    <n v="40"/>
    <n v="186.9158878504673"/>
    <n v="4.6728971962616797"/>
    <x v="0"/>
  </r>
  <r>
    <n v="25779"/>
    <x v="9"/>
    <x v="90"/>
    <x v="23"/>
    <s v="PAPA CRIOLLA"/>
    <x v="0"/>
    <x v="0"/>
    <n v="50"/>
    <n v="45"/>
    <n v="540"/>
    <n v="12"/>
    <x v="0"/>
  </r>
  <r>
    <n v="25779"/>
    <x v="9"/>
    <x v="90"/>
    <x v="21"/>
    <s v="ARVEJA"/>
    <x v="0"/>
    <x v="0"/>
    <n v="45"/>
    <n v="45"/>
    <n v="210.28037383177571"/>
    <n v="4.6728971962616797"/>
    <x v="0"/>
  </r>
  <r>
    <n v="25779"/>
    <x v="9"/>
    <x v="90"/>
    <x v="61"/>
    <s v="CEBOLLA DE RAMA"/>
    <x v="0"/>
    <x v="1"/>
    <n v="21"/>
    <n v="21"/>
    <n v="84"/>
    <n v="4"/>
    <x v="0"/>
  </r>
  <r>
    <n v="25779"/>
    <x v="9"/>
    <x v="90"/>
    <x v="23"/>
    <s v="PAPA CRIOLLA"/>
    <x v="0"/>
    <x v="1"/>
    <n v="21"/>
    <n v="21"/>
    <n v="252"/>
    <n v="12"/>
    <x v="0"/>
  </r>
  <r>
    <n v="25779"/>
    <x v="9"/>
    <x v="90"/>
    <x v="69"/>
    <s v="CEBOLLA DE BULBO"/>
    <x v="0"/>
    <x v="0"/>
    <n v="20"/>
    <n v="20"/>
    <n v="500"/>
    <n v="25"/>
    <x v="0"/>
  </r>
  <r>
    <n v="25779"/>
    <x v="9"/>
    <x v="90"/>
    <x v="30"/>
    <s v="TOMATE INVERNADERO"/>
    <x v="0"/>
    <x v="1"/>
    <n v="20"/>
    <n v="20"/>
    <n v="1240"/>
    <n v="62"/>
    <x v="0"/>
  </r>
  <r>
    <n v="25779"/>
    <x v="9"/>
    <x v="90"/>
    <x v="30"/>
    <s v="TOMATE"/>
    <x v="0"/>
    <x v="0"/>
    <n v="15"/>
    <n v="15"/>
    <n v="300"/>
    <n v="20"/>
    <x v="0"/>
  </r>
  <r>
    <n v="25779"/>
    <x v="9"/>
    <x v="90"/>
    <x v="69"/>
    <s v="CEBOLLA DE BULBO"/>
    <x v="0"/>
    <x v="1"/>
    <n v="14"/>
    <n v="14"/>
    <n v="350"/>
    <n v="25"/>
    <x v="0"/>
  </r>
  <r>
    <n v="25779"/>
    <x v="9"/>
    <x v="90"/>
    <x v="61"/>
    <s v="CEBOLLA DE RAMA"/>
    <x v="0"/>
    <x v="0"/>
    <n v="14"/>
    <n v="14"/>
    <n v="56"/>
    <n v="4"/>
    <x v="0"/>
  </r>
  <r>
    <n v="25779"/>
    <x v="9"/>
    <x v="90"/>
    <x v="0"/>
    <s v="MAIZ TRADICIONAL"/>
    <x v="0"/>
    <x v="0"/>
    <n v="14"/>
    <n v="14"/>
    <n v="78.305084745762727"/>
    <n v="5.5932203389830502"/>
    <x v="0"/>
  </r>
  <r>
    <n v="25779"/>
    <x v="9"/>
    <x v="90"/>
    <x v="0"/>
    <s v="MAIZ TRADICIONAL"/>
    <x v="0"/>
    <x v="1"/>
    <n v="10"/>
    <n v="9"/>
    <n v="45.30508474576272"/>
    <n v="5.0338983050847501"/>
    <x v="0"/>
  </r>
  <r>
    <n v="25779"/>
    <x v="9"/>
    <x v="90"/>
    <x v="106"/>
    <s v="TRIGO"/>
    <x v="0"/>
    <x v="1"/>
    <n v="10"/>
    <n v="10"/>
    <n v="10"/>
    <n v="1"/>
    <x v="0"/>
  </r>
  <r>
    <n v="25779"/>
    <x v="9"/>
    <x v="90"/>
    <x v="22"/>
    <s v="FRIJOL"/>
    <x v="0"/>
    <x v="1"/>
    <n v="0"/>
    <n v="0"/>
    <n v="0"/>
    <n v="0"/>
    <x v="0"/>
  </r>
  <r>
    <n v="25779"/>
    <x v="9"/>
    <x v="90"/>
    <x v="25"/>
    <s v="FRESA"/>
    <x v="0"/>
    <x v="2"/>
    <n v="10"/>
    <n v="10"/>
    <n v="300"/>
    <n v="30"/>
    <x v="1"/>
  </r>
  <r>
    <n v="25779"/>
    <x v="9"/>
    <x v="90"/>
    <x v="11"/>
    <s v="SABILA"/>
    <x v="0"/>
    <x v="2"/>
    <n v="2"/>
    <n v="2"/>
    <n v="10"/>
    <n v="5"/>
    <x v="1"/>
  </r>
  <r>
    <n v="25779"/>
    <x v="9"/>
    <x v="90"/>
    <x v="39"/>
    <s v="UCHUVA"/>
    <x v="0"/>
    <x v="2"/>
    <n v="0"/>
    <n v="0"/>
    <n v="0"/>
    <n v="0"/>
    <x v="1"/>
  </r>
  <r>
    <n v="25781"/>
    <x v="9"/>
    <x v="91"/>
    <x v="23"/>
    <s v="PAPA"/>
    <x v="0"/>
    <x v="1"/>
    <n v="115"/>
    <n v="85"/>
    <n v="2295"/>
    <n v="27"/>
    <x v="0"/>
  </r>
  <r>
    <n v="25781"/>
    <x v="9"/>
    <x v="91"/>
    <x v="23"/>
    <s v="PAPA"/>
    <x v="0"/>
    <x v="0"/>
    <n v="106"/>
    <n v="103"/>
    <n v="2678"/>
    <n v="26"/>
    <x v="0"/>
  </r>
  <r>
    <n v="25781"/>
    <x v="9"/>
    <x v="91"/>
    <x v="21"/>
    <s v="ARVEJA"/>
    <x v="0"/>
    <x v="1"/>
    <n v="20"/>
    <n v="18"/>
    <n v="50.467289719626166"/>
    <n v="2.8037383177570101"/>
    <x v="0"/>
  </r>
  <r>
    <n v="25781"/>
    <x v="9"/>
    <x v="91"/>
    <x v="21"/>
    <s v="ARVEJA"/>
    <x v="0"/>
    <x v="0"/>
    <n v="16"/>
    <n v="15"/>
    <n v="35.046728971962615"/>
    <n v="2.3364485981308398"/>
    <x v="0"/>
  </r>
  <r>
    <n v="25781"/>
    <x v="9"/>
    <x v="91"/>
    <x v="81"/>
    <s v="AVENA"/>
    <x v="0"/>
    <x v="1"/>
    <n v="16"/>
    <n v="15"/>
    <n v="60"/>
    <n v="4"/>
    <x v="0"/>
  </r>
  <r>
    <n v="25781"/>
    <x v="9"/>
    <x v="91"/>
    <x v="81"/>
    <s v="AVENA"/>
    <x v="0"/>
    <x v="0"/>
    <n v="14"/>
    <n v="13"/>
    <n v="52"/>
    <n v="4"/>
    <x v="0"/>
  </r>
  <r>
    <n v="25781"/>
    <x v="9"/>
    <x v="91"/>
    <x v="0"/>
    <s v="MAIZ TRADICIONAL"/>
    <x v="0"/>
    <x v="0"/>
    <n v="8"/>
    <n v="7"/>
    <n v="11.745762711864408"/>
    <n v="1.6779661016949201"/>
    <x v="0"/>
  </r>
  <r>
    <n v="25781"/>
    <x v="9"/>
    <x v="91"/>
    <x v="0"/>
    <s v="MAIZ TRADICIONAL"/>
    <x v="0"/>
    <x v="1"/>
    <n v="7"/>
    <n v="6"/>
    <n v="11.745762711864408"/>
    <n v="1.9576271186440699"/>
    <x v="0"/>
  </r>
  <r>
    <n v="25781"/>
    <x v="9"/>
    <x v="91"/>
    <x v="77"/>
    <s v="HABA"/>
    <x v="0"/>
    <x v="1"/>
    <n v="6"/>
    <n v="5"/>
    <n v="8.8495575221238951"/>
    <n v="1.76991150442478"/>
    <x v="0"/>
  </r>
  <r>
    <n v="25781"/>
    <x v="9"/>
    <x v="91"/>
    <x v="77"/>
    <s v="HABA"/>
    <x v="0"/>
    <x v="0"/>
    <n v="5"/>
    <n v="4"/>
    <n v="3.5398230088495577"/>
    <n v="0.88495575221238898"/>
    <x v="0"/>
  </r>
  <r>
    <n v="25781"/>
    <x v="9"/>
    <x v="91"/>
    <x v="64"/>
    <s v="ARANDANO"/>
    <x v="0"/>
    <x v="2"/>
    <n v="1"/>
    <n v="1"/>
    <n v="7"/>
    <n v="7"/>
    <x v="1"/>
  </r>
  <r>
    <n v="25785"/>
    <x v="6"/>
    <x v="92"/>
    <x v="23"/>
    <s v="PAPA"/>
    <x v="0"/>
    <x v="1"/>
    <n v="90"/>
    <n v="90"/>
    <n v="1800"/>
    <n v="20"/>
    <x v="0"/>
  </r>
  <r>
    <n v="25785"/>
    <x v="6"/>
    <x v="92"/>
    <x v="23"/>
    <s v="PAPA"/>
    <x v="0"/>
    <x v="0"/>
    <n v="90"/>
    <n v="90"/>
    <n v="1620"/>
    <n v="18"/>
    <x v="0"/>
  </r>
  <r>
    <n v="25785"/>
    <x v="6"/>
    <x v="92"/>
    <x v="53"/>
    <s v="HORTALIZAS VARIAS"/>
    <x v="0"/>
    <x v="1"/>
    <n v="40"/>
    <n v="40"/>
    <n v="1040"/>
    <n v="26"/>
    <x v="0"/>
  </r>
  <r>
    <n v="25785"/>
    <x v="6"/>
    <x v="92"/>
    <x v="53"/>
    <s v="HORTALIZAS VARIAS"/>
    <x v="0"/>
    <x v="0"/>
    <n v="40"/>
    <n v="40"/>
    <n v="1040"/>
    <n v="26"/>
    <x v="0"/>
  </r>
  <r>
    <n v="25785"/>
    <x v="6"/>
    <x v="92"/>
    <x v="45"/>
    <s v="ZANAHORIA"/>
    <x v="0"/>
    <x v="1"/>
    <n v="40"/>
    <n v="40"/>
    <n v="1000"/>
    <n v="25"/>
    <x v="0"/>
  </r>
  <r>
    <n v="25785"/>
    <x v="6"/>
    <x v="92"/>
    <x v="45"/>
    <s v="ZANAHORIA"/>
    <x v="0"/>
    <x v="0"/>
    <n v="40"/>
    <n v="40"/>
    <n v="1000"/>
    <n v="25"/>
    <x v="0"/>
  </r>
  <r>
    <n v="25785"/>
    <x v="6"/>
    <x v="92"/>
    <x v="0"/>
    <s v="MAIZ TRADICIONAL"/>
    <x v="0"/>
    <x v="1"/>
    <n v="20"/>
    <n v="20"/>
    <n v="27.966101694915256"/>
    <n v="1.3983050847457601"/>
    <x v="0"/>
  </r>
  <r>
    <n v="25785"/>
    <x v="6"/>
    <x v="92"/>
    <x v="0"/>
    <s v="MAIZ TRADICIONAL"/>
    <x v="0"/>
    <x v="0"/>
    <n v="20"/>
    <n v="20"/>
    <n v="27.966101694915256"/>
    <n v="1.3983050847457601"/>
    <x v="0"/>
  </r>
  <r>
    <n v="25785"/>
    <x v="6"/>
    <x v="92"/>
    <x v="21"/>
    <s v="ARVEJA"/>
    <x v="0"/>
    <x v="1"/>
    <n v="15"/>
    <n v="15"/>
    <n v="42.056074766355138"/>
    <n v="2.8037383177570101"/>
    <x v="0"/>
  </r>
  <r>
    <n v="25785"/>
    <x v="6"/>
    <x v="92"/>
    <x v="21"/>
    <s v="ARVEJA"/>
    <x v="0"/>
    <x v="0"/>
    <n v="15"/>
    <n v="15"/>
    <n v="42.056074766355138"/>
    <n v="2.8037383177570101"/>
    <x v="0"/>
  </r>
  <r>
    <n v="25785"/>
    <x v="6"/>
    <x v="92"/>
    <x v="23"/>
    <s v="PAPA CRIOLLA"/>
    <x v="0"/>
    <x v="1"/>
    <n v="7"/>
    <n v="7"/>
    <n v="56"/>
    <n v="8"/>
    <x v="0"/>
  </r>
  <r>
    <n v="25785"/>
    <x v="6"/>
    <x v="92"/>
    <x v="23"/>
    <s v="PAPA CRIOLLA"/>
    <x v="0"/>
    <x v="0"/>
    <n v="7"/>
    <n v="7"/>
    <n v="56"/>
    <n v="8"/>
    <x v="0"/>
  </r>
  <r>
    <n v="25785"/>
    <x v="6"/>
    <x v="92"/>
    <x v="58"/>
    <s v="PLANTAS AROMATICAS"/>
    <x v="0"/>
    <x v="1"/>
    <n v="6"/>
    <n v="6"/>
    <n v="120"/>
    <n v="20"/>
    <x v="0"/>
  </r>
  <r>
    <n v="25785"/>
    <x v="6"/>
    <x v="92"/>
    <x v="58"/>
    <s v="PLANTAS AROMATICAS"/>
    <x v="0"/>
    <x v="0"/>
    <n v="6"/>
    <n v="6"/>
    <n v="120"/>
    <n v="20"/>
    <x v="0"/>
  </r>
  <r>
    <n v="25785"/>
    <x v="6"/>
    <x v="92"/>
    <x v="30"/>
    <s v="TOMATE INVERNADERO"/>
    <x v="0"/>
    <x v="0"/>
    <n v="2.5"/>
    <n v="2.5"/>
    <n v="142.5"/>
    <n v="57"/>
    <x v="0"/>
  </r>
  <r>
    <n v="25785"/>
    <x v="6"/>
    <x v="92"/>
    <x v="30"/>
    <s v="TOMATE INVERNADERO"/>
    <x v="0"/>
    <x v="1"/>
    <n v="2"/>
    <n v="2"/>
    <n v="114"/>
    <n v="57"/>
    <x v="0"/>
  </r>
  <r>
    <n v="25785"/>
    <x v="6"/>
    <x v="92"/>
    <x v="25"/>
    <s v="FRESA"/>
    <x v="0"/>
    <x v="2"/>
    <n v="8"/>
    <n v="0"/>
    <n v="0"/>
    <n v="0"/>
    <x v="1"/>
  </r>
  <r>
    <n v="25785"/>
    <x v="6"/>
    <x v="92"/>
    <x v="37"/>
    <s v="TOMATE DE ARBOL"/>
    <x v="0"/>
    <x v="2"/>
    <n v="3"/>
    <n v="0"/>
    <n v="0"/>
    <n v="0"/>
    <x v="1"/>
  </r>
  <r>
    <n v="25785"/>
    <x v="6"/>
    <x v="92"/>
    <x v="92"/>
    <s v="PLANTAS AROMATICAS Y MEDICINALES"/>
    <x v="0"/>
    <x v="2"/>
    <n v="2"/>
    <n v="0"/>
    <n v="0"/>
    <n v="0"/>
    <x v="1"/>
  </r>
  <r>
    <n v="25793"/>
    <x v="9"/>
    <x v="93"/>
    <x v="23"/>
    <s v="PAPA"/>
    <x v="0"/>
    <x v="1"/>
    <n v="7594"/>
    <n v="7442"/>
    <n v="137677"/>
    <n v="18.5"/>
    <x v="0"/>
  </r>
  <r>
    <n v="25793"/>
    <x v="9"/>
    <x v="93"/>
    <x v="23"/>
    <s v="PAPA"/>
    <x v="0"/>
    <x v="0"/>
    <n v="7590"/>
    <n v="7440"/>
    <n v="133920"/>
    <n v="18"/>
    <x v="0"/>
  </r>
  <r>
    <n v="25793"/>
    <x v="9"/>
    <x v="93"/>
    <x v="45"/>
    <s v="ZANAHORIA"/>
    <x v="0"/>
    <x v="1"/>
    <n v="343"/>
    <n v="338"/>
    <n v="16900"/>
    <n v="50"/>
    <x v="0"/>
  </r>
  <r>
    <n v="25793"/>
    <x v="9"/>
    <x v="93"/>
    <x v="45"/>
    <s v="ZANAHORIA"/>
    <x v="0"/>
    <x v="0"/>
    <n v="172"/>
    <n v="169"/>
    <n v="8450"/>
    <n v="50"/>
    <x v="0"/>
  </r>
  <r>
    <n v="25793"/>
    <x v="9"/>
    <x v="93"/>
    <x v="21"/>
    <s v="ARVEJA"/>
    <x v="0"/>
    <x v="1"/>
    <n v="120"/>
    <n v="114"/>
    <n v="372.89719626168227"/>
    <n v="3.2710280373831799"/>
    <x v="0"/>
  </r>
  <r>
    <n v="25793"/>
    <x v="9"/>
    <x v="93"/>
    <x v="21"/>
    <s v="ARVEJA"/>
    <x v="0"/>
    <x v="0"/>
    <n v="120"/>
    <n v="114"/>
    <n v="372.89719626168227"/>
    <n v="3.2710280373831799"/>
    <x v="0"/>
  </r>
  <r>
    <n v="25793"/>
    <x v="9"/>
    <x v="93"/>
    <x v="23"/>
    <s v="PAPA CRIOLLA"/>
    <x v="0"/>
    <x v="1"/>
    <n v="96.5"/>
    <n v="93.5"/>
    <n v="1402.5"/>
    <n v="15"/>
    <x v="0"/>
  </r>
  <r>
    <n v="25793"/>
    <x v="9"/>
    <x v="93"/>
    <x v="23"/>
    <s v="PAPA CRIOLLA"/>
    <x v="0"/>
    <x v="0"/>
    <n v="95"/>
    <n v="92"/>
    <n v="1288"/>
    <n v="14"/>
    <x v="0"/>
  </r>
  <r>
    <n v="25793"/>
    <x v="9"/>
    <x v="93"/>
    <x v="64"/>
    <s v="ARANDANO"/>
    <x v="0"/>
    <x v="2"/>
    <n v="81"/>
    <n v="81"/>
    <n v="162"/>
    <n v="2"/>
    <x v="1"/>
  </r>
  <r>
    <n v="25797"/>
    <x v="2"/>
    <x v="94"/>
    <x v="0"/>
    <s v="MAIZ TRADICIONAL"/>
    <x v="0"/>
    <x v="0"/>
    <n v="90"/>
    <n v="8"/>
    <n v="13.423728813559324"/>
    <n v="1.6779661016949201"/>
    <x v="0"/>
  </r>
  <r>
    <n v="25797"/>
    <x v="2"/>
    <x v="94"/>
    <x v="0"/>
    <s v="MAIZ TRADICIONAL"/>
    <x v="0"/>
    <x v="1"/>
    <n v="11.5"/>
    <n v="10.5"/>
    <n v="19.100847457627118"/>
    <n v="1.81912832929782"/>
    <x v="0"/>
  </r>
  <r>
    <n v="25797"/>
    <x v="2"/>
    <x v="94"/>
    <x v="21"/>
    <s v="ARVEJA"/>
    <x v="0"/>
    <x v="1"/>
    <n v="7.5"/>
    <n v="5"/>
    <n v="10.046728971962617"/>
    <n v="2.0093457943925199"/>
    <x v="0"/>
  </r>
  <r>
    <n v="25797"/>
    <x v="2"/>
    <x v="94"/>
    <x v="21"/>
    <s v="ARVEJA"/>
    <x v="0"/>
    <x v="0"/>
    <n v="5"/>
    <n v="4.5"/>
    <n v="10.747663551401869"/>
    <n v="2.3883696780892998"/>
    <x v="0"/>
  </r>
  <r>
    <n v="25797"/>
    <x v="2"/>
    <x v="94"/>
    <x v="15"/>
    <s v="CAFÉ"/>
    <x v="0"/>
    <x v="2"/>
    <n v="344"/>
    <n v="313"/>
    <n v="302"/>
    <n v="0.96485623003194898"/>
    <x v="1"/>
  </r>
  <r>
    <n v="25797"/>
    <x v="2"/>
    <x v="94"/>
    <x v="6"/>
    <s v="MANDARINA (Arrayana y/o Oneco)"/>
    <x v="0"/>
    <x v="2"/>
    <n v="157.9"/>
    <n v="157.9"/>
    <n v="1105.3"/>
    <n v="7"/>
    <x v="1"/>
  </r>
  <r>
    <n v="25797"/>
    <x v="2"/>
    <x v="94"/>
    <x v="107"/>
    <s v="TANGELO MINEOLA"/>
    <x v="0"/>
    <x v="2"/>
    <n v="43"/>
    <n v="38.5"/>
    <n v="0"/>
    <n v="0"/>
    <x v="1"/>
  </r>
  <r>
    <n v="25797"/>
    <x v="2"/>
    <x v="94"/>
    <x v="9"/>
    <s v="AGUACATE PAPELILLO (Lorena)"/>
    <x v="0"/>
    <x v="2"/>
    <n v="37.200000000000003"/>
    <n v="37.200000000000003"/>
    <n v="148.80000000000001"/>
    <n v="4"/>
    <x v="1"/>
  </r>
  <r>
    <n v="25797"/>
    <x v="2"/>
    <x v="94"/>
    <x v="104"/>
    <s v="LIMONARIA"/>
    <x v="0"/>
    <x v="1"/>
    <n v="16.5"/>
    <n v="14.5"/>
    <n v="53.7"/>
    <n v="3.7034482758620699"/>
    <x v="1"/>
  </r>
  <r>
    <n v="25797"/>
    <x v="2"/>
    <x v="94"/>
    <x v="94"/>
    <s v="ALBAHACA"/>
    <x v="0"/>
    <x v="1"/>
    <n v="15.5"/>
    <n v="14.5"/>
    <n v="50.8"/>
    <n v="3.5034482758620702"/>
    <x v="1"/>
  </r>
  <r>
    <n v="25797"/>
    <x v="2"/>
    <x v="94"/>
    <x v="2"/>
    <s v="MANGO (Kent, keitt, hilacha o Nam Doc)"/>
    <x v="0"/>
    <x v="2"/>
    <n v="15"/>
    <n v="13"/>
    <n v="100"/>
    <n v="7.6923076923076898"/>
    <x v="1"/>
  </r>
  <r>
    <n v="25797"/>
    <x v="2"/>
    <x v="94"/>
    <x v="104"/>
    <s v="LIMONARIA"/>
    <x v="0"/>
    <x v="0"/>
    <n v="12.5"/>
    <n v="11"/>
    <n v="28"/>
    <n v="2.5454545454545499"/>
    <x v="1"/>
  </r>
  <r>
    <n v="25797"/>
    <x v="2"/>
    <x v="94"/>
    <x v="14"/>
    <s v="MARACUYA"/>
    <x v="0"/>
    <x v="2"/>
    <n v="12.4"/>
    <n v="11.4"/>
    <n v="114"/>
    <n v="10"/>
    <x v="1"/>
  </r>
  <r>
    <n v="25797"/>
    <x v="2"/>
    <x v="94"/>
    <x v="94"/>
    <s v="ALBAHACA"/>
    <x v="0"/>
    <x v="0"/>
    <n v="10.5"/>
    <n v="9.5"/>
    <n v="24"/>
    <n v="2.5263157894736801"/>
    <x v="1"/>
  </r>
  <r>
    <n v="25797"/>
    <x v="2"/>
    <x v="94"/>
    <x v="38"/>
    <s v="LULO"/>
    <x v="0"/>
    <x v="2"/>
    <n v="1.9"/>
    <n v="1.2"/>
    <n v="9.8000000000000007"/>
    <n v="7"/>
    <x v="1"/>
  </r>
  <r>
    <n v="25797"/>
    <x v="2"/>
    <x v="94"/>
    <x v="68"/>
    <s v="ARRACACHA"/>
    <x v="0"/>
    <x v="1"/>
    <n v="0"/>
    <n v="0"/>
    <n v="0"/>
    <n v="0"/>
    <x v="2"/>
  </r>
  <r>
    <n v="25797"/>
    <x v="2"/>
    <x v="94"/>
    <x v="68"/>
    <s v="ARRACACHA"/>
    <x v="0"/>
    <x v="0"/>
    <n v="0"/>
    <n v="0"/>
    <n v="0"/>
    <n v="0"/>
    <x v="2"/>
  </r>
  <r>
    <n v="25797"/>
    <x v="2"/>
    <x v="94"/>
    <x v="20"/>
    <s v="YUCA"/>
    <x v="0"/>
    <x v="1"/>
    <n v="0"/>
    <n v="0"/>
    <n v="0"/>
    <n v="0"/>
    <x v="2"/>
  </r>
  <r>
    <n v="25797"/>
    <x v="2"/>
    <x v="94"/>
    <x v="20"/>
    <s v="YUCA"/>
    <x v="0"/>
    <x v="0"/>
    <n v="0"/>
    <n v="0"/>
    <n v="0"/>
    <n v="0"/>
    <x v="2"/>
  </r>
  <r>
    <n v="25799"/>
    <x v="6"/>
    <x v="95"/>
    <x v="0"/>
    <s v="MAIZ TRADICIONAL"/>
    <x v="0"/>
    <x v="0"/>
    <n v="450"/>
    <n v="450"/>
    <n v="1510.1694915254238"/>
    <n v="3.35593220338983"/>
    <x v="0"/>
  </r>
  <r>
    <n v="25799"/>
    <x v="6"/>
    <x v="95"/>
    <x v="44"/>
    <s v="LECHUGA"/>
    <x v="0"/>
    <x v="1"/>
    <n v="400"/>
    <n v="400"/>
    <n v="9400"/>
    <n v="23.5"/>
    <x v="0"/>
  </r>
  <r>
    <n v="25799"/>
    <x v="6"/>
    <x v="95"/>
    <x v="44"/>
    <s v="LECHUGA"/>
    <x v="0"/>
    <x v="0"/>
    <n v="400"/>
    <n v="400"/>
    <n v="8000"/>
    <n v="20"/>
    <x v="0"/>
  </r>
  <r>
    <n v="25799"/>
    <x v="6"/>
    <x v="95"/>
    <x v="0"/>
    <s v="MAIZ TRADICIONAL"/>
    <x v="0"/>
    <x v="1"/>
    <n v="390"/>
    <n v="380"/>
    <n v="1622.0338983050849"/>
    <n v="4.2685102586975896"/>
    <x v="0"/>
  </r>
  <r>
    <n v="25799"/>
    <x v="6"/>
    <x v="95"/>
    <x v="23"/>
    <s v="PAPA"/>
    <x v="0"/>
    <x v="1"/>
    <n v="250"/>
    <n v="250"/>
    <n v="4900"/>
    <n v="19.600000000000001"/>
    <x v="0"/>
  </r>
  <r>
    <n v="25799"/>
    <x v="6"/>
    <x v="95"/>
    <x v="23"/>
    <s v="PAPA"/>
    <x v="0"/>
    <x v="0"/>
    <n v="200"/>
    <n v="200"/>
    <n v="4000"/>
    <n v="20"/>
    <x v="0"/>
  </r>
  <r>
    <n v="25799"/>
    <x v="6"/>
    <x v="95"/>
    <x v="21"/>
    <s v="ARVEJA"/>
    <x v="0"/>
    <x v="1"/>
    <n v="80"/>
    <n v="80"/>
    <n v="327.10280373831773"/>
    <n v="4.0887850467289697"/>
    <x v="0"/>
  </r>
  <r>
    <n v="25799"/>
    <x v="6"/>
    <x v="95"/>
    <x v="21"/>
    <s v="ARVEJA"/>
    <x v="0"/>
    <x v="0"/>
    <n v="80"/>
    <n v="80"/>
    <n v="261.68224299065423"/>
    <n v="3.2710280373831799"/>
    <x v="0"/>
  </r>
  <r>
    <n v="25799"/>
    <x v="6"/>
    <x v="95"/>
    <x v="23"/>
    <s v="PAPA CRIOLLA"/>
    <x v="0"/>
    <x v="0"/>
    <n v="30"/>
    <n v="30"/>
    <n v="450"/>
    <n v="15"/>
    <x v="0"/>
  </r>
  <r>
    <n v="25799"/>
    <x v="6"/>
    <x v="95"/>
    <x v="45"/>
    <s v="ZANAHORIA"/>
    <x v="0"/>
    <x v="1"/>
    <n v="20"/>
    <n v="15"/>
    <n v="250"/>
    <n v="16.6666666666667"/>
    <x v="0"/>
  </r>
  <r>
    <n v="25799"/>
    <x v="6"/>
    <x v="95"/>
    <x v="30"/>
    <s v="TOMATE INVERNADERO"/>
    <x v="0"/>
    <x v="1"/>
    <n v="6"/>
    <n v="6"/>
    <n v="120"/>
    <n v="20"/>
    <x v="0"/>
  </r>
  <r>
    <n v="25799"/>
    <x v="6"/>
    <x v="95"/>
    <x v="45"/>
    <s v="ZANAHORIA"/>
    <x v="0"/>
    <x v="0"/>
    <n v="4"/>
    <n v="4"/>
    <n v="60"/>
    <n v="15"/>
    <x v="0"/>
  </r>
  <r>
    <n v="25799"/>
    <x v="6"/>
    <x v="95"/>
    <x v="23"/>
    <s v="PAPA CRIOLLA"/>
    <x v="0"/>
    <x v="1"/>
    <n v="0"/>
    <n v="0"/>
    <n v="0"/>
    <n v="0"/>
    <x v="0"/>
  </r>
  <r>
    <n v="25799"/>
    <x v="6"/>
    <x v="95"/>
    <x v="64"/>
    <s v="ARANDANO"/>
    <x v="0"/>
    <x v="2"/>
    <n v="14"/>
    <n v="12"/>
    <n v="100"/>
    <n v="8.3333333333333304"/>
    <x v="1"/>
  </r>
  <r>
    <n v="25799"/>
    <x v="6"/>
    <x v="95"/>
    <x v="37"/>
    <s v="TOMATE DE ARBOL"/>
    <x v="0"/>
    <x v="2"/>
    <n v="8"/>
    <n v="7"/>
    <n v="70"/>
    <n v="10"/>
    <x v="1"/>
  </r>
  <r>
    <n v="25799"/>
    <x v="6"/>
    <x v="95"/>
    <x v="38"/>
    <s v="LULO"/>
    <x v="0"/>
    <x v="2"/>
    <n v="3"/>
    <n v="2"/>
    <n v="20"/>
    <n v="10"/>
    <x v="1"/>
  </r>
  <r>
    <n v="25805"/>
    <x v="3"/>
    <x v="96"/>
    <x v="0"/>
    <s v="MAIZ TRADICIONAL"/>
    <x v="0"/>
    <x v="0"/>
    <n v="24"/>
    <n v="24"/>
    <n v="48"/>
    <n v="2"/>
    <x v="0"/>
  </r>
  <r>
    <n v="25805"/>
    <x v="3"/>
    <x v="96"/>
    <x v="0"/>
    <s v="MAIZ TRADICIONAL"/>
    <x v="0"/>
    <x v="1"/>
    <n v="22"/>
    <n v="22"/>
    <n v="44"/>
    <n v="2"/>
    <x v="0"/>
  </r>
  <r>
    <n v="25805"/>
    <x v="3"/>
    <x v="96"/>
    <x v="29"/>
    <s v="HABICHUELA"/>
    <x v="0"/>
    <x v="0"/>
    <n v="7"/>
    <n v="7"/>
    <n v="42"/>
    <n v="6"/>
    <x v="0"/>
  </r>
  <r>
    <n v="25805"/>
    <x v="3"/>
    <x v="96"/>
    <x v="22"/>
    <s v="FRIJOL"/>
    <x v="0"/>
    <x v="1"/>
    <n v="6"/>
    <n v="6"/>
    <n v="36"/>
    <n v="6"/>
    <x v="0"/>
  </r>
  <r>
    <n v="25805"/>
    <x v="3"/>
    <x v="96"/>
    <x v="22"/>
    <s v="FRIJOL"/>
    <x v="0"/>
    <x v="0"/>
    <n v="6"/>
    <n v="6"/>
    <n v="36"/>
    <n v="6"/>
    <x v="0"/>
  </r>
  <r>
    <n v="25805"/>
    <x v="3"/>
    <x v="96"/>
    <x v="29"/>
    <s v="HABICHUELA"/>
    <x v="0"/>
    <x v="1"/>
    <n v="6"/>
    <n v="6"/>
    <n v="36"/>
    <n v="6"/>
    <x v="0"/>
  </r>
  <r>
    <n v="25805"/>
    <x v="3"/>
    <x v="96"/>
    <x v="33"/>
    <s v="AHUYAMA"/>
    <x v="0"/>
    <x v="1"/>
    <n v="5"/>
    <n v="3"/>
    <n v="27"/>
    <n v="9"/>
    <x v="0"/>
  </r>
  <r>
    <n v="25805"/>
    <x v="3"/>
    <x v="96"/>
    <x v="34"/>
    <s v="PEPINO COHOMBRO"/>
    <x v="0"/>
    <x v="1"/>
    <n v="5"/>
    <n v="5"/>
    <n v="25"/>
    <n v="5"/>
    <x v="0"/>
  </r>
  <r>
    <n v="25805"/>
    <x v="3"/>
    <x v="96"/>
    <x v="34"/>
    <s v="PEPINO COHOMBRO"/>
    <x v="0"/>
    <x v="0"/>
    <n v="5"/>
    <n v="5"/>
    <n v="25"/>
    <n v="5"/>
    <x v="0"/>
  </r>
  <r>
    <n v="25805"/>
    <x v="3"/>
    <x v="96"/>
    <x v="30"/>
    <s v="TOMATE"/>
    <x v="0"/>
    <x v="1"/>
    <n v="2"/>
    <n v="2"/>
    <n v="12"/>
    <n v="6"/>
    <x v="0"/>
  </r>
  <r>
    <n v="25805"/>
    <x v="3"/>
    <x v="96"/>
    <x v="30"/>
    <s v="TOMATE"/>
    <x v="0"/>
    <x v="0"/>
    <n v="1"/>
    <n v="1"/>
    <n v="6"/>
    <n v="6"/>
    <x v="0"/>
  </r>
  <r>
    <n v="25805"/>
    <x v="3"/>
    <x v="96"/>
    <x v="15"/>
    <s v="CAFÉ"/>
    <x v="0"/>
    <x v="2"/>
    <n v="618"/>
    <n v="529"/>
    <n v="564"/>
    <n v="1.0661625708884701"/>
    <x v="1"/>
  </r>
  <r>
    <n v="25805"/>
    <x v="3"/>
    <x v="96"/>
    <x v="10"/>
    <s v="LIMON (NO MANDARINO, NI PAJARITO, NI TAHITI)"/>
    <x v="0"/>
    <x v="2"/>
    <n v="103"/>
    <n v="98"/>
    <n v="882"/>
    <n v="9"/>
    <x v="1"/>
  </r>
  <r>
    <n v="25805"/>
    <x v="3"/>
    <x v="96"/>
    <x v="2"/>
    <s v="MANGO (No Kent, ni keitt, ni hilacha, ni Nam Doc)"/>
    <x v="0"/>
    <x v="2"/>
    <n v="60"/>
    <n v="37"/>
    <n v="259"/>
    <n v="7"/>
    <x v="1"/>
  </r>
  <r>
    <n v="25805"/>
    <x v="3"/>
    <x v="96"/>
    <x v="4"/>
    <s v="PLATANO"/>
    <x v="0"/>
    <x v="2"/>
    <n v="44"/>
    <n v="44"/>
    <n v="44"/>
    <n v="1"/>
    <x v="1"/>
  </r>
  <r>
    <n v="25805"/>
    <x v="3"/>
    <x v="96"/>
    <x v="6"/>
    <s v="MANDARINA (No Arrayana, ni Oneco)"/>
    <x v="0"/>
    <x v="2"/>
    <n v="42"/>
    <n v="30"/>
    <n v="180"/>
    <n v="6"/>
    <x v="1"/>
  </r>
  <r>
    <n v="25805"/>
    <x v="3"/>
    <x v="96"/>
    <x v="8"/>
    <s v="NARANJA (NO VALENCIA, NI JAFFA, NI SALUSTIANA, NI WASHINGTON)"/>
    <x v="0"/>
    <x v="2"/>
    <n v="34"/>
    <n v="25.5"/>
    <n v="76.5"/>
    <n v="3"/>
    <x v="1"/>
  </r>
  <r>
    <n v="25805"/>
    <x v="3"/>
    <x v="96"/>
    <x v="9"/>
    <s v="AGUACATE (no hass, ni papelillo)"/>
    <x v="0"/>
    <x v="2"/>
    <n v="30"/>
    <n v="25"/>
    <n v="75"/>
    <n v="3"/>
    <x v="1"/>
  </r>
  <r>
    <n v="25805"/>
    <x v="3"/>
    <x v="96"/>
    <x v="12"/>
    <s v="GUANABANA"/>
    <x v="0"/>
    <x v="2"/>
    <n v="10"/>
    <n v="10"/>
    <n v="100"/>
    <n v="10"/>
    <x v="1"/>
  </r>
  <r>
    <n v="25805"/>
    <x v="3"/>
    <x v="96"/>
    <x v="103"/>
    <s v="PITAHAYA"/>
    <x v="0"/>
    <x v="2"/>
    <n v="7"/>
    <n v="7"/>
    <n v="7"/>
    <n v="1"/>
    <x v="1"/>
  </r>
  <r>
    <n v="25805"/>
    <x v="3"/>
    <x v="96"/>
    <x v="32"/>
    <s v="SACHA INCHI"/>
    <x v="0"/>
    <x v="3"/>
    <n v="4"/>
    <n v="4"/>
    <m/>
    <m/>
    <x v="1"/>
  </r>
  <r>
    <n v="25807"/>
    <x v="10"/>
    <x v="97"/>
    <x v="23"/>
    <s v="PAPA"/>
    <x v="0"/>
    <x v="0"/>
    <n v="250"/>
    <n v="201"/>
    <n v="3618"/>
    <n v="18"/>
    <x v="0"/>
  </r>
  <r>
    <n v="25807"/>
    <x v="10"/>
    <x v="97"/>
    <x v="22"/>
    <s v="FRIJOL"/>
    <x v="0"/>
    <x v="1"/>
    <n v="60"/>
    <n v="60"/>
    <n v="293.70629370629376"/>
    <n v="4.8951048951049003"/>
    <x v="0"/>
  </r>
  <r>
    <n v="25807"/>
    <x v="10"/>
    <x v="97"/>
    <x v="0"/>
    <s v="MAIZ TECNIFICADO"/>
    <x v="0"/>
    <x v="1"/>
    <n v="10"/>
    <n v="10"/>
    <n v="5.5932203389830519"/>
    <n v="0.55932203389830504"/>
    <x v="0"/>
  </r>
  <r>
    <n v="25807"/>
    <x v="10"/>
    <x v="97"/>
    <x v="30"/>
    <s v="TOMATE"/>
    <x v="0"/>
    <x v="1"/>
    <n v="5"/>
    <n v="5"/>
    <n v="50"/>
    <n v="10"/>
    <x v="0"/>
  </r>
  <r>
    <n v="25807"/>
    <x v="10"/>
    <x v="97"/>
    <x v="21"/>
    <s v="ARVEJA"/>
    <x v="0"/>
    <x v="0"/>
    <n v="4"/>
    <n v="4"/>
    <n v="7.4766355140186915"/>
    <n v="1.86915887850467"/>
    <x v="0"/>
  </r>
  <r>
    <n v="25807"/>
    <x v="10"/>
    <x v="97"/>
    <x v="33"/>
    <s v="AHUYAMA"/>
    <x v="0"/>
    <x v="1"/>
    <n v="3"/>
    <n v="3"/>
    <n v="15"/>
    <n v="5"/>
    <x v="0"/>
  </r>
  <r>
    <n v="25807"/>
    <x v="10"/>
    <x v="97"/>
    <x v="108"/>
    <s v="GARBANZO"/>
    <x v="0"/>
    <x v="0"/>
    <n v="2"/>
    <n v="2"/>
    <n v="6"/>
    <n v="3"/>
    <x v="0"/>
  </r>
  <r>
    <n v="25807"/>
    <x v="10"/>
    <x v="97"/>
    <x v="15"/>
    <s v="CAFÉ"/>
    <x v="0"/>
    <x v="2"/>
    <n v="167"/>
    <n v="158"/>
    <n v="164"/>
    <n v="1.0379746835443"/>
    <x v="1"/>
  </r>
  <r>
    <n v="25807"/>
    <x v="10"/>
    <x v="97"/>
    <x v="9"/>
    <s v="AGUACATE (no hass, ni papelillo)"/>
    <x v="0"/>
    <x v="2"/>
    <n v="25"/>
    <n v="12.5"/>
    <n v="75"/>
    <n v="6"/>
    <x v="1"/>
  </r>
  <r>
    <n v="25807"/>
    <x v="10"/>
    <x v="97"/>
    <x v="89"/>
    <s v="CAÑA MIEL"/>
    <x v="0"/>
    <x v="2"/>
    <n v="17.5"/>
    <n v="17.5"/>
    <n v="210"/>
    <n v="12"/>
    <x v="1"/>
  </r>
  <r>
    <n v="25807"/>
    <x v="10"/>
    <x v="97"/>
    <x v="38"/>
    <s v="LULO"/>
    <x v="0"/>
    <x v="2"/>
    <n v="8"/>
    <n v="8"/>
    <n v="80"/>
    <n v="10"/>
    <x v="1"/>
  </r>
  <r>
    <n v="25807"/>
    <x v="10"/>
    <x v="97"/>
    <x v="36"/>
    <s v="MORA"/>
    <x v="0"/>
    <x v="2"/>
    <n v="3"/>
    <n v="3"/>
    <n v="3"/>
    <n v="1"/>
    <x v="1"/>
  </r>
  <r>
    <n v="25807"/>
    <x v="10"/>
    <x v="97"/>
    <x v="100"/>
    <s v="FRAMBUESA"/>
    <x v="0"/>
    <x v="2"/>
    <n v="2.2000000000000002"/>
    <n v="2.2000000000000002"/>
    <n v="11"/>
    <n v="5"/>
    <x v="1"/>
  </r>
  <r>
    <n v="25807"/>
    <x v="10"/>
    <x v="97"/>
    <x v="76"/>
    <s v="DURAZNO"/>
    <x v="0"/>
    <x v="2"/>
    <n v="2"/>
    <n v="1"/>
    <n v="5"/>
    <n v="5"/>
    <x v="1"/>
  </r>
  <r>
    <n v="25807"/>
    <x v="10"/>
    <x v="97"/>
    <x v="37"/>
    <s v="TOMATE DE ARBOL"/>
    <x v="0"/>
    <x v="2"/>
    <n v="1"/>
    <n v="1"/>
    <n v="4"/>
    <n v="4"/>
    <x v="1"/>
  </r>
  <r>
    <n v="25807"/>
    <x v="10"/>
    <x v="97"/>
    <x v="68"/>
    <s v="ARRACACHA"/>
    <x v="0"/>
    <x v="1"/>
    <n v="5"/>
    <n v="5"/>
    <n v="35"/>
    <n v="7"/>
    <x v="2"/>
  </r>
  <r>
    <n v="25807"/>
    <x v="10"/>
    <x v="97"/>
    <x v="20"/>
    <s v="YUCA"/>
    <x v="0"/>
    <x v="1"/>
    <n v="3"/>
    <n v="3"/>
    <n v="18"/>
    <n v="6"/>
    <x v="2"/>
  </r>
  <r>
    <n v="25815"/>
    <x v="0"/>
    <x v="98"/>
    <x v="33"/>
    <s v="AHUYAMA"/>
    <x v="0"/>
    <x v="1"/>
    <n v="21"/>
    <n v="19"/>
    <n v="114"/>
    <n v="6"/>
    <x v="0"/>
  </r>
  <r>
    <n v="25815"/>
    <x v="0"/>
    <x v="98"/>
    <x v="33"/>
    <s v="AHUYAMA"/>
    <x v="0"/>
    <x v="0"/>
    <n v="21"/>
    <n v="19"/>
    <n v="114"/>
    <n v="6"/>
    <x v="0"/>
  </r>
  <r>
    <n v="25815"/>
    <x v="0"/>
    <x v="98"/>
    <x v="0"/>
    <s v="MAIZ TRADICIONAL"/>
    <x v="0"/>
    <x v="1"/>
    <n v="15"/>
    <n v="7"/>
    <n v="28"/>
    <n v="4"/>
    <x v="0"/>
  </r>
  <r>
    <n v="25815"/>
    <x v="0"/>
    <x v="98"/>
    <x v="0"/>
    <s v="MAIZ TRADICIONAL"/>
    <x v="0"/>
    <x v="0"/>
    <n v="15"/>
    <n v="14"/>
    <n v="42"/>
    <n v="3"/>
    <x v="0"/>
  </r>
  <r>
    <n v="25815"/>
    <x v="0"/>
    <x v="98"/>
    <x v="102"/>
    <s v="ARROZ RIEGO"/>
    <x v="0"/>
    <x v="1"/>
    <n v="0"/>
    <n v="0"/>
    <n v="0"/>
    <n v="0"/>
    <x v="0"/>
  </r>
  <r>
    <n v="25815"/>
    <x v="0"/>
    <x v="98"/>
    <x v="102"/>
    <s v="ARROZ RIEGO"/>
    <x v="0"/>
    <x v="0"/>
    <n v="0"/>
    <n v="0"/>
    <n v="0"/>
    <n v="0"/>
    <x v="0"/>
  </r>
  <r>
    <n v="25815"/>
    <x v="0"/>
    <x v="98"/>
    <x v="2"/>
    <s v="MANGO (No Kent, ni keitt, ni hilacha, ni Nam Doc)"/>
    <x v="0"/>
    <x v="2"/>
    <n v="1305"/>
    <n v="1285"/>
    <n v="6522.1971820663603"/>
    <n v="4.9978522467941504"/>
    <x v="1"/>
  </r>
  <r>
    <n v="25815"/>
    <x v="0"/>
    <x v="98"/>
    <x v="10"/>
    <s v="LIMON (NO MANDARINO, NI PAJARITO, NI TAHITI)"/>
    <x v="0"/>
    <x v="2"/>
    <n v="400"/>
    <n v="360"/>
    <n v="1600"/>
    <n v="4"/>
    <x v="1"/>
  </r>
  <r>
    <n v="25815"/>
    <x v="0"/>
    <x v="98"/>
    <x v="8"/>
    <s v="NARANJA (NO VALENCIA, NI JAFFA, NI SALUSTIANA, NI WASHINGTON)"/>
    <x v="0"/>
    <x v="2"/>
    <n v="294"/>
    <n v="267"/>
    <n v="1470"/>
    <n v="5"/>
    <x v="1"/>
  </r>
  <r>
    <n v="25815"/>
    <x v="0"/>
    <x v="98"/>
    <x v="26"/>
    <s v="CAÑA PANELERA"/>
    <x v="0"/>
    <x v="2"/>
    <n v="170"/>
    <n v="157"/>
    <n v="942"/>
    <n v="6"/>
    <x v="1"/>
  </r>
  <r>
    <n v="25815"/>
    <x v="0"/>
    <x v="98"/>
    <x v="5"/>
    <s v="CACAO"/>
    <x v="0"/>
    <x v="2"/>
    <n v="145"/>
    <n v="131"/>
    <n v="91.699999999999989"/>
    <n v="0.7"/>
    <x v="1"/>
  </r>
  <r>
    <n v="25815"/>
    <x v="0"/>
    <x v="98"/>
    <x v="4"/>
    <s v="PLATANO"/>
    <x v="0"/>
    <x v="2"/>
    <n v="125"/>
    <n v="115"/>
    <n v="900"/>
    <n v="7.2"/>
    <x v="1"/>
  </r>
  <r>
    <n v="25815"/>
    <x v="0"/>
    <x v="98"/>
    <x v="15"/>
    <s v="CAFÉ"/>
    <x v="0"/>
    <x v="2"/>
    <n v="96"/>
    <n v="91"/>
    <n v="92.820000000000007"/>
    <n v="1.02"/>
    <x v="1"/>
  </r>
  <r>
    <n v="25815"/>
    <x v="0"/>
    <x v="98"/>
    <x v="6"/>
    <s v="MANDARINA (No Arrayana, ni Oneco)"/>
    <x v="0"/>
    <x v="2"/>
    <n v="86"/>
    <n v="69"/>
    <n v="1380"/>
    <n v="20"/>
    <x v="1"/>
  </r>
  <r>
    <n v="25815"/>
    <x v="0"/>
    <x v="98"/>
    <x v="2"/>
    <s v="MANGO (Kent, keitt, hilacha o Nam Doc)"/>
    <x v="0"/>
    <x v="2"/>
    <n v="19"/>
    <n v="8"/>
    <n v="40"/>
    <n v="5"/>
    <x v="1"/>
  </r>
  <r>
    <n v="25815"/>
    <x v="0"/>
    <x v="98"/>
    <x v="97"/>
    <s v="PIÑA (No Cayena, ni Gold, ni Manzana, ni Perolera)"/>
    <x v="0"/>
    <x v="2"/>
    <n v="8"/>
    <n v="7"/>
    <n v="40"/>
    <n v="5"/>
    <x v="1"/>
  </r>
  <r>
    <n v="25815"/>
    <x v="0"/>
    <x v="98"/>
    <x v="9"/>
    <s v="AGUACATE (no hass, ni papelillo)"/>
    <x v="0"/>
    <x v="2"/>
    <n v="6"/>
    <n v="2"/>
    <n v="16"/>
    <n v="8"/>
    <x v="1"/>
  </r>
  <r>
    <n v="25815"/>
    <x v="0"/>
    <x v="98"/>
    <x v="13"/>
    <s v="ANON"/>
    <x v="0"/>
    <x v="2"/>
    <n v="2"/>
    <n v="2"/>
    <n v="20"/>
    <n v="10"/>
    <x v="1"/>
  </r>
  <r>
    <n v="25815"/>
    <x v="0"/>
    <x v="98"/>
    <x v="20"/>
    <s v="YUCA"/>
    <x v="0"/>
    <x v="1"/>
    <n v="5"/>
    <n v="5"/>
    <n v="11"/>
    <n v="2.2000000000000002"/>
    <x v="2"/>
  </r>
  <r>
    <n v="25817"/>
    <x v="6"/>
    <x v="99"/>
    <x v="31"/>
    <s v="FLORES Y FOLLAJES"/>
    <x v="0"/>
    <x v="3"/>
    <n v="344"/>
    <n v="344"/>
    <s v=""/>
    <m/>
    <x v="1"/>
  </r>
  <r>
    <n v="25817"/>
    <x v="6"/>
    <x v="99"/>
    <x v="53"/>
    <s v="HORTALIZAS VARIAS"/>
    <x v="0"/>
    <x v="0"/>
    <n v="21"/>
    <n v="21"/>
    <n v="315"/>
    <n v="15"/>
    <x v="0"/>
  </r>
  <r>
    <n v="25817"/>
    <x v="6"/>
    <x v="99"/>
    <x v="53"/>
    <s v="HORTALIZAS VARIAS"/>
    <x v="0"/>
    <x v="1"/>
    <n v="14"/>
    <n v="14"/>
    <n v="221.20000000000002"/>
    <n v="15.8"/>
    <x v="0"/>
  </r>
  <r>
    <n v="25817"/>
    <x v="6"/>
    <x v="99"/>
    <x v="0"/>
    <s v="MAIZ TRADICIONAL"/>
    <x v="0"/>
    <x v="1"/>
    <n v="14"/>
    <n v="14"/>
    <n v="19.576271186440682"/>
    <n v="1.3983050847457601"/>
    <x v="0"/>
  </r>
  <r>
    <n v="25817"/>
    <x v="6"/>
    <x v="99"/>
    <x v="23"/>
    <s v="PAPA"/>
    <x v="0"/>
    <x v="0"/>
    <n v="13.5"/>
    <n v="13.5"/>
    <n v="229.5"/>
    <n v="17"/>
    <x v="0"/>
  </r>
  <r>
    <n v="25817"/>
    <x v="6"/>
    <x v="99"/>
    <x v="23"/>
    <s v="PAPA"/>
    <x v="0"/>
    <x v="1"/>
    <n v="11"/>
    <n v="11"/>
    <n v="201.3"/>
    <n v="18.3"/>
    <x v="0"/>
  </r>
  <r>
    <n v="25817"/>
    <x v="6"/>
    <x v="99"/>
    <x v="69"/>
    <s v="CEBOLLA DE BULBO"/>
    <x v="0"/>
    <x v="0"/>
    <n v="9"/>
    <n v="9"/>
    <n v="171"/>
    <n v="19"/>
    <x v="0"/>
  </r>
  <r>
    <n v="25817"/>
    <x v="6"/>
    <x v="99"/>
    <x v="69"/>
    <s v="CEBOLLA DE BULBO"/>
    <x v="0"/>
    <x v="1"/>
    <n v="8"/>
    <n v="8"/>
    <n v="156"/>
    <n v="19.5"/>
    <x v="0"/>
  </r>
  <r>
    <n v="25817"/>
    <x v="6"/>
    <x v="99"/>
    <x v="57"/>
    <s v="AJO"/>
    <x v="0"/>
    <x v="1"/>
    <n v="1"/>
    <n v="1"/>
    <n v="14.8"/>
    <n v="14.8"/>
    <x v="0"/>
  </r>
  <r>
    <n v="25817"/>
    <x v="6"/>
    <x v="99"/>
    <x v="30"/>
    <s v="TOMATE"/>
    <x v="0"/>
    <x v="1"/>
    <n v="0.5"/>
    <n v="0.5"/>
    <n v="8.25"/>
    <n v="16.5"/>
    <x v="0"/>
  </r>
  <r>
    <n v="25817"/>
    <x v="6"/>
    <x v="99"/>
    <x v="30"/>
    <s v="TOMATE INVERNADERO"/>
    <x v="0"/>
    <x v="0"/>
    <n v="0.5"/>
    <n v="0.5"/>
    <n v="8.25"/>
    <n v="16.5"/>
    <x v="0"/>
  </r>
  <r>
    <n v="25817"/>
    <x v="6"/>
    <x v="99"/>
    <x v="0"/>
    <s v="MAIZ TRADICIONAL"/>
    <x v="0"/>
    <x v="0"/>
    <n v="0"/>
    <n v="0"/>
    <n v="0"/>
    <n v="0"/>
    <x v="0"/>
  </r>
  <r>
    <n v="25817"/>
    <x v="6"/>
    <x v="99"/>
    <x v="109"/>
    <s v="CADUCIFOLIOS"/>
    <x v="0"/>
    <x v="2"/>
    <n v="1"/>
    <n v="1"/>
    <n v="11"/>
    <n v="11"/>
    <x v="1"/>
  </r>
  <r>
    <n v="25823"/>
    <x v="11"/>
    <x v="100"/>
    <x v="0"/>
    <s v="MAIZ TRADICIONAL"/>
    <x v="0"/>
    <x v="1"/>
    <n v="20"/>
    <n v="20"/>
    <n v="22.372881355932208"/>
    <n v="1.1186440677966101"/>
    <x v="0"/>
  </r>
  <r>
    <n v="25823"/>
    <x v="11"/>
    <x v="100"/>
    <x v="0"/>
    <s v="MAIZ TRADICIONAL"/>
    <x v="0"/>
    <x v="0"/>
    <n v="20"/>
    <n v="20"/>
    <n v="22.372881355932208"/>
    <n v="1.1186440677966101"/>
    <x v="0"/>
  </r>
  <r>
    <n v="25823"/>
    <x v="11"/>
    <x v="100"/>
    <x v="22"/>
    <s v="FRIJOL"/>
    <x v="0"/>
    <x v="1"/>
    <n v="8"/>
    <n v="8"/>
    <n v="16"/>
    <n v="2"/>
    <x v="0"/>
  </r>
  <r>
    <n v="25823"/>
    <x v="11"/>
    <x v="100"/>
    <x v="22"/>
    <s v="FRIJOL"/>
    <x v="0"/>
    <x v="0"/>
    <n v="8"/>
    <n v="8"/>
    <n v="16"/>
    <n v="2"/>
    <x v="0"/>
  </r>
  <r>
    <n v="25823"/>
    <x v="11"/>
    <x v="100"/>
    <x v="30"/>
    <s v="TOMATE"/>
    <x v="0"/>
    <x v="1"/>
    <n v="1"/>
    <n v="1"/>
    <n v="9"/>
    <n v="9"/>
    <x v="0"/>
  </r>
  <r>
    <n v="25823"/>
    <x v="11"/>
    <x v="100"/>
    <x v="54"/>
    <s v="CILANTRO"/>
    <x v="0"/>
    <x v="1"/>
    <n v="0.5"/>
    <n v="0.5"/>
    <n v="2.5"/>
    <n v="5"/>
    <x v="0"/>
  </r>
  <r>
    <n v="25823"/>
    <x v="11"/>
    <x v="100"/>
    <x v="33"/>
    <s v="AHUYAMA"/>
    <x v="0"/>
    <x v="0"/>
    <n v="0"/>
    <n v="0"/>
    <n v="0"/>
    <n v="0"/>
    <x v="0"/>
  </r>
  <r>
    <n v="25823"/>
    <x v="11"/>
    <x v="100"/>
    <x v="15"/>
    <s v="CAFÉ"/>
    <x v="0"/>
    <x v="2"/>
    <n v="483"/>
    <n v="393"/>
    <n v="464"/>
    <n v="1.1806615776081399"/>
    <x v="1"/>
  </r>
  <r>
    <n v="25823"/>
    <x v="11"/>
    <x v="100"/>
    <x v="26"/>
    <s v="CAÑA PANELERA"/>
    <x v="0"/>
    <x v="2"/>
    <n v="176"/>
    <n v="176"/>
    <n v="880"/>
    <n v="5"/>
    <x v="1"/>
  </r>
  <r>
    <n v="25823"/>
    <x v="11"/>
    <x v="100"/>
    <x v="5"/>
    <s v="CACAO"/>
    <x v="0"/>
    <x v="2"/>
    <n v="156.5"/>
    <n v="156.5"/>
    <n v="78.25"/>
    <n v="0.5"/>
    <x v="1"/>
  </r>
  <r>
    <n v="25823"/>
    <x v="11"/>
    <x v="100"/>
    <x v="3"/>
    <s v="CITRICOS (Demás variedades)"/>
    <x v="0"/>
    <x v="2"/>
    <n v="140"/>
    <n v="128"/>
    <n v="768"/>
    <n v="6"/>
    <x v="1"/>
  </r>
  <r>
    <n v="25823"/>
    <x v="11"/>
    <x v="100"/>
    <x v="4"/>
    <s v="PLATANO"/>
    <x v="0"/>
    <x v="2"/>
    <n v="82"/>
    <n v="82"/>
    <n v="656"/>
    <n v="8"/>
    <x v="1"/>
  </r>
  <r>
    <n v="25823"/>
    <x v="11"/>
    <x v="100"/>
    <x v="9"/>
    <s v="AGUACATE (no hass, ni papelillo)"/>
    <x v="0"/>
    <x v="2"/>
    <n v="3.5"/>
    <n v="3.5"/>
    <n v="28"/>
    <n v="8"/>
    <x v="1"/>
  </r>
  <r>
    <n v="25823"/>
    <x v="11"/>
    <x v="100"/>
    <x v="20"/>
    <s v="YUCA"/>
    <x v="0"/>
    <x v="1"/>
    <n v="60"/>
    <n v="30"/>
    <n v="600"/>
    <n v="20"/>
    <x v="2"/>
  </r>
  <r>
    <n v="25823"/>
    <x v="11"/>
    <x v="100"/>
    <x v="20"/>
    <s v="YUCA"/>
    <x v="0"/>
    <x v="0"/>
    <n v="0"/>
    <n v="0"/>
    <n v="0"/>
    <n v="0"/>
    <x v="2"/>
  </r>
  <r>
    <n v="25839"/>
    <x v="12"/>
    <x v="101"/>
    <x v="0"/>
    <s v="MAIZ TRADICIONAL"/>
    <x v="0"/>
    <x v="1"/>
    <n v="146"/>
    <n v="146"/>
    <n v="438"/>
    <n v="3"/>
    <x v="0"/>
  </r>
  <r>
    <n v="25839"/>
    <x v="12"/>
    <x v="101"/>
    <x v="22"/>
    <s v="FRIJOL"/>
    <x v="0"/>
    <x v="0"/>
    <n v="140"/>
    <n v="140"/>
    <n v="350"/>
    <n v="2.5"/>
    <x v="0"/>
  </r>
  <r>
    <n v="25839"/>
    <x v="12"/>
    <x v="101"/>
    <x v="22"/>
    <s v="FRIJOL"/>
    <x v="0"/>
    <x v="1"/>
    <n v="35"/>
    <n v="35"/>
    <n v="52.5"/>
    <n v="1.5"/>
    <x v="0"/>
  </r>
  <r>
    <n v="25839"/>
    <x v="12"/>
    <x v="101"/>
    <x v="21"/>
    <s v="ARVEJA"/>
    <x v="0"/>
    <x v="0"/>
    <n v="12"/>
    <n v="12"/>
    <n v="11.214953271028037"/>
    <n v="0.934579439252336"/>
    <x v="0"/>
  </r>
  <r>
    <n v="25839"/>
    <x v="12"/>
    <x v="101"/>
    <x v="21"/>
    <s v="ARVEJA"/>
    <x v="0"/>
    <x v="1"/>
    <n v="10"/>
    <n v="10"/>
    <n v="9.3457943925233646"/>
    <n v="0.934579439252336"/>
    <x v="0"/>
  </r>
  <r>
    <n v="25839"/>
    <x v="12"/>
    <x v="101"/>
    <x v="23"/>
    <s v="PAPA"/>
    <x v="0"/>
    <x v="1"/>
    <n v="10"/>
    <n v="10"/>
    <n v="300"/>
    <n v="30"/>
    <x v="0"/>
  </r>
  <r>
    <n v="25839"/>
    <x v="12"/>
    <x v="101"/>
    <x v="30"/>
    <s v="TOMATE INVERNADERO"/>
    <x v="0"/>
    <x v="1"/>
    <n v="8"/>
    <n v="7"/>
    <n v="462"/>
    <n v="66"/>
    <x v="0"/>
  </r>
  <r>
    <n v="25839"/>
    <x v="12"/>
    <x v="101"/>
    <x v="30"/>
    <s v="TOMATE INVERNADERO"/>
    <x v="0"/>
    <x v="0"/>
    <n v="8"/>
    <n v="8"/>
    <n v="56"/>
    <n v="7"/>
    <x v="0"/>
  </r>
  <r>
    <n v="25839"/>
    <x v="12"/>
    <x v="101"/>
    <x v="23"/>
    <s v="PAPA CRIOLLA"/>
    <x v="0"/>
    <x v="1"/>
    <n v="4"/>
    <n v="4"/>
    <n v="60"/>
    <n v="15"/>
    <x v="0"/>
  </r>
  <r>
    <n v="25839"/>
    <x v="12"/>
    <x v="101"/>
    <x v="29"/>
    <s v="HABICHUELA"/>
    <x v="0"/>
    <x v="0"/>
    <n v="3"/>
    <n v="3"/>
    <n v="12"/>
    <n v="4"/>
    <x v="0"/>
  </r>
  <r>
    <n v="25839"/>
    <x v="12"/>
    <x v="101"/>
    <x v="26"/>
    <s v="CAÑA PANELERA"/>
    <x v="0"/>
    <x v="2"/>
    <n v="450"/>
    <n v="450"/>
    <n v="1575"/>
    <n v="3.5"/>
    <x v="1"/>
  </r>
  <r>
    <n v="25839"/>
    <x v="12"/>
    <x v="101"/>
    <x v="4"/>
    <s v="PLATANO"/>
    <x v="0"/>
    <x v="2"/>
    <n v="240"/>
    <n v="240"/>
    <n v="1920"/>
    <n v="8"/>
    <x v="1"/>
  </r>
  <r>
    <n v="25839"/>
    <x v="12"/>
    <x v="101"/>
    <x v="15"/>
    <s v="CAFÉ"/>
    <x v="0"/>
    <x v="2"/>
    <n v="158"/>
    <n v="151"/>
    <n v="176.67"/>
    <n v="1.17"/>
    <x v="1"/>
  </r>
  <r>
    <n v="25839"/>
    <x v="12"/>
    <x v="101"/>
    <x v="5"/>
    <s v="CACAO"/>
    <x v="0"/>
    <x v="2"/>
    <n v="82"/>
    <n v="67"/>
    <n v="40.18"/>
    <n v="0.49"/>
    <x v="1"/>
  </r>
  <r>
    <n v="25839"/>
    <x v="12"/>
    <x v="101"/>
    <x v="88"/>
    <s v="GULUPA"/>
    <x v="0"/>
    <x v="2"/>
    <n v="14"/>
    <n v="11"/>
    <n v="154"/>
    <n v="14"/>
    <x v="1"/>
  </r>
  <r>
    <n v="25839"/>
    <x v="12"/>
    <x v="101"/>
    <x v="36"/>
    <s v="MORA"/>
    <x v="0"/>
    <x v="2"/>
    <n v="1"/>
    <n v="1"/>
    <n v="4"/>
    <n v="4"/>
    <x v="1"/>
  </r>
  <r>
    <n v="25839"/>
    <x v="12"/>
    <x v="101"/>
    <x v="20"/>
    <s v="YUCA"/>
    <x v="0"/>
    <x v="0"/>
    <n v="10"/>
    <n v="10"/>
    <n v="100"/>
    <n v="10"/>
    <x v="2"/>
  </r>
  <r>
    <n v="25839"/>
    <x v="12"/>
    <x v="101"/>
    <x v="20"/>
    <s v="YUCA"/>
    <x v="0"/>
    <x v="1"/>
    <n v="6"/>
    <n v="6"/>
    <n v="60"/>
    <n v="10"/>
    <x v="2"/>
  </r>
  <r>
    <n v="25841"/>
    <x v="8"/>
    <x v="102"/>
    <x v="29"/>
    <s v="HABICHUELA"/>
    <x v="0"/>
    <x v="1"/>
    <n v="400"/>
    <n v="400"/>
    <n v="2000"/>
    <n v="5"/>
    <x v="0"/>
  </r>
  <r>
    <n v="25841"/>
    <x v="8"/>
    <x v="102"/>
    <x v="23"/>
    <s v="PAPA"/>
    <x v="0"/>
    <x v="1"/>
    <n v="400"/>
    <n v="400"/>
    <n v="8000"/>
    <n v="20"/>
    <x v="0"/>
  </r>
  <r>
    <n v="25841"/>
    <x v="8"/>
    <x v="102"/>
    <x v="69"/>
    <s v="CEBOLLA DE BULBO"/>
    <x v="0"/>
    <x v="1"/>
    <n v="200"/>
    <n v="200"/>
    <n v="1000"/>
    <n v="5"/>
    <x v="0"/>
  </r>
  <r>
    <n v="25841"/>
    <x v="8"/>
    <x v="102"/>
    <x v="23"/>
    <s v="PAPA CRIOLLA"/>
    <x v="0"/>
    <x v="1"/>
    <n v="150"/>
    <n v="150"/>
    <n v="1800"/>
    <n v="12"/>
    <x v="0"/>
  </r>
  <r>
    <n v="25841"/>
    <x v="8"/>
    <x v="102"/>
    <x v="0"/>
    <s v="MAIZ TRADICIONAL"/>
    <x v="0"/>
    <x v="1"/>
    <n v="95"/>
    <n v="90"/>
    <n v="125.84745762711866"/>
    <n v="1.3983050847457601"/>
    <x v="0"/>
  </r>
  <r>
    <n v="25841"/>
    <x v="8"/>
    <x v="102"/>
    <x v="30"/>
    <s v="TOMATE"/>
    <x v="0"/>
    <x v="1"/>
    <n v="90"/>
    <n v="90"/>
    <n v="4500"/>
    <n v="50"/>
    <x v="0"/>
  </r>
  <r>
    <n v="25841"/>
    <x v="8"/>
    <x v="102"/>
    <x v="45"/>
    <s v="ZANAHORIA"/>
    <x v="0"/>
    <x v="1"/>
    <n v="80"/>
    <n v="80"/>
    <n v="600"/>
    <n v="7.5"/>
    <x v="0"/>
  </r>
  <r>
    <n v="25841"/>
    <x v="8"/>
    <x v="102"/>
    <x v="22"/>
    <s v="FRIJOL"/>
    <x v="0"/>
    <x v="1"/>
    <n v="40"/>
    <n v="40"/>
    <n v="83.91608391608392"/>
    <n v="2.0979020979021001"/>
    <x v="0"/>
  </r>
  <r>
    <n v="25841"/>
    <x v="8"/>
    <x v="102"/>
    <x v="70"/>
    <s v="PIMENTON"/>
    <x v="0"/>
    <x v="1"/>
    <n v="30"/>
    <n v="30"/>
    <n v="450"/>
    <n v="15"/>
    <x v="0"/>
  </r>
  <r>
    <n v="25841"/>
    <x v="8"/>
    <x v="102"/>
    <x v="54"/>
    <s v="CILANTRO"/>
    <x v="0"/>
    <x v="1"/>
    <n v="25"/>
    <n v="25"/>
    <n v="125"/>
    <n v="5"/>
    <x v="0"/>
  </r>
  <r>
    <n v="25841"/>
    <x v="8"/>
    <x v="102"/>
    <x v="33"/>
    <s v="AHUYAMA"/>
    <x v="0"/>
    <x v="1"/>
    <n v="18"/>
    <n v="15"/>
    <n v="150"/>
    <n v="10"/>
    <x v="0"/>
  </r>
  <r>
    <n v="25841"/>
    <x v="8"/>
    <x v="102"/>
    <x v="21"/>
    <s v="ARVEJA"/>
    <x v="0"/>
    <x v="1"/>
    <n v="15"/>
    <n v="15"/>
    <n v="28.037383177570092"/>
    <n v="1.86915887850467"/>
    <x v="0"/>
  </r>
  <r>
    <n v="25841"/>
    <x v="8"/>
    <x v="102"/>
    <x v="80"/>
    <s v="PEPINO GUISO"/>
    <x v="0"/>
    <x v="1"/>
    <n v="6"/>
    <n v="6"/>
    <n v="24"/>
    <n v="4"/>
    <x v="0"/>
  </r>
  <r>
    <n v="25841"/>
    <x v="8"/>
    <x v="102"/>
    <x v="15"/>
    <s v="CAFÉ"/>
    <x v="0"/>
    <x v="2"/>
    <n v="93"/>
    <n v="85"/>
    <n v="100"/>
    <n v="1.1764705882352899"/>
    <x v="1"/>
  </r>
  <r>
    <n v="25841"/>
    <x v="8"/>
    <x v="102"/>
    <x v="110"/>
    <s v="TOMILLO"/>
    <x v="0"/>
    <x v="1"/>
    <n v="80"/>
    <n v="80"/>
    <n v="200"/>
    <n v="2.5"/>
    <x v="1"/>
  </r>
  <r>
    <n v="25841"/>
    <x v="8"/>
    <x v="102"/>
    <x v="9"/>
    <s v="AGUACATE (no hass, ni papelillo)"/>
    <x v="0"/>
    <x v="2"/>
    <n v="32"/>
    <n v="12"/>
    <n v="170"/>
    <n v="10"/>
    <x v="1"/>
  </r>
  <r>
    <n v="25841"/>
    <x v="8"/>
    <x v="102"/>
    <x v="37"/>
    <s v="TOMATE DE ARBOL"/>
    <x v="0"/>
    <x v="2"/>
    <n v="25"/>
    <n v="10"/>
    <n v="200"/>
    <n v="10"/>
    <x v="1"/>
  </r>
  <r>
    <n v="25841"/>
    <x v="8"/>
    <x v="102"/>
    <x v="38"/>
    <s v="LULO"/>
    <x v="0"/>
    <x v="2"/>
    <n v="18"/>
    <n v="9"/>
    <n v="85"/>
    <n v="5"/>
    <x v="1"/>
  </r>
  <r>
    <n v="25841"/>
    <x v="8"/>
    <x v="102"/>
    <x v="78"/>
    <s v="FEIJOA"/>
    <x v="0"/>
    <x v="2"/>
    <n v="8"/>
    <n v="3"/>
    <n v="40"/>
    <n v="10"/>
    <x v="1"/>
  </r>
  <r>
    <n v="25841"/>
    <x v="8"/>
    <x v="102"/>
    <x v="11"/>
    <s v="SABILA"/>
    <x v="0"/>
    <x v="2"/>
    <n v="8"/>
    <n v="4"/>
    <n v="70"/>
    <n v="10"/>
    <x v="1"/>
  </r>
  <r>
    <n v="25841"/>
    <x v="8"/>
    <x v="102"/>
    <x v="68"/>
    <s v="ARRACACHA"/>
    <x v="0"/>
    <x v="1"/>
    <n v="10"/>
    <n v="10"/>
    <n v="60"/>
    <n v="6"/>
    <x v="2"/>
  </r>
  <r>
    <n v="25843"/>
    <x v="9"/>
    <x v="103"/>
    <x v="83"/>
    <s v="ROSA"/>
    <x v="0"/>
    <x v="3"/>
    <n v="2.5"/>
    <n v="2.5"/>
    <s v=""/>
    <m/>
    <x v="1"/>
  </r>
  <r>
    <n v="25843"/>
    <x v="9"/>
    <x v="103"/>
    <x v="111"/>
    <s v="STATICE"/>
    <x v="0"/>
    <x v="3"/>
    <n v="2"/>
    <n v="2"/>
    <s v=""/>
    <m/>
    <x v="1"/>
  </r>
  <r>
    <n v="25843"/>
    <x v="9"/>
    <x v="103"/>
    <x v="112"/>
    <s v="LIMONIUM"/>
    <x v="0"/>
    <x v="3"/>
    <n v="2"/>
    <n v="2"/>
    <s v=""/>
    <m/>
    <x v="1"/>
  </r>
  <r>
    <n v="25843"/>
    <x v="9"/>
    <x v="103"/>
    <x v="23"/>
    <s v="PAPA"/>
    <x v="0"/>
    <x v="1"/>
    <n v="470"/>
    <n v="460"/>
    <n v="10120"/>
    <n v="22"/>
    <x v="0"/>
  </r>
  <r>
    <n v="25843"/>
    <x v="9"/>
    <x v="103"/>
    <x v="23"/>
    <s v="PAPA"/>
    <x v="0"/>
    <x v="0"/>
    <n v="450"/>
    <n v="430"/>
    <n v="8600"/>
    <n v="20"/>
    <x v="0"/>
  </r>
  <r>
    <n v="25843"/>
    <x v="9"/>
    <x v="103"/>
    <x v="0"/>
    <s v="MAIZ TRADICIONAL"/>
    <x v="0"/>
    <x v="1"/>
    <n v="36"/>
    <n v="36"/>
    <n v="100.67796610169492"/>
    <n v="2.79661016949153"/>
    <x v="0"/>
  </r>
  <r>
    <n v="25843"/>
    <x v="9"/>
    <x v="103"/>
    <x v="23"/>
    <s v="PAPA CRIOLLA"/>
    <x v="0"/>
    <x v="1"/>
    <n v="35"/>
    <n v="33"/>
    <n v="495"/>
    <n v="15"/>
    <x v="0"/>
  </r>
  <r>
    <n v="25843"/>
    <x v="9"/>
    <x v="103"/>
    <x v="23"/>
    <s v="PAPA CRIOLLA"/>
    <x v="0"/>
    <x v="0"/>
    <n v="30"/>
    <n v="28"/>
    <n v="476"/>
    <n v="17"/>
    <x v="0"/>
  </r>
  <r>
    <n v="25843"/>
    <x v="9"/>
    <x v="103"/>
    <x v="69"/>
    <s v="CEBOLLA DE BULBO"/>
    <x v="0"/>
    <x v="1"/>
    <n v="26"/>
    <n v="25"/>
    <n v="350"/>
    <n v="14"/>
    <x v="0"/>
  </r>
  <r>
    <n v="25843"/>
    <x v="9"/>
    <x v="103"/>
    <x v="69"/>
    <s v="CEBOLLA DE BULBO"/>
    <x v="0"/>
    <x v="0"/>
    <n v="20"/>
    <n v="18"/>
    <n v="216"/>
    <n v="12"/>
    <x v="0"/>
  </r>
  <r>
    <n v="25843"/>
    <x v="9"/>
    <x v="103"/>
    <x v="0"/>
    <s v="MAIZ TRADICIONAL"/>
    <x v="0"/>
    <x v="0"/>
    <n v="15"/>
    <n v="13"/>
    <n v="36.355932203389834"/>
    <n v="2.79661016949153"/>
    <x v="0"/>
  </r>
  <r>
    <n v="25843"/>
    <x v="9"/>
    <x v="103"/>
    <x v="21"/>
    <s v="ARVEJA"/>
    <x v="0"/>
    <x v="1"/>
    <n v="14"/>
    <n v="14"/>
    <n v="19.626168224299064"/>
    <n v="1.4018691588784999"/>
    <x v="0"/>
  </r>
  <r>
    <n v="25843"/>
    <x v="9"/>
    <x v="103"/>
    <x v="22"/>
    <s v="FRIJOL"/>
    <x v="0"/>
    <x v="1"/>
    <n v="12"/>
    <n v="12"/>
    <n v="67.132867132867148"/>
    <n v="5.5944055944056004"/>
    <x v="0"/>
  </r>
  <r>
    <n v="25843"/>
    <x v="9"/>
    <x v="103"/>
    <x v="21"/>
    <s v="ARVEJA"/>
    <x v="0"/>
    <x v="0"/>
    <n v="11"/>
    <n v="10"/>
    <n v="37.383177570093459"/>
    <n v="3.7383177570093502"/>
    <x v="0"/>
  </r>
  <r>
    <n v="25843"/>
    <x v="9"/>
    <x v="103"/>
    <x v="22"/>
    <s v="FRIJOL"/>
    <x v="0"/>
    <x v="0"/>
    <n v="8"/>
    <n v="7"/>
    <n v="34.265734265734267"/>
    <n v="4.8951048951049003"/>
    <x v="0"/>
  </r>
  <r>
    <n v="25843"/>
    <x v="9"/>
    <x v="103"/>
    <x v="25"/>
    <s v="FRESA"/>
    <x v="0"/>
    <x v="2"/>
    <n v="9"/>
    <n v="9"/>
    <n v="252"/>
    <n v="28"/>
    <x v="1"/>
  </r>
  <r>
    <n v="25843"/>
    <x v="9"/>
    <x v="103"/>
    <x v="37"/>
    <s v="TOMATE DE ARBOL"/>
    <x v="0"/>
    <x v="2"/>
    <n v="8"/>
    <n v="7"/>
    <n v="49"/>
    <n v="7"/>
    <x v="1"/>
  </r>
  <r>
    <n v="25843"/>
    <x v="9"/>
    <x v="103"/>
    <x v="76"/>
    <s v="DURAZNO"/>
    <x v="0"/>
    <x v="2"/>
    <n v="7"/>
    <n v="5"/>
    <n v="49"/>
    <n v="7"/>
    <x v="1"/>
  </r>
  <r>
    <n v="25843"/>
    <x v="9"/>
    <x v="103"/>
    <x v="39"/>
    <s v="UCHUVA"/>
    <x v="0"/>
    <x v="2"/>
    <n v="4"/>
    <n v="2"/>
    <n v="18"/>
    <n v="9"/>
    <x v="1"/>
  </r>
  <r>
    <n v="25843"/>
    <x v="9"/>
    <x v="103"/>
    <x v="82"/>
    <s v="AGRAZ"/>
    <x v="0"/>
    <x v="2"/>
    <n v="3"/>
    <n v="3"/>
    <n v="45"/>
    <n v="15"/>
    <x v="1"/>
  </r>
  <r>
    <n v="25843"/>
    <x v="9"/>
    <x v="103"/>
    <x v="88"/>
    <s v="GULUPA"/>
    <x v="0"/>
    <x v="2"/>
    <n v="2.5"/>
    <n v="2"/>
    <n v="24"/>
    <n v="12"/>
    <x v="1"/>
  </r>
  <r>
    <n v="25843"/>
    <x v="9"/>
    <x v="103"/>
    <x v="64"/>
    <s v="ARANDANO"/>
    <x v="0"/>
    <x v="2"/>
    <n v="2"/>
    <n v="0"/>
    <n v="0"/>
    <n v="0"/>
    <x v="1"/>
  </r>
  <r>
    <n v="25843"/>
    <x v="9"/>
    <x v="103"/>
    <x v="78"/>
    <s v="FEIJOA"/>
    <x v="0"/>
    <x v="2"/>
    <n v="2"/>
    <n v="1"/>
    <n v="4"/>
    <n v="4"/>
    <x v="1"/>
  </r>
  <r>
    <n v="25843"/>
    <x v="9"/>
    <x v="103"/>
    <x v="47"/>
    <s v="GRANADILLA"/>
    <x v="0"/>
    <x v="2"/>
    <n v="2"/>
    <n v="1.5"/>
    <n v="10"/>
    <n v="5"/>
    <x v="1"/>
  </r>
  <r>
    <n v="25843"/>
    <x v="9"/>
    <x v="103"/>
    <x v="36"/>
    <s v="MORA"/>
    <x v="0"/>
    <x v="2"/>
    <n v="2"/>
    <n v="2"/>
    <n v="16"/>
    <n v="8"/>
    <x v="1"/>
  </r>
  <r>
    <n v="25843"/>
    <x v="9"/>
    <x v="103"/>
    <x v="48"/>
    <s v="CURUBA"/>
    <x v="0"/>
    <x v="2"/>
    <n v="1.5"/>
    <n v="1.5"/>
    <n v="24"/>
    <n v="16"/>
    <x v="1"/>
  </r>
  <r>
    <n v="25845"/>
    <x v="8"/>
    <x v="104"/>
    <x v="23"/>
    <s v="PAPA"/>
    <x v="0"/>
    <x v="0"/>
    <n v="1350"/>
    <n v="1300"/>
    <n v="39000"/>
    <n v="30"/>
    <x v="0"/>
  </r>
  <r>
    <n v="25845"/>
    <x v="8"/>
    <x v="104"/>
    <x v="23"/>
    <s v="PAPA"/>
    <x v="0"/>
    <x v="1"/>
    <n v="712"/>
    <n v="695"/>
    <n v="22240"/>
    <n v="32"/>
    <x v="0"/>
  </r>
  <r>
    <n v="25845"/>
    <x v="8"/>
    <x v="104"/>
    <x v="0"/>
    <s v="MAIZ TECNIFICADO"/>
    <x v="0"/>
    <x v="0"/>
    <n v="550"/>
    <n v="550"/>
    <n v="1845.762711864407"/>
    <n v="3.35593220338983"/>
    <x v="0"/>
  </r>
  <r>
    <n v="25845"/>
    <x v="8"/>
    <x v="104"/>
    <x v="54"/>
    <s v="CILANTRO"/>
    <x v="0"/>
    <x v="1"/>
    <n v="250"/>
    <n v="235"/>
    <n v="3760"/>
    <n v="16"/>
    <x v="0"/>
  </r>
  <r>
    <n v="25845"/>
    <x v="8"/>
    <x v="104"/>
    <x v="54"/>
    <s v="CILANTRO"/>
    <x v="0"/>
    <x v="0"/>
    <n v="220"/>
    <n v="220"/>
    <n v="2640"/>
    <n v="12"/>
    <x v="0"/>
  </r>
  <r>
    <n v="25845"/>
    <x v="8"/>
    <x v="104"/>
    <x v="23"/>
    <s v="PAPA CRIOLLA"/>
    <x v="0"/>
    <x v="1"/>
    <n v="210"/>
    <n v="208"/>
    <n v="4992"/>
    <n v="24"/>
    <x v="0"/>
  </r>
  <r>
    <n v="25845"/>
    <x v="8"/>
    <x v="104"/>
    <x v="0"/>
    <s v="MAIZ TECNIFICADO"/>
    <x v="0"/>
    <x v="1"/>
    <n v="200"/>
    <n v="190"/>
    <n v="690.76271186440681"/>
    <n v="3.63559322033898"/>
    <x v="0"/>
  </r>
  <r>
    <n v="25845"/>
    <x v="8"/>
    <x v="104"/>
    <x v="23"/>
    <s v="PAPA CRIOLLA"/>
    <x v="0"/>
    <x v="0"/>
    <n v="190"/>
    <n v="190"/>
    <n v="3800"/>
    <n v="20"/>
    <x v="0"/>
  </r>
  <r>
    <n v="25845"/>
    <x v="8"/>
    <x v="104"/>
    <x v="69"/>
    <s v="CEBOLLA DE BULBO"/>
    <x v="0"/>
    <x v="1"/>
    <n v="130"/>
    <n v="120"/>
    <n v="1440"/>
    <n v="12"/>
    <x v="0"/>
  </r>
  <r>
    <n v="25845"/>
    <x v="8"/>
    <x v="104"/>
    <x v="69"/>
    <s v="CEBOLLA DE BULBO"/>
    <x v="0"/>
    <x v="0"/>
    <n v="120"/>
    <n v="120"/>
    <n v="1800"/>
    <n v="15"/>
    <x v="0"/>
  </r>
  <r>
    <n v="25845"/>
    <x v="8"/>
    <x v="104"/>
    <x v="45"/>
    <s v="ZANAHORIA"/>
    <x v="0"/>
    <x v="1"/>
    <n v="80"/>
    <n v="73"/>
    <n v="2190"/>
    <n v="30"/>
    <x v="0"/>
  </r>
  <r>
    <n v="25845"/>
    <x v="8"/>
    <x v="104"/>
    <x v="45"/>
    <s v="ZANAHORIA"/>
    <x v="0"/>
    <x v="0"/>
    <n v="40"/>
    <n v="40"/>
    <n v="1200"/>
    <n v="30"/>
    <x v="0"/>
  </r>
  <r>
    <n v="25845"/>
    <x v="8"/>
    <x v="104"/>
    <x v="22"/>
    <s v="FRIJOL"/>
    <x v="0"/>
    <x v="1"/>
    <n v="16"/>
    <n v="15"/>
    <n v="52.447552447552454"/>
    <n v="3.4965034965034998"/>
    <x v="0"/>
  </r>
  <r>
    <n v="25845"/>
    <x v="8"/>
    <x v="104"/>
    <x v="22"/>
    <s v="FRIJOL"/>
    <x v="0"/>
    <x v="0"/>
    <n v="16"/>
    <n v="16"/>
    <n v="44.75524475524476"/>
    <n v="2.7972027972028002"/>
    <x v="0"/>
  </r>
  <r>
    <n v="25845"/>
    <x v="8"/>
    <x v="104"/>
    <x v="59"/>
    <s v="CALABACIN"/>
    <x v="0"/>
    <x v="1"/>
    <n v="13"/>
    <n v="9"/>
    <n v="81"/>
    <n v="9"/>
    <x v="0"/>
  </r>
  <r>
    <n v="25845"/>
    <x v="8"/>
    <x v="104"/>
    <x v="33"/>
    <s v="AHUYAMA"/>
    <x v="0"/>
    <x v="1"/>
    <n v="12"/>
    <n v="7"/>
    <n v="56"/>
    <n v="8"/>
    <x v="0"/>
  </r>
  <r>
    <n v="25845"/>
    <x v="8"/>
    <x v="104"/>
    <x v="33"/>
    <s v="AHUYAMA"/>
    <x v="0"/>
    <x v="0"/>
    <n v="10"/>
    <n v="10"/>
    <n v="100"/>
    <n v="10"/>
    <x v="0"/>
  </r>
  <r>
    <n v="25845"/>
    <x v="8"/>
    <x v="104"/>
    <x v="21"/>
    <s v="ARVEJA"/>
    <x v="0"/>
    <x v="1"/>
    <n v="10"/>
    <n v="9"/>
    <n v="16.822429906542055"/>
    <n v="1.86915887850467"/>
    <x v="0"/>
  </r>
  <r>
    <n v="25845"/>
    <x v="8"/>
    <x v="104"/>
    <x v="59"/>
    <s v="CALABACIN"/>
    <x v="0"/>
    <x v="0"/>
    <n v="10"/>
    <n v="9"/>
    <n v="81"/>
    <n v="9"/>
    <x v="0"/>
  </r>
  <r>
    <n v="25845"/>
    <x v="8"/>
    <x v="104"/>
    <x v="30"/>
    <s v="TOMATE"/>
    <x v="0"/>
    <x v="1"/>
    <n v="9"/>
    <n v="8.5"/>
    <n v="178.5"/>
    <n v="21"/>
    <x v="0"/>
  </r>
  <r>
    <n v="25845"/>
    <x v="8"/>
    <x v="104"/>
    <x v="21"/>
    <s v="ARVEJA"/>
    <x v="0"/>
    <x v="0"/>
    <n v="8"/>
    <n v="7"/>
    <n v="13.084112149532711"/>
    <n v="1.86915887850467"/>
    <x v="0"/>
  </r>
  <r>
    <n v="25845"/>
    <x v="8"/>
    <x v="104"/>
    <x v="29"/>
    <s v="HABICHUELA"/>
    <x v="0"/>
    <x v="1"/>
    <n v="4"/>
    <n v="4"/>
    <n v="40"/>
    <n v="10"/>
    <x v="0"/>
  </r>
  <r>
    <n v="25845"/>
    <x v="8"/>
    <x v="104"/>
    <x v="37"/>
    <s v="TOMATE DE ARBOL"/>
    <x v="0"/>
    <x v="2"/>
    <n v="26"/>
    <n v="24"/>
    <n v="432"/>
    <n v="18"/>
    <x v="1"/>
  </r>
  <r>
    <n v="25845"/>
    <x v="8"/>
    <x v="104"/>
    <x v="39"/>
    <s v="UCHUVA"/>
    <x v="0"/>
    <x v="2"/>
    <n v="18"/>
    <n v="16"/>
    <n v="288"/>
    <n v="18"/>
    <x v="1"/>
  </r>
  <r>
    <n v="25845"/>
    <x v="8"/>
    <x v="104"/>
    <x v="36"/>
    <s v="MORA"/>
    <x v="0"/>
    <x v="2"/>
    <n v="14"/>
    <n v="14"/>
    <n v="238"/>
    <n v="17"/>
    <x v="1"/>
  </r>
  <r>
    <n v="25845"/>
    <x v="8"/>
    <x v="104"/>
    <x v="68"/>
    <s v="ARRACACHA"/>
    <x v="0"/>
    <x v="0"/>
    <n v="0"/>
    <n v="0"/>
    <n v="0"/>
    <n v="0"/>
    <x v="2"/>
  </r>
  <r>
    <n v="25851"/>
    <x v="1"/>
    <x v="105"/>
    <x v="0"/>
    <s v="MAIZ TECNIFICADO"/>
    <x v="0"/>
    <x v="0"/>
    <n v="15"/>
    <n v="15"/>
    <n v="90"/>
    <n v="6"/>
    <x v="0"/>
  </r>
  <r>
    <n v="25851"/>
    <x v="1"/>
    <x v="105"/>
    <x v="0"/>
    <s v="MAIZ TRADICIONAL"/>
    <x v="0"/>
    <x v="1"/>
    <n v="10"/>
    <n v="10"/>
    <n v="10"/>
    <n v="1"/>
    <x v="0"/>
  </r>
  <r>
    <n v="25851"/>
    <x v="1"/>
    <x v="105"/>
    <x v="0"/>
    <s v="MAIZ TRADICIONAL"/>
    <x v="0"/>
    <x v="0"/>
    <n v="10"/>
    <n v="10"/>
    <n v="10"/>
    <n v="1"/>
    <x v="0"/>
  </r>
  <r>
    <n v="25851"/>
    <x v="1"/>
    <x v="105"/>
    <x v="26"/>
    <s v="CAÑA PANELERA"/>
    <x v="0"/>
    <x v="2"/>
    <n v="2966"/>
    <n v="2948"/>
    <n v="14740"/>
    <n v="5"/>
    <x v="1"/>
  </r>
  <r>
    <n v="25851"/>
    <x v="1"/>
    <x v="105"/>
    <x v="4"/>
    <s v="PLATANO"/>
    <x v="0"/>
    <x v="2"/>
    <n v="11"/>
    <n v="10"/>
    <n v="60"/>
    <n v="6"/>
    <x v="1"/>
  </r>
  <r>
    <n v="25851"/>
    <x v="1"/>
    <x v="105"/>
    <x v="12"/>
    <s v="GUANABANA"/>
    <x v="0"/>
    <x v="2"/>
    <n v="3"/>
    <n v="3"/>
    <n v="9"/>
    <n v="3"/>
    <x v="1"/>
  </r>
  <r>
    <n v="25851"/>
    <x v="1"/>
    <x v="105"/>
    <x v="93"/>
    <s v="LIMA TAHITI"/>
    <x v="0"/>
    <x v="2"/>
    <n v="2.9000000000000004"/>
    <n v="2.2000000000000002"/>
    <n v="13.5"/>
    <n v="5"/>
    <x v="1"/>
  </r>
  <r>
    <n v="25851"/>
    <x v="1"/>
    <x v="105"/>
    <x v="14"/>
    <s v="MARACUYA"/>
    <x v="0"/>
    <x v="2"/>
    <n v="0.5"/>
    <n v="0.30000000000000004"/>
    <n v="1.5000000000000002"/>
    <n v="5"/>
    <x v="1"/>
  </r>
  <r>
    <n v="25851"/>
    <x v="1"/>
    <x v="105"/>
    <x v="20"/>
    <s v="YUCA"/>
    <x v="0"/>
    <x v="1"/>
    <n v="0"/>
    <n v="0"/>
    <n v="0"/>
    <n v="0"/>
    <x v="2"/>
  </r>
  <r>
    <n v="25851"/>
    <x v="1"/>
    <x v="105"/>
    <x v="20"/>
    <s v="YUCA"/>
    <x v="0"/>
    <x v="0"/>
    <n v="0"/>
    <n v="0"/>
    <n v="0"/>
    <n v="0"/>
    <x v="2"/>
  </r>
  <r>
    <n v="25506"/>
    <x v="3"/>
    <x v="106"/>
    <x v="22"/>
    <s v="FRIJOL"/>
    <x v="0"/>
    <x v="0"/>
    <n v="40"/>
    <n v="40"/>
    <n v="60"/>
    <n v="1.5"/>
    <x v="0"/>
  </r>
  <r>
    <n v="25506"/>
    <x v="3"/>
    <x v="106"/>
    <x v="29"/>
    <s v="HABICHUELA"/>
    <x v="0"/>
    <x v="0"/>
    <n v="40"/>
    <n v="40"/>
    <n v="720"/>
    <n v="18"/>
    <x v="0"/>
  </r>
  <r>
    <n v="25506"/>
    <x v="3"/>
    <x v="106"/>
    <x v="29"/>
    <s v="HABICHUELA"/>
    <x v="0"/>
    <x v="1"/>
    <n v="35"/>
    <n v="30"/>
    <n v="540"/>
    <n v="18"/>
    <x v="0"/>
  </r>
  <r>
    <n v="25506"/>
    <x v="3"/>
    <x v="106"/>
    <x v="0"/>
    <s v="MAIZ TRADICIONAL"/>
    <x v="0"/>
    <x v="1"/>
    <n v="35"/>
    <n v="25"/>
    <n v="48.940677966101703"/>
    <n v="1.9576271186440699"/>
    <x v="0"/>
  </r>
  <r>
    <n v="25506"/>
    <x v="3"/>
    <x v="106"/>
    <x v="22"/>
    <s v="FRIJOL"/>
    <x v="0"/>
    <x v="1"/>
    <n v="32"/>
    <n v="32"/>
    <n v="48"/>
    <n v="1.5"/>
    <x v="0"/>
  </r>
  <r>
    <n v="25506"/>
    <x v="3"/>
    <x v="106"/>
    <x v="0"/>
    <s v="MAIZ TRADICIONAL"/>
    <x v="0"/>
    <x v="0"/>
    <n v="15"/>
    <n v="15"/>
    <n v="29.364406779661021"/>
    <n v="1.9576271186440699"/>
    <x v="0"/>
  </r>
  <r>
    <n v="25506"/>
    <x v="3"/>
    <x v="106"/>
    <x v="21"/>
    <s v="ARVEJA"/>
    <x v="0"/>
    <x v="1"/>
    <n v="10"/>
    <n v="10"/>
    <n v="14.018691588785046"/>
    <n v="1.4018691588784999"/>
    <x v="0"/>
  </r>
  <r>
    <n v="25506"/>
    <x v="3"/>
    <x v="106"/>
    <x v="21"/>
    <s v="ARVEJA"/>
    <x v="0"/>
    <x v="0"/>
    <n v="10"/>
    <n v="10"/>
    <n v="14.018691588785046"/>
    <n v="1.4018691588784999"/>
    <x v="0"/>
  </r>
  <r>
    <n v="25506"/>
    <x v="3"/>
    <x v="106"/>
    <x v="30"/>
    <s v="TOMATE"/>
    <x v="0"/>
    <x v="1"/>
    <n v="10"/>
    <n v="10"/>
    <n v="240"/>
    <n v="24"/>
    <x v="0"/>
  </r>
  <r>
    <n v="25506"/>
    <x v="3"/>
    <x v="106"/>
    <x v="80"/>
    <s v="PEPINO GUISO"/>
    <x v="0"/>
    <x v="1"/>
    <n v="7"/>
    <n v="7"/>
    <n v="24"/>
    <n v="3.4285714285714302"/>
    <x v="0"/>
  </r>
  <r>
    <n v="25506"/>
    <x v="3"/>
    <x v="106"/>
    <x v="80"/>
    <s v="PEPINO GUISO"/>
    <x v="0"/>
    <x v="0"/>
    <n v="4"/>
    <n v="4"/>
    <n v="16"/>
    <n v="4"/>
    <x v="0"/>
  </r>
  <r>
    <n v="25506"/>
    <x v="3"/>
    <x v="106"/>
    <x v="30"/>
    <s v="TOMATE"/>
    <x v="0"/>
    <x v="0"/>
    <n v="3"/>
    <n v="3"/>
    <n v="75"/>
    <n v="25"/>
    <x v="0"/>
  </r>
  <r>
    <n v="25506"/>
    <x v="3"/>
    <x v="106"/>
    <x v="15"/>
    <s v="CAFÉ"/>
    <x v="0"/>
    <x v="2"/>
    <n v="378"/>
    <n v="330"/>
    <n v="188"/>
    <n v="0.56969696969697003"/>
    <x v="1"/>
  </r>
  <r>
    <n v="25506"/>
    <x v="3"/>
    <x v="106"/>
    <x v="36"/>
    <s v="MORA"/>
    <x v="0"/>
    <x v="2"/>
    <n v="124"/>
    <n v="124"/>
    <n v="1116"/>
    <n v="9"/>
    <x v="1"/>
  </r>
  <r>
    <n v="25506"/>
    <x v="3"/>
    <x v="106"/>
    <x v="37"/>
    <s v="TOMATE DE ARBOL"/>
    <x v="0"/>
    <x v="2"/>
    <n v="120"/>
    <n v="120"/>
    <n v="1440"/>
    <n v="12"/>
    <x v="1"/>
  </r>
  <r>
    <n v="25506"/>
    <x v="3"/>
    <x v="106"/>
    <x v="9"/>
    <s v="AGUACATE (no hass, ni papelillo)"/>
    <x v="0"/>
    <x v="2"/>
    <n v="103.35"/>
    <n v="86.35"/>
    <n v="148.212765957447"/>
    <n v="7.6595744680851201"/>
    <x v="1"/>
  </r>
  <r>
    <n v="25506"/>
    <x v="3"/>
    <x v="106"/>
    <x v="16"/>
    <s v="BANANO"/>
    <x v="0"/>
    <x v="2"/>
    <n v="103"/>
    <n v="98"/>
    <n v="1850"/>
    <n v="18.877551020408202"/>
    <x v="1"/>
  </r>
  <r>
    <n v="25506"/>
    <x v="3"/>
    <x v="106"/>
    <x v="9"/>
    <s v="AGUACATE HASS"/>
    <x v="0"/>
    <x v="2"/>
    <n v="85.65"/>
    <n v="39.65"/>
    <n v="396"/>
    <n v="9.9873896595208098"/>
    <x v="1"/>
  </r>
  <r>
    <n v="25862"/>
    <x v="1"/>
    <x v="107"/>
    <x v="0"/>
    <s v="MAIZ TRADICIONAL"/>
    <x v="0"/>
    <x v="1"/>
    <n v="50"/>
    <n v="50"/>
    <n v="100"/>
    <n v="2"/>
    <x v="0"/>
  </r>
  <r>
    <n v="25862"/>
    <x v="1"/>
    <x v="107"/>
    <x v="0"/>
    <s v="MAIZ TRADICIONAL"/>
    <x v="0"/>
    <x v="0"/>
    <n v="50"/>
    <n v="50"/>
    <n v="100"/>
    <n v="2"/>
    <x v="0"/>
  </r>
  <r>
    <n v="25862"/>
    <x v="1"/>
    <x v="107"/>
    <x v="22"/>
    <s v="FRIJOL"/>
    <x v="0"/>
    <x v="0"/>
    <n v="20"/>
    <n v="20"/>
    <n v="40"/>
    <n v="2"/>
    <x v="0"/>
  </r>
  <r>
    <n v="25862"/>
    <x v="1"/>
    <x v="107"/>
    <x v="22"/>
    <s v="FRIJOL"/>
    <x v="0"/>
    <x v="1"/>
    <n v="9"/>
    <n v="9"/>
    <n v="18"/>
    <n v="2"/>
    <x v="0"/>
  </r>
  <r>
    <n v="25862"/>
    <x v="1"/>
    <x v="107"/>
    <x v="53"/>
    <s v="HORTALIZAS VARIAS"/>
    <x v="0"/>
    <x v="0"/>
    <n v="5"/>
    <n v="5"/>
    <n v="20"/>
    <n v="4"/>
    <x v="0"/>
  </r>
  <r>
    <n v="25862"/>
    <x v="1"/>
    <x v="107"/>
    <x v="53"/>
    <s v="HORTALIZAS VARIAS"/>
    <x v="0"/>
    <x v="1"/>
    <n v="2"/>
    <n v="2"/>
    <n v="8"/>
    <n v="4"/>
    <x v="0"/>
  </r>
  <r>
    <n v="25862"/>
    <x v="1"/>
    <x v="107"/>
    <x v="15"/>
    <s v="CAFÉ"/>
    <x v="0"/>
    <x v="2"/>
    <n v="1238"/>
    <n v="986"/>
    <n v="1174"/>
    <n v="1.19066937119675"/>
    <x v="1"/>
  </r>
  <r>
    <n v="25862"/>
    <x v="1"/>
    <x v="107"/>
    <x v="26"/>
    <s v="CAÑA PANELERA"/>
    <x v="0"/>
    <x v="2"/>
    <n v="1005"/>
    <n v="1005"/>
    <n v="5025"/>
    <n v="5"/>
    <x v="1"/>
  </r>
  <r>
    <n v="25862"/>
    <x v="1"/>
    <x v="107"/>
    <x v="5"/>
    <s v="CACAO"/>
    <x v="0"/>
    <x v="2"/>
    <n v="220"/>
    <n v="200"/>
    <n v="108.98104265402829"/>
    <n v="0.49763033175355398"/>
    <x v="1"/>
  </r>
  <r>
    <n v="25862"/>
    <x v="1"/>
    <x v="107"/>
    <x v="4"/>
    <s v="PLATANO"/>
    <x v="0"/>
    <x v="2"/>
    <n v="182"/>
    <n v="182"/>
    <n v="1274"/>
    <n v="7"/>
    <x v="1"/>
  </r>
  <r>
    <n v="25862"/>
    <x v="1"/>
    <x v="107"/>
    <x v="6"/>
    <s v="MANDARINA (No Arrayana, ni Oneco)"/>
    <x v="0"/>
    <x v="2"/>
    <n v="15"/>
    <n v="14"/>
    <n v="150"/>
    <n v="10"/>
    <x v="1"/>
  </r>
  <r>
    <n v="25862"/>
    <x v="1"/>
    <x v="107"/>
    <x v="9"/>
    <s v="AGUACATE (no hass, ni papelillo)"/>
    <x v="0"/>
    <x v="2"/>
    <n v="13"/>
    <n v="11"/>
    <n v="88"/>
    <n v="8"/>
    <x v="1"/>
  </r>
  <r>
    <n v="25862"/>
    <x v="1"/>
    <x v="107"/>
    <x v="9"/>
    <s v="AGUACATE HASS"/>
    <x v="0"/>
    <x v="2"/>
    <n v="10"/>
    <n v="0"/>
    <n v="0"/>
    <n v="0"/>
    <x v="1"/>
  </r>
  <r>
    <n v="25862"/>
    <x v="1"/>
    <x v="107"/>
    <x v="10"/>
    <s v="LIMON TAHITI"/>
    <x v="0"/>
    <x v="2"/>
    <n v="10"/>
    <n v="0"/>
    <n v="0"/>
    <n v="0"/>
    <x v="1"/>
  </r>
  <r>
    <n v="25862"/>
    <x v="1"/>
    <x v="107"/>
    <x v="10"/>
    <s v="LIMON (NO MANDARINO, NI PAJARITO, NI TAHITI)"/>
    <x v="0"/>
    <x v="2"/>
    <n v="8"/>
    <n v="8"/>
    <n v="64"/>
    <n v="8"/>
    <x v="1"/>
  </r>
  <r>
    <n v="25862"/>
    <x v="1"/>
    <x v="107"/>
    <x v="20"/>
    <s v="YUCA"/>
    <x v="0"/>
    <x v="0"/>
    <n v="30"/>
    <n v="30"/>
    <n v="240"/>
    <n v="8"/>
    <x v="2"/>
  </r>
  <r>
    <n v="25862"/>
    <x v="1"/>
    <x v="107"/>
    <x v="20"/>
    <s v="YUCA"/>
    <x v="0"/>
    <x v="1"/>
    <n v="20"/>
    <n v="20"/>
    <n v="160"/>
    <n v="8"/>
    <x v="2"/>
  </r>
  <r>
    <n v="25867"/>
    <x v="4"/>
    <x v="108"/>
    <x v="43"/>
    <s v="CAUCHO"/>
    <x v="0"/>
    <x v="3"/>
    <n v="11"/>
    <n v="11"/>
    <n v="11"/>
    <n v="1"/>
    <x v="1"/>
  </r>
  <r>
    <n v="25867"/>
    <x v="4"/>
    <x v="108"/>
    <x v="0"/>
    <s v="MAIZ TRADICIONAL"/>
    <x v="0"/>
    <x v="1"/>
    <n v="8"/>
    <n v="8"/>
    <n v="4.4745762711864412"/>
    <n v="0.55932203389830504"/>
    <x v="0"/>
  </r>
  <r>
    <n v="25867"/>
    <x v="4"/>
    <x v="108"/>
    <x v="22"/>
    <s v="FRIJOL"/>
    <x v="0"/>
    <x v="1"/>
    <n v="6"/>
    <n v="6"/>
    <n v="4.1958041958041967"/>
    <n v="0.69930069930069905"/>
    <x v="0"/>
  </r>
  <r>
    <n v="25867"/>
    <x v="4"/>
    <x v="108"/>
    <x v="29"/>
    <s v="HABICHUELA"/>
    <x v="0"/>
    <x v="0"/>
    <n v="6"/>
    <n v="6"/>
    <n v="78"/>
    <n v="13"/>
    <x v="0"/>
  </r>
  <r>
    <n v="25867"/>
    <x v="4"/>
    <x v="108"/>
    <x v="30"/>
    <s v="TOMATE"/>
    <x v="0"/>
    <x v="1"/>
    <n v="6"/>
    <n v="6"/>
    <n v="90"/>
    <n v="15"/>
    <x v="0"/>
  </r>
  <r>
    <n v="25867"/>
    <x v="4"/>
    <x v="108"/>
    <x v="22"/>
    <s v="FRIJOL"/>
    <x v="0"/>
    <x v="0"/>
    <n v="5"/>
    <n v="5"/>
    <n v="5"/>
    <n v="1"/>
    <x v="0"/>
  </r>
  <r>
    <n v="25867"/>
    <x v="4"/>
    <x v="108"/>
    <x v="29"/>
    <s v="HABICHUELA"/>
    <x v="0"/>
    <x v="1"/>
    <n v="5"/>
    <n v="5"/>
    <n v="65"/>
    <n v="13"/>
    <x v="0"/>
  </r>
  <r>
    <n v="25867"/>
    <x v="4"/>
    <x v="108"/>
    <x v="30"/>
    <s v="TOMATE"/>
    <x v="0"/>
    <x v="0"/>
    <n v="5"/>
    <n v="5"/>
    <n v="80"/>
    <n v="16"/>
    <x v="0"/>
  </r>
  <r>
    <n v="25867"/>
    <x v="4"/>
    <x v="108"/>
    <x v="21"/>
    <s v="ARVEJA"/>
    <x v="0"/>
    <x v="1"/>
    <n v="4"/>
    <n v="4"/>
    <n v="3.7383177570093458"/>
    <n v="0.934579439252336"/>
    <x v="0"/>
  </r>
  <r>
    <n v="25867"/>
    <x v="4"/>
    <x v="108"/>
    <x v="34"/>
    <s v="PEPINO COHOMBRO"/>
    <x v="0"/>
    <x v="1"/>
    <n v="3"/>
    <n v="3"/>
    <n v="60"/>
    <n v="20"/>
    <x v="0"/>
  </r>
  <r>
    <n v="25867"/>
    <x v="4"/>
    <x v="108"/>
    <x v="80"/>
    <s v="PEPINO GUISO"/>
    <x v="0"/>
    <x v="1"/>
    <n v="2"/>
    <n v="2"/>
    <n v="20"/>
    <n v="10"/>
    <x v="0"/>
  </r>
  <r>
    <n v="25867"/>
    <x v="4"/>
    <x v="108"/>
    <x v="54"/>
    <s v="CILANTRO"/>
    <x v="0"/>
    <x v="1"/>
    <n v="1"/>
    <n v="1"/>
    <n v="10"/>
    <n v="10"/>
    <x v="0"/>
  </r>
  <r>
    <n v="25867"/>
    <x v="4"/>
    <x v="108"/>
    <x v="15"/>
    <s v="CAFÉ"/>
    <x v="0"/>
    <x v="2"/>
    <n v="908"/>
    <n v="814"/>
    <n v="936.09999999999991"/>
    <n v="1.1499999999999999"/>
    <x v="1"/>
  </r>
  <r>
    <n v="25867"/>
    <x v="4"/>
    <x v="108"/>
    <x v="16"/>
    <s v="BANANO"/>
    <x v="0"/>
    <x v="2"/>
    <n v="507"/>
    <n v="497"/>
    <n v="4473"/>
    <n v="9"/>
    <x v="1"/>
  </r>
  <r>
    <n v="25867"/>
    <x v="4"/>
    <x v="108"/>
    <x v="26"/>
    <s v="CAÑA PANELERA"/>
    <x v="0"/>
    <x v="2"/>
    <n v="473"/>
    <n v="413"/>
    <n v="2891"/>
    <n v="7"/>
    <x v="1"/>
  </r>
  <r>
    <n v="25867"/>
    <x v="4"/>
    <x v="108"/>
    <x v="4"/>
    <s v="PLATANO"/>
    <x v="0"/>
    <x v="2"/>
    <n v="124"/>
    <n v="116"/>
    <n v="696"/>
    <n v="6"/>
    <x v="1"/>
  </r>
  <r>
    <n v="25867"/>
    <x v="4"/>
    <x v="108"/>
    <x v="9"/>
    <s v="AGUACATE (no hass, ni papelillo)"/>
    <x v="0"/>
    <x v="2"/>
    <n v="12.5"/>
    <n v="7.5"/>
    <n v="60"/>
    <n v="8"/>
    <x v="1"/>
  </r>
  <r>
    <n v="25867"/>
    <x v="4"/>
    <x v="108"/>
    <x v="9"/>
    <s v="AGUACATE HASS"/>
    <x v="0"/>
    <x v="2"/>
    <n v="4"/>
    <n v="0"/>
    <n v="0"/>
    <n v="0"/>
    <x v="1"/>
  </r>
  <r>
    <n v="25867"/>
    <x v="4"/>
    <x v="108"/>
    <x v="20"/>
    <s v="YUCA"/>
    <x v="0"/>
    <x v="1"/>
    <n v="2"/>
    <n v="2"/>
    <n v="22"/>
    <n v="11"/>
    <x v="2"/>
  </r>
  <r>
    <n v="25867"/>
    <x v="4"/>
    <x v="108"/>
    <x v="68"/>
    <s v="ARRACACHA"/>
    <x v="0"/>
    <x v="1"/>
    <n v="0.5"/>
    <n v="0.5"/>
    <n v="5"/>
    <n v="10"/>
    <x v="2"/>
  </r>
  <r>
    <n v="25871"/>
    <x v="11"/>
    <x v="109"/>
    <x v="0"/>
    <s v="MAIZ TRADICIONAL"/>
    <x v="0"/>
    <x v="1"/>
    <n v="25.5"/>
    <n v="25.5"/>
    <n v="28.525423728813564"/>
    <n v="1.1186440677966101"/>
    <x v="0"/>
  </r>
  <r>
    <n v="25871"/>
    <x v="11"/>
    <x v="109"/>
    <x v="0"/>
    <s v="MAIZ TRADICIONAL"/>
    <x v="0"/>
    <x v="0"/>
    <n v="25.5"/>
    <n v="25.5"/>
    <n v="86.440677966101703"/>
    <n v="3.3898305084745801"/>
    <x v="0"/>
  </r>
  <r>
    <n v="25871"/>
    <x v="11"/>
    <x v="109"/>
    <x v="22"/>
    <s v="FRIJOL"/>
    <x v="0"/>
    <x v="1"/>
    <n v="25"/>
    <n v="22"/>
    <n v="61.538461538461547"/>
    <n v="2.7972027972028002"/>
    <x v="0"/>
  </r>
  <r>
    <n v="25871"/>
    <x v="11"/>
    <x v="109"/>
    <x v="22"/>
    <s v="FRIJOL"/>
    <x v="0"/>
    <x v="0"/>
    <n v="23"/>
    <n v="20"/>
    <n v="69.930069930069934"/>
    <n v="3.4965034965034998"/>
    <x v="0"/>
  </r>
  <r>
    <n v="25871"/>
    <x v="11"/>
    <x v="109"/>
    <x v="21"/>
    <s v="ARVEJA"/>
    <x v="0"/>
    <x v="1"/>
    <n v="3"/>
    <n v="2.8"/>
    <n v="5.2336448598130838"/>
    <n v="1.86915887850467"/>
    <x v="0"/>
  </r>
  <r>
    <n v="25871"/>
    <x v="11"/>
    <x v="109"/>
    <x v="21"/>
    <s v="ARVEJA"/>
    <x v="0"/>
    <x v="0"/>
    <n v="3"/>
    <n v="2.8"/>
    <n v="5.2336448598130838"/>
    <n v="1.86915887850467"/>
    <x v="0"/>
  </r>
  <r>
    <n v="25871"/>
    <x v="11"/>
    <x v="109"/>
    <x v="15"/>
    <s v="CAFÉ"/>
    <x v="0"/>
    <x v="2"/>
    <n v="131"/>
    <n v="109"/>
    <n v="127"/>
    <n v="1.1651376146789001"/>
    <x v="1"/>
  </r>
  <r>
    <n v="25871"/>
    <x v="11"/>
    <x v="109"/>
    <x v="26"/>
    <s v="CAÑA PANELERA"/>
    <x v="0"/>
    <x v="2"/>
    <n v="115"/>
    <n v="111"/>
    <n v="226"/>
    <n v="2"/>
    <x v="1"/>
  </r>
  <r>
    <n v="25871"/>
    <x v="11"/>
    <x v="109"/>
    <x v="4"/>
    <s v="PLATANO"/>
    <x v="0"/>
    <x v="2"/>
    <n v="28.5"/>
    <n v="28"/>
    <n v="84"/>
    <n v="3"/>
    <x v="1"/>
  </r>
  <r>
    <n v="25871"/>
    <x v="11"/>
    <x v="109"/>
    <x v="3"/>
    <s v="CITRICOS (Demás variedades)"/>
    <x v="0"/>
    <x v="2"/>
    <n v="14"/>
    <n v="7"/>
    <n v="132"/>
    <n v="11"/>
    <x v="1"/>
  </r>
  <r>
    <n v="25871"/>
    <x v="11"/>
    <x v="109"/>
    <x v="9"/>
    <s v="AGUACATE (no hass, ni papelillo)"/>
    <x v="0"/>
    <x v="2"/>
    <n v="7"/>
    <n v="7"/>
    <n v="84"/>
    <n v="12"/>
    <x v="1"/>
  </r>
  <r>
    <n v="25871"/>
    <x v="11"/>
    <x v="109"/>
    <x v="47"/>
    <s v="GRANADILLA"/>
    <x v="0"/>
    <x v="2"/>
    <n v="5.5"/>
    <n v="5"/>
    <n v="38.5"/>
    <n v="7"/>
    <x v="1"/>
  </r>
  <r>
    <n v="25871"/>
    <x v="11"/>
    <x v="109"/>
    <x v="11"/>
    <s v="SABILA"/>
    <x v="0"/>
    <x v="2"/>
    <n v="3.5"/>
    <n v="3"/>
    <n v="1.5"/>
    <n v="0.5"/>
    <x v="1"/>
  </r>
  <r>
    <n v="25871"/>
    <x v="11"/>
    <x v="109"/>
    <x v="38"/>
    <s v="LULO"/>
    <x v="0"/>
    <x v="2"/>
    <n v="2.5"/>
    <n v="2"/>
    <n v="10"/>
    <n v="5"/>
    <x v="1"/>
  </r>
  <r>
    <n v="25871"/>
    <x v="11"/>
    <x v="109"/>
    <x v="113"/>
    <s v="FIQUE"/>
    <x v="0"/>
    <x v="2"/>
    <n v="1.5"/>
    <n v="1"/>
    <n v="2"/>
    <n v="2"/>
    <x v="1"/>
  </r>
  <r>
    <n v="25871"/>
    <x v="11"/>
    <x v="109"/>
    <x v="39"/>
    <s v="UCHUVA"/>
    <x v="0"/>
    <x v="2"/>
    <n v="1"/>
    <n v="1"/>
    <n v="6"/>
    <n v="6"/>
    <x v="1"/>
  </r>
  <r>
    <n v="25871"/>
    <x v="11"/>
    <x v="109"/>
    <x v="20"/>
    <s v="YUCA"/>
    <x v="0"/>
    <x v="1"/>
    <n v="10"/>
    <n v="10"/>
    <n v="100"/>
    <n v="10"/>
    <x v="2"/>
  </r>
  <r>
    <n v="25871"/>
    <x v="11"/>
    <x v="109"/>
    <x v="20"/>
    <s v="YUCA"/>
    <x v="0"/>
    <x v="0"/>
    <n v="9"/>
    <n v="8"/>
    <n v="80"/>
    <n v="10"/>
    <x v="2"/>
  </r>
  <r>
    <n v="25873"/>
    <x v="10"/>
    <x v="110"/>
    <x v="23"/>
    <s v="PAPA"/>
    <x v="0"/>
    <x v="0"/>
    <n v="6000"/>
    <n v="6000"/>
    <n v="240000"/>
    <n v="40"/>
    <x v="0"/>
  </r>
  <r>
    <n v="25873"/>
    <x v="10"/>
    <x v="110"/>
    <x v="23"/>
    <s v="PAPA"/>
    <x v="0"/>
    <x v="1"/>
    <n v="5700"/>
    <n v="5700"/>
    <n v="159600"/>
    <n v="28"/>
    <x v="0"/>
  </r>
  <r>
    <n v="25873"/>
    <x v="10"/>
    <x v="110"/>
    <x v="21"/>
    <s v="ARVEJA"/>
    <x v="0"/>
    <x v="1"/>
    <n v="110"/>
    <n v="110"/>
    <n v="154.20560747663552"/>
    <n v="1.4018691588784999"/>
    <x v="0"/>
  </r>
  <r>
    <n v="25873"/>
    <x v="10"/>
    <x v="110"/>
    <x v="0"/>
    <s v="MAIZ TRADICIONAL"/>
    <x v="0"/>
    <x v="1"/>
    <n v="60"/>
    <n v="60"/>
    <n v="762.71186440677968"/>
    <n v="12.7118644067797"/>
    <x v="0"/>
  </r>
  <r>
    <n v="25873"/>
    <x v="10"/>
    <x v="110"/>
    <x v="23"/>
    <s v="PAPA CRIOLLA"/>
    <x v="0"/>
    <x v="1"/>
    <n v="60"/>
    <n v="60"/>
    <n v="1080"/>
    <n v="18"/>
    <x v="0"/>
  </r>
  <r>
    <n v="25873"/>
    <x v="10"/>
    <x v="110"/>
    <x v="45"/>
    <s v="ZANAHORIA"/>
    <x v="0"/>
    <x v="0"/>
    <n v="50"/>
    <n v="50"/>
    <n v="2000"/>
    <n v="40"/>
    <x v="0"/>
  </r>
  <r>
    <n v="25873"/>
    <x v="10"/>
    <x v="110"/>
    <x v="23"/>
    <s v="PAPA CRIOLLA"/>
    <x v="0"/>
    <x v="0"/>
    <n v="40"/>
    <n v="40"/>
    <n v="800"/>
    <n v="20"/>
    <x v="0"/>
  </r>
  <r>
    <n v="25873"/>
    <x v="10"/>
    <x v="110"/>
    <x v="45"/>
    <s v="ZANAHORIA"/>
    <x v="0"/>
    <x v="1"/>
    <n v="10"/>
    <n v="10"/>
    <n v="260"/>
    <n v="26"/>
    <x v="0"/>
  </r>
  <r>
    <n v="25873"/>
    <x v="10"/>
    <x v="110"/>
    <x v="25"/>
    <s v="FRESA"/>
    <x v="0"/>
    <x v="2"/>
    <n v="57"/>
    <n v="57"/>
    <n v="570"/>
    <n v="10"/>
    <x v="1"/>
  </r>
  <r>
    <n v="25873"/>
    <x v="10"/>
    <x v="110"/>
    <x v="37"/>
    <s v="TOMATE DE ARBOL"/>
    <x v="0"/>
    <x v="2"/>
    <n v="45"/>
    <n v="45"/>
    <n v="900"/>
    <n v="20"/>
    <x v="1"/>
  </r>
  <r>
    <n v="25873"/>
    <x v="10"/>
    <x v="110"/>
    <x v="36"/>
    <s v="MORA"/>
    <x v="0"/>
    <x v="2"/>
    <n v="30"/>
    <n v="30"/>
    <n v="450"/>
    <n v="15"/>
    <x v="1"/>
  </r>
  <r>
    <n v="25875"/>
    <x v="1"/>
    <x v="111"/>
    <x v="0"/>
    <s v="MAIZ TRADICIONAL"/>
    <x v="0"/>
    <x v="1"/>
    <n v="240"/>
    <n v="240"/>
    <n v="288"/>
    <n v="1.2"/>
    <x v="0"/>
  </r>
  <r>
    <n v="25875"/>
    <x v="1"/>
    <x v="111"/>
    <x v="0"/>
    <s v="MAIZ TRADICIONAL"/>
    <x v="0"/>
    <x v="0"/>
    <n v="150"/>
    <n v="140"/>
    <n v="168"/>
    <n v="1.2"/>
    <x v="0"/>
  </r>
  <r>
    <n v="25875"/>
    <x v="1"/>
    <x v="111"/>
    <x v="30"/>
    <s v="TOMATE"/>
    <x v="0"/>
    <x v="1"/>
    <n v="14"/>
    <n v="14"/>
    <n v="210"/>
    <n v="15"/>
    <x v="0"/>
  </r>
  <r>
    <n v="25875"/>
    <x v="1"/>
    <x v="111"/>
    <x v="22"/>
    <s v="FRIJOL"/>
    <x v="0"/>
    <x v="1"/>
    <n v="10"/>
    <n v="10"/>
    <n v="12"/>
    <n v="1.2"/>
    <x v="0"/>
  </r>
  <r>
    <n v="25875"/>
    <x v="1"/>
    <x v="111"/>
    <x v="22"/>
    <s v="FRIJOL"/>
    <x v="0"/>
    <x v="0"/>
    <n v="10"/>
    <n v="10"/>
    <n v="12"/>
    <n v="1.2"/>
    <x v="0"/>
  </r>
  <r>
    <n v="25875"/>
    <x v="1"/>
    <x v="111"/>
    <x v="30"/>
    <s v="TOMATE"/>
    <x v="0"/>
    <x v="0"/>
    <n v="10"/>
    <n v="8"/>
    <n v="72"/>
    <n v="9"/>
    <x v="0"/>
  </r>
  <r>
    <n v="25875"/>
    <x v="1"/>
    <x v="111"/>
    <x v="21"/>
    <s v="ARVEJA"/>
    <x v="0"/>
    <x v="1"/>
    <n v="2"/>
    <n v="2"/>
    <n v="2"/>
    <n v="1"/>
    <x v="0"/>
  </r>
  <r>
    <n v="25875"/>
    <x v="1"/>
    <x v="111"/>
    <x v="21"/>
    <s v="ARVEJA"/>
    <x v="0"/>
    <x v="0"/>
    <n v="0"/>
    <n v="0"/>
    <n v="0"/>
    <n v="0"/>
    <x v="0"/>
  </r>
  <r>
    <n v="25875"/>
    <x v="1"/>
    <x v="111"/>
    <x v="26"/>
    <s v="CAÑA PANELERA"/>
    <x v="0"/>
    <x v="2"/>
    <n v="1807"/>
    <n v="1657"/>
    <n v="11599"/>
    <n v="7"/>
    <x v="1"/>
  </r>
  <r>
    <n v="25875"/>
    <x v="1"/>
    <x v="111"/>
    <x v="15"/>
    <s v="CAFÉ"/>
    <x v="0"/>
    <x v="2"/>
    <n v="134"/>
    <n v="117"/>
    <n v="133"/>
    <n v="1.13675213675214"/>
    <x v="1"/>
  </r>
  <r>
    <n v="25875"/>
    <x v="1"/>
    <x v="111"/>
    <x v="3"/>
    <s v="CITRICOS (Demás variedades)"/>
    <x v="0"/>
    <x v="2"/>
    <n v="76"/>
    <n v="66"/>
    <n v="462"/>
    <n v="7"/>
    <x v="1"/>
  </r>
  <r>
    <n v="25875"/>
    <x v="1"/>
    <x v="111"/>
    <x v="9"/>
    <s v="AGUACATE (no hass, ni papelillo)"/>
    <x v="0"/>
    <x v="2"/>
    <n v="48"/>
    <n v="43"/>
    <n v="430"/>
    <n v="10"/>
    <x v="1"/>
  </r>
  <r>
    <n v="25875"/>
    <x v="1"/>
    <x v="111"/>
    <x v="16"/>
    <s v="BANANO"/>
    <x v="0"/>
    <x v="2"/>
    <n v="27"/>
    <n v="23"/>
    <n v="138"/>
    <n v="6"/>
    <x v="1"/>
  </r>
  <r>
    <n v="25875"/>
    <x v="1"/>
    <x v="111"/>
    <x v="4"/>
    <s v="PLATANO"/>
    <x v="0"/>
    <x v="2"/>
    <n v="24"/>
    <n v="19"/>
    <n v="152"/>
    <n v="8"/>
    <x v="1"/>
  </r>
  <r>
    <n v="25875"/>
    <x v="1"/>
    <x v="111"/>
    <x v="2"/>
    <s v="MANGO (No Kent, ni keitt, ni hilacha, ni Nam Doc)"/>
    <x v="0"/>
    <x v="2"/>
    <n v="15"/>
    <n v="5"/>
    <n v="30"/>
    <n v="6"/>
    <x v="1"/>
  </r>
  <r>
    <n v="25875"/>
    <x v="1"/>
    <x v="111"/>
    <x v="5"/>
    <s v="CACAO"/>
    <x v="0"/>
    <x v="2"/>
    <n v="3"/>
    <n v="3"/>
    <n v="2.4000000000000004"/>
    <n v="0.8"/>
    <x v="1"/>
  </r>
  <r>
    <n v="25875"/>
    <x v="1"/>
    <x v="111"/>
    <x v="20"/>
    <s v="YUCA"/>
    <x v="0"/>
    <x v="1"/>
    <n v="20"/>
    <n v="20"/>
    <n v="140"/>
    <n v="7"/>
    <x v="2"/>
  </r>
  <r>
    <n v="25875"/>
    <x v="1"/>
    <x v="111"/>
    <x v="68"/>
    <s v="ARRACACHA"/>
    <x v="0"/>
    <x v="1"/>
    <n v="12"/>
    <n v="12"/>
    <n v="120"/>
    <n v="10"/>
    <x v="2"/>
  </r>
  <r>
    <n v="25875"/>
    <x v="1"/>
    <x v="111"/>
    <x v="20"/>
    <s v="YUCA"/>
    <x v="0"/>
    <x v="0"/>
    <n v="10"/>
    <n v="8"/>
    <n v="120"/>
    <n v="15"/>
    <x v="2"/>
  </r>
  <r>
    <n v="25878"/>
    <x v="2"/>
    <x v="112"/>
    <x v="0"/>
    <s v="MAIZ TRADICIONAL"/>
    <x v="0"/>
    <x v="1"/>
    <n v="400"/>
    <n v="400"/>
    <n v="520"/>
    <n v="1.3"/>
    <x v="0"/>
  </r>
  <r>
    <n v="25878"/>
    <x v="2"/>
    <x v="112"/>
    <x v="0"/>
    <s v="MAIZ TRADICIONAL"/>
    <x v="0"/>
    <x v="0"/>
    <n v="350"/>
    <n v="350"/>
    <n v="560"/>
    <n v="1.6"/>
    <x v="0"/>
  </r>
  <r>
    <n v="25878"/>
    <x v="2"/>
    <x v="112"/>
    <x v="15"/>
    <s v="CAFÉ"/>
    <x v="0"/>
    <x v="2"/>
    <n v="2915"/>
    <n v="2362"/>
    <n v="2671"/>
    <n v="1.13082133784928"/>
    <x v="1"/>
  </r>
  <r>
    <n v="25878"/>
    <x v="2"/>
    <x v="112"/>
    <x v="2"/>
    <s v="MANGO (No Kent, ni keitt, ni hilacha, ni Nam Doc)"/>
    <x v="0"/>
    <x v="2"/>
    <n v="697"/>
    <n v="697"/>
    <n v="6970"/>
    <n v="10"/>
    <x v="1"/>
  </r>
  <r>
    <n v="25878"/>
    <x v="2"/>
    <x v="112"/>
    <x v="4"/>
    <s v="PLATANO"/>
    <x v="0"/>
    <x v="2"/>
    <n v="627"/>
    <n v="627"/>
    <n v="5643"/>
    <n v="9"/>
    <x v="1"/>
  </r>
  <r>
    <n v="25878"/>
    <x v="2"/>
    <x v="112"/>
    <x v="5"/>
    <s v="CACAO"/>
    <x v="0"/>
    <x v="2"/>
    <n v="295"/>
    <n v="260"/>
    <n v="145"/>
    <n v="0.5"/>
    <x v="1"/>
  </r>
  <r>
    <n v="25878"/>
    <x v="2"/>
    <x v="112"/>
    <x v="8"/>
    <s v="NARANJA (NO VALENCIA, NI JAFFA, NI SALUSTIANA, NI WASHINGTON)"/>
    <x v="0"/>
    <x v="2"/>
    <n v="277"/>
    <n v="269"/>
    <n v="1650"/>
    <n v="6"/>
    <x v="1"/>
  </r>
  <r>
    <n v="25878"/>
    <x v="2"/>
    <x v="112"/>
    <x v="6"/>
    <s v="MANDARINA (No Arrayana, ni Oneco)"/>
    <x v="0"/>
    <x v="2"/>
    <n v="182"/>
    <n v="180"/>
    <n v="450"/>
    <n v="2.5"/>
    <x v="1"/>
  </r>
  <r>
    <n v="25878"/>
    <x v="2"/>
    <x v="112"/>
    <x v="9"/>
    <s v="AGUACATE (no hass, ni papelillo)"/>
    <x v="0"/>
    <x v="2"/>
    <n v="142"/>
    <n v="133"/>
    <n v="828"/>
    <n v="6"/>
    <x v="1"/>
  </r>
  <r>
    <n v="25878"/>
    <x v="2"/>
    <x v="112"/>
    <x v="26"/>
    <s v="CAÑA PANELERA"/>
    <x v="0"/>
    <x v="2"/>
    <n v="35"/>
    <n v="35"/>
    <n v="140"/>
    <n v="4"/>
    <x v="1"/>
  </r>
  <r>
    <n v="25878"/>
    <x v="2"/>
    <x v="112"/>
    <x v="36"/>
    <s v="MORA"/>
    <x v="0"/>
    <x v="2"/>
    <n v="16"/>
    <n v="16"/>
    <n v="160"/>
    <n v="10"/>
    <x v="1"/>
  </r>
  <r>
    <n v="25878"/>
    <x v="2"/>
    <x v="112"/>
    <x v="20"/>
    <s v="YUCA"/>
    <x v="0"/>
    <x v="1"/>
    <n v="8"/>
    <n v="8"/>
    <n v="40"/>
    <n v="5"/>
    <x v="2"/>
  </r>
  <r>
    <n v="25878"/>
    <x v="2"/>
    <x v="112"/>
    <x v="20"/>
    <s v="YUCA"/>
    <x v="0"/>
    <x v="0"/>
    <n v="7"/>
    <n v="7"/>
    <n v="35"/>
    <n v="5"/>
    <x v="2"/>
  </r>
  <r>
    <n v="25885"/>
    <x v="11"/>
    <x v="113"/>
    <x v="101"/>
    <s v="HELICONIA"/>
    <x v="0"/>
    <x v="3"/>
    <n v="6.5"/>
    <n v="1.5"/>
    <m/>
    <m/>
    <x v="1"/>
  </r>
  <r>
    <n v="25885"/>
    <x v="11"/>
    <x v="113"/>
    <x v="0"/>
    <s v="MAIZ TECNIFICADO"/>
    <x v="0"/>
    <x v="1"/>
    <n v="462"/>
    <n v="459"/>
    <n v="578.89830508474586"/>
    <n v="1.2612163509471599"/>
    <x v="0"/>
  </r>
  <r>
    <n v="25885"/>
    <x v="11"/>
    <x v="113"/>
    <x v="0"/>
    <s v="MAIZ TECNIFICADO"/>
    <x v="0"/>
    <x v="0"/>
    <n v="346"/>
    <n v="344"/>
    <n v="481.01694915254245"/>
    <n v="1.3983050847457601"/>
    <x v="0"/>
  </r>
  <r>
    <n v="25885"/>
    <x v="11"/>
    <x v="113"/>
    <x v="0"/>
    <s v="MAIZ TRADICIONAL"/>
    <x v="0"/>
    <x v="1"/>
    <n v="236"/>
    <n v="235"/>
    <n v="796.61016949152554"/>
    <n v="3.3898305084745801"/>
    <x v="0"/>
  </r>
  <r>
    <n v="25885"/>
    <x v="11"/>
    <x v="113"/>
    <x v="0"/>
    <s v="MAIZ TRADICIONAL"/>
    <x v="0"/>
    <x v="0"/>
    <n v="217"/>
    <n v="216"/>
    <n v="732.20338983050851"/>
    <n v="3.3898305084745801"/>
    <x v="0"/>
  </r>
  <r>
    <n v="25885"/>
    <x v="11"/>
    <x v="113"/>
    <x v="22"/>
    <s v="FRIJOL"/>
    <x v="0"/>
    <x v="0"/>
    <n v="24"/>
    <n v="23"/>
    <n v="80.419580419580427"/>
    <n v="3.4965034965034998"/>
    <x v="0"/>
  </r>
  <r>
    <n v="25885"/>
    <x v="11"/>
    <x v="113"/>
    <x v="22"/>
    <s v="FRIJOL"/>
    <x v="0"/>
    <x v="1"/>
    <n v="15"/>
    <n v="14"/>
    <n v="44.05594405594406"/>
    <n v="3.1468531468531502"/>
    <x v="0"/>
  </r>
  <r>
    <n v="25885"/>
    <x v="11"/>
    <x v="113"/>
    <x v="30"/>
    <s v="TOMATE"/>
    <x v="0"/>
    <x v="1"/>
    <n v="11"/>
    <n v="10"/>
    <n v="82"/>
    <n v="8.1999999999999993"/>
    <x v="0"/>
  </r>
  <r>
    <n v="25885"/>
    <x v="11"/>
    <x v="113"/>
    <x v="30"/>
    <s v="TOMATE"/>
    <x v="0"/>
    <x v="0"/>
    <n v="9"/>
    <n v="9"/>
    <n v="54"/>
    <n v="6"/>
    <x v="0"/>
  </r>
  <r>
    <n v="25885"/>
    <x v="11"/>
    <x v="113"/>
    <x v="5"/>
    <s v="CACAO"/>
    <x v="0"/>
    <x v="2"/>
    <n v="2611"/>
    <n v="2456"/>
    <n v="1228.7012587672"/>
    <n v="0.50028552881400601"/>
    <x v="1"/>
  </r>
  <r>
    <n v="25885"/>
    <x v="11"/>
    <x v="113"/>
    <x v="26"/>
    <s v="CAÑA PANELERA"/>
    <x v="0"/>
    <x v="2"/>
    <n v="1308"/>
    <n v="1307"/>
    <n v="7848"/>
    <n v="6.0045906656465204"/>
    <x v="1"/>
  </r>
  <r>
    <n v="25885"/>
    <x v="11"/>
    <x v="113"/>
    <x v="4"/>
    <s v="PLATANO"/>
    <x v="0"/>
    <x v="2"/>
    <n v="1300"/>
    <n v="650"/>
    <n v="6500"/>
    <n v="10"/>
    <x v="1"/>
  </r>
  <r>
    <n v="25885"/>
    <x v="11"/>
    <x v="113"/>
    <x v="15"/>
    <s v="CAFÉ"/>
    <x v="0"/>
    <x v="2"/>
    <n v="676"/>
    <n v="595"/>
    <n v="676"/>
    <n v="1.1361344537815099"/>
    <x v="1"/>
  </r>
  <r>
    <n v="25885"/>
    <x v="11"/>
    <x v="113"/>
    <x v="6"/>
    <s v="MANDARINA (No Arrayana, ni Oneco)"/>
    <x v="0"/>
    <x v="2"/>
    <n v="190"/>
    <n v="190"/>
    <n v="1140"/>
    <n v="6"/>
    <x v="1"/>
  </r>
  <r>
    <n v="25885"/>
    <x v="11"/>
    <x v="113"/>
    <x v="9"/>
    <s v="AGUACATE (no hass, ni papelillo)"/>
    <x v="0"/>
    <x v="2"/>
    <n v="117"/>
    <n v="76"/>
    <n v="608"/>
    <n v="8"/>
    <x v="1"/>
  </r>
  <r>
    <n v="25885"/>
    <x v="11"/>
    <x v="113"/>
    <x v="93"/>
    <s v="LIMA TAHITI"/>
    <x v="0"/>
    <x v="2"/>
    <n v="49"/>
    <n v="0"/>
    <n v="0"/>
    <n v="0"/>
    <x v="1"/>
  </r>
  <r>
    <n v="25885"/>
    <x v="11"/>
    <x v="113"/>
    <x v="11"/>
    <s v="SABILA"/>
    <x v="0"/>
    <x v="2"/>
    <n v="14"/>
    <n v="14"/>
    <n v="280"/>
    <n v="20"/>
    <x v="1"/>
  </r>
  <r>
    <n v="25885"/>
    <x v="11"/>
    <x v="113"/>
    <x v="20"/>
    <s v="YUCA"/>
    <x v="0"/>
    <x v="1"/>
    <n v="186"/>
    <n v="185"/>
    <n v="2775"/>
    <n v="15"/>
    <x v="2"/>
  </r>
  <r>
    <n v="25885"/>
    <x v="11"/>
    <x v="113"/>
    <x v="20"/>
    <s v="YUCA"/>
    <x v="0"/>
    <x v="0"/>
    <n v="156"/>
    <n v="156"/>
    <n v="2340"/>
    <n v="15"/>
    <x v="2"/>
  </r>
  <r>
    <n v="25885"/>
    <x v="11"/>
    <x v="113"/>
    <x v="68"/>
    <s v="ARRACACHA"/>
    <x v="0"/>
    <x v="0"/>
    <n v="14"/>
    <n v="13"/>
    <n v="130"/>
    <n v="10"/>
    <x v="2"/>
  </r>
  <r>
    <n v="25885"/>
    <x v="11"/>
    <x v="113"/>
    <x v="68"/>
    <s v="ARRACACHA"/>
    <x v="0"/>
    <x v="1"/>
    <n v="10"/>
    <n v="10"/>
    <n v="100"/>
    <n v="10"/>
    <x v="2"/>
  </r>
  <r>
    <n v="25898"/>
    <x v="5"/>
    <x v="114"/>
    <x v="51"/>
    <s v="HELECHO CUERO"/>
    <x v="0"/>
    <x v="3"/>
    <n v="27.5"/>
    <n v="27.5"/>
    <m/>
    <m/>
    <x v="1"/>
  </r>
  <r>
    <n v="25898"/>
    <x v="5"/>
    <x v="114"/>
    <x v="31"/>
    <s v="FLORES Y FOLLAJES"/>
    <x v="0"/>
    <x v="3"/>
    <n v="18.2"/>
    <n v="16.2"/>
    <m/>
    <m/>
    <x v="1"/>
  </r>
  <r>
    <n v="25898"/>
    <x v="5"/>
    <x v="114"/>
    <x v="114"/>
    <s v="EUCALIPTO BABY BLUE"/>
    <x v="0"/>
    <x v="3"/>
    <n v="12.3"/>
    <n v="11.3"/>
    <m/>
    <m/>
    <x v="1"/>
  </r>
  <r>
    <n v="25898"/>
    <x v="5"/>
    <x v="114"/>
    <x v="115"/>
    <s v="PALMA ROBELINA"/>
    <x v="0"/>
    <x v="3"/>
    <n v="8"/>
    <n v="6"/>
    <m/>
    <m/>
    <x v="1"/>
  </r>
  <r>
    <n v="25898"/>
    <x v="5"/>
    <x v="114"/>
    <x v="84"/>
    <s v="ASTROMELIA"/>
    <x v="0"/>
    <x v="3"/>
    <n v="6.1"/>
    <n v="4.0999999999999996"/>
    <m/>
    <m/>
    <x v="1"/>
  </r>
  <r>
    <n v="25898"/>
    <x v="5"/>
    <x v="114"/>
    <x v="23"/>
    <s v="PAPA CRIOLLA"/>
    <x v="0"/>
    <x v="0"/>
    <n v="250"/>
    <n v="230"/>
    <n v="2760"/>
    <n v="12"/>
    <x v="0"/>
  </r>
  <r>
    <n v="25898"/>
    <x v="5"/>
    <x v="114"/>
    <x v="23"/>
    <s v="PAPA CRIOLLA"/>
    <x v="0"/>
    <x v="1"/>
    <n v="180"/>
    <n v="165"/>
    <n v="1980"/>
    <n v="12"/>
    <x v="0"/>
  </r>
  <r>
    <n v="25898"/>
    <x v="5"/>
    <x v="114"/>
    <x v="23"/>
    <s v="PAPA"/>
    <x v="0"/>
    <x v="0"/>
    <n v="170"/>
    <n v="155"/>
    <n v="6200"/>
    <n v="40"/>
    <x v="0"/>
  </r>
  <r>
    <n v="25898"/>
    <x v="5"/>
    <x v="114"/>
    <x v="23"/>
    <s v="PAPA"/>
    <x v="0"/>
    <x v="1"/>
    <n v="150"/>
    <n v="140"/>
    <n v="5600"/>
    <n v="40"/>
    <x v="0"/>
  </r>
  <r>
    <n v="25898"/>
    <x v="5"/>
    <x v="114"/>
    <x v="46"/>
    <s v="CALABAZA"/>
    <x v="0"/>
    <x v="0"/>
    <n v="130"/>
    <n v="115"/>
    <n v="2990"/>
    <n v="26"/>
    <x v="0"/>
  </r>
  <r>
    <n v="25898"/>
    <x v="5"/>
    <x v="114"/>
    <x v="46"/>
    <s v="CALABAZA"/>
    <x v="0"/>
    <x v="1"/>
    <n v="80"/>
    <n v="75"/>
    <n v="1950"/>
    <n v="26"/>
    <x v="0"/>
  </r>
  <r>
    <n v="25898"/>
    <x v="5"/>
    <x v="114"/>
    <x v="22"/>
    <s v="FRIJOL"/>
    <x v="0"/>
    <x v="0"/>
    <n v="45"/>
    <n v="32"/>
    <n v="62.65734265734266"/>
    <n v="1.9580419580419599"/>
    <x v="0"/>
  </r>
  <r>
    <n v="25898"/>
    <x v="5"/>
    <x v="114"/>
    <x v="22"/>
    <s v="FRIJOL"/>
    <x v="0"/>
    <x v="1"/>
    <n v="35"/>
    <n v="30"/>
    <n v="58.741258741258747"/>
    <n v="1.9580419580419599"/>
    <x v="0"/>
  </r>
  <r>
    <n v="25898"/>
    <x v="5"/>
    <x v="114"/>
    <x v="21"/>
    <s v="ARVEJA"/>
    <x v="0"/>
    <x v="0"/>
    <n v="30"/>
    <n v="26"/>
    <n v="30.373831775700936"/>
    <n v="1.1682242990654199"/>
    <x v="0"/>
  </r>
  <r>
    <n v="25898"/>
    <x v="5"/>
    <x v="114"/>
    <x v="0"/>
    <s v="MAIZ TRADICIONAL"/>
    <x v="0"/>
    <x v="0"/>
    <n v="25"/>
    <n v="18"/>
    <n v="26.176271186440683"/>
    <n v="1.4542372881355901"/>
    <x v="0"/>
  </r>
  <r>
    <n v="25898"/>
    <x v="5"/>
    <x v="114"/>
    <x v="21"/>
    <s v="ARVEJA"/>
    <x v="0"/>
    <x v="1"/>
    <n v="22"/>
    <n v="19"/>
    <n v="22.196261682242991"/>
    <n v="1.1682242990654199"/>
    <x v="0"/>
  </r>
  <r>
    <n v="25898"/>
    <x v="5"/>
    <x v="114"/>
    <x v="0"/>
    <s v="MAIZ TRADICIONAL"/>
    <x v="0"/>
    <x v="1"/>
    <n v="20"/>
    <n v="19"/>
    <n v="27.630508474576274"/>
    <n v="1.4542372881355901"/>
    <x v="0"/>
  </r>
  <r>
    <n v="25898"/>
    <x v="5"/>
    <x v="114"/>
    <x v="45"/>
    <s v="ZANAHORIA"/>
    <x v="0"/>
    <x v="0"/>
    <n v="20"/>
    <n v="18"/>
    <n v="360"/>
    <n v="20"/>
    <x v="0"/>
  </r>
  <r>
    <n v="25898"/>
    <x v="5"/>
    <x v="114"/>
    <x v="45"/>
    <s v="ZANAHORIA"/>
    <x v="0"/>
    <x v="1"/>
    <n v="15"/>
    <n v="14"/>
    <n v="280"/>
    <n v="20"/>
    <x v="0"/>
  </r>
  <r>
    <n v="25898"/>
    <x v="5"/>
    <x v="114"/>
    <x v="30"/>
    <s v="TOMATE INVERNADERO"/>
    <x v="0"/>
    <x v="0"/>
    <n v="9"/>
    <n v="8"/>
    <n v="80"/>
    <n v="10"/>
    <x v="0"/>
  </r>
  <r>
    <n v="25898"/>
    <x v="5"/>
    <x v="114"/>
    <x v="30"/>
    <s v="TOMATE INVERNADERO"/>
    <x v="0"/>
    <x v="1"/>
    <n v="4"/>
    <n v="4"/>
    <n v="160"/>
    <n v="40"/>
    <x v="0"/>
  </r>
  <r>
    <n v="25898"/>
    <x v="5"/>
    <x v="114"/>
    <x v="15"/>
    <s v="CAFÉ"/>
    <x v="0"/>
    <x v="2"/>
    <n v="116"/>
    <n v="107"/>
    <n v="101.64999999999999"/>
    <n v="0.95"/>
    <x v="1"/>
  </r>
  <r>
    <n v="25898"/>
    <x v="5"/>
    <x v="114"/>
    <x v="25"/>
    <s v="FRESA"/>
    <x v="0"/>
    <x v="2"/>
    <n v="53"/>
    <n v="38"/>
    <n v="1568"/>
    <n v="32"/>
    <x v="1"/>
  </r>
  <r>
    <n v="25898"/>
    <x v="5"/>
    <x v="114"/>
    <x v="37"/>
    <s v="TOMATE DE ARBOL"/>
    <x v="0"/>
    <x v="2"/>
    <n v="46"/>
    <n v="33"/>
    <n v="165"/>
    <n v="5"/>
    <x v="1"/>
  </r>
  <r>
    <n v="25898"/>
    <x v="5"/>
    <x v="114"/>
    <x v="49"/>
    <s v="RUSCUS"/>
    <x v="0"/>
    <x v="2"/>
    <n v="33"/>
    <n v="28"/>
    <m/>
    <m/>
    <x v="1"/>
  </r>
  <r>
    <n v="25898"/>
    <x v="5"/>
    <x v="114"/>
    <x v="36"/>
    <s v="MORA"/>
    <x v="0"/>
    <x v="2"/>
    <n v="12"/>
    <n v="9"/>
    <n v="117"/>
    <n v="13"/>
    <x v="1"/>
  </r>
  <r>
    <n v="25898"/>
    <x v="5"/>
    <x v="114"/>
    <x v="16"/>
    <s v="BANANO"/>
    <x v="0"/>
    <x v="2"/>
    <n v="8"/>
    <n v="5"/>
    <n v="65"/>
    <n v="13"/>
    <x v="1"/>
  </r>
  <r>
    <n v="25898"/>
    <x v="5"/>
    <x v="114"/>
    <x v="9"/>
    <s v="AGUACATE (no hass, ni papelillo)"/>
    <x v="0"/>
    <x v="2"/>
    <n v="3"/>
    <n v="1.8"/>
    <n v="19.799999999999997"/>
    <n v="6"/>
    <x v="1"/>
  </r>
  <r>
    <n v="25898"/>
    <x v="5"/>
    <x v="114"/>
    <x v="76"/>
    <s v="DURAZNO"/>
    <x v="0"/>
    <x v="2"/>
    <n v="3"/>
    <n v="2"/>
    <n v="16"/>
    <n v="8"/>
    <x v="1"/>
  </r>
  <r>
    <n v="25899"/>
    <x v="6"/>
    <x v="115"/>
    <x v="31"/>
    <s v="FLORES Y FOLLAJES"/>
    <x v="0"/>
    <x v="3"/>
    <n v="82"/>
    <n v="82"/>
    <s v=""/>
    <m/>
    <x v="1"/>
  </r>
  <r>
    <n v="25899"/>
    <x v="6"/>
    <x v="115"/>
    <x v="23"/>
    <s v="PAPA"/>
    <x v="0"/>
    <x v="0"/>
    <n v="1800"/>
    <n v="1710"/>
    <n v="42750"/>
    <n v="25"/>
    <x v="0"/>
  </r>
  <r>
    <n v="25899"/>
    <x v="6"/>
    <x v="115"/>
    <x v="23"/>
    <s v="PAPA"/>
    <x v="0"/>
    <x v="1"/>
    <n v="1400"/>
    <n v="980"/>
    <n v="24500"/>
    <n v="25"/>
    <x v="0"/>
  </r>
  <r>
    <n v="25899"/>
    <x v="6"/>
    <x v="115"/>
    <x v="23"/>
    <s v="PAPA CRIOLLA"/>
    <x v="0"/>
    <x v="0"/>
    <n v="120"/>
    <n v="120"/>
    <n v="2160"/>
    <n v="18"/>
    <x v="0"/>
  </r>
  <r>
    <n v="25899"/>
    <x v="6"/>
    <x v="115"/>
    <x v="23"/>
    <s v="PAPA CRIOLLA"/>
    <x v="0"/>
    <x v="1"/>
    <n v="100"/>
    <n v="80"/>
    <n v="1440"/>
    <n v="18"/>
    <x v="0"/>
  </r>
  <r>
    <n v="25899"/>
    <x v="6"/>
    <x v="115"/>
    <x v="21"/>
    <s v="ARVEJA"/>
    <x v="0"/>
    <x v="1"/>
    <n v="20"/>
    <n v="16"/>
    <n v="22.429906542056074"/>
    <n v="1.4018691588784999"/>
    <x v="0"/>
  </r>
  <r>
    <n v="25899"/>
    <x v="6"/>
    <x v="115"/>
    <x v="0"/>
    <s v="MAIZ TRADICIONAL"/>
    <x v="0"/>
    <x v="1"/>
    <n v="20"/>
    <n v="20"/>
    <n v="55.932203389830512"/>
    <n v="2.79661016949153"/>
    <x v="0"/>
  </r>
  <r>
    <n v="25899"/>
    <x v="6"/>
    <x v="115"/>
    <x v="21"/>
    <s v="ARVEJA"/>
    <x v="0"/>
    <x v="0"/>
    <n v="15"/>
    <n v="15"/>
    <n v="21.028037383177569"/>
    <n v="1.4018691588784999"/>
    <x v="0"/>
  </r>
  <r>
    <n v="25899"/>
    <x v="6"/>
    <x v="115"/>
    <x v="0"/>
    <s v="MAIZ TRADICIONAL"/>
    <x v="0"/>
    <x v="0"/>
    <n v="15"/>
    <n v="15"/>
    <n v="37.754237288135599"/>
    <n v="2.5169491525423702"/>
    <x v="0"/>
  </r>
  <r>
    <n v="25899"/>
    <x v="6"/>
    <x v="115"/>
    <x v="45"/>
    <s v="ZANAHORIA"/>
    <x v="0"/>
    <x v="1"/>
    <n v="10"/>
    <n v="8"/>
    <n v="200"/>
    <n v="25"/>
    <x v="0"/>
  </r>
  <r>
    <n v="25899"/>
    <x v="6"/>
    <x v="115"/>
    <x v="45"/>
    <s v="ZANAHORIA"/>
    <x v="0"/>
    <x v="0"/>
    <n v="10"/>
    <n v="10"/>
    <n v="250"/>
    <n v="25"/>
    <x v="0"/>
  </r>
  <r>
    <n v="25899"/>
    <x v="6"/>
    <x v="115"/>
    <x v="64"/>
    <s v="ARANDANO"/>
    <x v="0"/>
    <x v="2"/>
    <n v="13.5"/>
    <n v="3.5"/>
    <n v="28"/>
    <n v="8"/>
    <x v="1"/>
  </r>
  <r>
    <n v="25899"/>
    <x v="6"/>
    <x v="115"/>
    <x v="76"/>
    <s v="DURAZNO"/>
    <x v="0"/>
    <x v="2"/>
    <n v="11.5"/>
    <n v="11.5"/>
    <n v="172.5"/>
    <n v="15"/>
    <x v="1"/>
  </r>
  <r>
    <n v="25899"/>
    <x v="6"/>
    <x v="115"/>
    <x v="25"/>
    <s v="FRESA"/>
    <x v="0"/>
    <x v="2"/>
    <n v="10"/>
    <n v="8"/>
    <n v="500"/>
    <n v="50"/>
    <x v="1"/>
  </r>
  <r>
    <m/>
    <x v="15"/>
    <x v="116"/>
    <x v="116"/>
    <m/>
    <x v="1"/>
    <x v="3"/>
    <m/>
    <m/>
    <m/>
    <m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14">
  <r>
    <n v="25001"/>
    <x v="0"/>
    <x v="0"/>
    <x v="0"/>
    <s v="MAIZ TRADICIONAL"/>
    <n v="2020"/>
    <s v="B"/>
    <n v="18"/>
    <n v="14"/>
    <n v="20"/>
    <n v="1.4285714285714299"/>
    <x v="0"/>
    <x v="0"/>
  </r>
  <r>
    <n v="25001"/>
    <x v="0"/>
    <x v="0"/>
    <x v="1"/>
    <s v="SORGO"/>
    <n v="2020"/>
    <s v="B"/>
    <n v="10"/>
    <n v="9"/>
    <n v="9"/>
    <n v="1"/>
    <x v="0"/>
    <x v="0"/>
  </r>
  <r>
    <n v="25001"/>
    <x v="0"/>
    <x v="0"/>
    <x v="1"/>
    <s v="SORGO"/>
    <n v="2020"/>
    <s v="A"/>
    <n v="9"/>
    <n v="9"/>
    <n v="10"/>
    <n v="1.1111111111111101"/>
    <x v="0"/>
    <x v="0"/>
  </r>
  <r>
    <n v="25001"/>
    <x v="0"/>
    <x v="0"/>
    <x v="0"/>
    <s v="MAIZ TRADICIONAL"/>
    <n v="2020"/>
    <s v="A"/>
    <n v="2.5"/>
    <n v="2.5"/>
    <n v="3.25"/>
    <n v="1.3"/>
    <x v="0"/>
    <x v="0"/>
  </r>
  <r>
    <n v="25001"/>
    <x v="0"/>
    <x v="0"/>
    <x v="1"/>
    <s v="MILLO"/>
    <n v="2020"/>
    <s v="A"/>
    <n v="1"/>
    <n v="0.8"/>
    <n v="0.8"/>
    <n v="1"/>
    <x v="0"/>
    <x v="1"/>
  </r>
  <r>
    <n v="25001"/>
    <x v="0"/>
    <x v="0"/>
    <x v="1"/>
    <s v="MILLO"/>
    <n v="2020"/>
    <s v="B"/>
    <n v="0.6"/>
    <n v="0.5"/>
    <n v="0.5"/>
    <n v="1"/>
    <x v="0"/>
    <x v="1"/>
  </r>
  <r>
    <n v="25001"/>
    <x v="0"/>
    <x v="0"/>
    <x v="2"/>
    <s v="MANGO (No Kent, ni keitt, ni hilacha, ni Nam Doc)"/>
    <n v="2020"/>
    <s v=""/>
    <n v="82.5"/>
    <n v="80.5"/>
    <n v="412.5"/>
    <n v="5"/>
    <x v="1"/>
    <x v="2"/>
  </r>
  <r>
    <n v="25001"/>
    <x v="0"/>
    <x v="0"/>
    <x v="3"/>
    <s v="CITRICOS (Demás variedades)"/>
    <n v="2020"/>
    <s v=""/>
    <n v="50"/>
    <n v="48"/>
    <n v="200"/>
    <n v="4"/>
    <x v="1"/>
    <x v="2"/>
  </r>
  <r>
    <n v="25001"/>
    <x v="0"/>
    <x v="0"/>
    <x v="4"/>
    <s v="PLATANO"/>
    <n v="2020"/>
    <s v=""/>
    <n v="36"/>
    <n v="34"/>
    <n v="216"/>
    <n v="6"/>
    <x v="1"/>
    <x v="2"/>
  </r>
  <r>
    <n v="25001"/>
    <x v="0"/>
    <x v="0"/>
    <x v="5"/>
    <s v="CACAO"/>
    <n v="2020"/>
    <s v=""/>
    <n v="17.8"/>
    <n v="17.8"/>
    <n v="7.120000000000001"/>
    <n v="0.4"/>
    <x v="1"/>
    <x v="3"/>
  </r>
  <r>
    <n v="25001"/>
    <x v="0"/>
    <x v="0"/>
    <x v="6"/>
    <s v="MANDARINA (No Arrayana, ni Oneco)"/>
    <n v="2020"/>
    <s v=""/>
    <n v="15.5"/>
    <n v="14.5"/>
    <n v="77.5"/>
    <n v="5"/>
    <x v="1"/>
    <x v="2"/>
  </r>
  <r>
    <n v="25001"/>
    <x v="0"/>
    <x v="0"/>
    <x v="7"/>
    <s v="ZAPOTE"/>
    <n v="2020"/>
    <s v=""/>
    <n v="15"/>
    <n v="15"/>
    <n v="22.5"/>
    <n v="1.5"/>
    <x v="1"/>
    <x v="2"/>
  </r>
  <r>
    <n v="25001"/>
    <x v="0"/>
    <x v="0"/>
    <x v="8"/>
    <s v="NARANJA (NO VALENCIA, NI JAFFA, NI SALUSTIANA, NI WASHINGTON)"/>
    <n v="2020"/>
    <s v=""/>
    <n v="5"/>
    <n v="5"/>
    <n v="30"/>
    <n v="6"/>
    <x v="1"/>
    <x v="2"/>
  </r>
  <r>
    <n v="25001"/>
    <x v="0"/>
    <x v="0"/>
    <x v="9"/>
    <s v="AGUACATE (no hass, ni papelillo)"/>
    <n v="2020"/>
    <s v=""/>
    <n v="2.5"/>
    <n v="9"/>
    <n v="90"/>
    <n v="10"/>
    <x v="1"/>
    <x v="2"/>
  </r>
  <r>
    <n v="25001"/>
    <x v="0"/>
    <x v="0"/>
    <x v="10"/>
    <s v="LIMON (NO MANDARINO, NI PAJARITO, NI TAHITI)"/>
    <n v="2020"/>
    <s v=""/>
    <n v="2.5"/>
    <n v="2.5"/>
    <n v="43.2"/>
    <n v="17.28"/>
    <x v="1"/>
    <x v="2"/>
  </r>
  <r>
    <n v="25001"/>
    <x v="0"/>
    <x v="0"/>
    <x v="11"/>
    <s v="SABILA"/>
    <n v="2020"/>
    <s v=""/>
    <n v="2.5"/>
    <n v="2.5"/>
    <n v="5"/>
    <n v="2"/>
    <x v="1"/>
    <x v="4"/>
  </r>
  <r>
    <n v="25001"/>
    <x v="0"/>
    <x v="0"/>
    <x v="12"/>
    <s v="GUANABANA"/>
    <n v="2020"/>
    <s v=""/>
    <n v="2.2999999999999998"/>
    <n v="2.2999999999999998"/>
    <n v="6.8999999999999995"/>
    <n v="3"/>
    <x v="1"/>
    <x v="2"/>
  </r>
  <r>
    <n v="25001"/>
    <x v="0"/>
    <x v="0"/>
    <x v="2"/>
    <s v="MANGO INJERTO"/>
    <n v="2020"/>
    <s v=""/>
    <n v="2"/>
    <n v="2"/>
    <n v="16"/>
    <n v="8"/>
    <x v="1"/>
    <x v="2"/>
  </r>
  <r>
    <n v="25001"/>
    <x v="0"/>
    <x v="0"/>
    <x v="13"/>
    <s v="ANON"/>
    <n v="2020"/>
    <s v=""/>
    <n v="1.3"/>
    <n v="1.3"/>
    <n v="1.04"/>
    <n v="0.8"/>
    <x v="1"/>
    <x v="2"/>
  </r>
  <r>
    <n v="25001"/>
    <x v="0"/>
    <x v="0"/>
    <x v="14"/>
    <s v="MARACUYA"/>
    <n v="2020"/>
    <s v=""/>
    <n v="1.1000000000000001"/>
    <n v="1.1000000000000001"/>
    <n v="5.5"/>
    <n v="5"/>
    <x v="1"/>
    <x v="2"/>
  </r>
  <r>
    <n v="25001"/>
    <x v="0"/>
    <x v="0"/>
    <x v="15"/>
    <s v="CAFÉ"/>
    <n v="2020"/>
    <s v=""/>
    <n v="1"/>
    <n v="1"/>
    <n v="1"/>
    <n v="1"/>
    <x v="1"/>
    <x v="5"/>
  </r>
  <r>
    <n v="25001"/>
    <x v="0"/>
    <x v="0"/>
    <x v="16"/>
    <s v="BANANO MANZANO"/>
    <n v="2020"/>
    <s v=""/>
    <n v="0.5"/>
    <n v="0.5"/>
    <n v="1.5"/>
    <n v="3"/>
    <x v="1"/>
    <x v="2"/>
  </r>
  <r>
    <n v="25001"/>
    <x v="0"/>
    <x v="0"/>
    <x v="17"/>
    <s v="GUAYABA"/>
    <n v="2020"/>
    <s v=""/>
    <n v="0.5"/>
    <n v="0.5"/>
    <n v="1"/>
    <n v="2"/>
    <x v="1"/>
    <x v="2"/>
  </r>
  <r>
    <n v="25001"/>
    <x v="0"/>
    <x v="0"/>
    <x v="18"/>
    <s v="PAPAYA (No Hawayana, ni Maradol, ni Melona, ni Redonda ni Tainug)"/>
    <n v="2020"/>
    <s v=""/>
    <n v="0.5"/>
    <n v="0.5"/>
    <n v="4"/>
    <n v="8"/>
    <x v="1"/>
    <x v="2"/>
  </r>
  <r>
    <n v="25001"/>
    <x v="0"/>
    <x v="0"/>
    <x v="19"/>
    <s v="COCO"/>
    <n v="2020"/>
    <s v=""/>
    <n v="0.2"/>
    <n v="0.2"/>
    <n v="0.2"/>
    <n v="1"/>
    <x v="1"/>
    <x v="2"/>
  </r>
  <r>
    <n v="25001"/>
    <x v="0"/>
    <x v="0"/>
    <x v="20"/>
    <s v="YUCA"/>
    <n v="2020"/>
    <s v="B"/>
    <n v="0"/>
    <n v="0"/>
    <n v="0"/>
    <n v="0"/>
    <x v="2"/>
    <x v="6"/>
  </r>
  <r>
    <n v="25001"/>
    <x v="0"/>
    <x v="0"/>
    <x v="20"/>
    <s v="YUCA"/>
    <n v="2020"/>
    <s v="A"/>
    <n v="0"/>
    <n v="0"/>
    <n v="0"/>
    <n v="0"/>
    <x v="2"/>
    <x v="6"/>
  </r>
  <r>
    <n v="25019"/>
    <x v="1"/>
    <x v="1"/>
    <x v="0"/>
    <s v="MAIZ TRADICIONAL"/>
    <n v="2020"/>
    <s v="A"/>
    <n v="15"/>
    <n v="15"/>
    <n v="29.364406779661021"/>
    <n v="1.9576271186440699"/>
    <x v="0"/>
    <x v="0"/>
  </r>
  <r>
    <n v="25019"/>
    <x v="1"/>
    <x v="1"/>
    <x v="0"/>
    <s v="MAIZ TRADICIONAL"/>
    <n v="2020"/>
    <s v="B"/>
    <n v="15"/>
    <n v="15"/>
    <n v="29.364406779661021"/>
    <n v="1.9576271186440699"/>
    <x v="0"/>
    <x v="0"/>
  </r>
  <r>
    <n v="25019"/>
    <x v="1"/>
    <x v="1"/>
    <x v="21"/>
    <s v="ARVEJA"/>
    <n v="2020"/>
    <s v="B"/>
    <n v="8"/>
    <n v="8"/>
    <n v="29.906542056074766"/>
    <n v="3.7383177570093502"/>
    <x v="0"/>
    <x v="7"/>
  </r>
  <r>
    <n v="25019"/>
    <x v="1"/>
    <x v="1"/>
    <x v="22"/>
    <s v="FRIJOL"/>
    <n v="2020"/>
    <s v="A"/>
    <n v="8"/>
    <n v="8"/>
    <n v="11.18881118881119"/>
    <n v="1.3986013986014001"/>
    <x v="0"/>
    <x v="0"/>
  </r>
  <r>
    <n v="25019"/>
    <x v="1"/>
    <x v="1"/>
    <x v="21"/>
    <s v="ARVEJA"/>
    <n v="2020"/>
    <s v="A"/>
    <n v="7"/>
    <n v="7"/>
    <n v="22.897196261682243"/>
    <n v="3.2710280373831799"/>
    <x v="0"/>
    <x v="7"/>
  </r>
  <r>
    <n v="25019"/>
    <x v="1"/>
    <x v="1"/>
    <x v="22"/>
    <s v="FRIJOL"/>
    <n v="2020"/>
    <s v="B"/>
    <n v="7"/>
    <n v="7"/>
    <n v="9.7902097902097918"/>
    <n v="1.3986013986014001"/>
    <x v="0"/>
    <x v="0"/>
  </r>
  <r>
    <n v="25019"/>
    <x v="1"/>
    <x v="1"/>
    <x v="23"/>
    <s v="PAPA"/>
    <n v="2020"/>
    <s v="A"/>
    <n v="7"/>
    <n v="7"/>
    <n v="140"/>
    <n v="20"/>
    <x v="0"/>
    <x v="6"/>
  </r>
  <r>
    <n v="25019"/>
    <x v="1"/>
    <x v="1"/>
    <x v="23"/>
    <s v="PAPA"/>
    <n v="2020"/>
    <s v="B"/>
    <n v="6"/>
    <n v="6"/>
    <n v="120"/>
    <n v="20"/>
    <x v="0"/>
    <x v="6"/>
  </r>
  <r>
    <n v="25019"/>
    <x v="1"/>
    <x v="1"/>
    <x v="24"/>
    <s v="REPOLLO"/>
    <n v="2020"/>
    <s v="A"/>
    <n v="0"/>
    <n v="0"/>
    <n v="0"/>
    <n v="0"/>
    <x v="0"/>
    <x v="7"/>
  </r>
  <r>
    <n v="25019"/>
    <x v="1"/>
    <x v="1"/>
    <x v="24"/>
    <s v="REPOLLO"/>
    <n v="2020"/>
    <s v="B"/>
    <n v="0"/>
    <n v="0"/>
    <n v="0"/>
    <n v="0"/>
    <x v="0"/>
    <x v="7"/>
  </r>
  <r>
    <n v="25019"/>
    <x v="1"/>
    <x v="1"/>
    <x v="15"/>
    <s v="CAFÉ"/>
    <n v="2020"/>
    <s v=""/>
    <n v="351"/>
    <n v="313"/>
    <n v="360"/>
    <n v="1.15015974440895"/>
    <x v="1"/>
    <x v="5"/>
  </r>
  <r>
    <n v="25019"/>
    <x v="1"/>
    <x v="1"/>
    <x v="4"/>
    <s v="PLATANO"/>
    <n v="2020"/>
    <s v=""/>
    <n v="278"/>
    <n v="278"/>
    <n v="556"/>
    <n v="2"/>
    <x v="1"/>
    <x v="2"/>
  </r>
  <r>
    <n v="25019"/>
    <x v="1"/>
    <x v="1"/>
    <x v="3"/>
    <s v="CITRICOS (Demás variedades)"/>
    <n v="2020"/>
    <s v=""/>
    <n v="161"/>
    <n v="159"/>
    <n v="805"/>
    <n v="5"/>
    <x v="1"/>
    <x v="2"/>
  </r>
  <r>
    <n v="25019"/>
    <x v="1"/>
    <x v="1"/>
    <x v="25"/>
    <s v="FRESA"/>
    <n v="2020"/>
    <s v=""/>
    <n v="24"/>
    <n v="20"/>
    <n v="720"/>
    <n v="30"/>
    <x v="1"/>
    <x v="2"/>
  </r>
  <r>
    <n v="25019"/>
    <x v="1"/>
    <x v="1"/>
    <x v="26"/>
    <s v="CAÑA PANELERA"/>
    <n v="2020"/>
    <s v=""/>
    <n v="17"/>
    <n v="17"/>
    <n v="42.5"/>
    <n v="2.5"/>
    <x v="1"/>
    <x v="8"/>
  </r>
  <r>
    <n v="25019"/>
    <x v="1"/>
    <x v="1"/>
    <x v="9"/>
    <s v="AGUACATE (no hass, ni papelillo)"/>
    <n v="2020"/>
    <s v=""/>
    <n v="12"/>
    <n v="8"/>
    <n v="72"/>
    <n v="6"/>
    <x v="1"/>
    <x v="2"/>
  </r>
  <r>
    <n v="25019"/>
    <x v="1"/>
    <x v="1"/>
    <x v="27"/>
    <s v="ROMERO"/>
    <n v="2020"/>
    <s v="A"/>
    <n v="0"/>
    <n v="0"/>
    <n v="0"/>
    <n v="0"/>
    <x v="1"/>
    <x v="9"/>
  </r>
  <r>
    <n v="25019"/>
    <x v="1"/>
    <x v="1"/>
    <x v="27"/>
    <s v="ROMERO"/>
    <n v="2020"/>
    <s v="B"/>
    <n v="0"/>
    <n v="0"/>
    <n v="0"/>
    <n v="0"/>
    <x v="1"/>
    <x v="9"/>
  </r>
  <r>
    <n v="25019"/>
    <x v="1"/>
    <x v="1"/>
    <x v="20"/>
    <s v="YUCA"/>
    <n v="2020"/>
    <s v="A"/>
    <n v="15"/>
    <n v="15"/>
    <n v="135"/>
    <n v="9"/>
    <x v="2"/>
    <x v="6"/>
  </r>
  <r>
    <n v="25019"/>
    <x v="1"/>
    <x v="1"/>
    <x v="20"/>
    <s v="YUCA"/>
    <n v="2020"/>
    <s v="B"/>
    <n v="0"/>
    <n v="0"/>
    <n v="0"/>
    <n v="0"/>
    <x v="2"/>
    <x v="6"/>
  </r>
  <r>
    <n v="25035"/>
    <x v="2"/>
    <x v="2"/>
    <x v="0"/>
    <s v="MAIZ TRADICIONAL"/>
    <n v="2020"/>
    <s v="B"/>
    <n v="100"/>
    <n v="100"/>
    <n v="120"/>
    <n v="1.2"/>
    <x v="0"/>
    <x v="0"/>
  </r>
  <r>
    <n v="25035"/>
    <x v="2"/>
    <x v="2"/>
    <x v="0"/>
    <s v="MAIZ TRADICIONAL"/>
    <n v="2020"/>
    <s v="A"/>
    <n v="70"/>
    <n v="60"/>
    <n v="84"/>
    <n v="1.4"/>
    <x v="0"/>
    <x v="0"/>
  </r>
  <r>
    <n v="25035"/>
    <x v="2"/>
    <x v="2"/>
    <x v="2"/>
    <s v="MANGO (No Kent, ni keitt, ni hilacha, ni Nam Doc)"/>
    <n v="2020"/>
    <s v=""/>
    <n v="1882.7"/>
    <n v="1752.7"/>
    <n v="26290.5"/>
    <n v="15"/>
    <x v="1"/>
    <x v="2"/>
  </r>
  <r>
    <n v="25035"/>
    <x v="2"/>
    <x v="2"/>
    <x v="26"/>
    <s v="CAÑA PANELERA"/>
    <n v="2020"/>
    <s v=""/>
    <n v="300"/>
    <n v="300"/>
    <n v="1200"/>
    <n v="4"/>
    <x v="1"/>
    <x v="8"/>
  </r>
  <r>
    <n v="25035"/>
    <x v="2"/>
    <x v="2"/>
    <x v="10"/>
    <s v="LIMON (NO MANDARINO, NI PAJARITO, NI TAHITI)"/>
    <n v="2020"/>
    <s v=""/>
    <n v="160"/>
    <n v="120"/>
    <n v="2400"/>
    <n v="20"/>
    <x v="1"/>
    <x v="2"/>
  </r>
  <r>
    <n v="25035"/>
    <x v="2"/>
    <x v="2"/>
    <x v="6"/>
    <s v="MANDARINA (No Arrayana, ni Oneco)"/>
    <n v="2020"/>
    <s v=""/>
    <n v="135"/>
    <n v="107"/>
    <n v="1926"/>
    <n v="18"/>
    <x v="1"/>
    <x v="2"/>
  </r>
  <r>
    <n v="25035"/>
    <x v="2"/>
    <x v="2"/>
    <x v="8"/>
    <s v="NARANJA (NO VALENCIA, NI JAFFA, NI SALUSTIANA, NI WASHINGTON)"/>
    <n v="2020"/>
    <s v=""/>
    <n v="134.5"/>
    <n v="108.5"/>
    <n v="2387"/>
    <n v="22"/>
    <x v="1"/>
    <x v="2"/>
  </r>
  <r>
    <n v="25035"/>
    <x v="2"/>
    <x v="2"/>
    <x v="15"/>
    <s v="CAFÉ"/>
    <n v="2020"/>
    <s v=""/>
    <n v="71"/>
    <n v="68"/>
    <n v="65"/>
    <n v="0.95588235294117696"/>
    <x v="1"/>
    <x v="5"/>
  </r>
  <r>
    <n v="25035"/>
    <x v="2"/>
    <x v="2"/>
    <x v="5"/>
    <s v="CACAO"/>
    <n v="2020"/>
    <s v=""/>
    <n v="67"/>
    <n v="57"/>
    <n v="22.8"/>
    <n v="0.4"/>
    <x v="1"/>
    <x v="3"/>
  </r>
  <r>
    <n v="25035"/>
    <x v="2"/>
    <x v="2"/>
    <x v="9"/>
    <s v="AGUACATE PAPELILLO (Lorena)"/>
    <n v="2020"/>
    <s v=""/>
    <n v="59.7"/>
    <n v="30.7"/>
    <n v="521.9"/>
    <n v="17"/>
    <x v="1"/>
    <x v="2"/>
  </r>
  <r>
    <n v="25035"/>
    <x v="2"/>
    <x v="2"/>
    <x v="16"/>
    <s v="BANANO"/>
    <n v="2020"/>
    <s v=""/>
    <n v="49"/>
    <n v="46"/>
    <n v="414"/>
    <n v="9"/>
    <x v="1"/>
    <x v="2"/>
  </r>
  <r>
    <n v="25035"/>
    <x v="2"/>
    <x v="2"/>
    <x v="28"/>
    <s v="CHIRIMOYA"/>
    <n v="2020"/>
    <s v=""/>
    <n v="47.1"/>
    <n v="18.100000000000001"/>
    <n v="181"/>
    <n v="10"/>
    <x v="1"/>
    <x v="2"/>
  </r>
  <r>
    <n v="25035"/>
    <x v="2"/>
    <x v="2"/>
    <x v="4"/>
    <s v="PLATANO"/>
    <n v="2020"/>
    <s v=""/>
    <n v="35"/>
    <n v="33"/>
    <n v="198"/>
    <n v="6"/>
    <x v="1"/>
    <x v="2"/>
  </r>
  <r>
    <n v="25035"/>
    <x v="2"/>
    <x v="2"/>
    <x v="14"/>
    <s v="MARACUYA"/>
    <n v="2020"/>
    <s v=""/>
    <n v="12"/>
    <n v="6"/>
    <n v="114"/>
    <n v="19"/>
    <x v="1"/>
    <x v="2"/>
  </r>
  <r>
    <n v="25035"/>
    <x v="2"/>
    <x v="2"/>
    <x v="2"/>
    <s v="MANGO (Kent, keitt, hilacha o Nam Doc)"/>
    <n v="2020"/>
    <s v=""/>
    <n v="10"/>
    <n v="4"/>
    <n v="44"/>
    <n v="11"/>
    <x v="1"/>
    <x v="2"/>
  </r>
  <r>
    <n v="25035"/>
    <x v="2"/>
    <x v="2"/>
    <x v="20"/>
    <s v="YUCA"/>
    <n v="2020"/>
    <s v="A"/>
    <n v="50"/>
    <n v="45"/>
    <n v="315"/>
    <n v="7"/>
    <x v="2"/>
    <x v="6"/>
  </r>
  <r>
    <n v="25035"/>
    <x v="2"/>
    <x v="2"/>
    <x v="20"/>
    <s v="YUCA"/>
    <n v="2020"/>
    <s v="B"/>
    <n v="5"/>
    <n v="5"/>
    <n v="35"/>
    <n v="7"/>
    <x v="2"/>
    <x v="6"/>
  </r>
  <r>
    <n v="25040"/>
    <x v="2"/>
    <x v="3"/>
    <x v="29"/>
    <s v="HABICHUELA"/>
    <n v="2020"/>
    <s v="B"/>
    <n v="32"/>
    <n v="30"/>
    <n v="360"/>
    <n v="12"/>
    <x v="0"/>
    <x v="7"/>
  </r>
  <r>
    <n v="25040"/>
    <x v="2"/>
    <x v="3"/>
    <x v="29"/>
    <s v="HABICHUELA"/>
    <n v="2020"/>
    <s v="A"/>
    <n v="30"/>
    <n v="28"/>
    <n v="336"/>
    <n v="12"/>
    <x v="0"/>
    <x v="7"/>
  </r>
  <r>
    <n v="25040"/>
    <x v="2"/>
    <x v="3"/>
    <x v="21"/>
    <s v="ARVEJA"/>
    <n v="2020"/>
    <s v="B"/>
    <n v="16"/>
    <n v="15"/>
    <n v="49.065420560747661"/>
    <n v="3.2710280373831799"/>
    <x v="0"/>
    <x v="7"/>
  </r>
  <r>
    <n v="25040"/>
    <x v="2"/>
    <x v="3"/>
    <x v="0"/>
    <s v="MAIZ TRADICIONAL"/>
    <n v="2020"/>
    <s v="B"/>
    <n v="14"/>
    <n v="14"/>
    <n v="17.796610169491526"/>
    <n v="1.27118644067797"/>
    <x v="0"/>
    <x v="0"/>
  </r>
  <r>
    <n v="25040"/>
    <x v="2"/>
    <x v="3"/>
    <x v="21"/>
    <s v="ARVEJA"/>
    <n v="2020"/>
    <s v="A"/>
    <n v="12"/>
    <n v="10"/>
    <n v="28.037383177570092"/>
    <n v="2.8037383177570101"/>
    <x v="0"/>
    <x v="7"/>
  </r>
  <r>
    <n v="25040"/>
    <x v="2"/>
    <x v="3"/>
    <x v="0"/>
    <s v="MAIZ TRADICIONAL"/>
    <n v="2020"/>
    <s v="A"/>
    <n v="12"/>
    <n v="11"/>
    <n v="13.983050847457628"/>
    <n v="1.27118644067797"/>
    <x v="0"/>
    <x v="0"/>
  </r>
  <r>
    <n v="25040"/>
    <x v="2"/>
    <x v="3"/>
    <x v="30"/>
    <s v="TOMATE"/>
    <n v="2020"/>
    <s v="B"/>
    <n v="12"/>
    <n v="11"/>
    <n v="165"/>
    <n v="15"/>
    <x v="0"/>
    <x v="7"/>
  </r>
  <r>
    <n v="25040"/>
    <x v="2"/>
    <x v="3"/>
    <x v="30"/>
    <s v="TOMATE"/>
    <n v="2020"/>
    <s v="A"/>
    <n v="7"/>
    <n v="6"/>
    <n v="78"/>
    <n v="13"/>
    <x v="0"/>
    <x v="7"/>
  </r>
  <r>
    <n v="25040"/>
    <x v="2"/>
    <x v="3"/>
    <x v="15"/>
    <s v="CAFÉ"/>
    <n v="2020"/>
    <s v=""/>
    <n v="706"/>
    <n v="626"/>
    <n v="684"/>
    <n v="1.0926517571884999"/>
    <x v="1"/>
    <x v="5"/>
  </r>
  <r>
    <n v="25040"/>
    <x v="2"/>
    <x v="3"/>
    <x v="6"/>
    <s v="MANDARINA (Arrayana y/o Oneco)"/>
    <n v="2020"/>
    <s v=""/>
    <n v="242"/>
    <n v="239"/>
    <n v="1912"/>
    <n v="8"/>
    <x v="1"/>
    <x v="2"/>
  </r>
  <r>
    <n v="25040"/>
    <x v="2"/>
    <x v="3"/>
    <x v="2"/>
    <s v="MANGO (Kent, keitt, hilacha o Nam Doc)"/>
    <n v="2020"/>
    <s v=""/>
    <n v="206"/>
    <n v="196"/>
    <n v="2060"/>
    <n v="10"/>
    <x v="1"/>
    <x v="2"/>
  </r>
  <r>
    <n v="25040"/>
    <x v="2"/>
    <x v="3"/>
    <x v="31"/>
    <s v="FLORES Y FOLLAJES"/>
    <n v="2020"/>
    <m/>
    <n v="153"/>
    <n v="148"/>
    <m/>
    <m/>
    <x v="1"/>
    <x v="10"/>
  </r>
  <r>
    <n v="25040"/>
    <x v="2"/>
    <x v="3"/>
    <x v="26"/>
    <s v="CAÑA PANELERA"/>
    <n v="2020"/>
    <s v=""/>
    <n v="60"/>
    <n v="58"/>
    <n v="116"/>
    <n v="2"/>
    <x v="1"/>
    <x v="8"/>
  </r>
  <r>
    <n v="25040"/>
    <x v="2"/>
    <x v="3"/>
    <x v="16"/>
    <s v="BANANO"/>
    <n v="2020"/>
    <s v=""/>
    <n v="56"/>
    <n v="53"/>
    <n v="265"/>
    <n v="5"/>
    <x v="1"/>
    <x v="2"/>
  </r>
  <r>
    <n v="25040"/>
    <x v="2"/>
    <x v="3"/>
    <x v="2"/>
    <s v="MANGO INJERTO"/>
    <n v="2020"/>
    <s v=""/>
    <n v="52"/>
    <n v="47"/>
    <n v="376"/>
    <n v="8"/>
    <x v="1"/>
    <x v="2"/>
  </r>
  <r>
    <n v="25040"/>
    <x v="2"/>
    <x v="3"/>
    <x v="8"/>
    <s v="NARANJA (NO VALENCIA, NI JAFFA, NI SALUSTIANA, NI WASHINGTON)"/>
    <n v="2020"/>
    <s v=""/>
    <n v="38"/>
    <n v="38"/>
    <n v="114"/>
    <n v="3"/>
    <x v="1"/>
    <x v="2"/>
  </r>
  <r>
    <n v="25040"/>
    <x v="2"/>
    <x v="3"/>
    <x v="17"/>
    <s v="GUAYABA"/>
    <n v="2020"/>
    <s v=""/>
    <n v="30"/>
    <n v="25"/>
    <n v="200"/>
    <n v="8"/>
    <x v="1"/>
    <x v="2"/>
  </r>
  <r>
    <n v="25040"/>
    <x v="2"/>
    <x v="3"/>
    <x v="9"/>
    <s v="AGUACATE HASS"/>
    <n v="2020"/>
    <s v=""/>
    <n v="26.2"/>
    <n v="9"/>
    <n v="90"/>
    <n v="10"/>
    <x v="1"/>
    <x v="2"/>
  </r>
  <r>
    <n v="25040"/>
    <x v="2"/>
    <x v="3"/>
    <x v="32"/>
    <s v="SACHA INCHI"/>
    <n v="2020"/>
    <m/>
    <n v="10"/>
    <n v="10"/>
    <s v=""/>
    <m/>
    <x v="1"/>
    <x v="2"/>
  </r>
  <r>
    <n v="25040"/>
    <x v="2"/>
    <x v="3"/>
    <x v="4"/>
    <s v="PLATANO"/>
    <n v="2020"/>
    <s v=""/>
    <n v="8"/>
    <n v="6"/>
    <n v="18"/>
    <n v="3"/>
    <x v="1"/>
    <x v="2"/>
  </r>
  <r>
    <n v="25599"/>
    <x v="2"/>
    <x v="4"/>
    <x v="0"/>
    <s v="MAIZ TRADICIONAL"/>
    <n v="2020"/>
    <s v="B"/>
    <n v="30"/>
    <n v="25"/>
    <n v="100"/>
    <n v="4"/>
    <x v="0"/>
    <x v="0"/>
  </r>
  <r>
    <n v="25599"/>
    <x v="2"/>
    <x v="4"/>
    <x v="33"/>
    <s v="AHUYAMA"/>
    <n v="2020"/>
    <s v="B"/>
    <n v="20"/>
    <n v="20"/>
    <n v="40"/>
    <n v="2"/>
    <x v="0"/>
    <x v="7"/>
  </r>
  <r>
    <n v="25599"/>
    <x v="2"/>
    <x v="4"/>
    <x v="33"/>
    <s v="AHUYAMA"/>
    <n v="2020"/>
    <s v="A"/>
    <n v="10"/>
    <n v="5"/>
    <n v="10"/>
    <n v="2"/>
    <x v="0"/>
    <x v="7"/>
  </r>
  <r>
    <n v="25599"/>
    <x v="2"/>
    <x v="4"/>
    <x v="0"/>
    <s v="MAIZ TRADICIONAL"/>
    <n v="2020"/>
    <s v="A"/>
    <n v="10"/>
    <n v="8"/>
    <n v="32"/>
    <n v="4"/>
    <x v="0"/>
    <x v="0"/>
  </r>
  <r>
    <n v="25599"/>
    <x v="2"/>
    <x v="4"/>
    <x v="2"/>
    <s v="MANGO (No Kent, ni keitt, ni hilacha, ni Nam Doc)"/>
    <n v="2020"/>
    <s v=""/>
    <n v="384"/>
    <n v="324"/>
    <n v="1944"/>
    <n v="6"/>
    <x v="1"/>
    <x v="2"/>
  </r>
  <r>
    <n v="25599"/>
    <x v="2"/>
    <x v="4"/>
    <x v="8"/>
    <s v="NARANJA (NO VALENCIA, NI JAFFA, NI SALUSTIANA, NI WASHINGTON)"/>
    <n v="2020"/>
    <s v=""/>
    <n v="321"/>
    <n v="0"/>
    <n v="0"/>
    <n v="0"/>
    <x v="1"/>
    <x v="2"/>
  </r>
  <r>
    <n v="25599"/>
    <x v="2"/>
    <x v="4"/>
    <x v="10"/>
    <s v="LIMON TAHITI"/>
    <n v="2020"/>
    <s v=""/>
    <n v="167"/>
    <n v="160"/>
    <n v="960"/>
    <n v="6"/>
    <x v="1"/>
    <x v="2"/>
  </r>
  <r>
    <n v="25599"/>
    <x v="2"/>
    <x v="4"/>
    <x v="10"/>
    <s v="LIMON (NO MANDARINO, NI PAJARITO, NI TAHITI)"/>
    <n v="2020"/>
    <s v=""/>
    <n v="161"/>
    <n v="0"/>
    <n v="0"/>
    <n v="0"/>
    <x v="1"/>
    <x v="2"/>
  </r>
  <r>
    <n v="25599"/>
    <x v="2"/>
    <x v="4"/>
    <x v="2"/>
    <s v="MANGO INJERTO"/>
    <n v="2020"/>
    <s v=""/>
    <n v="135"/>
    <n v="35"/>
    <n v="210"/>
    <n v="6"/>
    <x v="1"/>
    <x v="2"/>
  </r>
  <r>
    <n v="25599"/>
    <x v="2"/>
    <x v="4"/>
    <x v="6"/>
    <s v="MANDARINA (Arrayana y/o Oneco)"/>
    <n v="2020"/>
    <s v=""/>
    <n v="130"/>
    <n v="0"/>
    <n v="0"/>
    <n v="6"/>
    <x v="1"/>
    <x v="2"/>
  </r>
  <r>
    <n v="25599"/>
    <x v="2"/>
    <x v="4"/>
    <x v="8"/>
    <s v="NARANJA VALENCIA"/>
    <n v="2020"/>
    <s v=""/>
    <n v="110"/>
    <n v="88"/>
    <n v="440"/>
    <n v="5"/>
    <x v="1"/>
    <x v="2"/>
  </r>
  <r>
    <n v="25599"/>
    <x v="2"/>
    <x v="4"/>
    <x v="26"/>
    <s v="CAÑA PANELERA"/>
    <n v="2020"/>
    <s v=""/>
    <n v="84"/>
    <n v="44"/>
    <n v="176"/>
    <n v="4"/>
    <x v="1"/>
    <x v="8"/>
  </r>
  <r>
    <n v="25599"/>
    <x v="2"/>
    <x v="4"/>
    <x v="9"/>
    <s v="AGUACATE (no hass, ni papelillo)"/>
    <n v="2020"/>
    <s v=""/>
    <n v="57"/>
    <n v="44"/>
    <n v="440"/>
    <n v="10"/>
    <x v="1"/>
    <x v="2"/>
  </r>
  <r>
    <n v="25599"/>
    <x v="2"/>
    <x v="4"/>
    <x v="4"/>
    <s v="PLATANO"/>
    <n v="2020"/>
    <s v=""/>
    <n v="57"/>
    <n v="53"/>
    <n v="318"/>
    <n v="6"/>
    <x v="1"/>
    <x v="2"/>
  </r>
  <r>
    <n v="25599"/>
    <x v="2"/>
    <x v="4"/>
    <x v="16"/>
    <s v="BANANO"/>
    <n v="2020"/>
    <s v=""/>
    <n v="43"/>
    <n v="33"/>
    <n v="198"/>
    <n v="6"/>
    <x v="1"/>
    <x v="2"/>
  </r>
  <r>
    <n v="25599"/>
    <x v="2"/>
    <x v="4"/>
    <x v="15"/>
    <s v="CAFÉ"/>
    <n v="2020"/>
    <s v=""/>
    <n v="37"/>
    <n v="30"/>
    <n v="31.200000000000003"/>
    <n v="1.04"/>
    <x v="1"/>
    <x v="5"/>
  </r>
  <r>
    <n v="25599"/>
    <x v="2"/>
    <x v="4"/>
    <x v="20"/>
    <s v="YUCA"/>
    <n v="2020"/>
    <s v="A"/>
    <n v="30"/>
    <n v="30"/>
    <n v="300"/>
    <n v="10"/>
    <x v="2"/>
    <x v="6"/>
  </r>
  <r>
    <n v="25053"/>
    <x v="3"/>
    <x v="5"/>
    <x v="23"/>
    <s v="PAPA"/>
    <n v="2020"/>
    <s v="A"/>
    <n v="48"/>
    <n v="10"/>
    <n v="150"/>
    <n v="15"/>
    <x v="0"/>
    <x v="6"/>
  </r>
  <r>
    <n v="25053"/>
    <x v="3"/>
    <x v="5"/>
    <x v="21"/>
    <s v="ARVEJA"/>
    <n v="2020"/>
    <s v="A"/>
    <n v="38"/>
    <n v="37"/>
    <n v="86.44859813084112"/>
    <n v="2.3364485981308398"/>
    <x v="0"/>
    <x v="7"/>
  </r>
  <r>
    <n v="25053"/>
    <x v="3"/>
    <x v="5"/>
    <x v="21"/>
    <s v="ARVEJA"/>
    <n v="2020"/>
    <s v="B"/>
    <n v="38"/>
    <n v="36"/>
    <n v="117.75700934579439"/>
    <n v="3.2710280373831799"/>
    <x v="0"/>
    <x v="7"/>
  </r>
  <r>
    <n v="25053"/>
    <x v="3"/>
    <x v="5"/>
    <x v="22"/>
    <s v="FRIJOL"/>
    <n v="2020"/>
    <s v="A"/>
    <n v="36"/>
    <n v="34"/>
    <n v="118.88111888111889"/>
    <n v="3.4965034965034998"/>
    <x v="0"/>
    <x v="0"/>
  </r>
  <r>
    <n v="25053"/>
    <x v="3"/>
    <x v="5"/>
    <x v="22"/>
    <s v="FRIJOL"/>
    <n v="2020"/>
    <s v="B"/>
    <n v="34"/>
    <n v="32"/>
    <n v="134.2657342657343"/>
    <n v="4.1958041958042003"/>
    <x v="0"/>
    <x v="0"/>
  </r>
  <r>
    <n v="25053"/>
    <x v="3"/>
    <x v="5"/>
    <x v="29"/>
    <s v="HABICHUELA"/>
    <n v="2020"/>
    <s v="A"/>
    <n v="32"/>
    <n v="28"/>
    <n v="168"/>
    <n v="6"/>
    <x v="0"/>
    <x v="7"/>
  </r>
  <r>
    <n v="25053"/>
    <x v="3"/>
    <x v="5"/>
    <x v="29"/>
    <s v="HABICHUELA"/>
    <n v="2020"/>
    <s v="B"/>
    <n v="32"/>
    <n v="29"/>
    <n v="145"/>
    <n v="5"/>
    <x v="0"/>
    <x v="7"/>
  </r>
  <r>
    <n v="25053"/>
    <x v="3"/>
    <x v="5"/>
    <x v="30"/>
    <s v="TOMATE"/>
    <n v="2020"/>
    <s v="B"/>
    <n v="28"/>
    <n v="27"/>
    <n v="216"/>
    <n v="8"/>
    <x v="0"/>
    <x v="7"/>
  </r>
  <r>
    <n v="25053"/>
    <x v="3"/>
    <x v="5"/>
    <x v="30"/>
    <s v="TOMATE"/>
    <n v="2020"/>
    <s v="A"/>
    <n v="26"/>
    <n v="22"/>
    <n v="132"/>
    <n v="6"/>
    <x v="0"/>
    <x v="7"/>
  </r>
  <r>
    <n v="25053"/>
    <x v="3"/>
    <x v="5"/>
    <x v="34"/>
    <s v="PEPINO COHOMBRO"/>
    <n v="2020"/>
    <s v="A"/>
    <n v="22"/>
    <n v="21"/>
    <n v="168"/>
    <n v="8"/>
    <x v="0"/>
    <x v="7"/>
  </r>
  <r>
    <n v="25053"/>
    <x v="3"/>
    <x v="5"/>
    <x v="23"/>
    <s v="PAPA"/>
    <n v="2020"/>
    <s v="B"/>
    <n v="20"/>
    <n v="20"/>
    <n v="440"/>
    <n v="22"/>
    <x v="0"/>
    <x v="6"/>
  </r>
  <r>
    <n v="25053"/>
    <x v="3"/>
    <x v="5"/>
    <x v="34"/>
    <s v="PEPINO COHOMBRO"/>
    <n v="2020"/>
    <s v="B"/>
    <n v="19"/>
    <n v="18"/>
    <n v="126"/>
    <n v="7"/>
    <x v="0"/>
    <x v="7"/>
  </r>
  <r>
    <n v="25053"/>
    <x v="3"/>
    <x v="5"/>
    <x v="35"/>
    <s v="GUATILA"/>
    <n v="2020"/>
    <s v="A"/>
    <n v="8"/>
    <n v="7"/>
    <n v="210"/>
    <n v="30"/>
    <x v="0"/>
    <x v="7"/>
  </r>
  <r>
    <n v="25053"/>
    <x v="3"/>
    <x v="5"/>
    <x v="35"/>
    <s v="GUATILA"/>
    <n v="2020"/>
    <s v="B"/>
    <n v="6"/>
    <n v="5"/>
    <n v="100"/>
    <n v="20"/>
    <x v="0"/>
    <x v="7"/>
  </r>
  <r>
    <n v="25053"/>
    <x v="3"/>
    <x v="5"/>
    <x v="15"/>
    <s v="CAFÉ"/>
    <n v="2020"/>
    <s v=""/>
    <n v="412"/>
    <n v="366"/>
    <n v="365"/>
    <n v="0.99726775956284197"/>
    <x v="1"/>
    <x v="5"/>
  </r>
  <r>
    <n v="25053"/>
    <x v="3"/>
    <x v="5"/>
    <x v="36"/>
    <s v="MORA"/>
    <n v="2020"/>
    <s v=""/>
    <n v="389"/>
    <n v="374"/>
    <n v="4488"/>
    <n v="12"/>
    <x v="1"/>
    <x v="2"/>
  </r>
  <r>
    <n v="25053"/>
    <x v="3"/>
    <x v="5"/>
    <x v="3"/>
    <s v="CITRICOS (Demás variedades)"/>
    <n v="2020"/>
    <s v=""/>
    <n v="174"/>
    <n v="172"/>
    <n v="1720"/>
    <n v="10"/>
    <x v="1"/>
    <x v="2"/>
  </r>
  <r>
    <n v="25053"/>
    <x v="3"/>
    <x v="5"/>
    <x v="37"/>
    <s v="TOMATE DE ARBOL"/>
    <n v="2020"/>
    <s v=""/>
    <n v="122"/>
    <n v="122"/>
    <n v="1586"/>
    <n v="13"/>
    <x v="1"/>
    <x v="2"/>
  </r>
  <r>
    <n v="25053"/>
    <x v="3"/>
    <x v="5"/>
    <x v="26"/>
    <s v="CAÑA PANELERA"/>
    <n v="2020"/>
    <s v=""/>
    <n v="35"/>
    <n v="33"/>
    <n v="132"/>
    <n v="4"/>
    <x v="1"/>
    <x v="8"/>
  </r>
  <r>
    <n v="25053"/>
    <x v="3"/>
    <x v="5"/>
    <x v="12"/>
    <s v="GUANABANA"/>
    <n v="2020"/>
    <s v=""/>
    <n v="28"/>
    <n v="23"/>
    <n v="92"/>
    <n v="4"/>
    <x v="1"/>
    <x v="2"/>
  </r>
  <r>
    <n v="25053"/>
    <x v="3"/>
    <x v="5"/>
    <x v="4"/>
    <s v="PLATANO"/>
    <n v="2020"/>
    <s v=""/>
    <n v="23"/>
    <n v="20"/>
    <n v="200"/>
    <n v="10"/>
    <x v="1"/>
    <x v="2"/>
  </r>
  <r>
    <n v="25053"/>
    <x v="3"/>
    <x v="5"/>
    <x v="38"/>
    <s v="LULO"/>
    <n v="2020"/>
    <s v=""/>
    <n v="21"/>
    <n v="21"/>
    <n v="252"/>
    <n v="12"/>
    <x v="1"/>
    <x v="2"/>
  </r>
  <r>
    <n v="25053"/>
    <x v="3"/>
    <x v="5"/>
    <x v="5"/>
    <s v="CACAO"/>
    <n v="2020"/>
    <s v=""/>
    <n v="18"/>
    <n v="10"/>
    <n v="4"/>
    <n v="0.4"/>
    <x v="1"/>
    <x v="3"/>
  </r>
  <r>
    <n v="25053"/>
    <x v="3"/>
    <x v="5"/>
    <x v="14"/>
    <s v="MARACUYA"/>
    <n v="2020"/>
    <s v=""/>
    <n v="11"/>
    <n v="8"/>
    <n v="56"/>
    <n v="7"/>
    <x v="1"/>
    <x v="2"/>
  </r>
  <r>
    <n v="25053"/>
    <x v="3"/>
    <x v="5"/>
    <x v="9"/>
    <s v="AGUACATE (no hass, ni papelillo)"/>
    <n v="2020"/>
    <s v=""/>
    <n v="6"/>
    <n v="4"/>
    <n v="20"/>
    <n v="5"/>
    <x v="1"/>
    <x v="2"/>
  </r>
  <r>
    <n v="25053"/>
    <x v="3"/>
    <x v="5"/>
    <x v="39"/>
    <s v="UCHUVA"/>
    <n v="2020"/>
    <s v=""/>
    <n v="4"/>
    <n v="4"/>
    <n v="48"/>
    <n v="12"/>
    <x v="1"/>
    <x v="2"/>
  </r>
  <r>
    <n v="25053"/>
    <x v="3"/>
    <x v="5"/>
    <x v="40"/>
    <s v="PAPAYUELA"/>
    <n v="2020"/>
    <s v=""/>
    <n v="3"/>
    <n v="1"/>
    <n v="17"/>
    <n v="17"/>
    <x v="1"/>
    <x v="2"/>
  </r>
  <r>
    <n v="25086"/>
    <x v="4"/>
    <x v="6"/>
    <x v="0"/>
    <s v="MAIZ TRADICIONAL"/>
    <n v="2020"/>
    <s v="B"/>
    <n v="150"/>
    <n v="150"/>
    <n v="225"/>
    <n v="1.5"/>
    <x v="0"/>
    <x v="0"/>
  </r>
  <r>
    <n v="25086"/>
    <x v="4"/>
    <x v="6"/>
    <x v="0"/>
    <s v="MAIZ TRADICIONAL"/>
    <n v="2020"/>
    <s v="A"/>
    <n v="70"/>
    <n v="70"/>
    <n v="105"/>
    <n v="1.5"/>
    <x v="0"/>
    <x v="0"/>
  </r>
  <r>
    <n v="25086"/>
    <x v="4"/>
    <x v="6"/>
    <x v="30"/>
    <s v="TOMATE"/>
    <n v="2020"/>
    <s v="A"/>
    <n v="4"/>
    <n v="4"/>
    <n v="64"/>
    <n v="16"/>
    <x v="0"/>
    <x v="7"/>
  </r>
  <r>
    <n v="25086"/>
    <x v="4"/>
    <x v="6"/>
    <x v="33"/>
    <s v="AHUYAMA"/>
    <n v="2020"/>
    <s v="B"/>
    <n v="2"/>
    <n v="2"/>
    <n v="14"/>
    <n v="7"/>
    <x v="0"/>
    <x v="7"/>
  </r>
  <r>
    <n v="25086"/>
    <x v="4"/>
    <x v="6"/>
    <x v="41"/>
    <s v="PATILLA"/>
    <n v="2020"/>
    <s v="A"/>
    <n v="2"/>
    <n v="2"/>
    <n v="18"/>
    <n v="9"/>
    <x v="0"/>
    <x v="2"/>
  </r>
  <r>
    <n v="25086"/>
    <x v="4"/>
    <x v="6"/>
    <x v="26"/>
    <s v="CAÑA PANELERA"/>
    <n v="2020"/>
    <s v=""/>
    <n v="125"/>
    <n v="55"/>
    <n v="165"/>
    <n v="3"/>
    <x v="1"/>
    <x v="8"/>
  </r>
  <r>
    <n v="25086"/>
    <x v="4"/>
    <x v="6"/>
    <x v="4"/>
    <s v="PLATANO"/>
    <n v="2020"/>
    <s v=""/>
    <n v="70"/>
    <n v="13"/>
    <n v="104"/>
    <n v="8"/>
    <x v="1"/>
    <x v="2"/>
  </r>
  <r>
    <n v="25086"/>
    <x v="4"/>
    <x v="6"/>
    <x v="15"/>
    <s v="CAFÉ"/>
    <n v="2020"/>
    <s v=""/>
    <n v="56"/>
    <n v="49"/>
    <n v="56"/>
    <n v="1.1428571428571399"/>
    <x v="1"/>
    <x v="5"/>
  </r>
  <r>
    <n v="25086"/>
    <x v="4"/>
    <x v="6"/>
    <x v="16"/>
    <s v="BANANO"/>
    <n v="2020"/>
    <s v=""/>
    <n v="52"/>
    <n v="28"/>
    <n v="140"/>
    <n v="5"/>
    <x v="1"/>
    <x v="2"/>
  </r>
  <r>
    <n v="25086"/>
    <x v="4"/>
    <x v="6"/>
    <x v="5"/>
    <s v="CACAO"/>
    <n v="2020"/>
    <s v=""/>
    <n v="25"/>
    <n v="5"/>
    <n v="4.2"/>
    <n v="0.6"/>
    <x v="1"/>
    <x v="3"/>
  </r>
  <r>
    <n v="25086"/>
    <x v="4"/>
    <x v="6"/>
    <x v="2"/>
    <s v="MANGO (No Kent, ni keitt, ni hilacha, ni Nam Doc)"/>
    <n v="2020"/>
    <s v=""/>
    <n v="25"/>
    <n v="3"/>
    <n v="45"/>
    <n v="5"/>
    <x v="1"/>
    <x v="2"/>
  </r>
  <r>
    <n v="25086"/>
    <x v="4"/>
    <x v="6"/>
    <x v="14"/>
    <s v="MARACUYA"/>
    <n v="2020"/>
    <s v=""/>
    <n v="18"/>
    <n v="14"/>
    <n v="112"/>
    <n v="8"/>
    <x v="1"/>
    <x v="2"/>
  </r>
  <r>
    <n v="25086"/>
    <x v="4"/>
    <x v="6"/>
    <x v="9"/>
    <s v="AGUACATE (no hass, ni papelillo)"/>
    <n v="2020"/>
    <s v=""/>
    <n v="8"/>
    <n v="2"/>
    <n v="20"/>
    <n v="4"/>
    <x v="1"/>
    <x v="2"/>
  </r>
  <r>
    <n v="25086"/>
    <x v="4"/>
    <x v="6"/>
    <x v="8"/>
    <s v="NARANJA (NO VALENCIA, NI JAFFA, NI SALUSTIANA, NI WASHINGTON)"/>
    <n v="2020"/>
    <s v=""/>
    <n v="8"/>
    <n v="7"/>
    <n v="63"/>
    <n v="9"/>
    <x v="1"/>
    <x v="2"/>
  </r>
  <r>
    <n v="25086"/>
    <x v="4"/>
    <x v="6"/>
    <x v="42"/>
    <s v="MORINGA"/>
    <n v="2020"/>
    <s v=""/>
    <n v="5"/>
    <n v="4"/>
    <n v="40"/>
    <n v="10"/>
    <x v="1"/>
    <x v="9"/>
  </r>
  <r>
    <n v="25086"/>
    <x v="4"/>
    <x v="6"/>
    <x v="10"/>
    <s v="LIMON (NO MANDARINO, NI PAJARITO, NI TAHITI)"/>
    <n v="2020"/>
    <s v=""/>
    <n v="4"/>
    <n v="1"/>
    <n v="6"/>
    <n v="6"/>
    <x v="1"/>
    <x v="2"/>
  </r>
  <r>
    <n v="25086"/>
    <x v="4"/>
    <x v="6"/>
    <x v="20"/>
    <s v="YUCA"/>
    <n v="2020"/>
    <s v="A"/>
    <n v="30"/>
    <n v="30"/>
    <n v="210"/>
    <n v="7"/>
    <x v="2"/>
    <x v="6"/>
  </r>
  <r>
    <n v="25086"/>
    <x v="4"/>
    <x v="6"/>
    <x v="20"/>
    <s v="YUCA"/>
    <n v="2020"/>
    <s v="B"/>
    <n v="30"/>
    <n v="30"/>
    <n v="180"/>
    <n v="6"/>
    <x v="2"/>
    <x v="6"/>
  </r>
  <r>
    <n v="25095"/>
    <x v="4"/>
    <x v="7"/>
    <x v="22"/>
    <s v="FRIJOL"/>
    <n v="2020"/>
    <s v="A"/>
    <n v="10"/>
    <n v="10"/>
    <n v="30"/>
    <n v="3"/>
    <x v="0"/>
    <x v="0"/>
  </r>
  <r>
    <n v="25095"/>
    <x v="4"/>
    <x v="7"/>
    <x v="0"/>
    <s v="MAIZ TRADICIONAL"/>
    <n v="2020"/>
    <s v="A"/>
    <n v="9"/>
    <n v="9"/>
    <n v="12.584745762711865"/>
    <n v="1.3983050847457601"/>
    <x v="0"/>
    <x v="0"/>
  </r>
  <r>
    <n v="25095"/>
    <x v="4"/>
    <x v="7"/>
    <x v="22"/>
    <s v="FRIJOL"/>
    <n v="2020"/>
    <s v="B"/>
    <n v="8"/>
    <n v="8"/>
    <n v="16"/>
    <n v="2"/>
    <x v="0"/>
    <x v="0"/>
  </r>
  <r>
    <n v="25095"/>
    <x v="4"/>
    <x v="7"/>
    <x v="0"/>
    <s v="MAIZ TRADICIONAL"/>
    <n v="2020"/>
    <s v="B"/>
    <n v="7"/>
    <n v="7"/>
    <n v="7.8305084745762716"/>
    <n v="1.1186440677966101"/>
    <x v="0"/>
    <x v="0"/>
  </r>
  <r>
    <n v="25095"/>
    <x v="4"/>
    <x v="7"/>
    <x v="21"/>
    <s v="ARVEJA"/>
    <n v="2020"/>
    <s v="A"/>
    <n v="5"/>
    <n v="4"/>
    <n v="3.7383177570093458"/>
    <n v="0.934579439252336"/>
    <x v="0"/>
    <x v="7"/>
  </r>
  <r>
    <n v="25095"/>
    <x v="4"/>
    <x v="7"/>
    <x v="21"/>
    <s v="ARVEJA"/>
    <n v="2020"/>
    <s v="B"/>
    <n v="4"/>
    <n v="4"/>
    <n v="3.7383177570093458"/>
    <n v="0.934579439252336"/>
    <x v="0"/>
    <x v="7"/>
  </r>
  <r>
    <n v="25095"/>
    <x v="4"/>
    <x v="7"/>
    <x v="29"/>
    <s v="HABICHUELA"/>
    <n v="2020"/>
    <s v="A"/>
    <n v="3"/>
    <n v="3"/>
    <n v="9"/>
    <n v="3"/>
    <x v="0"/>
    <x v="7"/>
  </r>
  <r>
    <n v="25095"/>
    <x v="4"/>
    <x v="7"/>
    <x v="29"/>
    <s v="HABICHUELA"/>
    <n v="2020"/>
    <s v="B"/>
    <n v="2"/>
    <n v="2"/>
    <n v="2"/>
    <n v="1"/>
    <x v="0"/>
    <x v="7"/>
  </r>
  <r>
    <n v="25095"/>
    <x v="4"/>
    <x v="7"/>
    <x v="15"/>
    <s v="CAFÉ"/>
    <n v="2020"/>
    <s v=""/>
    <n v="439"/>
    <n v="398"/>
    <n v="428"/>
    <n v="1.0753768844221101"/>
    <x v="1"/>
    <x v="5"/>
  </r>
  <r>
    <n v="25095"/>
    <x v="4"/>
    <x v="7"/>
    <x v="26"/>
    <s v="CAÑA PANELERA"/>
    <n v="2020"/>
    <s v=""/>
    <n v="322.5"/>
    <n v="317.5"/>
    <n v="1270"/>
    <n v="4"/>
    <x v="1"/>
    <x v="8"/>
  </r>
  <r>
    <n v="25095"/>
    <x v="4"/>
    <x v="7"/>
    <x v="17"/>
    <s v="GUAYABA"/>
    <n v="2020"/>
    <s v=""/>
    <n v="261"/>
    <n v="258"/>
    <n v="1829.5922330097101"/>
    <n v="7.0368932038835004"/>
    <x v="1"/>
    <x v="2"/>
  </r>
  <r>
    <n v="25095"/>
    <x v="4"/>
    <x v="7"/>
    <x v="4"/>
    <s v="PLATANO"/>
    <n v="2020"/>
    <s v=""/>
    <n v="189"/>
    <n v="184"/>
    <n v="920"/>
    <n v="5"/>
    <x v="1"/>
    <x v="2"/>
  </r>
  <r>
    <n v="25095"/>
    <x v="4"/>
    <x v="7"/>
    <x v="9"/>
    <s v="AGUACATE (no hass, ni papelillo)"/>
    <n v="2020"/>
    <s v=""/>
    <n v="53"/>
    <n v="52"/>
    <n v="285.38461538461502"/>
    <n v="5.3846153846153904"/>
    <x v="1"/>
    <x v="2"/>
  </r>
  <r>
    <n v="25095"/>
    <x v="4"/>
    <x v="7"/>
    <x v="43"/>
    <s v="CAUCHO"/>
    <n v="2020"/>
    <m/>
    <n v="21.8"/>
    <n v="20.8"/>
    <n v="10.4"/>
    <n v="0.5"/>
    <x v="1"/>
    <x v="1"/>
  </r>
  <r>
    <n v="25095"/>
    <x v="4"/>
    <x v="7"/>
    <x v="11"/>
    <s v="SABILA"/>
    <n v="2020"/>
    <s v=""/>
    <n v="10"/>
    <n v="0"/>
    <n v="0"/>
    <n v="0"/>
    <x v="1"/>
    <x v="4"/>
  </r>
  <r>
    <n v="25095"/>
    <x v="4"/>
    <x v="7"/>
    <x v="20"/>
    <s v="YUCA"/>
    <n v="2020"/>
    <s v="A"/>
    <n v="5"/>
    <n v="5"/>
    <n v="25"/>
    <n v="5"/>
    <x v="2"/>
    <x v="6"/>
  </r>
  <r>
    <n v="25095"/>
    <x v="4"/>
    <x v="7"/>
    <x v="20"/>
    <s v="YUCA"/>
    <n v="2020"/>
    <s v="B"/>
    <n v="0"/>
    <n v="0"/>
    <n v="0"/>
    <n v="0"/>
    <x v="2"/>
    <x v="6"/>
  </r>
  <r>
    <n v="25099"/>
    <x v="5"/>
    <x v="8"/>
    <x v="0"/>
    <s v="MAIZ TRADICIONAL"/>
    <n v="2020"/>
    <s v="A"/>
    <n v="220"/>
    <n v="220"/>
    <n v="369.15254237288138"/>
    <n v="1.6779661016949201"/>
    <x v="0"/>
    <x v="0"/>
  </r>
  <r>
    <n v="25099"/>
    <x v="5"/>
    <x v="8"/>
    <x v="21"/>
    <s v="ARVEJA"/>
    <n v="2020"/>
    <s v="A"/>
    <n v="210"/>
    <n v="210"/>
    <n v="785.04672897196258"/>
    <n v="3.7383177570093502"/>
    <x v="0"/>
    <x v="7"/>
  </r>
  <r>
    <n v="25099"/>
    <x v="5"/>
    <x v="8"/>
    <x v="23"/>
    <s v="PAPA"/>
    <n v="2020"/>
    <s v="A"/>
    <n v="190"/>
    <n v="190"/>
    <n v="3800"/>
    <n v="20"/>
    <x v="0"/>
    <x v="6"/>
  </r>
  <r>
    <n v="25099"/>
    <x v="5"/>
    <x v="8"/>
    <x v="44"/>
    <s v="LECHUGA"/>
    <n v="2020"/>
    <s v="A"/>
    <n v="180"/>
    <n v="175"/>
    <n v="2450"/>
    <n v="14"/>
    <x v="0"/>
    <x v="7"/>
  </r>
  <r>
    <n v="25099"/>
    <x v="5"/>
    <x v="8"/>
    <x v="45"/>
    <s v="ZANAHORIA"/>
    <n v="2020"/>
    <s v="A"/>
    <n v="140"/>
    <n v="140"/>
    <n v="4340"/>
    <n v="31"/>
    <x v="0"/>
    <x v="7"/>
  </r>
  <r>
    <n v="25099"/>
    <x v="5"/>
    <x v="8"/>
    <x v="45"/>
    <s v="ZANAHORIA"/>
    <n v="2020"/>
    <s v="B"/>
    <n v="130"/>
    <n v="130"/>
    <n v="3640"/>
    <n v="28"/>
    <x v="0"/>
    <x v="7"/>
  </r>
  <r>
    <n v="25099"/>
    <x v="5"/>
    <x v="8"/>
    <x v="21"/>
    <s v="ARVEJA"/>
    <n v="2020"/>
    <s v="B"/>
    <n v="120"/>
    <n v="120"/>
    <n v="336.44859813084111"/>
    <n v="2.8037383177570101"/>
    <x v="0"/>
    <x v="7"/>
  </r>
  <r>
    <n v="25099"/>
    <x v="5"/>
    <x v="8"/>
    <x v="0"/>
    <s v="MAIZ TRADICIONAL"/>
    <n v="2020"/>
    <s v="B"/>
    <n v="120"/>
    <n v="120"/>
    <n v="201.35593220338984"/>
    <n v="1.6779661016949201"/>
    <x v="0"/>
    <x v="0"/>
  </r>
  <r>
    <n v="25099"/>
    <x v="5"/>
    <x v="8"/>
    <x v="23"/>
    <s v="PAPA CRIOLLA"/>
    <n v="2020"/>
    <s v="A"/>
    <n v="120"/>
    <n v="120"/>
    <n v="1800"/>
    <n v="15"/>
    <x v="0"/>
    <x v="6"/>
  </r>
  <r>
    <n v="25099"/>
    <x v="5"/>
    <x v="8"/>
    <x v="23"/>
    <s v="PAPA"/>
    <n v="2020"/>
    <s v="B"/>
    <n v="115"/>
    <n v="110"/>
    <n v="2090"/>
    <n v="19"/>
    <x v="0"/>
    <x v="6"/>
  </r>
  <r>
    <n v="25099"/>
    <x v="5"/>
    <x v="8"/>
    <x v="44"/>
    <s v="LECHUGA"/>
    <n v="2020"/>
    <s v="B"/>
    <n v="100"/>
    <n v="100"/>
    <n v="1200"/>
    <n v="12"/>
    <x v="0"/>
    <x v="7"/>
  </r>
  <r>
    <n v="25099"/>
    <x v="5"/>
    <x v="8"/>
    <x v="23"/>
    <s v="PAPA CRIOLLA"/>
    <n v="2020"/>
    <s v="B"/>
    <n v="80"/>
    <n v="80"/>
    <n v="1200"/>
    <n v="15"/>
    <x v="0"/>
    <x v="6"/>
  </r>
  <r>
    <n v="25099"/>
    <x v="5"/>
    <x v="8"/>
    <x v="46"/>
    <s v="CALABAZA"/>
    <n v="2020"/>
    <s v="A"/>
    <n v="0"/>
    <n v="0"/>
    <n v="0"/>
    <n v="0"/>
    <x v="0"/>
    <x v="7"/>
  </r>
  <r>
    <n v="25099"/>
    <x v="5"/>
    <x v="8"/>
    <x v="25"/>
    <s v="FRESA"/>
    <n v="2020"/>
    <s v=""/>
    <n v="7"/>
    <n v="7"/>
    <n v="28"/>
    <n v="4"/>
    <x v="1"/>
    <x v="2"/>
  </r>
  <r>
    <n v="25099"/>
    <x v="5"/>
    <x v="8"/>
    <x v="36"/>
    <s v="MORA"/>
    <n v="2020"/>
    <s v=""/>
    <n v="5"/>
    <n v="5"/>
    <n v="20"/>
    <n v="4"/>
    <x v="1"/>
    <x v="2"/>
  </r>
  <r>
    <n v="25120"/>
    <x v="3"/>
    <x v="9"/>
    <x v="22"/>
    <s v="FRIJOL"/>
    <n v="2020"/>
    <s v="B"/>
    <n v="820"/>
    <n v="810"/>
    <n v="2025"/>
    <n v="2.5"/>
    <x v="0"/>
    <x v="0"/>
  </r>
  <r>
    <n v="25120"/>
    <x v="3"/>
    <x v="9"/>
    <x v="22"/>
    <s v="FRIJOL"/>
    <n v="2020"/>
    <s v="A"/>
    <n v="800"/>
    <n v="800"/>
    <n v="1839.9999999999998"/>
    <n v="2.2999999999999998"/>
    <x v="0"/>
    <x v="0"/>
  </r>
  <r>
    <n v="25120"/>
    <x v="3"/>
    <x v="9"/>
    <x v="0"/>
    <s v="MAIZ TECNIFICADO"/>
    <n v="2020"/>
    <s v="B"/>
    <n v="500"/>
    <n v="450"/>
    <n v="629.2372881355933"/>
    <n v="1.3983050847457601"/>
    <x v="0"/>
    <x v="0"/>
  </r>
  <r>
    <n v="25120"/>
    <x v="3"/>
    <x v="9"/>
    <x v="21"/>
    <s v="ARVEJA"/>
    <n v="2020"/>
    <s v="B"/>
    <n v="395"/>
    <n v="393"/>
    <n v="734.57943925233644"/>
    <n v="1.86915887850467"/>
    <x v="0"/>
    <x v="7"/>
  </r>
  <r>
    <n v="25120"/>
    <x v="3"/>
    <x v="9"/>
    <x v="0"/>
    <s v="MAIZ TECNIFICADO"/>
    <n v="2020"/>
    <s v="A"/>
    <n v="380"/>
    <n v="320"/>
    <n v="313.22033898305091"/>
    <n v="0.97881355932203395"/>
    <x v="0"/>
    <x v="0"/>
  </r>
  <r>
    <n v="25120"/>
    <x v="3"/>
    <x v="9"/>
    <x v="21"/>
    <s v="ARVEJA"/>
    <n v="2020"/>
    <s v="A"/>
    <n v="280"/>
    <n v="200"/>
    <n v="261.68224299065423"/>
    <n v="1.3084112149532701"/>
    <x v="0"/>
    <x v="7"/>
  </r>
  <r>
    <n v="25120"/>
    <x v="3"/>
    <x v="9"/>
    <x v="23"/>
    <s v="PAPA"/>
    <n v="2020"/>
    <s v="B"/>
    <n v="25"/>
    <n v="25"/>
    <n v="450"/>
    <n v="18"/>
    <x v="0"/>
    <x v="6"/>
  </r>
  <r>
    <n v="25120"/>
    <x v="3"/>
    <x v="9"/>
    <x v="23"/>
    <s v="PAPA"/>
    <n v="2020"/>
    <s v="A"/>
    <n v="15"/>
    <n v="13"/>
    <n v="156"/>
    <n v="12"/>
    <x v="0"/>
    <x v="6"/>
  </r>
  <r>
    <n v="25120"/>
    <x v="3"/>
    <x v="9"/>
    <x v="37"/>
    <s v="TOMATE DE ARBOL"/>
    <n v="2020"/>
    <s v=""/>
    <n v="665"/>
    <n v="465"/>
    <n v="11790"/>
    <n v="18"/>
    <x v="1"/>
    <x v="2"/>
  </r>
  <r>
    <n v="25120"/>
    <x v="3"/>
    <x v="9"/>
    <x v="47"/>
    <s v="GRANADILLA"/>
    <n v="2020"/>
    <s v=""/>
    <n v="385"/>
    <n v="373"/>
    <n v="6112"/>
    <n v="16"/>
    <x v="1"/>
    <x v="2"/>
  </r>
  <r>
    <n v="25120"/>
    <x v="3"/>
    <x v="9"/>
    <x v="48"/>
    <s v="CURUBA"/>
    <n v="2020"/>
    <s v=""/>
    <n v="73"/>
    <n v="63"/>
    <n v="1207"/>
    <n v="17"/>
    <x v="1"/>
    <x v="2"/>
  </r>
  <r>
    <n v="25120"/>
    <x v="3"/>
    <x v="9"/>
    <x v="38"/>
    <s v="LULO"/>
    <n v="2020"/>
    <s v=""/>
    <n v="56"/>
    <n v="41"/>
    <n v="440"/>
    <n v="8"/>
    <x v="1"/>
    <x v="2"/>
  </r>
  <r>
    <n v="25120"/>
    <x v="3"/>
    <x v="9"/>
    <x v="36"/>
    <s v="MORA"/>
    <n v="2020"/>
    <s v=""/>
    <n v="47"/>
    <n v="44"/>
    <n v="376"/>
    <n v="8"/>
    <x v="1"/>
    <x v="2"/>
  </r>
  <r>
    <n v="25120"/>
    <x v="3"/>
    <x v="9"/>
    <x v="39"/>
    <s v="UCHUVA"/>
    <n v="2020"/>
    <s v=""/>
    <n v="42"/>
    <n v="0"/>
    <n v="0"/>
    <n v="0"/>
    <x v="1"/>
    <x v="2"/>
  </r>
  <r>
    <n v="25120"/>
    <x v="3"/>
    <x v="9"/>
    <x v="9"/>
    <s v="AGUACATE HASS"/>
    <n v="2020"/>
    <s v=""/>
    <n v="23.96"/>
    <n v="17.96"/>
    <n v="107.76"/>
    <n v="6"/>
    <x v="1"/>
    <x v="2"/>
  </r>
  <r>
    <n v="25120"/>
    <x v="3"/>
    <x v="9"/>
    <x v="15"/>
    <s v="CAFÉ"/>
    <n v="2020"/>
    <s v=""/>
    <n v="23"/>
    <n v="19"/>
    <n v="21"/>
    <n v="1.1052631578947401"/>
    <x v="1"/>
    <x v="5"/>
  </r>
  <r>
    <n v="25123"/>
    <x v="2"/>
    <x v="10"/>
    <x v="0"/>
    <s v="MAIZ TRADICIONAL"/>
    <n v="2020"/>
    <s v="B"/>
    <n v="25"/>
    <n v="20"/>
    <n v="40"/>
    <n v="2"/>
    <x v="0"/>
    <x v="0"/>
  </r>
  <r>
    <n v="25123"/>
    <x v="2"/>
    <x v="10"/>
    <x v="0"/>
    <s v="MAIZ TRADICIONAL"/>
    <n v="2020"/>
    <s v="A"/>
    <n v="20"/>
    <n v="20"/>
    <n v="40"/>
    <n v="2"/>
    <x v="0"/>
    <x v="0"/>
  </r>
  <r>
    <n v="25123"/>
    <x v="2"/>
    <x v="10"/>
    <x v="30"/>
    <s v="TOMATE"/>
    <n v="2020"/>
    <s v="B"/>
    <n v="13"/>
    <n v="11"/>
    <n v="198"/>
    <n v="18"/>
    <x v="0"/>
    <x v="7"/>
  </r>
  <r>
    <n v="25123"/>
    <x v="2"/>
    <x v="10"/>
    <x v="30"/>
    <s v="TOMATE"/>
    <n v="2020"/>
    <s v="A"/>
    <n v="11"/>
    <n v="11"/>
    <n v="198"/>
    <n v="18"/>
    <x v="0"/>
    <x v="7"/>
  </r>
  <r>
    <n v="25123"/>
    <x v="2"/>
    <x v="10"/>
    <x v="2"/>
    <s v="MANGO (No Kent, ni keitt, ni hilacha, ni Nam Doc)"/>
    <n v="2020"/>
    <s v=""/>
    <n v="941"/>
    <n v="935"/>
    <n v="5610"/>
    <n v="6"/>
    <x v="1"/>
    <x v="2"/>
  </r>
  <r>
    <n v="25123"/>
    <x v="2"/>
    <x v="10"/>
    <x v="15"/>
    <s v="CAFÉ"/>
    <n v="2020"/>
    <s v=""/>
    <n v="620"/>
    <n v="574"/>
    <n v="607"/>
    <n v="1.0574912891986099"/>
    <x v="1"/>
    <x v="5"/>
  </r>
  <r>
    <n v="25123"/>
    <x v="2"/>
    <x v="10"/>
    <x v="6"/>
    <s v="MANDARINA (No Arrayana, ni Oneco)"/>
    <n v="2020"/>
    <s v=""/>
    <n v="552"/>
    <n v="542"/>
    <n v="3252"/>
    <n v="6"/>
    <x v="1"/>
    <x v="2"/>
  </r>
  <r>
    <n v="25123"/>
    <x v="2"/>
    <x v="10"/>
    <x v="8"/>
    <s v="NARANJA (NO VALENCIA, NI JAFFA, NI SALUSTIANA, NI WASHINGTON)"/>
    <n v="2020"/>
    <s v=""/>
    <n v="206"/>
    <n v="197"/>
    <n v="1970"/>
    <n v="10"/>
    <x v="1"/>
    <x v="2"/>
  </r>
  <r>
    <n v="25123"/>
    <x v="2"/>
    <x v="10"/>
    <x v="49"/>
    <s v="RUSCUS"/>
    <n v="2020"/>
    <s v=""/>
    <n v="132"/>
    <n v="124"/>
    <m/>
    <m/>
    <x v="1"/>
    <x v="10"/>
  </r>
  <r>
    <n v="25123"/>
    <x v="2"/>
    <x v="10"/>
    <x v="50"/>
    <s v="COCCULUS"/>
    <n v="2020"/>
    <s v=""/>
    <n v="126"/>
    <n v="121"/>
    <m/>
    <m/>
    <x v="1"/>
    <x v="10"/>
  </r>
  <r>
    <n v="25123"/>
    <x v="2"/>
    <x v="10"/>
    <x v="4"/>
    <s v="PLATANO"/>
    <n v="2020"/>
    <s v=""/>
    <n v="61"/>
    <n v="61"/>
    <n v="244"/>
    <n v="4"/>
    <x v="1"/>
    <x v="2"/>
  </r>
  <r>
    <n v="25123"/>
    <x v="2"/>
    <x v="10"/>
    <x v="10"/>
    <s v="LIMON (NO MANDARINO, NI PAJARITO, NI TAHITI)"/>
    <n v="2020"/>
    <s v=""/>
    <n v="56"/>
    <n v="46"/>
    <n v="230"/>
    <n v="5"/>
    <x v="1"/>
    <x v="2"/>
  </r>
  <r>
    <n v="25123"/>
    <x v="2"/>
    <x v="10"/>
    <x v="9"/>
    <s v="AGUACATE HASS"/>
    <n v="2020"/>
    <s v=""/>
    <n v="23.96"/>
    <n v="17.96"/>
    <n v="107.76"/>
    <n v="6"/>
    <x v="1"/>
    <x v="2"/>
  </r>
  <r>
    <n v="25123"/>
    <x v="2"/>
    <x v="10"/>
    <x v="51"/>
    <s v="HELECHO CUERO"/>
    <n v="2020"/>
    <m/>
    <n v="11"/>
    <n v="11"/>
    <s v=""/>
    <m/>
    <x v="1"/>
    <x v="10"/>
  </r>
  <r>
    <n v="25123"/>
    <x v="2"/>
    <x v="10"/>
    <x v="52"/>
    <s v="ANTURIO"/>
    <n v="2020"/>
    <m/>
    <n v="9"/>
    <n v="9"/>
    <s v=""/>
    <m/>
    <x v="1"/>
    <x v="10"/>
  </r>
  <r>
    <n v="25123"/>
    <x v="2"/>
    <x v="10"/>
    <x v="11"/>
    <s v="SABILA"/>
    <n v="2020"/>
    <s v=""/>
    <n v="6"/>
    <n v="5"/>
    <n v="50"/>
    <n v="10"/>
    <x v="1"/>
    <x v="4"/>
  </r>
  <r>
    <n v="25126"/>
    <x v="6"/>
    <x v="11"/>
    <x v="31"/>
    <s v="FLORES Y FOLLAJES"/>
    <n v="2020"/>
    <m/>
    <n v="143"/>
    <n v="143"/>
    <s v=""/>
    <m/>
    <x v="1"/>
    <x v="10"/>
  </r>
  <r>
    <n v="25126"/>
    <x v="6"/>
    <x v="11"/>
    <x v="53"/>
    <s v="HORTALIZAS VARIAS"/>
    <n v="2020"/>
    <s v="B"/>
    <n v="142.1"/>
    <n v="141.1"/>
    <n v="1269.8999999999999"/>
    <n v="9"/>
    <x v="0"/>
    <x v="7"/>
  </r>
  <r>
    <n v="25126"/>
    <x v="6"/>
    <x v="11"/>
    <x v="53"/>
    <s v="HORTALIZAS VARIAS"/>
    <n v="2020"/>
    <s v="A"/>
    <n v="136.1"/>
    <n v="136.1"/>
    <n v="1224.8999999999999"/>
    <n v="9"/>
    <x v="0"/>
    <x v="7"/>
  </r>
  <r>
    <n v="25126"/>
    <x v="6"/>
    <x v="11"/>
    <x v="44"/>
    <s v="LECHUGA"/>
    <n v="2020"/>
    <s v="A"/>
    <n v="95"/>
    <n v="95"/>
    <n v="2185"/>
    <n v="23"/>
    <x v="0"/>
    <x v="7"/>
  </r>
  <r>
    <n v="25126"/>
    <x v="6"/>
    <x v="11"/>
    <x v="44"/>
    <s v="LECHUGA"/>
    <n v="2020"/>
    <s v="B"/>
    <n v="61"/>
    <n v="61"/>
    <n v="1403"/>
    <n v="23"/>
    <x v="0"/>
    <x v="7"/>
  </r>
  <r>
    <n v="25126"/>
    <x v="6"/>
    <x v="11"/>
    <x v="54"/>
    <s v="CILANTRO"/>
    <n v="2020"/>
    <s v="B"/>
    <n v="29"/>
    <n v="29"/>
    <n v="174"/>
    <n v="6"/>
    <x v="0"/>
    <x v="7"/>
  </r>
  <r>
    <n v="25126"/>
    <x v="6"/>
    <x v="11"/>
    <x v="23"/>
    <s v="PAPA"/>
    <n v="2020"/>
    <s v="B"/>
    <n v="25.3"/>
    <n v="25.3"/>
    <n v="430.1"/>
    <n v="17"/>
    <x v="0"/>
    <x v="6"/>
  </r>
  <r>
    <n v="25126"/>
    <x v="6"/>
    <x v="11"/>
    <x v="23"/>
    <s v="PAPA"/>
    <n v="2020"/>
    <s v="A"/>
    <n v="23.3"/>
    <n v="23.3"/>
    <n v="396.1"/>
    <n v="17"/>
    <x v="0"/>
    <x v="6"/>
  </r>
  <r>
    <n v="25126"/>
    <x v="6"/>
    <x v="11"/>
    <x v="55"/>
    <s v="BROCOLI"/>
    <n v="2020"/>
    <s v="A"/>
    <n v="20"/>
    <n v="20"/>
    <n v="440"/>
    <n v="22"/>
    <x v="0"/>
    <x v="7"/>
  </r>
  <r>
    <n v="25126"/>
    <x v="6"/>
    <x v="11"/>
    <x v="55"/>
    <s v="BROCOLI"/>
    <n v="2020"/>
    <s v="B"/>
    <n v="20"/>
    <n v="20"/>
    <n v="440"/>
    <n v="22"/>
    <x v="0"/>
    <x v="7"/>
  </r>
  <r>
    <n v="25126"/>
    <x v="6"/>
    <x v="11"/>
    <x v="21"/>
    <s v="ARVEJA"/>
    <n v="2020"/>
    <s v="A"/>
    <n v="16"/>
    <n v="16"/>
    <n v="37.383177570093459"/>
    <n v="2.3364485981308398"/>
    <x v="0"/>
    <x v="7"/>
  </r>
  <r>
    <n v="25126"/>
    <x v="6"/>
    <x v="11"/>
    <x v="56"/>
    <s v="REMOLACHA"/>
    <n v="2020"/>
    <s v="B"/>
    <n v="12.3"/>
    <n v="12.3"/>
    <n v="307.5"/>
    <n v="25"/>
    <x v="0"/>
    <x v="7"/>
  </r>
  <r>
    <n v="25126"/>
    <x v="6"/>
    <x v="11"/>
    <x v="56"/>
    <s v="REMOLACHA"/>
    <n v="2020"/>
    <s v="A"/>
    <n v="11.3"/>
    <n v="11.3"/>
    <n v="282.5"/>
    <n v="25"/>
    <x v="0"/>
    <x v="7"/>
  </r>
  <r>
    <n v="25126"/>
    <x v="6"/>
    <x v="11"/>
    <x v="0"/>
    <s v="MAIZ TRADICIONAL"/>
    <n v="2020"/>
    <s v="B"/>
    <n v="11"/>
    <n v="11"/>
    <n v="3.0762711864406782"/>
    <n v="0.27966101694915302"/>
    <x v="0"/>
    <x v="0"/>
  </r>
  <r>
    <n v="25126"/>
    <x v="6"/>
    <x v="11"/>
    <x v="45"/>
    <s v="ZANAHORIA"/>
    <n v="2020"/>
    <s v="A"/>
    <n v="7"/>
    <n v="7"/>
    <n v="161"/>
    <n v="23"/>
    <x v="0"/>
    <x v="7"/>
  </r>
  <r>
    <n v="25126"/>
    <x v="6"/>
    <x v="11"/>
    <x v="45"/>
    <s v="ZANAHORIA"/>
    <n v="2020"/>
    <s v="B"/>
    <n v="7"/>
    <n v="7"/>
    <n v="161"/>
    <n v="23"/>
    <x v="0"/>
    <x v="7"/>
  </r>
  <r>
    <n v="25126"/>
    <x v="6"/>
    <x v="11"/>
    <x v="57"/>
    <s v="AJO"/>
    <n v="2020"/>
    <s v="B"/>
    <n v="6"/>
    <n v="6"/>
    <n v="102"/>
    <n v="17"/>
    <x v="0"/>
    <x v="7"/>
  </r>
  <r>
    <n v="25126"/>
    <x v="6"/>
    <x v="11"/>
    <x v="54"/>
    <s v="CILANTRO"/>
    <n v="2020"/>
    <s v="A"/>
    <n v="2.7"/>
    <n v="2.7"/>
    <n v="16.200000000000003"/>
    <n v="6"/>
    <x v="0"/>
    <x v="7"/>
  </r>
  <r>
    <n v="25126"/>
    <x v="6"/>
    <x v="11"/>
    <x v="30"/>
    <s v="TOMATE"/>
    <n v="2020"/>
    <s v="B"/>
    <n v="1.9"/>
    <n v="1.9"/>
    <n v="53.199999999999996"/>
    <n v="28"/>
    <x v="0"/>
    <x v="7"/>
  </r>
  <r>
    <n v="25126"/>
    <x v="6"/>
    <x v="11"/>
    <x v="30"/>
    <s v="TOMATE"/>
    <n v="2020"/>
    <s v="A"/>
    <n v="1.8"/>
    <n v="1.8"/>
    <n v="50.4"/>
    <n v="28"/>
    <x v="0"/>
    <x v="7"/>
  </r>
  <r>
    <n v="25126"/>
    <x v="6"/>
    <x v="11"/>
    <x v="21"/>
    <s v="ARVEJA"/>
    <n v="2020"/>
    <s v="B"/>
    <n v="1.7"/>
    <n v="1.6"/>
    <n v="8.2242990654205617"/>
    <n v="5.1401869158878499"/>
    <x v="0"/>
    <x v="7"/>
  </r>
  <r>
    <n v="25126"/>
    <x v="6"/>
    <x v="11"/>
    <x v="58"/>
    <s v="PLANTAS AROMATICAS"/>
    <n v="2020"/>
    <s v="A"/>
    <n v="1.6709999999999998"/>
    <n v="1.2709999999999999"/>
    <n v="1.2709999999999999"/>
    <n v="1"/>
    <x v="0"/>
    <x v="9"/>
  </r>
  <r>
    <n v="25126"/>
    <x v="6"/>
    <x v="11"/>
    <x v="59"/>
    <s v="CALABACIN"/>
    <n v="2020"/>
    <s v="B"/>
    <n v="1.5"/>
    <n v="1.5"/>
    <n v="30"/>
    <n v="20"/>
    <x v="0"/>
    <x v="7"/>
  </r>
  <r>
    <n v="25126"/>
    <x v="6"/>
    <x v="11"/>
    <x v="0"/>
    <s v="MAIZ TRADICIONAL"/>
    <n v="2020"/>
    <s v="A"/>
    <n v="1.2"/>
    <n v="1.2"/>
    <n v="3.3559322033898309"/>
    <n v="2.79661016949153"/>
    <x v="0"/>
    <x v="0"/>
  </r>
  <r>
    <n v="25126"/>
    <x v="6"/>
    <x v="11"/>
    <x v="59"/>
    <s v="CALABACIN"/>
    <n v="2020"/>
    <s v="A"/>
    <n v="1"/>
    <n v="1"/>
    <n v="20"/>
    <n v="20"/>
    <x v="0"/>
    <x v="7"/>
  </r>
  <r>
    <n v="25126"/>
    <x v="6"/>
    <x v="11"/>
    <x v="22"/>
    <s v="FRIJOL"/>
    <n v="2020"/>
    <s v="B"/>
    <n v="0.6"/>
    <n v="0.6"/>
    <n v="1.2587412587412588"/>
    <n v="2.0979020979021001"/>
    <x v="0"/>
    <x v="0"/>
  </r>
  <r>
    <n v="25126"/>
    <x v="6"/>
    <x v="11"/>
    <x v="24"/>
    <s v="REPOLLO"/>
    <n v="2020"/>
    <s v="B"/>
    <n v="0.4"/>
    <n v="0.4"/>
    <n v="12"/>
    <n v="30"/>
    <x v="0"/>
    <x v="7"/>
  </r>
  <r>
    <n v="25126"/>
    <x v="6"/>
    <x v="11"/>
    <x v="60"/>
    <s v="ACELGA"/>
    <n v="2020"/>
    <s v="B"/>
    <n v="0.3"/>
    <n v="0.2"/>
    <n v="3"/>
    <n v="15"/>
    <x v="0"/>
    <x v="7"/>
  </r>
  <r>
    <n v="25126"/>
    <x v="6"/>
    <x v="11"/>
    <x v="61"/>
    <s v="CEBOLLA DE RAMA"/>
    <n v="2020"/>
    <s v="B"/>
    <n v="0.3"/>
    <n v="0.3"/>
    <n v="6"/>
    <n v="20"/>
    <x v="0"/>
    <x v="7"/>
  </r>
  <r>
    <n v="25126"/>
    <x v="6"/>
    <x v="11"/>
    <x v="24"/>
    <s v="REPOLLO"/>
    <n v="2020"/>
    <s v="A"/>
    <n v="0.3"/>
    <n v="0.3"/>
    <n v="9"/>
    <n v="30"/>
    <x v="0"/>
    <x v="7"/>
  </r>
  <r>
    <n v="25126"/>
    <x v="6"/>
    <x v="11"/>
    <x v="60"/>
    <s v="ACELGA"/>
    <n v="2020"/>
    <s v="A"/>
    <n v="0.2"/>
    <n v="0.2"/>
    <n v="3"/>
    <n v="15"/>
    <x v="0"/>
    <x v="7"/>
  </r>
  <r>
    <n v="25126"/>
    <x v="6"/>
    <x v="11"/>
    <x v="61"/>
    <s v="CEBOLLA DE RAMA"/>
    <n v="2020"/>
    <s v="A"/>
    <n v="0.2"/>
    <n v="0.2"/>
    <n v="4"/>
    <n v="20"/>
    <x v="0"/>
    <x v="7"/>
  </r>
  <r>
    <n v="25126"/>
    <x v="6"/>
    <x v="11"/>
    <x v="57"/>
    <s v="AJO"/>
    <n v="2020"/>
    <s v="A"/>
    <n v="0.1"/>
    <n v="0.1"/>
    <n v="1.7000000000000002"/>
    <n v="17"/>
    <x v="0"/>
    <x v="7"/>
  </r>
  <r>
    <n v="25126"/>
    <x v="6"/>
    <x v="11"/>
    <x v="62"/>
    <s v="COLIFLOR"/>
    <n v="2020"/>
    <s v="A"/>
    <n v="0"/>
    <n v="0"/>
    <n v="0"/>
    <n v="0"/>
    <x v="0"/>
    <x v="7"/>
  </r>
  <r>
    <n v="25126"/>
    <x v="6"/>
    <x v="11"/>
    <x v="62"/>
    <s v="COLIFLOR"/>
    <n v="2020"/>
    <s v="B"/>
    <n v="0"/>
    <n v="0"/>
    <n v="0"/>
    <n v="0"/>
    <x v="0"/>
    <x v="7"/>
  </r>
  <r>
    <n v="25126"/>
    <x v="6"/>
    <x v="11"/>
    <x v="63"/>
    <s v="ESPINACA"/>
    <n v="2020"/>
    <s v="A"/>
    <n v="0"/>
    <n v="0"/>
    <n v="0"/>
    <n v="0"/>
    <x v="0"/>
    <x v="7"/>
  </r>
  <r>
    <n v="25126"/>
    <x v="6"/>
    <x v="11"/>
    <x v="63"/>
    <s v="ESPINACA"/>
    <n v="2020"/>
    <s v="B"/>
    <n v="0"/>
    <n v="0"/>
    <n v="0"/>
    <n v="0"/>
    <x v="0"/>
    <x v="7"/>
  </r>
  <r>
    <n v="25126"/>
    <x v="6"/>
    <x v="11"/>
    <x v="64"/>
    <s v="ARANDANO"/>
    <n v="2020"/>
    <s v=""/>
    <n v="1.95"/>
    <n v="0.30000000000000004"/>
    <n v="4.2000000000000011"/>
    <n v="14"/>
    <x v="1"/>
    <x v="2"/>
  </r>
  <r>
    <n v="25126"/>
    <x v="6"/>
    <x v="11"/>
    <x v="65"/>
    <s v="FRUTALES VARIOS"/>
    <n v="2020"/>
    <s v=""/>
    <n v="1.595"/>
    <n v="1.595"/>
    <n v="15.95"/>
    <n v="10"/>
    <x v="1"/>
    <x v="2"/>
  </r>
  <r>
    <n v="25126"/>
    <x v="6"/>
    <x v="11"/>
    <x v="39"/>
    <s v="UCHUVA"/>
    <n v="2020"/>
    <s v=""/>
    <n v="0.18000000000000002"/>
    <n v="0.18"/>
    <n v="4.32"/>
    <n v="24"/>
    <x v="1"/>
    <x v="2"/>
  </r>
  <r>
    <n v="25148"/>
    <x v="7"/>
    <x v="12"/>
    <x v="43"/>
    <s v="CAUCHO"/>
    <n v="2020"/>
    <m/>
    <n v="98.6"/>
    <s v=""/>
    <s v=""/>
    <m/>
    <x v="1"/>
    <x v="1"/>
  </r>
  <r>
    <n v="25148"/>
    <x v="7"/>
    <x v="12"/>
    <x v="22"/>
    <s v="FRIJOL"/>
    <n v="2020"/>
    <s v="B"/>
    <n v="62"/>
    <n v="61"/>
    <n v="92.85"/>
    <n v="1.52213114754098"/>
    <x v="0"/>
    <x v="0"/>
  </r>
  <r>
    <n v="25148"/>
    <x v="7"/>
    <x v="12"/>
    <x v="22"/>
    <s v="FRIJOL"/>
    <n v="2020"/>
    <s v="A"/>
    <n v="50"/>
    <n v="47"/>
    <n v="70.5"/>
    <n v="1.5"/>
    <x v="0"/>
    <x v="0"/>
  </r>
  <r>
    <n v="25148"/>
    <x v="7"/>
    <x v="12"/>
    <x v="30"/>
    <s v="TOMATE"/>
    <n v="2020"/>
    <s v="B"/>
    <n v="30.5"/>
    <n v="30"/>
    <n v="296"/>
    <n v="9.8666666666666707"/>
    <x v="0"/>
    <x v="7"/>
  </r>
  <r>
    <n v="25148"/>
    <x v="7"/>
    <x v="12"/>
    <x v="30"/>
    <s v="TOMATE"/>
    <n v="2020"/>
    <s v="A"/>
    <n v="30"/>
    <n v="29.6"/>
    <n v="296"/>
    <n v="10"/>
    <x v="0"/>
    <x v="7"/>
  </r>
  <r>
    <n v="25148"/>
    <x v="7"/>
    <x v="12"/>
    <x v="33"/>
    <s v="AHUYAMA"/>
    <n v="2020"/>
    <s v="A"/>
    <n v="20"/>
    <n v="19.8"/>
    <n v="100.97999999999999"/>
    <n v="5.0999999999999996"/>
    <x v="0"/>
    <x v="7"/>
  </r>
  <r>
    <n v="25148"/>
    <x v="7"/>
    <x v="12"/>
    <x v="33"/>
    <s v="AHUYAMA"/>
    <n v="2020"/>
    <s v="B"/>
    <n v="20"/>
    <n v="19.899999999999999"/>
    <n v="99.5"/>
    <n v="5"/>
    <x v="0"/>
    <x v="7"/>
  </r>
  <r>
    <n v="25148"/>
    <x v="7"/>
    <x v="12"/>
    <x v="54"/>
    <s v="CILANTRO"/>
    <n v="2020"/>
    <s v="B"/>
    <n v="10.5"/>
    <n v="10.1"/>
    <n v="18.720000000000002"/>
    <n v="1.85346534653465"/>
    <x v="0"/>
    <x v="7"/>
  </r>
  <r>
    <n v="25148"/>
    <x v="7"/>
    <x v="12"/>
    <x v="54"/>
    <s v="CILANTRO"/>
    <n v="2020"/>
    <s v="A"/>
    <n v="10"/>
    <n v="10"/>
    <n v="18"/>
    <n v="1.8"/>
    <x v="0"/>
    <x v="7"/>
  </r>
  <r>
    <n v="25148"/>
    <x v="7"/>
    <x v="12"/>
    <x v="0"/>
    <s v="MAIZ TRADICIONAL"/>
    <n v="2020"/>
    <s v="A"/>
    <n v="8"/>
    <n v="8"/>
    <n v="8"/>
    <n v="1"/>
    <x v="0"/>
    <x v="0"/>
  </r>
  <r>
    <n v="25148"/>
    <x v="7"/>
    <x v="12"/>
    <x v="0"/>
    <s v="MAIZ TRADICIONAL"/>
    <n v="2020"/>
    <s v="B"/>
    <n v="8"/>
    <n v="8"/>
    <n v="8"/>
    <n v="1"/>
    <x v="0"/>
    <x v="0"/>
  </r>
  <r>
    <n v="25148"/>
    <x v="7"/>
    <x v="12"/>
    <x v="21"/>
    <s v="ARVEJA"/>
    <n v="2020"/>
    <s v="A"/>
    <n v="3"/>
    <n v="2.9"/>
    <n v="2.9"/>
    <n v="1"/>
    <x v="0"/>
    <x v="7"/>
  </r>
  <r>
    <n v="25148"/>
    <x v="7"/>
    <x v="12"/>
    <x v="66"/>
    <s v="AJI"/>
    <n v="2020"/>
    <s v="B"/>
    <n v="1"/>
    <n v="0.9"/>
    <n v="33"/>
    <n v="36.6666666666667"/>
    <x v="0"/>
    <x v="7"/>
  </r>
  <r>
    <n v="25148"/>
    <x v="7"/>
    <x v="12"/>
    <x v="26"/>
    <s v="CAÑA PANELERA"/>
    <n v="2020"/>
    <s v=""/>
    <n v="9123"/>
    <n v="9028"/>
    <n v="50115"/>
    <n v="5"/>
    <x v="1"/>
    <x v="8"/>
  </r>
  <r>
    <n v="25148"/>
    <x v="7"/>
    <x v="12"/>
    <x v="5"/>
    <s v="CACAO"/>
    <n v="2020"/>
    <s v=""/>
    <n v="1448.5"/>
    <n v="1394.5"/>
    <n v="697.25"/>
    <n v="0.5"/>
    <x v="1"/>
    <x v="3"/>
  </r>
  <r>
    <n v="25148"/>
    <x v="7"/>
    <x v="12"/>
    <x v="15"/>
    <s v="CAFÉ"/>
    <n v="2020"/>
    <s v=""/>
    <n v="524"/>
    <n v="440"/>
    <n v="528"/>
    <n v="1.2"/>
    <x v="1"/>
    <x v="5"/>
  </r>
  <r>
    <n v="25148"/>
    <x v="7"/>
    <x v="12"/>
    <x v="9"/>
    <s v="AGUACATE PAPELILLO (Lorena)"/>
    <n v="2020"/>
    <s v=""/>
    <n v="400"/>
    <n v="366"/>
    <n v="2196"/>
    <n v="6"/>
    <x v="1"/>
    <x v="2"/>
  </r>
  <r>
    <n v="25148"/>
    <x v="7"/>
    <x v="12"/>
    <x v="4"/>
    <s v="PLATANO"/>
    <n v="2020"/>
    <s v=""/>
    <n v="293"/>
    <n v="252"/>
    <n v="1686"/>
    <n v="6"/>
    <x v="1"/>
    <x v="2"/>
  </r>
  <r>
    <n v="25148"/>
    <x v="7"/>
    <x v="12"/>
    <x v="3"/>
    <s v="CITRICOS (Demás variedades)"/>
    <n v="2020"/>
    <s v=""/>
    <n v="108"/>
    <n v="74"/>
    <n v="324"/>
    <n v="3"/>
    <x v="1"/>
    <x v="2"/>
  </r>
  <r>
    <n v="25148"/>
    <x v="7"/>
    <x v="12"/>
    <x v="65"/>
    <s v="FRUTALES VARIOS"/>
    <n v="2020"/>
    <s v=""/>
    <n v="50"/>
    <n v="50"/>
    <n v="250"/>
    <n v="5"/>
    <x v="1"/>
    <x v="2"/>
  </r>
  <r>
    <n v="25148"/>
    <x v="7"/>
    <x v="12"/>
    <x v="9"/>
    <s v="AGUACATE HASS"/>
    <n v="2020"/>
    <s v=""/>
    <n v="25"/>
    <n v="24"/>
    <n v="144"/>
    <n v="6"/>
    <x v="1"/>
    <x v="2"/>
  </r>
  <r>
    <n v="25148"/>
    <x v="7"/>
    <x v="12"/>
    <x v="10"/>
    <s v="LIMON TAHITI"/>
    <n v="2020"/>
    <s v=""/>
    <n v="20"/>
    <n v="0"/>
    <n v="0"/>
    <n v="0"/>
    <x v="1"/>
    <x v="2"/>
  </r>
  <r>
    <n v="25148"/>
    <x v="7"/>
    <x v="12"/>
    <x v="16"/>
    <s v="BANANO"/>
    <n v="2020"/>
    <s v=""/>
    <n v="10"/>
    <n v="10"/>
    <n v="150"/>
    <n v="15"/>
    <x v="1"/>
    <x v="2"/>
  </r>
  <r>
    <n v="25148"/>
    <x v="7"/>
    <x v="12"/>
    <x v="38"/>
    <s v="LULO"/>
    <n v="2020"/>
    <s v=""/>
    <n v="10"/>
    <n v="0"/>
    <n v="0"/>
    <n v="0"/>
    <x v="1"/>
    <x v="2"/>
  </r>
  <r>
    <n v="25148"/>
    <x v="7"/>
    <x v="12"/>
    <x v="67"/>
    <s v="ARAZA"/>
    <n v="2020"/>
    <s v=""/>
    <n v="5"/>
    <n v="0"/>
    <n v="0"/>
    <n v="0"/>
    <x v="1"/>
    <x v="2"/>
  </r>
  <r>
    <n v="25148"/>
    <x v="7"/>
    <x v="12"/>
    <x v="20"/>
    <s v="YUCA"/>
    <n v="2020"/>
    <s v="B"/>
    <n v="136"/>
    <n v="134.5"/>
    <n v="2017.5"/>
    <n v="15"/>
    <x v="2"/>
    <x v="6"/>
  </r>
  <r>
    <n v="25148"/>
    <x v="7"/>
    <x v="12"/>
    <x v="20"/>
    <s v="YUCA"/>
    <n v="2020"/>
    <s v="A"/>
    <n v="134"/>
    <n v="133.1"/>
    <n v="1965"/>
    <n v="14.763335837715999"/>
    <x v="2"/>
    <x v="6"/>
  </r>
  <r>
    <n v="25148"/>
    <x v="7"/>
    <x v="12"/>
    <x v="68"/>
    <s v="ARRACACHA"/>
    <n v="2020"/>
    <s v="B"/>
    <n v="10.199999999999999"/>
    <n v="10.1"/>
    <n v="50.5"/>
    <n v="5"/>
    <x v="2"/>
    <x v="6"/>
  </r>
  <r>
    <n v="25148"/>
    <x v="7"/>
    <x v="12"/>
    <x v="68"/>
    <s v="ARRACACHA"/>
    <n v="2020"/>
    <s v="A"/>
    <n v="10"/>
    <n v="9.5"/>
    <n v="47.5"/>
    <n v="5"/>
    <x v="2"/>
    <x v="6"/>
  </r>
  <r>
    <n v="25151"/>
    <x v="8"/>
    <x v="13"/>
    <x v="29"/>
    <s v="HABICHUELA"/>
    <n v="2020"/>
    <s v="A"/>
    <n v="182"/>
    <n v="180"/>
    <n v="1440"/>
    <n v="8"/>
    <x v="0"/>
    <x v="7"/>
  </r>
  <r>
    <n v="25151"/>
    <x v="8"/>
    <x v="13"/>
    <x v="69"/>
    <s v="CEBOLLA DE BULBO"/>
    <n v="2020"/>
    <s v="A"/>
    <n v="170"/>
    <n v="170"/>
    <n v="2550"/>
    <n v="15"/>
    <x v="0"/>
    <x v="7"/>
  </r>
  <r>
    <n v="25151"/>
    <x v="8"/>
    <x v="13"/>
    <x v="0"/>
    <s v="MAIZ TRADICIONAL"/>
    <n v="2020"/>
    <s v="A"/>
    <n v="140"/>
    <n v="140"/>
    <n v="313.22033898305091"/>
    <n v="2.2372881355932202"/>
    <x v="0"/>
    <x v="0"/>
  </r>
  <r>
    <n v="25151"/>
    <x v="8"/>
    <x v="13"/>
    <x v="0"/>
    <s v="MAIZ TRADICIONAL"/>
    <n v="2020"/>
    <s v="B"/>
    <n v="130"/>
    <n v="130"/>
    <n v="290.84745762711867"/>
    <n v="2.2372881355932202"/>
    <x v="0"/>
    <x v="0"/>
  </r>
  <r>
    <n v="25151"/>
    <x v="8"/>
    <x v="13"/>
    <x v="30"/>
    <s v="TOMATE INVERNADERO"/>
    <n v="2020"/>
    <s v="B"/>
    <n v="112"/>
    <n v="112"/>
    <n v="2800"/>
    <n v="25"/>
    <x v="0"/>
    <x v="7"/>
  </r>
  <r>
    <n v="25151"/>
    <x v="8"/>
    <x v="13"/>
    <x v="30"/>
    <s v="TOMATE"/>
    <n v="2020"/>
    <s v="B"/>
    <n v="108"/>
    <n v="108"/>
    <n v="1620"/>
    <n v="15"/>
    <x v="0"/>
    <x v="7"/>
  </r>
  <r>
    <n v="25151"/>
    <x v="8"/>
    <x v="13"/>
    <x v="30"/>
    <s v="TOMATE INVERNADERO"/>
    <n v="2020"/>
    <s v="A"/>
    <n v="102"/>
    <n v="102"/>
    <n v="3570"/>
    <n v="35"/>
    <x v="0"/>
    <x v="7"/>
  </r>
  <r>
    <n v="25151"/>
    <x v="8"/>
    <x v="13"/>
    <x v="29"/>
    <s v="HABICHUELA"/>
    <n v="2020"/>
    <s v="B"/>
    <n v="78"/>
    <n v="76"/>
    <n v="608"/>
    <n v="8"/>
    <x v="0"/>
    <x v="7"/>
  </r>
  <r>
    <n v="25151"/>
    <x v="8"/>
    <x v="13"/>
    <x v="23"/>
    <s v="PAPA"/>
    <n v="2020"/>
    <s v="B"/>
    <n v="75"/>
    <n v="75"/>
    <n v="1425"/>
    <n v="19"/>
    <x v="0"/>
    <x v="6"/>
  </r>
  <r>
    <n v="25151"/>
    <x v="8"/>
    <x v="13"/>
    <x v="30"/>
    <s v="TOMATE"/>
    <n v="2020"/>
    <s v="A"/>
    <n v="75"/>
    <n v="75"/>
    <n v="1875"/>
    <n v="25"/>
    <x v="0"/>
    <x v="7"/>
  </r>
  <r>
    <n v="25151"/>
    <x v="8"/>
    <x v="13"/>
    <x v="21"/>
    <s v="ARVEJA"/>
    <n v="2020"/>
    <s v="A"/>
    <n v="73"/>
    <n v="70"/>
    <n v="196.26168224299064"/>
    <n v="2.8037383177570101"/>
    <x v="0"/>
    <x v="7"/>
  </r>
  <r>
    <n v="25151"/>
    <x v="8"/>
    <x v="13"/>
    <x v="21"/>
    <s v="ARVEJA"/>
    <n v="2020"/>
    <s v="B"/>
    <n v="68"/>
    <n v="65"/>
    <n v="242.99065420560748"/>
    <n v="3.7383177570093502"/>
    <x v="0"/>
    <x v="7"/>
  </r>
  <r>
    <n v="25151"/>
    <x v="8"/>
    <x v="13"/>
    <x v="23"/>
    <s v="PAPA CRIOLLA"/>
    <n v="2020"/>
    <s v="A"/>
    <n v="63"/>
    <n v="63"/>
    <n v="1120"/>
    <n v="17.7777777777778"/>
    <x v="0"/>
    <x v="6"/>
  </r>
  <r>
    <n v="25151"/>
    <x v="8"/>
    <x v="13"/>
    <x v="23"/>
    <s v="PAPA CRIOLLA"/>
    <n v="2020"/>
    <s v="B"/>
    <n v="60"/>
    <n v="60"/>
    <n v="960"/>
    <n v="16"/>
    <x v="0"/>
    <x v="6"/>
  </r>
  <r>
    <n v="25151"/>
    <x v="8"/>
    <x v="13"/>
    <x v="23"/>
    <s v="PAPA"/>
    <n v="2020"/>
    <s v="A"/>
    <n v="57"/>
    <n v="57"/>
    <n v="1387"/>
    <n v="24.3333333333333"/>
    <x v="0"/>
    <x v="6"/>
  </r>
  <r>
    <n v="25151"/>
    <x v="8"/>
    <x v="13"/>
    <x v="69"/>
    <s v="CEBOLLA DE BULBO"/>
    <n v="2020"/>
    <s v="B"/>
    <n v="46"/>
    <n v="46"/>
    <n v="690"/>
    <n v="15"/>
    <x v="0"/>
    <x v="7"/>
  </r>
  <r>
    <n v="25151"/>
    <x v="8"/>
    <x v="13"/>
    <x v="33"/>
    <s v="AHUYAMA"/>
    <n v="2020"/>
    <s v="B"/>
    <n v="41"/>
    <n v="41"/>
    <n v="820"/>
    <n v="20"/>
    <x v="0"/>
    <x v="7"/>
  </r>
  <r>
    <n v="25151"/>
    <x v="8"/>
    <x v="13"/>
    <x v="70"/>
    <s v="PIMENTON"/>
    <n v="2020"/>
    <s v="A"/>
    <n v="33"/>
    <n v="33"/>
    <n v="495"/>
    <n v="15"/>
    <x v="0"/>
    <x v="7"/>
  </r>
  <r>
    <n v="25151"/>
    <x v="8"/>
    <x v="13"/>
    <x v="70"/>
    <s v="PIMENTON"/>
    <n v="2020"/>
    <s v="B"/>
    <n v="32"/>
    <n v="32"/>
    <n v="480"/>
    <n v="15"/>
    <x v="0"/>
    <x v="7"/>
  </r>
  <r>
    <n v="25151"/>
    <x v="8"/>
    <x v="13"/>
    <x v="15"/>
    <s v="CAFÉ"/>
    <n v="2020"/>
    <s v=""/>
    <n v="78"/>
    <n v="72"/>
    <n v="86.399999999999991"/>
    <n v="1.2"/>
    <x v="1"/>
    <x v="5"/>
  </r>
  <r>
    <n v="25151"/>
    <x v="8"/>
    <x v="13"/>
    <x v="47"/>
    <s v="GRANADILLA"/>
    <n v="2020"/>
    <s v=""/>
    <n v="9"/>
    <n v="8"/>
    <n v="80"/>
    <n v="10"/>
    <x v="1"/>
    <x v="2"/>
  </r>
  <r>
    <n v="25151"/>
    <x v="8"/>
    <x v="13"/>
    <x v="9"/>
    <s v="AGUACATE (no hass, ni papelillo)"/>
    <n v="2020"/>
    <s v=""/>
    <n v="5"/>
    <n v="1"/>
    <n v="1.5"/>
    <n v="1.5"/>
    <x v="1"/>
    <x v="2"/>
  </r>
  <r>
    <n v="25151"/>
    <x v="8"/>
    <x v="13"/>
    <x v="71"/>
    <s v="ACHIRA"/>
    <n v="2020"/>
    <s v="A"/>
    <n v="37"/>
    <n v="37"/>
    <n v="166.5"/>
    <n v="4.5"/>
    <x v="2"/>
    <x v="6"/>
  </r>
  <r>
    <n v="25151"/>
    <x v="8"/>
    <x v="13"/>
    <x v="68"/>
    <s v="ARRACACHA"/>
    <n v="2020"/>
    <s v="A"/>
    <n v="37"/>
    <n v="37"/>
    <n v="296"/>
    <n v="8"/>
    <x v="2"/>
    <x v="6"/>
  </r>
  <r>
    <n v="25151"/>
    <x v="8"/>
    <x v="13"/>
    <x v="68"/>
    <s v="ARRACACHA"/>
    <n v="2020"/>
    <s v="B"/>
    <n v="37"/>
    <n v="37"/>
    <n v="296"/>
    <n v="8"/>
    <x v="2"/>
    <x v="6"/>
  </r>
  <r>
    <n v="25151"/>
    <x v="8"/>
    <x v="13"/>
    <x v="71"/>
    <s v="ACHIRA"/>
    <n v="2020"/>
    <s v="B"/>
    <n v="15"/>
    <n v="15"/>
    <n v="67.5"/>
    <n v="4.5"/>
    <x v="2"/>
    <x v="6"/>
  </r>
  <r>
    <n v="25154"/>
    <x v="9"/>
    <x v="14"/>
    <x v="23"/>
    <s v="PAPA"/>
    <n v="2020"/>
    <s v="A"/>
    <n v="700"/>
    <n v="600"/>
    <n v="10800"/>
    <n v="18"/>
    <x v="0"/>
    <x v="6"/>
  </r>
  <r>
    <n v="25154"/>
    <x v="9"/>
    <x v="14"/>
    <x v="23"/>
    <s v="PAPA"/>
    <n v="2020"/>
    <s v="B"/>
    <n v="600"/>
    <n v="500"/>
    <n v="10000"/>
    <n v="20"/>
    <x v="0"/>
    <x v="6"/>
  </r>
  <r>
    <n v="25154"/>
    <x v="9"/>
    <x v="14"/>
    <x v="21"/>
    <s v="ARVEJA"/>
    <n v="2020"/>
    <s v="A"/>
    <n v="60"/>
    <n v="55"/>
    <n v="77.10280373831776"/>
    <n v="1.4018691588784999"/>
    <x v="0"/>
    <x v="7"/>
  </r>
  <r>
    <n v="25154"/>
    <x v="9"/>
    <x v="14"/>
    <x v="23"/>
    <s v="PAPA CRIOLLA"/>
    <n v="2020"/>
    <s v="A"/>
    <n v="40"/>
    <n v="40"/>
    <n v="720"/>
    <n v="18"/>
    <x v="0"/>
    <x v="6"/>
  </r>
  <r>
    <n v="25154"/>
    <x v="9"/>
    <x v="14"/>
    <x v="21"/>
    <s v="ARVEJA"/>
    <n v="2020"/>
    <s v="B"/>
    <n v="30"/>
    <n v="30"/>
    <n v="56.074766355140184"/>
    <n v="1.86915887850467"/>
    <x v="0"/>
    <x v="7"/>
  </r>
  <r>
    <n v="25154"/>
    <x v="9"/>
    <x v="14"/>
    <x v="23"/>
    <s v="PAPA CRIOLLA"/>
    <n v="2020"/>
    <s v="B"/>
    <n v="30"/>
    <n v="30"/>
    <n v="540"/>
    <n v="18"/>
    <x v="0"/>
    <x v="6"/>
  </r>
  <r>
    <n v="25154"/>
    <x v="9"/>
    <x v="14"/>
    <x v="72"/>
    <s v="CEBADA"/>
    <n v="2020"/>
    <s v="A"/>
    <n v="25"/>
    <n v="20"/>
    <n v="60"/>
    <n v="3"/>
    <x v="0"/>
    <x v="0"/>
  </r>
  <r>
    <n v="25154"/>
    <x v="9"/>
    <x v="14"/>
    <x v="73"/>
    <s v="QUINUA"/>
    <n v="2020"/>
    <s v="A"/>
    <n v="10"/>
    <n v="8"/>
    <n v="16"/>
    <n v="2"/>
    <x v="0"/>
    <x v="0"/>
  </r>
  <r>
    <n v="25154"/>
    <x v="9"/>
    <x v="14"/>
    <x v="0"/>
    <s v="MAIZ TRADICIONAL"/>
    <n v="2020"/>
    <s v="A"/>
    <n v="9"/>
    <n v="8"/>
    <n v="6.7118644067796618"/>
    <n v="0.83898305084745795"/>
    <x v="0"/>
    <x v="0"/>
  </r>
  <r>
    <n v="25154"/>
    <x v="9"/>
    <x v="14"/>
    <x v="69"/>
    <s v="CEBOLLA DE BULBO"/>
    <n v="2020"/>
    <s v="A"/>
    <n v="7"/>
    <n v="4"/>
    <n v="60"/>
    <n v="15"/>
    <x v="0"/>
    <x v="7"/>
  </r>
  <r>
    <n v="25154"/>
    <x v="9"/>
    <x v="14"/>
    <x v="73"/>
    <s v="QUINUA"/>
    <n v="2020"/>
    <s v="B"/>
    <n v="7"/>
    <n v="7"/>
    <n v="14"/>
    <n v="2"/>
    <x v="0"/>
    <x v="0"/>
  </r>
  <r>
    <n v="25154"/>
    <x v="9"/>
    <x v="14"/>
    <x v="72"/>
    <s v="CEBADA"/>
    <n v="2020"/>
    <s v="B"/>
    <n v="5"/>
    <n v="5"/>
    <n v="15"/>
    <n v="3"/>
    <x v="0"/>
    <x v="0"/>
  </r>
  <r>
    <n v="25154"/>
    <x v="9"/>
    <x v="14"/>
    <x v="69"/>
    <s v="CEBOLLA DE BULBO"/>
    <n v="2020"/>
    <s v="B"/>
    <n v="2"/>
    <n v="2"/>
    <n v="40"/>
    <n v="20"/>
    <x v="0"/>
    <x v="7"/>
  </r>
  <r>
    <n v="25154"/>
    <x v="9"/>
    <x v="14"/>
    <x v="74"/>
    <s v="NABO"/>
    <n v="2020"/>
    <s v="B"/>
    <n v="2"/>
    <n v="2"/>
    <n v="12"/>
    <n v="6"/>
    <x v="0"/>
    <x v="6"/>
  </r>
  <r>
    <n v="25154"/>
    <x v="9"/>
    <x v="14"/>
    <x v="74"/>
    <s v="NABO"/>
    <n v="2020"/>
    <s v="A"/>
    <n v="2"/>
    <n v="2"/>
    <n v="12"/>
    <n v="6"/>
    <x v="0"/>
    <x v="6"/>
  </r>
  <r>
    <n v="25154"/>
    <x v="9"/>
    <x v="14"/>
    <x v="44"/>
    <s v="LECHUGA"/>
    <n v="2020"/>
    <s v="A"/>
    <n v="1"/>
    <n v="1"/>
    <n v="8"/>
    <n v="8"/>
    <x v="0"/>
    <x v="7"/>
  </r>
  <r>
    <n v="25154"/>
    <x v="9"/>
    <x v="14"/>
    <x v="39"/>
    <s v="UCHUVA"/>
    <n v="2020"/>
    <s v=""/>
    <n v="2"/>
    <n v="1"/>
    <n v="3"/>
    <n v="3"/>
    <x v="1"/>
    <x v="2"/>
  </r>
  <r>
    <n v="25154"/>
    <x v="9"/>
    <x v="14"/>
    <x v="75"/>
    <s v="CIRUELA"/>
    <n v="2020"/>
    <s v=""/>
    <n v="1"/>
    <n v="1"/>
    <n v="3"/>
    <n v="3"/>
    <x v="1"/>
    <x v="2"/>
  </r>
  <r>
    <n v="25154"/>
    <x v="9"/>
    <x v="14"/>
    <x v="76"/>
    <s v="DURAZNO"/>
    <n v="2020"/>
    <s v=""/>
    <n v="1"/>
    <n v="1"/>
    <n v="3"/>
    <n v="3"/>
    <x v="1"/>
    <x v="2"/>
  </r>
  <r>
    <n v="25154"/>
    <x v="9"/>
    <x v="14"/>
    <x v="68"/>
    <s v="ARRACACHA"/>
    <n v="2020"/>
    <s v="A"/>
    <n v="1"/>
    <n v="1"/>
    <n v="8"/>
    <n v="8"/>
    <x v="2"/>
    <x v="6"/>
  </r>
  <r>
    <n v="25154"/>
    <x v="9"/>
    <x v="14"/>
    <x v="68"/>
    <s v="ARRACACHA"/>
    <n v="2020"/>
    <s v="B"/>
    <n v="1"/>
    <n v="1"/>
    <n v="9"/>
    <n v="9"/>
    <x v="2"/>
    <x v="6"/>
  </r>
  <r>
    <n v="25168"/>
    <x v="4"/>
    <x v="15"/>
    <x v="43"/>
    <s v="CAUCHO"/>
    <n v="2020"/>
    <m/>
    <n v="123.5"/>
    <n v="123.5"/>
    <s v=""/>
    <m/>
    <x v="1"/>
    <x v="1"/>
  </r>
  <r>
    <n v="25168"/>
    <x v="4"/>
    <x v="15"/>
    <x v="0"/>
    <s v="MAIZ TRADICIONAL"/>
    <n v="2020"/>
    <s v="B"/>
    <n v="20"/>
    <n v="20"/>
    <n v="20"/>
    <n v="1"/>
    <x v="0"/>
    <x v="0"/>
  </r>
  <r>
    <n v="25168"/>
    <x v="4"/>
    <x v="15"/>
    <x v="22"/>
    <s v="FRIJOL"/>
    <n v="2020"/>
    <s v="B"/>
    <n v="14"/>
    <n v="14"/>
    <n v="42"/>
    <n v="3"/>
    <x v="0"/>
    <x v="0"/>
  </r>
  <r>
    <n v="25168"/>
    <x v="4"/>
    <x v="15"/>
    <x v="0"/>
    <s v="MAIZ TRADICIONAL"/>
    <n v="2020"/>
    <s v="A"/>
    <n v="7"/>
    <n v="7"/>
    <n v="7"/>
    <n v="1"/>
    <x v="0"/>
    <x v="0"/>
  </r>
  <r>
    <n v="25168"/>
    <x v="4"/>
    <x v="15"/>
    <x v="22"/>
    <s v="FRIJOL"/>
    <n v="2020"/>
    <s v="A"/>
    <n v="6"/>
    <n v="6"/>
    <n v="18"/>
    <n v="3"/>
    <x v="0"/>
    <x v="0"/>
  </r>
  <r>
    <n v="25168"/>
    <x v="4"/>
    <x v="15"/>
    <x v="4"/>
    <s v="PLATANO"/>
    <n v="2020"/>
    <s v=""/>
    <n v="825"/>
    <n v="823"/>
    <n v="4115"/>
    <n v="5"/>
    <x v="1"/>
    <x v="2"/>
  </r>
  <r>
    <n v="25168"/>
    <x v="4"/>
    <x v="15"/>
    <x v="15"/>
    <s v="CAFÉ"/>
    <n v="2020"/>
    <s v=""/>
    <n v="798"/>
    <n v="690"/>
    <n v="784"/>
    <n v="1.1362318840579699"/>
    <x v="1"/>
    <x v="5"/>
  </r>
  <r>
    <n v="25168"/>
    <x v="4"/>
    <x v="15"/>
    <x v="26"/>
    <s v="CAÑA PANELERA"/>
    <n v="2020"/>
    <s v=""/>
    <n v="444"/>
    <n v="444"/>
    <n v="1998"/>
    <n v="4.5"/>
    <x v="1"/>
    <x v="8"/>
  </r>
  <r>
    <n v="25168"/>
    <x v="4"/>
    <x v="15"/>
    <x v="5"/>
    <s v="CACAO"/>
    <n v="2020"/>
    <s v=""/>
    <n v="60"/>
    <n v="60"/>
    <n v="42"/>
    <n v="0.7"/>
    <x v="1"/>
    <x v="3"/>
  </r>
  <r>
    <n v="25168"/>
    <x v="4"/>
    <x v="15"/>
    <x v="16"/>
    <s v="BANANO"/>
    <n v="2020"/>
    <s v=""/>
    <n v="40"/>
    <n v="39"/>
    <n v="152.1"/>
    <n v="3.9"/>
    <x v="1"/>
    <x v="2"/>
  </r>
  <r>
    <n v="25168"/>
    <x v="4"/>
    <x v="15"/>
    <x v="20"/>
    <s v="YUCA"/>
    <n v="2020"/>
    <s v="A"/>
    <n v="8"/>
    <n v="8"/>
    <n v="56"/>
    <n v="7"/>
    <x v="2"/>
    <x v="6"/>
  </r>
  <r>
    <n v="25168"/>
    <x v="4"/>
    <x v="15"/>
    <x v="20"/>
    <s v="YUCA"/>
    <n v="2020"/>
    <s v="B"/>
    <n v="6"/>
    <n v="6"/>
    <n v="42"/>
    <n v="7"/>
    <x v="2"/>
    <x v="6"/>
  </r>
  <r>
    <n v="25175"/>
    <x v="6"/>
    <x v="16"/>
    <x v="31"/>
    <s v="FLORES Y FOLLAJES"/>
    <n v="2020"/>
    <m/>
    <n v="180"/>
    <n v="180"/>
    <s v=""/>
    <m/>
    <x v="1"/>
    <x v="10"/>
  </r>
  <r>
    <n v="25175"/>
    <x v="6"/>
    <x v="16"/>
    <x v="31"/>
    <s v="FLORES Y FOLLAJES"/>
    <n v="2020"/>
    <m/>
    <n v="1.6"/>
    <n v="1.6"/>
    <s v=""/>
    <m/>
    <x v="1"/>
    <x v="10"/>
  </r>
  <r>
    <n v="25175"/>
    <x v="6"/>
    <x v="16"/>
    <x v="0"/>
    <s v="MAIZ TRADICIONAL"/>
    <n v="2020"/>
    <s v="A"/>
    <n v="82"/>
    <n v="78"/>
    <n v="330.50847457627123"/>
    <n v="4.2372881355932197"/>
    <x v="0"/>
    <x v="0"/>
  </r>
  <r>
    <n v="25175"/>
    <x v="6"/>
    <x v="16"/>
    <x v="23"/>
    <s v="PAPA"/>
    <n v="2020"/>
    <s v="A"/>
    <n v="53"/>
    <n v="45"/>
    <n v="810"/>
    <n v="18"/>
    <x v="0"/>
    <x v="6"/>
  </r>
  <r>
    <n v="25175"/>
    <x v="6"/>
    <x v="16"/>
    <x v="23"/>
    <s v="PAPA"/>
    <n v="2020"/>
    <s v="B"/>
    <n v="32"/>
    <n v="29"/>
    <n v="493"/>
    <n v="17"/>
    <x v="0"/>
    <x v="6"/>
  </r>
  <r>
    <n v="25175"/>
    <x v="6"/>
    <x v="16"/>
    <x v="44"/>
    <s v="LECHUGA"/>
    <n v="2020"/>
    <s v="A"/>
    <n v="31"/>
    <n v="9"/>
    <n v="153"/>
    <n v="17"/>
    <x v="0"/>
    <x v="7"/>
  </r>
  <r>
    <n v="25175"/>
    <x v="6"/>
    <x v="16"/>
    <x v="21"/>
    <s v="ARVEJA"/>
    <n v="2020"/>
    <s v="A"/>
    <n v="10"/>
    <n v="6"/>
    <n v="5.6074766355140184"/>
    <n v="0.934579439252336"/>
    <x v="0"/>
    <x v="7"/>
  </r>
  <r>
    <n v="25175"/>
    <x v="6"/>
    <x v="16"/>
    <x v="54"/>
    <s v="CILANTRO"/>
    <n v="2020"/>
    <s v="A"/>
    <n v="10"/>
    <n v="9"/>
    <n v="54"/>
    <n v="6"/>
    <x v="0"/>
    <x v="7"/>
  </r>
  <r>
    <n v="25175"/>
    <x v="6"/>
    <x v="16"/>
    <x v="63"/>
    <s v="ESPINACA"/>
    <n v="2020"/>
    <s v="A"/>
    <n v="9"/>
    <n v="8"/>
    <n v="120"/>
    <n v="15"/>
    <x v="0"/>
    <x v="7"/>
  </r>
  <r>
    <n v="25175"/>
    <x v="6"/>
    <x v="16"/>
    <x v="21"/>
    <s v="ARVEJA"/>
    <n v="2020"/>
    <s v="B"/>
    <n v="8"/>
    <n v="6"/>
    <n v="25.233644859813083"/>
    <n v="4.2056074766355103"/>
    <x v="0"/>
    <x v="7"/>
  </r>
  <r>
    <n v="25175"/>
    <x v="6"/>
    <x v="16"/>
    <x v="63"/>
    <s v="ESPINACA"/>
    <n v="2020"/>
    <s v="B"/>
    <n v="7"/>
    <n v="6"/>
    <n v="90"/>
    <n v="15"/>
    <x v="0"/>
    <x v="7"/>
  </r>
  <r>
    <n v="25175"/>
    <x v="6"/>
    <x v="16"/>
    <x v="44"/>
    <s v="LECHUGA"/>
    <n v="2020"/>
    <s v="B"/>
    <n v="7"/>
    <n v="6"/>
    <n v="108"/>
    <n v="18"/>
    <x v="0"/>
    <x v="7"/>
  </r>
  <r>
    <n v="25175"/>
    <x v="6"/>
    <x v="16"/>
    <x v="60"/>
    <s v="ACELGA"/>
    <n v="2020"/>
    <s v="A"/>
    <n v="6"/>
    <n v="6"/>
    <n v="108"/>
    <n v="18"/>
    <x v="0"/>
    <x v="7"/>
  </r>
  <r>
    <n v="25175"/>
    <x v="6"/>
    <x v="16"/>
    <x v="55"/>
    <s v="BROCOLI"/>
    <n v="2020"/>
    <s v="A"/>
    <n v="6"/>
    <n v="6"/>
    <n v="60"/>
    <n v="10"/>
    <x v="0"/>
    <x v="7"/>
  </r>
  <r>
    <n v="25175"/>
    <x v="6"/>
    <x v="16"/>
    <x v="58"/>
    <s v="PLANTAS AROMATICAS"/>
    <n v="2020"/>
    <s v="A"/>
    <n v="6"/>
    <n v="6"/>
    <n v="90"/>
    <n v="15"/>
    <x v="0"/>
    <x v="9"/>
  </r>
  <r>
    <n v="25175"/>
    <x v="6"/>
    <x v="16"/>
    <x v="60"/>
    <s v="ACELGA"/>
    <n v="2020"/>
    <s v="B"/>
    <n v="5"/>
    <n v="4"/>
    <n v="64"/>
    <n v="16"/>
    <x v="0"/>
    <x v="7"/>
  </r>
  <r>
    <n v="25175"/>
    <x v="6"/>
    <x v="16"/>
    <x v="62"/>
    <s v="COLIFLOR"/>
    <n v="2020"/>
    <s v="A"/>
    <n v="4"/>
    <n v="4"/>
    <n v="60"/>
    <n v="15"/>
    <x v="0"/>
    <x v="7"/>
  </r>
  <r>
    <n v="25175"/>
    <x v="6"/>
    <x v="16"/>
    <x v="55"/>
    <s v="BROCOLI"/>
    <n v="2020"/>
    <s v="B"/>
    <n v="3"/>
    <n v="3"/>
    <n v="27"/>
    <n v="9"/>
    <x v="0"/>
    <x v="7"/>
  </r>
  <r>
    <n v="25175"/>
    <x v="6"/>
    <x v="16"/>
    <x v="22"/>
    <s v="FRIJOL"/>
    <n v="2020"/>
    <s v="A"/>
    <n v="3"/>
    <n v="2"/>
    <n v="2.7972027972027975"/>
    <n v="1.3986013986014001"/>
    <x v="0"/>
    <x v="0"/>
  </r>
  <r>
    <n v="25175"/>
    <x v="6"/>
    <x v="16"/>
    <x v="77"/>
    <s v="HABA"/>
    <n v="2020"/>
    <s v="A"/>
    <n v="3"/>
    <n v="3"/>
    <n v="6.6371681415929205"/>
    <n v="2.2123893805309698"/>
    <x v="0"/>
    <x v="0"/>
  </r>
  <r>
    <n v="25175"/>
    <x v="6"/>
    <x v="16"/>
    <x v="54"/>
    <s v="CILANTRO"/>
    <n v="2020"/>
    <s v="B"/>
    <n v="2"/>
    <n v="2"/>
    <n v="10"/>
    <n v="5"/>
    <x v="0"/>
    <x v="7"/>
  </r>
  <r>
    <n v="25175"/>
    <x v="6"/>
    <x v="16"/>
    <x v="62"/>
    <s v="COLIFLOR"/>
    <n v="2020"/>
    <s v="B"/>
    <n v="2"/>
    <n v="2"/>
    <n v="30"/>
    <n v="15"/>
    <x v="0"/>
    <x v="7"/>
  </r>
  <r>
    <n v="25175"/>
    <x v="6"/>
    <x v="16"/>
    <x v="22"/>
    <s v="FRIJOL"/>
    <n v="2020"/>
    <s v="B"/>
    <n v="2"/>
    <n v="1"/>
    <n v="1.3986013986013988"/>
    <n v="1.3986013986014001"/>
    <x v="0"/>
    <x v="0"/>
  </r>
  <r>
    <n v="25175"/>
    <x v="6"/>
    <x v="16"/>
    <x v="77"/>
    <s v="HABA"/>
    <n v="2020"/>
    <s v="B"/>
    <n v="1"/>
    <n v="1"/>
    <n v="2.2123893805309738"/>
    <n v="2.2123893805309698"/>
    <x v="0"/>
    <x v="0"/>
  </r>
  <r>
    <n v="25175"/>
    <x v="6"/>
    <x v="16"/>
    <x v="0"/>
    <s v="MAIZ TRADICIONAL"/>
    <n v="2020"/>
    <s v="B"/>
    <n v="1"/>
    <n v="1"/>
    <n v="4.2372881355932206"/>
    <n v="4.2372881355932197"/>
    <x v="0"/>
    <x v="0"/>
  </r>
  <r>
    <n v="25175"/>
    <x v="6"/>
    <x v="16"/>
    <x v="37"/>
    <s v="TOMATE DE ARBOL"/>
    <n v="2020"/>
    <s v=""/>
    <n v="7"/>
    <n v="6"/>
    <n v="36"/>
    <n v="6"/>
    <x v="1"/>
    <x v="2"/>
  </r>
  <r>
    <n v="25175"/>
    <x v="6"/>
    <x v="16"/>
    <x v="36"/>
    <s v="MORA"/>
    <n v="2020"/>
    <s v=""/>
    <n v="6"/>
    <n v="5"/>
    <n v="60"/>
    <n v="10"/>
    <x v="1"/>
    <x v="2"/>
  </r>
  <r>
    <n v="25175"/>
    <x v="6"/>
    <x v="16"/>
    <x v="75"/>
    <s v="CIRUELA"/>
    <n v="2020"/>
    <s v=""/>
    <n v="4"/>
    <n v="3"/>
    <n v="40"/>
    <n v="10"/>
    <x v="1"/>
    <x v="2"/>
  </r>
  <r>
    <n v="25175"/>
    <x v="6"/>
    <x v="16"/>
    <x v="78"/>
    <s v="FEIJOA"/>
    <n v="2020"/>
    <s v=""/>
    <n v="4"/>
    <n v="3"/>
    <n v="24"/>
    <n v="8"/>
    <x v="1"/>
    <x v="2"/>
  </r>
  <r>
    <n v="25175"/>
    <x v="6"/>
    <x v="16"/>
    <x v="76"/>
    <s v="DURAZNO"/>
    <n v="2020"/>
    <s v=""/>
    <n v="3"/>
    <n v="2"/>
    <n v="21"/>
    <n v="7"/>
    <x v="1"/>
    <x v="2"/>
  </r>
  <r>
    <n v="25178"/>
    <x v="8"/>
    <x v="17"/>
    <x v="69"/>
    <s v="CEBOLLA DE BULBO"/>
    <n v="2020"/>
    <s v="A"/>
    <n v="38"/>
    <n v="37"/>
    <n v="555"/>
    <n v="15"/>
    <x v="0"/>
    <x v="7"/>
  </r>
  <r>
    <n v="25178"/>
    <x v="8"/>
    <x v="17"/>
    <x v="23"/>
    <s v="PAPA CRIOLLA"/>
    <n v="2020"/>
    <s v="A"/>
    <n v="32"/>
    <n v="30"/>
    <n v="300"/>
    <n v="10"/>
    <x v="0"/>
    <x v="6"/>
  </r>
  <r>
    <n v="25178"/>
    <x v="8"/>
    <x v="17"/>
    <x v="23"/>
    <s v="PAPA"/>
    <n v="2020"/>
    <s v="B"/>
    <n v="30"/>
    <n v="28"/>
    <n v="560"/>
    <n v="20"/>
    <x v="0"/>
    <x v="6"/>
  </r>
  <r>
    <n v="25178"/>
    <x v="8"/>
    <x v="17"/>
    <x v="58"/>
    <s v="PLANTAS AROMATICAS"/>
    <n v="2020"/>
    <s v="A"/>
    <n v="30"/>
    <n v="28"/>
    <n v="140"/>
    <n v="5"/>
    <x v="0"/>
    <x v="9"/>
  </r>
  <r>
    <n v="25178"/>
    <x v="8"/>
    <x v="17"/>
    <x v="54"/>
    <s v="CILANTRO"/>
    <n v="2020"/>
    <s v="A"/>
    <n v="25"/>
    <n v="22"/>
    <n v="154"/>
    <n v="7"/>
    <x v="0"/>
    <x v="7"/>
  </r>
  <r>
    <n v="25178"/>
    <x v="8"/>
    <x v="17"/>
    <x v="58"/>
    <s v="PLANTAS AROMATICAS"/>
    <n v="2020"/>
    <s v="B"/>
    <n v="18"/>
    <n v="16"/>
    <n v="80"/>
    <n v="5"/>
    <x v="0"/>
    <x v="9"/>
  </r>
  <r>
    <n v="25178"/>
    <x v="8"/>
    <x v="17"/>
    <x v="21"/>
    <s v="ARVEJA"/>
    <n v="2020"/>
    <s v="A"/>
    <n v="10"/>
    <n v="10"/>
    <n v="14.018691588785046"/>
    <n v="1.4018691588784999"/>
    <x v="0"/>
    <x v="7"/>
  </r>
  <r>
    <n v="25178"/>
    <x v="8"/>
    <x v="17"/>
    <x v="45"/>
    <s v="ZANAHORIA"/>
    <n v="2020"/>
    <s v="B"/>
    <n v="8"/>
    <n v="8"/>
    <n v="160"/>
    <n v="20"/>
    <x v="0"/>
    <x v="7"/>
  </r>
  <r>
    <n v="25178"/>
    <x v="8"/>
    <x v="17"/>
    <x v="59"/>
    <s v="CALABACIN"/>
    <n v="2020"/>
    <s v="A"/>
    <n v="6"/>
    <n v="5"/>
    <n v="25"/>
    <n v="5"/>
    <x v="0"/>
    <x v="7"/>
  </r>
  <r>
    <n v="25178"/>
    <x v="8"/>
    <x v="17"/>
    <x v="59"/>
    <s v="CALABACIN"/>
    <n v="2020"/>
    <s v="B"/>
    <n v="4"/>
    <n v="4"/>
    <n v="20"/>
    <n v="5"/>
    <x v="0"/>
    <x v="7"/>
  </r>
  <r>
    <n v="25178"/>
    <x v="8"/>
    <x v="17"/>
    <x v="79"/>
    <s v="PLANTAS MEDICINALES"/>
    <n v="2020"/>
    <s v=""/>
    <n v="49"/>
    <n v="44"/>
    <n v="490"/>
    <n v="10"/>
    <x v="1"/>
    <x v="9"/>
  </r>
  <r>
    <n v="25178"/>
    <x v="8"/>
    <x v="17"/>
    <x v="37"/>
    <s v="TOMATE DE ARBOL"/>
    <n v="2020"/>
    <s v=""/>
    <n v="10"/>
    <n v="6"/>
    <n v="150"/>
    <n v="15"/>
    <x v="1"/>
    <x v="2"/>
  </r>
  <r>
    <n v="25181"/>
    <x v="8"/>
    <x v="18"/>
    <x v="23"/>
    <s v="PAPA CRIOLLA"/>
    <n v="2020"/>
    <s v="B"/>
    <n v="100"/>
    <n v="100"/>
    <n v="1200"/>
    <n v="12"/>
    <x v="0"/>
    <x v="6"/>
  </r>
  <r>
    <n v="25181"/>
    <x v="8"/>
    <x v="18"/>
    <x v="69"/>
    <s v="CEBOLLA DE BULBO"/>
    <n v="2020"/>
    <s v="B"/>
    <n v="50"/>
    <n v="50"/>
    <n v="600"/>
    <n v="12"/>
    <x v="0"/>
    <x v="7"/>
  </r>
  <r>
    <n v="25181"/>
    <x v="8"/>
    <x v="18"/>
    <x v="23"/>
    <s v="PAPA"/>
    <n v="2020"/>
    <s v="B"/>
    <n v="28"/>
    <n v="28"/>
    <n v="504"/>
    <n v="18"/>
    <x v="0"/>
    <x v="6"/>
  </r>
  <r>
    <n v="25181"/>
    <x v="8"/>
    <x v="18"/>
    <x v="69"/>
    <s v="CEBOLLA DE BULBO"/>
    <n v="2020"/>
    <s v="A"/>
    <n v="20"/>
    <n v="20"/>
    <n v="200"/>
    <n v="10"/>
    <x v="0"/>
    <x v="7"/>
  </r>
  <r>
    <n v="25181"/>
    <x v="8"/>
    <x v="18"/>
    <x v="0"/>
    <s v="MAIZ TRADICIONAL"/>
    <n v="2020"/>
    <s v="A"/>
    <n v="20"/>
    <n v="20"/>
    <n v="40"/>
    <n v="2"/>
    <x v="0"/>
    <x v="0"/>
  </r>
  <r>
    <n v="25181"/>
    <x v="8"/>
    <x v="18"/>
    <x v="23"/>
    <s v="PAPA"/>
    <n v="2020"/>
    <s v="A"/>
    <n v="18"/>
    <n v="18"/>
    <n v="324"/>
    <n v="18"/>
    <x v="0"/>
    <x v="6"/>
  </r>
  <r>
    <n v="25181"/>
    <x v="8"/>
    <x v="18"/>
    <x v="29"/>
    <s v="HABICHUELA"/>
    <n v="2020"/>
    <s v="B"/>
    <n v="15"/>
    <n v="15"/>
    <n v="195"/>
    <n v="13"/>
    <x v="0"/>
    <x v="7"/>
  </r>
  <r>
    <n v="25181"/>
    <x v="8"/>
    <x v="18"/>
    <x v="23"/>
    <s v="PAPA CRIOLLA"/>
    <n v="2020"/>
    <s v="A"/>
    <n v="15"/>
    <n v="15"/>
    <n v="180"/>
    <n v="12"/>
    <x v="0"/>
    <x v="6"/>
  </r>
  <r>
    <n v="25181"/>
    <x v="8"/>
    <x v="18"/>
    <x v="33"/>
    <s v="AHUYAMA"/>
    <n v="2020"/>
    <s v="A"/>
    <n v="8"/>
    <n v="8"/>
    <n v="64"/>
    <n v="8"/>
    <x v="0"/>
    <x v="7"/>
  </r>
  <r>
    <n v="25181"/>
    <x v="8"/>
    <x v="18"/>
    <x v="22"/>
    <s v="FRIJOL"/>
    <n v="2020"/>
    <s v="A"/>
    <n v="8"/>
    <n v="8"/>
    <n v="27.972027972027973"/>
    <n v="3.4965034965034998"/>
    <x v="0"/>
    <x v="0"/>
  </r>
  <r>
    <n v="25181"/>
    <x v="8"/>
    <x v="18"/>
    <x v="22"/>
    <s v="FRIJOL"/>
    <n v="2020"/>
    <s v="B"/>
    <n v="8"/>
    <n v="8"/>
    <n v="27.972027972027973"/>
    <n v="3.4965034965034998"/>
    <x v="0"/>
    <x v="0"/>
  </r>
  <r>
    <n v="25181"/>
    <x v="8"/>
    <x v="18"/>
    <x v="30"/>
    <s v="TOMATE INVERNADERO"/>
    <n v="2020"/>
    <s v="A"/>
    <n v="8"/>
    <n v="8"/>
    <n v="960"/>
    <n v="120"/>
    <x v="0"/>
    <x v="7"/>
  </r>
  <r>
    <n v="25181"/>
    <x v="8"/>
    <x v="18"/>
    <x v="30"/>
    <s v="TOMATE INVERNADERO"/>
    <n v="2020"/>
    <s v="B"/>
    <n v="8"/>
    <n v="8"/>
    <n v="960"/>
    <n v="120"/>
    <x v="0"/>
    <x v="7"/>
  </r>
  <r>
    <n v="25181"/>
    <x v="8"/>
    <x v="18"/>
    <x v="29"/>
    <s v="HABICHUELA"/>
    <n v="2020"/>
    <s v="A"/>
    <n v="6"/>
    <n v="6"/>
    <n v="60"/>
    <n v="10"/>
    <x v="0"/>
    <x v="7"/>
  </r>
  <r>
    <n v="25181"/>
    <x v="8"/>
    <x v="18"/>
    <x v="33"/>
    <s v="AHUYAMA"/>
    <n v="2020"/>
    <s v="B"/>
    <n v="5"/>
    <n v="5"/>
    <n v="40"/>
    <n v="8"/>
    <x v="0"/>
    <x v="7"/>
  </r>
  <r>
    <n v="25181"/>
    <x v="8"/>
    <x v="18"/>
    <x v="80"/>
    <s v="PEPINO GUISO"/>
    <n v="2020"/>
    <s v="A"/>
    <n v="5"/>
    <n v="5"/>
    <n v="40"/>
    <n v="8"/>
    <x v="0"/>
    <x v="7"/>
  </r>
  <r>
    <n v="25181"/>
    <x v="8"/>
    <x v="18"/>
    <x v="80"/>
    <s v="PEPINO GUISO"/>
    <n v="2020"/>
    <s v="B"/>
    <n v="4"/>
    <n v="4"/>
    <n v="28"/>
    <n v="7"/>
    <x v="0"/>
    <x v="7"/>
  </r>
  <r>
    <n v="25181"/>
    <x v="8"/>
    <x v="18"/>
    <x v="15"/>
    <s v="CAFÉ"/>
    <n v="2020"/>
    <s v=""/>
    <n v="46"/>
    <n v="45"/>
    <n v="53.099999999999994"/>
    <n v="1.18"/>
    <x v="1"/>
    <x v="5"/>
  </r>
  <r>
    <n v="25181"/>
    <x v="8"/>
    <x v="18"/>
    <x v="37"/>
    <s v="TOMATE DE ARBOL"/>
    <n v="2020"/>
    <s v=""/>
    <n v="22"/>
    <n v="20"/>
    <n v="500"/>
    <n v="25"/>
    <x v="1"/>
    <x v="2"/>
  </r>
  <r>
    <n v="25181"/>
    <x v="8"/>
    <x v="18"/>
    <x v="9"/>
    <s v="AGUACATE HASS"/>
    <n v="2020"/>
    <s v=""/>
    <n v="15"/>
    <n v="5"/>
    <n v="30"/>
    <n v="6"/>
    <x v="1"/>
    <x v="2"/>
  </r>
  <r>
    <n v="25181"/>
    <x v="8"/>
    <x v="18"/>
    <x v="36"/>
    <s v="MORA"/>
    <n v="2020"/>
    <s v=""/>
    <n v="8"/>
    <n v="4"/>
    <n v="75"/>
    <n v="15"/>
    <x v="1"/>
    <x v="2"/>
  </r>
  <r>
    <n v="25181"/>
    <x v="8"/>
    <x v="18"/>
    <x v="76"/>
    <s v="DURAZNO"/>
    <n v="2020"/>
    <s v=""/>
    <n v="2"/>
    <n v="2"/>
    <n v="60"/>
    <n v="30"/>
    <x v="1"/>
    <x v="2"/>
  </r>
  <r>
    <n v="25183"/>
    <x v="10"/>
    <x v="19"/>
    <x v="23"/>
    <s v="PAPA"/>
    <n v="2020"/>
    <s v="B"/>
    <n v="2642"/>
    <n v="2560"/>
    <n v="70400"/>
    <n v="27.5"/>
    <x v="0"/>
    <x v="6"/>
  </r>
  <r>
    <n v="25183"/>
    <x v="10"/>
    <x v="19"/>
    <x v="23"/>
    <s v="PAPA"/>
    <n v="2020"/>
    <s v="A"/>
    <n v="1505"/>
    <n v="1500"/>
    <n v="42000"/>
    <n v="28"/>
    <x v="0"/>
    <x v="6"/>
  </r>
  <r>
    <n v="25183"/>
    <x v="10"/>
    <x v="19"/>
    <x v="81"/>
    <s v="AVENA"/>
    <n v="2020"/>
    <s v="A"/>
    <n v="550"/>
    <n v="550"/>
    <n v="1650"/>
    <n v="3"/>
    <x v="0"/>
    <x v="11"/>
  </r>
  <r>
    <n v="25183"/>
    <x v="10"/>
    <x v="19"/>
    <x v="81"/>
    <s v="AVENA"/>
    <n v="2020"/>
    <s v="B"/>
    <n v="535"/>
    <n v="528"/>
    <n v="1584"/>
    <n v="3"/>
    <x v="0"/>
    <x v="11"/>
  </r>
  <r>
    <n v="25183"/>
    <x v="10"/>
    <x v="19"/>
    <x v="21"/>
    <s v="ARVEJA"/>
    <n v="2020"/>
    <s v="A"/>
    <n v="225"/>
    <n v="220"/>
    <n v="719.62616822429902"/>
    <n v="3.2710280373831799"/>
    <x v="0"/>
    <x v="7"/>
  </r>
  <r>
    <n v="25183"/>
    <x v="10"/>
    <x v="19"/>
    <x v="21"/>
    <s v="ARVEJA"/>
    <n v="2020"/>
    <s v="B"/>
    <n v="181"/>
    <n v="172"/>
    <n v="562.61682242990651"/>
    <n v="3.2710280373831799"/>
    <x v="0"/>
    <x v="7"/>
  </r>
  <r>
    <n v="25183"/>
    <x v="10"/>
    <x v="19"/>
    <x v="23"/>
    <s v="PAPA CRIOLLA"/>
    <n v="2020"/>
    <s v="B"/>
    <n v="154"/>
    <n v="147"/>
    <n v="2352"/>
    <n v="16"/>
    <x v="0"/>
    <x v="6"/>
  </r>
  <r>
    <n v="25183"/>
    <x v="10"/>
    <x v="19"/>
    <x v="23"/>
    <s v="PAPA CRIOLLA"/>
    <n v="2020"/>
    <s v="A"/>
    <n v="150"/>
    <n v="143"/>
    <n v="1859"/>
    <n v="13"/>
    <x v="0"/>
    <x v="6"/>
  </r>
  <r>
    <n v="25183"/>
    <x v="10"/>
    <x v="19"/>
    <x v="77"/>
    <s v="HABA"/>
    <n v="2020"/>
    <s v="A"/>
    <n v="69"/>
    <n v="60"/>
    <n v="146.01769911504425"/>
    <n v="2.4336283185840699"/>
    <x v="0"/>
    <x v="0"/>
  </r>
  <r>
    <n v="25183"/>
    <x v="10"/>
    <x v="19"/>
    <x v="45"/>
    <s v="ZANAHORIA"/>
    <n v="2020"/>
    <s v="A"/>
    <n v="35"/>
    <n v="32"/>
    <n v="800"/>
    <n v="25"/>
    <x v="0"/>
    <x v="7"/>
  </r>
  <r>
    <n v="25183"/>
    <x v="10"/>
    <x v="19"/>
    <x v="77"/>
    <s v="HABA"/>
    <n v="2020"/>
    <s v="B"/>
    <n v="18"/>
    <n v="16"/>
    <n v="42.477876106194692"/>
    <n v="2.65486725663717"/>
    <x v="0"/>
    <x v="0"/>
  </r>
  <r>
    <n v="25183"/>
    <x v="10"/>
    <x v="19"/>
    <x v="45"/>
    <s v="ZANAHORIA"/>
    <n v="2020"/>
    <s v="B"/>
    <n v="10"/>
    <n v="9"/>
    <n v="252"/>
    <n v="28"/>
    <x v="0"/>
    <x v="7"/>
  </r>
  <r>
    <n v="25183"/>
    <x v="10"/>
    <x v="19"/>
    <x v="25"/>
    <s v="FRESA"/>
    <n v="2020"/>
    <s v=""/>
    <n v="179.5"/>
    <n v="143.5"/>
    <n v="8265.6"/>
    <n v="57.6"/>
    <x v="1"/>
    <x v="2"/>
  </r>
  <r>
    <n v="25183"/>
    <x v="10"/>
    <x v="19"/>
    <x v="82"/>
    <s v="AGRAZ"/>
    <n v="2020"/>
    <s v=""/>
    <n v="19"/>
    <n v="10"/>
    <n v="130"/>
    <n v="13"/>
    <x v="1"/>
    <x v="2"/>
  </r>
  <r>
    <n v="25200"/>
    <x v="6"/>
    <x v="20"/>
    <x v="23"/>
    <s v="PAPA"/>
    <n v="2020"/>
    <s v="B"/>
    <n v="550"/>
    <n v="400"/>
    <n v="8000"/>
    <n v="20"/>
    <x v="0"/>
    <x v="6"/>
  </r>
  <r>
    <n v="25200"/>
    <x v="6"/>
    <x v="20"/>
    <x v="23"/>
    <s v="PAPA"/>
    <n v="2020"/>
    <s v="A"/>
    <n v="500"/>
    <n v="500"/>
    <n v="10000"/>
    <n v="20"/>
    <x v="0"/>
    <x v="6"/>
  </r>
  <r>
    <n v="25200"/>
    <x v="6"/>
    <x v="20"/>
    <x v="53"/>
    <s v="HORTALIZAS VARIAS"/>
    <n v="2020"/>
    <s v="B"/>
    <n v="31"/>
    <n v="30"/>
    <n v="240"/>
    <n v="8"/>
    <x v="0"/>
    <x v="7"/>
  </r>
  <r>
    <n v="25200"/>
    <x v="6"/>
    <x v="20"/>
    <x v="53"/>
    <s v="HORTALIZAS VARIAS"/>
    <n v="2020"/>
    <s v="A"/>
    <n v="29"/>
    <n v="29"/>
    <n v="232"/>
    <n v="8"/>
    <x v="0"/>
    <x v="7"/>
  </r>
  <r>
    <n v="25200"/>
    <x v="6"/>
    <x v="20"/>
    <x v="21"/>
    <s v="ARVEJA"/>
    <n v="2020"/>
    <s v="A"/>
    <n v="15"/>
    <n v="14"/>
    <n v="45.794392523364486"/>
    <n v="3.2710280373831799"/>
    <x v="0"/>
    <x v="7"/>
  </r>
  <r>
    <n v="25200"/>
    <x v="6"/>
    <x v="20"/>
    <x v="45"/>
    <s v="ZANAHORIA"/>
    <n v="2020"/>
    <s v="B"/>
    <n v="13"/>
    <n v="12.5"/>
    <n v="312.5"/>
    <n v="25"/>
    <x v="0"/>
    <x v="7"/>
  </r>
  <r>
    <n v="25200"/>
    <x v="6"/>
    <x v="20"/>
    <x v="45"/>
    <s v="ZANAHORIA"/>
    <n v="2020"/>
    <s v="A"/>
    <n v="12"/>
    <n v="11.5"/>
    <n v="287.5"/>
    <n v="25"/>
    <x v="0"/>
    <x v="7"/>
  </r>
  <r>
    <n v="25200"/>
    <x v="6"/>
    <x v="20"/>
    <x v="21"/>
    <s v="ARVEJA"/>
    <n v="2020"/>
    <s v="B"/>
    <n v="10"/>
    <n v="10"/>
    <n v="32.710280373831779"/>
    <n v="3.2710280373831799"/>
    <x v="0"/>
    <x v="7"/>
  </r>
  <r>
    <n v="25200"/>
    <x v="6"/>
    <x v="20"/>
    <x v="83"/>
    <s v="ROSA"/>
    <n v="2020"/>
    <m/>
    <n v="69"/>
    <n v="67"/>
    <m/>
    <m/>
    <x v="1"/>
    <x v="10"/>
  </r>
  <r>
    <n v="25200"/>
    <x v="6"/>
    <x v="20"/>
    <x v="25"/>
    <s v="FRESA"/>
    <n v="2020"/>
    <s v=""/>
    <n v="18"/>
    <n v="15"/>
    <n v="900"/>
    <n v="60"/>
    <x v="1"/>
    <x v="2"/>
  </r>
  <r>
    <n v="25200"/>
    <x v="6"/>
    <x v="20"/>
    <x v="64"/>
    <s v="ARANDANO"/>
    <n v="2020"/>
    <s v=""/>
    <n v="10"/>
    <n v="9"/>
    <n v="153"/>
    <n v="17"/>
    <x v="1"/>
    <x v="2"/>
  </r>
  <r>
    <n v="25200"/>
    <x v="6"/>
    <x v="20"/>
    <x v="84"/>
    <s v="ASTROMELIA"/>
    <n v="2020"/>
    <m/>
    <n v="7"/>
    <n v="7"/>
    <s v=""/>
    <m/>
    <x v="1"/>
    <x v="10"/>
  </r>
  <r>
    <n v="25200"/>
    <x v="6"/>
    <x v="20"/>
    <x v="39"/>
    <s v="UCHUVA"/>
    <n v="2020"/>
    <s v=""/>
    <n v="5.5"/>
    <n v="2.5"/>
    <n v="132"/>
    <n v="24"/>
    <x v="1"/>
    <x v="2"/>
  </r>
  <r>
    <n v="25200"/>
    <x v="6"/>
    <x v="20"/>
    <x v="85"/>
    <s v="CLAVEL"/>
    <n v="2020"/>
    <m/>
    <n v="5"/>
    <n v="5"/>
    <m/>
    <m/>
    <x v="1"/>
    <x v="10"/>
  </r>
  <r>
    <n v="25200"/>
    <x v="6"/>
    <x v="20"/>
    <x v="36"/>
    <s v="MORA"/>
    <n v="2020"/>
    <s v=""/>
    <n v="4.5"/>
    <n v="3.5"/>
    <n v="35"/>
    <n v="10"/>
    <x v="1"/>
    <x v="2"/>
  </r>
  <r>
    <n v="25200"/>
    <x v="6"/>
    <x v="20"/>
    <x v="31"/>
    <s v="FLORES Y FOLLAJES"/>
    <n v="2020"/>
    <m/>
    <n v="4"/>
    <n v="4"/>
    <s v=""/>
    <m/>
    <x v="1"/>
    <x v="10"/>
  </r>
  <r>
    <n v="25214"/>
    <x v="6"/>
    <x v="21"/>
    <x v="63"/>
    <s v="ESPINACA"/>
    <n v="2020"/>
    <s v="B"/>
    <n v="116"/>
    <n v="115"/>
    <n v="2300"/>
    <n v="20"/>
    <x v="0"/>
    <x v="7"/>
  </r>
  <r>
    <n v="25214"/>
    <x v="6"/>
    <x v="21"/>
    <x v="63"/>
    <s v="ESPINACA"/>
    <n v="2020"/>
    <s v="A"/>
    <n v="114.9"/>
    <n v="111.49"/>
    <n v="2229.7999999999997"/>
    <n v="20"/>
    <x v="0"/>
    <x v="7"/>
  </r>
  <r>
    <n v="25214"/>
    <x v="6"/>
    <x v="21"/>
    <x v="0"/>
    <s v="MAIZ TECNIFICADO"/>
    <n v="2020"/>
    <s v="A"/>
    <n v="73.3"/>
    <n v="71.599999999999994"/>
    <n v="160.18983050847459"/>
    <n v="2.2372881355932202"/>
    <x v="0"/>
    <x v="0"/>
  </r>
  <r>
    <n v="25214"/>
    <x v="6"/>
    <x v="21"/>
    <x v="0"/>
    <s v="MAIZ TECNIFICADO"/>
    <n v="2020"/>
    <s v="B"/>
    <n v="73.3"/>
    <n v="73.3"/>
    <n v="163.99322033898306"/>
    <n v="2.2372881355932202"/>
    <x v="0"/>
    <x v="0"/>
  </r>
  <r>
    <n v="25214"/>
    <x v="6"/>
    <x v="21"/>
    <x v="23"/>
    <s v="PAPA"/>
    <n v="2020"/>
    <s v="A"/>
    <n v="69.3"/>
    <n v="67.22"/>
    <n v="1747.72"/>
    <n v="26"/>
    <x v="0"/>
    <x v="6"/>
  </r>
  <r>
    <n v="25214"/>
    <x v="6"/>
    <x v="21"/>
    <x v="23"/>
    <s v="PAPA"/>
    <n v="2020"/>
    <s v="B"/>
    <n v="69.3"/>
    <n v="69.3"/>
    <n v="1801.8"/>
    <n v="26"/>
    <x v="0"/>
    <x v="6"/>
  </r>
  <r>
    <n v="25214"/>
    <x v="6"/>
    <x v="21"/>
    <x v="54"/>
    <s v="CILANTRO"/>
    <n v="2020"/>
    <s v="B"/>
    <n v="58.2"/>
    <n v="58.2"/>
    <n v="640.20000000000005"/>
    <n v="11"/>
    <x v="0"/>
    <x v="7"/>
  </r>
  <r>
    <n v="25214"/>
    <x v="6"/>
    <x v="21"/>
    <x v="54"/>
    <s v="CILANTRO"/>
    <n v="2020"/>
    <s v="A"/>
    <n v="49"/>
    <n v="46.09"/>
    <n v="506.99"/>
    <n v="11"/>
    <x v="0"/>
    <x v="7"/>
  </r>
  <r>
    <n v="25214"/>
    <x v="6"/>
    <x v="21"/>
    <x v="86"/>
    <s v="PEREJIL"/>
    <n v="2020"/>
    <s v="B"/>
    <n v="20.8"/>
    <n v="20.8"/>
    <n v="249.60000000000002"/>
    <n v="12"/>
    <x v="0"/>
    <x v="9"/>
  </r>
  <r>
    <n v="25214"/>
    <x v="6"/>
    <x v="21"/>
    <x v="86"/>
    <s v="PEREJIL"/>
    <n v="2020"/>
    <s v="A"/>
    <n v="17.8"/>
    <n v="17.29"/>
    <n v="207.48"/>
    <n v="12"/>
    <x v="0"/>
    <x v="9"/>
  </r>
  <r>
    <n v="25214"/>
    <x v="6"/>
    <x v="21"/>
    <x v="44"/>
    <s v="LECHUGA"/>
    <n v="2020"/>
    <s v="B"/>
    <n v="14.3"/>
    <n v="14"/>
    <n v="406"/>
    <n v="29"/>
    <x v="0"/>
    <x v="7"/>
  </r>
  <r>
    <n v="25214"/>
    <x v="6"/>
    <x v="21"/>
    <x v="44"/>
    <s v="LECHUGA"/>
    <n v="2020"/>
    <s v="A"/>
    <n v="12"/>
    <n v="11.62"/>
    <n v="336.97999999999996"/>
    <n v="29"/>
    <x v="0"/>
    <x v="7"/>
  </r>
  <r>
    <n v="25214"/>
    <x v="6"/>
    <x v="21"/>
    <x v="45"/>
    <s v="ZANAHORIA"/>
    <n v="2020"/>
    <s v="A"/>
    <n v="11.2"/>
    <n v="10.85"/>
    <n v="303.8"/>
    <n v="28"/>
    <x v="0"/>
    <x v="7"/>
  </r>
  <r>
    <n v="25214"/>
    <x v="6"/>
    <x v="21"/>
    <x v="45"/>
    <s v="ZANAHORIA"/>
    <n v="2020"/>
    <s v="B"/>
    <n v="10.9"/>
    <n v="10.9"/>
    <n v="305.2"/>
    <n v="28"/>
    <x v="0"/>
    <x v="7"/>
  </r>
  <r>
    <n v="25214"/>
    <x v="6"/>
    <x v="21"/>
    <x v="21"/>
    <s v="ARVEJA"/>
    <n v="2020"/>
    <s v="B"/>
    <n v="9.9"/>
    <n v="9.9"/>
    <n v="46.261682242990652"/>
    <n v="4.6728971962616797"/>
    <x v="0"/>
    <x v="7"/>
  </r>
  <r>
    <n v="25214"/>
    <x v="6"/>
    <x v="21"/>
    <x v="21"/>
    <s v="ARVEJA"/>
    <n v="2020"/>
    <s v="A"/>
    <n v="8.9"/>
    <n v="7.68"/>
    <n v="35.887850467289717"/>
    <n v="4.6728971962616797"/>
    <x v="0"/>
    <x v="7"/>
  </r>
  <r>
    <n v="25214"/>
    <x v="6"/>
    <x v="21"/>
    <x v="60"/>
    <s v="ACELGA"/>
    <n v="2020"/>
    <s v="B"/>
    <n v="6.9"/>
    <n v="6.9"/>
    <n v="138"/>
    <n v="20"/>
    <x v="0"/>
    <x v="7"/>
  </r>
  <r>
    <n v="25214"/>
    <x v="6"/>
    <x v="21"/>
    <x v="87"/>
    <s v="RABANO"/>
    <n v="2020"/>
    <s v="A"/>
    <n v="6.9"/>
    <n v="6.72"/>
    <n v="134.4"/>
    <n v="20"/>
    <x v="0"/>
    <x v="7"/>
  </r>
  <r>
    <n v="25214"/>
    <x v="6"/>
    <x v="21"/>
    <x v="60"/>
    <s v="ACELGA"/>
    <n v="2020"/>
    <s v="A"/>
    <n v="6.5"/>
    <n v="5.76"/>
    <n v="115.19999999999999"/>
    <n v="20"/>
    <x v="0"/>
    <x v="7"/>
  </r>
  <r>
    <n v="25214"/>
    <x v="6"/>
    <x v="21"/>
    <x v="87"/>
    <s v="RABANO"/>
    <n v="2020"/>
    <s v="B"/>
    <n v="5.9"/>
    <n v="5.9"/>
    <n v="165.20000000000002"/>
    <n v="28"/>
    <x v="0"/>
    <x v="7"/>
  </r>
  <r>
    <n v="25214"/>
    <x v="6"/>
    <x v="21"/>
    <x v="62"/>
    <s v="COLIFLOR"/>
    <n v="2020"/>
    <s v="A"/>
    <n v="5"/>
    <n v="4.8"/>
    <n v="115.19999999999999"/>
    <n v="24"/>
    <x v="0"/>
    <x v="7"/>
  </r>
  <r>
    <n v="25214"/>
    <x v="6"/>
    <x v="21"/>
    <x v="55"/>
    <s v="BROCOLI"/>
    <n v="2020"/>
    <s v="A"/>
    <n v="4"/>
    <n v="3.84"/>
    <n v="76.8"/>
    <n v="20"/>
    <x v="0"/>
    <x v="7"/>
  </r>
  <r>
    <n v="25214"/>
    <x v="6"/>
    <x v="21"/>
    <x v="55"/>
    <s v="BROCOLI"/>
    <n v="2020"/>
    <s v="B"/>
    <n v="4"/>
    <n v="4"/>
    <n v="80"/>
    <n v="20"/>
    <x v="0"/>
    <x v="7"/>
  </r>
  <r>
    <n v="25214"/>
    <x v="6"/>
    <x v="21"/>
    <x v="62"/>
    <s v="COLIFLOR"/>
    <n v="2020"/>
    <s v="B"/>
    <n v="3"/>
    <n v="3"/>
    <n v="72"/>
    <n v="24"/>
    <x v="0"/>
    <x v="7"/>
  </r>
  <r>
    <n v="25214"/>
    <x v="6"/>
    <x v="21"/>
    <x v="56"/>
    <s v="REMOLACHA"/>
    <n v="2020"/>
    <s v="A"/>
    <n v="2.2000000000000002"/>
    <n v="2.16"/>
    <n v="108"/>
    <n v="50"/>
    <x v="0"/>
    <x v="7"/>
  </r>
  <r>
    <n v="25214"/>
    <x v="6"/>
    <x v="21"/>
    <x v="56"/>
    <s v="REMOLACHA"/>
    <n v="2020"/>
    <s v="B"/>
    <n v="2"/>
    <n v="2"/>
    <n v="100"/>
    <n v="50"/>
    <x v="0"/>
    <x v="7"/>
  </r>
  <r>
    <n v="25214"/>
    <x v="6"/>
    <x v="21"/>
    <x v="25"/>
    <s v="FRESA"/>
    <n v="2020"/>
    <s v=""/>
    <n v="0.9"/>
    <n v="0"/>
    <n v="0"/>
    <n v="0"/>
    <x v="1"/>
    <x v="2"/>
  </r>
  <r>
    <n v="25224"/>
    <x v="9"/>
    <x v="22"/>
    <x v="23"/>
    <s v="PAPA"/>
    <n v="2020"/>
    <s v="B"/>
    <n v="130"/>
    <n v="130"/>
    <n v="2600"/>
    <n v="20"/>
    <x v="0"/>
    <x v="6"/>
  </r>
  <r>
    <n v="25224"/>
    <x v="9"/>
    <x v="22"/>
    <x v="23"/>
    <s v="PAPA"/>
    <n v="2020"/>
    <s v="A"/>
    <n v="110"/>
    <n v="110"/>
    <n v="2200"/>
    <n v="20"/>
    <x v="0"/>
    <x v="6"/>
  </r>
  <r>
    <n v="25224"/>
    <x v="9"/>
    <x v="22"/>
    <x v="23"/>
    <s v="PAPA CRIOLLA"/>
    <n v="2020"/>
    <s v="B"/>
    <n v="13"/>
    <n v="13"/>
    <n v="182"/>
    <n v="14"/>
    <x v="0"/>
    <x v="6"/>
  </r>
  <r>
    <n v="25224"/>
    <x v="9"/>
    <x v="22"/>
    <x v="23"/>
    <s v="PAPA CRIOLLA"/>
    <n v="2020"/>
    <s v="A"/>
    <n v="8"/>
    <n v="8"/>
    <n v="112"/>
    <n v="14"/>
    <x v="0"/>
    <x v="6"/>
  </r>
  <r>
    <n v="25245"/>
    <x v="2"/>
    <x v="23"/>
    <x v="0"/>
    <s v="MAIZ TRADICIONAL"/>
    <n v="2020"/>
    <s v="B"/>
    <n v="20"/>
    <n v="19"/>
    <n v="57"/>
    <n v="3"/>
    <x v="0"/>
    <x v="0"/>
  </r>
  <r>
    <n v="25245"/>
    <x v="2"/>
    <x v="23"/>
    <x v="0"/>
    <s v="MAIZ TRADICIONAL"/>
    <n v="2020"/>
    <s v="A"/>
    <n v="17"/>
    <n v="17"/>
    <n v="51"/>
    <n v="3"/>
    <x v="0"/>
    <x v="0"/>
  </r>
  <r>
    <n v="25245"/>
    <x v="2"/>
    <x v="23"/>
    <x v="22"/>
    <s v="FRIJOL"/>
    <n v="2020"/>
    <s v="A"/>
    <n v="15"/>
    <n v="15"/>
    <n v="62.937062937062947"/>
    <n v="4.1958041958042003"/>
    <x v="0"/>
    <x v="0"/>
  </r>
  <r>
    <n v="25245"/>
    <x v="2"/>
    <x v="23"/>
    <x v="22"/>
    <s v="FRIJOL"/>
    <n v="2020"/>
    <s v="B"/>
    <n v="15"/>
    <n v="15"/>
    <n v="62.937062937062947"/>
    <n v="4.1958041958042003"/>
    <x v="0"/>
    <x v="0"/>
  </r>
  <r>
    <n v="25245"/>
    <x v="2"/>
    <x v="23"/>
    <x v="21"/>
    <s v="ARVEJA"/>
    <n v="2020"/>
    <s v="B"/>
    <n v="12"/>
    <n v="12"/>
    <n v="33.644859813084111"/>
    <n v="2.8037383177570101"/>
    <x v="0"/>
    <x v="7"/>
  </r>
  <r>
    <n v="25245"/>
    <x v="2"/>
    <x v="23"/>
    <x v="21"/>
    <s v="ARVEJA"/>
    <n v="2020"/>
    <s v="A"/>
    <n v="7"/>
    <n v="7"/>
    <n v="19.626168224299064"/>
    <n v="2.8037383177570101"/>
    <x v="0"/>
    <x v="7"/>
  </r>
  <r>
    <n v="25245"/>
    <x v="2"/>
    <x v="23"/>
    <x v="15"/>
    <s v="CAFÉ"/>
    <n v="2020"/>
    <s v=""/>
    <n v="996"/>
    <n v="852"/>
    <n v="936"/>
    <n v="1.0985915492957701"/>
    <x v="1"/>
    <x v="5"/>
  </r>
  <r>
    <n v="25245"/>
    <x v="2"/>
    <x v="23"/>
    <x v="2"/>
    <s v="MANGO (No Kent, ni keitt, ni hilacha, ni Nam Doc)"/>
    <n v="2020"/>
    <s v=""/>
    <n v="977"/>
    <n v="977"/>
    <n v="9770"/>
    <n v="10"/>
    <x v="1"/>
    <x v="2"/>
  </r>
  <r>
    <n v="25245"/>
    <x v="2"/>
    <x v="23"/>
    <x v="16"/>
    <s v="BANANO"/>
    <n v="2020"/>
    <s v=""/>
    <n v="363"/>
    <n v="363"/>
    <n v="3630"/>
    <n v="10"/>
    <x v="1"/>
    <x v="2"/>
  </r>
  <r>
    <n v="25245"/>
    <x v="2"/>
    <x v="23"/>
    <x v="36"/>
    <s v="MORA"/>
    <n v="2020"/>
    <s v=""/>
    <n v="280.8"/>
    <n v="280.8"/>
    <n v="2246.4"/>
    <n v="8"/>
    <x v="1"/>
    <x v="2"/>
  </r>
  <r>
    <n v="25245"/>
    <x v="2"/>
    <x v="23"/>
    <x v="4"/>
    <s v="PLATANO"/>
    <n v="2020"/>
    <s v=""/>
    <n v="271"/>
    <n v="235"/>
    <n v="1880"/>
    <n v="8"/>
    <x v="1"/>
    <x v="2"/>
  </r>
  <r>
    <n v="25245"/>
    <x v="2"/>
    <x v="23"/>
    <x v="8"/>
    <s v="NARANJA (NO VALENCIA, NI JAFFA, NI SALUSTIANA, NI WASHINGTON)"/>
    <n v="2020"/>
    <s v=""/>
    <n v="108.5"/>
    <n v="99"/>
    <n v="990"/>
    <n v="10"/>
    <x v="1"/>
    <x v="2"/>
  </r>
  <r>
    <n v="25245"/>
    <x v="2"/>
    <x v="23"/>
    <x v="6"/>
    <s v="MANDARINA (No Arrayana, ni Oneco)"/>
    <n v="2020"/>
    <s v=""/>
    <n v="104"/>
    <n v="103"/>
    <n v="1545"/>
    <n v="15"/>
    <x v="1"/>
    <x v="2"/>
  </r>
  <r>
    <n v="25245"/>
    <x v="2"/>
    <x v="23"/>
    <x v="52"/>
    <s v="ANTURIO"/>
    <n v="2020"/>
    <m/>
    <n v="98.1"/>
    <n v="88.1"/>
    <s v=""/>
    <m/>
    <x v="1"/>
    <x v="10"/>
  </r>
  <r>
    <n v="25245"/>
    <x v="2"/>
    <x v="23"/>
    <x v="5"/>
    <s v="CACAO"/>
    <n v="2020"/>
    <s v=""/>
    <n v="33"/>
    <n v="33"/>
    <n v="23.1"/>
    <n v="0.7"/>
    <x v="1"/>
    <x v="3"/>
  </r>
  <r>
    <n v="25245"/>
    <x v="2"/>
    <x v="23"/>
    <x v="9"/>
    <s v="AGUACATE (no hass, ni papelillo)"/>
    <n v="2020"/>
    <s v=""/>
    <n v="19.940000000000001"/>
    <n v="16.940000000000001"/>
    <n v="169.4"/>
    <n v="10"/>
    <x v="1"/>
    <x v="2"/>
  </r>
  <r>
    <n v="25245"/>
    <x v="2"/>
    <x v="23"/>
    <x v="9"/>
    <s v="AGUACATE HASS"/>
    <n v="2020"/>
    <s v=""/>
    <n v="8.06"/>
    <n v="8.06"/>
    <n v="80.600000000000009"/>
    <n v="10"/>
    <x v="1"/>
    <x v="2"/>
  </r>
  <r>
    <n v="25245"/>
    <x v="2"/>
    <x v="23"/>
    <x v="20"/>
    <s v="YUCA"/>
    <n v="2020"/>
    <s v="A"/>
    <n v="2"/>
    <n v="2"/>
    <n v="12"/>
    <n v="6"/>
    <x v="2"/>
    <x v="6"/>
  </r>
  <r>
    <n v="25245"/>
    <x v="2"/>
    <x v="23"/>
    <x v="20"/>
    <s v="YUCA"/>
    <n v="2020"/>
    <s v="B"/>
    <n v="0"/>
    <n v="0"/>
    <n v="0"/>
    <n v="0"/>
    <x v="2"/>
    <x v="6"/>
  </r>
  <r>
    <n v="25258"/>
    <x v="11"/>
    <x v="24"/>
    <x v="0"/>
    <s v="MAIZ TRADICIONAL"/>
    <n v="2020"/>
    <s v="A"/>
    <n v="20"/>
    <n v="15"/>
    <n v="15"/>
    <n v="1"/>
    <x v="0"/>
    <x v="0"/>
  </r>
  <r>
    <n v="25258"/>
    <x v="11"/>
    <x v="24"/>
    <x v="0"/>
    <s v="MAIZ TRADICIONAL"/>
    <n v="2020"/>
    <s v="B"/>
    <n v="20"/>
    <n v="20"/>
    <n v="20"/>
    <n v="1"/>
    <x v="0"/>
    <x v="0"/>
  </r>
  <r>
    <n v="25258"/>
    <x v="11"/>
    <x v="24"/>
    <x v="53"/>
    <s v="HORTALIZAS VARIAS"/>
    <n v="2020"/>
    <s v="A"/>
    <n v="1"/>
    <n v="1"/>
    <n v="3"/>
    <n v="3"/>
    <x v="0"/>
    <x v="7"/>
  </r>
  <r>
    <n v="25258"/>
    <x v="11"/>
    <x v="24"/>
    <x v="26"/>
    <s v="CAÑA PANELERA"/>
    <n v="2020"/>
    <s v=""/>
    <n v="478"/>
    <n v="468"/>
    <n v="1872"/>
    <n v="4"/>
    <x v="1"/>
    <x v="8"/>
  </r>
  <r>
    <n v="25258"/>
    <x v="11"/>
    <x v="24"/>
    <x v="15"/>
    <s v="CAFÉ"/>
    <n v="2020"/>
    <s v=""/>
    <n v="414"/>
    <n v="348"/>
    <n v="396"/>
    <n v="1.13793103448276"/>
    <x v="1"/>
    <x v="5"/>
  </r>
  <r>
    <n v="25258"/>
    <x v="11"/>
    <x v="24"/>
    <x v="8"/>
    <s v="NARANJA (NO VALENCIA, NI JAFFA, NI SALUSTIANA, NI WASHINGTON)"/>
    <n v="2020"/>
    <s v=""/>
    <n v="381"/>
    <n v="381"/>
    <n v="2286"/>
    <n v="6"/>
    <x v="1"/>
    <x v="2"/>
  </r>
  <r>
    <n v="25258"/>
    <x v="11"/>
    <x v="24"/>
    <x v="3"/>
    <s v="CITRICOS (Demás variedades)"/>
    <n v="2020"/>
    <s v=""/>
    <n v="113"/>
    <n v="84"/>
    <n v="768"/>
    <n v="8"/>
    <x v="1"/>
    <x v="2"/>
  </r>
  <r>
    <n v="25258"/>
    <x v="11"/>
    <x v="24"/>
    <x v="5"/>
    <s v="CACAO"/>
    <n v="2020"/>
    <s v=""/>
    <n v="66"/>
    <n v="66"/>
    <n v="33"/>
    <n v="0.5"/>
    <x v="1"/>
    <x v="3"/>
  </r>
  <r>
    <n v="25258"/>
    <x v="11"/>
    <x v="24"/>
    <x v="4"/>
    <s v="PLATANO"/>
    <n v="2020"/>
    <s v=""/>
    <n v="64"/>
    <n v="61"/>
    <n v="305"/>
    <n v="5"/>
    <x v="1"/>
    <x v="2"/>
  </r>
  <r>
    <n v="25258"/>
    <x v="11"/>
    <x v="24"/>
    <x v="9"/>
    <s v="AGUACATE PAPELILLO (Lorena)"/>
    <n v="2020"/>
    <s v=""/>
    <n v="24"/>
    <n v="17"/>
    <n v="238"/>
    <n v="14"/>
    <x v="1"/>
    <x v="2"/>
  </r>
  <r>
    <n v="25258"/>
    <x v="11"/>
    <x v="24"/>
    <x v="20"/>
    <s v="YUCA"/>
    <n v="2020"/>
    <s v="A"/>
    <n v="130"/>
    <n v="125"/>
    <n v="250"/>
    <n v="2"/>
    <x v="2"/>
    <x v="6"/>
  </r>
  <r>
    <n v="25260"/>
    <x v="5"/>
    <x v="25"/>
    <x v="23"/>
    <s v="PAPA"/>
    <n v="2020"/>
    <s v="B"/>
    <n v="420"/>
    <n v="419"/>
    <n v="10056"/>
    <n v="24"/>
    <x v="0"/>
    <x v="6"/>
  </r>
  <r>
    <n v="25260"/>
    <x v="5"/>
    <x v="25"/>
    <x v="23"/>
    <s v="PAPA"/>
    <n v="2020"/>
    <s v="A"/>
    <n v="400"/>
    <n v="390"/>
    <n v="8580"/>
    <n v="22"/>
    <x v="0"/>
    <x v="6"/>
  </r>
  <r>
    <n v="25260"/>
    <x v="5"/>
    <x v="25"/>
    <x v="23"/>
    <s v="PAPA CRIOLLA"/>
    <n v="2020"/>
    <s v="A"/>
    <n v="280"/>
    <n v="270"/>
    <n v="4320"/>
    <n v="16"/>
    <x v="0"/>
    <x v="6"/>
  </r>
  <r>
    <n v="25260"/>
    <x v="5"/>
    <x v="25"/>
    <x v="23"/>
    <s v="PAPA CRIOLLA"/>
    <n v="2020"/>
    <s v="B"/>
    <n v="278"/>
    <n v="276"/>
    <n v="4692"/>
    <n v="17"/>
    <x v="0"/>
    <x v="6"/>
  </r>
  <r>
    <n v="25260"/>
    <x v="5"/>
    <x v="25"/>
    <x v="21"/>
    <s v="ARVEJA"/>
    <n v="2020"/>
    <s v="B"/>
    <n v="215"/>
    <n v="214"/>
    <n v="509.99999999999994"/>
    <n v="2.3831775700934599"/>
    <x v="0"/>
    <x v="7"/>
  </r>
  <r>
    <n v="25260"/>
    <x v="5"/>
    <x v="25"/>
    <x v="21"/>
    <s v="ARVEJA"/>
    <n v="2020"/>
    <s v="A"/>
    <n v="200"/>
    <n v="190"/>
    <n v="443.92523364485982"/>
    <n v="2.3364485981308398"/>
    <x v="0"/>
    <x v="7"/>
  </r>
  <r>
    <n v="25260"/>
    <x v="5"/>
    <x v="25"/>
    <x v="0"/>
    <s v="MAIZ TRADICIONAL"/>
    <n v="2020"/>
    <s v="B"/>
    <n v="155"/>
    <n v="153"/>
    <n v="406.48728813559325"/>
    <n v="2.6567796610169498"/>
    <x v="0"/>
    <x v="0"/>
  </r>
  <r>
    <n v="25260"/>
    <x v="5"/>
    <x v="25"/>
    <x v="0"/>
    <s v="MAIZ TRADICIONAL"/>
    <n v="2020"/>
    <s v="A"/>
    <n v="150"/>
    <n v="150"/>
    <n v="335.59322033898309"/>
    <n v="2.2372881355932202"/>
    <x v="0"/>
    <x v="0"/>
  </r>
  <r>
    <n v="25260"/>
    <x v="5"/>
    <x v="25"/>
    <x v="45"/>
    <s v="ZANAHORIA"/>
    <n v="2020"/>
    <s v="B"/>
    <n v="131"/>
    <n v="130"/>
    <n v="5460"/>
    <n v="42"/>
    <x v="0"/>
    <x v="7"/>
  </r>
  <r>
    <n v="25260"/>
    <x v="5"/>
    <x v="25"/>
    <x v="45"/>
    <s v="ZANAHORIA"/>
    <n v="2020"/>
    <s v="A"/>
    <n v="130"/>
    <n v="125"/>
    <n v="5000"/>
    <n v="40"/>
    <x v="0"/>
    <x v="7"/>
  </r>
  <r>
    <n v="25260"/>
    <x v="5"/>
    <x v="25"/>
    <x v="31"/>
    <s v="FLORES Y FOLLAJES"/>
    <n v="2020"/>
    <m/>
    <n v="683"/>
    <n v="683"/>
    <s v=""/>
    <m/>
    <x v="1"/>
    <x v="10"/>
  </r>
  <r>
    <n v="25260"/>
    <x v="5"/>
    <x v="25"/>
    <x v="25"/>
    <s v="FRESA"/>
    <n v="2020"/>
    <s v=""/>
    <n v="30"/>
    <n v="19"/>
    <n v="380"/>
    <n v="20"/>
    <x v="1"/>
    <x v="2"/>
  </r>
  <r>
    <n v="25269"/>
    <x v="5"/>
    <x v="26"/>
    <x v="31"/>
    <s v="FLORES Y FOLLAJES"/>
    <n v="2020"/>
    <m/>
    <n v="535"/>
    <n v="535"/>
    <s v=""/>
    <m/>
    <x v="1"/>
    <x v="10"/>
  </r>
  <r>
    <n v="25269"/>
    <x v="5"/>
    <x v="26"/>
    <x v="31"/>
    <s v="FLORES Y FOLLAJES"/>
    <n v="2020"/>
    <m/>
    <n v="270"/>
    <n v="270"/>
    <s v=""/>
    <m/>
    <x v="1"/>
    <x v="10"/>
  </r>
  <r>
    <n v="25269"/>
    <x v="5"/>
    <x v="26"/>
    <x v="23"/>
    <s v="PAPA"/>
    <n v="2020"/>
    <s v="A"/>
    <n v="364"/>
    <n v="357"/>
    <n v="7854"/>
    <n v="22"/>
    <x v="0"/>
    <x v="6"/>
  </r>
  <r>
    <n v="25269"/>
    <x v="5"/>
    <x v="26"/>
    <x v="23"/>
    <s v="PAPA"/>
    <n v="2020"/>
    <s v="B"/>
    <n v="320"/>
    <n v="285"/>
    <n v="6270"/>
    <n v="22"/>
    <x v="0"/>
    <x v="6"/>
  </r>
  <r>
    <n v="25269"/>
    <x v="5"/>
    <x v="26"/>
    <x v="21"/>
    <s v="ARVEJA"/>
    <n v="2020"/>
    <s v="A"/>
    <n v="235"/>
    <n v="230"/>
    <n v="687.85046728971963"/>
    <n v="2.9906542056074801"/>
    <x v="0"/>
    <x v="7"/>
  </r>
  <r>
    <n v="25269"/>
    <x v="5"/>
    <x v="26"/>
    <x v="21"/>
    <s v="ARVEJA"/>
    <n v="2020"/>
    <s v="B"/>
    <n v="230"/>
    <n v="225"/>
    <n v="683.64485981308405"/>
    <n v="3.03842159916926"/>
    <x v="0"/>
    <x v="7"/>
  </r>
  <r>
    <n v="25269"/>
    <x v="5"/>
    <x v="26"/>
    <x v="23"/>
    <s v="PAPA CRIOLLA"/>
    <n v="2020"/>
    <s v="A"/>
    <n v="108"/>
    <n v="106"/>
    <n v="1696"/>
    <n v="16"/>
    <x v="0"/>
    <x v="6"/>
  </r>
  <r>
    <n v="25269"/>
    <x v="5"/>
    <x v="26"/>
    <x v="23"/>
    <s v="PAPA CRIOLLA"/>
    <n v="2020"/>
    <s v="B"/>
    <n v="100"/>
    <n v="92"/>
    <n v="1472"/>
    <n v="16"/>
    <x v="0"/>
    <x v="6"/>
  </r>
  <r>
    <n v="25269"/>
    <x v="5"/>
    <x v="26"/>
    <x v="0"/>
    <s v="MAIZ TECNIFICADO"/>
    <n v="2020"/>
    <s v="A"/>
    <n v="99.5"/>
    <n v="98"/>
    <n v="219.25423728813561"/>
    <n v="2.2372881355932202"/>
    <x v="0"/>
    <x v="0"/>
  </r>
  <r>
    <n v="25269"/>
    <x v="5"/>
    <x v="26"/>
    <x v="0"/>
    <s v="MAIZ TECNIFICADO"/>
    <n v="2020"/>
    <s v="B"/>
    <n v="90"/>
    <n v="85"/>
    <n v="171.15254237288138"/>
    <n v="2.0135593220338999"/>
    <x v="0"/>
    <x v="0"/>
  </r>
  <r>
    <n v="25269"/>
    <x v="5"/>
    <x v="26"/>
    <x v="44"/>
    <s v="LECHUGA"/>
    <n v="2020"/>
    <s v="A"/>
    <n v="45"/>
    <n v="41"/>
    <n v="902"/>
    <n v="22"/>
    <x v="0"/>
    <x v="7"/>
  </r>
  <r>
    <n v="25269"/>
    <x v="5"/>
    <x v="26"/>
    <x v="44"/>
    <s v="LECHUGA"/>
    <n v="2020"/>
    <s v="B"/>
    <n v="43"/>
    <n v="41"/>
    <n v="886"/>
    <n v="21.609756097561"/>
    <x v="0"/>
    <x v="7"/>
  </r>
  <r>
    <n v="25269"/>
    <x v="5"/>
    <x v="26"/>
    <x v="45"/>
    <s v="ZANAHORIA"/>
    <n v="2020"/>
    <s v="A"/>
    <n v="32"/>
    <n v="30"/>
    <n v="810"/>
    <n v="27"/>
    <x v="0"/>
    <x v="7"/>
  </r>
  <r>
    <n v="25269"/>
    <x v="5"/>
    <x v="26"/>
    <x v="45"/>
    <s v="ZANAHORIA"/>
    <n v="2020"/>
    <s v="B"/>
    <n v="31"/>
    <n v="29"/>
    <n v="763"/>
    <n v="26.310344827586199"/>
    <x v="0"/>
    <x v="7"/>
  </r>
  <r>
    <n v="25269"/>
    <x v="5"/>
    <x v="26"/>
    <x v="58"/>
    <s v="PLANTAS AROMATICAS"/>
    <n v="2020"/>
    <s v="A"/>
    <n v="19.700000000000003"/>
    <n v="8.6000000000000032"/>
    <n v="456"/>
    <n v="30"/>
    <x v="0"/>
    <x v="9"/>
  </r>
  <r>
    <n v="25269"/>
    <x v="5"/>
    <x v="26"/>
    <x v="25"/>
    <s v="FRESA"/>
    <n v="2020"/>
    <s v=""/>
    <n v="359"/>
    <n v="289"/>
    <n v="23244"/>
    <n v="52"/>
    <x v="1"/>
    <x v="2"/>
  </r>
  <r>
    <n v="25269"/>
    <x v="5"/>
    <x v="26"/>
    <x v="37"/>
    <s v="TOMATE DE ARBOL"/>
    <n v="2020"/>
    <s v=""/>
    <n v="32.5"/>
    <n v="26.5"/>
    <n v="397.5"/>
    <n v="15"/>
    <x v="1"/>
    <x v="2"/>
  </r>
  <r>
    <n v="25269"/>
    <x v="5"/>
    <x v="26"/>
    <x v="78"/>
    <s v="FEIJOA"/>
    <n v="2020"/>
    <s v=""/>
    <n v="7.3"/>
    <n v="3.3"/>
    <n v="31.799999999999997"/>
    <n v="6"/>
    <x v="1"/>
    <x v="2"/>
  </r>
  <r>
    <n v="25269"/>
    <x v="5"/>
    <x v="26"/>
    <x v="76"/>
    <s v="DURAZNO"/>
    <n v="2020"/>
    <s v=""/>
    <n v="6.7"/>
    <n v="5.7"/>
    <n v="62.7"/>
    <n v="11"/>
    <x v="1"/>
    <x v="2"/>
  </r>
  <r>
    <n v="25269"/>
    <x v="5"/>
    <x v="26"/>
    <x v="36"/>
    <s v="MORA"/>
    <n v="2020"/>
    <s v=""/>
    <n v="4.7"/>
    <n v="1.2000000000000002"/>
    <n v="18.5"/>
    <n v="5"/>
    <x v="1"/>
    <x v="2"/>
  </r>
  <r>
    <n v="25279"/>
    <x v="8"/>
    <x v="27"/>
    <x v="30"/>
    <s v="TOMATE INVERNADERO"/>
    <n v="2020"/>
    <s v="A"/>
    <n v="55"/>
    <n v="54"/>
    <n v="4428"/>
    <n v="82"/>
    <x v="0"/>
    <x v="7"/>
  </r>
  <r>
    <n v="25279"/>
    <x v="8"/>
    <x v="27"/>
    <x v="30"/>
    <s v="TOMATE INVERNADERO"/>
    <n v="2020"/>
    <s v="B"/>
    <n v="55"/>
    <n v="54"/>
    <n v="4428"/>
    <n v="82"/>
    <x v="0"/>
    <x v="7"/>
  </r>
  <r>
    <n v="25279"/>
    <x v="8"/>
    <x v="27"/>
    <x v="30"/>
    <s v="TOMATE"/>
    <n v="2020"/>
    <s v="A"/>
    <n v="48"/>
    <n v="47"/>
    <n v="2585"/>
    <n v="55"/>
    <x v="0"/>
    <x v="7"/>
  </r>
  <r>
    <n v="25279"/>
    <x v="8"/>
    <x v="27"/>
    <x v="30"/>
    <s v="TOMATE"/>
    <n v="2020"/>
    <s v="B"/>
    <n v="48"/>
    <n v="47"/>
    <n v="2585"/>
    <n v="55"/>
    <x v="0"/>
    <x v="7"/>
  </r>
  <r>
    <n v="25279"/>
    <x v="8"/>
    <x v="27"/>
    <x v="29"/>
    <s v="HABICHUELA"/>
    <n v="2020"/>
    <s v="A"/>
    <n v="40"/>
    <n v="40"/>
    <n v="360"/>
    <n v="9"/>
    <x v="0"/>
    <x v="7"/>
  </r>
  <r>
    <n v="25279"/>
    <x v="8"/>
    <x v="27"/>
    <x v="70"/>
    <s v="PIMENTON"/>
    <n v="2020"/>
    <s v="A"/>
    <n v="39"/>
    <n v="37"/>
    <n v="370"/>
    <n v="10"/>
    <x v="0"/>
    <x v="7"/>
  </r>
  <r>
    <n v="25279"/>
    <x v="8"/>
    <x v="27"/>
    <x v="29"/>
    <s v="HABICHUELA"/>
    <n v="2020"/>
    <s v="B"/>
    <n v="37"/>
    <n v="35"/>
    <n v="280"/>
    <n v="8"/>
    <x v="0"/>
    <x v="7"/>
  </r>
  <r>
    <n v="25279"/>
    <x v="8"/>
    <x v="27"/>
    <x v="80"/>
    <s v="PEPINO GUISO"/>
    <n v="2020"/>
    <s v="A"/>
    <n v="31"/>
    <n v="29"/>
    <n v="87"/>
    <n v="3"/>
    <x v="0"/>
    <x v="7"/>
  </r>
  <r>
    <n v="25279"/>
    <x v="8"/>
    <x v="27"/>
    <x v="70"/>
    <s v="PIMENTON"/>
    <n v="2020"/>
    <s v="B"/>
    <n v="27"/>
    <n v="25"/>
    <n v="250"/>
    <n v="10"/>
    <x v="0"/>
    <x v="7"/>
  </r>
  <r>
    <n v="25279"/>
    <x v="8"/>
    <x v="27"/>
    <x v="80"/>
    <s v="PEPINO GUISO"/>
    <n v="2020"/>
    <s v="B"/>
    <n v="24"/>
    <n v="22"/>
    <n v="66"/>
    <n v="3"/>
    <x v="0"/>
    <x v="7"/>
  </r>
  <r>
    <n v="25279"/>
    <x v="8"/>
    <x v="27"/>
    <x v="0"/>
    <s v="MAIZ TRADICIONAL"/>
    <n v="2020"/>
    <s v="A"/>
    <n v="16"/>
    <n v="15"/>
    <n v="45"/>
    <n v="3"/>
    <x v="0"/>
    <x v="0"/>
  </r>
  <r>
    <n v="25279"/>
    <x v="8"/>
    <x v="27"/>
    <x v="37"/>
    <s v="TOMATE DE ARBOL"/>
    <n v="2020"/>
    <s v=""/>
    <n v="187"/>
    <n v="187"/>
    <n v="1870"/>
    <n v="10"/>
    <x v="1"/>
    <x v="2"/>
  </r>
  <r>
    <n v="25279"/>
    <x v="8"/>
    <x v="27"/>
    <x v="15"/>
    <s v="CAFÉ"/>
    <n v="2020"/>
    <s v=""/>
    <n v="136"/>
    <n v="122"/>
    <n v="67.5"/>
    <n v="0.55327868852458995"/>
    <x v="1"/>
    <x v="5"/>
  </r>
  <r>
    <n v="25279"/>
    <x v="8"/>
    <x v="27"/>
    <x v="71"/>
    <s v="ACHIRA"/>
    <n v="2020"/>
    <s v="A"/>
    <n v="12"/>
    <n v="12"/>
    <n v="48"/>
    <n v="4"/>
    <x v="2"/>
    <x v="6"/>
  </r>
  <r>
    <n v="25279"/>
    <x v="8"/>
    <x v="27"/>
    <x v="71"/>
    <s v="ACHIRA"/>
    <n v="2020"/>
    <s v="B"/>
    <n v="4"/>
    <n v="4"/>
    <n v="16"/>
    <n v="4"/>
    <x v="2"/>
    <x v="6"/>
  </r>
  <r>
    <n v="25281"/>
    <x v="8"/>
    <x v="28"/>
    <x v="22"/>
    <s v="FRIJOL"/>
    <n v="2020"/>
    <s v="B"/>
    <n v="517"/>
    <n v="517"/>
    <n v="2892.3076923076928"/>
    <n v="5.5944055944056004"/>
    <x v="0"/>
    <x v="0"/>
  </r>
  <r>
    <n v="25281"/>
    <x v="8"/>
    <x v="28"/>
    <x v="23"/>
    <s v="PAPA CRIOLLA"/>
    <n v="2020"/>
    <s v="B"/>
    <n v="472"/>
    <n v="472"/>
    <n v="7080"/>
    <n v="15"/>
    <x v="0"/>
    <x v="6"/>
  </r>
  <r>
    <n v="25281"/>
    <x v="8"/>
    <x v="28"/>
    <x v="22"/>
    <s v="FRIJOL"/>
    <n v="2020"/>
    <s v="A"/>
    <n v="384"/>
    <n v="384"/>
    <n v="2148.2517482517487"/>
    <n v="5.5944055944056004"/>
    <x v="0"/>
    <x v="0"/>
  </r>
  <r>
    <n v="25281"/>
    <x v="8"/>
    <x v="28"/>
    <x v="23"/>
    <s v="PAPA"/>
    <n v="2020"/>
    <s v="B"/>
    <n v="380"/>
    <n v="380"/>
    <n v="9120"/>
    <n v="24"/>
    <x v="0"/>
    <x v="6"/>
  </r>
  <r>
    <n v="25281"/>
    <x v="8"/>
    <x v="28"/>
    <x v="23"/>
    <s v="PAPA"/>
    <n v="2020"/>
    <s v="A"/>
    <n v="242"/>
    <n v="242"/>
    <n v="5808"/>
    <n v="24"/>
    <x v="0"/>
    <x v="6"/>
  </r>
  <r>
    <n v="25281"/>
    <x v="8"/>
    <x v="28"/>
    <x v="33"/>
    <s v="AHUYAMA"/>
    <n v="2020"/>
    <s v="B"/>
    <n v="145"/>
    <n v="145"/>
    <n v="1450"/>
    <n v="10"/>
    <x v="0"/>
    <x v="7"/>
  </r>
  <r>
    <n v="25281"/>
    <x v="8"/>
    <x v="28"/>
    <x v="23"/>
    <s v="PAPA CRIOLLA"/>
    <n v="2020"/>
    <s v="A"/>
    <n v="126"/>
    <n v="126"/>
    <n v="1953"/>
    <n v="15.5"/>
    <x v="0"/>
    <x v="6"/>
  </r>
  <r>
    <n v="25281"/>
    <x v="8"/>
    <x v="28"/>
    <x v="33"/>
    <s v="AHUYAMA"/>
    <n v="2020"/>
    <s v="A"/>
    <n v="95"/>
    <n v="95"/>
    <n v="950"/>
    <n v="10"/>
    <x v="0"/>
    <x v="7"/>
  </r>
  <r>
    <n v="25281"/>
    <x v="8"/>
    <x v="28"/>
    <x v="69"/>
    <s v="CEBOLLA DE BULBO"/>
    <n v="2020"/>
    <s v="B"/>
    <n v="66"/>
    <n v="66"/>
    <n v="990"/>
    <n v="15"/>
    <x v="0"/>
    <x v="7"/>
  </r>
  <r>
    <n v="25281"/>
    <x v="8"/>
    <x v="28"/>
    <x v="69"/>
    <s v="CEBOLLA DE BULBO"/>
    <n v="2020"/>
    <s v="A"/>
    <n v="37"/>
    <n v="37"/>
    <n v="703"/>
    <n v="19"/>
    <x v="0"/>
    <x v="7"/>
  </r>
  <r>
    <n v="25281"/>
    <x v="8"/>
    <x v="28"/>
    <x v="30"/>
    <s v="TOMATE INVERNADERO"/>
    <n v="2020"/>
    <s v="A"/>
    <n v="2"/>
    <n v="2"/>
    <n v="70"/>
    <n v="35"/>
    <x v="0"/>
    <x v="7"/>
  </r>
  <r>
    <n v="25281"/>
    <x v="8"/>
    <x v="28"/>
    <x v="30"/>
    <s v="TOMATE INVERNADERO"/>
    <n v="2020"/>
    <s v="B"/>
    <n v="1"/>
    <n v="1"/>
    <n v="35"/>
    <n v="35"/>
    <x v="0"/>
    <x v="7"/>
  </r>
  <r>
    <n v="25281"/>
    <x v="8"/>
    <x v="28"/>
    <x v="26"/>
    <s v="CAÑA PANELERA"/>
    <n v="2020"/>
    <s v=""/>
    <n v="55"/>
    <n v="53"/>
    <n v="265"/>
    <n v="5"/>
    <x v="1"/>
    <x v="8"/>
  </r>
  <r>
    <n v="25281"/>
    <x v="8"/>
    <x v="28"/>
    <x v="37"/>
    <s v="TOMATE DE ARBOL"/>
    <n v="2020"/>
    <s v=""/>
    <n v="40"/>
    <n v="35"/>
    <n v="175"/>
    <n v="5"/>
    <x v="1"/>
    <x v="2"/>
  </r>
  <r>
    <n v="25281"/>
    <x v="8"/>
    <x v="28"/>
    <x v="15"/>
    <s v="CAFÉ"/>
    <n v="2020"/>
    <s v=""/>
    <n v="32"/>
    <n v="29"/>
    <n v="32"/>
    <n v="1.1034482758620701"/>
    <x v="1"/>
    <x v="5"/>
  </r>
  <r>
    <n v="25281"/>
    <x v="8"/>
    <x v="28"/>
    <x v="36"/>
    <s v="MORA"/>
    <n v="2020"/>
    <s v=""/>
    <n v="10"/>
    <n v="10"/>
    <n v="60"/>
    <n v="6"/>
    <x v="1"/>
    <x v="2"/>
  </r>
  <r>
    <n v="25281"/>
    <x v="8"/>
    <x v="28"/>
    <x v="47"/>
    <s v="GRANADILLA"/>
    <n v="2020"/>
    <s v=""/>
    <n v="0"/>
    <n v="0"/>
    <n v="0"/>
    <n v="0"/>
    <x v="1"/>
    <x v="2"/>
  </r>
  <r>
    <n v="25281"/>
    <x v="8"/>
    <x v="28"/>
    <x v="71"/>
    <s v="ACHIRA"/>
    <n v="2020"/>
    <s v="A"/>
    <n v="350"/>
    <n v="350"/>
    <n v="1050"/>
    <n v="3"/>
    <x v="2"/>
    <x v="6"/>
  </r>
  <r>
    <n v="25281"/>
    <x v="8"/>
    <x v="28"/>
    <x v="68"/>
    <s v="ARRACACHA"/>
    <n v="2020"/>
    <s v="A"/>
    <n v="100"/>
    <n v="100"/>
    <n v="700"/>
    <n v="7"/>
    <x v="2"/>
    <x v="6"/>
  </r>
  <r>
    <n v="25281"/>
    <x v="8"/>
    <x v="28"/>
    <x v="71"/>
    <s v="ACHIRA"/>
    <n v="2020"/>
    <s v="B"/>
    <n v="0"/>
    <n v="0"/>
    <n v="0"/>
    <n v="0"/>
    <x v="2"/>
    <x v="6"/>
  </r>
  <r>
    <n v="25281"/>
    <x v="8"/>
    <x v="28"/>
    <x v="68"/>
    <s v="ARRACACHA"/>
    <n v="2020"/>
    <s v="B"/>
    <n v="0"/>
    <n v="0"/>
    <n v="0"/>
    <n v="0"/>
    <x v="2"/>
    <x v="6"/>
  </r>
  <r>
    <n v="25286"/>
    <x v="5"/>
    <x v="29"/>
    <x v="23"/>
    <s v="PAPA"/>
    <n v="2020"/>
    <s v="B"/>
    <n v="250"/>
    <n v="223"/>
    <n v="4460"/>
    <n v="20"/>
    <x v="0"/>
    <x v="6"/>
  </r>
  <r>
    <n v="25286"/>
    <x v="5"/>
    <x v="29"/>
    <x v="23"/>
    <s v="PAPA"/>
    <n v="2020"/>
    <s v="A"/>
    <n v="222"/>
    <n v="200"/>
    <n v="4000"/>
    <n v="20"/>
    <x v="0"/>
    <x v="6"/>
  </r>
  <r>
    <n v="25286"/>
    <x v="5"/>
    <x v="29"/>
    <x v="0"/>
    <s v="MAIZ TRADICIONAL"/>
    <n v="2020"/>
    <s v="B"/>
    <n v="185"/>
    <n v="180"/>
    <n v="352.37288135593224"/>
    <n v="1.9576271186440699"/>
    <x v="0"/>
    <x v="0"/>
  </r>
  <r>
    <n v="25286"/>
    <x v="5"/>
    <x v="29"/>
    <x v="0"/>
    <s v="MAIZ TRADICIONAL"/>
    <n v="2020"/>
    <s v="A"/>
    <n v="168"/>
    <n v="160"/>
    <n v="313.22033898305091"/>
    <n v="1.9576271186440699"/>
    <x v="0"/>
    <x v="0"/>
  </r>
  <r>
    <n v="25286"/>
    <x v="5"/>
    <x v="29"/>
    <x v="45"/>
    <s v="ZANAHORIA"/>
    <n v="2020"/>
    <s v="B"/>
    <n v="60"/>
    <n v="60"/>
    <n v="1800"/>
    <n v="30"/>
    <x v="0"/>
    <x v="7"/>
  </r>
  <r>
    <n v="25286"/>
    <x v="5"/>
    <x v="29"/>
    <x v="45"/>
    <s v="ZANAHORIA"/>
    <n v="2020"/>
    <s v="A"/>
    <n v="57"/>
    <n v="55"/>
    <n v="1540"/>
    <n v="28"/>
    <x v="0"/>
    <x v="7"/>
  </r>
  <r>
    <n v="25286"/>
    <x v="5"/>
    <x v="29"/>
    <x v="21"/>
    <s v="ARVEJA"/>
    <n v="2020"/>
    <s v="B"/>
    <n v="55"/>
    <n v="55"/>
    <n v="154.20560747663552"/>
    <n v="2.8037383177570101"/>
    <x v="0"/>
    <x v="7"/>
  </r>
  <r>
    <n v="25286"/>
    <x v="5"/>
    <x v="29"/>
    <x v="21"/>
    <s v="ARVEJA"/>
    <n v="2020"/>
    <s v="A"/>
    <n v="50"/>
    <n v="50"/>
    <n v="140.18691588785046"/>
    <n v="2.8037383177570101"/>
    <x v="0"/>
    <x v="7"/>
  </r>
  <r>
    <n v="25286"/>
    <x v="5"/>
    <x v="29"/>
    <x v="72"/>
    <s v="CEBADA"/>
    <n v="2020"/>
    <s v="B"/>
    <n v="30"/>
    <n v="30"/>
    <n v="90"/>
    <n v="3"/>
    <x v="0"/>
    <x v="0"/>
  </r>
  <r>
    <n v="25286"/>
    <x v="5"/>
    <x v="29"/>
    <x v="72"/>
    <s v="CEBADA"/>
    <n v="2020"/>
    <s v="A"/>
    <n v="29"/>
    <n v="29"/>
    <n v="87"/>
    <n v="3"/>
    <x v="0"/>
    <x v="0"/>
  </r>
  <r>
    <n v="25286"/>
    <x v="5"/>
    <x v="29"/>
    <x v="44"/>
    <s v="LECHUGA"/>
    <n v="2020"/>
    <s v="B"/>
    <n v="26"/>
    <n v="23"/>
    <n v="690"/>
    <n v="30"/>
    <x v="0"/>
    <x v="7"/>
  </r>
  <r>
    <n v="25286"/>
    <x v="5"/>
    <x v="29"/>
    <x v="44"/>
    <s v="LECHUGA"/>
    <n v="2020"/>
    <s v="A"/>
    <n v="23"/>
    <n v="23"/>
    <n v="690"/>
    <n v="30"/>
    <x v="0"/>
    <x v="7"/>
  </r>
  <r>
    <n v="25286"/>
    <x v="5"/>
    <x v="29"/>
    <x v="57"/>
    <s v="AJO"/>
    <n v="2020"/>
    <s v="B"/>
    <n v="15"/>
    <n v="15"/>
    <n v="165"/>
    <n v="11"/>
    <x v="0"/>
    <x v="7"/>
  </r>
  <r>
    <n v="25286"/>
    <x v="5"/>
    <x v="29"/>
    <x v="31"/>
    <s v="FLORES Y FOLLAJES"/>
    <n v="2020"/>
    <m/>
    <n v="540"/>
    <n v="540"/>
    <s v=""/>
    <m/>
    <x v="1"/>
    <x v="10"/>
  </r>
  <r>
    <n v="25286"/>
    <x v="5"/>
    <x v="29"/>
    <x v="25"/>
    <s v="FRESA"/>
    <n v="2020"/>
    <s v=""/>
    <n v="60"/>
    <n v="45"/>
    <n v="2310"/>
    <n v="42"/>
    <x v="1"/>
    <x v="2"/>
  </r>
  <r>
    <n v="25288"/>
    <x v="9"/>
    <x v="30"/>
    <x v="23"/>
    <s v="PAPA"/>
    <n v="2020"/>
    <s v="A"/>
    <n v="80"/>
    <n v="80"/>
    <n v="1600"/>
    <n v="20"/>
    <x v="0"/>
    <x v="6"/>
  </r>
  <r>
    <n v="25288"/>
    <x v="9"/>
    <x v="30"/>
    <x v="23"/>
    <s v="PAPA"/>
    <n v="2020"/>
    <s v="B"/>
    <n v="70"/>
    <n v="70"/>
    <n v="1400"/>
    <n v="20"/>
    <x v="0"/>
    <x v="6"/>
  </r>
  <r>
    <n v="25288"/>
    <x v="9"/>
    <x v="30"/>
    <x v="30"/>
    <s v="TOMATE INVERNADERO"/>
    <n v="2020"/>
    <s v="B"/>
    <n v="45"/>
    <n v="45"/>
    <n v="3600"/>
    <n v="80"/>
    <x v="0"/>
    <x v="7"/>
  </r>
  <r>
    <n v="25288"/>
    <x v="9"/>
    <x v="30"/>
    <x v="30"/>
    <s v="TOMATE INVERNADERO"/>
    <n v="2020"/>
    <s v="A"/>
    <n v="40"/>
    <n v="40"/>
    <n v="3200"/>
    <n v="80"/>
    <x v="0"/>
    <x v="7"/>
  </r>
  <r>
    <n v="25288"/>
    <x v="9"/>
    <x v="30"/>
    <x v="0"/>
    <s v="MAIZ TRADICIONAL"/>
    <n v="2020"/>
    <s v="A"/>
    <n v="34"/>
    <n v="34"/>
    <n v="38.033898305084747"/>
    <n v="1.1186440677966101"/>
    <x v="0"/>
    <x v="0"/>
  </r>
  <r>
    <n v="25288"/>
    <x v="9"/>
    <x v="30"/>
    <x v="69"/>
    <s v="CEBOLLA DE BULBO"/>
    <n v="2020"/>
    <s v="B"/>
    <n v="25"/>
    <n v="25"/>
    <n v="500"/>
    <n v="20"/>
    <x v="0"/>
    <x v="7"/>
  </r>
  <r>
    <n v="25288"/>
    <x v="9"/>
    <x v="30"/>
    <x v="69"/>
    <s v="CEBOLLA DE BULBO"/>
    <n v="2020"/>
    <s v="A"/>
    <n v="22"/>
    <n v="22"/>
    <n v="440"/>
    <n v="20"/>
    <x v="0"/>
    <x v="7"/>
  </r>
  <r>
    <n v="25288"/>
    <x v="9"/>
    <x v="30"/>
    <x v="0"/>
    <s v="MAIZ TRADICIONAL"/>
    <n v="2020"/>
    <s v="B"/>
    <n v="20"/>
    <n v="20"/>
    <n v="22.372881355932208"/>
    <n v="1.1186440677966101"/>
    <x v="0"/>
    <x v="0"/>
  </r>
  <r>
    <n v="25288"/>
    <x v="9"/>
    <x v="30"/>
    <x v="23"/>
    <s v="PAPA CRIOLLA"/>
    <n v="2020"/>
    <s v="B"/>
    <n v="15"/>
    <n v="15"/>
    <n v="225"/>
    <n v="15"/>
    <x v="0"/>
    <x v="6"/>
  </r>
  <r>
    <n v="25288"/>
    <x v="9"/>
    <x v="30"/>
    <x v="22"/>
    <s v="FRIJOL"/>
    <n v="2020"/>
    <s v="A"/>
    <n v="14"/>
    <n v="14"/>
    <n v="29.370629370629374"/>
    <n v="2.0979020979021001"/>
    <x v="0"/>
    <x v="0"/>
  </r>
  <r>
    <n v="25288"/>
    <x v="9"/>
    <x v="30"/>
    <x v="21"/>
    <s v="ARVEJA"/>
    <n v="2020"/>
    <s v="B"/>
    <n v="10"/>
    <n v="10"/>
    <n v="28.037383177570092"/>
    <n v="2.8037383177570101"/>
    <x v="0"/>
    <x v="7"/>
  </r>
  <r>
    <n v="25288"/>
    <x v="9"/>
    <x v="30"/>
    <x v="22"/>
    <s v="FRIJOL"/>
    <n v="2020"/>
    <s v="B"/>
    <n v="10"/>
    <n v="10"/>
    <n v="20.97902097902098"/>
    <n v="2.0979020979021001"/>
    <x v="0"/>
    <x v="0"/>
  </r>
  <r>
    <n v="25288"/>
    <x v="9"/>
    <x v="30"/>
    <x v="23"/>
    <s v="PAPA CRIOLLA"/>
    <n v="2020"/>
    <s v="A"/>
    <n v="10"/>
    <n v="10"/>
    <n v="140"/>
    <n v="14"/>
    <x v="0"/>
    <x v="6"/>
  </r>
  <r>
    <n v="25288"/>
    <x v="9"/>
    <x v="30"/>
    <x v="21"/>
    <s v="ARVEJA"/>
    <n v="2020"/>
    <s v="A"/>
    <n v="6"/>
    <n v="6"/>
    <n v="16.822429906542055"/>
    <n v="2.8037383177570101"/>
    <x v="0"/>
    <x v="7"/>
  </r>
  <r>
    <n v="25288"/>
    <x v="9"/>
    <x v="30"/>
    <x v="39"/>
    <s v="UCHUVA"/>
    <n v="2020"/>
    <s v=""/>
    <n v="3"/>
    <n v="3"/>
    <n v="12"/>
    <n v="4"/>
    <x v="1"/>
    <x v="2"/>
  </r>
  <r>
    <n v="25288"/>
    <x v="9"/>
    <x v="30"/>
    <x v="25"/>
    <s v="FRESA"/>
    <n v="2020"/>
    <s v=""/>
    <n v="2"/>
    <n v="1"/>
    <n v="40"/>
    <n v="40"/>
    <x v="1"/>
    <x v="2"/>
  </r>
  <r>
    <n v="25288"/>
    <x v="9"/>
    <x v="30"/>
    <x v="11"/>
    <s v="SABILA"/>
    <n v="2020"/>
    <s v=""/>
    <n v="2"/>
    <n v="2"/>
    <n v="24"/>
    <n v="12"/>
    <x v="1"/>
    <x v="4"/>
  </r>
  <r>
    <n v="25288"/>
    <x v="9"/>
    <x v="30"/>
    <x v="36"/>
    <s v="MORA"/>
    <n v="2020"/>
    <s v=""/>
    <n v="1"/>
    <n v="1"/>
    <n v="4"/>
    <n v="4"/>
    <x v="1"/>
    <x v="2"/>
  </r>
  <r>
    <n v="25290"/>
    <x v="3"/>
    <x v="31"/>
    <x v="22"/>
    <s v="FRIJOL"/>
    <n v="2020"/>
    <s v="A"/>
    <n v="200"/>
    <n v="190"/>
    <n v="930.06993006993014"/>
    <n v="4.8951048951049003"/>
    <x v="0"/>
    <x v="0"/>
  </r>
  <r>
    <n v="25290"/>
    <x v="3"/>
    <x v="31"/>
    <x v="29"/>
    <s v="HABICHUELA"/>
    <n v="2020"/>
    <s v="A"/>
    <n v="180"/>
    <n v="180"/>
    <n v="1440"/>
    <n v="8"/>
    <x v="0"/>
    <x v="7"/>
  </r>
  <r>
    <n v="25290"/>
    <x v="3"/>
    <x v="31"/>
    <x v="22"/>
    <s v="FRIJOL"/>
    <n v="2020"/>
    <s v="B"/>
    <n v="140"/>
    <n v="137"/>
    <n v="670.62937062937067"/>
    <n v="4.8951048951049003"/>
    <x v="0"/>
    <x v="0"/>
  </r>
  <r>
    <n v="25290"/>
    <x v="3"/>
    <x v="31"/>
    <x v="29"/>
    <s v="HABICHUELA"/>
    <n v="2020"/>
    <s v="B"/>
    <n v="120"/>
    <n v="116"/>
    <n v="928"/>
    <n v="8"/>
    <x v="0"/>
    <x v="7"/>
  </r>
  <r>
    <n v="25290"/>
    <x v="3"/>
    <x v="31"/>
    <x v="30"/>
    <s v="TOMATE"/>
    <n v="2020"/>
    <s v="A"/>
    <n v="120"/>
    <n v="120"/>
    <n v="3000"/>
    <n v="25"/>
    <x v="0"/>
    <x v="7"/>
  </r>
  <r>
    <n v="25290"/>
    <x v="3"/>
    <x v="31"/>
    <x v="69"/>
    <s v="CEBOLLA DE BULBO"/>
    <n v="2020"/>
    <s v="A"/>
    <n v="80"/>
    <n v="77"/>
    <n v="1155"/>
    <n v="15"/>
    <x v="0"/>
    <x v="7"/>
  </r>
  <r>
    <n v="25290"/>
    <x v="3"/>
    <x v="31"/>
    <x v="30"/>
    <s v="TOMATE"/>
    <n v="2020"/>
    <s v="B"/>
    <n v="80"/>
    <n v="78"/>
    <n v="1794"/>
    <n v="23"/>
    <x v="0"/>
    <x v="7"/>
  </r>
  <r>
    <n v="25290"/>
    <x v="3"/>
    <x v="31"/>
    <x v="69"/>
    <s v="CEBOLLA DE BULBO"/>
    <n v="2020"/>
    <s v="B"/>
    <n v="45"/>
    <n v="42"/>
    <n v="630"/>
    <n v="15"/>
    <x v="0"/>
    <x v="7"/>
  </r>
  <r>
    <n v="25290"/>
    <x v="3"/>
    <x v="31"/>
    <x v="21"/>
    <s v="ARVEJA"/>
    <n v="2020"/>
    <s v="B"/>
    <n v="35"/>
    <n v="31"/>
    <n v="72.429906542056074"/>
    <n v="2.3364485981308398"/>
    <x v="0"/>
    <x v="7"/>
  </r>
  <r>
    <n v="25290"/>
    <x v="3"/>
    <x v="31"/>
    <x v="21"/>
    <s v="ARVEJA"/>
    <n v="2020"/>
    <s v="A"/>
    <n v="25"/>
    <n v="24"/>
    <n v="56.074766355140184"/>
    <n v="2.3364485981308398"/>
    <x v="0"/>
    <x v="7"/>
  </r>
  <r>
    <n v="25290"/>
    <x v="3"/>
    <x v="31"/>
    <x v="0"/>
    <s v="MAIZ TRADICIONAL"/>
    <n v="2020"/>
    <s v="B"/>
    <n v="25"/>
    <n v="24"/>
    <n v="46.983050847457633"/>
    <n v="1.9576271186440699"/>
    <x v="0"/>
    <x v="0"/>
  </r>
  <r>
    <n v="25290"/>
    <x v="3"/>
    <x v="31"/>
    <x v="34"/>
    <s v="PEPINO COHOMBRO"/>
    <n v="2020"/>
    <s v="B"/>
    <n v="20"/>
    <n v="18"/>
    <n v="252"/>
    <n v="14"/>
    <x v="0"/>
    <x v="7"/>
  </r>
  <r>
    <n v="25290"/>
    <x v="3"/>
    <x v="31"/>
    <x v="34"/>
    <s v="PEPINO COHOMBRO"/>
    <n v="2020"/>
    <s v="A"/>
    <n v="15"/>
    <n v="15"/>
    <n v="210"/>
    <n v="14"/>
    <x v="0"/>
    <x v="7"/>
  </r>
  <r>
    <n v="25290"/>
    <x v="3"/>
    <x v="31"/>
    <x v="0"/>
    <s v="MAIZ TRADICIONAL"/>
    <n v="2020"/>
    <s v="A"/>
    <n v="10"/>
    <n v="10"/>
    <n v="19.576271186440682"/>
    <n v="1.9576271186440699"/>
    <x v="0"/>
    <x v="0"/>
  </r>
  <r>
    <n v="25290"/>
    <x v="3"/>
    <x v="31"/>
    <x v="30"/>
    <s v="TOMATE INVERNADERO"/>
    <n v="2020"/>
    <s v="B"/>
    <n v="8"/>
    <n v="8"/>
    <n v="720"/>
    <n v="90"/>
    <x v="0"/>
    <x v="7"/>
  </r>
  <r>
    <n v="25290"/>
    <x v="3"/>
    <x v="31"/>
    <x v="30"/>
    <s v="TOMATE INVERNADERO"/>
    <n v="2020"/>
    <s v="A"/>
    <n v="7"/>
    <n v="7"/>
    <n v="630"/>
    <n v="90"/>
    <x v="0"/>
    <x v="7"/>
  </r>
  <r>
    <n v="25290"/>
    <x v="3"/>
    <x v="31"/>
    <x v="23"/>
    <s v="PAPA"/>
    <n v="2020"/>
    <s v="B"/>
    <n v="6"/>
    <n v="5"/>
    <n v="90"/>
    <n v="18"/>
    <x v="0"/>
    <x v="6"/>
  </r>
  <r>
    <n v="25290"/>
    <x v="3"/>
    <x v="31"/>
    <x v="23"/>
    <s v="PAPA"/>
    <n v="2020"/>
    <s v="A"/>
    <n v="4"/>
    <n v="4"/>
    <n v="72"/>
    <n v="18"/>
    <x v="0"/>
    <x v="6"/>
  </r>
  <r>
    <n v="25290"/>
    <x v="3"/>
    <x v="31"/>
    <x v="15"/>
    <s v="CAFÉ"/>
    <n v="2020"/>
    <s v=""/>
    <n v="608"/>
    <n v="537"/>
    <n v="279"/>
    <n v="0.51955307262569805"/>
    <x v="1"/>
    <x v="5"/>
  </r>
  <r>
    <n v="25290"/>
    <x v="3"/>
    <x v="31"/>
    <x v="36"/>
    <s v="MORA"/>
    <n v="2020"/>
    <s v=""/>
    <n v="316"/>
    <n v="291"/>
    <n v="2910"/>
    <n v="10"/>
    <x v="1"/>
    <x v="2"/>
  </r>
  <r>
    <n v="25290"/>
    <x v="3"/>
    <x v="31"/>
    <x v="9"/>
    <s v="AGUACATE HASS"/>
    <n v="2020"/>
    <s v=""/>
    <n v="58"/>
    <n v="53"/>
    <n v="477"/>
    <n v="9"/>
    <x v="1"/>
    <x v="2"/>
  </r>
  <r>
    <n v="25290"/>
    <x v="3"/>
    <x v="31"/>
    <x v="16"/>
    <s v="BANANO"/>
    <n v="2020"/>
    <s v=""/>
    <n v="57"/>
    <n v="48"/>
    <n v="336"/>
    <n v="7"/>
    <x v="1"/>
    <x v="2"/>
  </r>
  <r>
    <n v="25290"/>
    <x v="3"/>
    <x v="31"/>
    <x v="4"/>
    <s v="PLATANO"/>
    <n v="2020"/>
    <s v=""/>
    <n v="36"/>
    <n v="31"/>
    <n v="217"/>
    <n v="7"/>
    <x v="1"/>
    <x v="2"/>
  </r>
  <r>
    <n v="25290"/>
    <x v="3"/>
    <x v="31"/>
    <x v="37"/>
    <s v="TOMATE DE ARBOL"/>
    <n v="2020"/>
    <s v=""/>
    <n v="35.5"/>
    <n v="25.5"/>
    <n v="255"/>
    <n v="10"/>
    <x v="1"/>
    <x v="2"/>
  </r>
  <r>
    <n v="25290"/>
    <x v="3"/>
    <x v="31"/>
    <x v="3"/>
    <s v="CITRICOS (Demás variedades)"/>
    <n v="2020"/>
    <s v=""/>
    <n v="28"/>
    <n v="20"/>
    <n v="140"/>
    <n v="7"/>
    <x v="1"/>
    <x v="2"/>
  </r>
  <r>
    <n v="25290"/>
    <x v="3"/>
    <x v="31"/>
    <x v="12"/>
    <s v="GUANABANA"/>
    <n v="2020"/>
    <s v=""/>
    <n v="19"/>
    <n v="10"/>
    <n v="70"/>
    <n v="7"/>
    <x v="1"/>
    <x v="2"/>
  </r>
  <r>
    <n v="25290"/>
    <x v="3"/>
    <x v="31"/>
    <x v="38"/>
    <s v="LULO"/>
    <n v="2020"/>
    <s v=""/>
    <n v="6"/>
    <n v="3"/>
    <n v="15"/>
    <n v="5"/>
    <x v="1"/>
    <x v="2"/>
  </r>
  <r>
    <n v="25290"/>
    <x v="3"/>
    <x v="31"/>
    <x v="68"/>
    <s v="ARRACACHA"/>
    <n v="2020"/>
    <s v="A"/>
    <n v="12"/>
    <n v="11"/>
    <n v="132"/>
    <n v="12"/>
    <x v="2"/>
    <x v="6"/>
  </r>
  <r>
    <n v="25290"/>
    <x v="3"/>
    <x v="31"/>
    <x v="68"/>
    <s v="ARRACACHA"/>
    <n v="2020"/>
    <s v="B"/>
    <n v="3"/>
    <n v="2.8"/>
    <n v="30.799999999999997"/>
    <n v="11"/>
    <x v="2"/>
    <x v="6"/>
  </r>
  <r>
    <n v="25293"/>
    <x v="12"/>
    <x v="32"/>
    <x v="0"/>
    <s v="MAIZ TRADICIONAL"/>
    <n v="2020"/>
    <s v="A"/>
    <n v="700"/>
    <n v="630"/>
    <n v="2520"/>
    <n v="4"/>
    <x v="0"/>
    <x v="0"/>
  </r>
  <r>
    <n v="25293"/>
    <x v="12"/>
    <x v="32"/>
    <x v="22"/>
    <s v="FRIJOL"/>
    <n v="2020"/>
    <s v="B"/>
    <n v="105"/>
    <n v="103"/>
    <n v="103"/>
    <n v="1"/>
    <x v="0"/>
    <x v="0"/>
  </r>
  <r>
    <n v="25293"/>
    <x v="12"/>
    <x v="32"/>
    <x v="22"/>
    <s v="FRIJOL"/>
    <n v="2020"/>
    <s v="A"/>
    <n v="50"/>
    <n v="50"/>
    <n v="50"/>
    <n v="1"/>
    <x v="0"/>
    <x v="0"/>
  </r>
  <r>
    <n v="25293"/>
    <x v="12"/>
    <x v="32"/>
    <x v="30"/>
    <s v="TOMATE INVERNADERO"/>
    <n v="2020"/>
    <s v="A"/>
    <n v="19"/>
    <n v="17"/>
    <n v="595"/>
    <n v="35"/>
    <x v="0"/>
    <x v="7"/>
  </r>
  <r>
    <n v="25293"/>
    <x v="12"/>
    <x v="32"/>
    <x v="30"/>
    <s v="TOMATE INVERNADERO"/>
    <n v="2020"/>
    <s v="B"/>
    <n v="19"/>
    <n v="17"/>
    <n v="595"/>
    <n v="35"/>
    <x v="0"/>
    <x v="7"/>
  </r>
  <r>
    <n v="25293"/>
    <x v="12"/>
    <x v="32"/>
    <x v="21"/>
    <s v="ARVEJA"/>
    <n v="2020"/>
    <s v="B"/>
    <n v="16"/>
    <n v="14"/>
    <n v="26.168224299065422"/>
    <n v="1.86915887850467"/>
    <x v="0"/>
    <x v="7"/>
  </r>
  <r>
    <n v="25293"/>
    <x v="12"/>
    <x v="32"/>
    <x v="26"/>
    <s v="CAÑA PANELERA"/>
    <n v="2020"/>
    <s v=""/>
    <n v="550"/>
    <n v="550"/>
    <n v="2200"/>
    <n v="4"/>
    <x v="1"/>
    <x v="8"/>
  </r>
  <r>
    <n v="25293"/>
    <x v="12"/>
    <x v="32"/>
    <x v="15"/>
    <s v="CAFÉ"/>
    <n v="2020"/>
    <s v=""/>
    <n v="81"/>
    <n v="77"/>
    <n v="89"/>
    <n v="1.1558441558441599"/>
    <x v="1"/>
    <x v="5"/>
  </r>
  <r>
    <n v="25293"/>
    <x v="12"/>
    <x v="32"/>
    <x v="4"/>
    <s v="PLATANO"/>
    <n v="2020"/>
    <s v=""/>
    <n v="15"/>
    <n v="15"/>
    <n v="75"/>
    <n v="5"/>
    <x v="1"/>
    <x v="2"/>
  </r>
  <r>
    <n v="25293"/>
    <x v="12"/>
    <x v="32"/>
    <x v="9"/>
    <s v="AGUACATE (no hass, ni papelillo)"/>
    <n v="2020"/>
    <s v=""/>
    <n v="12"/>
    <n v="12"/>
    <n v="108"/>
    <n v="9"/>
    <x v="1"/>
    <x v="2"/>
  </r>
  <r>
    <n v="25293"/>
    <x v="12"/>
    <x v="32"/>
    <x v="47"/>
    <s v="GRANADILLA"/>
    <n v="2020"/>
    <s v=""/>
    <n v="5"/>
    <n v="5"/>
    <n v="35"/>
    <n v="7"/>
    <x v="1"/>
    <x v="2"/>
  </r>
  <r>
    <n v="25293"/>
    <x v="12"/>
    <x v="32"/>
    <x v="88"/>
    <s v="GULUPA"/>
    <n v="2020"/>
    <s v=""/>
    <n v="1.5"/>
    <n v="1.5"/>
    <n v="15"/>
    <n v="10"/>
    <x v="1"/>
    <x v="2"/>
  </r>
  <r>
    <n v="25293"/>
    <x v="12"/>
    <x v="32"/>
    <x v="68"/>
    <s v="ARRACACHA"/>
    <n v="2020"/>
    <s v="A"/>
    <n v="12"/>
    <n v="10"/>
    <n v="100"/>
    <n v="10"/>
    <x v="2"/>
    <x v="6"/>
  </r>
  <r>
    <n v="25293"/>
    <x v="12"/>
    <x v="32"/>
    <x v="20"/>
    <s v="YUCA"/>
    <n v="2020"/>
    <s v="A"/>
    <n v="7"/>
    <n v="6"/>
    <n v="90"/>
    <n v="15"/>
    <x v="2"/>
    <x v="6"/>
  </r>
  <r>
    <n v="25295"/>
    <x v="6"/>
    <x v="33"/>
    <x v="31"/>
    <s v="FLORES Y FOLLAJES"/>
    <n v="2020"/>
    <m/>
    <n v="118"/>
    <n v="118"/>
    <s v=""/>
    <m/>
    <x v="1"/>
    <x v="10"/>
  </r>
  <r>
    <n v="25295"/>
    <x v="6"/>
    <x v="33"/>
    <x v="21"/>
    <s v="ARVEJA"/>
    <n v="2020"/>
    <s v="A"/>
    <n v="40"/>
    <n v="40"/>
    <n v="320"/>
    <n v="8"/>
    <x v="0"/>
    <x v="7"/>
  </r>
  <r>
    <n v="25295"/>
    <x v="6"/>
    <x v="33"/>
    <x v="21"/>
    <s v="ARVEJA"/>
    <n v="2020"/>
    <s v="B"/>
    <n v="8"/>
    <n v="8"/>
    <n v="29.906542056074766"/>
    <n v="3.7383177570093502"/>
    <x v="0"/>
    <x v="7"/>
  </r>
  <r>
    <n v="25295"/>
    <x v="6"/>
    <x v="33"/>
    <x v="0"/>
    <s v="MAIZ TRADICIONAL"/>
    <n v="2020"/>
    <s v="B"/>
    <n v="5"/>
    <n v="5"/>
    <n v="13.983050847457628"/>
    <n v="2.79661016949153"/>
    <x v="0"/>
    <x v="0"/>
  </r>
  <r>
    <n v="25295"/>
    <x v="6"/>
    <x v="33"/>
    <x v="23"/>
    <s v="PAPA"/>
    <n v="2020"/>
    <s v="B"/>
    <n v="5"/>
    <n v="5"/>
    <n v="100"/>
    <n v="20"/>
    <x v="0"/>
    <x v="6"/>
  </r>
  <r>
    <n v="25295"/>
    <x v="6"/>
    <x v="33"/>
    <x v="23"/>
    <s v="PAPA"/>
    <n v="2020"/>
    <s v="A"/>
    <n v="4"/>
    <n v="2"/>
    <n v="40"/>
    <n v="20"/>
    <x v="0"/>
    <x v="6"/>
  </r>
  <r>
    <n v="25295"/>
    <x v="6"/>
    <x v="33"/>
    <x v="53"/>
    <s v="HORTALIZAS VARIAS"/>
    <n v="2020"/>
    <s v="B"/>
    <n v="2"/>
    <n v="2"/>
    <n v="16"/>
    <n v="8"/>
    <x v="0"/>
    <x v="7"/>
  </r>
  <r>
    <n v="25295"/>
    <x v="6"/>
    <x v="33"/>
    <x v="0"/>
    <s v="MAIZ TRADICIONAL"/>
    <n v="2020"/>
    <s v="A"/>
    <n v="2"/>
    <n v="1"/>
    <n v="2.796610169491526"/>
    <n v="2.79661016949153"/>
    <x v="0"/>
    <x v="0"/>
  </r>
  <r>
    <n v="25295"/>
    <x v="6"/>
    <x v="33"/>
    <x v="53"/>
    <s v="HORTALIZAS VARIAS"/>
    <n v="2020"/>
    <s v="A"/>
    <n v="1"/>
    <n v="1"/>
    <n v="8"/>
    <n v="8"/>
    <x v="0"/>
    <x v="7"/>
  </r>
  <r>
    <n v="25295"/>
    <x v="6"/>
    <x v="33"/>
    <x v="44"/>
    <s v="LECHUGA"/>
    <n v="2020"/>
    <s v="A"/>
    <n v="1"/>
    <n v="1"/>
    <n v="10"/>
    <n v="10"/>
    <x v="0"/>
    <x v="7"/>
  </r>
  <r>
    <n v="25295"/>
    <x v="6"/>
    <x v="33"/>
    <x v="44"/>
    <s v="LECHUGA"/>
    <n v="2020"/>
    <s v="B"/>
    <n v="1"/>
    <n v="1"/>
    <n v="10"/>
    <n v="10"/>
    <x v="0"/>
    <x v="7"/>
  </r>
  <r>
    <n v="25295"/>
    <x v="6"/>
    <x v="33"/>
    <x v="87"/>
    <s v="RABANO"/>
    <n v="2020"/>
    <s v="B"/>
    <n v="1"/>
    <n v="1"/>
    <n v="5"/>
    <n v="5"/>
    <x v="0"/>
    <x v="7"/>
  </r>
  <r>
    <n v="25295"/>
    <x v="6"/>
    <x v="33"/>
    <x v="45"/>
    <s v="ZANAHORIA"/>
    <n v="2020"/>
    <s v="A"/>
    <n v="1"/>
    <n v="1"/>
    <n v="5"/>
    <n v="5"/>
    <x v="0"/>
    <x v="7"/>
  </r>
  <r>
    <n v="25295"/>
    <x v="6"/>
    <x v="33"/>
    <x v="25"/>
    <s v="FRESA"/>
    <n v="2020"/>
    <s v=""/>
    <n v="12.5"/>
    <n v="11.5"/>
    <n v="460"/>
    <n v="40"/>
    <x v="1"/>
    <x v="2"/>
  </r>
  <r>
    <n v="25295"/>
    <x v="6"/>
    <x v="33"/>
    <x v="36"/>
    <s v="MORA"/>
    <n v="2020"/>
    <s v=""/>
    <n v="1.5"/>
    <n v="1.5"/>
    <n v="15"/>
    <n v="10"/>
    <x v="1"/>
    <x v="2"/>
  </r>
  <r>
    <n v="25295"/>
    <x v="6"/>
    <x v="33"/>
    <x v="48"/>
    <s v="CURUBA"/>
    <n v="2020"/>
    <s v=""/>
    <n v="1"/>
    <n v="0"/>
    <n v="0"/>
    <n v="0"/>
    <x v="1"/>
    <x v="2"/>
  </r>
  <r>
    <n v="25295"/>
    <x v="6"/>
    <x v="33"/>
    <x v="12"/>
    <s v="GUANABANA"/>
    <n v="2020"/>
    <s v=""/>
    <n v="1"/>
    <n v="0"/>
    <n v="0"/>
    <n v="0"/>
    <x v="1"/>
    <x v="2"/>
  </r>
  <r>
    <n v="25295"/>
    <x v="6"/>
    <x v="33"/>
    <x v="38"/>
    <s v="LULO"/>
    <n v="2020"/>
    <s v=""/>
    <n v="1"/>
    <n v="0"/>
    <n v="0"/>
    <n v="0"/>
    <x v="1"/>
    <x v="2"/>
  </r>
  <r>
    <n v="25295"/>
    <x v="6"/>
    <x v="33"/>
    <x v="37"/>
    <s v="TOMATE DE ARBOL"/>
    <n v="2020"/>
    <s v=""/>
    <n v="1"/>
    <n v="0"/>
    <n v="0"/>
    <n v="0"/>
    <x v="1"/>
    <x v="2"/>
  </r>
  <r>
    <n v="25297"/>
    <x v="12"/>
    <x v="34"/>
    <x v="22"/>
    <s v="FRIJOL"/>
    <n v="2020"/>
    <s v="A"/>
    <n v="110"/>
    <n v="110"/>
    <n v="100.00000000000001"/>
    <n v="0.90909090909090895"/>
    <x v="0"/>
    <x v="0"/>
  </r>
  <r>
    <n v="25297"/>
    <x v="12"/>
    <x v="34"/>
    <x v="53"/>
    <s v="HORTALIZAS VARIAS"/>
    <n v="2020"/>
    <s v="A"/>
    <n v="80"/>
    <n v="80"/>
    <n v="640"/>
    <n v="8"/>
    <x v="0"/>
    <x v="7"/>
  </r>
  <r>
    <n v="25297"/>
    <x v="12"/>
    <x v="34"/>
    <x v="0"/>
    <s v="MAIZ TRADICIONAL"/>
    <n v="2020"/>
    <s v="A"/>
    <n v="70"/>
    <n v="70"/>
    <n v="140"/>
    <n v="2"/>
    <x v="0"/>
    <x v="0"/>
  </r>
  <r>
    <n v="25297"/>
    <x v="12"/>
    <x v="34"/>
    <x v="22"/>
    <s v="FRIJOL"/>
    <n v="2020"/>
    <s v="B"/>
    <n v="40"/>
    <n v="38"/>
    <n v="53.199999999999996"/>
    <n v="1.4"/>
    <x v="0"/>
    <x v="0"/>
  </r>
  <r>
    <n v="25297"/>
    <x v="12"/>
    <x v="34"/>
    <x v="0"/>
    <s v="MAIZ TRADICIONAL"/>
    <n v="2020"/>
    <s v="B"/>
    <n v="40"/>
    <n v="38"/>
    <n v="76"/>
    <n v="2"/>
    <x v="0"/>
    <x v="0"/>
  </r>
  <r>
    <n v="25297"/>
    <x v="12"/>
    <x v="34"/>
    <x v="21"/>
    <s v="ARVEJA"/>
    <n v="2020"/>
    <s v="B"/>
    <n v="22"/>
    <n v="21"/>
    <n v="49.065420560747661"/>
    <n v="2.3364485981308398"/>
    <x v="0"/>
    <x v="7"/>
  </r>
  <r>
    <n v="25297"/>
    <x v="12"/>
    <x v="34"/>
    <x v="21"/>
    <s v="ARVEJA"/>
    <n v="2020"/>
    <s v="A"/>
    <n v="20"/>
    <n v="20"/>
    <n v="12.149532710280374"/>
    <n v="0.60747663551401898"/>
    <x v="0"/>
    <x v="7"/>
  </r>
  <r>
    <n v="25297"/>
    <x v="12"/>
    <x v="34"/>
    <x v="53"/>
    <s v="HORTALIZAS VARIAS"/>
    <n v="2020"/>
    <s v="B"/>
    <n v="10"/>
    <n v="9"/>
    <n v="72"/>
    <n v="8"/>
    <x v="0"/>
    <x v="7"/>
  </r>
  <r>
    <n v="25297"/>
    <x v="12"/>
    <x v="34"/>
    <x v="23"/>
    <s v="PAPA"/>
    <n v="2020"/>
    <s v="B"/>
    <n v="10"/>
    <n v="10"/>
    <n v="220"/>
    <n v="22"/>
    <x v="0"/>
    <x v="6"/>
  </r>
  <r>
    <n v="25297"/>
    <x v="12"/>
    <x v="34"/>
    <x v="23"/>
    <s v="PAPA"/>
    <n v="2020"/>
    <s v="A"/>
    <n v="10"/>
    <n v="9"/>
    <n v="180"/>
    <n v="20"/>
    <x v="0"/>
    <x v="6"/>
  </r>
  <r>
    <n v="25297"/>
    <x v="12"/>
    <x v="34"/>
    <x v="15"/>
    <s v="CAFÉ"/>
    <n v="2020"/>
    <s v=""/>
    <n v="306"/>
    <n v="299"/>
    <n v="227"/>
    <n v="0.75919732441471599"/>
    <x v="1"/>
    <x v="5"/>
  </r>
  <r>
    <n v="25297"/>
    <x v="12"/>
    <x v="34"/>
    <x v="26"/>
    <s v="CAÑA PANELERA"/>
    <n v="2020"/>
    <s v=""/>
    <n v="97"/>
    <n v="92"/>
    <n v="582"/>
    <n v="6"/>
    <x v="1"/>
    <x v="8"/>
  </r>
  <r>
    <n v="25297"/>
    <x v="12"/>
    <x v="34"/>
    <x v="36"/>
    <s v="MORA"/>
    <n v="2020"/>
    <s v=""/>
    <n v="26"/>
    <n v="22"/>
    <n v="52"/>
    <n v="2"/>
    <x v="1"/>
    <x v="2"/>
  </r>
  <r>
    <n v="25297"/>
    <x v="12"/>
    <x v="34"/>
    <x v="88"/>
    <s v="GULUPA"/>
    <n v="2020"/>
    <s v=""/>
    <n v="18"/>
    <n v="8"/>
    <n v="360"/>
    <n v="20"/>
    <x v="1"/>
    <x v="2"/>
  </r>
  <r>
    <n v="25297"/>
    <x v="12"/>
    <x v="34"/>
    <x v="39"/>
    <s v="UCHUVA"/>
    <n v="2020"/>
    <s v=""/>
    <n v="13"/>
    <n v="3"/>
    <n v="52"/>
    <n v="4"/>
    <x v="1"/>
    <x v="2"/>
  </r>
  <r>
    <n v="25297"/>
    <x v="12"/>
    <x v="34"/>
    <x v="9"/>
    <s v="AGUACATE (no hass, ni papelillo)"/>
    <n v="2020"/>
    <s v=""/>
    <n v="12.5"/>
    <n v="0"/>
    <n v="0"/>
    <n v="0"/>
    <x v="1"/>
    <x v="2"/>
  </r>
  <r>
    <n v="25297"/>
    <x v="12"/>
    <x v="34"/>
    <x v="47"/>
    <s v="GRANADILLA"/>
    <n v="2020"/>
    <s v=""/>
    <n v="9"/>
    <n v="4"/>
    <n v="108"/>
    <n v="12"/>
    <x v="1"/>
    <x v="2"/>
  </r>
  <r>
    <n v="25299"/>
    <x v="12"/>
    <x v="35"/>
    <x v="22"/>
    <s v="FRIJOL"/>
    <n v="2020"/>
    <s v="B"/>
    <n v="140"/>
    <n v="138"/>
    <n v="207"/>
    <n v="1.5"/>
    <x v="0"/>
    <x v="0"/>
  </r>
  <r>
    <n v="25299"/>
    <x v="12"/>
    <x v="35"/>
    <x v="0"/>
    <s v="MAIZ TRADICIONAL"/>
    <n v="2020"/>
    <s v="A"/>
    <n v="140"/>
    <n v="135"/>
    <n v="135"/>
    <n v="1"/>
    <x v="0"/>
    <x v="0"/>
  </r>
  <r>
    <n v="25299"/>
    <x v="12"/>
    <x v="35"/>
    <x v="23"/>
    <s v="PAPA"/>
    <n v="2020"/>
    <s v="B"/>
    <n v="7"/>
    <n v="6.8"/>
    <n v="170"/>
    <n v="25"/>
    <x v="0"/>
    <x v="6"/>
  </r>
  <r>
    <n v="25299"/>
    <x v="12"/>
    <x v="35"/>
    <x v="21"/>
    <s v="ARVEJA"/>
    <n v="2020"/>
    <s v="B"/>
    <n v="5"/>
    <n v="3.5"/>
    <n v="8.1775700934579447"/>
    <n v="2.3364485981308398"/>
    <x v="0"/>
    <x v="7"/>
  </r>
  <r>
    <n v="25299"/>
    <x v="12"/>
    <x v="35"/>
    <x v="23"/>
    <s v="PAPA"/>
    <n v="2020"/>
    <s v="A"/>
    <n v="5"/>
    <n v="5"/>
    <n v="125"/>
    <n v="25"/>
    <x v="0"/>
    <x v="6"/>
  </r>
  <r>
    <n v="25299"/>
    <x v="12"/>
    <x v="35"/>
    <x v="21"/>
    <s v="ARVEJA"/>
    <n v="2020"/>
    <s v="A"/>
    <n v="4"/>
    <n v="3"/>
    <n v="5.6074766355140184"/>
    <n v="1.86915887850467"/>
    <x v="0"/>
    <x v="7"/>
  </r>
  <r>
    <n v="25299"/>
    <x v="12"/>
    <x v="35"/>
    <x v="15"/>
    <s v="CAFÉ"/>
    <n v="2020"/>
    <s v=""/>
    <n v="71"/>
    <n v="71"/>
    <n v="65"/>
    <n v="0.91549295774647899"/>
    <x v="1"/>
    <x v="5"/>
  </r>
  <r>
    <n v="25299"/>
    <x v="12"/>
    <x v="35"/>
    <x v="89"/>
    <s v="CAÑA MIEL"/>
    <n v="2020"/>
    <s v=""/>
    <n v="64"/>
    <n v="64"/>
    <n v="310"/>
    <n v="4.84375"/>
    <x v="1"/>
    <x v="8"/>
  </r>
  <r>
    <n v="25299"/>
    <x v="12"/>
    <x v="35"/>
    <x v="88"/>
    <s v="GULUPA"/>
    <n v="2020"/>
    <s v=""/>
    <n v="9"/>
    <n v="7"/>
    <n v="85"/>
    <n v="12.1428571428571"/>
    <x v="1"/>
    <x v="2"/>
  </r>
  <r>
    <n v="25299"/>
    <x v="12"/>
    <x v="35"/>
    <x v="9"/>
    <s v="AGUACATE HASS"/>
    <n v="2020"/>
    <s v=""/>
    <n v="8.5"/>
    <n v="1"/>
    <n v="8"/>
    <n v="8"/>
    <x v="1"/>
    <x v="2"/>
  </r>
  <r>
    <n v="25299"/>
    <x v="12"/>
    <x v="35"/>
    <x v="37"/>
    <s v="TOMATE DE ARBOL"/>
    <n v="2020"/>
    <s v=""/>
    <n v="5.5"/>
    <n v="4.5"/>
    <n v="52"/>
    <n v="11.5555555555556"/>
    <x v="1"/>
    <x v="2"/>
  </r>
  <r>
    <n v="25299"/>
    <x v="12"/>
    <x v="35"/>
    <x v="39"/>
    <s v="UCHUVA"/>
    <n v="2020"/>
    <s v=""/>
    <n v="3.4"/>
    <n v="3.4"/>
    <n v="41"/>
    <n v="12.0588235294118"/>
    <x v="1"/>
    <x v="2"/>
  </r>
  <r>
    <n v="25299"/>
    <x v="12"/>
    <x v="35"/>
    <x v="64"/>
    <s v="ARANDANO"/>
    <n v="2020"/>
    <s v=""/>
    <n v="2.5"/>
    <n v="1.5"/>
    <n v="24"/>
    <n v="16"/>
    <x v="1"/>
    <x v="2"/>
  </r>
  <r>
    <n v="25299"/>
    <x v="12"/>
    <x v="35"/>
    <x v="20"/>
    <s v="YUCA"/>
    <n v="2020"/>
    <s v="B"/>
    <n v="6"/>
    <n v="5.5"/>
    <n v="41.8"/>
    <n v="7.6"/>
    <x v="2"/>
    <x v="6"/>
  </r>
  <r>
    <n v="25307"/>
    <x v="0"/>
    <x v="36"/>
    <x v="0"/>
    <s v="MAIZ TECNIFICADO"/>
    <n v="2020"/>
    <s v="B"/>
    <n v="50"/>
    <n v="50"/>
    <n v="200"/>
    <n v="4"/>
    <x v="0"/>
    <x v="0"/>
  </r>
  <r>
    <n v="25307"/>
    <x v="0"/>
    <x v="36"/>
    <x v="0"/>
    <s v="MAIZ TECNIFICADO"/>
    <n v="2020"/>
    <s v="A"/>
    <n v="40"/>
    <n v="40"/>
    <n v="160"/>
    <n v="4"/>
    <x v="0"/>
    <x v="0"/>
  </r>
  <r>
    <n v="25307"/>
    <x v="0"/>
    <x v="36"/>
    <x v="0"/>
    <s v="MAIZ TRADICIONAL"/>
    <n v="2020"/>
    <s v="A"/>
    <n v="25"/>
    <n v="25"/>
    <n v="45"/>
    <n v="1.8"/>
    <x v="0"/>
    <x v="0"/>
  </r>
  <r>
    <n v="25307"/>
    <x v="0"/>
    <x v="36"/>
    <x v="0"/>
    <s v="MAIZ TRADICIONAL"/>
    <n v="2020"/>
    <s v="B"/>
    <n v="25"/>
    <n v="25"/>
    <n v="75"/>
    <n v="3"/>
    <x v="0"/>
    <x v="0"/>
  </r>
  <r>
    <n v="25307"/>
    <x v="0"/>
    <x v="36"/>
    <x v="1"/>
    <s v="SORGO"/>
    <n v="2020"/>
    <s v="A"/>
    <n v="15"/>
    <n v="15"/>
    <n v="12"/>
    <n v="0.8"/>
    <x v="0"/>
    <x v="0"/>
  </r>
  <r>
    <n v="25307"/>
    <x v="0"/>
    <x v="36"/>
    <x v="1"/>
    <s v="SORGO"/>
    <n v="2020"/>
    <s v="B"/>
    <n v="15"/>
    <n v="15"/>
    <n v="45"/>
    <n v="3"/>
    <x v="0"/>
    <x v="0"/>
  </r>
  <r>
    <n v="25307"/>
    <x v="0"/>
    <x v="36"/>
    <x v="33"/>
    <s v="AHUYAMA"/>
    <n v="2020"/>
    <s v="A"/>
    <n v="4"/>
    <n v="4"/>
    <n v="64"/>
    <n v="16"/>
    <x v="0"/>
    <x v="7"/>
  </r>
  <r>
    <n v="25307"/>
    <x v="0"/>
    <x v="36"/>
    <x v="33"/>
    <s v="AHUYAMA"/>
    <n v="2020"/>
    <s v="B"/>
    <n v="4"/>
    <n v="4"/>
    <n v="72"/>
    <n v="18"/>
    <x v="0"/>
    <x v="7"/>
  </r>
  <r>
    <n v="25307"/>
    <x v="0"/>
    <x v="36"/>
    <x v="22"/>
    <s v="FRIJOL"/>
    <n v="2020"/>
    <s v="A"/>
    <n v="2"/>
    <n v="2"/>
    <n v="2.4"/>
    <n v="1.2"/>
    <x v="0"/>
    <x v="0"/>
  </r>
  <r>
    <n v="25307"/>
    <x v="0"/>
    <x v="36"/>
    <x v="22"/>
    <s v="FRIJOL"/>
    <n v="2020"/>
    <s v="B"/>
    <n v="2"/>
    <n v="2"/>
    <n v="2.4"/>
    <n v="1.2"/>
    <x v="0"/>
    <x v="0"/>
  </r>
  <r>
    <n v="25307"/>
    <x v="0"/>
    <x v="36"/>
    <x v="30"/>
    <s v="TOMATE"/>
    <n v="2020"/>
    <s v="A"/>
    <n v="1"/>
    <n v="1"/>
    <n v="16"/>
    <n v="16"/>
    <x v="0"/>
    <x v="7"/>
  </r>
  <r>
    <n v="25307"/>
    <x v="0"/>
    <x v="36"/>
    <x v="30"/>
    <s v="TOMATE"/>
    <n v="2020"/>
    <s v="B"/>
    <n v="1"/>
    <n v="1"/>
    <n v="15"/>
    <n v="15"/>
    <x v="0"/>
    <x v="7"/>
  </r>
  <r>
    <n v="25307"/>
    <x v="0"/>
    <x v="36"/>
    <x v="2"/>
    <s v="MANGO (No Kent, ni keitt, ni hilacha, ni Nam Doc)"/>
    <n v="2020"/>
    <s v=""/>
    <n v="52.5"/>
    <n v="52.5"/>
    <n v="577.5"/>
    <n v="11"/>
    <x v="1"/>
    <x v="2"/>
  </r>
  <r>
    <n v="25307"/>
    <x v="0"/>
    <x v="36"/>
    <x v="4"/>
    <s v="PLATANO"/>
    <n v="2020"/>
    <s v=""/>
    <n v="43"/>
    <n v="42"/>
    <n v="473"/>
    <n v="11"/>
    <x v="1"/>
    <x v="2"/>
  </r>
  <r>
    <n v="25307"/>
    <x v="0"/>
    <x v="36"/>
    <x v="10"/>
    <s v="LIMON (NO MANDARINO, NI PAJARITO, NI TAHITI)"/>
    <n v="2020"/>
    <s v=""/>
    <n v="15"/>
    <n v="15"/>
    <n v="165"/>
    <n v="11"/>
    <x v="1"/>
    <x v="2"/>
  </r>
  <r>
    <n v="25307"/>
    <x v="0"/>
    <x v="36"/>
    <x v="20"/>
    <s v="YUCA"/>
    <n v="2020"/>
    <s v="A"/>
    <n v="1"/>
    <n v="1"/>
    <n v="10"/>
    <n v="10"/>
    <x v="2"/>
    <x v="6"/>
  </r>
  <r>
    <n v="25312"/>
    <x v="3"/>
    <x v="37"/>
    <x v="0"/>
    <s v="MAIZ TRADICIONAL"/>
    <n v="2020"/>
    <s v="A"/>
    <n v="120"/>
    <n v="120"/>
    <n v="67.118644067796623"/>
    <n v="0.55932203389830504"/>
    <x v="0"/>
    <x v="0"/>
  </r>
  <r>
    <n v="25312"/>
    <x v="3"/>
    <x v="37"/>
    <x v="0"/>
    <s v="MAIZ TRADICIONAL"/>
    <n v="2020"/>
    <s v="B"/>
    <n v="100"/>
    <n v="100"/>
    <n v="55.932203389830512"/>
    <n v="0.55932203389830504"/>
    <x v="0"/>
    <x v="0"/>
  </r>
  <r>
    <n v="25312"/>
    <x v="3"/>
    <x v="37"/>
    <x v="23"/>
    <s v="PAPA"/>
    <n v="2020"/>
    <s v="A"/>
    <n v="80"/>
    <n v="80"/>
    <n v="1440"/>
    <n v="18"/>
    <x v="0"/>
    <x v="6"/>
  </r>
  <r>
    <n v="25312"/>
    <x v="3"/>
    <x v="37"/>
    <x v="23"/>
    <s v="PAPA"/>
    <n v="2020"/>
    <s v="B"/>
    <n v="60"/>
    <n v="60"/>
    <n v="1080"/>
    <n v="18"/>
    <x v="0"/>
    <x v="6"/>
  </r>
  <r>
    <n v="25312"/>
    <x v="3"/>
    <x v="37"/>
    <x v="45"/>
    <s v="ZANAHORIA"/>
    <n v="2020"/>
    <s v="A"/>
    <n v="50"/>
    <n v="50"/>
    <n v="1000"/>
    <n v="20"/>
    <x v="0"/>
    <x v="7"/>
  </r>
  <r>
    <n v="25312"/>
    <x v="3"/>
    <x v="37"/>
    <x v="21"/>
    <s v="ARVEJA"/>
    <n v="2020"/>
    <s v="B"/>
    <n v="40"/>
    <n v="40"/>
    <n v="102.80373831775701"/>
    <n v="2.5700934579439298"/>
    <x v="0"/>
    <x v="7"/>
  </r>
  <r>
    <n v="25312"/>
    <x v="3"/>
    <x v="37"/>
    <x v="45"/>
    <s v="ZANAHORIA"/>
    <n v="2020"/>
    <s v="B"/>
    <n v="40"/>
    <n v="40"/>
    <n v="800"/>
    <n v="20"/>
    <x v="0"/>
    <x v="7"/>
  </r>
  <r>
    <n v="25312"/>
    <x v="3"/>
    <x v="37"/>
    <x v="21"/>
    <s v="ARVEJA"/>
    <n v="2020"/>
    <s v="A"/>
    <n v="30"/>
    <n v="30"/>
    <n v="77.10280373831776"/>
    <n v="2.5700934579439298"/>
    <x v="0"/>
    <x v="7"/>
  </r>
  <r>
    <n v="25312"/>
    <x v="3"/>
    <x v="37"/>
    <x v="46"/>
    <s v="CALABAZA"/>
    <n v="2020"/>
    <s v="A"/>
    <n v="25"/>
    <n v="25"/>
    <n v="225"/>
    <n v="9"/>
    <x v="0"/>
    <x v="7"/>
  </r>
  <r>
    <n v="25312"/>
    <x v="3"/>
    <x v="37"/>
    <x v="46"/>
    <s v="CALABAZA"/>
    <n v="2020"/>
    <s v="B"/>
    <n v="25"/>
    <n v="25"/>
    <n v="225"/>
    <n v="9"/>
    <x v="0"/>
    <x v="7"/>
  </r>
  <r>
    <n v="25312"/>
    <x v="3"/>
    <x v="37"/>
    <x v="23"/>
    <s v="PAPA CRIOLLA"/>
    <n v="2020"/>
    <s v="A"/>
    <n v="25"/>
    <n v="25"/>
    <n v="300"/>
    <n v="12"/>
    <x v="0"/>
    <x v="6"/>
  </r>
  <r>
    <n v="25312"/>
    <x v="3"/>
    <x v="37"/>
    <x v="22"/>
    <s v="FRIJOL"/>
    <n v="2020"/>
    <s v="A"/>
    <n v="20"/>
    <n v="20"/>
    <n v="62.937062937062947"/>
    <n v="3.1468531468531502"/>
    <x v="0"/>
    <x v="0"/>
  </r>
  <r>
    <n v="25312"/>
    <x v="3"/>
    <x v="37"/>
    <x v="22"/>
    <s v="FRIJOL"/>
    <n v="2020"/>
    <s v="B"/>
    <n v="20"/>
    <n v="20"/>
    <n v="62.937062937062947"/>
    <n v="3.1468531468531502"/>
    <x v="0"/>
    <x v="0"/>
  </r>
  <r>
    <n v="25312"/>
    <x v="3"/>
    <x v="37"/>
    <x v="23"/>
    <s v="PAPA CRIOLLA"/>
    <n v="2020"/>
    <s v="B"/>
    <n v="20"/>
    <n v="20"/>
    <n v="240"/>
    <n v="12"/>
    <x v="0"/>
    <x v="6"/>
  </r>
  <r>
    <n v="25312"/>
    <x v="3"/>
    <x v="37"/>
    <x v="80"/>
    <s v="PEPINO GUISO"/>
    <n v="2020"/>
    <s v="B"/>
    <n v="15"/>
    <n v="15"/>
    <n v="120"/>
    <n v="8"/>
    <x v="0"/>
    <x v="7"/>
  </r>
  <r>
    <n v="25312"/>
    <x v="3"/>
    <x v="37"/>
    <x v="90"/>
    <s v="RUDA"/>
    <n v="2020"/>
    <s v="A"/>
    <n v="12"/>
    <n v="10"/>
    <n v="80"/>
    <n v="8"/>
    <x v="0"/>
    <x v="9"/>
  </r>
  <r>
    <n v="25312"/>
    <x v="3"/>
    <x v="37"/>
    <x v="80"/>
    <s v="PEPINO GUISO"/>
    <n v="2020"/>
    <s v="A"/>
    <n v="10"/>
    <n v="10"/>
    <n v="80"/>
    <n v="8"/>
    <x v="0"/>
    <x v="7"/>
  </r>
  <r>
    <n v="25312"/>
    <x v="3"/>
    <x v="37"/>
    <x v="30"/>
    <s v="TOMATE INVERNADERO"/>
    <n v="2020"/>
    <s v="A"/>
    <n v="6"/>
    <n v="6"/>
    <n v="300"/>
    <n v="50"/>
    <x v="0"/>
    <x v="7"/>
  </r>
  <r>
    <n v="25312"/>
    <x v="3"/>
    <x v="37"/>
    <x v="53"/>
    <s v="HORTALIZAS VARIAS"/>
    <n v="2020"/>
    <s v="A"/>
    <n v="5"/>
    <n v="5"/>
    <n v="10"/>
    <n v="2"/>
    <x v="0"/>
    <x v="7"/>
  </r>
  <r>
    <n v="25312"/>
    <x v="3"/>
    <x v="37"/>
    <x v="30"/>
    <s v="TOMATE INVERNADERO"/>
    <n v="2020"/>
    <s v="B"/>
    <n v="5"/>
    <n v="5"/>
    <n v="250"/>
    <n v="50"/>
    <x v="0"/>
    <x v="7"/>
  </r>
  <r>
    <n v="25312"/>
    <x v="3"/>
    <x v="37"/>
    <x v="53"/>
    <s v="HORTALIZAS VARIAS"/>
    <n v="2020"/>
    <s v="B"/>
    <n v="4"/>
    <n v="4"/>
    <n v="8"/>
    <n v="2"/>
    <x v="0"/>
    <x v="7"/>
  </r>
  <r>
    <n v="25312"/>
    <x v="3"/>
    <x v="37"/>
    <x v="59"/>
    <s v="CALABACIN"/>
    <n v="2020"/>
    <s v="A"/>
    <n v="3"/>
    <n v="3"/>
    <n v="9"/>
    <n v="3"/>
    <x v="0"/>
    <x v="7"/>
  </r>
  <r>
    <n v="25312"/>
    <x v="3"/>
    <x v="37"/>
    <x v="59"/>
    <s v="CALABACIN"/>
    <n v="2020"/>
    <s v="B"/>
    <n v="3"/>
    <n v="3"/>
    <n v="27"/>
    <n v="9"/>
    <x v="0"/>
    <x v="7"/>
  </r>
  <r>
    <n v="25312"/>
    <x v="3"/>
    <x v="37"/>
    <x v="39"/>
    <s v="UCHUVA"/>
    <n v="2020"/>
    <s v=""/>
    <n v="40"/>
    <n v="40"/>
    <n v="480"/>
    <n v="12"/>
    <x v="1"/>
    <x v="2"/>
  </r>
  <r>
    <n v="25312"/>
    <x v="3"/>
    <x v="37"/>
    <x v="31"/>
    <s v="FLORES Y FOLLAJES"/>
    <n v="2020"/>
    <m/>
    <n v="33"/>
    <n v="28"/>
    <s v=""/>
    <m/>
    <x v="1"/>
    <x v="10"/>
  </r>
  <r>
    <n v="25312"/>
    <x v="3"/>
    <x v="37"/>
    <x v="37"/>
    <s v="TOMATE DE ARBOL"/>
    <n v="2020"/>
    <s v=""/>
    <n v="30"/>
    <n v="30"/>
    <n v="480"/>
    <n v="16"/>
    <x v="1"/>
    <x v="2"/>
  </r>
  <r>
    <n v="25312"/>
    <x v="3"/>
    <x v="37"/>
    <x v="88"/>
    <s v="GULUPA"/>
    <n v="2020"/>
    <s v=""/>
    <n v="20"/>
    <n v="17"/>
    <n v="320"/>
    <n v="16"/>
    <x v="1"/>
    <x v="2"/>
  </r>
  <r>
    <n v="25312"/>
    <x v="3"/>
    <x v="37"/>
    <x v="36"/>
    <s v="MORA"/>
    <n v="2020"/>
    <s v=""/>
    <n v="15"/>
    <n v="15"/>
    <n v="225"/>
    <n v="15"/>
    <x v="1"/>
    <x v="2"/>
  </r>
  <r>
    <n v="25312"/>
    <x v="3"/>
    <x v="37"/>
    <x v="9"/>
    <s v="AGUACATE HASS"/>
    <n v="2020"/>
    <s v=""/>
    <n v="13.4"/>
    <n v="8.4"/>
    <n v="58.800000000000004"/>
    <n v="7"/>
    <x v="1"/>
    <x v="2"/>
  </r>
  <r>
    <n v="25312"/>
    <x v="3"/>
    <x v="37"/>
    <x v="25"/>
    <s v="FRESA"/>
    <n v="2020"/>
    <s v=""/>
    <n v="10"/>
    <n v="10"/>
    <n v="400"/>
    <n v="40"/>
    <x v="1"/>
    <x v="2"/>
  </r>
  <r>
    <n v="25312"/>
    <x v="3"/>
    <x v="37"/>
    <x v="47"/>
    <s v="GRANADILLA"/>
    <n v="2020"/>
    <s v=""/>
    <n v="5"/>
    <n v="5"/>
    <n v="60"/>
    <n v="12"/>
    <x v="1"/>
    <x v="2"/>
  </r>
  <r>
    <n v="25312"/>
    <x v="3"/>
    <x v="37"/>
    <x v="27"/>
    <s v="ROMERO"/>
    <n v="2020"/>
    <s v="B"/>
    <n v="5"/>
    <n v="5"/>
    <n v="10"/>
    <n v="2"/>
    <x v="1"/>
    <x v="9"/>
  </r>
  <r>
    <n v="25312"/>
    <x v="3"/>
    <x v="37"/>
    <x v="78"/>
    <s v="FEIJOA"/>
    <n v="2020"/>
    <s v=""/>
    <n v="4"/>
    <n v="4"/>
    <n v="28"/>
    <n v="7"/>
    <x v="1"/>
    <x v="2"/>
  </r>
  <r>
    <n v="25312"/>
    <x v="3"/>
    <x v="37"/>
    <x v="27"/>
    <s v="ROMERO"/>
    <n v="2020"/>
    <s v="A"/>
    <n v="3"/>
    <n v="3"/>
    <n v="12"/>
    <n v="4"/>
    <x v="1"/>
    <x v="9"/>
  </r>
  <r>
    <n v="25312"/>
    <x v="3"/>
    <x v="37"/>
    <x v="91"/>
    <s v="BREVO"/>
    <n v="2020"/>
    <s v=""/>
    <n v="2"/>
    <n v="2"/>
    <n v="12"/>
    <n v="6"/>
    <x v="1"/>
    <x v="2"/>
  </r>
  <r>
    <n v="25312"/>
    <x v="3"/>
    <x v="37"/>
    <x v="82"/>
    <s v="AGRAZ"/>
    <n v="2020"/>
    <s v=""/>
    <n v="1"/>
    <n v="1"/>
    <n v="15"/>
    <n v="15"/>
    <x v="1"/>
    <x v="2"/>
  </r>
  <r>
    <n v="25312"/>
    <x v="3"/>
    <x v="37"/>
    <x v="38"/>
    <s v="LULO"/>
    <n v="2020"/>
    <s v=""/>
    <n v="1"/>
    <n v="1"/>
    <n v="12"/>
    <n v="12"/>
    <x v="1"/>
    <x v="2"/>
  </r>
  <r>
    <n v="25312"/>
    <x v="3"/>
    <x v="37"/>
    <x v="49"/>
    <s v="RUSCUS"/>
    <n v="2020"/>
    <s v=""/>
    <n v="1"/>
    <n v="1"/>
    <m/>
    <m/>
    <x v="1"/>
    <x v="10"/>
  </r>
  <r>
    <n v="25312"/>
    <x v="3"/>
    <x v="37"/>
    <x v="68"/>
    <s v="ARRACACHA"/>
    <n v="2020"/>
    <s v="A"/>
    <n v="8"/>
    <n v="8"/>
    <n v="48"/>
    <n v="6"/>
    <x v="2"/>
    <x v="6"/>
  </r>
  <r>
    <n v="25312"/>
    <x v="3"/>
    <x v="37"/>
    <x v="68"/>
    <s v="ARRACACHA"/>
    <n v="2020"/>
    <s v="B"/>
    <n v="3"/>
    <n v="3"/>
    <n v="24"/>
    <n v="8"/>
    <x v="2"/>
    <x v="6"/>
  </r>
  <r>
    <n v="25317"/>
    <x v="9"/>
    <x v="38"/>
    <x v="23"/>
    <s v="PAPA"/>
    <n v="2020"/>
    <s v="A"/>
    <n v="310"/>
    <n v="200"/>
    <n v="4000"/>
    <n v="20"/>
    <x v="0"/>
    <x v="6"/>
  </r>
  <r>
    <n v="25317"/>
    <x v="9"/>
    <x v="38"/>
    <x v="23"/>
    <s v="PAPA"/>
    <n v="2020"/>
    <s v="B"/>
    <n v="270"/>
    <n v="260"/>
    <n v="5200"/>
    <n v="20"/>
    <x v="0"/>
    <x v="6"/>
  </r>
  <r>
    <n v="25317"/>
    <x v="9"/>
    <x v="38"/>
    <x v="69"/>
    <s v="CEBOLLA DE BULBO"/>
    <n v="2020"/>
    <s v="A"/>
    <n v="100"/>
    <n v="70"/>
    <n v="1400"/>
    <n v="20"/>
    <x v="0"/>
    <x v="7"/>
  </r>
  <r>
    <n v="25317"/>
    <x v="9"/>
    <x v="38"/>
    <x v="69"/>
    <s v="CEBOLLA DE BULBO"/>
    <n v="2020"/>
    <s v="B"/>
    <n v="100"/>
    <n v="90"/>
    <n v="2250"/>
    <n v="25"/>
    <x v="0"/>
    <x v="7"/>
  </r>
  <r>
    <n v="25317"/>
    <x v="9"/>
    <x v="38"/>
    <x v="21"/>
    <s v="ARVEJA"/>
    <n v="2020"/>
    <s v="A"/>
    <n v="30"/>
    <n v="30"/>
    <n v="84.112149532710276"/>
    <n v="2.8037383177570101"/>
    <x v="0"/>
    <x v="7"/>
  </r>
  <r>
    <n v="25317"/>
    <x v="9"/>
    <x v="38"/>
    <x v="23"/>
    <s v="PAPA CRIOLLA"/>
    <n v="2020"/>
    <s v="B"/>
    <n v="17"/>
    <n v="17"/>
    <n v="238"/>
    <n v="14"/>
    <x v="0"/>
    <x v="6"/>
  </r>
  <r>
    <n v="25317"/>
    <x v="9"/>
    <x v="38"/>
    <x v="23"/>
    <s v="PAPA CRIOLLA"/>
    <n v="2020"/>
    <s v="A"/>
    <n v="15"/>
    <n v="15"/>
    <n v="240"/>
    <n v="16"/>
    <x v="0"/>
    <x v="6"/>
  </r>
  <r>
    <n v="25317"/>
    <x v="9"/>
    <x v="38"/>
    <x v="81"/>
    <s v="AVENA"/>
    <n v="2020"/>
    <s v="A"/>
    <n v="14"/>
    <n v="14"/>
    <n v="84"/>
    <n v="6"/>
    <x v="0"/>
    <x v="11"/>
  </r>
  <r>
    <n v="25317"/>
    <x v="9"/>
    <x v="38"/>
    <x v="21"/>
    <s v="ARVEJA"/>
    <n v="2020"/>
    <s v="B"/>
    <n v="13"/>
    <n v="13"/>
    <n v="42.523364485981311"/>
    <n v="3.2710280373831799"/>
    <x v="0"/>
    <x v="7"/>
  </r>
  <r>
    <n v="25317"/>
    <x v="9"/>
    <x v="38"/>
    <x v="0"/>
    <s v="MAIZ TRADICIONAL"/>
    <n v="2020"/>
    <s v="A"/>
    <n v="10"/>
    <n v="10"/>
    <n v="16.779661016949156"/>
    <n v="1.6779661016949201"/>
    <x v="0"/>
    <x v="0"/>
  </r>
  <r>
    <n v="25317"/>
    <x v="9"/>
    <x v="38"/>
    <x v="22"/>
    <s v="FRIJOL"/>
    <n v="2020"/>
    <s v="A"/>
    <n v="5"/>
    <n v="5"/>
    <n v="10.48951048951049"/>
    <n v="2.0979020979021001"/>
    <x v="0"/>
    <x v="0"/>
  </r>
  <r>
    <n v="25317"/>
    <x v="9"/>
    <x v="38"/>
    <x v="54"/>
    <s v="CILANTRO"/>
    <n v="2020"/>
    <s v="A"/>
    <n v="1"/>
    <n v="1"/>
    <n v="6"/>
    <n v="6"/>
    <x v="0"/>
    <x v="7"/>
  </r>
  <r>
    <n v="25317"/>
    <x v="9"/>
    <x v="38"/>
    <x v="53"/>
    <s v="HORTALIZAS VARIAS"/>
    <n v="2020"/>
    <s v="A"/>
    <n v="1"/>
    <n v="1"/>
    <n v="12"/>
    <n v="12"/>
    <x v="0"/>
    <x v="7"/>
  </r>
  <r>
    <n v="25317"/>
    <x v="9"/>
    <x v="38"/>
    <x v="53"/>
    <s v="HORTALIZAS VARIAS"/>
    <n v="2020"/>
    <s v="B"/>
    <n v="1"/>
    <n v="1"/>
    <n v="12"/>
    <n v="12"/>
    <x v="0"/>
    <x v="7"/>
  </r>
  <r>
    <n v="25317"/>
    <x v="9"/>
    <x v="38"/>
    <x v="30"/>
    <s v="TOMATE INVERNADERO"/>
    <n v="2020"/>
    <s v="A"/>
    <n v="1"/>
    <n v="1"/>
    <n v="50"/>
    <n v="50"/>
    <x v="0"/>
    <x v="7"/>
  </r>
  <r>
    <n v="25317"/>
    <x v="9"/>
    <x v="38"/>
    <x v="30"/>
    <s v="TOMATE INVERNADERO"/>
    <n v="2020"/>
    <s v="B"/>
    <n v="1"/>
    <n v="1"/>
    <n v="50"/>
    <n v="50"/>
    <x v="0"/>
    <x v="7"/>
  </r>
  <r>
    <n v="25317"/>
    <x v="9"/>
    <x v="38"/>
    <x v="77"/>
    <s v="HABA"/>
    <n v="2020"/>
    <s v="A"/>
    <n v="0"/>
    <n v="0"/>
    <n v="0"/>
    <n v="0"/>
    <x v="0"/>
    <x v="0"/>
  </r>
  <r>
    <n v="25317"/>
    <x v="9"/>
    <x v="38"/>
    <x v="80"/>
    <s v="PEPINO GUISO"/>
    <n v="2020"/>
    <s v="A"/>
    <n v="0"/>
    <n v="0"/>
    <n v="0"/>
    <n v="0"/>
    <x v="0"/>
    <x v="7"/>
  </r>
  <r>
    <n v="25317"/>
    <x v="9"/>
    <x v="38"/>
    <x v="48"/>
    <s v="CURUBA"/>
    <n v="2020"/>
    <s v=""/>
    <n v="7"/>
    <n v="7"/>
    <n v="35"/>
    <n v="5"/>
    <x v="1"/>
    <x v="2"/>
  </r>
  <r>
    <n v="25317"/>
    <x v="9"/>
    <x v="38"/>
    <x v="82"/>
    <s v="AGRAZ"/>
    <n v="2020"/>
    <s v=""/>
    <n v="5"/>
    <n v="5"/>
    <n v="24"/>
    <n v="4"/>
    <x v="1"/>
    <x v="2"/>
  </r>
  <r>
    <n v="25317"/>
    <x v="9"/>
    <x v="38"/>
    <x v="64"/>
    <s v="ARANDANO"/>
    <n v="2020"/>
    <s v=""/>
    <n v="5"/>
    <n v="5"/>
    <n v="20"/>
    <n v="4"/>
    <x v="1"/>
    <x v="2"/>
  </r>
  <r>
    <n v="25317"/>
    <x v="9"/>
    <x v="38"/>
    <x v="78"/>
    <s v="FEIJOA"/>
    <n v="2020"/>
    <s v=""/>
    <n v="5"/>
    <n v="2"/>
    <n v="20"/>
    <n v="10"/>
    <x v="1"/>
    <x v="2"/>
  </r>
  <r>
    <n v="25317"/>
    <x v="9"/>
    <x v="38"/>
    <x v="92"/>
    <s v="PLANTAS AROMATICAS Y MEDICINALES"/>
    <n v="2020"/>
    <s v=""/>
    <n v="5"/>
    <n v="5"/>
    <n v="30"/>
    <n v="6"/>
    <x v="1"/>
    <x v="9"/>
  </r>
  <r>
    <n v="25317"/>
    <x v="9"/>
    <x v="38"/>
    <x v="39"/>
    <s v="UCHUVA"/>
    <n v="2020"/>
    <s v=""/>
    <n v="4"/>
    <n v="4"/>
    <n v="20"/>
    <n v="5"/>
    <x v="1"/>
    <x v="2"/>
  </r>
  <r>
    <n v="25317"/>
    <x v="9"/>
    <x v="38"/>
    <x v="76"/>
    <s v="DURAZNO"/>
    <n v="2020"/>
    <s v=""/>
    <n v="3"/>
    <n v="3"/>
    <n v="90"/>
    <n v="30"/>
    <x v="1"/>
    <x v="2"/>
  </r>
  <r>
    <n v="25317"/>
    <x v="9"/>
    <x v="38"/>
    <x v="25"/>
    <s v="FRESA"/>
    <n v="2020"/>
    <s v=""/>
    <n v="3"/>
    <n v="3"/>
    <n v="90"/>
    <n v="30"/>
    <x v="1"/>
    <x v="2"/>
  </r>
  <r>
    <n v="25317"/>
    <x v="9"/>
    <x v="38"/>
    <x v="36"/>
    <s v="MORA"/>
    <n v="2020"/>
    <s v=""/>
    <n v="3"/>
    <n v="3"/>
    <n v="15"/>
    <n v="5"/>
    <x v="1"/>
    <x v="2"/>
  </r>
  <r>
    <n v="25317"/>
    <x v="9"/>
    <x v="38"/>
    <x v="47"/>
    <s v="GRANADILLA"/>
    <n v="2020"/>
    <s v=""/>
    <n v="1"/>
    <n v="1"/>
    <n v="10"/>
    <n v="10"/>
    <x v="1"/>
    <x v="2"/>
  </r>
  <r>
    <n v="25320"/>
    <x v="7"/>
    <x v="39"/>
    <x v="22"/>
    <s v="FRIJOL"/>
    <n v="2020"/>
    <s v="B"/>
    <n v="200"/>
    <n v="180"/>
    <n v="629.37062937062944"/>
    <n v="3.4965034965034998"/>
    <x v="0"/>
    <x v="0"/>
  </r>
  <r>
    <n v="25320"/>
    <x v="7"/>
    <x v="39"/>
    <x v="0"/>
    <s v="MAIZ TRADICIONAL"/>
    <n v="2020"/>
    <s v="A"/>
    <n v="200"/>
    <n v="150"/>
    <n v="335.59322033898309"/>
    <n v="2.2372881355932202"/>
    <x v="0"/>
    <x v="0"/>
  </r>
  <r>
    <n v="25320"/>
    <x v="7"/>
    <x v="39"/>
    <x v="22"/>
    <s v="FRIJOL"/>
    <n v="2020"/>
    <s v="A"/>
    <n v="150"/>
    <n v="100"/>
    <n v="349.65034965034971"/>
    <n v="3.4965034965034998"/>
    <x v="0"/>
    <x v="0"/>
  </r>
  <r>
    <n v="25320"/>
    <x v="7"/>
    <x v="39"/>
    <x v="0"/>
    <s v="MAIZ TRADICIONAL"/>
    <n v="2020"/>
    <s v="B"/>
    <n v="100"/>
    <n v="85"/>
    <n v="190.16949152542375"/>
    <n v="2.2372881355932202"/>
    <x v="0"/>
    <x v="0"/>
  </r>
  <r>
    <n v="25320"/>
    <x v="7"/>
    <x v="39"/>
    <x v="29"/>
    <s v="HABICHUELA"/>
    <n v="2020"/>
    <s v="A"/>
    <n v="50"/>
    <n v="40"/>
    <n v="360"/>
    <n v="9"/>
    <x v="0"/>
    <x v="7"/>
  </r>
  <r>
    <n v="25320"/>
    <x v="7"/>
    <x v="39"/>
    <x v="29"/>
    <s v="HABICHUELA"/>
    <n v="2020"/>
    <s v="B"/>
    <n v="30"/>
    <n v="20"/>
    <n v="60"/>
    <n v="3"/>
    <x v="0"/>
    <x v="7"/>
  </r>
  <r>
    <n v="25320"/>
    <x v="7"/>
    <x v="39"/>
    <x v="30"/>
    <s v="TOMATE"/>
    <n v="2020"/>
    <s v="A"/>
    <n v="30"/>
    <n v="25"/>
    <n v="225"/>
    <n v="9"/>
    <x v="0"/>
    <x v="7"/>
  </r>
  <r>
    <n v="25320"/>
    <x v="7"/>
    <x v="39"/>
    <x v="30"/>
    <s v="TOMATE"/>
    <n v="2020"/>
    <s v="B"/>
    <n v="25"/>
    <n v="20"/>
    <n v="200"/>
    <n v="10"/>
    <x v="0"/>
    <x v="7"/>
  </r>
  <r>
    <n v="25320"/>
    <x v="7"/>
    <x v="39"/>
    <x v="15"/>
    <s v="CAFÉ"/>
    <n v="2020"/>
    <s v=""/>
    <n v="994"/>
    <n v="824"/>
    <n v="971"/>
    <n v="1.17839805825243"/>
    <x v="1"/>
    <x v="5"/>
  </r>
  <r>
    <n v="25320"/>
    <x v="7"/>
    <x v="39"/>
    <x v="26"/>
    <s v="CAÑA PANELERA"/>
    <n v="2020"/>
    <s v=""/>
    <n v="814"/>
    <n v="809"/>
    <n v="4045"/>
    <n v="5"/>
    <x v="1"/>
    <x v="8"/>
  </r>
  <r>
    <n v="25320"/>
    <x v="7"/>
    <x v="39"/>
    <x v="4"/>
    <s v="PLATANO"/>
    <n v="2020"/>
    <s v=""/>
    <n v="489"/>
    <n v="449"/>
    <n v="4490"/>
    <n v="10"/>
    <x v="1"/>
    <x v="2"/>
  </r>
  <r>
    <n v="25320"/>
    <x v="7"/>
    <x v="39"/>
    <x v="9"/>
    <s v="AGUACATE (no hass, ni papelillo)"/>
    <n v="2020"/>
    <s v=""/>
    <n v="378"/>
    <n v="308"/>
    <n v="1952.8795811518301"/>
    <n v="5.2356020942408401"/>
    <x v="1"/>
    <x v="2"/>
  </r>
  <r>
    <n v="25320"/>
    <x v="7"/>
    <x v="39"/>
    <x v="93"/>
    <s v="LIMA TAHITI"/>
    <n v="2020"/>
    <s v=""/>
    <n v="120"/>
    <n v="100"/>
    <n v="500"/>
    <n v="4.7619047619047601"/>
    <x v="1"/>
    <x v="2"/>
  </r>
  <r>
    <n v="25320"/>
    <x v="7"/>
    <x v="39"/>
    <x v="9"/>
    <s v="AGUACATE HASS"/>
    <n v="2020"/>
    <s v=""/>
    <n v="70"/>
    <n v="30"/>
    <n v="600"/>
    <n v="17.1428571428571"/>
    <x v="1"/>
    <x v="2"/>
  </r>
  <r>
    <n v="25320"/>
    <x v="7"/>
    <x v="39"/>
    <x v="8"/>
    <s v="NARANJA (NO VALENCIA, NI JAFFA, NI SALUSTIANA, NI WASHINGTON)"/>
    <n v="2020"/>
    <s v=""/>
    <n v="55"/>
    <n v="30"/>
    <n v="812.5"/>
    <n v="15.625"/>
    <x v="1"/>
    <x v="2"/>
  </r>
  <r>
    <n v="25320"/>
    <x v="7"/>
    <x v="39"/>
    <x v="5"/>
    <s v="CACAO"/>
    <n v="2020"/>
    <s v=""/>
    <n v="49"/>
    <n v="48"/>
    <n v="24"/>
    <n v="0.5"/>
    <x v="1"/>
    <x v="3"/>
  </r>
  <r>
    <n v="25320"/>
    <x v="7"/>
    <x v="39"/>
    <x v="6"/>
    <s v="MANDARINA (Arrayana y/o Oneco)"/>
    <n v="2020"/>
    <s v=""/>
    <n v="37"/>
    <n v="26"/>
    <n v="516.66666666666697"/>
    <n v="16.6666666666667"/>
    <x v="1"/>
    <x v="2"/>
  </r>
  <r>
    <n v="25320"/>
    <x v="7"/>
    <x v="39"/>
    <x v="32"/>
    <s v="SACHA INCHI"/>
    <n v="2020"/>
    <s v=""/>
    <n v="32"/>
    <n v="30"/>
    <m/>
    <m/>
    <x v="1"/>
    <x v="2"/>
  </r>
  <r>
    <n v="25320"/>
    <x v="7"/>
    <x v="39"/>
    <x v="37"/>
    <s v="TOMATE DE ARBOL"/>
    <n v="2020"/>
    <s v=""/>
    <n v="32"/>
    <n v="30"/>
    <n v="442.857142857143"/>
    <n v="14.285714285714301"/>
    <x v="1"/>
    <x v="2"/>
  </r>
  <r>
    <n v="25320"/>
    <x v="7"/>
    <x v="39"/>
    <x v="94"/>
    <s v="ALBAHACA"/>
    <n v="2020"/>
    <s v="A"/>
    <n v="30"/>
    <n v="30"/>
    <n v="150"/>
    <n v="5"/>
    <x v="1"/>
    <x v="9"/>
  </r>
  <r>
    <n v="25320"/>
    <x v="7"/>
    <x v="39"/>
    <x v="94"/>
    <s v="ALBAHACA"/>
    <n v="2020"/>
    <s v="B"/>
    <n v="30"/>
    <n v="30"/>
    <n v="120"/>
    <n v="4"/>
    <x v="1"/>
    <x v="9"/>
  </r>
  <r>
    <n v="25320"/>
    <x v="7"/>
    <x v="39"/>
    <x v="14"/>
    <s v="MARACUYA"/>
    <n v="2020"/>
    <s v=""/>
    <n v="27"/>
    <n v="23"/>
    <n v="322"/>
    <n v="14"/>
    <x v="1"/>
    <x v="2"/>
  </r>
  <r>
    <n v="25320"/>
    <x v="7"/>
    <x v="39"/>
    <x v="47"/>
    <s v="GRANADILLA"/>
    <n v="2020"/>
    <s v=""/>
    <n v="26"/>
    <n v="25"/>
    <n v="250"/>
    <n v="10"/>
    <x v="1"/>
    <x v="2"/>
  </r>
  <r>
    <n v="25320"/>
    <x v="7"/>
    <x v="39"/>
    <x v="10"/>
    <s v="LIMON (NO MANDARINO, NI PAJARITO, NI TAHITI)"/>
    <n v="2020"/>
    <s v=""/>
    <n v="23"/>
    <n v="19"/>
    <n v="220"/>
    <n v="10"/>
    <x v="1"/>
    <x v="2"/>
  </r>
  <r>
    <n v="25320"/>
    <x v="7"/>
    <x v="39"/>
    <x v="12"/>
    <s v="GUANABANA"/>
    <n v="2020"/>
    <s v=""/>
    <n v="20"/>
    <n v="14"/>
    <n v="600"/>
    <n v="33.3333333333333"/>
    <x v="1"/>
    <x v="2"/>
  </r>
  <r>
    <n v="25320"/>
    <x v="7"/>
    <x v="39"/>
    <x v="38"/>
    <s v="LULO"/>
    <n v="2020"/>
    <s v=""/>
    <n v="16"/>
    <n v="15"/>
    <n v="300"/>
    <n v="20"/>
    <x v="1"/>
    <x v="2"/>
  </r>
  <r>
    <n v="25320"/>
    <x v="7"/>
    <x v="39"/>
    <x v="43"/>
    <s v="CAUCHO"/>
    <n v="2020"/>
    <m/>
    <n v="12"/>
    <n v="8"/>
    <n v="4"/>
    <n v="0.5"/>
    <x v="1"/>
    <x v="1"/>
  </r>
  <r>
    <n v="25320"/>
    <x v="7"/>
    <x v="39"/>
    <x v="39"/>
    <s v="UCHUVA"/>
    <n v="2020"/>
    <s v=""/>
    <n v="5"/>
    <n v="3"/>
    <n v="18"/>
    <n v="6"/>
    <x v="1"/>
    <x v="2"/>
  </r>
  <r>
    <n v="25320"/>
    <x v="7"/>
    <x v="39"/>
    <x v="20"/>
    <s v="YUCA"/>
    <n v="2020"/>
    <s v="A"/>
    <n v="40"/>
    <n v="35"/>
    <n v="350"/>
    <n v="10"/>
    <x v="2"/>
    <x v="6"/>
  </r>
  <r>
    <n v="25320"/>
    <x v="7"/>
    <x v="39"/>
    <x v="20"/>
    <s v="YUCA"/>
    <n v="2020"/>
    <s v="B"/>
    <n v="30"/>
    <n v="20"/>
    <n v="200"/>
    <n v="10"/>
    <x v="2"/>
    <x v="6"/>
  </r>
  <r>
    <n v="25322"/>
    <x v="12"/>
    <x v="40"/>
    <x v="23"/>
    <s v="PAPA"/>
    <n v="2020"/>
    <s v="A"/>
    <n v="211"/>
    <n v="202"/>
    <n v="4444"/>
    <n v="22"/>
    <x v="0"/>
    <x v="6"/>
  </r>
  <r>
    <n v="25322"/>
    <x v="12"/>
    <x v="40"/>
    <x v="23"/>
    <s v="PAPA"/>
    <n v="2020"/>
    <s v="B"/>
    <n v="196"/>
    <n v="196"/>
    <n v="4312"/>
    <n v="22"/>
    <x v="0"/>
    <x v="6"/>
  </r>
  <r>
    <n v="25322"/>
    <x v="12"/>
    <x v="40"/>
    <x v="45"/>
    <s v="ZANAHORIA"/>
    <n v="2020"/>
    <s v="A"/>
    <n v="30"/>
    <n v="28"/>
    <n v="700"/>
    <n v="25"/>
    <x v="0"/>
    <x v="7"/>
  </r>
  <r>
    <n v="25322"/>
    <x v="12"/>
    <x v="40"/>
    <x v="45"/>
    <s v="ZANAHORIA"/>
    <n v="2020"/>
    <s v="B"/>
    <n v="27"/>
    <n v="25"/>
    <n v="625"/>
    <n v="25"/>
    <x v="0"/>
    <x v="7"/>
  </r>
  <r>
    <n v="25322"/>
    <x v="12"/>
    <x v="40"/>
    <x v="23"/>
    <s v="PAPA CRIOLLA"/>
    <n v="2020"/>
    <s v="B"/>
    <n v="17"/>
    <n v="15"/>
    <n v="285"/>
    <n v="19"/>
    <x v="0"/>
    <x v="6"/>
  </r>
  <r>
    <n v="25322"/>
    <x v="12"/>
    <x v="40"/>
    <x v="23"/>
    <s v="PAPA CRIOLLA"/>
    <n v="2020"/>
    <s v="A"/>
    <n v="15"/>
    <n v="13"/>
    <n v="247"/>
    <n v="19"/>
    <x v="0"/>
    <x v="6"/>
  </r>
  <r>
    <n v="25322"/>
    <x v="12"/>
    <x v="40"/>
    <x v="21"/>
    <s v="ARVEJA"/>
    <n v="2020"/>
    <s v="B"/>
    <n v="5"/>
    <n v="5"/>
    <n v="23.364485981308412"/>
    <n v="4.6728971962616797"/>
    <x v="0"/>
    <x v="7"/>
  </r>
  <r>
    <n v="25322"/>
    <x v="12"/>
    <x v="40"/>
    <x v="21"/>
    <s v="ARVEJA"/>
    <n v="2020"/>
    <s v="A"/>
    <n v="4"/>
    <n v="4"/>
    <n v="16.822429906542055"/>
    <n v="4.2056074766355103"/>
    <x v="0"/>
    <x v="7"/>
  </r>
  <r>
    <n v="25322"/>
    <x v="12"/>
    <x v="40"/>
    <x v="25"/>
    <s v="FRESA"/>
    <n v="2020"/>
    <s v=""/>
    <n v="52"/>
    <n v="49"/>
    <n v="1960"/>
    <n v="40"/>
    <x v="1"/>
    <x v="2"/>
  </r>
  <r>
    <n v="25322"/>
    <x v="12"/>
    <x v="40"/>
    <x v="82"/>
    <s v="AGRAZ"/>
    <n v="2020"/>
    <s v=""/>
    <n v="26"/>
    <n v="21"/>
    <n v="176"/>
    <n v="8"/>
    <x v="1"/>
    <x v="2"/>
  </r>
  <r>
    <n v="25324"/>
    <x v="0"/>
    <x v="41"/>
    <x v="0"/>
    <s v="MAIZ TRADICIONAL"/>
    <n v="2020"/>
    <s v="A"/>
    <n v="362"/>
    <n v="357"/>
    <n v="535.5"/>
    <n v="1.5"/>
    <x v="0"/>
    <x v="0"/>
  </r>
  <r>
    <n v="25324"/>
    <x v="0"/>
    <x v="41"/>
    <x v="0"/>
    <s v="MAIZ TRADICIONAL"/>
    <n v="2020"/>
    <s v="B"/>
    <n v="347"/>
    <n v="347"/>
    <n v="416.4"/>
    <n v="1.2"/>
    <x v="0"/>
    <x v="0"/>
  </r>
  <r>
    <n v="25324"/>
    <x v="0"/>
    <x v="41"/>
    <x v="4"/>
    <s v="PLATANO"/>
    <n v="2020"/>
    <s v=""/>
    <n v="145"/>
    <n v="143"/>
    <n v="1144"/>
    <n v="8"/>
    <x v="1"/>
    <x v="2"/>
  </r>
  <r>
    <n v="25324"/>
    <x v="0"/>
    <x v="41"/>
    <x v="2"/>
    <s v="MANGO (No Kent, ni keitt, ni hilacha, ni Nam Doc)"/>
    <n v="2020"/>
    <s v=""/>
    <n v="24"/>
    <n v="22"/>
    <n v="110"/>
    <n v="5"/>
    <x v="1"/>
    <x v="2"/>
  </r>
  <r>
    <n v="25326"/>
    <x v="12"/>
    <x v="42"/>
    <x v="23"/>
    <s v="PAPA"/>
    <n v="2020"/>
    <s v="A"/>
    <n v="660"/>
    <n v="660"/>
    <n v="14520"/>
    <n v="22"/>
    <x v="0"/>
    <x v="6"/>
  </r>
  <r>
    <n v="25326"/>
    <x v="12"/>
    <x v="42"/>
    <x v="23"/>
    <s v="PAPA"/>
    <n v="2020"/>
    <s v="B"/>
    <n v="530"/>
    <n v="530"/>
    <n v="11925"/>
    <n v="22.5"/>
    <x v="0"/>
    <x v="6"/>
  </r>
  <r>
    <n v="25326"/>
    <x v="12"/>
    <x v="42"/>
    <x v="81"/>
    <s v="AVENA"/>
    <n v="2020"/>
    <s v="A"/>
    <n v="75"/>
    <n v="75"/>
    <n v="375"/>
    <n v="5"/>
    <x v="0"/>
    <x v="11"/>
  </r>
  <r>
    <n v="25326"/>
    <x v="12"/>
    <x v="42"/>
    <x v="23"/>
    <s v="PAPA CRIOLLA"/>
    <n v="2020"/>
    <s v="A"/>
    <n v="75"/>
    <n v="75"/>
    <n v="1275"/>
    <n v="17"/>
    <x v="0"/>
    <x v="6"/>
  </r>
  <r>
    <n v="25326"/>
    <x v="12"/>
    <x v="42"/>
    <x v="81"/>
    <s v="AVENA"/>
    <n v="2020"/>
    <s v="B"/>
    <n v="65"/>
    <n v="65"/>
    <n v="325"/>
    <n v="5"/>
    <x v="0"/>
    <x v="11"/>
  </r>
  <r>
    <n v="25326"/>
    <x v="12"/>
    <x v="42"/>
    <x v="23"/>
    <s v="PAPA CRIOLLA"/>
    <n v="2020"/>
    <s v="B"/>
    <n v="62"/>
    <n v="62"/>
    <n v="1116"/>
    <n v="18"/>
    <x v="0"/>
    <x v="6"/>
  </r>
  <r>
    <n v="25326"/>
    <x v="12"/>
    <x v="42"/>
    <x v="69"/>
    <s v="CEBOLLA DE BULBO"/>
    <n v="2020"/>
    <s v="A"/>
    <n v="46"/>
    <n v="46"/>
    <n v="1104"/>
    <n v="24"/>
    <x v="0"/>
    <x v="7"/>
  </r>
  <r>
    <n v="25326"/>
    <x v="12"/>
    <x v="42"/>
    <x v="69"/>
    <s v="CEBOLLA DE BULBO"/>
    <n v="2020"/>
    <s v="B"/>
    <n v="40"/>
    <n v="40"/>
    <n v="920"/>
    <n v="23"/>
    <x v="0"/>
    <x v="7"/>
  </r>
  <r>
    <n v="25326"/>
    <x v="12"/>
    <x v="42"/>
    <x v="21"/>
    <s v="ARVEJA"/>
    <n v="2020"/>
    <s v="A"/>
    <n v="35"/>
    <n v="35"/>
    <n v="81.775700934579433"/>
    <n v="2.3364485981308398"/>
    <x v="0"/>
    <x v="7"/>
  </r>
  <r>
    <n v="25326"/>
    <x v="12"/>
    <x v="42"/>
    <x v="21"/>
    <s v="ARVEJA"/>
    <n v="2020"/>
    <s v="B"/>
    <n v="25"/>
    <n v="25"/>
    <n v="46.728971962616825"/>
    <n v="1.86915887850467"/>
    <x v="0"/>
    <x v="7"/>
  </r>
  <r>
    <n v="25326"/>
    <x v="12"/>
    <x v="42"/>
    <x v="64"/>
    <s v="ARANDANO"/>
    <n v="2020"/>
    <s v=""/>
    <n v="10"/>
    <n v="10"/>
    <n v="150"/>
    <n v="15"/>
    <x v="1"/>
    <x v="2"/>
  </r>
  <r>
    <n v="25328"/>
    <x v="4"/>
    <x v="43"/>
    <x v="0"/>
    <s v="MAIZ TRADICIONAL"/>
    <n v="2020"/>
    <s v="A"/>
    <n v="21"/>
    <n v="21"/>
    <n v="46.983050847457633"/>
    <n v="2.2372881355932202"/>
    <x v="0"/>
    <x v="0"/>
  </r>
  <r>
    <n v="25328"/>
    <x v="4"/>
    <x v="43"/>
    <x v="22"/>
    <s v="FRIJOL"/>
    <n v="2020"/>
    <s v="A"/>
    <n v="18"/>
    <n v="17"/>
    <n v="47.55244755244756"/>
    <n v="2.7972027972028002"/>
    <x v="0"/>
    <x v="0"/>
  </r>
  <r>
    <n v="25328"/>
    <x v="4"/>
    <x v="43"/>
    <x v="21"/>
    <s v="ARVEJA"/>
    <n v="2020"/>
    <s v="B"/>
    <n v="17"/>
    <n v="17"/>
    <n v="39.719626168224302"/>
    <n v="2.3364485981308398"/>
    <x v="0"/>
    <x v="7"/>
  </r>
  <r>
    <n v="25328"/>
    <x v="4"/>
    <x v="43"/>
    <x v="0"/>
    <s v="MAIZ TRADICIONAL"/>
    <n v="2020"/>
    <s v="B"/>
    <n v="17"/>
    <n v="17"/>
    <n v="38.033898305084747"/>
    <n v="2.2372881355932202"/>
    <x v="0"/>
    <x v="0"/>
  </r>
  <r>
    <n v="25328"/>
    <x v="4"/>
    <x v="43"/>
    <x v="21"/>
    <s v="ARVEJA"/>
    <n v="2020"/>
    <s v="A"/>
    <n v="16.5"/>
    <n v="15"/>
    <n v="35.046728971962615"/>
    <n v="2.3364485981308398"/>
    <x v="0"/>
    <x v="7"/>
  </r>
  <r>
    <n v="25328"/>
    <x v="4"/>
    <x v="43"/>
    <x v="22"/>
    <s v="FRIJOL"/>
    <n v="2020"/>
    <s v="B"/>
    <n v="16"/>
    <n v="16"/>
    <n v="44.75524475524476"/>
    <n v="2.7972027972028002"/>
    <x v="0"/>
    <x v="0"/>
  </r>
  <r>
    <n v="25328"/>
    <x v="4"/>
    <x v="43"/>
    <x v="15"/>
    <s v="CAFÉ"/>
    <n v="2020"/>
    <s v=""/>
    <n v="717"/>
    <n v="622"/>
    <n v="698"/>
    <n v="1.1221864951768501"/>
    <x v="1"/>
    <x v="5"/>
  </r>
  <r>
    <n v="25328"/>
    <x v="4"/>
    <x v="43"/>
    <x v="26"/>
    <s v="CAÑA PANELERA"/>
    <n v="2020"/>
    <s v=""/>
    <n v="191.2"/>
    <n v="190.2"/>
    <n v="760.8"/>
    <n v="4"/>
    <x v="1"/>
    <x v="8"/>
  </r>
  <r>
    <n v="25328"/>
    <x v="4"/>
    <x v="43"/>
    <x v="4"/>
    <s v="PLATANO"/>
    <n v="2020"/>
    <s v=""/>
    <n v="96"/>
    <n v="96"/>
    <n v="576"/>
    <n v="6"/>
    <x v="1"/>
    <x v="2"/>
  </r>
  <r>
    <n v="25328"/>
    <x v="4"/>
    <x v="43"/>
    <x v="16"/>
    <s v="BANANO"/>
    <n v="2020"/>
    <s v=""/>
    <n v="45"/>
    <n v="45"/>
    <n v="225"/>
    <n v="5"/>
    <x v="1"/>
    <x v="2"/>
  </r>
  <r>
    <n v="25328"/>
    <x v="4"/>
    <x v="43"/>
    <x v="9"/>
    <s v="AGUACATE (no hass, ni papelillo)"/>
    <n v="2020"/>
    <s v=""/>
    <n v="18.5"/>
    <n v="18.5"/>
    <n v="92.5"/>
    <n v="5"/>
    <x v="1"/>
    <x v="2"/>
  </r>
  <r>
    <n v="25328"/>
    <x v="4"/>
    <x v="43"/>
    <x v="17"/>
    <s v="GUAYABA"/>
    <n v="2020"/>
    <s v=""/>
    <n v="11"/>
    <n v="11"/>
    <n v="44"/>
    <n v="4"/>
    <x v="1"/>
    <x v="2"/>
  </r>
  <r>
    <n v="25328"/>
    <x v="4"/>
    <x v="43"/>
    <x v="20"/>
    <s v="YUCA"/>
    <n v="2020"/>
    <s v="A"/>
    <n v="7"/>
    <n v="7"/>
    <n v="49"/>
    <n v="7"/>
    <x v="2"/>
    <x v="6"/>
  </r>
  <r>
    <n v="25328"/>
    <x v="4"/>
    <x v="43"/>
    <x v="20"/>
    <s v="YUCA"/>
    <n v="2020"/>
    <s v="B"/>
    <n v="7"/>
    <n v="7"/>
    <n v="49"/>
    <n v="7"/>
    <x v="2"/>
    <x v="6"/>
  </r>
  <r>
    <n v="25335"/>
    <x v="8"/>
    <x v="44"/>
    <x v="22"/>
    <s v="FRIJOL"/>
    <n v="2020"/>
    <s v="A"/>
    <n v="600"/>
    <n v="600"/>
    <n v="1200"/>
    <n v="2"/>
    <x v="0"/>
    <x v="0"/>
  </r>
  <r>
    <n v="25335"/>
    <x v="8"/>
    <x v="44"/>
    <x v="29"/>
    <s v="HABICHUELA"/>
    <n v="2020"/>
    <s v="B"/>
    <n v="12"/>
    <n v="12"/>
    <n v="72"/>
    <n v="6"/>
    <x v="0"/>
    <x v="7"/>
  </r>
  <r>
    <n v="25335"/>
    <x v="8"/>
    <x v="44"/>
    <x v="29"/>
    <s v="HABICHUELA"/>
    <n v="2020"/>
    <s v="A"/>
    <n v="10"/>
    <n v="10"/>
    <n v="60"/>
    <n v="6"/>
    <x v="0"/>
    <x v="7"/>
  </r>
  <r>
    <n v="25335"/>
    <x v="8"/>
    <x v="44"/>
    <x v="34"/>
    <s v="PEPINO COHOMBRO"/>
    <n v="2020"/>
    <s v="B"/>
    <n v="10"/>
    <n v="10"/>
    <n v="200"/>
    <n v="20"/>
    <x v="0"/>
    <x v="7"/>
  </r>
  <r>
    <n v="25335"/>
    <x v="8"/>
    <x v="44"/>
    <x v="34"/>
    <s v="PEPINO COHOMBRO"/>
    <n v="2020"/>
    <s v="A"/>
    <n v="6"/>
    <n v="6"/>
    <n v="120"/>
    <n v="20"/>
    <x v="0"/>
    <x v="7"/>
  </r>
  <r>
    <n v="25335"/>
    <x v="8"/>
    <x v="44"/>
    <x v="22"/>
    <s v="FRIJOL"/>
    <n v="2020"/>
    <s v="B"/>
    <n v="0"/>
    <n v="0"/>
    <n v="0"/>
    <n v="0"/>
    <x v="0"/>
    <x v="0"/>
  </r>
  <r>
    <n v="25335"/>
    <x v="8"/>
    <x v="44"/>
    <x v="15"/>
    <s v="CAFÉ"/>
    <n v="2020"/>
    <s v=""/>
    <n v="260"/>
    <n v="216"/>
    <n v="259"/>
    <n v="1.19907407407407"/>
    <x v="1"/>
    <x v="5"/>
  </r>
  <r>
    <n v="25335"/>
    <x v="8"/>
    <x v="44"/>
    <x v="26"/>
    <s v="CAÑA PANELERA"/>
    <n v="2020"/>
    <s v=""/>
    <n v="80"/>
    <n v="78"/>
    <n v="468"/>
    <n v="6"/>
    <x v="1"/>
    <x v="8"/>
  </r>
  <r>
    <n v="25335"/>
    <x v="8"/>
    <x v="44"/>
    <x v="71"/>
    <s v="ACHIRA"/>
    <n v="2020"/>
    <s v="A"/>
    <n v="20"/>
    <n v="20"/>
    <n v="90"/>
    <n v="4.5"/>
    <x v="2"/>
    <x v="6"/>
  </r>
  <r>
    <n v="25335"/>
    <x v="8"/>
    <x v="44"/>
    <x v="71"/>
    <s v="ACHIRA"/>
    <n v="2020"/>
    <s v="B"/>
    <n v="3"/>
    <n v="3"/>
    <n v="12"/>
    <n v="4"/>
    <x v="2"/>
    <x v="6"/>
  </r>
  <r>
    <n v="25339"/>
    <x v="8"/>
    <x v="45"/>
    <x v="22"/>
    <s v="FRIJOL"/>
    <n v="2020"/>
    <s v="B"/>
    <n v="3700"/>
    <n v="2600"/>
    <n v="5720.0000000000009"/>
    <n v="2.2000000000000002"/>
    <x v="0"/>
    <x v="0"/>
  </r>
  <r>
    <n v="25339"/>
    <x v="8"/>
    <x v="45"/>
    <x v="0"/>
    <s v="MAIZ TRADICIONAL"/>
    <n v="2020"/>
    <s v="B"/>
    <n v="2100"/>
    <n v="2090"/>
    <n v="4180"/>
    <n v="2"/>
    <x v="0"/>
    <x v="0"/>
  </r>
  <r>
    <n v="25339"/>
    <x v="8"/>
    <x v="45"/>
    <x v="23"/>
    <s v="PAPA"/>
    <n v="2020"/>
    <s v="B"/>
    <n v="65"/>
    <n v="60"/>
    <n v="1320"/>
    <n v="22"/>
    <x v="0"/>
    <x v="6"/>
  </r>
  <r>
    <n v="25339"/>
    <x v="8"/>
    <x v="45"/>
    <x v="26"/>
    <s v="CAÑA PANELERA"/>
    <n v="2020"/>
    <s v=""/>
    <n v="101"/>
    <n v="99"/>
    <n v="495"/>
    <n v="5"/>
    <x v="1"/>
    <x v="8"/>
  </r>
  <r>
    <n v="25339"/>
    <x v="8"/>
    <x v="45"/>
    <x v="15"/>
    <s v="CAFÉ"/>
    <n v="2020"/>
    <s v=""/>
    <n v="37"/>
    <n v="32"/>
    <n v="37.44"/>
    <n v="1.17"/>
    <x v="1"/>
    <x v="5"/>
  </r>
  <r>
    <n v="25339"/>
    <x v="8"/>
    <x v="45"/>
    <x v="71"/>
    <s v="SAGU"/>
    <n v="2020"/>
    <s v="A"/>
    <n v="80"/>
    <n v="80"/>
    <n v="320"/>
    <n v="4"/>
    <x v="2"/>
    <x v="6"/>
  </r>
  <r>
    <n v="25339"/>
    <x v="8"/>
    <x v="45"/>
    <x v="71"/>
    <s v="SAGU"/>
    <n v="2020"/>
    <s v="B"/>
    <n v="30"/>
    <n v="30"/>
    <n v="120"/>
    <n v="4"/>
    <x v="2"/>
    <x v="6"/>
  </r>
  <r>
    <n v="25368"/>
    <x v="0"/>
    <x v="46"/>
    <x v="0"/>
    <s v="MAIZ TRADICIONAL"/>
    <n v="2020"/>
    <s v="A"/>
    <n v="400"/>
    <n v="200"/>
    <n v="220.00000000000003"/>
    <n v="1.1000000000000001"/>
    <x v="0"/>
    <x v="0"/>
  </r>
  <r>
    <n v="25368"/>
    <x v="0"/>
    <x v="46"/>
    <x v="0"/>
    <s v="MAIZ TRADICIONAL"/>
    <n v="2020"/>
    <s v="B"/>
    <n v="300"/>
    <n v="150"/>
    <n v="165"/>
    <n v="1.1000000000000001"/>
    <x v="0"/>
    <x v="0"/>
  </r>
  <r>
    <n v="25368"/>
    <x v="0"/>
    <x v="46"/>
    <x v="33"/>
    <s v="AHUYAMA"/>
    <n v="2020"/>
    <s v="A"/>
    <n v="45"/>
    <n v="30"/>
    <n v="240"/>
    <n v="8"/>
    <x v="0"/>
    <x v="7"/>
  </r>
  <r>
    <n v="25368"/>
    <x v="0"/>
    <x v="46"/>
    <x v="33"/>
    <s v="AHUYAMA"/>
    <n v="2020"/>
    <s v="B"/>
    <n v="40"/>
    <n v="25"/>
    <n v="125"/>
    <n v="5"/>
    <x v="0"/>
    <x v="7"/>
  </r>
  <r>
    <n v="25368"/>
    <x v="0"/>
    <x v="46"/>
    <x v="22"/>
    <s v="FRIJOL"/>
    <n v="2020"/>
    <s v="A"/>
    <n v="8"/>
    <n v="6"/>
    <n v="6"/>
    <n v="1"/>
    <x v="0"/>
    <x v="0"/>
  </r>
  <r>
    <n v="25368"/>
    <x v="0"/>
    <x v="46"/>
    <x v="30"/>
    <s v="TOMATE"/>
    <n v="2020"/>
    <s v="A"/>
    <n v="5"/>
    <n v="4"/>
    <n v="20"/>
    <n v="5"/>
    <x v="0"/>
    <x v="7"/>
  </r>
  <r>
    <n v="25368"/>
    <x v="0"/>
    <x v="46"/>
    <x v="30"/>
    <s v="TOMATE"/>
    <n v="2020"/>
    <s v="B"/>
    <n v="5"/>
    <n v="4"/>
    <n v="20"/>
    <n v="5"/>
    <x v="0"/>
    <x v="7"/>
  </r>
  <r>
    <n v="25368"/>
    <x v="0"/>
    <x v="46"/>
    <x v="22"/>
    <s v="FRIJOL"/>
    <n v="2020"/>
    <s v="B"/>
    <n v="4"/>
    <n v="4"/>
    <n v="4"/>
    <n v="1"/>
    <x v="0"/>
    <x v="0"/>
  </r>
  <r>
    <n v="25368"/>
    <x v="0"/>
    <x v="46"/>
    <x v="41"/>
    <s v="PATILLA"/>
    <n v="2020"/>
    <s v="B"/>
    <n v="1.5"/>
    <n v="1"/>
    <n v="5"/>
    <n v="5"/>
    <x v="0"/>
    <x v="2"/>
  </r>
  <r>
    <n v="25368"/>
    <x v="0"/>
    <x v="46"/>
    <x v="41"/>
    <s v="PATILLA"/>
    <n v="2020"/>
    <s v="A"/>
    <n v="1"/>
    <n v="1"/>
    <n v="5"/>
    <n v="5"/>
    <x v="0"/>
    <x v="2"/>
  </r>
  <r>
    <n v="25368"/>
    <x v="0"/>
    <x v="46"/>
    <x v="2"/>
    <s v="MANGO (No Kent, ni keitt, ni hilacha, ni Nam Doc)"/>
    <n v="2020"/>
    <s v=""/>
    <n v="383.2"/>
    <n v="367.2"/>
    <n v="2299.1999999999998"/>
    <n v="6"/>
    <x v="1"/>
    <x v="2"/>
  </r>
  <r>
    <n v="25368"/>
    <x v="0"/>
    <x v="46"/>
    <x v="15"/>
    <s v="CAFÉ"/>
    <n v="2020"/>
    <s v=""/>
    <n v="123"/>
    <n v="114"/>
    <n v="117"/>
    <n v="1.0263157894736801"/>
    <x v="1"/>
    <x v="5"/>
  </r>
  <r>
    <n v="25368"/>
    <x v="0"/>
    <x v="46"/>
    <x v="4"/>
    <s v="PLATANO"/>
    <n v="2020"/>
    <s v=""/>
    <n v="111"/>
    <n v="108"/>
    <n v="555"/>
    <n v="5"/>
    <x v="1"/>
    <x v="2"/>
  </r>
  <r>
    <n v="25368"/>
    <x v="0"/>
    <x v="46"/>
    <x v="16"/>
    <s v="BANANO"/>
    <n v="2020"/>
    <s v=""/>
    <n v="80.95"/>
    <n v="80.95"/>
    <n v="404.75"/>
    <n v="5"/>
    <x v="1"/>
    <x v="2"/>
  </r>
  <r>
    <n v="25368"/>
    <x v="0"/>
    <x v="46"/>
    <x v="10"/>
    <s v="LIMON (NO MANDARINO, NI PAJARITO, NI TAHITI)"/>
    <n v="2020"/>
    <s v=""/>
    <n v="76.540000000000006"/>
    <n v="64.540000000000006"/>
    <n v="535.78000000000009"/>
    <n v="7"/>
    <x v="1"/>
    <x v="2"/>
  </r>
  <r>
    <n v="25368"/>
    <x v="0"/>
    <x v="46"/>
    <x v="8"/>
    <s v="NARANJA (NO VALENCIA, NI JAFFA, NI SALUSTIANA, NI WASHINGTON)"/>
    <n v="2020"/>
    <s v=""/>
    <n v="65.3"/>
    <n v="44.3"/>
    <n v="391.79999999999995"/>
    <n v="6"/>
    <x v="1"/>
    <x v="2"/>
  </r>
  <r>
    <n v="25368"/>
    <x v="0"/>
    <x v="46"/>
    <x v="5"/>
    <s v="CACAO"/>
    <n v="2020"/>
    <s v=""/>
    <n v="46"/>
    <n v="41"/>
    <n v="20.5"/>
    <n v="0.5"/>
    <x v="1"/>
    <x v="3"/>
  </r>
  <r>
    <n v="25368"/>
    <x v="0"/>
    <x v="46"/>
    <x v="9"/>
    <s v="AGUACATE (no hass, ni papelillo)"/>
    <n v="2020"/>
    <s v=""/>
    <n v="28.95"/>
    <n v="24"/>
    <n v="231.6"/>
    <n v="8"/>
    <x v="1"/>
    <x v="2"/>
  </r>
  <r>
    <n v="25368"/>
    <x v="0"/>
    <x v="46"/>
    <x v="13"/>
    <s v="ANON"/>
    <n v="2020"/>
    <s v=""/>
    <n v="3.5"/>
    <n v="3.5"/>
    <n v="10.5"/>
    <n v="3"/>
    <x v="1"/>
    <x v="2"/>
  </r>
  <r>
    <n v="25368"/>
    <x v="0"/>
    <x v="46"/>
    <x v="12"/>
    <s v="GUANABANA"/>
    <n v="2020"/>
    <s v=""/>
    <n v="1.67"/>
    <n v="0.99999999999999989"/>
    <n v="5.01"/>
    <n v="3"/>
    <x v="1"/>
    <x v="2"/>
  </r>
  <r>
    <n v="25368"/>
    <x v="0"/>
    <x v="46"/>
    <x v="20"/>
    <s v="YUCA"/>
    <n v="2020"/>
    <s v="A"/>
    <n v="5"/>
    <n v="4"/>
    <n v="32"/>
    <n v="8"/>
    <x v="2"/>
    <x v="6"/>
  </r>
  <r>
    <n v="25368"/>
    <x v="0"/>
    <x v="46"/>
    <x v="20"/>
    <s v="YUCA"/>
    <n v="2020"/>
    <s v="B"/>
    <n v="5"/>
    <n v="4"/>
    <n v="32"/>
    <n v="8"/>
    <x v="2"/>
    <x v="6"/>
  </r>
  <r>
    <n v="25372"/>
    <x v="12"/>
    <x v="47"/>
    <x v="31"/>
    <s v="FLORES Y FOLLAJES"/>
    <n v="2020"/>
    <m/>
    <n v="2"/>
    <n v="2"/>
    <s v=""/>
    <m/>
    <x v="1"/>
    <x v="10"/>
  </r>
  <r>
    <n v="25372"/>
    <x v="12"/>
    <x v="47"/>
    <x v="0"/>
    <s v="MAIZ TRADICIONAL"/>
    <n v="2020"/>
    <s v="A"/>
    <n v="1100"/>
    <n v="1050"/>
    <n v="1260"/>
    <n v="1.2"/>
    <x v="0"/>
    <x v="0"/>
  </r>
  <r>
    <n v="25372"/>
    <x v="12"/>
    <x v="47"/>
    <x v="22"/>
    <s v="FRIJOL"/>
    <n v="2020"/>
    <s v="B"/>
    <n v="130"/>
    <n v="130"/>
    <n v="181.81818181818184"/>
    <n v="1.3986013986014001"/>
    <x v="0"/>
    <x v="0"/>
  </r>
  <r>
    <n v="25372"/>
    <x v="12"/>
    <x v="47"/>
    <x v="22"/>
    <s v="FRIJOL"/>
    <n v="2020"/>
    <s v="A"/>
    <n v="60"/>
    <n v="60"/>
    <n v="108"/>
    <n v="1.8"/>
    <x v="0"/>
    <x v="0"/>
  </r>
  <r>
    <n v="25372"/>
    <x v="12"/>
    <x v="47"/>
    <x v="23"/>
    <s v="PAPA"/>
    <n v="2020"/>
    <s v="A"/>
    <n v="40"/>
    <n v="38"/>
    <n v="684"/>
    <n v="18"/>
    <x v="0"/>
    <x v="6"/>
  </r>
  <r>
    <n v="25372"/>
    <x v="12"/>
    <x v="47"/>
    <x v="23"/>
    <s v="PAPA"/>
    <n v="2020"/>
    <s v="B"/>
    <n v="40"/>
    <n v="40"/>
    <n v="720"/>
    <n v="18"/>
    <x v="0"/>
    <x v="6"/>
  </r>
  <r>
    <n v="25372"/>
    <x v="12"/>
    <x v="47"/>
    <x v="21"/>
    <s v="ARVEJA"/>
    <n v="2020"/>
    <s v="A"/>
    <n v="25"/>
    <n v="25"/>
    <n v="23.364485981308412"/>
    <n v="0.934579439252336"/>
    <x v="0"/>
    <x v="7"/>
  </r>
  <r>
    <n v="25372"/>
    <x v="12"/>
    <x v="47"/>
    <x v="77"/>
    <s v="HABA"/>
    <n v="2020"/>
    <s v="A"/>
    <n v="25"/>
    <n v="24"/>
    <n v="24"/>
    <n v="1"/>
    <x v="0"/>
    <x v="0"/>
  </r>
  <r>
    <n v="25372"/>
    <x v="12"/>
    <x v="47"/>
    <x v="21"/>
    <s v="ARVEJA"/>
    <n v="2020"/>
    <s v="B"/>
    <n v="22"/>
    <n v="22"/>
    <n v="15.420560747663551"/>
    <n v="0.70093457943925197"/>
    <x v="0"/>
    <x v="7"/>
  </r>
  <r>
    <n v="25372"/>
    <x v="12"/>
    <x v="47"/>
    <x v="37"/>
    <s v="TOMATE DE ARBOL"/>
    <n v="2020"/>
    <s v=""/>
    <n v="264"/>
    <n v="254"/>
    <n v="3810"/>
    <n v="15"/>
    <x v="1"/>
    <x v="2"/>
  </r>
  <r>
    <n v="25372"/>
    <x v="12"/>
    <x v="47"/>
    <x v="15"/>
    <s v="CAFÉ"/>
    <n v="2020"/>
    <s v=""/>
    <n v="133"/>
    <n v="126"/>
    <n v="55.5"/>
    <n v="0.44047619047619002"/>
    <x v="1"/>
    <x v="5"/>
  </r>
  <r>
    <n v="25372"/>
    <x v="12"/>
    <x v="47"/>
    <x v="39"/>
    <s v="UCHUVA"/>
    <n v="2020"/>
    <s v=""/>
    <n v="133"/>
    <n v="133"/>
    <n v="1330"/>
    <n v="10"/>
    <x v="1"/>
    <x v="2"/>
  </r>
  <r>
    <n v="25372"/>
    <x v="12"/>
    <x v="47"/>
    <x v="47"/>
    <s v="GRANADILLA"/>
    <n v="2020"/>
    <s v=""/>
    <n v="91"/>
    <n v="85"/>
    <n v="1700"/>
    <n v="20"/>
    <x v="1"/>
    <x v="2"/>
  </r>
  <r>
    <n v="25372"/>
    <x v="12"/>
    <x v="47"/>
    <x v="16"/>
    <s v="BANANO"/>
    <n v="2020"/>
    <s v=""/>
    <n v="90"/>
    <n v="86"/>
    <n v="774"/>
    <n v="9"/>
    <x v="1"/>
    <x v="2"/>
  </r>
  <r>
    <n v="25372"/>
    <x v="12"/>
    <x v="47"/>
    <x v="88"/>
    <s v="GULUPA"/>
    <n v="2020"/>
    <s v=""/>
    <n v="52"/>
    <n v="45"/>
    <n v="720"/>
    <n v="16"/>
    <x v="1"/>
    <x v="2"/>
  </r>
  <r>
    <n v="25372"/>
    <x v="12"/>
    <x v="47"/>
    <x v="26"/>
    <s v="CAÑA PANELERA"/>
    <n v="2020"/>
    <s v=""/>
    <n v="43"/>
    <n v="43"/>
    <n v="258"/>
    <n v="6"/>
    <x v="1"/>
    <x v="8"/>
  </r>
  <r>
    <n v="25372"/>
    <x v="12"/>
    <x v="47"/>
    <x v="38"/>
    <s v="LULO"/>
    <n v="2020"/>
    <s v=""/>
    <n v="37"/>
    <n v="35"/>
    <n v="560"/>
    <n v="16"/>
    <x v="1"/>
    <x v="2"/>
  </r>
  <r>
    <n v="25372"/>
    <x v="12"/>
    <x v="47"/>
    <x v="4"/>
    <s v="PLATANO"/>
    <n v="2020"/>
    <s v=""/>
    <n v="11"/>
    <n v="11"/>
    <n v="88"/>
    <n v="8"/>
    <x v="1"/>
    <x v="2"/>
  </r>
  <r>
    <n v="25372"/>
    <x v="12"/>
    <x v="47"/>
    <x v="9"/>
    <s v="AGUACATE (no hass, ni papelillo)"/>
    <n v="2020"/>
    <s v=""/>
    <n v="10"/>
    <n v="8"/>
    <n v="64"/>
    <n v="8"/>
    <x v="1"/>
    <x v="2"/>
  </r>
  <r>
    <n v="25372"/>
    <x v="12"/>
    <x v="47"/>
    <x v="20"/>
    <s v="YUCA"/>
    <n v="2020"/>
    <s v="A"/>
    <n v="25"/>
    <n v="25"/>
    <n v="100"/>
    <n v="4"/>
    <x v="2"/>
    <x v="6"/>
  </r>
  <r>
    <n v="25372"/>
    <x v="12"/>
    <x v="47"/>
    <x v="68"/>
    <s v="ARRACACHA"/>
    <n v="2020"/>
    <s v="A"/>
    <n v="20"/>
    <n v="20"/>
    <n v="80"/>
    <n v="4"/>
    <x v="2"/>
    <x v="6"/>
  </r>
  <r>
    <n v="25372"/>
    <x v="12"/>
    <x v="47"/>
    <x v="68"/>
    <s v="ARRACACHA"/>
    <n v="2020"/>
    <s v="B"/>
    <n v="20"/>
    <n v="20"/>
    <n v="80"/>
    <n v="4"/>
    <x v="2"/>
    <x v="6"/>
  </r>
  <r>
    <n v="25372"/>
    <x v="12"/>
    <x v="47"/>
    <x v="71"/>
    <s v="ACHIRA"/>
    <n v="2020"/>
    <s v="A"/>
    <n v="2"/>
    <n v="2"/>
    <n v="2"/>
    <n v="1"/>
    <x v="2"/>
    <x v="6"/>
  </r>
  <r>
    <n v="25372"/>
    <x v="12"/>
    <x v="47"/>
    <x v="71"/>
    <s v="ACHIRA"/>
    <n v="2020"/>
    <s v="B"/>
    <n v="1"/>
    <n v="1"/>
    <n v="1"/>
    <n v="1"/>
    <x v="2"/>
    <x v="6"/>
  </r>
  <r>
    <n v="25377"/>
    <x v="12"/>
    <x v="48"/>
    <x v="23"/>
    <s v="PAPA"/>
    <n v="2020"/>
    <s v="A"/>
    <n v="890"/>
    <n v="885"/>
    <n v="26550"/>
    <n v="30"/>
    <x v="0"/>
    <x v="6"/>
  </r>
  <r>
    <n v="25377"/>
    <x v="12"/>
    <x v="48"/>
    <x v="23"/>
    <s v="PAPA"/>
    <n v="2020"/>
    <s v="B"/>
    <n v="850"/>
    <n v="847"/>
    <n v="25410"/>
    <n v="30"/>
    <x v="0"/>
    <x v="6"/>
  </r>
  <r>
    <n v="25377"/>
    <x v="12"/>
    <x v="48"/>
    <x v="23"/>
    <s v="PAPA CRIOLLA"/>
    <n v="2020"/>
    <s v="A"/>
    <n v="140"/>
    <n v="139"/>
    <n v="2919"/>
    <n v="21"/>
    <x v="0"/>
    <x v="6"/>
  </r>
  <r>
    <n v="25377"/>
    <x v="12"/>
    <x v="48"/>
    <x v="23"/>
    <s v="PAPA CRIOLLA"/>
    <n v="2020"/>
    <s v="B"/>
    <n v="109"/>
    <n v="105"/>
    <n v="2310"/>
    <n v="22"/>
    <x v="0"/>
    <x v="6"/>
  </r>
  <r>
    <n v="25377"/>
    <x v="12"/>
    <x v="48"/>
    <x v="69"/>
    <s v="CEBOLLA DE BULBO"/>
    <n v="2020"/>
    <s v="A"/>
    <n v="100"/>
    <n v="98"/>
    <n v="2450"/>
    <n v="25"/>
    <x v="0"/>
    <x v="7"/>
  </r>
  <r>
    <n v="25377"/>
    <x v="12"/>
    <x v="48"/>
    <x v="69"/>
    <s v="CEBOLLA DE BULBO"/>
    <n v="2020"/>
    <s v="B"/>
    <n v="98"/>
    <n v="97"/>
    <n v="2425"/>
    <n v="25"/>
    <x v="0"/>
    <x v="7"/>
  </r>
  <r>
    <n v="25377"/>
    <x v="12"/>
    <x v="48"/>
    <x v="53"/>
    <s v="HORTALIZAS VARIAS"/>
    <n v="2020"/>
    <s v="B"/>
    <n v="42"/>
    <n v="42"/>
    <n v="252"/>
    <n v="6"/>
    <x v="0"/>
    <x v="7"/>
  </r>
  <r>
    <n v="25377"/>
    <x v="12"/>
    <x v="48"/>
    <x v="53"/>
    <s v="HORTALIZAS VARIAS"/>
    <n v="2020"/>
    <s v="A"/>
    <n v="40"/>
    <n v="39"/>
    <n v="234"/>
    <n v="6"/>
    <x v="0"/>
    <x v="7"/>
  </r>
  <r>
    <n v="25377"/>
    <x v="12"/>
    <x v="48"/>
    <x v="0"/>
    <s v="MAIZ TRADICIONAL"/>
    <n v="2020"/>
    <s v="A"/>
    <n v="32"/>
    <n v="32"/>
    <n v="107.38983050847459"/>
    <n v="3.35593220338983"/>
    <x v="0"/>
    <x v="0"/>
  </r>
  <r>
    <n v="25377"/>
    <x v="12"/>
    <x v="48"/>
    <x v="45"/>
    <s v="ZANAHORIA"/>
    <n v="2020"/>
    <s v="A"/>
    <n v="25"/>
    <n v="24"/>
    <n v="432"/>
    <n v="18"/>
    <x v="0"/>
    <x v="7"/>
  </r>
  <r>
    <n v="25377"/>
    <x v="12"/>
    <x v="48"/>
    <x v="45"/>
    <s v="ZANAHORIA"/>
    <n v="2020"/>
    <s v="B"/>
    <n v="14"/>
    <n v="14"/>
    <n v="252"/>
    <n v="18"/>
    <x v="0"/>
    <x v="7"/>
  </r>
  <r>
    <n v="25377"/>
    <x v="12"/>
    <x v="48"/>
    <x v="58"/>
    <s v="PLANTAS AROMATICAS"/>
    <n v="2020"/>
    <s v="A"/>
    <n v="5.5"/>
    <n v="5"/>
    <n v="38"/>
    <n v="7.6"/>
    <x v="0"/>
    <x v="9"/>
  </r>
  <r>
    <n v="25377"/>
    <x v="12"/>
    <x v="48"/>
    <x v="31"/>
    <s v="FLORES Y FOLLAJES"/>
    <n v="2020"/>
    <m/>
    <n v="18.8"/>
    <n v="18.3"/>
    <s v=""/>
    <m/>
    <x v="1"/>
    <x v="10"/>
  </r>
  <r>
    <n v="25377"/>
    <x v="12"/>
    <x v="48"/>
    <x v="39"/>
    <s v="UCHUVA"/>
    <n v="2020"/>
    <s v=""/>
    <n v="18.099999999999998"/>
    <n v="17.299999999999997"/>
    <n v="138.39999999999998"/>
    <n v="8"/>
    <x v="1"/>
    <x v="2"/>
  </r>
  <r>
    <n v="25377"/>
    <x v="12"/>
    <x v="48"/>
    <x v="37"/>
    <s v="TOMATE DE ARBOL"/>
    <n v="2020"/>
    <s v=""/>
    <n v="9.8999999999999986"/>
    <n v="8.8999999999999986"/>
    <n v="48.949999999999989"/>
    <n v="5.5"/>
    <x v="1"/>
    <x v="2"/>
  </r>
  <r>
    <n v="25377"/>
    <x v="12"/>
    <x v="48"/>
    <x v="36"/>
    <s v="MORA"/>
    <n v="2020"/>
    <s v=""/>
    <n v="9"/>
    <n v="8.5"/>
    <n v="49.3"/>
    <n v="5.8"/>
    <x v="1"/>
    <x v="2"/>
  </r>
  <r>
    <n v="25377"/>
    <x v="12"/>
    <x v="48"/>
    <x v="95"/>
    <s v="MANZANA"/>
    <n v="2020"/>
    <s v=""/>
    <n v="1"/>
    <n v="1"/>
    <n v="3"/>
    <n v="3"/>
    <x v="1"/>
    <x v="2"/>
  </r>
  <r>
    <n v="25386"/>
    <x v="2"/>
    <x v="49"/>
    <x v="0"/>
    <s v="MAIZ TRADICIONAL"/>
    <n v="2020"/>
    <s v="B"/>
    <n v="27"/>
    <n v="27"/>
    <n v="43"/>
    <n v="1.5925925925925899"/>
    <x v="0"/>
    <x v="0"/>
  </r>
  <r>
    <n v="25386"/>
    <x v="2"/>
    <x v="49"/>
    <x v="30"/>
    <s v="TOMATE"/>
    <n v="2020"/>
    <s v="B"/>
    <n v="27"/>
    <n v="27"/>
    <n v="381"/>
    <n v="14.1111111111111"/>
    <x v="0"/>
    <x v="7"/>
  </r>
  <r>
    <n v="25386"/>
    <x v="2"/>
    <x v="49"/>
    <x v="0"/>
    <s v="MAIZ TRADICIONAL"/>
    <n v="2020"/>
    <s v="A"/>
    <n v="22"/>
    <n v="22"/>
    <n v="33"/>
    <n v="1.5"/>
    <x v="0"/>
    <x v="0"/>
  </r>
  <r>
    <n v="25386"/>
    <x v="2"/>
    <x v="49"/>
    <x v="30"/>
    <s v="TOMATE"/>
    <n v="2020"/>
    <s v="A"/>
    <n v="14"/>
    <n v="14"/>
    <n v="215"/>
    <n v="15.3571428571429"/>
    <x v="0"/>
    <x v="7"/>
  </r>
  <r>
    <n v="25386"/>
    <x v="2"/>
    <x v="49"/>
    <x v="2"/>
    <s v="MANGO (No Kent, ni keitt, ni hilacha, ni Nam Doc)"/>
    <n v="2020"/>
    <s v=""/>
    <n v="1817"/>
    <n v="1789"/>
    <n v="25046"/>
    <n v="14"/>
    <x v="1"/>
    <x v="2"/>
  </r>
  <r>
    <n v="25386"/>
    <x v="2"/>
    <x v="49"/>
    <x v="10"/>
    <s v="LIMON (NO MANDARINO, NI PAJARITO, NI TAHITI)"/>
    <n v="2020"/>
    <s v=""/>
    <n v="865"/>
    <n v="813"/>
    <n v="20488.9975550122"/>
    <n v="24.449877750611201"/>
    <x v="1"/>
    <x v="2"/>
  </r>
  <r>
    <n v="25386"/>
    <x v="2"/>
    <x v="49"/>
    <x v="15"/>
    <s v="CAFÉ"/>
    <n v="2020"/>
    <s v=""/>
    <n v="793"/>
    <n v="699"/>
    <n v="748"/>
    <n v="1.07010014306152"/>
    <x v="1"/>
    <x v="5"/>
  </r>
  <r>
    <n v="25386"/>
    <x v="2"/>
    <x v="49"/>
    <x v="6"/>
    <s v="MANDARINA (No Arrayana, ni Oneco)"/>
    <n v="2020"/>
    <s v=""/>
    <n v="740"/>
    <n v="678"/>
    <n v="7345.50775740479"/>
    <n v="10.0211565585331"/>
    <x v="1"/>
    <x v="2"/>
  </r>
  <r>
    <n v="25386"/>
    <x v="2"/>
    <x v="49"/>
    <x v="8"/>
    <s v="NARANJA (NO VALENCIA, NI JAFFA, NI SALUSTIANA, NI WASHINGTON)"/>
    <n v="2020"/>
    <s v=""/>
    <n v="628"/>
    <n v="601"/>
    <n v="6110.2693602693598"/>
    <n v="10.016835016835"/>
    <x v="1"/>
    <x v="2"/>
  </r>
  <r>
    <n v="25386"/>
    <x v="2"/>
    <x v="49"/>
    <x v="14"/>
    <s v="MARACUYA"/>
    <n v="2020"/>
    <s v=""/>
    <n v="156"/>
    <n v="134"/>
    <n v="1145.4838709677399"/>
    <n v="8.5483870967741904"/>
    <x v="1"/>
    <x v="2"/>
  </r>
  <r>
    <n v="25386"/>
    <x v="2"/>
    <x v="49"/>
    <x v="26"/>
    <s v="CAÑA PANELERA"/>
    <n v="2020"/>
    <s v=""/>
    <n v="102"/>
    <n v="102"/>
    <n v="427.83333333333297"/>
    <n v="4.1944444444444402"/>
    <x v="1"/>
    <x v="8"/>
  </r>
  <r>
    <n v="25386"/>
    <x v="2"/>
    <x v="49"/>
    <x v="4"/>
    <s v="PLATANO"/>
    <n v="2020"/>
    <s v=""/>
    <n v="89"/>
    <n v="78"/>
    <n v="323.27710843373501"/>
    <n v="4.1445783132530103"/>
    <x v="1"/>
    <x v="2"/>
  </r>
  <r>
    <n v="25386"/>
    <x v="2"/>
    <x v="49"/>
    <x v="9"/>
    <s v="AGUACATE (no hass, ni papelillo)"/>
    <n v="2020"/>
    <s v=""/>
    <n v="9"/>
    <n v="2"/>
    <n v="70"/>
    <n v="14"/>
    <x v="1"/>
    <x v="2"/>
  </r>
  <r>
    <n v="25386"/>
    <x v="2"/>
    <x v="49"/>
    <x v="20"/>
    <s v="YUCA"/>
    <n v="2020"/>
    <s v="A"/>
    <n v="0"/>
    <n v="0"/>
    <n v="0"/>
    <n v="0"/>
    <x v="2"/>
    <x v="6"/>
  </r>
  <r>
    <n v="25386"/>
    <x v="2"/>
    <x v="49"/>
    <x v="20"/>
    <s v="YUCA"/>
    <n v="2020"/>
    <s v="B"/>
    <n v="0"/>
    <n v="0"/>
    <n v="0"/>
    <n v="0"/>
    <x v="2"/>
    <x v="6"/>
  </r>
  <r>
    <n v="25394"/>
    <x v="11"/>
    <x v="50"/>
    <x v="0"/>
    <s v="MAIZ TRADICIONAL"/>
    <n v="2020"/>
    <s v="B"/>
    <n v="160"/>
    <n v="159"/>
    <n v="477"/>
    <n v="3"/>
    <x v="0"/>
    <x v="0"/>
  </r>
  <r>
    <n v="25394"/>
    <x v="11"/>
    <x v="50"/>
    <x v="0"/>
    <s v="MAIZ TRADICIONAL"/>
    <n v="2020"/>
    <s v="A"/>
    <n v="60"/>
    <n v="59"/>
    <n v="177"/>
    <n v="3"/>
    <x v="0"/>
    <x v="0"/>
  </r>
  <r>
    <n v="25394"/>
    <x v="11"/>
    <x v="50"/>
    <x v="22"/>
    <s v="FRIJOL"/>
    <n v="2020"/>
    <s v="A"/>
    <n v="28"/>
    <n v="26"/>
    <n v="98"/>
    <n v="3.7692307692307701"/>
    <x v="0"/>
    <x v="0"/>
  </r>
  <r>
    <n v="25394"/>
    <x v="11"/>
    <x v="50"/>
    <x v="22"/>
    <s v="FRIJOL"/>
    <n v="2020"/>
    <s v="B"/>
    <n v="18"/>
    <n v="17"/>
    <n v="60"/>
    <n v="3.52941176470588"/>
    <x v="0"/>
    <x v="0"/>
  </r>
  <r>
    <n v="25394"/>
    <x v="11"/>
    <x v="50"/>
    <x v="21"/>
    <s v="ARVEJA"/>
    <n v="2020"/>
    <s v="A"/>
    <n v="15"/>
    <n v="14"/>
    <n v="42"/>
    <n v="3"/>
    <x v="0"/>
    <x v="7"/>
  </r>
  <r>
    <n v="25394"/>
    <x v="11"/>
    <x v="50"/>
    <x v="21"/>
    <s v="ARVEJA"/>
    <n v="2020"/>
    <s v="B"/>
    <n v="10"/>
    <n v="8"/>
    <n v="24"/>
    <n v="3"/>
    <x v="0"/>
    <x v="7"/>
  </r>
  <r>
    <n v="25394"/>
    <x v="11"/>
    <x v="50"/>
    <x v="30"/>
    <s v="TOMATE"/>
    <n v="2020"/>
    <s v="A"/>
    <n v="8"/>
    <n v="7"/>
    <n v="49"/>
    <n v="7"/>
    <x v="0"/>
    <x v="7"/>
  </r>
  <r>
    <n v="25394"/>
    <x v="11"/>
    <x v="50"/>
    <x v="30"/>
    <s v="TOMATE"/>
    <n v="2020"/>
    <s v="B"/>
    <n v="5"/>
    <n v="4"/>
    <n v="36"/>
    <n v="9"/>
    <x v="0"/>
    <x v="7"/>
  </r>
  <r>
    <n v="25394"/>
    <x v="11"/>
    <x v="50"/>
    <x v="29"/>
    <s v="HABICHUELA"/>
    <n v="2020"/>
    <s v="A"/>
    <n v="4"/>
    <n v="3"/>
    <n v="9"/>
    <n v="3"/>
    <x v="0"/>
    <x v="7"/>
  </r>
  <r>
    <n v="25394"/>
    <x v="11"/>
    <x v="50"/>
    <x v="29"/>
    <s v="HABICHUELA"/>
    <n v="2020"/>
    <s v="B"/>
    <n v="4"/>
    <n v="4"/>
    <n v="12"/>
    <n v="3"/>
    <x v="0"/>
    <x v="7"/>
  </r>
  <r>
    <n v="25394"/>
    <x v="11"/>
    <x v="50"/>
    <x v="4"/>
    <s v="PLATANO"/>
    <n v="2020"/>
    <s v=""/>
    <n v="1343"/>
    <n v="1319"/>
    <n v="13190"/>
    <n v="10"/>
    <x v="1"/>
    <x v="2"/>
  </r>
  <r>
    <n v="25394"/>
    <x v="11"/>
    <x v="50"/>
    <x v="15"/>
    <s v="CAFÉ"/>
    <n v="2020"/>
    <s v=""/>
    <n v="889"/>
    <n v="683"/>
    <n v="837"/>
    <n v="1.2254758418740801"/>
    <x v="1"/>
    <x v="5"/>
  </r>
  <r>
    <n v="25394"/>
    <x v="11"/>
    <x v="50"/>
    <x v="26"/>
    <s v="CAÑA PANELERA"/>
    <n v="2020"/>
    <s v=""/>
    <n v="833"/>
    <n v="795"/>
    <n v="3736.5"/>
    <n v="4.7"/>
    <x v="1"/>
    <x v="8"/>
  </r>
  <r>
    <n v="25394"/>
    <x v="11"/>
    <x v="50"/>
    <x v="5"/>
    <s v="CACAO"/>
    <n v="2020"/>
    <s v=""/>
    <n v="262"/>
    <n v="253"/>
    <n v="126.5"/>
    <n v="0.5"/>
    <x v="1"/>
    <x v="3"/>
  </r>
  <r>
    <n v="25394"/>
    <x v="11"/>
    <x v="50"/>
    <x v="9"/>
    <s v="AGUACATE (no hass, ni papelillo)"/>
    <n v="2020"/>
    <s v=""/>
    <n v="52"/>
    <n v="45"/>
    <n v="285.2"/>
    <n v="6.2"/>
    <x v="1"/>
    <x v="2"/>
  </r>
  <r>
    <n v="25394"/>
    <x v="11"/>
    <x v="50"/>
    <x v="20"/>
    <s v="YUCA"/>
    <n v="2020"/>
    <s v="A"/>
    <n v="550"/>
    <n v="545"/>
    <n v="8175"/>
    <n v="15"/>
    <x v="2"/>
    <x v="6"/>
  </r>
  <r>
    <n v="25394"/>
    <x v="11"/>
    <x v="50"/>
    <x v="20"/>
    <s v="YUCA"/>
    <n v="2020"/>
    <s v="B"/>
    <n v="550"/>
    <n v="545"/>
    <n v="8175"/>
    <n v="15"/>
    <x v="2"/>
    <x v="6"/>
  </r>
  <r>
    <n v="25398"/>
    <x v="1"/>
    <x v="51"/>
    <x v="0"/>
    <s v="MAIZ TRADICIONAL"/>
    <n v="2020"/>
    <s v="A"/>
    <n v="150"/>
    <n v="150"/>
    <n v="381.35593220338984"/>
    <n v="2.5423728813559299"/>
    <x v="0"/>
    <x v="0"/>
  </r>
  <r>
    <n v="25398"/>
    <x v="1"/>
    <x v="51"/>
    <x v="0"/>
    <s v="MAIZ TRADICIONAL"/>
    <n v="2020"/>
    <s v="B"/>
    <n v="70"/>
    <n v="70"/>
    <n v="177.96610169491527"/>
    <n v="2.5423728813559299"/>
    <x v="0"/>
    <x v="0"/>
  </r>
  <r>
    <n v="25398"/>
    <x v="1"/>
    <x v="51"/>
    <x v="22"/>
    <s v="FRIJOL"/>
    <n v="2020"/>
    <s v="A"/>
    <n v="10"/>
    <n v="10"/>
    <n v="20"/>
    <n v="2"/>
    <x v="0"/>
    <x v="0"/>
  </r>
  <r>
    <n v="25398"/>
    <x v="1"/>
    <x v="51"/>
    <x v="22"/>
    <s v="FRIJOL"/>
    <n v="2020"/>
    <s v="B"/>
    <n v="10"/>
    <n v="10"/>
    <n v="10"/>
    <n v="1"/>
    <x v="0"/>
    <x v="0"/>
  </r>
  <r>
    <n v="25398"/>
    <x v="1"/>
    <x v="51"/>
    <x v="26"/>
    <s v="CAÑA PANELERA"/>
    <n v="2020"/>
    <s v=""/>
    <n v="4643"/>
    <n v="4636"/>
    <n v="18552"/>
    <n v="4"/>
    <x v="1"/>
    <x v="8"/>
  </r>
  <r>
    <n v="25398"/>
    <x v="1"/>
    <x v="51"/>
    <x v="15"/>
    <s v="CAFÉ"/>
    <n v="2020"/>
    <s v=""/>
    <n v="136"/>
    <n v="110"/>
    <n v="132"/>
    <n v="1.2"/>
    <x v="1"/>
    <x v="5"/>
  </r>
  <r>
    <n v="25398"/>
    <x v="1"/>
    <x v="51"/>
    <x v="4"/>
    <s v="PLATANO"/>
    <n v="2020"/>
    <s v=""/>
    <n v="108"/>
    <n v="103"/>
    <n v="824"/>
    <n v="8"/>
    <x v="1"/>
    <x v="2"/>
  </r>
  <r>
    <n v="25398"/>
    <x v="1"/>
    <x v="51"/>
    <x v="9"/>
    <s v="AGUACATE (no hass, ni papelillo)"/>
    <n v="2020"/>
    <s v=""/>
    <n v="21"/>
    <n v="15"/>
    <n v="126"/>
    <n v="6"/>
    <x v="1"/>
    <x v="2"/>
  </r>
  <r>
    <n v="25398"/>
    <x v="1"/>
    <x v="51"/>
    <x v="3"/>
    <s v="CITRICOS (Demás variedades)"/>
    <n v="2020"/>
    <s v=""/>
    <n v="21"/>
    <n v="11"/>
    <n v="121"/>
    <n v="11"/>
    <x v="1"/>
    <x v="2"/>
  </r>
  <r>
    <n v="25398"/>
    <x v="1"/>
    <x v="51"/>
    <x v="5"/>
    <s v="CACAO"/>
    <n v="2020"/>
    <s v=""/>
    <n v="18"/>
    <n v="16"/>
    <n v="9"/>
    <n v="0.5"/>
    <x v="1"/>
    <x v="3"/>
  </r>
  <r>
    <n v="25398"/>
    <x v="1"/>
    <x v="51"/>
    <x v="20"/>
    <s v="YUCA"/>
    <n v="2020"/>
    <s v="A"/>
    <n v="80"/>
    <n v="80"/>
    <n v="160"/>
    <n v="2"/>
    <x v="2"/>
    <x v="6"/>
  </r>
  <r>
    <n v="25402"/>
    <x v="1"/>
    <x v="52"/>
    <x v="0"/>
    <s v="MAIZ TRADICIONAL"/>
    <n v="2020"/>
    <s v="A"/>
    <n v="12"/>
    <n v="10"/>
    <n v="16.779661016949156"/>
    <n v="1.6779661016949201"/>
    <x v="0"/>
    <x v="0"/>
  </r>
  <r>
    <n v="25402"/>
    <x v="1"/>
    <x v="52"/>
    <x v="0"/>
    <s v="MAIZ TRADICIONAL"/>
    <n v="2020"/>
    <s v="B"/>
    <n v="6"/>
    <n v="6"/>
    <n v="10.067796610169493"/>
    <n v="1.6779661016949201"/>
    <x v="0"/>
    <x v="0"/>
  </r>
  <r>
    <n v="25402"/>
    <x v="1"/>
    <x v="52"/>
    <x v="30"/>
    <s v="TOMATE INVERNADERO"/>
    <n v="2020"/>
    <s v="A"/>
    <n v="3"/>
    <n v="3"/>
    <n v="80"/>
    <n v="26.6666666666667"/>
    <x v="0"/>
    <x v="7"/>
  </r>
  <r>
    <n v="25402"/>
    <x v="1"/>
    <x v="52"/>
    <x v="30"/>
    <s v="TOMATE INVERNADERO"/>
    <n v="2020"/>
    <s v="B"/>
    <n v="2"/>
    <n v="2"/>
    <n v="51"/>
    <n v="25.5"/>
    <x v="0"/>
    <x v="7"/>
  </r>
  <r>
    <n v="25402"/>
    <x v="1"/>
    <x v="52"/>
    <x v="15"/>
    <s v="CAFÉ"/>
    <n v="2020"/>
    <s v=""/>
    <n v="477"/>
    <n v="414"/>
    <n v="474"/>
    <n v="1.14492753623188"/>
    <x v="1"/>
    <x v="5"/>
  </r>
  <r>
    <n v="25402"/>
    <x v="1"/>
    <x v="52"/>
    <x v="4"/>
    <s v="PLATANO"/>
    <n v="2020"/>
    <s v=""/>
    <n v="301"/>
    <n v="282"/>
    <n v="2265.4639175257698"/>
    <n v="7.7319587628865998"/>
    <x v="1"/>
    <x v="2"/>
  </r>
  <r>
    <n v="25402"/>
    <x v="1"/>
    <x v="52"/>
    <x v="26"/>
    <s v="CAÑA PANELERA"/>
    <n v="2020"/>
    <s v=""/>
    <n v="296"/>
    <n v="191"/>
    <n v="1296"/>
    <n v="4.5"/>
    <x v="1"/>
    <x v="8"/>
  </r>
  <r>
    <n v="25402"/>
    <x v="1"/>
    <x v="52"/>
    <x v="3"/>
    <s v="CITRICOS (Demás variedades)"/>
    <n v="2020"/>
    <s v=""/>
    <n v="207"/>
    <n v="190"/>
    <n v="1900"/>
    <n v="10"/>
    <x v="1"/>
    <x v="2"/>
  </r>
  <r>
    <n v="25402"/>
    <x v="1"/>
    <x v="52"/>
    <x v="5"/>
    <s v="CACAO"/>
    <n v="2020"/>
    <s v=""/>
    <n v="28"/>
    <n v="20"/>
    <n v="9.7999999999999989"/>
    <n v="0.39200000000000002"/>
    <x v="1"/>
    <x v="3"/>
  </r>
  <r>
    <n v="25402"/>
    <x v="1"/>
    <x v="52"/>
    <x v="20"/>
    <s v="YUCA"/>
    <n v="2020"/>
    <s v="A"/>
    <n v="10"/>
    <n v="10"/>
    <n v="165"/>
    <n v="16.5"/>
    <x v="2"/>
    <x v="6"/>
  </r>
  <r>
    <n v="25402"/>
    <x v="1"/>
    <x v="52"/>
    <x v="20"/>
    <s v="YUCA"/>
    <n v="2020"/>
    <s v="B"/>
    <n v="5"/>
    <n v="5"/>
    <n v="80"/>
    <n v="16"/>
    <x v="2"/>
    <x v="6"/>
  </r>
  <r>
    <n v="25407"/>
    <x v="9"/>
    <x v="53"/>
    <x v="23"/>
    <s v="PAPA"/>
    <n v="2020"/>
    <s v="A"/>
    <n v="480"/>
    <n v="480"/>
    <n v="8160"/>
    <n v="17"/>
    <x v="0"/>
    <x v="6"/>
  </r>
  <r>
    <n v="25407"/>
    <x v="9"/>
    <x v="53"/>
    <x v="23"/>
    <s v="PAPA"/>
    <n v="2020"/>
    <s v="B"/>
    <n v="460"/>
    <n v="460"/>
    <n v="7820"/>
    <n v="17"/>
    <x v="0"/>
    <x v="6"/>
  </r>
  <r>
    <n v="25407"/>
    <x v="9"/>
    <x v="53"/>
    <x v="21"/>
    <s v="ARVEJA"/>
    <n v="2020"/>
    <s v="B"/>
    <n v="45"/>
    <n v="45"/>
    <n v="147.19626168224298"/>
    <n v="3.2710280373831799"/>
    <x v="0"/>
    <x v="7"/>
  </r>
  <r>
    <n v="25407"/>
    <x v="9"/>
    <x v="53"/>
    <x v="21"/>
    <s v="ARVEJA"/>
    <n v="2020"/>
    <s v="A"/>
    <n v="38"/>
    <n v="38"/>
    <n v="124.29906542056075"/>
    <n v="3.2710280373831799"/>
    <x v="0"/>
    <x v="7"/>
  </r>
  <r>
    <n v="25407"/>
    <x v="9"/>
    <x v="53"/>
    <x v="23"/>
    <s v="PAPA CRIOLLA"/>
    <n v="2020"/>
    <s v="A"/>
    <n v="25"/>
    <n v="25"/>
    <n v="300"/>
    <n v="12"/>
    <x v="0"/>
    <x v="6"/>
  </r>
  <r>
    <n v="25407"/>
    <x v="9"/>
    <x v="53"/>
    <x v="23"/>
    <s v="PAPA CRIOLLA"/>
    <n v="2020"/>
    <s v="B"/>
    <n v="25"/>
    <n v="25"/>
    <n v="300"/>
    <n v="12"/>
    <x v="0"/>
    <x v="6"/>
  </r>
  <r>
    <n v="25407"/>
    <x v="9"/>
    <x v="53"/>
    <x v="69"/>
    <s v="CEBOLLA DE BULBO"/>
    <n v="2020"/>
    <s v="A"/>
    <n v="22"/>
    <n v="22"/>
    <n v="396"/>
    <n v="18"/>
    <x v="0"/>
    <x v="7"/>
  </r>
  <r>
    <n v="25407"/>
    <x v="9"/>
    <x v="53"/>
    <x v="69"/>
    <s v="CEBOLLA DE BULBO"/>
    <n v="2020"/>
    <s v="B"/>
    <n v="15"/>
    <n v="15"/>
    <n v="270"/>
    <n v="18"/>
    <x v="0"/>
    <x v="7"/>
  </r>
  <r>
    <n v="25407"/>
    <x v="9"/>
    <x v="53"/>
    <x v="25"/>
    <s v="FRESA"/>
    <n v="2020"/>
    <s v=""/>
    <n v="4"/>
    <n v="4"/>
    <n v="160"/>
    <n v="40"/>
    <x v="1"/>
    <x v="2"/>
  </r>
  <r>
    <n v="25407"/>
    <x v="9"/>
    <x v="53"/>
    <x v="37"/>
    <s v="TOMATE DE ARBOL"/>
    <n v="2020"/>
    <s v=""/>
    <n v="1"/>
    <n v="1"/>
    <n v="7"/>
    <n v="7"/>
    <x v="1"/>
    <x v="2"/>
  </r>
  <r>
    <n v="25426"/>
    <x v="10"/>
    <x v="54"/>
    <x v="23"/>
    <s v="PAPA"/>
    <n v="2020"/>
    <s v="A"/>
    <n v="300"/>
    <n v="300"/>
    <n v="4500"/>
    <n v="15"/>
    <x v="0"/>
    <x v="6"/>
  </r>
  <r>
    <n v="25426"/>
    <x v="10"/>
    <x v="54"/>
    <x v="69"/>
    <s v="CEBOLLA DE BULBO"/>
    <n v="2020"/>
    <s v="A"/>
    <n v="190"/>
    <n v="190"/>
    <n v="4300"/>
    <n v="22.6315789473684"/>
    <x v="0"/>
    <x v="7"/>
  </r>
  <r>
    <n v="25426"/>
    <x v="10"/>
    <x v="54"/>
    <x v="69"/>
    <s v="CEBOLLA DE BULBO"/>
    <n v="2020"/>
    <s v="B"/>
    <n v="180"/>
    <n v="180"/>
    <n v="4200"/>
    <n v="23.3333333333333"/>
    <x v="0"/>
    <x v="7"/>
  </r>
  <r>
    <n v="25426"/>
    <x v="10"/>
    <x v="54"/>
    <x v="23"/>
    <s v="PAPA"/>
    <n v="2020"/>
    <s v="B"/>
    <n v="170"/>
    <n v="170"/>
    <n v="2516"/>
    <n v="14.8"/>
    <x v="0"/>
    <x v="6"/>
  </r>
  <r>
    <n v="25426"/>
    <x v="10"/>
    <x v="54"/>
    <x v="23"/>
    <s v="PAPA CRIOLLA"/>
    <n v="2020"/>
    <s v="A"/>
    <n v="35"/>
    <n v="35"/>
    <n v="316"/>
    <n v="9.0285714285714302"/>
    <x v="0"/>
    <x v="6"/>
  </r>
  <r>
    <n v="25426"/>
    <x v="10"/>
    <x v="54"/>
    <x v="22"/>
    <s v="FRIJOL"/>
    <n v="2020"/>
    <s v="B"/>
    <n v="25"/>
    <n v="20"/>
    <n v="52.447552447552454"/>
    <n v="2.6223776223776198"/>
    <x v="0"/>
    <x v="0"/>
  </r>
  <r>
    <n v="25426"/>
    <x v="10"/>
    <x v="54"/>
    <x v="23"/>
    <s v="PAPA CRIOLLA"/>
    <n v="2020"/>
    <s v="B"/>
    <n v="22"/>
    <n v="22"/>
    <n v="186"/>
    <n v="8.4545454545454604"/>
    <x v="0"/>
    <x v="6"/>
  </r>
  <r>
    <n v="25426"/>
    <x v="10"/>
    <x v="54"/>
    <x v="21"/>
    <s v="ARVEJA"/>
    <n v="2020"/>
    <s v="A"/>
    <n v="12"/>
    <n v="10"/>
    <n v="7.009345794392523"/>
    <n v="0.70093457943925197"/>
    <x v="0"/>
    <x v="7"/>
  </r>
  <r>
    <n v="25426"/>
    <x v="10"/>
    <x v="54"/>
    <x v="33"/>
    <s v="AHUYAMA"/>
    <n v="2020"/>
    <s v="B"/>
    <n v="6"/>
    <n v="6"/>
    <n v="90"/>
    <n v="15"/>
    <x v="0"/>
    <x v="7"/>
  </r>
  <r>
    <n v="25426"/>
    <x v="10"/>
    <x v="54"/>
    <x v="21"/>
    <s v="ARVEJA"/>
    <n v="2020"/>
    <s v="B"/>
    <n v="6"/>
    <n v="6"/>
    <n v="4.2056074766355138"/>
    <n v="0.70093457943925197"/>
    <x v="0"/>
    <x v="7"/>
  </r>
  <r>
    <n v="25426"/>
    <x v="10"/>
    <x v="54"/>
    <x v="33"/>
    <s v="AHUYAMA"/>
    <n v="2020"/>
    <s v="A"/>
    <n v="2.5"/>
    <n v="2.5"/>
    <n v="32"/>
    <n v="12.8"/>
    <x v="0"/>
    <x v="7"/>
  </r>
  <r>
    <n v="25426"/>
    <x v="10"/>
    <x v="54"/>
    <x v="15"/>
    <s v="CAFÉ"/>
    <n v="2020"/>
    <s v=""/>
    <n v="120"/>
    <n v="118"/>
    <n v="59.5"/>
    <n v="0.50423728813559299"/>
    <x v="1"/>
    <x v="5"/>
  </r>
  <r>
    <n v="25426"/>
    <x v="10"/>
    <x v="54"/>
    <x v="26"/>
    <s v="CAÑA PANELERA"/>
    <n v="2020"/>
    <s v=""/>
    <n v="41"/>
    <n v="41"/>
    <n v="500"/>
    <n v="12.1951219512195"/>
    <x v="1"/>
    <x v="8"/>
  </r>
  <r>
    <n v="25426"/>
    <x v="10"/>
    <x v="54"/>
    <x v="88"/>
    <s v="GULUPA"/>
    <n v="2020"/>
    <s v=""/>
    <n v="28"/>
    <n v="26"/>
    <n v="260"/>
    <n v="10"/>
    <x v="1"/>
    <x v="2"/>
  </r>
  <r>
    <n v="25426"/>
    <x v="10"/>
    <x v="54"/>
    <x v="3"/>
    <s v="CITRICOS (Demás variedades)"/>
    <n v="2020"/>
    <s v=""/>
    <n v="11.7"/>
    <n v="11.7"/>
    <n v="180"/>
    <n v="15.384615384615399"/>
    <x v="1"/>
    <x v="2"/>
  </r>
  <r>
    <n v="25426"/>
    <x v="10"/>
    <x v="54"/>
    <x v="76"/>
    <s v="DURAZNO"/>
    <n v="2020"/>
    <s v=""/>
    <n v="4"/>
    <n v="4"/>
    <n v="17"/>
    <n v="4.25"/>
    <x v="1"/>
    <x v="2"/>
  </r>
  <r>
    <n v="25426"/>
    <x v="10"/>
    <x v="54"/>
    <x v="75"/>
    <s v="CIRUELA"/>
    <n v="2020"/>
    <s v=""/>
    <n v="3"/>
    <n v="3"/>
    <n v="13"/>
    <n v="4.3333333333333304"/>
    <x v="1"/>
    <x v="2"/>
  </r>
  <r>
    <n v="25426"/>
    <x v="10"/>
    <x v="54"/>
    <x v="78"/>
    <s v="FEIJOA"/>
    <n v="2020"/>
    <s v=""/>
    <n v="3"/>
    <n v="3"/>
    <n v="17"/>
    <n v="5.6666666666666696"/>
    <x v="1"/>
    <x v="2"/>
  </r>
  <r>
    <n v="25426"/>
    <x v="10"/>
    <x v="54"/>
    <x v="39"/>
    <s v="UCHUVA"/>
    <n v="2020"/>
    <s v=""/>
    <n v="3"/>
    <n v="0"/>
    <n v="0"/>
    <n v="0"/>
    <x v="1"/>
    <x v="2"/>
  </r>
  <r>
    <n v="25426"/>
    <x v="10"/>
    <x v="54"/>
    <x v="64"/>
    <s v="ARANDANO"/>
    <n v="2020"/>
    <s v=""/>
    <n v="1"/>
    <n v="0"/>
    <n v="0"/>
    <n v="0"/>
    <x v="1"/>
    <x v="2"/>
  </r>
  <r>
    <n v="25426"/>
    <x v="10"/>
    <x v="54"/>
    <x v="68"/>
    <s v="ARRACACHA"/>
    <n v="2020"/>
    <s v="B"/>
    <n v="2"/>
    <n v="2"/>
    <n v="16"/>
    <n v="8"/>
    <x v="2"/>
    <x v="6"/>
  </r>
  <r>
    <n v="25426"/>
    <x v="10"/>
    <x v="54"/>
    <x v="20"/>
    <s v="YUCA"/>
    <n v="2020"/>
    <s v="B"/>
    <n v="2"/>
    <n v="2"/>
    <n v="16"/>
    <n v="8"/>
    <x v="2"/>
    <x v="6"/>
  </r>
  <r>
    <n v="25426"/>
    <x v="10"/>
    <x v="54"/>
    <x v="68"/>
    <s v="ARRACACHA"/>
    <n v="2020"/>
    <s v="A"/>
    <n v="1.8"/>
    <n v="1.8"/>
    <n v="14"/>
    <n v="7.7777777777777803"/>
    <x v="2"/>
    <x v="6"/>
  </r>
  <r>
    <n v="25426"/>
    <x v="10"/>
    <x v="54"/>
    <x v="20"/>
    <s v="YUCA"/>
    <n v="2020"/>
    <s v="A"/>
    <n v="1.8"/>
    <n v="1.8"/>
    <n v="14"/>
    <n v="7.7777777777777803"/>
    <x v="2"/>
    <x v="6"/>
  </r>
  <r>
    <n v="25430"/>
    <x v="5"/>
    <x v="55"/>
    <x v="23"/>
    <s v="PAPA"/>
    <n v="2020"/>
    <s v="A"/>
    <n v="484.5"/>
    <n v="474.8"/>
    <n v="9733.4"/>
    <n v="20.5"/>
    <x v="0"/>
    <x v="6"/>
  </r>
  <r>
    <n v="25430"/>
    <x v="5"/>
    <x v="55"/>
    <x v="23"/>
    <s v="PAPA"/>
    <n v="2020"/>
    <s v="B"/>
    <n v="445.7"/>
    <n v="432.3"/>
    <n v="8862.15"/>
    <n v="20.5"/>
    <x v="0"/>
    <x v="6"/>
  </r>
  <r>
    <n v="25430"/>
    <x v="5"/>
    <x v="55"/>
    <x v="0"/>
    <s v="MAIZ TECNIFICADO"/>
    <n v="2020"/>
    <s v="A"/>
    <n v="305.2"/>
    <n v="296.10000000000002"/>
    <n v="596.21491525423733"/>
    <n v="2.0135593220338999"/>
    <x v="0"/>
    <x v="0"/>
  </r>
  <r>
    <n v="25430"/>
    <x v="5"/>
    <x v="55"/>
    <x v="0"/>
    <s v="MAIZ TECNIFICADO"/>
    <n v="2020"/>
    <s v="B"/>
    <n v="290"/>
    <n v="275.5"/>
    <n v="554.73559322033907"/>
    <n v="2.0135593220338999"/>
    <x v="0"/>
    <x v="0"/>
  </r>
  <r>
    <n v="25430"/>
    <x v="5"/>
    <x v="55"/>
    <x v="45"/>
    <s v="ZANAHORIA"/>
    <n v="2020"/>
    <s v="A"/>
    <n v="266.60000000000002"/>
    <n v="256"/>
    <n v="7552"/>
    <n v="29.5"/>
    <x v="0"/>
    <x v="7"/>
  </r>
  <r>
    <n v="25430"/>
    <x v="5"/>
    <x v="55"/>
    <x v="45"/>
    <s v="ZANAHORIA"/>
    <n v="2020"/>
    <s v="B"/>
    <n v="256"/>
    <n v="248.3"/>
    <n v="7324.85"/>
    <n v="29.5"/>
    <x v="0"/>
    <x v="7"/>
  </r>
  <r>
    <n v="25430"/>
    <x v="5"/>
    <x v="55"/>
    <x v="21"/>
    <s v="ARVEJA"/>
    <n v="2020"/>
    <s v="A"/>
    <n v="197.4"/>
    <n v="187.5"/>
    <n v="595.79439252336454"/>
    <n v="3.1775700934579398"/>
    <x v="0"/>
    <x v="7"/>
  </r>
  <r>
    <n v="25430"/>
    <x v="5"/>
    <x v="55"/>
    <x v="21"/>
    <s v="ARVEJA"/>
    <n v="2020"/>
    <s v="B"/>
    <n v="191.5"/>
    <n v="185.7"/>
    <n v="590.07476635514013"/>
    <n v="3.1775700934579398"/>
    <x v="0"/>
    <x v="7"/>
  </r>
  <r>
    <n v="25430"/>
    <x v="5"/>
    <x v="55"/>
    <x v="44"/>
    <s v="LECHUGA"/>
    <n v="2020"/>
    <s v="A"/>
    <n v="181.7"/>
    <n v="176.3"/>
    <n v="2450.5700000000002"/>
    <n v="13.9"/>
    <x v="0"/>
    <x v="7"/>
  </r>
  <r>
    <n v="25430"/>
    <x v="5"/>
    <x v="55"/>
    <x v="44"/>
    <s v="LECHUGA"/>
    <n v="2020"/>
    <s v="B"/>
    <n v="176.3"/>
    <n v="171"/>
    <n v="2376.9"/>
    <n v="13.9"/>
    <x v="0"/>
    <x v="7"/>
  </r>
  <r>
    <n v="25430"/>
    <x v="5"/>
    <x v="55"/>
    <x v="24"/>
    <s v="REPOLLO"/>
    <n v="2020"/>
    <s v="A"/>
    <n v="113.3"/>
    <n v="109.9"/>
    <n v="3670.66"/>
    <n v="33.4"/>
    <x v="0"/>
    <x v="7"/>
  </r>
  <r>
    <n v="25430"/>
    <x v="5"/>
    <x v="55"/>
    <x v="24"/>
    <s v="REPOLLO"/>
    <n v="2020"/>
    <s v="B"/>
    <n v="109.9"/>
    <n v="107.7"/>
    <n v="3597.18"/>
    <n v="33.4"/>
    <x v="0"/>
    <x v="7"/>
  </r>
  <r>
    <n v="25430"/>
    <x v="5"/>
    <x v="55"/>
    <x v="83"/>
    <s v="ROSA"/>
    <n v="2020"/>
    <m/>
    <n v="310"/>
    <n v="310"/>
    <s v=""/>
    <m/>
    <x v="1"/>
    <x v="10"/>
  </r>
  <r>
    <n v="25430"/>
    <x v="5"/>
    <x v="55"/>
    <x v="84"/>
    <s v="ASTROMELIA"/>
    <n v="2020"/>
    <m/>
    <n v="290"/>
    <n v="290"/>
    <s v=""/>
    <m/>
    <x v="1"/>
    <x v="10"/>
  </r>
  <r>
    <n v="25430"/>
    <x v="5"/>
    <x v="55"/>
    <x v="25"/>
    <s v="FRESA"/>
    <n v="2020"/>
    <s v=""/>
    <n v="58.5"/>
    <n v="54.5"/>
    <n v="2983.5"/>
    <n v="51"/>
    <x v="1"/>
    <x v="2"/>
  </r>
  <r>
    <n v="25436"/>
    <x v="10"/>
    <x v="56"/>
    <x v="23"/>
    <s v="PAPA"/>
    <n v="2020"/>
    <s v="A"/>
    <n v="30"/>
    <n v="28"/>
    <n v="588"/>
    <n v="21"/>
    <x v="0"/>
    <x v="6"/>
  </r>
  <r>
    <n v="25436"/>
    <x v="10"/>
    <x v="56"/>
    <x v="23"/>
    <s v="PAPA"/>
    <n v="2020"/>
    <s v="B"/>
    <n v="26"/>
    <n v="25"/>
    <n v="525"/>
    <n v="21"/>
    <x v="0"/>
    <x v="6"/>
  </r>
  <r>
    <n v="25436"/>
    <x v="10"/>
    <x v="56"/>
    <x v="59"/>
    <s v="CALABACIN"/>
    <n v="2020"/>
    <s v="A"/>
    <n v="25"/>
    <n v="24"/>
    <n v="288"/>
    <n v="12"/>
    <x v="0"/>
    <x v="7"/>
  </r>
  <r>
    <n v="25436"/>
    <x v="10"/>
    <x v="56"/>
    <x v="59"/>
    <s v="ZUCCHINI"/>
    <n v="2020"/>
    <s v="A"/>
    <n v="25"/>
    <n v="24"/>
    <n v="288"/>
    <n v="12"/>
    <x v="0"/>
    <x v="7"/>
  </r>
  <r>
    <n v="25436"/>
    <x v="10"/>
    <x v="56"/>
    <x v="59"/>
    <s v="CALABACIN"/>
    <n v="2020"/>
    <s v="B"/>
    <n v="20"/>
    <n v="20"/>
    <n v="240"/>
    <n v="12"/>
    <x v="0"/>
    <x v="7"/>
  </r>
  <r>
    <n v="25436"/>
    <x v="10"/>
    <x v="56"/>
    <x v="59"/>
    <s v="ZUCCHINI"/>
    <n v="2020"/>
    <s v="B"/>
    <n v="20"/>
    <n v="20"/>
    <n v="240"/>
    <n v="12"/>
    <x v="0"/>
    <x v="7"/>
  </r>
  <r>
    <n v="25436"/>
    <x v="10"/>
    <x v="56"/>
    <x v="22"/>
    <s v="FRIJOL"/>
    <n v="2020"/>
    <s v="A"/>
    <n v="20"/>
    <n v="20"/>
    <n v="40"/>
    <n v="2"/>
    <x v="0"/>
    <x v="0"/>
  </r>
  <r>
    <n v="25436"/>
    <x v="10"/>
    <x v="56"/>
    <x v="22"/>
    <s v="FRIJOL"/>
    <n v="2020"/>
    <s v="B"/>
    <n v="20"/>
    <n v="20"/>
    <n v="40"/>
    <n v="2"/>
    <x v="0"/>
    <x v="0"/>
  </r>
  <r>
    <n v="25436"/>
    <x v="10"/>
    <x v="56"/>
    <x v="0"/>
    <s v="MAIZ TRADICIONAL"/>
    <n v="2020"/>
    <s v="A"/>
    <n v="20"/>
    <n v="19"/>
    <n v="10.627118644067798"/>
    <n v="0.55932203389830504"/>
    <x v="0"/>
    <x v="0"/>
  </r>
  <r>
    <n v="25436"/>
    <x v="10"/>
    <x v="56"/>
    <x v="30"/>
    <s v="TOMATE INVERNADERO"/>
    <n v="2020"/>
    <s v="A"/>
    <n v="12"/>
    <n v="12"/>
    <n v="432"/>
    <n v="36"/>
    <x v="0"/>
    <x v="7"/>
  </r>
  <r>
    <n v="25436"/>
    <x v="10"/>
    <x v="56"/>
    <x v="21"/>
    <s v="ARVEJA"/>
    <n v="2020"/>
    <s v="A"/>
    <n v="10"/>
    <n v="10"/>
    <n v="9.3457943925233646"/>
    <n v="0.934579439252336"/>
    <x v="0"/>
    <x v="7"/>
  </r>
  <r>
    <n v="25436"/>
    <x v="10"/>
    <x v="56"/>
    <x v="70"/>
    <s v="PIMENTON"/>
    <n v="2020"/>
    <s v="A"/>
    <n v="10"/>
    <n v="10"/>
    <n v="80"/>
    <n v="8"/>
    <x v="0"/>
    <x v="7"/>
  </r>
  <r>
    <n v="25436"/>
    <x v="10"/>
    <x v="56"/>
    <x v="30"/>
    <s v="TOMATE INVERNADERO"/>
    <n v="2020"/>
    <s v="B"/>
    <n v="9"/>
    <n v="9"/>
    <n v="324"/>
    <n v="36"/>
    <x v="0"/>
    <x v="7"/>
  </r>
  <r>
    <n v="25436"/>
    <x v="10"/>
    <x v="56"/>
    <x v="70"/>
    <s v="PIMENTON"/>
    <n v="2020"/>
    <s v="B"/>
    <n v="8"/>
    <n v="8"/>
    <n v="64"/>
    <n v="8"/>
    <x v="0"/>
    <x v="7"/>
  </r>
  <r>
    <n v="25436"/>
    <x v="10"/>
    <x v="56"/>
    <x v="33"/>
    <s v="AHUYAMA"/>
    <n v="2020"/>
    <s v="A"/>
    <n v="7"/>
    <n v="7"/>
    <n v="98"/>
    <n v="14"/>
    <x v="0"/>
    <x v="7"/>
  </r>
  <r>
    <n v="25436"/>
    <x v="10"/>
    <x v="56"/>
    <x v="21"/>
    <s v="ARVEJA"/>
    <n v="2020"/>
    <s v="B"/>
    <n v="7"/>
    <n v="7"/>
    <n v="9.8130841121495322"/>
    <n v="1.4018691588784999"/>
    <x v="0"/>
    <x v="7"/>
  </r>
  <r>
    <n v="25436"/>
    <x v="10"/>
    <x v="56"/>
    <x v="53"/>
    <s v="HORTALIZAS VARIAS"/>
    <n v="2020"/>
    <s v="A"/>
    <n v="7"/>
    <n v="7"/>
    <n v="105"/>
    <n v="15"/>
    <x v="0"/>
    <x v="7"/>
  </r>
  <r>
    <n v="25436"/>
    <x v="10"/>
    <x v="56"/>
    <x v="53"/>
    <s v="HORTALIZAS VARIAS"/>
    <n v="2020"/>
    <s v="B"/>
    <n v="7"/>
    <n v="7"/>
    <n v="105"/>
    <n v="15"/>
    <x v="0"/>
    <x v="7"/>
  </r>
  <r>
    <n v="25436"/>
    <x v="10"/>
    <x v="56"/>
    <x v="33"/>
    <s v="AHUYAMA"/>
    <n v="2020"/>
    <s v="B"/>
    <n v="6"/>
    <n v="6"/>
    <n v="84"/>
    <n v="14"/>
    <x v="0"/>
    <x v="7"/>
  </r>
  <r>
    <n v="25436"/>
    <x v="10"/>
    <x v="56"/>
    <x v="30"/>
    <s v="TOMATE"/>
    <n v="2020"/>
    <s v="A"/>
    <n v="6"/>
    <n v="6"/>
    <n v="120"/>
    <n v="20"/>
    <x v="0"/>
    <x v="7"/>
  </r>
  <r>
    <n v="25436"/>
    <x v="10"/>
    <x v="56"/>
    <x v="0"/>
    <s v="MAIZ TRADICIONAL"/>
    <n v="2020"/>
    <s v="B"/>
    <n v="3"/>
    <n v="3"/>
    <n v="2.5169491525423733"/>
    <n v="0.83898305084745795"/>
    <x v="0"/>
    <x v="0"/>
  </r>
  <r>
    <n v="25436"/>
    <x v="10"/>
    <x v="56"/>
    <x v="30"/>
    <s v="TOMATE"/>
    <n v="2020"/>
    <s v="B"/>
    <n v="3"/>
    <n v="3"/>
    <n v="60"/>
    <n v="20"/>
    <x v="0"/>
    <x v="7"/>
  </r>
  <r>
    <n v="25436"/>
    <x v="10"/>
    <x v="56"/>
    <x v="15"/>
    <s v="CAFÉ"/>
    <n v="2020"/>
    <s v=""/>
    <n v="179"/>
    <n v="174"/>
    <n v="161"/>
    <n v="0.92528735632183901"/>
    <x v="1"/>
    <x v="5"/>
  </r>
  <r>
    <n v="25436"/>
    <x v="10"/>
    <x v="56"/>
    <x v="26"/>
    <s v="CAÑA PANELERA"/>
    <n v="2020"/>
    <s v=""/>
    <n v="52"/>
    <n v="52"/>
    <n v="52"/>
    <n v="1"/>
    <x v="1"/>
    <x v="8"/>
  </r>
  <r>
    <n v="25436"/>
    <x v="10"/>
    <x v="56"/>
    <x v="4"/>
    <s v="PLATANO"/>
    <n v="2020"/>
    <s v=""/>
    <n v="31"/>
    <n v="27"/>
    <n v="108"/>
    <n v="4"/>
    <x v="1"/>
    <x v="2"/>
  </r>
  <r>
    <n v="25436"/>
    <x v="10"/>
    <x v="56"/>
    <x v="16"/>
    <s v="BANANO"/>
    <n v="2020"/>
    <s v=""/>
    <n v="23"/>
    <n v="18"/>
    <n v="168"/>
    <n v="8"/>
    <x v="1"/>
    <x v="2"/>
  </r>
  <r>
    <n v="25436"/>
    <x v="10"/>
    <x v="56"/>
    <x v="88"/>
    <s v="GULUPA"/>
    <n v="2020"/>
    <s v=""/>
    <n v="8"/>
    <n v="6"/>
    <n v="36"/>
    <n v="6"/>
    <x v="1"/>
    <x v="2"/>
  </r>
  <r>
    <n v="25436"/>
    <x v="10"/>
    <x v="56"/>
    <x v="38"/>
    <s v="LULO"/>
    <n v="2020"/>
    <s v=""/>
    <n v="4"/>
    <n v="3"/>
    <n v="12"/>
    <n v="4"/>
    <x v="1"/>
    <x v="2"/>
  </r>
  <r>
    <n v="25436"/>
    <x v="10"/>
    <x v="56"/>
    <x v="36"/>
    <s v="MORA"/>
    <n v="2020"/>
    <s v=""/>
    <n v="2.5"/>
    <n v="2"/>
    <n v="10"/>
    <n v="5"/>
    <x v="1"/>
    <x v="2"/>
  </r>
  <r>
    <n v="25436"/>
    <x v="10"/>
    <x v="56"/>
    <x v="37"/>
    <s v="TOMATE DE ARBOL"/>
    <n v="2020"/>
    <s v=""/>
    <n v="2.5"/>
    <n v="2"/>
    <n v="14"/>
    <n v="7"/>
    <x v="1"/>
    <x v="2"/>
  </r>
  <r>
    <n v="25436"/>
    <x v="10"/>
    <x v="56"/>
    <x v="76"/>
    <s v="DURAZNO"/>
    <n v="2020"/>
    <s v=""/>
    <n v="2"/>
    <n v="2"/>
    <n v="10"/>
    <n v="5"/>
    <x v="1"/>
    <x v="2"/>
  </r>
  <r>
    <n v="25436"/>
    <x v="10"/>
    <x v="56"/>
    <x v="71"/>
    <s v="ACHIRA"/>
    <n v="2020"/>
    <s v="A"/>
    <n v="35"/>
    <n v="35"/>
    <n v="175"/>
    <n v="5"/>
    <x v="2"/>
    <x v="6"/>
  </r>
  <r>
    <n v="25436"/>
    <x v="10"/>
    <x v="56"/>
    <x v="20"/>
    <s v="YUCA"/>
    <n v="2020"/>
    <s v="A"/>
    <n v="30"/>
    <n v="30"/>
    <n v="240"/>
    <n v="8"/>
    <x v="2"/>
    <x v="6"/>
  </r>
  <r>
    <n v="25436"/>
    <x v="10"/>
    <x v="56"/>
    <x v="68"/>
    <s v="ARRACACHA"/>
    <n v="2020"/>
    <s v="A"/>
    <n v="20"/>
    <n v="20"/>
    <n v="200"/>
    <n v="10"/>
    <x v="2"/>
    <x v="6"/>
  </r>
  <r>
    <n v="25436"/>
    <x v="10"/>
    <x v="56"/>
    <x v="20"/>
    <s v="YUCA"/>
    <n v="2020"/>
    <s v="B"/>
    <n v="10"/>
    <n v="10"/>
    <n v="80"/>
    <n v="8"/>
    <x v="2"/>
    <x v="6"/>
  </r>
  <r>
    <n v="25436"/>
    <x v="10"/>
    <x v="56"/>
    <x v="71"/>
    <s v="ACHIRA"/>
    <n v="2020"/>
    <s v="B"/>
    <n v="7"/>
    <n v="7"/>
    <n v="35"/>
    <n v="5"/>
    <x v="2"/>
    <x v="6"/>
  </r>
  <r>
    <n v="25438"/>
    <x v="13"/>
    <x v="57"/>
    <x v="0"/>
    <s v="MAIZ TRADICIONAL"/>
    <n v="2020"/>
    <s v="A"/>
    <n v="50"/>
    <n v="50"/>
    <n v="60"/>
    <n v="1.2"/>
    <x v="0"/>
    <x v="0"/>
  </r>
  <r>
    <n v="25438"/>
    <x v="13"/>
    <x v="57"/>
    <x v="0"/>
    <s v="MAIZ TRADICIONAL"/>
    <n v="2020"/>
    <s v="B"/>
    <n v="50"/>
    <n v="50"/>
    <n v="60"/>
    <n v="1.2"/>
    <x v="0"/>
    <x v="0"/>
  </r>
  <r>
    <n v="25438"/>
    <x v="13"/>
    <x v="57"/>
    <x v="22"/>
    <s v="FRIJOL"/>
    <n v="2020"/>
    <s v="A"/>
    <n v="7"/>
    <n v="7"/>
    <n v="7"/>
    <n v="1"/>
    <x v="0"/>
    <x v="0"/>
  </r>
  <r>
    <n v="25438"/>
    <x v="13"/>
    <x v="57"/>
    <x v="22"/>
    <s v="FRIJOL"/>
    <n v="2020"/>
    <s v="B"/>
    <n v="7"/>
    <n v="7"/>
    <n v="7"/>
    <n v="1"/>
    <x v="0"/>
    <x v="0"/>
  </r>
  <r>
    <n v="25438"/>
    <x v="13"/>
    <x v="57"/>
    <x v="33"/>
    <s v="AHUYAMA"/>
    <n v="2020"/>
    <s v="A"/>
    <n v="3"/>
    <n v="3"/>
    <n v="5"/>
    <n v="1.6666666666666701"/>
    <x v="0"/>
    <x v="7"/>
  </r>
  <r>
    <n v="25438"/>
    <x v="13"/>
    <x v="57"/>
    <x v="33"/>
    <s v="AHUYAMA"/>
    <n v="2020"/>
    <s v="B"/>
    <n v="3"/>
    <n v="3"/>
    <n v="6"/>
    <n v="2"/>
    <x v="0"/>
    <x v="7"/>
  </r>
  <r>
    <n v="25438"/>
    <x v="13"/>
    <x v="57"/>
    <x v="61"/>
    <s v="CEBOLLA DE RAMA"/>
    <n v="2020"/>
    <s v="A"/>
    <n v="2"/>
    <n v="2"/>
    <n v="1"/>
    <n v="0.5"/>
    <x v="0"/>
    <x v="7"/>
  </r>
  <r>
    <n v="25438"/>
    <x v="13"/>
    <x v="57"/>
    <x v="61"/>
    <s v="CEBOLLA DE RAMA"/>
    <n v="2020"/>
    <s v="B"/>
    <n v="2"/>
    <n v="2"/>
    <n v="1"/>
    <n v="0.5"/>
    <x v="0"/>
    <x v="7"/>
  </r>
  <r>
    <n v="25438"/>
    <x v="13"/>
    <x v="57"/>
    <x v="15"/>
    <s v="CAFÉ"/>
    <n v="2020"/>
    <s v=""/>
    <n v="178"/>
    <n v="172"/>
    <n v="200"/>
    <n v="1.16279069767442"/>
    <x v="1"/>
    <x v="5"/>
  </r>
  <r>
    <n v="25438"/>
    <x v="13"/>
    <x v="57"/>
    <x v="4"/>
    <s v="PLATANO"/>
    <n v="2020"/>
    <s v=""/>
    <n v="87"/>
    <n v="57"/>
    <n v="859.52380952380997"/>
    <n v="15.0793650793651"/>
    <x v="1"/>
    <x v="2"/>
  </r>
  <r>
    <n v="25438"/>
    <x v="13"/>
    <x v="57"/>
    <x v="5"/>
    <s v="CACAO"/>
    <n v="2020"/>
    <s v=""/>
    <n v="78"/>
    <n v="69"/>
    <n v="57.5"/>
    <n v="0.83333333333333304"/>
    <x v="1"/>
    <x v="3"/>
  </r>
  <r>
    <n v="25438"/>
    <x v="13"/>
    <x v="57"/>
    <x v="43"/>
    <s v="CAUCHO"/>
    <n v="2020"/>
    <m/>
    <n v="71.5"/>
    <n v="71.5"/>
    <n v="71.5"/>
    <n v="1"/>
    <x v="1"/>
    <x v="1"/>
  </r>
  <r>
    <n v="25438"/>
    <x v="13"/>
    <x v="57"/>
    <x v="96"/>
    <s v="PALMA DE ACEITE"/>
    <n v="2020"/>
    <s v=""/>
    <n v="59"/>
    <n v="53"/>
    <n v="85.178571428571402"/>
    <n v="1.6071428571428601"/>
    <x v="1"/>
    <x v="1"/>
  </r>
  <r>
    <n v="25438"/>
    <x v="13"/>
    <x v="57"/>
    <x v="3"/>
    <s v="CITRICOS (Demás variedades)"/>
    <n v="2020"/>
    <s v=""/>
    <n v="25"/>
    <n v="12"/>
    <n v="194.11764705882399"/>
    <n v="8.8235294117647101"/>
    <x v="1"/>
    <x v="2"/>
  </r>
  <r>
    <n v="25438"/>
    <x v="13"/>
    <x v="57"/>
    <x v="26"/>
    <s v="CAÑA PANELERA"/>
    <n v="2020"/>
    <s v=""/>
    <n v="13"/>
    <n v="13"/>
    <n v="52"/>
    <n v="4"/>
    <x v="1"/>
    <x v="8"/>
  </r>
  <r>
    <n v="25438"/>
    <x v="13"/>
    <x v="57"/>
    <x v="97"/>
    <s v="PIÑA (No Cayena, ni Gold, ni Manzana, ni Perolera)"/>
    <n v="2020"/>
    <s v=""/>
    <n v="8"/>
    <n v="6"/>
    <n v="130"/>
    <n v="21.6666666666667"/>
    <x v="1"/>
    <x v="2"/>
  </r>
  <r>
    <n v="25438"/>
    <x v="13"/>
    <x v="57"/>
    <x v="17"/>
    <s v="GUAYABA"/>
    <n v="2020"/>
    <s v=""/>
    <n v="3"/>
    <n v="0"/>
    <n v="0"/>
    <n v="0"/>
    <x v="1"/>
    <x v="2"/>
  </r>
  <r>
    <n v="25438"/>
    <x v="13"/>
    <x v="57"/>
    <x v="38"/>
    <s v="LULO"/>
    <n v="2020"/>
    <s v=""/>
    <n v="3"/>
    <n v="0"/>
    <n v="0"/>
    <n v="0"/>
    <x v="1"/>
    <x v="2"/>
  </r>
  <r>
    <n v="25438"/>
    <x v="13"/>
    <x v="57"/>
    <x v="88"/>
    <s v="GULUPA"/>
    <n v="2020"/>
    <s v=""/>
    <n v="2"/>
    <n v="0"/>
    <n v="0"/>
    <n v="0"/>
    <x v="1"/>
    <x v="2"/>
  </r>
  <r>
    <n v="25438"/>
    <x v="13"/>
    <x v="57"/>
    <x v="36"/>
    <s v="MORA"/>
    <n v="2020"/>
    <s v=""/>
    <n v="2"/>
    <n v="0"/>
    <n v="0"/>
    <n v="0"/>
    <x v="1"/>
    <x v="2"/>
  </r>
  <r>
    <n v="25438"/>
    <x v="13"/>
    <x v="57"/>
    <x v="20"/>
    <s v="YUCA"/>
    <n v="2020"/>
    <s v="A"/>
    <n v="100"/>
    <n v="100"/>
    <n v="1550"/>
    <n v="15.5"/>
    <x v="2"/>
    <x v="6"/>
  </r>
  <r>
    <n v="25438"/>
    <x v="13"/>
    <x v="57"/>
    <x v="20"/>
    <s v="YUCA"/>
    <n v="2020"/>
    <s v="B"/>
    <n v="100"/>
    <n v="100"/>
    <n v="1550"/>
    <n v="15.5"/>
    <x v="2"/>
    <x v="6"/>
  </r>
  <r>
    <n v="25438"/>
    <x v="13"/>
    <x v="57"/>
    <x v="98"/>
    <s v="ÑAME"/>
    <n v="2020"/>
    <s v="A"/>
    <n v="4"/>
    <n v="4"/>
    <n v="58"/>
    <n v="14.5"/>
    <x v="2"/>
    <x v="6"/>
  </r>
  <r>
    <n v="25438"/>
    <x v="13"/>
    <x v="57"/>
    <x v="98"/>
    <s v="ÑAME"/>
    <n v="2020"/>
    <s v="B"/>
    <n v="4"/>
    <n v="4"/>
    <n v="58"/>
    <n v="14.5"/>
    <x v="2"/>
    <x v="6"/>
  </r>
  <r>
    <n v="25473"/>
    <x v="5"/>
    <x v="58"/>
    <x v="53"/>
    <s v="HORTALIZAS VARIAS"/>
    <n v="2020"/>
    <s v="B"/>
    <n v="540"/>
    <n v="380"/>
    <n v="7600"/>
    <n v="20"/>
    <x v="0"/>
    <x v="7"/>
  </r>
  <r>
    <n v="25473"/>
    <x v="5"/>
    <x v="58"/>
    <x v="53"/>
    <s v="HORTALIZAS VARIAS"/>
    <n v="2020"/>
    <s v="A"/>
    <n v="420"/>
    <n v="420"/>
    <n v="8400"/>
    <n v="20"/>
    <x v="0"/>
    <x v="7"/>
  </r>
  <r>
    <n v="25473"/>
    <x v="5"/>
    <x v="58"/>
    <x v="44"/>
    <s v="LECHUGA"/>
    <n v="2020"/>
    <s v="B"/>
    <n v="220"/>
    <n v="150"/>
    <n v="3600"/>
    <n v="24"/>
    <x v="0"/>
    <x v="7"/>
  </r>
  <r>
    <n v="25473"/>
    <x v="5"/>
    <x v="58"/>
    <x v="23"/>
    <s v="PAPA"/>
    <n v="2020"/>
    <s v="A"/>
    <n v="220"/>
    <n v="180"/>
    <n v="5220"/>
    <n v="29"/>
    <x v="0"/>
    <x v="6"/>
  </r>
  <r>
    <n v="25473"/>
    <x v="5"/>
    <x v="58"/>
    <x v="23"/>
    <s v="PAPA"/>
    <n v="2020"/>
    <s v="B"/>
    <n v="220"/>
    <n v="110"/>
    <n v="3190"/>
    <n v="29"/>
    <x v="0"/>
    <x v="6"/>
  </r>
  <r>
    <n v="25473"/>
    <x v="5"/>
    <x v="58"/>
    <x v="44"/>
    <s v="LECHUGA"/>
    <n v="2020"/>
    <s v="A"/>
    <n v="210"/>
    <n v="210"/>
    <n v="5040"/>
    <n v="24"/>
    <x v="0"/>
    <x v="7"/>
  </r>
  <r>
    <n v="25473"/>
    <x v="5"/>
    <x v="58"/>
    <x v="45"/>
    <s v="ZANAHORIA"/>
    <n v="2020"/>
    <s v="A"/>
    <n v="200"/>
    <n v="195"/>
    <n v="5655"/>
    <n v="29"/>
    <x v="0"/>
    <x v="7"/>
  </r>
  <r>
    <n v="25473"/>
    <x v="5"/>
    <x v="58"/>
    <x v="45"/>
    <s v="ZANAHORIA"/>
    <n v="2020"/>
    <s v="B"/>
    <n v="200"/>
    <n v="195"/>
    <n v="5850"/>
    <n v="30"/>
    <x v="0"/>
    <x v="7"/>
  </r>
  <r>
    <n v="25473"/>
    <x v="5"/>
    <x v="58"/>
    <x v="0"/>
    <s v="MAIZ TECNIFICADO"/>
    <n v="2020"/>
    <s v="A"/>
    <n v="190"/>
    <n v="190"/>
    <n v="371.94915254237293"/>
    <n v="1.9576271186440699"/>
    <x v="0"/>
    <x v="0"/>
  </r>
  <r>
    <n v="25473"/>
    <x v="5"/>
    <x v="58"/>
    <x v="0"/>
    <s v="MAIZ TECNIFICADO"/>
    <n v="2020"/>
    <s v="B"/>
    <n v="150"/>
    <n v="50"/>
    <n v="83.898305084745772"/>
    <n v="1.6779661016949201"/>
    <x v="0"/>
    <x v="0"/>
  </r>
  <r>
    <n v="25473"/>
    <x v="5"/>
    <x v="58"/>
    <x v="55"/>
    <s v="BROCOLI"/>
    <n v="2020"/>
    <s v="B"/>
    <n v="140"/>
    <n v="90"/>
    <n v="1800"/>
    <n v="20"/>
    <x v="0"/>
    <x v="7"/>
  </r>
  <r>
    <n v="25473"/>
    <x v="5"/>
    <x v="58"/>
    <x v="55"/>
    <s v="BROCOLI"/>
    <n v="2020"/>
    <s v="A"/>
    <n v="120"/>
    <n v="120"/>
    <n v="2400"/>
    <n v="20"/>
    <x v="0"/>
    <x v="7"/>
  </r>
  <r>
    <n v="25473"/>
    <x v="5"/>
    <x v="58"/>
    <x v="99"/>
    <s v="APIO"/>
    <n v="2020"/>
    <s v="B"/>
    <n v="110"/>
    <n v="110"/>
    <n v="2200"/>
    <n v="20"/>
    <x v="0"/>
    <x v="7"/>
  </r>
  <r>
    <n v="25473"/>
    <x v="5"/>
    <x v="58"/>
    <x v="99"/>
    <s v="APIO"/>
    <n v="2020"/>
    <s v="A"/>
    <n v="100"/>
    <n v="100"/>
    <n v="2000"/>
    <n v="20"/>
    <x v="0"/>
    <x v="7"/>
  </r>
  <r>
    <n v="25473"/>
    <x v="5"/>
    <x v="58"/>
    <x v="69"/>
    <s v="CEBOLLA DE BULBO"/>
    <n v="2020"/>
    <s v="A"/>
    <n v="70"/>
    <n v="70"/>
    <n v="1470"/>
    <n v="21"/>
    <x v="0"/>
    <x v="7"/>
  </r>
  <r>
    <n v="25473"/>
    <x v="5"/>
    <x v="58"/>
    <x v="56"/>
    <s v="REMOLACHA"/>
    <n v="2020"/>
    <s v="A"/>
    <n v="70"/>
    <n v="70"/>
    <n v="1750"/>
    <n v="25"/>
    <x v="0"/>
    <x v="7"/>
  </r>
  <r>
    <n v="25473"/>
    <x v="5"/>
    <x v="58"/>
    <x v="57"/>
    <s v="AJO"/>
    <n v="2020"/>
    <s v="A"/>
    <n v="40"/>
    <n v="38"/>
    <n v="570"/>
    <n v="15"/>
    <x v="0"/>
    <x v="7"/>
  </r>
  <r>
    <n v="25473"/>
    <x v="5"/>
    <x v="58"/>
    <x v="57"/>
    <s v="AJO"/>
    <n v="2020"/>
    <s v="B"/>
    <n v="40"/>
    <n v="38"/>
    <n v="570"/>
    <n v="15"/>
    <x v="0"/>
    <x v="7"/>
  </r>
  <r>
    <n v="25473"/>
    <x v="5"/>
    <x v="58"/>
    <x v="69"/>
    <s v="CEBOLLA DE BULBO"/>
    <n v="2020"/>
    <s v="B"/>
    <n v="40"/>
    <n v="20"/>
    <n v="420"/>
    <n v="21"/>
    <x v="0"/>
    <x v="7"/>
  </r>
  <r>
    <n v="25473"/>
    <x v="5"/>
    <x v="58"/>
    <x v="60"/>
    <s v="ACELGA"/>
    <n v="2020"/>
    <s v="A"/>
    <n v="25"/>
    <n v="18"/>
    <n v="378"/>
    <n v="21"/>
    <x v="0"/>
    <x v="7"/>
  </r>
  <r>
    <n v="25473"/>
    <x v="5"/>
    <x v="58"/>
    <x v="60"/>
    <s v="ACELGA"/>
    <n v="2020"/>
    <s v="B"/>
    <n v="20"/>
    <n v="15"/>
    <n v="315"/>
    <n v="21"/>
    <x v="0"/>
    <x v="7"/>
  </r>
  <r>
    <n v="25473"/>
    <x v="5"/>
    <x v="58"/>
    <x v="30"/>
    <s v="TOMATE INVERNADERO"/>
    <n v="2020"/>
    <s v="B"/>
    <n v="10"/>
    <n v="10"/>
    <n v="420"/>
    <n v="42"/>
    <x v="0"/>
    <x v="7"/>
  </r>
  <r>
    <n v="25473"/>
    <x v="5"/>
    <x v="58"/>
    <x v="25"/>
    <s v="FRESA"/>
    <n v="2020"/>
    <s v=""/>
    <n v="56"/>
    <n v="56"/>
    <n v="1400"/>
    <n v="25"/>
    <x v="1"/>
    <x v="2"/>
  </r>
  <r>
    <n v="25473"/>
    <x v="5"/>
    <x v="58"/>
    <x v="85"/>
    <s v="CLAVEL"/>
    <n v="2020"/>
    <m/>
    <n v="20"/>
    <n v="20"/>
    <s v=""/>
    <m/>
    <x v="1"/>
    <x v="10"/>
  </r>
  <r>
    <n v="25473"/>
    <x v="5"/>
    <x v="58"/>
    <x v="64"/>
    <s v="ARANDANO"/>
    <n v="2020"/>
    <s v=""/>
    <n v="6"/>
    <n v="0"/>
    <n v="0"/>
    <n v="0"/>
    <x v="1"/>
    <x v="2"/>
  </r>
  <r>
    <n v="25473"/>
    <x v="5"/>
    <x v="58"/>
    <x v="100"/>
    <s v="FRAMBUESA"/>
    <n v="2020"/>
    <s v=""/>
    <n v="5"/>
    <n v="0"/>
    <n v="0"/>
    <n v="0"/>
    <x v="1"/>
    <x v="2"/>
  </r>
  <r>
    <n v="25483"/>
    <x v="0"/>
    <x v="59"/>
    <x v="0"/>
    <s v="MAIZ TRADICIONAL"/>
    <n v="2020"/>
    <s v="A"/>
    <n v="180"/>
    <n v="180"/>
    <n v="180"/>
    <n v="1"/>
    <x v="0"/>
    <x v="0"/>
  </r>
  <r>
    <n v="25483"/>
    <x v="0"/>
    <x v="59"/>
    <x v="0"/>
    <s v="MAIZ TRADICIONAL"/>
    <n v="2020"/>
    <s v="B"/>
    <n v="160"/>
    <n v="140"/>
    <n v="168"/>
    <n v="1.2"/>
    <x v="0"/>
    <x v="0"/>
  </r>
  <r>
    <n v="25483"/>
    <x v="0"/>
    <x v="59"/>
    <x v="2"/>
    <s v="MANGO INJERTO"/>
    <n v="2020"/>
    <s v=""/>
    <n v="36"/>
    <n v="16"/>
    <n v="96"/>
    <n v="6"/>
    <x v="1"/>
    <x v="2"/>
  </r>
  <r>
    <n v="25483"/>
    <x v="0"/>
    <x v="59"/>
    <x v="4"/>
    <s v="PLATANO"/>
    <n v="2020"/>
    <s v=""/>
    <n v="26"/>
    <n v="21"/>
    <n v="100"/>
    <n v="4"/>
    <x v="1"/>
    <x v="2"/>
  </r>
  <r>
    <n v="25483"/>
    <x v="0"/>
    <x v="59"/>
    <x v="11"/>
    <s v="SABILA"/>
    <n v="2020"/>
    <s v=""/>
    <n v="12"/>
    <n v="7"/>
    <n v="144"/>
    <n v="12"/>
    <x v="1"/>
    <x v="4"/>
  </r>
  <r>
    <n v="25483"/>
    <x v="0"/>
    <x v="59"/>
    <x v="10"/>
    <s v="LIMON (NO MANDARINO, NI PAJARITO, NI TAHITI)"/>
    <n v="2020"/>
    <s v=""/>
    <n v="9"/>
    <n v="9"/>
    <n v="45"/>
    <n v="5"/>
    <x v="1"/>
    <x v="2"/>
  </r>
  <r>
    <n v="25483"/>
    <x v="0"/>
    <x v="59"/>
    <x v="5"/>
    <s v="CACAO"/>
    <n v="2020"/>
    <s v=""/>
    <n v="5"/>
    <n v="0"/>
    <n v="0"/>
    <n v="0"/>
    <x v="1"/>
    <x v="3"/>
  </r>
  <r>
    <n v="25486"/>
    <x v="6"/>
    <x v="60"/>
    <x v="83"/>
    <s v="ROSA"/>
    <n v="2020"/>
    <m/>
    <n v="164"/>
    <n v="164"/>
    <s v=""/>
    <m/>
    <x v="1"/>
    <x v="10"/>
  </r>
  <r>
    <n v="25486"/>
    <x v="6"/>
    <x v="60"/>
    <x v="85"/>
    <s v="CLAVEL"/>
    <n v="2020"/>
    <m/>
    <n v="66"/>
    <n v="66"/>
    <s v=""/>
    <m/>
    <x v="1"/>
    <x v="10"/>
  </r>
  <r>
    <n v="25486"/>
    <x v="6"/>
    <x v="60"/>
    <x v="23"/>
    <s v="PAPA"/>
    <n v="2020"/>
    <s v="A"/>
    <n v="25"/>
    <n v="25"/>
    <n v="425"/>
    <n v="17"/>
    <x v="0"/>
    <x v="6"/>
  </r>
  <r>
    <n v="25486"/>
    <x v="6"/>
    <x v="60"/>
    <x v="23"/>
    <s v="PAPA"/>
    <n v="2020"/>
    <s v="B"/>
    <n v="7"/>
    <n v="7"/>
    <n v="119"/>
    <n v="17"/>
    <x v="0"/>
    <x v="6"/>
  </r>
  <r>
    <n v="25486"/>
    <x v="6"/>
    <x v="60"/>
    <x v="21"/>
    <s v="ARVEJA"/>
    <n v="2020"/>
    <s v="B"/>
    <n v="4"/>
    <n v="4"/>
    <n v="6.5420560747663554"/>
    <n v="1.63551401869159"/>
    <x v="0"/>
    <x v="7"/>
  </r>
  <r>
    <n v="25486"/>
    <x v="6"/>
    <x v="60"/>
    <x v="21"/>
    <s v="ARVEJA"/>
    <n v="2020"/>
    <s v="A"/>
    <n v="3.5"/>
    <n v="3.5"/>
    <n v="5.7242990654205608"/>
    <n v="1.63551401869159"/>
    <x v="0"/>
    <x v="7"/>
  </r>
  <r>
    <n v="25486"/>
    <x v="6"/>
    <x v="60"/>
    <x v="23"/>
    <s v="PAPA CRIOLLA"/>
    <n v="2020"/>
    <s v="A"/>
    <n v="3"/>
    <n v="3"/>
    <n v="39"/>
    <n v="13"/>
    <x v="0"/>
    <x v="6"/>
  </r>
  <r>
    <n v="25486"/>
    <x v="6"/>
    <x v="60"/>
    <x v="25"/>
    <s v="FRESA"/>
    <n v="2020"/>
    <s v=""/>
    <n v="29"/>
    <n v="29"/>
    <n v="754"/>
    <n v="26"/>
    <x v="1"/>
    <x v="2"/>
  </r>
  <r>
    <n v="25488"/>
    <x v="0"/>
    <x v="61"/>
    <x v="0"/>
    <s v="MAIZ TRADICIONAL"/>
    <n v="2020"/>
    <s v="B"/>
    <n v="10"/>
    <n v="10"/>
    <n v="20"/>
    <n v="2"/>
    <x v="0"/>
    <x v="0"/>
  </r>
  <r>
    <n v="25488"/>
    <x v="0"/>
    <x v="61"/>
    <x v="0"/>
    <s v="MAIZ TRADICIONAL"/>
    <n v="2020"/>
    <s v="A"/>
    <n v="6"/>
    <n v="6"/>
    <n v="15"/>
    <n v="2.5"/>
    <x v="0"/>
    <x v="0"/>
  </r>
  <r>
    <n v="25488"/>
    <x v="0"/>
    <x v="61"/>
    <x v="15"/>
    <s v="CAFÉ"/>
    <n v="2020"/>
    <s v=""/>
    <n v="467"/>
    <n v="410"/>
    <n v="467"/>
    <n v="1.1390243902438999"/>
    <x v="1"/>
    <x v="5"/>
  </r>
  <r>
    <n v="25488"/>
    <x v="0"/>
    <x v="61"/>
    <x v="5"/>
    <s v="CACAO"/>
    <n v="2020"/>
    <s v=""/>
    <n v="334.1"/>
    <n v="329.1"/>
    <n v="139"/>
    <n v="0.42236402309328502"/>
    <x v="1"/>
    <x v="3"/>
  </r>
  <r>
    <n v="25488"/>
    <x v="0"/>
    <x v="61"/>
    <x v="3"/>
    <s v="CITRICOS (Demás variedades)"/>
    <n v="2020"/>
    <s v=""/>
    <n v="65.5"/>
    <n v="58.5"/>
    <n v="292.5"/>
    <n v="5"/>
    <x v="1"/>
    <x v="2"/>
  </r>
  <r>
    <n v="25488"/>
    <x v="0"/>
    <x v="61"/>
    <x v="2"/>
    <s v="MANGO (No Kent, ni keitt, ni hilacha, ni Nam Doc)"/>
    <n v="2020"/>
    <s v=""/>
    <n v="52"/>
    <n v="52"/>
    <n v="312"/>
    <n v="6"/>
    <x v="1"/>
    <x v="2"/>
  </r>
  <r>
    <n v="25488"/>
    <x v="0"/>
    <x v="61"/>
    <x v="16"/>
    <s v="BANANO"/>
    <n v="2020"/>
    <s v=""/>
    <n v="20"/>
    <n v="20"/>
    <n v="104.545454545455"/>
    <n v="5.2272727272727302"/>
    <x v="1"/>
    <x v="2"/>
  </r>
  <r>
    <n v="25489"/>
    <x v="1"/>
    <x v="62"/>
    <x v="0"/>
    <s v="MAIZ TRADICIONAL"/>
    <n v="2020"/>
    <s v="B"/>
    <n v="16"/>
    <n v="15"/>
    <n v="21"/>
    <n v="1.4"/>
    <x v="0"/>
    <x v="0"/>
  </r>
  <r>
    <n v="25489"/>
    <x v="1"/>
    <x v="62"/>
    <x v="22"/>
    <s v="FRIJOL"/>
    <n v="2020"/>
    <s v="A"/>
    <n v="8"/>
    <n v="6"/>
    <n v="8.4"/>
    <n v="1.4"/>
    <x v="0"/>
    <x v="0"/>
  </r>
  <r>
    <n v="25489"/>
    <x v="1"/>
    <x v="62"/>
    <x v="22"/>
    <s v="FRIJOL"/>
    <n v="2020"/>
    <s v="B"/>
    <n v="8"/>
    <n v="6"/>
    <n v="8.4"/>
    <n v="1.4"/>
    <x v="0"/>
    <x v="0"/>
  </r>
  <r>
    <n v="25489"/>
    <x v="1"/>
    <x v="62"/>
    <x v="33"/>
    <s v="AHUYAMA"/>
    <n v="2020"/>
    <s v="B"/>
    <n v="2"/>
    <n v="2"/>
    <n v="16"/>
    <n v="8"/>
    <x v="0"/>
    <x v="7"/>
  </r>
  <r>
    <n v="25489"/>
    <x v="1"/>
    <x v="62"/>
    <x v="29"/>
    <s v="HABICHUELA"/>
    <n v="2020"/>
    <s v="A"/>
    <n v="1"/>
    <n v="1"/>
    <n v="1.5"/>
    <n v="1.5"/>
    <x v="0"/>
    <x v="7"/>
  </r>
  <r>
    <n v="25489"/>
    <x v="1"/>
    <x v="62"/>
    <x v="29"/>
    <s v="HABICHUELA"/>
    <n v="2020"/>
    <s v="B"/>
    <n v="1"/>
    <n v="1"/>
    <n v="1"/>
    <n v="1"/>
    <x v="0"/>
    <x v="7"/>
  </r>
  <r>
    <n v="25489"/>
    <x v="1"/>
    <x v="62"/>
    <x v="26"/>
    <s v="CAÑA PANELERA"/>
    <n v="2020"/>
    <s v=""/>
    <n v="1600"/>
    <n v="1600"/>
    <n v="8000"/>
    <n v="5"/>
    <x v="1"/>
    <x v="8"/>
  </r>
  <r>
    <n v="25489"/>
    <x v="1"/>
    <x v="62"/>
    <x v="4"/>
    <s v="PLATANO"/>
    <n v="2020"/>
    <s v=""/>
    <n v="41"/>
    <n v="41"/>
    <n v="410"/>
    <n v="10"/>
    <x v="1"/>
    <x v="2"/>
  </r>
  <r>
    <n v="25489"/>
    <x v="1"/>
    <x v="62"/>
    <x v="9"/>
    <s v="AGUACATE (no hass, ni papelillo)"/>
    <n v="2020"/>
    <s v=""/>
    <n v="33"/>
    <n v="33"/>
    <n v="165"/>
    <n v="5"/>
    <x v="1"/>
    <x v="2"/>
  </r>
  <r>
    <n v="25489"/>
    <x v="1"/>
    <x v="62"/>
    <x v="15"/>
    <s v="CAFÉ"/>
    <n v="2020"/>
    <s v=""/>
    <n v="31"/>
    <n v="28"/>
    <n v="16"/>
    <n v="0.57142857142857095"/>
    <x v="1"/>
    <x v="5"/>
  </r>
  <r>
    <n v="25489"/>
    <x v="1"/>
    <x v="62"/>
    <x v="16"/>
    <s v="BANANO"/>
    <n v="2020"/>
    <s v=""/>
    <n v="10"/>
    <n v="10"/>
    <n v="2"/>
    <n v="0.2"/>
    <x v="1"/>
    <x v="2"/>
  </r>
  <r>
    <n v="25489"/>
    <x v="1"/>
    <x v="62"/>
    <x v="5"/>
    <s v="CACAO"/>
    <n v="2020"/>
    <s v=""/>
    <n v="4"/>
    <n v="4"/>
    <n v="3.2"/>
    <n v="0.8"/>
    <x v="1"/>
    <x v="3"/>
  </r>
  <r>
    <n v="25489"/>
    <x v="1"/>
    <x v="62"/>
    <x v="20"/>
    <s v="YUCA"/>
    <n v="2020"/>
    <s v="A"/>
    <n v="5"/>
    <n v="4"/>
    <n v="32"/>
    <n v="8"/>
    <x v="2"/>
    <x v="6"/>
  </r>
  <r>
    <n v="25489"/>
    <x v="1"/>
    <x v="62"/>
    <x v="20"/>
    <s v="YUCA"/>
    <n v="2020"/>
    <s v="B"/>
    <n v="5"/>
    <n v="5"/>
    <n v="40"/>
    <n v="8"/>
    <x v="2"/>
    <x v="6"/>
  </r>
  <r>
    <n v="25491"/>
    <x v="1"/>
    <x v="63"/>
    <x v="22"/>
    <s v="FRIJOL"/>
    <n v="2020"/>
    <s v="B"/>
    <n v="3"/>
    <n v="2.8"/>
    <n v="3.9160839160839163"/>
    <n v="1.3986013986014001"/>
    <x v="0"/>
    <x v="0"/>
  </r>
  <r>
    <n v="25491"/>
    <x v="1"/>
    <x v="63"/>
    <x v="0"/>
    <s v="MAIZ TRADICIONAL"/>
    <n v="2020"/>
    <s v="B"/>
    <n v="3"/>
    <n v="2.9"/>
    <n v="5.8"/>
    <n v="2"/>
    <x v="0"/>
    <x v="0"/>
  </r>
  <r>
    <n v="25491"/>
    <x v="1"/>
    <x v="63"/>
    <x v="22"/>
    <s v="FRIJOL"/>
    <n v="2020"/>
    <s v="A"/>
    <n v="2.5"/>
    <n v="2.2999999999999998"/>
    <n v="1.6083916083916086"/>
    <n v="0.69930069930069905"/>
    <x v="0"/>
    <x v="0"/>
  </r>
  <r>
    <n v="25491"/>
    <x v="1"/>
    <x v="63"/>
    <x v="0"/>
    <s v="MAIZ TRADICIONAL"/>
    <n v="2020"/>
    <s v="A"/>
    <n v="2.5"/>
    <n v="2.5"/>
    <n v="5"/>
    <n v="2"/>
    <x v="0"/>
    <x v="0"/>
  </r>
  <r>
    <n v="25491"/>
    <x v="1"/>
    <x v="63"/>
    <x v="53"/>
    <s v="HORTALIZAS VARIAS"/>
    <n v="2020"/>
    <s v="B"/>
    <n v="1"/>
    <n v="0.9"/>
    <n v="4.5"/>
    <n v="5"/>
    <x v="0"/>
    <x v="7"/>
  </r>
  <r>
    <n v="25491"/>
    <x v="1"/>
    <x v="63"/>
    <x v="53"/>
    <s v="HORTALIZAS VARIAS"/>
    <n v="2020"/>
    <s v="A"/>
    <n v="0.5"/>
    <n v="0.4"/>
    <n v="2"/>
    <n v="5"/>
    <x v="0"/>
    <x v="7"/>
  </r>
  <r>
    <n v="25491"/>
    <x v="1"/>
    <x v="63"/>
    <x v="26"/>
    <s v="CAÑA PANELERA"/>
    <n v="2020"/>
    <s v=""/>
    <n v="1787"/>
    <n v="1767"/>
    <n v="8836"/>
    <n v="5.0005659309564203"/>
    <x v="1"/>
    <x v="8"/>
  </r>
  <r>
    <n v="25491"/>
    <x v="1"/>
    <x v="63"/>
    <x v="8"/>
    <s v="NARANJA VALENCIA"/>
    <n v="2020"/>
    <s v=""/>
    <n v="91"/>
    <n v="88"/>
    <n v="528"/>
    <n v="6"/>
    <x v="1"/>
    <x v="2"/>
  </r>
  <r>
    <n v="25491"/>
    <x v="1"/>
    <x v="63"/>
    <x v="5"/>
    <s v="CACAO"/>
    <n v="2020"/>
    <s v=""/>
    <n v="78"/>
    <n v="61"/>
    <n v="19.215"/>
    <n v="0.315"/>
    <x v="1"/>
    <x v="3"/>
  </r>
  <r>
    <n v="25491"/>
    <x v="1"/>
    <x v="63"/>
    <x v="15"/>
    <s v="CAFÉ"/>
    <n v="2020"/>
    <s v=""/>
    <n v="38"/>
    <n v="32"/>
    <n v="35.200000000000003"/>
    <n v="1.1000000000000001"/>
    <x v="1"/>
    <x v="5"/>
  </r>
  <r>
    <n v="25491"/>
    <x v="1"/>
    <x v="63"/>
    <x v="9"/>
    <s v="AGUACATE (no hass, ni papelillo)"/>
    <n v="2020"/>
    <s v=""/>
    <n v="34.799999999999997"/>
    <n v="10.799999999999997"/>
    <n v="64.800000000000011"/>
    <n v="6"/>
    <x v="1"/>
    <x v="2"/>
  </r>
  <r>
    <n v="25491"/>
    <x v="1"/>
    <x v="63"/>
    <x v="4"/>
    <s v="PLATANO"/>
    <n v="2020"/>
    <s v=""/>
    <n v="18"/>
    <n v="17"/>
    <n v="153"/>
    <n v="9"/>
    <x v="1"/>
    <x v="2"/>
  </r>
  <r>
    <n v="25491"/>
    <x v="1"/>
    <x v="63"/>
    <x v="10"/>
    <s v="LIMON TAHITI"/>
    <n v="2020"/>
    <s v=""/>
    <n v="15.4"/>
    <n v="0"/>
    <n v="0"/>
    <n v="0"/>
    <x v="1"/>
    <x v="2"/>
  </r>
  <r>
    <n v="25491"/>
    <x v="1"/>
    <x v="63"/>
    <x v="20"/>
    <s v="YUCA"/>
    <n v="2020"/>
    <s v="A"/>
    <n v="3"/>
    <n v="3"/>
    <n v="45"/>
    <n v="15"/>
    <x v="2"/>
    <x v="6"/>
  </r>
  <r>
    <n v="25491"/>
    <x v="1"/>
    <x v="63"/>
    <x v="20"/>
    <s v="YUCA"/>
    <n v="2020"/>
    <s v="B"/>
    <n v="0"/>
    <n v="0"/>
    <n v="0"/>
    <n v="0"/>
    <x v="2"/>
    <x v="6"/>
  </r>
  <r>
    <n v="25513"/>
    <x v="11"/>
    <x v="64"/>
    <x v="23"/>
    <s v="PAPA CRIOLLA"/>
    <n v="2020"/>
    <s v="B"/>
    <n v="340"/>
    <n v="340"/>
    <n v="5100"/>
    <n v="15"/>
    <x v="0"/>
    <x v="6"/>
  </r>
  <r>
    <n v="25513"/>
    <x v="11"/>
    <x v="64"/>
    <x v="0"/>
    <s v="MAIZ TRADICIONAL"/>
    <n v="2020"/>
    <s v="B"/>
    <n v="235"/>
    <n v="230"/>
    <n v="385.93220338983053"/>
    <n v="1.6779661016949201"/>
    <x v="0"/>
    <x v="0"/>
  </r>
  <r>
    <n v="25513"/>
    <x v="11"/>
    <x v="64"/>
    <x v="0"/>
    <s v="MAIZ TRADICIONAL"/>
    <n v="2020"/>
    <s v="A"/>
    <n v="180"/>
    <n v="90"/>
    <n v="176.18644067796612"/>
    <n v="1.9576271186440699"/>
    <x v="0"/>
    <x v="0"/>
  </r>
  <r>
    <n v="25513"/>
    <x v="11"/>
    <x v="64"/>
    <x v="23"/>
    <s v="PAPA"/>
    <n v="2020"/>
    <s v="B"/>
    <n v="180"/>
    <n v="180"/>
    <n v="3600"/>
    <n v="20"/>
    <x v="0"/>
    <x v="6"/>
  </r>
  <r>
    <n v="25513"/>
    <x v="11"/>
    <x v="64"/>
    <x v="23"/>
    <s v="PAPA CRIOLLA"/>
    <n v="2020"/>
    <s v="A"/>
    <n v="120"/>
    <n v="110"/>
    <n v="1650"/>
    <n v="15"/>
    <x v="0"/>
    <x v="6"/>
  </r>
  <r>
    <n v="25513"/>
    <x v="11"/>
    <x v="64"/>
    <x v="23"/>
    <s v="PAPA"/>
    <n v="2020"/>
    <s v="A"/>
    <n v="60"/>
    <n v="55"/>
    <n v="1100"/>
    <n v="20"/>
    <x v="0"/>
    <x v="6"/>
  </r>
  <r>
    <n v="25513"/>
    <x v="11"/>
    <x v="64"/>
    <x v="21"/>
    <s v="ARVEJA"/>
    <n v="2020"/>
    <s v="B"/>
    <n v="30"/>
    <n v="30"/>
    <n v="56.074766355140184"/>
    <n v="1.86915887850467"/>
    <x v="0"/>
    <x v="7"/>
  </r>
  <r>
    <n v="25513"/>
    <x v="11"/>
    <x v="64"/>
    <x v="22"/>
    <s v="FRIJOL"/>
    <n v="2020"/>
    <s v="B"/>
    <n v="30"/>
    <n v="30"/>
    <n v="125.87412587412589"/>
    <n v="4.1958041958042003"/>
    <x v="0"/>
    <x v="0"/>
  </r>
  <r>
    <n v="25513"/>
    <x v="11"/>
    <x v="64"/>
    <x v="30"/>
    <s v="TOMATE INVERNADERO"/>
    <n v="2020"/>
    <s v="B"/>
    <n v="29"/>
    <n v="29"/>
    <n v="2030"/>
    <n v="70"/>
    <x v="0"/>
    <x v="7"/>
  </r>
  <r>
    <n v="25513"/>
    <x v="11"/>
    <x v="64"/>
    <x v="30"/>
    <s v="TOMATE INVERNADERO"/>
    <n v="2020"/>
    <s v="A"/>
    <n v="27"/>
    <n v="24"/>
    <n v="1560"/>
    <n v="65"/>
    <x v="0"/>
    <x v="7"/>
  </r>
  <r>
    <n v="25513"/>
    <x v="11"/>
    <x v="64"/>
    <x v="21"/>
    <s v="ARVEJA"/>
    <n v="2020"/>
    <s v="A"/>
    <n v="25"/>
    <n v="18"/>
    <n v="33.644859813084111"/>
    <n v="1.86915887850467"/>
    <x v="0"/>
    <x v="7"/>
  </r>
  <r>
    <n v="25513"/>
    <x v="11"/>
    <x v="64"/>
    <x v="22"/>
    <s v="FRIJOL"/>
    <n v="2020"/>
    <s v="A"/>
    <n v="20"/>
    <n v="15"/>
    <n v="62.937062937062947"/>
    <n v="4.1958041958042003"/>
    <x v="0"/>
    <x v="0"/>
  </r>
  <r>
    <n v="25513"/>
    <x v="11"/>
    <x v="64"/>
    <x v="29"/>
    <s v="HABICHUELA"/>
    <n v="2020"/>
    <s v="B"/>
    <n v="10"/>
    <n v="10"/>
    <n v="50"/>
    <n v="5"/>
    <x v="0"/>
    <x v="7"/>
  </r>
  <r>
    <n v="25513"/>
    <x v="11"/>
    <x v="64"/>
    <x v="29"/>
    <s v="HABICHUELA"/>
    <n v="2020"/>
    <s v="A"/>
    <n v="9"/>
    <n v="7"/>
    <n v="42"/>
    <n v="6"/>
    <x v="0"/>
    <x v="7"/>
  </r>
  <r>
    <n v="25513"/>
    <x v="11"/>
    <x v="64"/>
    <x v="15"/>
    <s v="CAFÉ"/>
    <n v="2020"/>
    <s v=""/>
    <n v="840"/>
    <n v="680"/>
    <n v="806.5"/>
    <n v="1.1860294117647101"/>
    <x v="1"/>
    <x v="5"/>
  </r>
  <r>
    <n v="25513"/>
    <x v="11"/>
    <x v="64"/>
    <x v="3"/>
    <s v="CITRICOS (Demás variedades)"/>
    <n v="2020"/>
    <s v=""/>
    <n v="724"/>
    <n v="686"/>
    <n v="7546"/>
    <n v="11"/>
    <x v="1"/>
    <x v="2"/>
  </r>
  <r>
    <n v="25513"/>
    <x v="11"/>
    <x v="64"/>
    <x v="4"/>
    <s v="PLATANO"/>
    <n v="2020"/>
    <s v=""/>
    <n v="292"/>
    <n v="269"/>
    <n v="3228"/>
    <n v="12"/>
    <x v="1"/>
    <x v="2"/>
  </r>
  <r>
    <n v="25513"/>
    <x v="11"/>
    <x v="64"/>
    <x v="11"/>
    <s v="SABILA"/>
    <n v="2020"/>
    <s v=""/>
    <n v="31"/>
    <n v="29"/>
    <n v="1015"/>
    <n v="35"/>
    <x v="1"/>
    <x v="4"/>
  </r>
  <r>
    <n v="25513"/>
    <x v="11"/>
    <x v="64"/>
    <x v="26"/>
    <s v="CAÑA PANELERA"/>
    <n v="2020"/>
    <s v=""/>
    <n v="28"/>
    <n v="26"/>
    <n v="104"/>
    <n v="4"/>
    <x v="1"/>
    <x v="8"/>
  </r>
  <r>
    <n v="25513"/>
    <x v="11"/>
    <x v="64"/>
    <x v="101"/>
    <s v="HELICONIA"/>
    <n v="2020"/>
    <m/>
    <n v="22"/>
    <n v="19"/>
    <m/>
    <m/>
    <x v="1"/>
    <x v="10"/>
  </r>
  <r>
    <n v="25513"/>
    <x v="11"/>
    <x v="64"/>
    <x v="9"/>
    <s v="AGUACATE HASS"/>
    <n v="2020"/>
    <s v=""/>
    <n v="9"/>
    <n v="9"/>
    <n v="63"/>
    <n v="7"/>
    <x v="1"/>
    <x v="2"/>
  </r>
  <r>
    <n v="25513"/>
    <x v="11"/>
    <x v="64"/>
    <x v="20"/>
    <s v="YUCA"/>
    <n v="2020"/>
    <s v="A"/>
    <n v="35"/>
    <n v="15"/>
    <n v="285"/>
    <n v="19"/>
    <x v="2"/>
    <x v="6"/>
  </r>
  <r>
    <n v="25513"/>
    <x v="11"/>
    <x v="64"/>
    <x v="68"/>
    <s v="ARRACACHA"/>
    <n v="2020"/>
    <s v="A"/>
    <n v="5"/>
    <n v="4"/>
    <n v="72"/>
    <n v="18"/>
    <x v="2"/>
    <x v="6"/>
  </r>
  <r>
    <n v="25513"/>
    <x v="11"/>
    <x v="64"/>
    <x v="68"/>
    <s v="ARRACACHA"/>
    <n v="2020"/>
    <s v="B"/>
    <n v="5"/>
    <n v="5"/>
    <n v="100"/>
    <n v="20"/>
    <x v="2"/>
    <x v="6"/>
  </r>
  <r>
    <n v="25513"/>
    <x v="11"/>
    <x v="64"/>
    <x v="20"/>
    <s v="YUCA"/>
    <n v="2020"/>
    <s v="B"/>
    <n v="0"/>
    <n v="0"/>
    <n v="0"/>
    <n v="0"/>
    <x v="2"/>
    <x v="6"/>
  </r>
  <r>
    <n v="25518"/>
    <x v="11"/>
    <x v="65"/>
    <x v="0"/>
    <s v="MAIZ TRADICIONAL"/>
    <n v="2020"/>
    <s v="A"/>
    <n v="20"/>
    <n v="20"/>
    <n v="40"/>
    <n v="2"/>
    <x v="0"/>
    <x v="0"/>
  </r>
  <r>
    <n v="25518"/>
    <x v="11"/>
    <x v="65"/>
    <x v="0"/>
    <s v="MAIZ TRADICIONAL"/>
    <n v="2020"/>
    <s v="B"/>
    <n v="20"/>
    <n v="20"/>
    <n v="40"/>
    <n v="2"/>
    <x v="0"/>
    <x v="0"/>
  </r>
  <r>
    <n v="25518"/>
    <x v="11"/>
    <x v="65"/>
    <x v="22"/>
    <s v="FRIJOL"/>
    <n v="2020"/>
    <s v="A"/>
    <n v="12"/>
    <n v="12"/>
    <n v="25.174825174825177"/>
    <n v="2.0979020979021001"/>
    <x v="0"/>
    <x v="0"/>
  </r>
  <r>
    <n v="25518"/>
    <x v="11"/>
    <x v="65"/>
    <x v="22"/>
    <s v="FRIJOL"/>
    <n v="2020"/>
    <s v="B"/>
    <n v="2"/>
    <n v="2"/>
    <n v="4.1958041958041967"/>
    <n v="2.0979020979021001"/>
    <x v="0"/>
    <x v="0"/>
  </r>
  <r>
    <n v="25518"/>
    <x v="11"/>
    <x v="65"/>
    <x v="15"/>
    <s v="CAFÉ"/>
    <n v="2020"/>
    <s v=""/>
    <n v="598"/>
    <n v="514"/>
    <n v="619"/>
    <n v="1.20428015564202"/>
    <x v="1"/>
    <x v="5"/>
  </r>
  <r>
    <n v="25518"/>
    <x v="11"/>
    <x v="65"/>
    <x v="5"/>
    <s v="CACAO"/>
    <n v="2020"/>
    <s v=""/>
    <n v="475"/>
    <n v="460"/>
    <n v="197.39999999999998"/>
    <n v="0.42"/>
    <x v="1"/>
    <x v="3"/>
  </r>
  <r>
    <n v="25518"/>
    <x v="11"/>
    <x v="65"/>
    <x v="4"/>
    <s v="PLATANO"/>
    <n v="2020"/>
    <s v=""/>
    <n v="465"/>
    <n v="465"/>
    <n v="4185"/>
    <n v="9"/>
    <x v="1"/>
    <x v="2"/>
  </r>
  <r>
    <n v="25518"/>
    <x v="11"/>
    <x v="65"/>
    <x v="26"/>
    <s v="CAÑA PANELERA"/>
    <n v="2020"/>
    <s v=""/>
    <n v="275"/>
    <n v="275"/>
    <n v="1100"/>
    <n v="4"/>
    <x v="1"/>
    <x v="8"/>
  </r>
  <r>
    <n v="25518"/>
    <x v="11"/>
    <x v="65"/>
    <x v="8"/>
    <s v="NARANJA (NO VALENCIA, NI JAFFA, NI SALUSTIANA, NI WASHINGTON)"/>
    <n v="2020"/>
    <s v=""/>
    <n v="249"/>
    <n v="244"/>
    <n v="1225"/>
    <n v="5"/>
    <x v="1"/>
    <x v="2"/>
  </r>
  <r>
    <n v="25518"/>
    <x v="11"/>
    <x v="65"/>
    <x v="9"/>
    <s v="AGUACATE (no hass, ni papelillo)"/>
    <n v="2020"/>
    <s v=""/>
    <n v="49"/>
    <n v="44"/>
    <n v="299.2"/>
    <n v="6.8"/>
    <x v="1"/>
    <x v="2"/>
  </r>
  <r>
    <n v="25518"/>
    <x v="11"/>
    <x v="65"/>
    <x v="10"/>
    <s v="LIMON TAHITI"/>
    <n v="2020"/>
    <s v=""/>
    <n v="20"/>
    <n v="0"/>
    <n v="0"/>
    <n v="0"/>
    <x v="1"/>
    <x v="2"/>
  </r>
  <r>
    <n v="25518"/>
    <x v="11"/>
    <x v="65"/>
    <x v="10"/>
    <s v="LIMON (NO MANDARINO, NI PAJARITO, NI TAHITI)"/>
    <n v="2020"/>
    <s v=""/>
    <n v="10"/>
    <n v="0"/>
    <n v="0"/>
    <n v="0"/>
    <x v="1"/>
    <x v="2"/>
  </r>
  <r>
    <n v="25518"/>
    <x v="11"/>
    <x v="65"/>
    <x v="20"/>
    <s v="YUCA"/>
    <n v="2020"/>
    <s v="A"/>
    <n v="105"/>
    <n v="105"/>
    <n v="1575"/>
    <n v="15"/>
    <x v="2"/>
    <x v="6"/>
  </r>
  <r>
    <n v="25518"/>
    <x v="11"/>
    <x v="65"/>
    <x v="20"/>
    <s v="YUCA"/>
    <n v="2020"/>
    <s v="B"/>
    <n v="0"/>
    <n v="0"/>
    <n v="0"/>
    <n v="0"/>
    <x v="2"/>
    <x v="6"/>
  </r>
  <r>
    <n v="25524"/>
    <x v="3"/>
    <x v="66"/>
    <x v="29"/>
    <s v="HABICHUELA"/>
    <n v="2020"/>
    <s v="B"/>
    <n v="90"/>
    <n v="90"/>
    <n v="1800"/>
    <n v="20"/>
    <x v="0"/>
    <x v="7"/>
  </r>
  <r>
    <n v="25524"/>
    <x v="3"/>
    <x v="66"/>
    <x v="29"/>
    <s v="HABICHUELA"/>
    <n v="2020"/>
    <s v="A"/>
    <n v="80"/>
    <n v="80"/>
    <n v="1600"/>
    <n v="20"/>
    <x v="0"/>
    <x v="7"/>
  </r>
  <r>
    <n v="25524"/>
    <x v="3"/>
    <x v="66"/>
    <x v="22"/>
    <s v="FRIJOL"/>
    <n v="2020"/>
    <s v="B"/>
    <n v="20"/>
    <n v="20"/>
    <n v="69.930069930069934"/>
    <n v="3.4965034965034998"/>
    <x v="0"/>
    <x v="0"/>
  </r>
  <r>
    <n v="25524"/>
    <x v="3"/>
    <x v="66"/>
    <x v="22"/>
    <s v="FRIJOL"/>
    <n v="2020"/>
    <s v="A"/>
    <n v="15"/>
    <n v="15"/>
    <n v="62.937062937062947"/>
    <n v="4.1958041958042003"/>
    <x v="0"/>
    <x v="0"/>
  </r>
  <r>
    <n v="25524"/>
    <x v="3"/>
    <x v="66"/>
    <x v="80"/>
    <s v="PEPINO GUISO"/>
    <n v="2020"/>
    <s v="B"/>
    <n v="15"/>
    <n v="15"/>
    <n v="150"/>
    <n v="10"/>
    <x v="0"/>
    <x v="7"/>
  </r>
  <r>
    <n v="25524"/>
    <x v="3"/>
    <x v="66"/>
    <x v="21"/>
    <s v="ARVEJA"/>
    <n v="2020"/>
    <s v="B"/>
    <n v="10"/>
    <n v="10"/>
    <n v="23.364485981308412"/>
    <n v="2.3364485981308398"/>
    <x v="0"/>
    <x v="7"/>
  </r>
  <r>
    <n v="25524"/>
    <x v="3"/>
    <x v="66"/>
    <x v="80"/>
    <s v="PEPINO GUISO"/>
    <n v="2020"/>
    <s v="A"/>
    <n v="10"/>
    <n v="10"/>
    <n v="105"/>
    <n v="10.5"/>
    <x v="0"/>
    <x v="7"/>
  </r>
  <r>
    <n v="25524"/>
    <x v="3"/>
    <x v="66"/>
    <x v="30"/>
    <s v="TOMATE"/>
    <n v="2020"/>
    <s v="A"/>
    <n v="10"/>
    <n v="10"/>
    <n v="300"/>
    <n v="30"/>
    <x v="0"/>
    <x v="7"/>
  </r>
  <r>
    <n v="25524"/>
    <x v="3"/>
    <x v="66"/>
    <x v="30"/>
    <s v="TOMATE"/>
    <n v="2020"/>
    <s v="B"/>
    <n v="10"/>
    <n v="10"/>
    <n v="500"/>
    <n v="50"/>
    <x v="0"/>
    <x v="7"/>
  </r>
  <r>
    <n v="25524"/>
    <x v="3"/>
    <x v="66"/>
    <x v="21"/>
    <s v="ARVEJA"/>
    <n v="2020"/>
    <s v="A"/>
    <n v="9"/>
    <n v="9"/>
    <n v="21.028037383177569"/>
    <n v="2.3364485981308398"/>
    <x v="0"/>
    <x v="7"/>
  </r>
  <r>
    <n v="25524"/>
    <x v="3"/>
    <x v="66"/>
    <x v="66"/>
    <s v="AJI"/>
    <n v="2020"/>
    <s v="A"/>
    <n v="5"/>
    <n v="5"/>
    <n v="30"/>
    <n v="6"/>
    <x v="0"/>
    <x v="7"/>
  </r>
  <r>
    <n v="25524"/>
    <x v="3"/>
    <x v="66"/>
    <x v="59"/>
    <s v="ZUCCHINI"/>
    <n v="2020"/>
    <s v="B"/>
    <n v="5"/>
    <n v="5"/>
    <n v="50"/>
    <n v="10"/>
    <x v="0"/>
    <x v="7"/>
  </r>
  <r>
    <n v="25524"/>
    <x v="3"/>
    <x v="66"/>
    <x v="0"/>
    <s v="MAIZ TRADICIONAL"/>
    <n v="2020"/>
    <s v="A"/>
    <n v="5"/>
    <n v="5"/>
    <n v="5.5932203389830519"/>
    <n v="1.1186440677966101"/>
    <x v="0"/>
    <x v="0"/>
  </r>
  <r>
    <n v="25524"/>
    <x v="3"/>
    <x v="66"/>
    <x v="0"/>
    <s v="MAIZ TRADICIONAL"/>
    <n v="2020"/>
    <s v="B"/>
    <n v="5"/>
    <n v="5"/>
    <n v="6.991525423728814"/>
    <n v="1.3983050847457601"/>
    <x v="0"/>
    <x v="0"/>
  </r>
  <r>
    <n v="25524"/>
    <x v="3"/>
    <x v="66"/>
    <x v="66"/>
    <s v="AJI"/>
    <n v="2020"/>
    <s v="B"/>
    <n v="3"/>
    <n v="3"/>
    <n v="24"/>
    <n v="8"/>
    <x v="0"/>
    <x v="7"/>
  </r>
  <r>
    <n v="25524"/>
    <x v="3"/>
    <x v="66"/>
    <x v="34"/>
    <s v="PEPINO COHOMBRO"/>
    <n v="2020"/>
    <s v="A"/>
    <n v="3"/>
    <n v="3"/>
    <n v="60"/>
    <n v="20"/>
    <x v="0"/>
    <x v="7"/>
  </r>
  <r>
    <n v="25524"/>
    <x v="3"/>
    <x v="66"/>
    <x v="34"/>
    <s v="PEPINO COHOMBRO"/>
    <n v="2020"/>
    <s v="B"/>
    <n v="3"/>
    <n v="3"/>
    <n v="60"/>
    <n v="20"/>
    <x v="0"/>
    <x v="7"/>
  </r>
  <r>
    <n v="25524"/>
    <x v="3"/>
    <x v="66"/>
    <x v="33"/>
    <s v="AHUYAMA"/>
    <n v="2020"/>
    <s v="A"/>
    <n v="2"/>
    <n v="2"/>
    <n v="20"/>
    <n v="10"/>
    <x v="0"/>
    <x v="7"/>
  </r>
  <r>
    <n v="25524"/>
    <x v="3"/>
    <x v="66"/>
    <x v="33"/>
    <s v="AHUYAMA"/>
    <n v="2020"/>
    <s v="B"/>
    <n v="2"/>
    <n v="2"/>
    <n v="20"/>
    <n v="10"/>
    <x v="0"/>
    <x v="7"/>
  </r>
  <r>
    <n v="25524"/>
    <x v="3"/>
    <x v="66"/>
    <x v="30"/>
    <s v="TOMATE INVERNADERO"/>
    <n v="2020"/>
    <s v="A"/>
    <n v="2"/>
    <n v="2"/>
    <n v="242"/>
    <n v="121"/>
    <x v="0"/>
    <x v="7"/>
  </r>
  <r>
    <n v="25524"/>
    <x v="3"/>
    <x v="66"/>
    <x v="30"/>
    <s v="TOMATE INVERNADERO"/>
    <n v="2020"/>
    <s v="B"/>
    <n v="2"/>
    <n v="2"/>
    <n v="240"/>
    <n v="120"/>
    <x v="0"/>
    <x v="7"/>
  </r>
  <r>
    <n v="25524"/>
    <x v="3"/>
    <x v="66"/>
    <x v="59"/>
    <s v="ZUCCHINI"/>
    <n v="2020"/>
    <s v="A"/>
    <n v="0"/>
    <n v="0"/>
    <n v="0"/>
    <n v="0"/>
    <x v="0"/>
    <x v="7"/>
  </r>
  <r>
    <n v="25524"/>
    <x v="3"/>
    <x v="66"/>
    <x v="37"/>
    <s v="TOMATE DE ARBOL"/>
    <n v="2020"/>
    <s v=""/>
    <n v="560"/>
    <n v="550"/>
    <n v="6600"/>
    <n v="12"/>
    <x v="1"/>
    <x v="2"/>
  </r>
  <r>
    <n v="25524"/>
    <x v="3"/>
    <x v="66"/>
    <x v="15"/>
    <s v="CAFÉ"/>
    <n v="2020"/>
    <s v=""/>
    <n v="229"/>
    <n v="208"/>
    <n v="223"/>
    <n v="1.0721153846153799"/>
    <x v="1"/>
    <x v="5"/>
  </r>
  <r>
    <n v="25524"/>
    <x v="3"/>
    <x v="66"/>
    <x v="9"/>
    <s v="AGUACATE (no hass, ni papelillo)"/>
    <n v="2020"/>
    <s v=""/>
    <n v="137"/>
    <n v="116"/>
    <n v="2055"/>
    <n v="15"/>
    <x v="1"/>
    <x v="2"/>
  </r>
  <r>
    <n v="25524"/>
    <x v="3"/>
    <x v="66"/>
    <x v="4"/>
    <s v="PLATANO"/>
    <n v="2020"/>
    <s v=""/>
    <n v="36"/>
    <n v="36"/>
    <n v="288"/>
    <n v="8"/>
    <x v="1"/>
    <x v="2"/>
  </r>
  <r>
    <n v="25524"/>
    <x v="3"/>
    <x v="66"/>
    <x v="12"/>
    <s v="GUANABANA"/>
    <n v="2020"/>
    <s v=""/>
    <n v="27"/>
    <n v="27"/>
    <n v="405"/>
    <n v="15"/>
    <x v="1"/>
    <x v="2"/>
  </r>
  <r>
    <n v="25524"/>
    <x v="3"/>
    <x v="66"/>
    <x v="16"/>
    <s v="BANANO"/>
    <n v="2020"/>
    <s v=""/>
    <n v="23"/>
    <n v="23"/>
    <n v="253"/>
    <n v="11"/>
    <x v="1"/>
    <x v="2"/>
  </r>
  <r>
    <n v="25524"/>
    <x v="3"/>
    <x v="66"/>
    <x v="3"/>
    <s v="CITRICOS (Demás variedades)"/>
    <n v="2020"/>
    <s v=""/>
    <n v="20"/>
    <n v="20"/>
    <n v="240"/>
    <n v="12"/>
    <x v="1"/>
    <x v="2"/>
  </r>
  <r>
    <n v="25524"/>
    <x v="3"/>
    <x v="66"/>
    <x v="78"/>
    <s v="FEIJOA"/>
    <n v="2020"/>
    <s v=""/>
    <n v="13"/>
    <n v="13"/>
    <n v="182"/>
    <n v="14"/>
    <x v="1"/>
    <x v="2"/>
  </r>
  <r>
    <n v="25524"/>
    <x v="3"/>
    <x v="66"/>
    <x v="36"/>
    <s v="MORA"/>
    <n v="2020"/>
    <s v=""/>
    <n v="8"/>
    <n v="8"/>
    <n v="48"/>
    <n v="6"/>
    <x v="1"/>
    <x v="2"/>
  </r>
  <r>
    <n v="25524"/>
    <x v="3"/>
    <x v="66"/>
    <x v="47"/>
    <s v="GRANADILLA"/>
    <n v="2020"/>
    <s v=""/>
    <n v="5"/>
    <n v="5"/>
    <n v="45"/>
    <n v="9"/>
    <x v="1"/>
    <x v="2"/>
  </r>
  <r>
    <n v="25524"/>
    <x v="3"/>
    <x v="66"/>
    <x v="39"/>
    <s v="UCHUVA"/>
    <n v="2020"/>
    <s v=""/>
    <n v="5"/>
    <n v="5"/>
    <n v="60"/>
    <n v="12"/>
    <x v="1"/>
    <x v="2"/>
  </r>
  <r>
    <n v="25524"/>
    <x v="3"/>
    <x v="66"/>
    <x v="9"/>
    <s v="AGUACATE PAPELILLO (Lorena)"/>
    <n v="2020"/>
    <s v=""/>
    <n v="1"/>
    <n v="0"/>
    <n v="0"/>
    <n v="0"/>
    <x v="1"/>
    <x v="2"/>
  </r>
  <r>
    <n v="25530"/>
    <x v="13"/>
    <x v="67"/>
    <x v="102"/>
    <s v="ARROZ RIEGO"/>
    <n v="2020"/>
    <s v="A"/>
    <n v="290"/>
    <n v="285"/>
    <n v="1824"/>
    <n v="6.4"/>
    <x v="0"/>
    <x v="0"/>
  </r>
  <r>
    <n v="25530"/>
    <x v="13"/>
    <x v="67"/>
    <x v="102"/>
    <s v="ARROZ RIEGO"/>
    <n v="2020"/>
    <s v="B"/>
    <n v="260"/>
    <n v="260"/>
    <n v="1690"/>
    <n v="6.5"/>
    <x v="0"/>
    <x v="0"/>
  </r>
  <r>
    <n v="25530"/>
    <x v="13"/>
    <x v="67"/>
    <x v="0"/>
    <s v="MAIZ TECNIFICADO"/>
    <n v="2020"/>
    <s v="B"/>
    <n v="158"/>
    <n v="158"/>
    <n v="1011.2"/>
    <n v="6.4"/>
    <x v="0"/>
    <x v="0"/>
  </r>
  <r>
    <n v="25530"/>
    <x v="13"/>
    <x v="67"/>
    <x v="0"/>
    <s v="MAIZ TECNIFICADO"/>
    <n v="2020"/>
    <s v="A"/>
    <n v="155"/>
    <n v="153"/>
    <n v="918"/>
    <n v="6"/>
    <x v="0"/>
    <x v="0"/>
  </r>
  <r>
    <n v="25530"/>
    <x v="13"/>
    <x v="67"/>
    <x v="96"/>
    <s v="PALMA DE ACEITE"/>
    <n v="2020"/>
    <s v=""/>
    <n v="5542"/>
    <n v="5392"/>
    <n v="23530.688000000002"/>
    <n v="4.3639999999999999"/>
    <x v="1"/>
    <x v="1"/>
  </r>
  <r>
    <n v="25530"/>
    <x v="13"/>
    <x v="67"/>
    <x v="26"/>
    <s v="CAÑA PANELERA"/>
    <n v="2020"/>
    <s v=""/>
    <n v="243"/>
    <n v="243"/>
    <n v="272.16000000000003"/>
    <n v="1.1200000000000001"/>
    <x v="1"/>
    <x v="8"/>
  </r>
  <r>
    <n v="25530"/>
    <x v="13"/>
    <x v="67"/>
    <x v="43"/>
    <s v="CAUCHO"/>
    <n v="2020"/>
    <m/>
    <n v="170"/>
    <n v="170"/>
    <n v="170"/>
    <n v="1"/>
    <x v="1"/>
    <x v="1"/>
  </r>
  <r>
    <n v="25530"/>
    <x v="13"/>
    <x v="67"/>
    <x v="4"/>
    <s v="PLATANO"/>
    <n v="2020"/>
    <s v=""/>
    <n v="165"/>
    <n v="165"/>
    <n v="3300"/>
    <n v="20"/>
    <x v="1"/>
    <x v="2"/>
  </r>
  <r>
    <n v="25530"/>
    <x v="13"/>
    <x v="67"/>
    <x v="97"/>
    <s v="PIÑA (No Cayena, ni Gold, ni Manzana, ni Perolera)"/>
    <n v="2020"/>
    <s v=""/>
    <n v="83"/>
    <n v="30"/>
    <n v="990"/>
    <n v="33"/>
    <x v="1"/>
    <x v="2"/>
  </r>
  <r>
    <n v="25530"/>
    <x v="13"/>
    <x v="67"/>
    <x v="15"/>
    <s v="CAFÉ"/>
    <n v="2020"/>
    <s v=""/>
    <n v="9"/>
    <n v="9"/>
    <n v="11.25"/>
    <n v="1.25"/>
    <x v="1"/>
    <x v="5"/>
  </r>
  <r>
    <n v="25530"/>
    <x v="13"/>
    <x v="67"/>
    <x v="3"/>
    <s v="CITRICOS (Demás variedades)"/>
    <n v="2020"/>
    <s v=""/>
    <n v="7"/>
    <n v="7"/>
    <n v="35"/>
    <n v="5"/>
    <x v="1"/>
    <x v="2"/>
  </r>
  <r>
    <n v="25530"/>
    <x v="13"/>
    <x v="67"/>
    <x v="5"/>
    <s v="CACAO"/>
    <n v="2020"/>
    <s v=""/>
    <n v="4"/>
    <n v="4"/>
    <n v="2.52"/>
    <n v="0.63"/>
    <x v="1"/>
    <x v="3"/>
  </r>
  <r>
    <n v="25530"/>
    <x v="13"/>
    <x v="67"/>
    <x v="20"/>
    <s v="YUCA"/>
    <n v="2020"/>
    <s v="A"/>
    <n v="85"/>
    <n v="80"/>
    <n v="800"/>
    <n v="10"/>
    <x v="2"/>
    <x v="6"/>
  </r>
  <r>
    <n v="25530"/>
    <x v="13"/>
    <x v="67"/>
    <x v="20"/>
    <s v="YUCA"/>
    <n v="2020"/>
    <s v="B"/>
    <n v="80"/>
    <n v="80"/>
    <n v="800"/>
    <n v="10"/>
    <x v="2"/>
    <x v="6"/>
  </r>
  <r>
    <n v="25535"/>
    <x v="3"/>
    <x v="68"/>
    <x v="23"/>
    <s v="PAPA"/>
    <n v="2020"/>
    <s v="B"/>
    <n v="1200"/>
    <n v="1150"/>
    <n v="27600"/>
    <n v="24"/>
    <x v="0"/>
    <x v="6"/>
  </r>
  <r>
    <n v="25535"/>
    <x v="3"/>
    <x v="68"/>
    <x v="23"/>
    <s v="PAPA"/>
    <n v="2020"/>
    <s v="A"/>
    <n v="800"/>
    <n v="800"/>
    <n v="16000"/>
    <n v="20"/>
    <x v="0"/>
    <x v="6"/>
  </r>
  <r>
    <n v="25535"/>
    <x v="3"/>
    <x v="68"/>
    <x v="69"/>
    <s v="CEBOLLA DE BULBO"/>
    <n v="2020"/>
    <s v="A"/>
    <n v="100"/>
    <n v="100"/>
    <n v="1500"/>
    <n v="15"/>
    <x v="0"/>
    <x v="7"/>
  </r>
  <r>
    <n v="25535"/>
    <x v="3"/>
    <x v="68"/>
    <x v="69"/>
    <s v="CEBOLLA DE BULBO"/>
    <n v="2020"/>
    <s v="B"/>
    <n v="91"/>
    <n v="91"/>
    <n v="1365"/>
    <n v="15"/>
    <x v="0"/>
    <x v="7"/>
  </r>
  <r>
    <n v="25535"/>
    <x v="3"/>
    <x v="68"/>
    <x v="21"/>
    <s v="ARVEJA"/>
    <n v="2020"/>
    <s v="A"/>
    <n v="85"/>
    <n v="85"/>
    <n v="198.5981308411215"/>
    <n v="2.3364485981308398"/>
    <x v="0"/>
    <x v="7"/>
  </r>
  <r>
    <n v="25535"/>
    <x v="3"/>
    <x v="68"/>
    <x v="21"/>
    <s v="ARVEJA"/>
    <n v="2020"/>
    <s v="B"/>
    <n v="80"/>
    <n v="80"/>
    <n v="186.9158878504673"/>
    <n v="2.3364485981308398"/>
    <x v="0"/>
    <x v="7"/>
  </r>
  <r>
    <n v="25535"/>
    <x v="3"/>
    <x v="68"/>
    <x v="22"/>
    <s v="FRIJOL"/>
    <n v="2020"/>
    <s v="A"/>
    <n v="60"/>
    <n v="60"/>
    <n v="314.68531468531472"/>
    <n v="5.2447552447552503"/>
    <x v="0"/>
    <x v="0"/>
  </r>
  <r>
    <n v="25535"/>
    <x v="3"/>
    <x v="68"/>
    <x v="22"/>
    <s v="FRIJOL"/>
    <n v="2020"/>
    <s v="B"/>
    <n v="50"/>
    <n v="35"/>
    <n v="171.32867132867136"/>
    <n v="4.8951048951049003"/>
    <x v="0"/>
    <x v="0"/>
  </r>
  <r>
    <n v="25535"/>
    <x v="3"/>
    <x v="68"/>
    <x v="36"/>
    <s v="MORA"/>
    <n v="2020"/>
    <s v=""/>
    <n v="274"/>
    <n v="272"/>
    <n v="1360"/>
    <n v="5"/>
    <x v="1"/>
    <x v="2"/>
  </r>
  <r>
    <n v="25535"/>
    <x v="3"/>
    <x v="68"/>
    <x v="37"/>
    <s v="TOMATE DE ARBOL"/>
    <n v="2020"/>
    <s v=""/>
    <n v="139"/>
    <n v="139"/>
    <n v="1807"/>
    <n v="13"/>
    <x v="1"/>
    <x v="2"/>
  </r>
  <r>
    <n v="25535"/>
    <x v="3"/>
    <x v="68"/>
    <x v="88"/>
    <s v="GULUPA"/>
    <n v="2020"/>
    <s v=""/>
    <n v="72"/>
    <n v="66"/>
    <n v="792"/>
    <n v="11"/>
    <x v="1"/>
    <x v="2"/>
  </r>
  <r>
    <n v="25535"/>
    <x v="3"/>
    <x v="68"/>
    <x v="39"/>
    <s v="UCHUVA"/>
    <n v="2020"/>
    <s v=""/>
    <n v="65"/>
    <n v="45"/>
    <n v="845"/>
    <n v="13"/>
    <x v="1"/>
    <x v="2"/>
  </r>
  <r>
    <n v="25535"/>
    <x v="3"/>
    <x v="68"/>
    <x v="15"/>
    <s v="CAFÉ"/>
    <n v="2020"/>
    <s v=""/>
    <n v="16"/>
    <n v="13"/>
    <n v="7.5"/>
    <n v="0.57692307692307698"/>
    <x v="1"/>
    <x v="5"/>
  </r>
  <r>
    <n v="25535"/>
    <x v="3"/>
    <x v="68"/>
    <x v="9"/>
    <s v="AGUACATE HASS"/>
    <n v="2020"/>
    <s v=""/>
    <n v="0"/>
    <n v="0"/>
    <n v="0"/>
    <n v="0"/>
    <x v="1"/>
    <x v="2"/>
  </r>
  <r>
    <n v="25572"/>
    <x v="7"/>
    <x v="69"/>
    <x v="0"/>
    <s v="MAIZ TRADICIONAL"/>
    <n v="2020"/>
    <s v="A"/>
    <n v="47"/>
    <n v="36"/>
    <n v="36"/>
    <n v="1"/>
    <x v="0"/>
    <x v="0"/>
  </r>
  <r>
    <n v="25572"/>
    <x v="7"/>
    <x v="69"/>
    <x v="0"/>
    <s v="MAIZ TRADICIONAL"/>
    <n v="2020"/>
    <s v="B"/>
    <n v="40"/>
    <n v="33"/>
    <n v="33"/>
    <n v="1"/>
    <x v="0"/>
    <x v="0"/>
  </r>
  <r>
    <n v="25572"/>
    <x v="7"/>
    <x v="69"/>
    <x v="4"/>
    <s v="PLATANO"/>
    <n v="2020"/>
    <s v=""/>
    <n v="422"/>
    <n v="412"/>
    <n v="2472"/>
    <n v="6"/>
    <x v="1"/>
    <x v="2"/>
  </r>
  <r>
    <n v="25572"/>
    <x v="7"/>
    <x v="69"/>
    <x v="18"/>
    <s v="PAPAYA (No Hawayana, ni Maradol, ni Melona, ni Redonda ni Tainug)"/>
    <n v="2020"/>
    <s v=""/>
    <n v="325"/>
    <n v="311"/>
    <n v="9330"/>
    <n v="30"/>
    <x v="1"/>
    <x v="2"/>
  </r>
  <r>
    <n v="25572"/>
    <x v="7"/>
    <x v="69"/>
    <x v="96"/>
    <s v="PALMA DE ACEITE"/>
    <n v="2020"/>
    <s v=""/>
    <n v="98"/>
    <n v="90"/>
    <n v="304.38900000000001"/>
    <n v="3.2730000000000001"/>
    <x v="1"/>
    <x v="1"/>
  </r>
  <r>
    <n v="25572"/>
    <x v="7"/>
    <x v="69"/>
    <x v="43"/>
    <s v="CAUCHO"/>
    <n v="2020"/>
    <m/>
    <n v="19"/>
    <n v="14"/>
    <n v="14"/>
    <n v="1"/>
    <x v="1"/>
    <x v="1"/>
  </r>
  <r>
    <n v="25572"/>
    <x v="7"/>
    <x v="69"/>
    <x v="5"/>
    <s v="CACAO"/>
    <n v="2020"/>
    <s v=""/>
    <n v="16"/>
    <n v="9"/>
    <n v="7.5"/>
    <n v="0.5"/>
    <x v="1"/>
    <x v="3"/>
  </r>
  <r>
    <n v="25572"/>
    <x v="7"/>
    <x v="69"/>
    <x v="10"/>
    <s v="LIMON (NO MANDARINO, NI PAJARITO, NI TAHITI)"/>
    <n v="2020"/>
    <s v=""/>
    <n v="11"/>
    <n v="9"/>
    <n v="36"/>
    <n v="4"/>
    <x v="1"/>
    <x v="2"/>
  </r>
  <r>
    <n v="25572"/>
    <x v="7"/>
    <x v="69"/>
    <x v="2"/>
    <s v="MANGO (No Kent, ni keitt, ni hilacha, ni Nam Doc)"/>
    <n v="2020"/>
    <s v=""/>
    <n v="4"/>
    <n v="2"/>
    <n v="15"/>
    <n v="5"/>
    <x v="1"/>
    <x v="2"/>
  </r>
  <r>
    <n v="25572"/>
    <x v="7"/>
    <x v="69"/>
    <x v="20"/>
    <s v="YUCA"/>
    <n v="2020"/>
    <s v="A"/>
    <n v="220"/>
    <n v="198"/>
    <n v="2772"/>
    <n v="14"/>
    <x v="2"/>
    <x v="6"/>
  </r>
  <r>
    <n v="25572"/>
    <x v="7"/>
    <x v="69"/>
    <x v="20"/>
    <s v="YUCA"/>
    <n v="2020"/>
    <s v="B"/>
    <n v="0"/>
    <n v="0"/>
    <n v="0"/>
    <n v="0"/>
    <x v="2"/>
    <x v="6"/>
  </r>
  <r>
    <n v="25580"/>
    <x v="4"/>
    <x v="70"/>
    <x v="43"/>
    <s v="CAUCHO"/>
    <n v="2020"/>
    <m/>
    <n v="35"/>
    <n v="24"/>
    <n v="48"/>
    <n v="2"/>
    <x v="1"/>
    <x v="1"/>
  </r>
  <r>
    <n v="25580"/>
    <x v="4"/>
    <x v="70"/>
    <x v="0"/>
    <s v="MAIZ TRADICIONAL"/>
    <n v="2020"/>
    <s v="B"/>
    <n v="60"/>
    <n v="60"/>
    <n v="180"/>
    <n v="3"/>
    <x v="0"/>
    <x v="0"/>
  </r>
  <r>
    <n v="25580"/>
    <x v="4"/>
    <x v="70"/>
    <x v="0"/>
    <s v="MAIZ TRADICIONAL"/>
    <n v="2020"/>
    <s v="A"/>
    <n v="35"/>
    <n v="35"/>
    <n v="105"/>
    <n v="3"/>
    <x v="0"/>
    <x v="0"/>
  </r>
  <r>
    <n v="25580"/>
    <x v="4"/>
    <x v="70"/>
    <x v="22"/>
    <s v="FRIJOL"/>
    <n v="2020"/>
    <s v="B"/>
    <n v="13"/>
    <n v="13"/>
    <n v="26"/>
    <n v="2"/>
    <x v="0"/>
    <x v="0"/>
  </r>
  <r>
    <n v="25580"/>
    <x v="4"/>
    <x v="70"/>
    <x v="30"/>
    <s v="TOMATE"/>
    <n v="2020"/>
    <s v="B"/>
    <n v="12"/>
    <n v="12"/>
    <n v="60"/>
    <n v="5"/>
    <x v="0"/>
    <x v="7"/>
  </r>
  <r>
    <n v="25580"/>
    <x v="4"/>
    <x v="70"/>
    <x v="22"/>
    <s v="FRIJOL"/>
    <n v="2020"/>
    <s v="A"/>
    <n v="10"/>
    <n v="10"/>
    <n v="20"/>
    <n v="2"/>
    <x v="0"/>
    <x v="0"/>
  </r>
  <r>
    <n v="25580"/>
    <x v="4"/>
    <x v="70"/>
    <x v="30"/>
    <s v="TOMATE"/>
    <n v="2020"/>
    <s v="A"/>
    <n v="10"/>
    <n v="10"/>
    <n v="50"/>
    <n v="5"/>
    <x v="0"/>
    <x v="7"/>
  </r>
  <r>
    <n v="25580"/>
    <x v="4"/>
    <x v="70"/>
    <x v="29"/>
    <s v="HABICHUELA"/>
    <n v="2020"/>
    <s v="B"/>
    <n v="9"/>
    <n v="9"/>
    <n v="72"/>
    <n v="8"/>
    <x v="0"/>
    <x v="7"/>
  </r>
  <r>
    <n v="25580"/>
    <x v="4"/>
    <x v="70"/>
    <x v="29"/>
    <s v="HABICHUELA"/>
    <n v="2020"/>
    <s v="A"/>
    <n v="8"/>
    <n v="8"/>
    <n v="64"/>
    <n v="8"/>
    <x v="0"/>
    <x v="7"/>
  </r>
  <r>
    <n v="25580"/>
    <x v="4"/>
    <x v="70"/>
    <x v="15"/>
    <s v="CAFÉ"/>
    <n v="2020"/>
    <s v=""/>
    <n v="639"/>
    <n v="581"/>
    <n v="600"/>
    <n v="1.03270223752151"/>
    <x v="1"/>
    <x v="5"/>
  </r>
  <r>
    <n v="25580"/>
    <x v="4"/>
    <x v="70"/>
    <x v="16"/>
    <s v="BANANO"/>
    <n v="2020"/>
    <s v=""/>
    <n v="223"/>
    <n v="108"/>
    <n v="756"/>
    <n v="7"/>
    <x v="1"/>
    <x v="2"/>
  </r>
  <r>
    <n v="25580"/>
    <x v="4"/>
    <x v="70"/>
    <x v="26"/>
    <s v="CAÑA PANELERA"/>
    <n v="2020"/>
    <s v=""/>
    <n v="163"/>
    <n v="158"/>
    <n v="790"/>
    <n v="5"/>
    <x v="1"/>
    <x v="8"/>
  </r>
  <r>
    <n v="25580"/>
    <x v="4"/>
    <x v="70"/>
    <x v="5"/>
    <s v="CACAO"/>
    <n v="2020"/>
    <s v=""/>
    <n v="42"/>
    <n v="40"/>
    <n v="20"/>
    <n v="0.5"/>
    <x v="1"/>
    <x v="3"/>
  </r>
  <r>
    <n v="25580"/>
    <x v="4"/>
    <x v="70"/>
    <x v="2"/>
    <s v="MANGO (No Kent, ni keitt, ni hilacha, ni Nam Doc)"/>
    <n v="2020"/>
    <s v=""/>
    <n v="41"/>
    <n v="23"/>
    <n v="260"/>
    <n v="10"/>
    <x v="1"/>
    <x v="2"/>
  </r>
  <r>
    <n v="25580"/>
    <x v="4"/>
    <x v="70"/>
    <x v="10"/>
    <s v="LIMON (NO MANDARINO, NI PAJARITO, NI TAHITI)"/>
    <n v="2020"/>
    <s v=""/>
    <n v="30"/>
    <n v="20"/>
    <n v="200"/>
    <n v="8"/>
    <x v="1"/>
    <x v="2"/>
  </r>
  <r>
    <n v="25580"/>
    <x v="4"/>
    <x v="70"/>
    <x v="8"/>
    <s v="NARANJA (NO VALENCIA, NI JAFFA, NI SALUSTIANA, NI WASHINGTON)"/>
    <n v="2020"/>
    <s v=""/>
    <n v="18"/>
    <n v="15"/>
    <n v="144"/>
    <n v="9"/>
    <x v="1"/>
    <x v="2"/>
  </r>
  <r>
    <n v="25580"/>
    <x v="4"/>
    <x v="70"/>
    <x v="9"/>
    <s v="AGUACATE (no hass, ni papelillo)"/>
    <n v="2020"/>
    <s v=""/>
    <n v="17"/>
    <n v="11"/>
    <n v="136"/>
    <n v="8"/>
    <x v="1"/>
    <x v="2"/>
  </r>
  <r>
    <n v="25580"/>
    <x v="4"/>
    <x v="70"/>
    <x v="14"/>
    <s v="MARACUYA"/>
    <n v="2020"/>
    <s v=""/>
    <n v="17"/>
    <n v="17"/>
    <n v="85"/>
    <n v="5"/>
    <x v="1"/>
    <x v="2"/>
  </r>
  <r>
    <n v="25580"/>
    <x v="4"/>
    <x v="70"/>
    <x v="4"/>
    <s v="PLATANO"/>
    <n v="2020"/>
    <s v=""/>
    <n v="16"/>
    <n v="14"/>
    <n v="70"/>
    <n v="5"/>
    <x v="1"/>
    <x v="2"/>
  </r>
  <r>
    <n v="25580"/>
    <x v="4"/>
    <x v="70"/>
    <x v="12"/>
    <s v="GUANABANA"/>
    <n v="2020"/>
    <s v=""/>
    <n v="12"/>
    <n v="11"/>
    <n v="55"/>
    <n v="5"/>
    <x v="1"/>
    <x v="2"/>
  </r>
  <r>
    <n v="25580"/>
    <x v="4"/>
    <x v="70"/>
    <x v="17"/>
    <s v="GUAYABA"/>
    <n v="2020"/>
    <s v=""/>
    <n v="5"/>
    <n v="5"/>
    <n v="25"/>
    <n v="5"/>
    <x v="1"/>
    <x v="2"/>
  </r>
  <r>
    <n v="25580"/>
    <x v="4"/>
    <x v="70"/>
    <x v="6"/>
    <s v="MANDARINA (No Arrayana, ni Oneco)"/>
    <n v="2020"/>
    <s v=""/>
    <n v="5"/>
    <n v="5"/>
    <n v="50"/>
    <n v="10"/>
    <x v="1"/>
    <x v="2"/>
  </r>
  <r>
    <n v="25580"/>
    <x v="4"/>
    <x v="70"/>
    <x v="20"/>
    <s v="YUCA"/>
    <n v="2020"/>
    <s v="B"/>
    <n v="18"/>
    <n v="18"/>
    <n v="162"/>
    <n v="9"/>
    <x v="2"/>
    <x v="6"/>
  </r>
  <r>
    <n v="25592"/>
    <x v="1"/>
    <x v="71"/>
    <x v="0"/>
    <s v="MAIZ TRADICIONAL"/>
    <n v="2020"/>
    <s v="B"/>
    <n v="27"/>
    <n v="25"/>
    <n v="38"/>
    <n v="1.52"/>
    <x v="0"/>
    <x v="0"/>
  </r>
  <r>
    <n v="25592"/>
    <x v="1"/>
    <x v="71"/>
    <x v="0"/>
    <s v="MAIZ TRADICIONAL"/>
    <n v="2020"/>
    <s v="A"/>
    <n v="25"/>
    <n v="20"/>
    <n v="30"/>
    <n v="1.5"/>
    <x v="0"/>
    <x v="0"/>
  </r>
  <r>
    <n v="25592"/>
    <x v="1"/>
    <x v="71"/>
    <x v="22"/>
    <s v="FRIJOL"/>
    <n v="2020"/>
    <s v="B"/>
    <n v="18"/>
    <n v="16"/>
    <n v="39.860139860139867"/>
    <n v="2.4912587412587399"/>
    <x v="0"/>
    <x v="0"/>
  </r>
  <r>
    <n v="25592"/>
    <x v="1"/>
    <x v="71"/>
    <x v="22"/>
    <s v="FRIJOL"/>
    <n v="2020"/>
    <s v="A"/>
    <n v="16"/>
    <n v="14"/>
    <n v="35.664335664335667"/>
    <n v="2.5474525474525498"/>
    <x v="0"/>
    <x v="0"/>
  </r>
  <r>
    <n v="25592"/>
    <x v="1"/>
    <x v="71"/>
    <x v="26"/>
    <s v="CAÑA PANELERA"/>
    <n v="2020"/>
    <s v=""/>
    <n v="3114"/>
    <n v="3102"/>
    <n v="18284"/>
    <n v="5.8942617666021899"/>
    <x v="1"/>
    <x v="8"/>
  </r>
  <r>
    <n v="25592"/>
    <x v="1"/>
    <x v="71"/>
    <x v="15"/>
    <s v="CAFÉ"/>
    <n v="2020"/>
    <s v=""/>
    <n v="70"/>
    <n v="62"/>
    <n v="71.3"/>
    <n v="1.1499999999999999"/>
    <x v="1"/>
    <x v="5"/>
  </r>
  <r>
    <n v="25592"/>
    <x v="1"/>
    <x v="71"/>
    <x v="4"/>
    <s v="PLATANO"/>
    <n v="2020"/>
    <s v=""/>
    <n v="43"/>
    <n v="42"/>
    <n v="210"/>
    <n v="5"/>
    <x v="1"/>
    <x v="2"/>
  </r>
  <r>
    <n v="25592"/>
    <x v="1"/>
    <x v="71"/>
    <x v="9"/>
    <s v="AGUACATE (no hass, ni papelillo)"/>
    <n v="2020"/>
    <s v=""/>
    <n v="26"/>
    <n v="22"/>
    <n v="110"/>
    <n v="5"/>
    <x v="1"/>
    <x v="2"/>
  </r>
  <r>
    <n v="25592"/>
    <x v="1"/>
    <x v="71"/>
    <x v="10"/>
    <s v="LIMON (NO MANDARINO, NI PAJARITO, NI TAHITI)"/>
    <n v="2020"/>
    <s v=""/>
    <n v="24"/>
    <n v="20"/>
    <n v="98.095238095238102"/>
    <n v="4.9047619047619104"/>
    <x v="1"/>
    <x v="2"/>
  </r>
  <r>
    <n v="25592"/>
    <x v="1"/>
    <x v="71"/>
    <x v="8"/>
    <s v="NARANJA (NO VALENCIA, NI JAFFA, NI SALUSTIANA, NI WASHINGTON)"/>
    <n v="2020"/>
    <s v=""/>
    <n v="19"/>
    <n v="17"/>
    <n v="98"/>
    <n v="5.7647058823529402"/>
    <x v="1"/>
    <x v="2"/>
  </r>
  <r>
    <n v="25592"/>
    <x v="1"/>
    <x v="71"/>
    <x v="5"/>
    <s v="CACAO"/>
    <n v="2020"/>
    <s v=""/>
    <n v="9"/>
    <n v="9"/>
    <n v="7"/>
    <n v="0.77777777777777801"/>
    <x v="1"/>
    <x v="3"/>
  </r>
  <r>
    <n v="25592"/>
    <x v="1"/>
    <x v="71"/>
    <x v="12"/>
    <s v="GUANABANA"/>
    <n v="2020"/>
    <s v=""/>
    <n v="4"/>
    <n v="1"/>
    <n v="2"/>
    <n v="2"/>
    <x v="1"/>
    <x v="2"/>
  </r>
  <r>
    <n v="25592"/>
    <x v="1"/>
    <x v="71"/>
    <x v="20"/>
    <s v="YUCA"/>
    <n v="2020"/>
    <s v="A"/>
    <n v="27"/>
    <n v="24"/>
    <n v="584"/>
    <n v="24.3333333333333"/>
    <x v="2"/>
    <x v="6"/>
  </r>
  <r>
    <n v="25592"/>
    <x v="1"/>
    <x v="71"/>
    <x v="20"/>
    <s v="YUCA"/>
    <n v="2020"/>
    <s v="B"/>
    <n v="18"/>
    <n v="18"/>
    <n v="436"/>
    <n v="24.2222222222222"/>
    <x v="2"/>
    <x v="6"/>
  </r>
  <r>
    <n v="25594"/>
    <x v="8"/>
    <x v="72"/>
    <x v="22"/>
    <s v="FRIJOL"/>
    <n v="2020"/>
    <s v="A"/>
    <n v="120"/>
    <n v="120"/>
    <n v="587.41258741258753"/>
    <n v="4.8951048951049003"/>
    <x v="0"/>
    <x v="0"/>
  </r>
  <r>
    <n v="25594"/>
    <x v="8"/>
    <x v="72"/>
    <x v="22"/>
    <s v="FRIJOL"/>
    <n v="2020"/>
    <s v="B"/>
    <n v="70"/>
    <n v="70"/>
    <n v="342.65734265734272"/>
    <n v="4.8951048951049003"/>
    <x v="0"/>
    <x v="0"/>
  </r>
  <r>
    <n v="25594"/>
    <x v="8"/>
    <x v="72"/>
    <x v="29"/>
    <s v="HABICHUELA"/>
    <n v="2020"/>
    <s v="A"/>
    <n v="66"/>
    <n v="66"/>
    <n v="660"/>
    <n v="10"/>
    <x v="0"/>
    <x v="7"/>
  </r>
  <r>
    <n v="25594"/>
    <x v="8"/>
    <x v="72"/>
    <x v="29"/>
    <s v="HABICHUELA"/>
    <n v="2020"/>
    <s v="B"/>
    <n v="45"/>
    <n v="45"/>
    <n v="450"/>
    <n v="10"/>
    <x v="0"/>
    <x v="7"/>
  </r>
  <r>
    <n v="25594"/>
    <x v="8"/>
    <x v="72"/>
    <x v="21"/>
    <s v="ARVEJA"/>
    <n v="2020"/>
    <s v="A"/>
    <n v="40"/>
    <n v="40"/>
    <n v="74.766355140186917"/>
    <n v="1.86915887850467"/>
    <x v="0"/>
    <x v="7"/>
  </r>
  <r>
    <n v="25594"/>
    <x v="8"/>
    <x v="72"/>
    <x v="21"/>
    <s v="ARVEJA"/>
    <n v="2020"/>
    <s v="B"/>
    <n v="40"/>
    <n v="40"/>
    <n v="74.766355140186917"/>
    <n v="1.86915887850467"/>
    <x v="0"/>
    <x v="7"/>
  </r>
  <r>
    <n v="25594"/>
    <x v="8"/>
    <x v="72"/>
    <x v="30"/>
    <s v="TOMATE"/>
    <n v="2020"/>
    <s v="B"/>
    <n v="40"/>
    <n v="40"/>
    <n v="680"/>
    <n v="17"/>
    <x v="0"/>
    <x v="7"/>
  </r>
  <r>
    <n v="25594"/>
    <x v="8"/>
    <x v="72"/>
    <x v="30"/>
    <s v="TOMATE"/>
    <n v="2020"/>
    <s v="A"/>
    <n v="35"/>
    <n v="35"/>
    <n v="630"/>
    <n v="18"/>
    <x v="0"/>
    <x v="7"/>
  </r>
  <r>
    <n v="25594"/>
    <x v="8"/>
    <x v="72"/>
    <x v="0"/>
    <s v="MAIZ TRADICIONAL"/>
    <n v="2020"/>
    <s v="B"/>
    <n v="20"/>
    <n v="20"/>
    <n v="22.372881355932208"/>
    <n v="1.1186440677966101"/>
    <x v="0"/>
    <x v="0"/>
  </r>
  <r>
    <n v="25594"/>
    <x v="8"/>
    <x v="72"/>
    <x v="0"/>
    <s v="MAIZ TRADICIONAL"/>
    <n v="2020"/>
    <s v="A"/>
    <n v="20"/>
    <n v="20"/>
    <n v="24"/>
    <n v="1.2"/>
    <x v="0"/>
    <x v="0"/>
  </r>
  <r>
    <n v="25594"/>
    <x v="8"/>
    <x v="72"/>
    <x v="23"/>
    <s v="PAPA"/>
    <n v="2020"/>
    <s v="B"/>
    <n v="20"/>
    <n v="20"/>
    <n v="400"/>
    <n v="20"/>
    <x v="0"/>
    <x v="6"/>
  </r>
  <r>
    <n v="25594"/>
    <x v="8"/>
    <x v="72"/>
    <x v="23"/>
    <s v="PAPA"/>
    <n v="2020"/>
    <s v="A"/>
    <n v="20"/>
    <n v="20"/>
    <n v="340"/>
    <n v="17"/>
    <x v="0"/>
    <x v="6"/>
  </r>
  <r>
    <n v="25594"/>
    <x v="8"/>
    <x v="72"/>
    <x v="23"/>
    <s v="PAPA CRIOLLA"/>
    <n v="2020"/>
    <s v="B"/>
    <n v="10"/>
    <n v="10"/>
    <n v="140"/>
    <n v="14"/>
    <x v="0"/>
    <x v="6"/>
  </r>
  <r>
    <n v="25594"/>
    <x v="8"/>
    <x v="72"/>
    <x v="30"/>
    <s v="TOMATE INVERNADERO"/>
    <n v="2020"/>
    <s v="B"/>
    <n v="10"/>
    <n v="10"/>
    <n v="600"/>
    <n v="60"/>
    <x v="0"/>
    <x v="7"/>
  </r>
  <r>
    <n v="25594"/>
    <x v="8"/>
    <x v="72"/>
    <x v="54"/>
    <s v="CILANTRO"/>
    <n v="2020"/>
    <s v="B"/>
    <n v="4"/>
    <n v="4"/>
    <n v="40"/>
    <n v="10"/>
    <x v="0"/>
    <x v="7"/>
  </r>
  <r>
    <n v="25594"/>
    <x v="8"/>
    <x v="72"/>
    <x v="70"/>
    <s v="PIMENTON"/>
    <n v="2020"/>
    <s v="B"/>
    <n v="4"/>
    <n v="4"/>
    <n v="60"/>
    <n v="15"/>
    <x v="0"/>
    <x v="7"/>
  </r>
  <r>
    <n v="25594"/>
    <x v="8"/>
    <x v="72"/>
    <x v="15"/>
    <s v="CAFÉ"/>
    <n v="2020"/>
    <s v=""/>
    <n v="116"/>
    <n v="101"/>
    <n v="112"/>
    <n v="1.1089108910891099"/>
    <x v="1"/>
    <x v="5"/>
  </r>
  <r>
    <n v="25594"/>
    <x v="8"/>
    <x v="72"/>
    <x v="26"/>
    <s v="CAÑA PANELERA"/>
    <n v="2020"/>
    <s v=""/>
    <n v="90"/>
    <n v="90"/>
    <n v="450"/>
    <n v="5"/>
    <x v="1"/>
    <x v="8"/>
  </r>
  <r>
    <n v="25594"/>
    <x v="8"/>
    <x v="72"/>
    <x v="4"/>
    <s v="PLATANO"/>
    <n v="2020"/>
    <s v=""/>
    <n v="66"/>
    <n v="66"/>
    <n v="660"/>
    <n v="10"/>
    <x v="1"/>
    <x v="2"/>
  </r>
  <r>
    <n v="25594"/>
    <x v="8"/>
    <x v="72"/>
    <x v="36"/>
    <s v="MORA"/>
    <n v="2020"/>
    <s v=""/>
    <n v="40"/>
    <n v="40"/>
    <n v="320"/>
    <n v="8"/>
    <x v="1"/>
    <x v="2"/>
  </r>
  <r>
    <n v="25594"/>
    <x v="8"/>
    <x v="72"/>
    <x v="71"/>
    <s v="SAGU"/>
    <n v="2020"/>
    <s v="B"/>
    <n v="90"/>
    <n v="90"/>
    <n v="810"/>
    <n v="9"/>
    <x v="2"/>
    <x v="6"/>
  </r>
  <r>
    <n v="25594"/>
    <x v="8"/>
    <x v="72"/>
    <x v="71"/>
    <s v="ACHIRA"/>
    <n v="2020"/>
    <s v="A"/>
    <n v="70"/>
    <n v="70"/>
    <n v="630"/>
    <n v="9"/>
    <x v="2"/>
    <x v="6"/>
  </r>
  <r>
    <n v="25594"/>
    <x v="8"/>
    <x v="72"/>
    <x v="68"/>
    <s v="ARRACACHA"/>
    <n v="2020"/>
    <s v="A"/>
    <n v="40"/>
    <n v="40"/>
    <n v="400"/>
    <n v="10"/>
    <x v="2"/>
    <x v="6"/>
  </r>
  <r>
    <n v="25594"/>
    <x v="8"/>
    <x v="72"/>
    <x v="68"/>
    <s v="ARRACACHA"/>
    <n v="2020"/>
    <s v="B"/>
    <n v="20"/>
    <n v="20"/>
    <n v="200"/>
    <n v="10"/>
    <x v="2"/>
    <x v="6"/>
  </r>
  <r>
    <n v="25594"/>
    <x v="8"/>
    <x v="72"/>
    <x v="20"/>
    <s v="YUCA"/>
    <n v="2020"/>
    <s v="A"/>
    <n v="20"/>
    <n v="10"/>
    <n v="100"/>
    <n v="10"/>
    <x v="2"/>
    <x v="6"/>
  </r>
  <r>
    <n v="25596"/>
    <x v="2"/>
    <x v="73"/>
    <x v="0"/>
    <s v="MAIZ TRADICIONAL"/>
    <n v="2020"/>
    <s v="B"/>
    <n v="430"/>
    <n v="430"/>
    <n v="481.01694915254245"/>
    <n v="1.1186440677966101"/>
    <x v="0"/>
    <x v="0"/>
  </r>
  <r>
    <n v="25596"/>
    <x v="2"/>
    <x v="73"/>
    <x v="0"/>
    <s v="MAIZ TRADICIONAL"/>
    <n v="2020"/>
    <s v="A"/>
    <n v="310"/>
    <n v="310"/>
    <n v="346.77966101694921"/>
    <n v="1.1186440677966101"/>
    <x v="0"/>
    <x v="0"/>
  </r>
  <r>
    <n v="25596"/>
    <x v="2"/>
    <x v="73"/>
    <x v="21"/>
    <s v="ARVEJA"/>
    <n v="2020"/>
    <s v="A"/>
    <n v="160"/>
    <n v="160"/>
    <n v="224.29906542056074"/>
    <n v="1.4018691588784999"/>
    <x v="0"/>
    <x v="7"/>
  </r>
  <r>
    <n v="25596"/>
    <x v="2"/>
    <x v="73"/>
    <x v="21"/>
    <s v="ARVEJA"/>
    <n v="2020"/>
    <s v="B"/>
    <n v="157"/>
    <n v="157"/>
    <n v="293.45794392523362"/>
    <n v="1.86915887850467"/>
    <x v="0"/>
    <x v="7"/>
  </r>
  <r>
    <n v="25596"/>
    <x v="2"/>
    <x v="73"/>
    <x v="22"/>
    <s v="FRIJOL"/>
    <n v="2020"/>
    <s v="A"/>
    <n v="130"/>
    <n v="130"/>
    <n v="272.72727272727275"/>
    <n v="2.0979020979021001"/>
    <x v="0"/>
    <x v="0"/>
  </r>
  <r>
    <n v="25596"/>
    <x v="2"/>
    <x v="73"/>
    <x v="29"/>
    <s v="HABICHUELA"/>
    <n v="2020"/>
    <s v="A"/>
    <n v="120"/>
    <n v="110"/>
    <n v="1100"/>
    <n v="10"/>
    <x v="0"/>
    <x v="7"/>
  </r>
  <r>
    <n v="25596"/>
    <x v="2"/>
    <x v="73"/>
    <x v="29"/>
    <s v="HABICHUELA"/>
    <n v="2020"/>
    <s v="B"/>
    <n v="115"/>
    <n v="115"/>
    <n v="1150"/>
    <n v="10"/>
    <x v="0"/>
    <x v="7"/>
  </r>
  <r>
    <n v="25596"/>
    <x v="2"/>
    <x v="73"/>
    <x v="22"/>
    <s v="FRIJOL"/>
    <n v="2020"/>
    <s v="B"/>
    <n v="90"/>
    <n v="90"/>
    <n v="251.74825174825179"/>
    <n v="2.7972027972028002"/>
    <x v="0"/>
    <x v="0"/>
  </r>
  <r>
    <n v="25596"/>
    <x v="2"/>
    <x v="73"/>
    <x v="30"/>
    <s v="TOMATE"/>
    <n v="2020"/>
    <s v="A"/>
    <n v="65"/>
    <n v="65"/>
    <n v="1300"/>
    <n v="20"/>
    <x v="0"/>
    <x v="7"/>
  </r>
  <r>
    <n v="25596"/>
    <x v="2"/>
    <x v="73"/>
    <x v="30"/>
    <s v="TOMATE"/>
    <n v="2020"/>
    <s v="B"/>
    <n v="51"/>
    <n v="51"/>
    <n v="1530"/>
    <n v="30"/>
    <x v="0"/>
    <x v="7"/>
  </r>
  <r>
    <n v="25596"/>
    <x v="2"/>
    <x v="73"/>
    <x v="59"/>
    <s v="CALABACIN"/>
    <n v="2020"/>
    <s v="A"/>
    <n v="12"/>
    <n v="12"/>
    <n v="96"/>
    <n v="8"/>
    <x v="0"/>
    <x v="7"/>
  </r>
  <r>
    <n v="25596"/>
    <x v="2"/>
    <x v="73"/>
    <x v="59"/>
    <s v="CALABACIN"/>
    <n v="2020"/>
    <s v="B"/>
    <n v="8"/>
    <n v="8"/>
    <n v="40"/>
    <n v="5"/>
    <x v="0"/>
    <x v="7"/>
  </r>
  <r>
    <n v="25596"/>
    <x v="2"/>
    <x v="73"/>
    <x v="70"/>
    <s v="PIMENTON"/>
    <n v="2020"/>
    <s v="B"/>
    <n v="3"/>
    <n v="3"/>
    <n v="30"/>
    <n v="10"/>
    <x v="0"/>
    <x v="7"/>
  </r>
  <r>
    <n v="25596"/>
    <x v="2"/>
    <x v="73"/>
    <x v="70"/>
    <s v="PIMENTON"/>
    <n v="2020"/>
    <s v="A"/>
    <n v="1"/>
    <n v="1"/>
    <n v="15"/>
    <n v="15"/>
    <x v="0"/>
    <x v="7"/>
  </r>
  <r>
    <n v="25596"/>
    <x v="2"/>
    <x v="73"/>
    <x v="26"/>
    <s v="CAÑA PANELERA"/>
    <n v="2020"/>
    <s v=""/>
    <n v="2001"/>
    <n v="2001"/>
    <n v="16008"/>
    <n v="8"/>
    <x v="1"/>
    <x v="8"/>
  </r>
  <r>
    <n v="25596"/>
    <x v="2"/>
    <x v="73"/>
    <x v="15"/>
    <s v="CAFÉ"/>
    <n v="2020"/>
    <s v=""/>
    <n v="1054"/>
    <n v="915"/>
    <n v="980"/>
    <n v="1.0710382513661201"/>
    <x v="1"/>
    <x v="5"/>
  </r>
  <r>
    <n v="25596"/>
    <x v="2"/>
    <x v="73"/>
    <x v="4"/>
    <s v="PLATANO"/>
    <n v="2020"/>
    <s v=""/>
    <n v="700"/>
    <n v="650"/>
    <n v="5200"/>
    <n v="8"/>
    <x v="1"/>
    <x v="2"/>
  </r>
  <r>
    <n v="25596"/>
    <x v="2"/>
    <x v="73"/>
    <x v="2"/>
    <s v="MANGO (No Kent, ni keitt, ni hilacha, ni Nam Doc)"/>
    <n v="2020"/>
    <s v=""/>
    <n v="541"/>
    <n v="461"/>
    <n v="5412"/>
    <n v="12"/>
    <x v="1"/>
    <x v="2"/>
  </r>
  <r>
    <n v="25596"/>
    <x v="2"/>
    <x v="73"/>
    <x v="16"/>
    <s v="BANANO"/>
    <n v="2020"/>
    <s v=""/>
    <n v="347"/>
    <n v="347"/>
    <n v="2429"/>
    <n v="7"/>
    <x v="1"/>
    <x v="2"/>
  </r>
  <r>
    <n v="25596"/>
    <x v="2"/>
    <x v="73"/>
    <x v="36"/>
    <s v="MORA"/>
    <n v="2020"/>
    <s v=""/>
    <n v="144"/>
    <n v="144"/>
    <n v="1152"/>
    <n v="8"/>
    <x v="1"/>
    <x v="2"/>
  </r>
  <r>
    <n v="25596"/>
    <x v="2"/>
    <x v="73"/>
    <x v="9"/>
    <s v="AGUACATE HASS"/>
    <n v="2020"/>
    <s v=""/>
    <n v="60"/>
    <n v="50"/>
    <n v="400"/>
    <n v="8"/>
    <x v="1"/>
    <x v="2"/>
  </r>
  <r>
    <n v="25596"/>
    <x v="2"/>
    <x v="73"/>
    <x v="9"/>
    <s v="AGUACATE (no hass, ni papelillo)"/>
    <n v="2020"/>
    <s v=""/>
    <n v="55"/>
    <n v="0"/>
    <n v="0"/>
    <n v="0"/>
    <x v="1"/>
    <x v="2"/>
  </r>
  <r>
    <n v="25596"/>
    <x v="2"/>
    <x v="73"/>
    <x v="5"/>
    <s v="CACAO"/>
    <n v="2020"/>
    <s v=""/>
    <n v="30"/>
    <n v="30"/>
    <n v="18"/>
    <n v="0.6"/>
    <x v="1"/>
    <x v="3"/>
  </r>
  <r>
    <n v="25596"/>
    <x v="2"/>
    <x v="73"/>
    <x v="38"/>
    <s v="LULO"/>
    <n v="2020"/>
    <s v=""/>
    <n v="20"/>
    <n v="20"/>
    <n v="200"/>
    <n v="10"/>
    <x v="1"/>
    <x v="2"/>
  </r>
  <r>
    <n v="25596"/>
    <x v="2"/>
    <x v="73"/>
    <x v="32"/>
    <s v="SACHA INCHI"/>
    <n v="2020"/>
    <s v=""/>
    <n v="20"/>
    <n v="20"/>
    <m/>
    <m/>
    <x v="1"/>
    <x v="2"/>
  </r>
  <r>
    <n v="25596"/>
    <x v="2"/>
    <x v="73"/>
    <x v="10"/>
    <s v="LIMON (NO MANDARINO, NI PAJARITO, NI TAHITI)"/>
    <n v="2020"/>
    <s v=""/>
    <n v="16"/>
    <n v="12"/>
    <n v="144"/>
    <n v="9"/>
    <x v="1"/>
    <x v="2"/>
  </r>
  <r>
    <n v="25596"/>
    <x v="2"/>
    <x v="73"/>
    <x v="9"/>
    <s v="AGUACATE PAPELILLO (Lorena)"/>
    <n v="2020"/>
    <s v=""/>
    <n v="15"/>
    <n v="15"/>
    <n v="150"/>
    <n v="10"/>
    <x v="1"/>
    <x v="2"/>
  </r>
  <r>
    <n v="25596"/>
    <x v="2"/>
    <x v="73"/>
    <x v="11"/>
    <s v="SABILA"/>
    <n v="2020"/>
    <s v=""/>
    <n v="10"/>
    <n v="10"/>
    <n v="300"/>
    <n v="30"/>
    <x v="1"/>
    <x v="4"/>
  </r>
  <r>
    <n v="25596"/>
    <x v="2"/>
    <x v="73"/>
    <x v="37"/>
    <s v="TOMATE DE ARBOL"/>
    <n v="2020"/>
    <s v=""/>
    <n v="7"/>
    <n v="7"/>
    <n v="105"/>
    <n v="15"/>
    <x v="1"/>
    <x v="2"/>
  </r>
  <r>
    <n v="25596"/>
    <x v="2"/>
    <x v="73"/>
    <x v="47"/>
    <s v="GRANADILLA"/>
    <n v="2020"/>
    <s v=""/>
    <n v="5"/>
    <n v="5"/>
    <n v="50"/>
    <n v="10"/>
    <x v="1"/>
    <x v="2"/>
  </r>
  <r>
    <n v="25596"/>
    <x v="2"/>
    <x v="73"/>
    <x v="103"/>
    <s v="PITAHAYA"/>
    <n v="2020"/>
    <s v=""/>
    <n v="5"/>
    <n v="5"/>
    <n v="22.5"/>
    <n v="4.5"/>
    <x v="1"/>
    <x v="2"/>
  </r>
  <r>
    <n v="25596"/>
    <x v="2"/>
    <x v="73"/>
    <x v="20"/>
    <s v="YUCA"/>
    <n v="2020"/>
    <s v="A"/>
    <n v="20"/>
    <n v="20"/>
    <n v="300"/>
    <n v="15"/>
    <x v="2"/>
    <x v="6"/>
  </r>
  <r>
    <n v="25596"/>
    <x v="2"/>
    <x v="73"/>
    <x v="68"/>
    <s v="ARRACACHA"/>
    <n v="2020"/>
    <s v="A"/>
    <n v="5"/>
    <n v="5"/>
    <n v="40"/>
    <n v="8"/>
    <x v="2"/>
    <x v="6"/>
  </r>
  <r>
    <n v="25612"/>
    <x v="0"/>
    <x v="74"/>
    <x v="22"/>
    <s v="FRIJOL"/>
    <n v="2020"/>
    <s v="A"/>
    <n v="28"/>
    <n v="28"/>
    <n v="56"/>
    <n v="2"/>
    <x v="0"/>
    <x v="0"/>
  </r>
  <r>
    <n v="25612"/>
    <x v="0"/>
    <x v="74"/>
    <x v="1"/>
    <s v="SORGO"/>
    <n v="2020"/>
    <s v="B"/>
    <n v="28"/>
    <n v="28"/>
    <n v="28"/>
    <n v="1"/>
    <x v="0"/>
    <x v="0"/>
  </r>
  <r>
    <n v="25612"/>
    <x v="0"/>
    <x v="74"/>
    <x v="22"/>
    <s v="FRIJOL"/>
    <n v="2020"/>
    <s v="B"/>
    <n v="10"/>
    <n v="10"/>
    <n v="10"/>
    <n v="1"/>
    <x v="0"/>
    <x v="0"/>
  </r>
  <r>
    <n v="25612"/>
    <x v="0"/>
    <x v="74"/>
    <x v="0"/>
    <s v="MAIZ TECNIFICADO"/>
    <n v="2020"/>
    <s v="A"/>
    <n v="3"/>
    <n v="3"/>
    <n v="6"/>
    <n v="2"/>
    <x v="0"/>
    <x v="0"/>
  </r>
  <r>
    <n v="25612"/>
    <x v="0"/>
    <x v="74"/>
    <x v="1"/>
    <s v="SORGO"/>
    <n v="2020"/>
    <s v="A"/>
    <n v="0"/>
    <n v="0"/>
    <n v="0"/>
    <n v="0"/>
    <x v="0"/>
    <x v="0"/>
  </r>
  <r>
    <n v="25612"/>
    <x v="0"/>
    <x v="74"/>
    <x v="2"/>
    <s v="MANGO INJERTO"/>
    <n v="2020"/>
    <s v=""/>
    <n v="102"/>
    <n v="82"/>
    <n v="410"/>
    <n v="5"/>
    <x v="1"/>
    <x v="2"/>
  </r>
  <r>
    <n v="25612"/>
    <x v="0"/>
    <x v="74"/>
    <x v="3"/>
    <s v="CITRICOS (Demás variedades)"/>
    <n v="2020"/>
    <s v=""/>
    <n v="56"/>
    <n v="51"/>
    <n v="204"/>
    <n v="4"/>
    <x v="1"/>
    <x v="2"/>
  </r>
  <r>
    <n v="25612"/>
    <x v="0"/>
    <x v="74"/>
    <x v="4"/>
    <s v="PLATANO"/>
    <n v="2020"/>
    <s v=""/>
    <n v="50"/>
    <n v="41"/>
    <n v="164"/>
    <n v="4"/>
    <x v="1"/>
    <x v="2"/>
  </r>
  <r>
    <n v="25612"/>
    <x v="0"/>
    <x v="74"/>
    <x v="8"/>
    <s v="NARANJA (NO VALENCIA, NI JAFFA, NI SALUSTIANA, NI WASHINGTON)"/>
    <n v="2020"/>
    <s v=""/>
    <n v="18"/>
    <n v="13"/>
    <n v="52"/>
    <n v="4"/>
    <x v="1"/>
    <x v="2"/>
  </r>
  <r>
    <n v="25612"/>
    <x v="0"/>
    <x v="74"/>
    <x v="17"/>
    <s v="GUAYABA PERA"/>
    <n v="2020"/>
    <s v=""/>
    <n v="2"/>
    <n v="0"/>
    <n v="0"/>
    <n v="0"/>
    <x v="1"/>
    <x v="2"/>
  </r>
  <r>
    <n v="25645"/>
    <x v="2"/>
    <x v="75"/>
    <x v="30"/>
    <s v="TOMATE INVERNADERO"/>
    <n v="2020"/>
    <s v="A"/>
    <n v="3"/>
    <n v="3"/>
    <n v="180"/>
    <n v="60"/>
    <x v="0"/>
    <x v="7"/>
  </r>
  <r>
    <n v="25645"/>
    <x v="2"/>
    <x v="75"/>
    <x v="15"/>
    <s v="CAFÉ"/>
    <n v="2020"/>
    <s v=""/>
    <n v="415"/>
    <n v="368"/>
    <n v="396"/>
    <n v="1.0760869565217399"/>
    <x v="1"/>
    <x v="5"/>
  </r>
  <r>
    <n v="25645"/>
    <x v="2"/>
    <x v="75"/>
    <x v="2"/>
    <s v="MANGO (No Kent, ni keitt, ni hilacha, ni Nam Doc)"/>
    <n v="2020"/>
    <s v=""/>
    <n v="95"/>
    <n v="82"/>
    <n v="574"/>
    <n v="7"/>
    <x v="1"/>
    <x v="2"/>
  </r>
  <r>
    <n v="25645"/>
    <x v="2"/>
    <x v="75"/>
    <x v="8"/>
    <s v="NARANJA (NO VALENCIA, NI JAFFA, NI SALUSTIANA, NI WASHINGTON)"/>
    <n v="2020"/>
    <s v=""/>
    <n v="39"/>
    <n v="32"/>
    <n v="203.5"/>
    <n v="5.5"/>
    <x v="1"/>
    <x v="2"/>
  </r>
  <r>
    <n v="25645"/>
    <x v="2"/>
    <x v="75"/>
    <x v="9"/>
    <s v="AGUACATE HASS"/>
    <n v="2020"/>
    <s v=""/>
    <n v="23"/>
    <n v="1"/>
    <n v="6"/>
    <n v="6"/>
    <x v="1"/>
    <x v="2"/>
  </r>
  <r>
    <n v="25645"/>
    <x v="2"/>
    <x v="75"/>
    <x v="94"/>
    <s v="ALBAHACA"/>
    <n v="2020"/>
    <s v="B"/>
    <n v="20"/>
    <n v="20"/>
    <n v="100"/>
    <n v="5"/>
    <x v="1"/>
    <x v="9"/>
  </r>
  <r>
    <n v="25645"/>
    <x v="2"/>
    <x v="75"/>
    <x v="104"/>
    <s v="LIMONARIA"/>
    <n v="2020"/>
    <s v="B"/>
    <n v="16"/>
    <n v="16"/>
    <n v="64"/>
    <n v="4"/>
    <x v="1"/>
    <x v="9"/>
  </r>
  <r>
    <n v="25645"/>
    <x v="2"/>
    <x v="75"/>
    <x v="104"/>
    <s v="LIMONARIA"/>
    <n v="2020"/>
    <s v="A"/>
    <n v="14"/>
    <n v="14"/>
    <n v="49"/>
    <n v="3.5"/>
    <x v="1"/>
    <x v="9"/>
  </r>
  <r>
    <n v="25645"/>
    <x v="2"/>
    <x v="75"/>
    <x v="4"/>
    <s v="PLATANO"/>
    <n v="2020"/>
    <s v=""/>
    <n v="10"/>
    <n v="10"/>
    <n v="60"/>
    <n v="6"/>
    <x v="1"/>
    <x v="2"/>
  </r>
  <r>
    <n v="25645"/>
    <x v="2"/>
    <x v="75"/>
    <x v="94"/>
    <s v="ALBAHACA"/>
    <n v="2020"/>
    <s v="A"/>
    <n v="9"/>
    <n v="9"/>
    <n v="45"/>
    <n v="5"/>
    <x v="1"/>
    <x v="9"/>
  </r>
  <r>
    <n v="25645"/>
    <x v="2"/>
    <x v="75"/>
    <x v="36"/>
    <s v="MORA"/>
    <n v="2020"/>
    <s v=""/>
    <n v="8"/>
    <n v="8"/>
    <n v="80"/>
    <n v="10"/>
    <x v="1"/>
    <x v="2"/>
  </r>
  <r>
    <n v="25645"/>
    <x v="2"/>
    <x v="75"/>
    <x v="38"/>
    <s v="LULO"/>
    <n v="2020"/>
    <s v=""/>
    <n v="7"/>
    <n v="7"/>
    <n v="70"/>
    <n v="10"/>
    <x v="1"/>
    <x v="2"/>
  </r>
  <r>
    <n v="25649"/>
    <x v="3"/>
    <x v="76"/>
    <x v="29"/>
    <s v="HABICHUELA"/>
    <n v="2020"/>
    <s v="A"/>
    <n v="20"/>
    <n v="18"/>
    <n v="198"/>
    <n v="11"/>
    <x v="0"/>
    <x v="7"/>
  </r>
  <r>
    <n v="25649"/>
    <x v="3"/>
    <x v="76"/>
    <x v="22"/>
    <s v="FRIJOL"/>
    <n v="2020"/>
    <s v="A"/>
    <n v="18"/>
    <n v="15"/>
    <n v="20.97902097902098"/>
    <n v="1.3986013986014001"/>
    <x v="0"/>
    <x v="0"/>
  </r>
  <r>
    <n v="25649"/>
    <x v="3"/>
    <x v="76"/>
    <x v="22"/>
    <s v="FRIJOL"/>
    <n v="2020"/>
    <s v="B"/>
    <n v="18"/>
    <n v="17"/>
    <n v="23.77622377622378"/>
    <n v="1.3986013986014001"/>
    <x v="0"/>
    <x v="0"/>
  </r>
  <r>
    <n v="25649"/>
    <x v="3"/>
    <x v="76"/>
    <x v="29"/>
    <s v="HABICHUELA"/>
    <n v="2020"/>
    <s v="B"/>
    <n v="18"/>
    <n v="16"/>
    <n v="196"/>
    <n v="12.25"/>
    <x v="0"/>
    <x v="7"/>
  </r>
  <r>
    <n v="25649"/>
    <x v="3"/>
    <x v="76"/>
    <x v="21"/>
    <s v="ARVEJA"/>
    <n v="2020"/>
    <s v="A"/>
    <n v="14"/>
    <n v="12"/>
    <n v="30.841121495327101"/>
    <n v="2.5700934579439298"/>
    <x v="0"/>
    <x v="7"/>
  </r>
  <r>
    <n v="25649"/>
    <x v="3"/>
    <x v="76"/>
    <x v="21"/>
    <s v="ARVEJA"/>
    <n v="2020"/>
    <s v="B"/>
    <n v="14"/>
    <n v="12"/>
    <n v="28.037383177570092"/>
    <n v="2.3364485981308398"/>
    <x v="0"/>
    <x v="7"/>
  </r>
  <r>
    <n v="25649"/>
    <x v="3"/>
    <x v="76"/>
    <x v="23"/>
    <s v="PAPA"/>
    <n v="2020"/>
    <s v="B"/>
    <n v="10"/>
    <n v="10"/>
    <n v="200"/>
    <n v="20"/>
    <x v="0"/>
    <x v="6"/>
  </r>
  <r>
    <n v="25649"/>
    <x v="3"/>
    <x v="76"/>
    <x v="23"/>
    <s v="PAPA"/>
    <n v="2020"/>
    <s v="A"/>
    <n v="9"/>
    <n v="8"/>
    <n v="160"/>
    <n v="20"/>
    <x v="0"/>
    <x v="6"/>
  </r>
  <r>
    <n v="25649"/>
    <x v="3"/>
    <x v="76"/>
    <x v="61"/>
    <s v="CEBOLLA DE RAMA"/>
    <n v="2020"/>
    <s v="B"/>
    <n v="6"/>
    <n v="6"/>
    <n v="336"/>
    <n v="56"/>
    <x v="0"/>
    <x v="7"/>
  </r>
  <r>
    <n v="25649"/>
    <x v="3"/>
    <x v="76"/>
    <x v="0"/>
    <s v="MAIZ TRADICIONAL"/>
    <n v="2020"/>
    <s v="A"/>
    <n v="5"/>
    <n v="5"/>
    <n v="5.7330508474576281"/>
    <n v="1.1466101694915301"/>
    <x v="0"/>
    <x v="0"/>
  </r>
  <r>
    <n v="25649"/>
    <x v="3"/>
    <x v="76"/>
    <x v="61"/>
    <s v="CEBOLLA DE RAMA"/>
    <n v="2020"/>
    <s v="A"/>
    <n v="2"/>
    <n v="2"/>
    <n v="4"/>
    <n v="2"/>
    <x v="0"/>
    <x v="7"/>
  </r>
  <r>
    <n v="25649"/>
    <x v="3"/>
    <x v="76"/>
    <x v="0"/>
    <s v="MAIZ TRADICIONAL"/>
    <n v="2020"/>
    <s v="B"/>
    <n v="2"/>
    <n v="2"/>
    <n v="2.2372881355932206"/>
    <n v="1.1186440677966101"/>
    <x v="0"/>
    <x v="0"/>
  </r>
  <r>
    <n v="25649"/>
    <x v="3"/>
    <x v="76"/>
    <x v="30"/>
    <s v="TOMATE INVERNADERO"/>
    <n v="2020"/>
    <s v="A"/>
    <n v="2"/>
    <n v="2"/>
    <n v="56"/>
    <n v="28"/>
    <x v="0"/>
    <x v="7"/>
  </r>
  <r>
    <n v="25649"/>
    <x v="3"/>
    <x v="76"/>
    <x v="30"/>
    <s v="TOMATE"/>
    <n v="2020"/>
    <s v="A"/>
    <n v="1"/>
    <n v="1"/>
    <n v="22"/>
    <n v="22"/>
    <x v="0"/>
    <x v="7"/>
  </r>
  <r>
    <n v="25649"/>
    <x v="3"/>
    <x v="76"/>
    <x v="30"/>
    <s v="TOMATE"/>
    <n v="2020"/>
    <s v="B"/>
    <n v="0"/>
    <n v="0"/>
    <n v="0"/>
    <n v="0"/>
    <x v="0"/>
    <x v="7"/>
  </r>
  <r>
    <n v="25649"/>
    <x v="3"/>
    <x v="76"/>
    <x v="36"/>
    <s v="MORA"/>
    <n v="2020"/>
    <s v=""/>
    <n v="2465"/>
    <n v="1450"/>
    <n v="44986.25"/>
    <n v="18.25"/>
    <x v="1"/>
    <x v="2"/>
  </r>
  <r>
    <n v="25649"/>
    <x v="3"/>
    <x v="76"/>
    <x v="37"/>
    <s v="TOMATE DE ARBOL"/>
    <n v="2020"/>
    <s v=""/>
    <n v="2164"/>
    <n v="912"/>
    <n v="66002"/>
    <n v="30.5"/>
    <x v="1"/>
    <x v="2"/>
  </r>
  <r>
    <n v="25649"/>
    <x v="3"/>
    <x v="76"/>
    <x v="15"/>
    <s v="CAFÉ"/>
    <n v="2020"/>
    <s v=""/>
    <n v="240"/>
    <n v="216"/>
    <n v="227"/>
    <n v="1.05092592592593"/>
    <x v="1"/>
    <x v="5"/>
  </r>
  <r>
    <n v="25649"/>
    <x v="3"/>
    <x v="76"/>
    <x v="39"/>
    <s v="UCHUVA"/>
    <n v="2020"/>
    <s v=""/>
    <n v="216.5"/>
    <n v="94"/>
    <n v="4763"/>
    <n v="22"/>
    <x v="1"/>
    <x v="2"/>
  </r>
  <r>
    <n v="25649"/>
    <x v="3"/>
    <x v="76"/>
    <x v="47"/>
    <s v="GRANADILLA"/>
    <n v="2020"/>
    <s v=""/>
    <n v="104.25"/>
    <n v="80"/>
    <n v="1068.5625"/>
    <n v="10.25"/>
    <x v="1"/>
    <x v="2"/>
  </r>
  <r>
    <n v="25649"/>
    <x v="3"/>
    <x v="76"/>
    <x v="10"/>
    <s v="LIMON (NO MANDARINO, NI PAJARITO, NI TAHITI)"/>
    <n v="2020"/>
    <s v=""/>
    <n v="102"/>
    <n v="78"/>
    <n v="1404"/>
    <n v="18"/>
    <x v="1"/>
    <x v="2"/>
  </r>
  <r>
    <n v="25649"/>
    <x v="3"/>
    <x v="76"/>
    <x v="4"/>
    <s v="PLATANO"/>
    <n v="2020"/>
    <s v=""/>
    <n v="93.75"/>
    <n v="69"/>
    <n v="621"/>
    <n v="9"/>
    <x v="1"/>
    <x v="2"/>
  </r>
  <r>
    <n v="25649"/>
    <x v="3"/>
    <x v="76"/>
    <x v="9"/>
    <s v="AGUACATE (no hass, ni papelillo)"/>
    <n v="2020"/>
    <s v=""/>
    <n v="93.7"/>
    <n v="57.7"/>
    <n v="807.80000000000007"/>
    <n v="14"/>
    <x v="1"/>
    <x v="2"/>
  </r>
  <r>
    <n v="25649"/>
    <x v="3"/>
    <x v="76"/>
    <x v="78"/>
    <s v="FEIJOA"/>
    <n v="2020"/>
    <s v=""/>
    <n v="62"/>
    <n v="14"/>
    <n v="168"/>
    <n v="12"/>
    <x v="1"/>
    <x v="2"/>
  </r>
  <r>
    <n v="25649"/>
    <x v="3"/>
    <x v="76"/>
    <x v="40"/>
    <s v="PAPAYUELA"/>
    <n v="2020"/>
    <s v=""/>
    <n v="46.5"/>
    <n v="18"/>
    <n v="396"/>
    <n v="22"/>
    <x v="1"/>
    <x v="2"/>
  </r>
  <r>
    <n v="25649"/>
    <x v="3"/>
    <x v="76"/>
    <x v="26"/>
    <s v="CAÑA PANELERA"/>
    <n v="2020"/>
    <s v=""/>
    <n v="42"/>
    <n v="22"/>
    <n v="66"/>
    <n v="3"/>
    <x v="1"/>
    <x v="8"/>
  </r>
  <r>
    <n v="25649"/>
    <x v="3"/>
    <x v="76"/>
    <x v="88"/>
    <s v="GULUPA"/>
    <n v="2020"/>
    <s v=""/>
    <n v="21.5"/>
    <n v="9"/>
    <n v="435.375"/>
    <n v="20.25"/>
    <x v="1"/>
    <x v="2"/>
  </r>
  <r>
    <n v="25649"/>
    <x v="3"/>
    <x v="76"/>
    <x v="9"/>
    <s v="AGUACATE HASS"/>
    <n v="2020"/>
    <s v=""/>
    <n v="1.3"/>
    <n v="1.3"/>
    <n v="9.1"/>
    <n v="7"/>
    <x v="1"/>
    <x v="2"/>
  </r>
  <r>
    <n v="25649"/>
    <x v="3"/>
    <x v="76"/>
    <x v="71"/>
    <s v="ACHIRA"/>
    <n v="2020"/>
    <s v="A"/>
    <n v="8"/>
    <n v="8"/>
    <n v="84"/>
    <n v="10.5"/>
    <x v="2"/>
    <x v="6"/>
  </r>
  <r>
    <n v="25649"/>
    <x v="3"/>
    <x v="76"/>
    <x v="68"/>
    <s v="ARRACACHA"/>
    <n v="2020"/>
    <s v="B"/>
    <n v="7"/>
    <n v="7"/>
    <n v="77"/>
    <n v="11"/>
    <x v="2"/>
    <x v="6"/>
  </r>
  <r>
    <n v="25649"/>
    <x v="3"/>
    <x v="76"/>
    <x v="68"/>
    <s v="ARRACACHA"/>
    <n v="2020"/>
    <s v="A"/>
    <n v="5"/>
    <n v="5"/>
    <n v="82"/>
    <n v="16.399999999999999"/>
    <x v="2"/>
    <x v="6"/>
  </r>
  <r>
    <n v="25649"/>
    <x v="3"/>
    <x v="76"/>
    <x v="71"/>
    <s v="ACHIRA"/>
    <n v="2020"/>
    <s v="B"/>
    <n v="3"/>
    <n v="3"/>
    <n v="27"/>
    <n v="9"/>
    <x v="2"/>
    <x v="6"/>
  </r>
  <r>
    <n v="25653"/>
    <x v="11"/>
    <x v="77"/>
    <x v="23"/>
    <s v="PAPA"/>
    <n v="2020"/>
    <s v="A"/>
    <n v="900"/>
    <n v="800"/>
    <n v="16000"/>
    <n v="20"/>
    <x v="0"/>
    <x v="6"/>
  </r>
  <r>
    <n v="25653"/>
    <x v="11"/>
    <x v="77"/>
    <x v="23"/>
    <s v="PAPA"/>
    <n v="2020"/>
    <s v="B"/>
    <n v="870"/>
    <n v="840"/>
    <n v="16800"/>
    <n v="20"/>
    <x v="0"/>
    <x v="6"/>
  </r>
  <r>
    <n v="25653"/>
    <x v="11"/>
    <x v="77"/>
    <x v="23"/>
    <s v="PAPA CRIOLLA"/>
    <n v="2020"/>
    <s v="B"/>
    <n v="38"/>
    <n v="37"/>
    <n v="444"/>
    <n v="12"/>
    <x v="0"/>
    <x v="6"/>
  </r>
  <r>
    <n v="25653"/>
    <x v="11"/>
    <x v="77"/>
    <x v="22"/>
    <s v="FRIJOL"/>
    <n v="2020"/>
    <s v="A"/>
    <n v="35"/>
    <n v="34"/>
    <n v="57.8"/>
    <n v="1.7"/>
    <x v="0"/>
    <x v="0"/>
  </r>
  <r>
    <n v="25653"/>
    <x v="11"/>
    <x v="77"/>
    <x v="23"/>
    <s v="PAPA CRIOLLA"/>
    <n v="2020"/>
    <s v="A"/>
    <n v="30"/>
    <n v="27"/>
    <n v="324"/>
    <n v="12"/>
    <x v="0"/>
    <x v="6"/>
  </r>
  <r>
    <n v="25653"/>
    <x v="11"/>
    <x v="77"/>
    <x v="30"/>
    <s v="TOMATE INVERNADERO"/>
    <n v="2020"/>
    <s v="A"/>
    <n v="30"/>
    <n v="30"/>
    <n v="1890"/>
    <n v="63"/>
    <x v="0"/>
    <x v="7"/>
  </r>
  <r>
    <n v="25653"/>
    <x v="11"/>
    <x v="77"/>
    <x v="22"/>
    <s v="FRIJOL"/>
    <n v="2020"/>
    <s v="B"/>
    <n v="23"/>
    <n v="22"/>
    <n v="37.4"/>
    <n v="1.7"/>
    <x v="0"/>
    <x v="0"/>
  </r>
  <r>
    <n v="25653"/>
    <x v="11"/>
    <x v="77"/>
    <x v="0"/>
    <s v="MAIZ TRADICIONAL"/>
    <n v="2020"/>
    <s v="B"/>
    <n v="20"/>
    <n v="18"/>
    <n v="54"/>
    <n v="3"/>
    <x v="0"/>
    <x v="0"/>
  </r>
  <r>
    <n v="25653"/>
    <x v="11"/>
    <x v="77"/>
    <x v="0"/>
    <s v="MAIZ TRADICIONAL"/>
    <n v="2020"/>
    <s v="A"/>
    <n v="15"/>
    <n v="14"/>
    <n v="28"/>
    <n v="2"/>
    <x v="0"/>
    <x v="0"/>
  </r>
  <r>
    <n v="25653"/>
    <x v="11"/>
    <x v="77"/>
    <x v="26"/>
    <s v="CAÑA PANELERA"/>
    <n v="2020"/>
    <s v=""/>
    <n v="542"/>
    <n v="535"/>
    <n v="2247"/>
    <n v="4.2"/>
    <x v="1"/>
    <x v="8"/>
  </r>
  <r>
    <n v="25653"/>
    <x v="11"/>
    <x v="77"/>
    <x v="4"/>
    <s v="PLATANO"/>
    <n v="2020"/>
    <s v=""/>
    <n v="483"/>
    <n v="465"/>
    <n v="3720"/>
    <n v="8"/>
    <x v="1"/>
    <x v="2"/>
  </r>
  <r>
    <n v="25653"/>
    <x v="11"/>
    <x v="77"/>
    <x v="15"/>
    <s v="CAFÉ"/>
    <n v="2020"/>
    <s v=""/>
    <n v="457"/>
    <n v="335"/>
    <n v="385.24999999999994"/>
    <n v="1.1499999999999999"/>
    <x v="1"/>
    <x v="5"/>
  </r>
  <r>
    <n v="25653"/>
    <x v="11"/>
    <x v="77"/>
    <x v="9"/>
    <s v="AGUACATE HASS"/>
    <n v="2020"/>
    <s v=""/>
    <n v="87"/>
    <n v="73"/>
    <n v="438"/>
    <n v="6"/>
    <x v="1"/>
    <x v="2"/>
  </r>
  <r>
    <n v="25653"/>
    <x v="11"/>
    <x v="77"/>
    <x v="3"/>
    <s v="CITRICOS (Demás variedades)"/>
    <n v="2020"/>
    <s v=""/>
    <n v="63"/>
    <n v="63"/>
    <n v="441"/>
    <n v="7"/>
    <x v="1"/>
    <x v="2"/>
  </r>
  <r>
    <n v="25653"/>
    <x v="11"/>
    <x v="77"/>
    <x v="38"/>
    <s v="LULO"/>
    <n v="2020"/>
    <s v=""/>
    <n v="11"/>
    <n v="7"/>
    <n v="56"/>
    <n v="8"/>
    <x v="1"/>
    <x v="2"/>
  </r>
  <r>
    <n v="25653"/>
    <x v="11"/>
    <x v="77"/>
    <x v="20"/>
    <s v="YUCA"/>
    <n v="2020"/>
    <s v="A"/>
    <n v="160"/>
    <n v="140"/>
    <n v="1624"/>
    <n v="11.6"/>
    <x v="2"/>
    <x v="6"/>
  </r>
  <r>
    <n v="25653"/>
    <x v="11"/>
    <x v="77"/>
    <x v="20"/>
    <s v="YUCA"/>
    <n v="2020"/>
    <s v="B"/>
    <n v="0"/>
    <n v="0"/>
    <n v="0"/>
    <n v="0"/>
    <x v="2"/>
    <x v="6"/>
  </r>
  <r>
    <n v="25658"/>
    <x v="1"/>
    <x v="78"/>
    <x v="0"/>
    <s v="MAIZ TRADICIONAL"/>
    <n v="2020"/>
    <s v="B"/>
    <n v="6"/>
    <n v="6"/>
    <n v="9"/>
    <n v="1.5"/>
    <x v="0"/>
    <x v="0"/>
  </r>
  <r>
    <n v="25658"/>
    <x v="1"/>
    <x v="78"/>
    <x v="22"/>
    <s v="FRIJOL"/>
    <n v="2020"/>
    <s v="B"/>
    <n v="4"/>
    <n v="4"/>
    <n v="4"/>
    <n v="1"/>
    <x v="0"/>
    <x v="0"/>
  </r>
  <r>
    <n v="25658"/>
    <x v="1"/>
    <x v="78"/>
    <x v="0"/>
    <s v="MAIZ TRADICIONAL"/>
    <n v="2020"/>
    <s v="A"/>
    <n v="4"/>
    <n v="4"/>
    <n v="6"/>
    <n v="1.5"/>
    <x v="0"/>
    <x v="0"/>
  </r>
  <r>
    <n v="25658"/>
    <x v="1"/>
    <x v="78"/>
    <x v="22"/>
    <s v="FRIJOL"/>
    <n v="2020"/>
    <s v="A"/>
    <n v="2"/>
    <n v="2"/>
    <n v="2"/>
    <n v="1"/>
    <x v="0"/>
    <x v="0"/>
  </r>
  <r>
    <n v="25658"/>
    <x v="1"/>
    <x v="78"/>
    <x v="15"/>
    <s v="CAFÉ"/>
    <n v="2020"/>
    <s v=""/>
    <n v="552"/>
    <n v="478"/>
    <n v="549"/>
    <n v="1.14853556485356"/>
    <x v="1"/>
    <x v="5"/>
  </r>
  <r>
    <n v="25658"/>
    <x v="1"/>
    <x v="78"/>
    <x v="4"/>
    <s v="PLATANO"/>
    <n v="2020"/>
    <s v=""/>
    <n v="173.5"/>
    <n v="171.5"/>
    <n v="1372"/>
    <n v="8"/>
    <x v="1"/>
    <x v="2"/>
  </r>
  <r>
    <n v="25658"/>
    <x v="1"/>
    <x v="78"/>
    <x v="3"/>
    <s v="CITRICOS (Demás variedades)"/>
    <n v="2020"/>
    <s v=""/>
    <n v="120"/>
    <n v="116"/>
    <n v="696"/>
    <n v="6"/>
    <x v="1"/>
    <x v="2"/>
  </r>
  <r>
    <n v="25658"/>
    <x v="1"/>
    <x v="78"/>
    <x v="9"/>
    <s v="AGUACATE (no hass, ni papelillo)"/>
    <n v="2020"/>
    <s v=""/>
    <n v="19.46"/>
    <n v="19.46"/>
    <n v="194.60000000000002"/>
    <n v="10"/>
    <x v="1"/>
    <x v="2"/>
  </r>
  <r>
    <n v="25658"/>
    <x v="1"/>
    <x v="78"/>
    <x v="9"/>
    <s v="AGUACATE HASS"/>
    <n v="2020"/>
    <s v=""/>
    <n v="7.54"/>
    <n v="0"/>
    <n v="0"/>
    <n v="0"/>
    <x v="1"/>
    <x v="2"/>
  </r>
  <r>
    <n v="25658"/>
    <x v="1"/>
    <x v="78"/>
    <x v="26"/>
    <s v="CAÑA PANELERA"/>
    <n v="2020"/>
    <s v=""/>
    <n v="5"/>
    <n v="5"/>
    <n v="20"/>
    <n v="4"/>
    <x v="1"/>
    <x v="8"/>
  </r>
  <r>
    <n v="25658"/>
    <x v="1"/>
    <x v="78"/>
    <x v="20"/>
    <s v="YUCA"/>
    <n v="2020"/>
    <s v="A"/>
    <n v="3"/>
    <n v="3"/>
    <n v="45"/>
    <n v="15"/>
    <x v="2"/>
    <x v="6"/>
  </r>
  <r>
    <n v="25658"/>
    <x v="1"/>
    <x v="78"/>
    <x v="20"/>
    <s v="YUCA"/>
    <n v="2020"/>
    <s v="B"/>
    <n v="3"/>
    <n v="3"/>
    <n v="45"/>
    <n v="15"/>
    <x v="2"/>
    <x v="6"/>
  </r>
  <r>
    <n v="25662"/>
    <x v="4"/>
    <x v="79"/>
    <x v="102"/>
    <s v="ARROZ RIEGO"/>
    <n v="2020"/>
    <s v="B"/>
    <n v="97"/>
    <n v="95"/>
    <n v="522.5"/>
    <n v="5.5"/>
    <x v="0"/>
    <x v="0"/>
  </r>
  <r>
    <n v="25662"/>
    <x v="4"/>
    <x v="79"/>
    <x v="102"/>
    <s v="ARROZ RIEGO"/>
    <n v="2020"/>
    <s v="A"/>
    <n v="90"/>
    <n v="90"/>
    <n v="594"/>
    <n v="6.6"/>
    <x v="0"/>
    <x v="0"/>
  </r>
  <r>
    <n v="25662"/>
    <x v="4"/>
    <x v="79"/>
    <x v="0"/>
    <s v="MAIZ TRADICIONAL"/>
    <n v="2020"/>
    <s v="B"/>
    <n v="63"/>
    <n v="63"/>
    <n v="94.5"/>
    <n v="1.5"/>
    <x v="0"/>
    <x v="0"/>
  </r>
  <r>
    <n v="25662"/>
    <x v="4"/>
    <x v="79"/>
    <x v="0"/>
    <s v="MAIZ TRADICIONAL"/>
    <n v="2020"/>
    <s v="A"/>
    <n v="17"/>
    <n v="17"/>
    <n v="25.5"/>
    <n v="1.5"/>
    <x v="0"/>
    <x v="0"/>
  </r>
  <r>
    <n v="25662"/>
    <x v="4"/>
    <x v="79"/>
    <x v="22"/>
    <s v="FRIJOL"/>
    <n v="2020"/>
    <s v="B"/>
    <n v="16"/>
    <n v="16"/>
    <n v="40"/>
    <n v="2.5"/>
    <x v="0"/>
    <x v="0"/>
  </r>
  <r>
    <n v="25662"/>
    <x v="4"/>
    <x v="79"/>
    <x v="22"/>
    <s v="FRIJOL"/>
    <n v="2020"/>
    <s v="A"/>
    <n v="15"/>
    <n v="15"/>
    <n v="30"/>
    <n v="2"/>
    <x v="0"/>
    <x v="0"/>
  </r>
  <r>
    <n v="25662"/>
    <x v="4"/>
    <x v="79"/>
    <x v="30"/>
    <s v="TOMATE"/>
    <n v="2020"/>
    <s v="B"/>
    <n v="5"/>
    <n v="5"/>
    <n v="90"/>
    <n v="18"/>
    <x v="0"/>
    <x v="7"/>
  </r>
  <r>
    <n v="25662"/>
    <x v="4"/>
    <x v="79"/>
    <x v="33"/>
    <s v="AHUYAMA"/>
    <n v="2020"/>
    <s v="B"/>
    <n v="3"/>
    <n v="3"/>
    <n v="36"/>
    <n v="12"/>
    <x v="0"/>
    <x v="7"/>
  </r>
  <r>
    <n v="25662"/>
    <x v="4"/>
    <x v="79"/>
    <x v="30"/>
    <s v="TOMATE"/>
    <n v="2020"/>
    <s v="A"/>
    <n v="3"/>
    <n v="3"/>
    <n v="54"/>
    <n v="18"/>
    <x v="0"/>
    <x v="7"/>
  </r>
  <r>
    <n v="25662"/>
    <x v="4"/>
    <x v="79"/>
    <x v="33"/>
    <s v="AHUYAMA"/>
    <n v="2020"/>
    <s v="A"/>
    <n v="2"/>
    <n v="2"/>
    <n v="24"/>
    <n v="12"/>
    <x v="0"/>
    <x v="7"/>
  </r>
  <r>
    <n v="25662"/>
    <x v="4"/>
    <x v="79"/>
    <x v="54"/>
    <s v="CILANTRO"/>
    <n v="2020"/>
    <s v="B"/>
    <n v="1.5"/>
    <n v="1.5"/>
    <n v="6"/>
    <n v="4"/>
    <x v="0"/>
    <x v="7"/>
  </r>
  <r>
    <n v="25662"/>
    <x v="4"/>
    <x v="79"/>
    <x v="54"/>
    <s v="CILANTRO"/>
    <n v="2020"/>
    <s v="A"/>
    <n v="1"/>
    <n v="1"/>
    <n v="3"/>
    <n v="3"/>
    <x v="0"/>
    <x v="7"/>
  </r>
  <r>
    <n v="25662"/>
    <x v="4"/>
    <x v="79"/>
    <x v="16"/>
    <s v="BANANO"/>
    <n v="2020"/>
    <s v=""/>
    <n v="2200"/>
    <n v="2200"/>
    <n v="45000"/>
    <n v="10"/>
    <x v="1"/>
    <x v="2"/>
  </r>
  <r>
    <n v="25662"/>
    <x v="4"/>
    <x v="79"/>
    <x v="15"/>
    <s v="CAFÉ"/>
    <n v="2020"/>
    <s v=""/>
    <n v="1631"/>
    <n v="1433"/>
    <n v="1658"/>
    <n v="1.15701325889742"/>
    <x v="1"/>
    <x v="5"/>
  </r>
  <r>
    <n v="25662"/>
    <x v="4"/>
    <x v="79"/>
    <x v="26"/>
    <s v="CAÑA PANELERA"/>
    <n v="2020"/>
    <s v=""/>
    <n v="234"/>
    <n v="192"/>
    <n v="1026"/>
    <n v="3"/>
    <x v="1"/>
    <x v="8"/>
  </r>
  <r>
    <n v="25662"/>
    <x v="4"/>
    <x v="79"/>
    <x v="43"/>
    <s v="CAUCHO"/>
    <n v="2020"/>
    <m/>
    <n v="183"/>
    <n v="169"/>
    <n v="101.39999999999999"/>
    <n v="0.6"/>
    <x v="1"/>
    <x v="1"/>
  </r>
  <r>
    <n v="25662"/>
    <x v="4"/>
    <x v="79"/>
    <x v="9"/>
    <s v="AGUACATE (no hass, ni papelillo)"/>
    <n v="2020"/>
    <s v=""/>
    <n v="77"/>
    <n v="29"/>
    <n v="539"/>
    <n v="7"/>
    <x v="1"/>
    <x v="2"/>
  </r>
  <r>
    <n v="25662"/>
    <x v="4"/>
    <x v="79"/>
    <x v="4"/>
    <s v="PLATANO"/>
    <n v="2020"/>
    <s v=""/>
    <n v="68"/>
    <n v="22"/>
    <n v="544"/>
    <n v="8"/>
    <x v="1"/>
    <x v="2"/>
  </r>
  <r>
    <n v="25662"/>
    <x v="4"/>
    <x v="79"/>
    <x v="10"/>
    <s v="LIMON (NO MANDARINO, NI PAJARITO, NI TAHITI)"/>
    <n v="2020"/>
    <s v=""/>
    <n v="55"/>
    <n v="20"/>
    <n v="275"/>
    <n v="5"/>
    <x v="1"/>
    <x v="2"/>
  </r>
  <r>
    <n v="25662"/>
    <x v="4"/>
    <x v="79"/>
    <x v="14"/>
    <s v="MARACUYA"/>
    <n v="2020"/>
    <s v=""/>
    <n v="53"/>
    <n v="32"/>
    <n v="212"/>
    <n v="4"/>
    <x v="1"/>
    <x v="2"/>
  </r>
  <r>
    <n v="25662"/>
    <x v="4"/>
    <x v="79"/>
    <x v="5"/>
    <s v="CACAO"/>
    <n v="2020"/>
    <s v=""/>
    <n v="46"/>
    <n v="44"/>
    <n v="43"/>
    <n v="0.5"/>
    <x v="1"/>
    <x v="3"/>
  </r>
  <r>
    <n v="25662"/>
    <x v="4"/>
    <x v="79"/>
    <x v="8"/>
    <s v="NARANJA (NO VALENCIA, NI JAFFA, NI SALUSTIANA, NI WASHINGTON)"/>
    <n v="2020"/>
    <s v=""/>
    <n v="44"/>
    <n v="24"/>
    <n v="444"/>
    <n v="6"/>
    <x v="1"/>
    <x v="2"/>
  </r>
  <r>
    <n v="25662"/>
    <x v="4"/>
    <x v="79"/>
    <x v="6"/>
    <s v="MANDARINA (No Arrayana, ni Oneco)"/>
    <n v="2020"/>
    <s v=""/>
    <n v="25"/>
    <n v="24"/>
    <n v="235"/>
    <n v="5"/>
    <x v="1"/>
    <x v="2"/>
  </r>
  <r>
    <n v="25662"/>
    <x v="4"/>
    <x v="79"/>
    <x v="2"/>
    <s v="MANGO (No Kent, ni keitt, ni hilacha, ni Nam Doc)"/>
    <n v="2020"/>
    <s v=""/>
    <n v="25"/>
    <n v="7"/>
    <n v="100"/>
    <n v="4"/>
    <x v="1"/>
    <x v="2"/>
  </r>
  <r>
    <n v="25662"/>
    <x v="4"/>
    <x v="79"/>
    <x v="97"/>
    <s v="PIÑA (No Cayena, ni Gold, ni Manzana, ni Perolera)"/>
    <n v="2020"/>
    <s v=""/>
    <n v="18"/>
    <n v="18"/>
    <n v="180"/>
    <n v="10"/>
    <x v="1"/>
    <x v="2"/>
  </r>
  <r>
    <n v="25662"/>
    <x v="4"/>
    <x v="79"/>
    <x v="38"/>
    <s v="LULO"/>
    <n v="2020"/>
    <s v=""/>
    <n v="17"/>
    <n v="17"/>
    <n v="119"/>
    <n v="7"/>
    <x v="1"/>
    <x v="2"/>
  </r>
  <r>
    <n v="25662"/>
    <x v="4"/>
    <x v="79"/>
    <x v="47"/>
    <s v="GRANADILLA"/>
    <n v="2020"/>
    <s v=""/>
    <n v="8"/>
    <n v="4"/>
    <n v="48"/>
    <n v="6"/>
    <x v="1"/>
    <x v="2"/>
  </r>
  <r>
    <n v="25662"/>
    <x v="4"/>
    <x v="79"/>
    <x v="12"/>
    <s v="GUANABANA"/>
    <n v="2020"/>
    <s v=""/>
    <n v="6"/>
    <n v="1"/>
    <n v="30"/>
    <n v="5"/>
    <x v="1"/>
    <x v="2"/>
  </r>
  <r>
    <n v="25662"/>
    <x v="4"/>
    <x v="79"/>
    <x v="20"/>
    <s v="YUCA"/>
    <n v="2020"/>
    <s v="B"/>
    <n v="7"/>
    <n v="7"/>
    <n v="84"/>
    <n v="12"/>
    <x v="2"/>
    <x v="6"/>
  </r>
  <r>
    <n v="25662"/>
    <x v="4"/>
    <x v="79"/>
    <x v="20"/>
    <s v="YUCA"/>
    <n v="2020"/>
    <s v="A"/>
    <n v="5"/>
    <n v="5"/>
    <n v="60"/>
    <n v="12"/>
    <x v="2"/>
    <x v="6"/>
  </r>
  <r>
    <n v="25718"/>
    <x v="1"/>
    <x v="80"/>
    <x v="30"/>
    <s v="TOMATE"/>
    <n v="2020"/>
    <s v="A"/>
    <n v="16"/>
    <n v="13"/>
    <n v="208"/>
    <n v="16"/>
    <x v="0"/>
    <x v="7"/>
  </r>
  <r>
    <n v="25718"/>
    <x v="1"/>
    <x v="80"/>
    <x v="30"/>
    <s v="TOMATE"/>
    <n v="2020"/>
    <s v="B"/>
    <n v="16"/>
    <n v="13"/>
    <n v="208"/>
    <n v="16"/>
    <x v="0"/>
    <x v="7"/>
  </r>
  <r>
    <n v="25718"/>
    <x v="1"/>
    <x v="80"/>
    <x v="0"/>
    <s v="MAIZ TRADICIONAL"/>
    <n v="2020"/>
    <s v="A"/>
    <n v="7"/>
    <n v="6"/>
    <n v="9"/>
    <n v="1.5"/>
    <x v="0"/>
    <x v="0"/>
  </r>
  <r>
    <n v="25718"/>
    <x v="1"/>
    <x v="80"/>
    <x v="0"/>
    <s v="MAIZ TRADICIONAL"/>
    <n v="2020"/>
    <s v="B"/>
    <n v="7"/>
    <n v="6"/>
    <n v="9"/>
    <n v="1.5"/>
    <x v="0"/>
    <x v="0"/>
  </r>
  <r>
    <n v="25718"/>
    <x v="1"/>
    <x v="80"/>
    <x v="22"/>
    <s v="FRIJOL"/>
    <n v="2020"/>
    <s v="B"/>
    <n v="6"/>
    <n v="5"/>
    <n v="4.8951048951048959"/>
    <n v="0.97902097902097895"/>
    <x v="0"/>
    <x v="0"/>
  </r>
  <r>
    <n v="25718"/>
    <x v="1"/>
    <x v="80"/>
    <x v="53"/>
    <s v="HORTALIZAS VARIAS"/>
    <n v="2020"/>
    <s v="A"/>
    <n v="6"/>
    <n v="5"/>
    <n v="7"/>
    <n v="1.4"/>
    <x v="0"/>
    <x v="7"/>
  </r>
  <r>
    <n v="25718"/>
    <x v="1"/>
    <x v="80"/>
    <x v="53"/>
    <s v="HORTALIZAS VARIAS"/>
    <n v="2020"/>
    <s v="B"/>
    <n v="6"/>
    <n v="5"/>
    <n v="35"/>
    <n v="7"/>
    <x v="0"/>
    <x v="7"/>
  </r>
  <r>
    <n v="25718"/>
    <x v="1"/>
    <x v="80"/>
    <x v="22"/>
    <s v="FRIJOL"/>
    <n v="2020"/>
    <s v="A"/>
    <n v="5"/>
    <n v="4"/>
    <n v="3.6363636363636367"/>
    <n v="0.90909090909090895"/>
    <x v="0"/>
    <x v="0"/>
  </r>
  <r>
    <n v="25718"/>
    <x v="1"/>
    <x v="80"/>
    <x v="4"/>
    <s v="PLATANO"/>
    <n v="2020"/>
    <s v=""/>
    <n v="802"/>
    <n v="802"/>
    <n v="8020"/>
    <n v="10"/>
    <x v="1"/>
    <x v="2"/>
  </r>
  <r>
    <n v="25718"/>
    <x v="1"/>
    <x v="80"/>
    <x v="15"/>
    <s v="CAFÉ"/>
    <n v="2020"/>
    <s v=""/>
    <n v="798"/>
    <n v="646"/>
    <n v="760"/>
    <n v="1.1764705882352899"/>
    <x v="1"/>
    <x v="5"/>
  </r>
  <r>
    <n v="25718"/>
    <x v="1"/>
    <x v="80"/>
    <x v="26"/>
    <s v="CAÑA PANELERA"/>
    <n v="2020"/>
    <s v=""/>
    <n v="403"/>
    <n v="400"/>
    <n v="2000"/>
    <n v="5"/>
    <x v="1"/>
    <x v="8"/>
  </r>
  <r>
    <n v="25718"/>
    <x v="1"/>
    <x v="80"/>
    <x v="8"/>
    <s v="NARANJA (NO VALENCIA, NI JAFFA, NI SALUSTIANA, NI WASHINGTON)"/>
    <n v="2020"/>
    <s v=""/>
    <n v="291"/>
    <n v="265"/>
    <n v="2910"/>
    <n v="10"/>
    <x v="1"/>
    <x v="2"/>
  </r>
  <r>
    <n v="25718"/>
    <x v="1"/>
    <x v="80"/>
    <x v="5"/>
    <s v="CACAO"/>
    <n v="2020"/>
    <s v=""/>
    <n v="78"/>
    <n v="75"/>
    <n v="26.599999999999998"/>
    <n v="0.35"/>
    <x v="1"/>
    <x v="3"/>
  </r>
  <r>
    <n v="25718"/>
    <x v="1"/>
    <x v="80"/>
    <x v="9"/>
    <s v="AGUACATE (no hass, ni papelillo)"/>
    <n v="2020"/>
    <s v=""/>
    <n v="64"/>
    <n v="59"/>
    <n v="649"/>
    <n v="11"/>
    <x v="1"/>
    <x v="2"/>
  </r>
  <r>
    <n v="25718"/>
    <x v="1"/>
    <x v="80"/>
    <x v="12"/>
    <s v="GUANABANA"/>
    <n v="2020"/>
    <s v=""/>
    <n v="32"/>
    <n v="25"/>
    <n v="210"/>
    <n v="7"/>
    <x v="1"/>
    <x v="2"/>
  </r>
  <r>
    <n v="25718"/>
    <x v="1"/>
    <x v="80"/>
    <x v="20"/>
    <s v="YUCA"/>
    <n v="2020"/>
    <s v="A"/>
    <n v="20"/>
    <n v="10"/>
    <n v="100"/>
    <n v="10"/>
    <x v="2"/>
    <x v="6"/>
  </r>
  <r>
    <n v="25718"/>
    <x v="1"/>
    <x v="80"/>
    <x v="20"/>
    <s v="YUCA"/>
    <n v="2020"/>
    <s v="B"/>
    <n v="5"/>
    <n v="4"/>
    <n v="40"/>
    <n v="10"/>
    <x v="2"/>
    <x v="6"/>
  </r>
  <r>
    <n v="25736"/>
    <x v="10"/>
    <x v="81"/>
    <x v="83"/>
    <s v="ROSA"/>
    <n v="2020"/>
    <m/>
    <n v="59"/>
    <n v="59"/>
    <s v=""/>
    <m/>
    <x v="1"/>
    <x v="10"/>
  </r>
  <r>
    <n v="25736"/>
    <x v="10"/>
    <x v="81"/>
    <x v="23"/>
    <s v="PAPA"/>
    <n v="2020"/>
    <s v="A"/>
    <n v="810"/>
    <n v="700"/>
    <n v="35000"/>
    <n v="50"/>
    <x v="0"/>
    <x v="6"/>
  </r>
  <r>
    <n v="25736"/>
    <x v="10"/>
    <x v="81"/>
    <x v="23"/>
    <s v="PAPA"/>
    <n v="2020"/>
    <s v="B"/>
    <n v="500"/>
    <n v="500"/>
    <n v="21500"/>
    <n v="43"/>
    <x v="0"/>
    <x v="6"/>
  </r>
  <r>
    <n v="25736"/>
    <x v="10"/>
    <x v="81"/>
    <x v="23"/>
    <s v="PAPA CRIOLLA"/>
    <n v="2020"/>
    <s v="B"/>
    <n v="70"/>
    <n v="70"/>
    <n v="700"/>
    <n v="10"/>
    <x v="0"/>
    <x v="6"/>
  </r>
  <r>
    <n v="25736"/>
    <x v="10"/>
    <x v="81"/>
    <x v="23"/>
    <s v="PAPA CRIOLLA"/>
    <n v="2020"/>
    <s v="A"/>
    <n v="40"/>
    <n v="30"/>
    <n v="300"/>
    <n v="10"/>
    <x v="0"/>
    <x v="6"/>
  </r>
  <r>
    <n v="25736"/>
    <x v="10"/>
    <x v="81"/>
    <x v="21"/>
    <s v="ARVEJA"/>
    <n v="2020"/>
    <s v="B"/>
    <n v="13"/>
    <n v="13"/>
    <n v="36.44859813084112"/>
    <n v="2.8037383177570101"/>
    <x v="0"/>
    <x v="7"/>
  </r>
  <r>
    <n v="25736"/>
    <x v="10"/>
    <x v="81"/>
    <x v="21"/>
    <s v="ARVEJA"/>
    <n v="2020"/>
    <s v="A"/>
    <n v="12"/>
    <n v="12"/>
    <n v="33.644859813084111"/>
    <n v="2.8037383177570101"/>
    <x v="0"/>
    <x v="7"/>
  </r>
  <r>
    <n v="25736"/>
    <x v="10"/>
    <x v="81"/>
    <x v="0"/>
    <s v="MAIZ TRADICIONAL"/>
    <n v="2020"/>
    <s v="A"/>
    <n v="10"/>
    <n v="10"/>
    <n v="8.3898305084745779"/>
    <n v="0.83898305084745795"/>
    <x v="0"/>
    <x v="0"/>
  </r>
  <r>
    <n v="25736"/>
    <x v="10"/>
    <x v="81"/>
    <x v="45"/>
    <s v="ZANAHORIA"/>
    <n v="2020"/>
    <s v="B"/>
    <n v="6"/>
    <n v="6"/>
    <n v="150"/>
    <n v="25"/>
    <x v="0"/>
    <x v="7"/>
  </r>
  <r>
    <n v="25736"/>
    <x v="10"/>
    <x v="81"/>
    <x v="22"/>
    <s v="FRIJOL ARBUSTIVO"/>
    <n v="2020"/>
    <s v="A"/>
    <n v="3"/>
    <n v="3"/>
    <n v="4.1958041958041967"/>
    <n v="1.3986013986014001"/>
    <x v="0"/>
    <x v="0"/>
  </r>
  <r>
    <n v="25736"/>
    <x v="10"/>
    <x v="81"/>
    <x v="77"/>
    <s v="HABA"/>
    <n v="2020"/>
    <s v="A"/>
    <n v="2"/>
    <n v="2"/>
    <n v="3.5398230088495577"/>
    <n v="1.76991150442478"/>
    <x v="0"/>
    <x v="0"/>
  </r>
  <r>
    <n v="25736"/>
    <x v="10"/>
    <x v="81"/>
    <x v="22"/>
    <s v="FRIJOL ARBUSTIVO"/>
    <n v="2020"/>
    <s v="B"/>
    <n v="0"/>
    <n v="0"/>
    <n v="0"/>
    <n v="0"/>
    <x v="0"/>
    <x v="0"/>
  </r>
  <r>
    <n v="25736"/>
    <x v="10"/>
    <x v="81"/>
    <x v="77"/>
    <s v="HABA"/>
    <n v="2020"/>
    <s v="B"/>
    <n v="0"/>
    <n v="0"/>
    <n v="0"/>
    <n v="0"/>
    <x v="0"/>
    <x v="0"/>
  </r>
  <r>
    <n v="25736"/>
    <x v="10"/>
    <x v="81"/>
    <x v="0"/>
    <s v="MAIZ TRADICIONAL"/>
    <n v="2020"/>
    <s v="B"/>
    <n v="0"/>
    <n v="0"/>
    <n v="0"/>
    <n v="0"/>
    <x v="0"/>
    <x v="0"/>
  </r>
  <r>
    <n v="25736"/>
    <x v="10"/>
    <x v="81"/>
    <x v="45"/>
    <s v="ZANAHORIA"/>
    <n v="2020"/>
    <s v="A"/>
    <n v="0"/>
    <n v="0"/>
    <n v="0"/>
    <n v="0"/>
    <x v="0"/>
    <x v="7"/>
  </r>
  <r>
    <n v="25740"/>
    <x v="14"/>
    <x v="82"/>
    <x v="23"/>
    <s v="PAPA"/>
    <n v="2020"/>
    <s v="B"/>
    <n v="723"/>
    <n v="723"/>
    <n v="17207.400000000001"/>
    <n v="23.8"/>
    <x v="0"/>
    <x v="6"/>
  </r>
  <r>
    <n v="25740"/>
    <x v="14"/>
    <x v="82"/>
    <x v="23"/>
    <s v="PAPA"/>
    <n v="2020"/>
    <s v="A"/>
    <n v="690"/>
    <n v="690"/>
    <n v="15732"/>
    <n v="22.8"/>
    <x v="0"/>
    <x v="6"/>
  </r>
  <r>
    <n v="25740"/>
    <x v="14"/>
    <x v="82"/>
    <x v="23"/>
    <s v="PAPA CRIOLLA"/>
    <n v="2020"/>
    <s v="B"/>
    <n v="512"/>
    <n v="512"/>
    <n v="12800"/>
    <n v="25"/>
    <x v="0"/>
    <x v="6"/>
  </r>
  <r>
    <n v="25740"/>
    <x v="14"/>
    <x v="82"/>
    <x v="23"/>
    <s v="PAPA CRIOLLA"/>
    <n v="2020"/>
    <s v="A"/>
    <n v="510"/>
    <n v="510"/>
    <n v="12750"/>
    <n v="25"/>
    <x v="0"/>
    <x v="6"/>
  </r>
  <r>
    <n v="25740"/>
    <x v="14"/>
    <x v="82"/>
    <x v="53"/>
    <s v="HORTALIZAS VARIAS"/>
    <n v="2020"/>
    <s v="A"/>
    <n v="72"/>
    <n v="72"/>
    <n v="650"/>
    <n v="9.0277777777777803"/>
    <x v="0"/>
    <x v="7"/>
  </r>
  <r>
    <n v="25740"/>
    <x v="14"/>
    <x v="82"/>
    <x v="53"/>
    <s v="HORTALIZAS VARIAS"/>
    <n v="2020"/>
    <s v="B"/>
    <n v="72"/>
    <n v="72"/>
    <n v="720"/>
    <n v="10"/>
    <x v="0"/>
    <x v="7"/>
  </r>
  <r>
    <n v="25740"/>
    <x v="14"/>
    <x v="82"/>
    <x v="45"/>
    <s v="ZANAHORIA"/>
    <n v="2020"/>
    <s v="B"/>
    <n v="55"/>
    <n v="55"/>
    <n v="1650"/>
    <n v="30"/>
    <x v="0"/>
    <x v="7"/>
  </r>
  <r>
    <n v="25740"/>
    <x v="14"/>
    <x v="82"/>
    <x v="45"/>
    <s v="ZANAHORIA"/>
    <n v="2020"/>
    <s v="A"/>
    <n v="47"/>
    <n v="47"/>
    <n v="1650"/>
    <n v="35.106382978723403"/>
    <x v="0"/>
    <x v="7"/>
  </r>
  <r>
    <n v="25740"/>
    <x v="14"/>
    <x v="82"/>
    <x v="21"/>
    <s v="ARVEJA"/>
    <n v="2020"/>
    <s v="B"/>
    <n v="30"/>
    <n v="30"/>
    <n v="50.467289719626166"/>
    <n v="1.68224299065421"/>
    <x v="0"/>
    <x v="7"/>
  </r>
  <r>
    <n v="25740"/>
    <x v="14"/>
    <x v="82"/>
    <x v="21"/>
    <s v="ARVEJA"/>
    <n v="2020"/>
    <s v="A"/>
    <n v="20"/>
    <n v="20"/>
    <n v="33.644859813084111"/>
    <n v="1.68224299065421"/>
    <x v="0"/>
    <x v="7"/>
  </r>
  <r>
    <n v="25740"/>
    <x v="14"/>
    <x v="82"/>
    <x v="0"/>
    <s v="MAIZ TRADICIONAL"/>
    <n v="2020"/>
    <s v="B"/>
    <n v="18"/>
    <n v="18"/>
    <n v="42.284745762711871"/>
    <n v="2.3491525423728801"/>
    <x v="0"/>
    <x v="0"/>
  </r>
  <r>
    <n v="25740"/>
    <x v="14"/>
    <x v="82"/>
    <x v="0"/>
    <s v="MAIZ TRADICIONAL"/>
    <n v="2020"/>
    <s v="A"/>
    <n v="17"/>
    <n v="17"/>
    <n v="39.935593220338994"/>
    <n v="2.3491525423728801"/>
    <x v="0"/>
    <x v="0"/>
  </r>
  <r>
    <n v="25740"/>
    <x v="14"/>
    <x v="82"/>
    <x v="25"/>
    <s v="FRESA"/>
    <n v="2020"/>
    <s v=""/>
    <n v="335"/>
    <n v="327"/>
    <n v="22236"/>
    <n v="68"/>
    <x v="1"/>
    <x v="2"/>
  </r>
  <r>
    <n v="25740"/>
    <x v="14"/>
    <x v="82"/>
    <x v="37"/>
    <s v="TOMATE DE ARBOL"/>
    <n v="2020"/>
    <s v=""/>
    <n v="19"/>
    <n v="18"/>
    <n v="468"/>
    <n v="26"/>
    <x v="1"/>
    <x v="2"/>
  </r>
  <r>
    <n v="25740"/>
    <x v="14"/>
    <x v="82"/>
    <x v="36"/>
    <s v="MORA"/>
    <n v="2020"/>
    <s v=""/>
    <n v="16.7"/>
    <n v="15.7"/>
    <n v="565.20000000000005"/>
    <n v="36"/>
    <x v="1"/>
    <x v="2"/>
  </r>
  <r>
    <n v="25740"/>
    <x v="14"/>
    <x v="82"/>
    <x v="78"/>
    <s v="FEIJOA"/>
    <n v="2020"/>
    <s v=""/>
    <n v="8.6999999999999993"/>
    <n v="8.6"/>
    <n v="43"/>
    <n v="5"/>
    <x v="1"/>
    <x v="2"/>
  </r>
  <r>
    <n v="25740"/>
    <x v="14"/>
    <x v="82"/>
    <x v="48"/>
    <s v="CURUBA"/>
    <n v="2020"/>
    <s v=""/>
    <n v="6"/>
    <n v="5"/>
    <n v="75"/>
    <n v="15"/>
    <x v="1"/>
    <x v="2"/>
  </r>
  <r>
    <n v="25743"/>
    <x v="3"/>
    <x v="83"/>
    <x v="22"/>
    <s v="FRIJOL"/>
    <n v="2020"/>
    <s v="A"/>
    <n v="220"/>
    <n v="220"/>
    <n v="923.07692307692321"/>
    <n v="4.1958041958042003"/>
    <x v="0"/>
    <x v="0"/>
  </r>
  <r>
    <n v="25743"/>
    <x v="3"/>
    <x v="83"/>
    <x v="22"/>
    <s v="FRIJOL"/>
    <n v="2020"/>
    <s v="B"/>
    <n v="220"/>
    <n v="180"/>
    <n v="755.24475524475531"/>
    <n v="4.1958041958042003"/>
    <x v="0"/>
    <x v="0"/>
  </r>
  <r>
    <n v="25743"/>
    <x v="3"/>
    <x v="83"/>
    <x v="0"/>
    <s v="MAIZ TRADICIONAL"/>
    <n v="2020"/>
    <s v="A"/>
    <n v="200"/>
    <n v="180"/>
    <n v="352.09322033898309"/>
    <n v="1.9560734463276801"/>
    <x v="0"/>
    <x v="0"/>
  </r>
  <r>
    <n v="25743"/>
    <x v="3"/>
    <x v="83"/>
    <x v="0"/>
    <s v="MAIZ TRADICIONAL"/>
    <n v="2020"/>
    <s v="B"/>
    <n v="200"/>
    <n v="200"/>
    <n v="391.52542372881362"/>
    <n v="1.9576271186440699"/>
    <x v="0"/>
    <x v="0"/>
  </r>
  <r>
    <n v="25743"/>
    <x v="3"/>
    <x v="83"/>
    <x v="59"/>
    <s v="CALABACIN"/>
    <n v="2020"/>
    <s v="B"/>
    <n v="50"/>
    <n v="50"/>
    <n v="1000"/>
    <n v="20"/>
    <x v="0"/>
    <x v="7"/>
  </r>
  <r>
    <n v="25743"/>
    <x v="3"/>
    <x v="83"/>
    <x v="29"/>
    <s v="HABICHUELA"/>
    <n v="2020"/>
    <s v="B"/>
    <n v="50"/>
    <n v="50"/>
    <n v="295"/>
    <n v="5.9"/>
    <x v="0"/>
    <x v="7"/>
  </r>
  <r>
    <n v="25743"/>
    <x v="3"/>
    <x v="83"/>
    <x v="21"/>
    <s v="ARVEJA"/>
    <n v="2020"/>
    <s v="A"/>
    <n v="40"/>
    <n v="40"/>
    <n v="56.074766355140184"/>
    <n v="1.4018691588784999"/>
    <x v="0"/>
    <x v="7"/>
  </r>
  <r>
    <n v="25743"/>
    <x v="3"/>
    <x v="83"/>
    <x v="21"/>
    <s v="ARVEJA"/>
    <n v="2020"/>
    <s v="B"/>
    <n v="40"/>
    <n v="40"/>
    <n v="56.074766355140184"/>
    <n v="1.4018691588784999"/>
    <x v="0"/>
    <x v="7"/>
  </r>
  <r>
    <n v="25743"/>
    <x v="3"/>
    <x v="83"/>
    <x v="80"/>
    <s v="PEPINO GUISO"/>
    <n v="2020"/>
    <s v="B"/>
    <n v="40"/>
    <n v="40"/>
    <n v="400"/>
    <n v="10"/>
    <x v="0"/>
    <x v="7"/>
  </r>
  <r>
    <n v="25743"/>
    <x v="3"/>
    <x v="83"/>
    <x v="46"/>
    <s v="CALABAZA"/>
    <n v="2020"/>
    <s v="B"/>
    <n v="30"/>
    <n v="30"/>
    <n v="210"/>
    <n v="7"/>
    <x v="0"/>
    <x v="7"/>
  </r>
  <r>
    <n v="25743"/>
    <x v="3"/>
    <x v="83"/>
    <x v="29"/>
    <s v="HABICHUELA"/>
    <n v="2020"/>
    <s v="A"/>
    <n v="30"/>
    <n v="30"/>
    <n v="180"/>
    <n v="6"/>
    <x v="0"/>
    <x v="7"/>
  </r>
  <r>
    <n v="25743"/>
    <x v="3"/>
    <x v="83"/>
    <x v="46"/>
    <s v="CALABAZA"/>
    <n v="2020"/>
    <s v="A"/>
    <n v="20"/>
    <n v="18"/>
    <n v="126"/>
    <n v="7"/>
    <x v="0"/>
    <x v="7"/>
  </r>
  <r>
    <n v="25743"/>
    <x v="3"/>
    <x v="83"/>
    <x v="80"/>
    <s v="PEPINO GUISO"/>
    <n v="2020"/>
    <s v="A"/>
    <n v="20"/>
    <n v="20"/>
    <n v="199"/>
    <n v="9.9499999999999993"/>
    <x v="0"/>
    <x v="7"/>
  </r>
  <r>
    <n v="25743"/>
    <x v="3"/>
    <x v="83"/>
    <x v="35"/>
    <s v="GUATILA"/>
    <n v="2020"/>
    <s v="B"/>
    <n v="10"/>
    <n v="10"/>
    <n v="400"/>
    <n v="40"/>
    <x v="0"/>
    <x v="7"/>
  </r>
  <r>
    <n v="25743"/>
    <x v="3"/>
    <x v="83"/>
    <x v="58"/>
    <s v="PLANTAS AROMATICAS"/>
    <n v="2020"/>
    <s v="B"/>
    <n v="5"/>
    <n v="5"/>
    <n v="60"/>
    <n v="12"/>
    <x v="0"/>
    <x v="9"/>
  </r>
  <r>
    <n v="25743"/>
    <x v="3"/>
    <x v="83"/>
    <x v="36"/>
    <s v="MORA"/>
    <n v="2020"/>
    <s v=""/>
    <n v="529"/>
    <n v="519"/>
    <n v="5290"/>
    <n v="10"/>
    <x v="1"/>
    <x v="2"/>
  </r>
  <r>
    <n v="25743"/>
    <x v="3"/>
    <x v="83"/>
    <x v="15"/>
    <s v="CAFÉ"/>
    <n v="2020"/>
    <s v=""/>
    <n v="359"/>
    <n v="323"/>
    <n v="355"/>
    <n v="1.0990712074303399"/>
    <x v="1"/>
    <x v="5"/>
  </r>
  <r>
    <n v="25743"/>
    <x v="3"/>
    <x v="83"/>
    <x v="37"/>
    <s v="TOMATE DE ARBOL"/>
    <n v="2020"/>
    <s v=""/>
    <n v="230"/>
    <n v="130"/>
    <n v="1560"/>
    <n v="12"/>
    <x v="1"/>
    <x v="2"/>
  </r>
  <r>
    <n v="25743"/>
    <x v="3"/>
    <x v="83"/>
    <x v="9"/>
    <s v="AGUACATE HASS"/>
    <n v="2020"/>
    <s v=""/>
    <n v="111.49"/>
    <n v="87"/>
    <n v="1740"/>
    <n v="20"/>
    <x v="1"/>
    <x v="2"/>
  </r>
  <r>
    <n v="25743"/>
    <x v="3"/>
    <x v="83"/>
    <x v="4"/>
    <s v="PLATANO"/>
    <n v="2020"/>
    <s v=""/>
    <n v="30"/>
    <n v="30"/>
    <n v="240"/>
    <n v="8"/>
    <x v="1"/>
    <x v="2"/>
  </r>
  <r>
    <n v="25743"/>
    <x v="3"/>
    <x v="83"/>
    <x v="10"/>
    <s v="LIMON (NO MANDARINO, NI PAJARITO, NI TAHITI)"/>
    <n v="2020"/>
    <s v=""/>
    <n v="10"/>
    <n v="10"/>
    <n v="100"/>
    <n v="10"/>
    <x v="1"/>
    <x v="2"/>
  </r>
  <r>
    <n v="25743"/>
    <x v="3"/>
    <x v="83"/>
    <x v="8"/>
    <s v="NARANJA (NO VALENCIA, NI JAFFA, NI SALUSTIANA, NI WASHINGTON)"/>
    <n v="2020"/>
    <s v=""/>
    <n v="10"/>
    <n v="10"/>
    <n v="200"/>
    <n v="20"/>
    <x v="1"/>
    <x v="2"/>
  </r>
  <r>
    <n v="25745"/>
    <x v="9"/>
    <x v="84"/>
    <x v="0"/>
    <s v="MAIZ TRADICIONAL"/>
    <n v="2020"/>
    <s v="A"/>
    <n v="500"/>
    <n v="450"/>
    <n v="1350"/>
    <n v="3"/>
    <x v="0"/>
    <x v="0"/>
  </r>
  <r>
    <n v="25745"/>
    <x v="9"/>
    <x v="84"/>
    <x v="22"/>
    <s v="FRIJOL"/>
    <n v="2020"/>
    <s v="A"/>
    <n v="250"/>
    <n v="220"/>
    <n v="264"/>
    <n v="1.2"/>
    <x v="0"/>
    <x v="0"/>
  </r>
  <r>
    <n v="25745"/>
    <x v="9"/>
    <x v="84"/>
    <x v="21"/>
    <s v="ARVEJA"/>
    <n v="2020"/>
    <s v="A"/>
    <n v="200"/>
    <n v="180"/>
    <n v="294.39252336448595"/>
    <n v="1.63551401869159"/>
    <x v="0"/>
    <x v="7"/>
  </r>
  <r>
    <n v="25745"/>
    <x v="9"/>
    <x v="84"/>
    <x v="21"/>
    <s v="ARVEJA"/>
    <n v="2020"/>
    <s v="B"/>
    <n v="200"/>
    <n v="180"/>
    <n v="294.39252336448595"/>
    <n v="1.63551401869159"/>
    <x v="0"/>
    <x v="7"/>
  </r>
  <r>
    <n v="25745"/>
    <x v="9"/>
    <x v="84"/>
    <x v="23"/>
    <s v="PAPA"/>
    <n v="2020"/>
    <s v="B"/>
    <n v="150"/>
    <n v="150"/>
    <n v="4500"/>
    <n v="30"/>
    <x v="0"/>
    <x v="6"/>
  </r>
  <r>
    <n v="25745"/>
    <x v="9"/>
    <x v="84"/>
    <x v="23"/>
    <s v="PAPA"/>
    <n v="2020"/>
    <s v="A"/>
    <n v="120"/>
    <n v="110"/>
    <n v="3850"/>
    <n v="35"/>
    <x v="0"/>
    <x v="6"/>
  </r>
  <r>
    <n v="25745"/>
    <x v="9"/>
    <x v="84"/>
    <x v="45"/>
    <s v="ZANAHORIA"/>
    <n v="2020"/>
    <s v="A"/>
    <n v="80"/>
    <n v="80"/>
    <n v="3600"/>
    <n v="45"/>
    <x v="0"/>
    <x v="7"/>
  </r>
  <r>
    <n v="25745"/>
    <x v="9"/>
    <x v="84"/>
    <x v="69"/>
    <s v="CEBOLLA DE BULBO"/>
    <n v="2020"/>
    <s v="B"/>
    <n v="55"/>
    <n v="50"/>
    <n v="2500"/>
    <n v="50"/>
    <x v="0"/>
    <x v="7"/>
  </r>
  <r>
    <n v="25745"/>
    <x v="9"/>
    <x v="84"/>
    <x v="69"/>
    <s v="CEBOLLA DE BULBO"/>
    <n v="2020"/>
    <s v="A"/>
    <n v="50"/>
    <n v="50"/>
    <n v="2500"/>
    <n v="50"/>
    <x v="0"/>
    <x v="7"/>
  </r>
  <r>
    <n v="25745"/>
    <x v="9"/>
    <x v="84"/>
    <x v="0"/>
    <s v="MAIZ TRADICIONAL"/>
    <n v="2020"/>
    <s v="B"/>
    <n v="50"/>
    <n v="35"/>
    <n v="97.881355932203405"/>
    <n v="2.79661016949153"/>
    <x v="0"/>
    <x v="0"/>
  </r>
  <r>
    <n v="25745"/>
    <x v="9"/>
    <x v="84"/>
    <x v="45"/>
    <s v="ZANAHORIA"/>
    <n v="2020"/>
    <s v="B"/>
    <n v="30"/>
    <n v="30"/>
    <n v="1200"/>
    <n v="40"/>
    <x v="0"/>
    <x v="7"/>
  </r>
  <r>
    <n v="25745"/>
    <x v="9"/>
    <x v="84"/>
    <x v="73"/>
    <s v="QUINUA"/>
    <n v="2020"/>
    <s v="A"/>
    <n v="15"/>
    <n v="15"/>
    <n v="60"/>
    <n v="4"/>
    <x v="0"/>
    <x v="0"/>
  </r>
  <r>
    <n v="25745"/>
    <x v="9"/>
    <x v="84"/>
    <x v="53"/>
    <s v="HORTALIZAS VARIAS"/>
    <n v="2020"/>
    <s v="A"/>
    <n v="10"/>
    <n v="10"/>
    <n v="300"/>
    <n v="30"/>
    <x v="0"/>
    <x v="7"/>
  </r>
  <r>
    <n v="25745"/>
    <x v="9"/>
    <x v="84"/>
    <x v="58"/>
    <s v="PLANTAS AROMATICAS"/>
    <n v="2020"/>
    <s v="A"/>
    <n v="10"/>
    <n v="10"/>
    <n v="300"/>
    <n v="30"/>
    <x v="0"/>
    <x v="9"/>
  </r>
  <r>
    <n v="25745"/>
    <x v="9"/>
    <x v="84"/>
    <x v="44"/>
    <s v="LECHUGA"/>
    <n v="2020"/>
    <s v="A"/>
    <n v="3"/>
    <n v="3"/>
    <n v="120"/>
    <n v="40"/>
    <x v="0"/>
    <x v="7"/>
  </r>
  <r>
    <n v="25745"/>
    <x v="9"/>
    <x v="84"/>
    <x v="30"/>
    <s v="TOMATE INVERNADERO"/>
    <n v="2020"/>
    <s v="A"/>
    <n v="2"/>
    <n v="2"/>
    <n v="300"/>
    <n v="150"/>
    <x v="0"/>
    <x v="7"/>
  </r>
  <r>
    <n v="25745"/>
    <x v="9"/>
    <x v="84"/>
    <x v="25"/>
    <s v="FRESA"/>
    <n v="2020"/>
    <s v=""/>
    <n v="3"/>
    <n v="2"/>
    <n v="70"/>
    <n v="35"/>
    <x v="1"/>
    <x v="2"/>
  </r>
  <r>
    <n v="25745"/>
    <x v="9"/>
    <x v="84"/>
    <x v="39"/>
    <s v="UCHUVA"/>
    <n v="2020"/>
    <s v=""/>
    <n v="1.5"/>
    <n v="0"/>
    <n v="0"/>
    <n v="0"/>
    <x v="1"/>
    <x v="2"/>
  </r>
  <r>
    <n v="25754"/>
    <x v="14"/>
    <x v="85"/>
    <x v="23"/>
    <s v="PAPA"/>
    <n v="2020"/>
    <s v="A"/>
    <n v="410"/>
    <n v="395"/>
    <n v="7900"/>
    <n v="20"/>
    <x v="0"/>
    <x v="6"/>
  </r>
  <r>
    <n v="25754"/>
    <x v="14"/>
    <x v="85"/>
    <x v="23"/>
    <s v="PAPA"/>
    <n v="2020"/>
    <s v="B"/>
    <n v="410"/>
    <n v="397"/>
    <n v="7940"/>
    <n v="20"/>
    <x v="0"/>
    <x v="6"/>
  </r>
  <r>
    <n v="25754"/>
    <x v="14"/>
    <x v="85"/>
    <x v="21"/>
    <s v="ARVEJA"/>
    <n v="2020"/>
    <s v="A"/>
    <n v="79"/>
    <n v="71"/>
    <n v="232.24299065420561"/>
    <n v="3.2710280373831799"/>
    <x v="0"/>
    <x v="7"/>
  </r>
  <r>
    <n v="25754"/>
    <x v="14"/>
    <x v="85"/>
    <x v="21"/>
    <s v="ARVEJA"/>
    <n v="2020"/>
    <s v="B"/>
    <n v="68"/>
    <n v="65"/>
    <n v="212.61682242990653"/>
    <n v="3.2710280373831799"/>
    <x v="0"/>
    <x v="7"/>
  </r>
  <r>
    <n v="25754"/>
    <x v="14"/>
    <x v="85"/>
    <x v="23"/>
    <s v="PAPA CRIOLLA"/>
    <n v="2020"/>
    <s v="A"/>
    <n v="40"/>
    <n v="37"/>
    <n v="666"/>
    <n v="18"/>
    <x v="0"/>
    <x v="6"/>
  </r>
  <r>
    <n v="25754"/>
    <x v="14"/>
    <x v="85"/>
    <x v="23"/>
    <s v="PAPA CRIOLLA"/>
    <n v="2020"/>
    <s v="B"/>
    <n v="30"/>
    <n v="22"/>
    <n v="396"/>
    <n v="18"/>
    <x v="0"/>
    <x v="6"/>
  </r>
  <r>
    <n v="25754"/>
    <x v="14"/>
    <x v="85"/>
    <x v="55"/>
    <s v="BROCOLI"/>
    <n v="2020"/>
    <s v="B"/>
    <n v="24"/>
    <n v="20"/>
    <n v="340"/>
    <n v="17"/>
    <x v="0"/>
    <x v="7"/>
  </r>
  <r>
    <n v="25754"/>
    <x v="14"/>
    <x v="85"/>
    <x v="44"/>
    <s v="LECHUGA"/>
    <n v="2020"/>
    <s v="A"/>
    <n v="24"/>
    <n v="22"/>
    <n v="374"/>
    <n v="17"/>
    <x v="0"/>
    <x v="7"/>
  </r>
  <r>
    <n v="25754"/>
    <x v="14"/>
    <x v="85"/>
    <x v="44"/>
    <s v="LECHUGA"/>
    <n v="2020"/>
    <s v="B"/>
    <n v="24"/>
    <n v="20"/>
    <n v="340"/>
    <n v="17"/>
    <x v="0"/>
    <x v="7"/>
  </r>
  <r>
    <n v="25754"/>
    <x v="14"/>
    <x v="85"/>
    <x v="55"/>
    <s v="BROCOLI"/>
    <n v="2020"/>
    <s v="A"/>
    <n v="22"/>
    <n v="20"/>
    <n v="300"/>
    <n v="15"/>
    <x v="0"/>
    <x v="7"/>
  </r>
  <r>
    <n v="25754"/>
    <x v="14"/>
    <x v="85"/>
    <x v="99"/>
    <s v="APIO"/>
    <n v="2020"/>
    <s v="B"/>
    <n v="15"/>
    <n v="10"/>
    <n v="180"/>
    <n v="18"/>
    <x v="0"/>
    <x v="7"/>
  </r>
  <r>
    <n v="25754"/>
    <x v="14"/>
    <x v="85"/>
    <x v="62"/>
    <s v="COLIFLOR"/>
    <n v="2020"/>
    <s v="B"/>
    <n v="13"/>
    <n v="9"/>
    <n v="135"/>
    <n v="15"/>
    <x v="0"/>
    <x v="7"/>
  </r>
  <r>
    <n v="25754"/>
    <x v="14"/>
    <x v="85"/>
    <x v="60"/>
    <s v="ACELGA"/>
    <n v="2020"/>
    <s v="B"/>
    <n v="12"/>
    <n v="11"/>
    <n v="187"/>
    <n v="17"/>
    <x v="0"/>
    <x v="7"/>
  </r>
  <r>
    <n v="25754"/>
    <x v="14"/>
    <x v="85"/>
    <x v="99"/>
    <s v="APIO"/>
    <n v="2020"/>
    <s v="A"/>
    <n v="12"/>
    <n v="11"/>
    <n v="198"/>
    <n v="18"/>
    <x v="0"/>
    <x v="7"/>
  </r>
  <r>
    <n v="25754"/>
    <x v="14"/>
    <x v="85"/>
    <x v="60"/>
    <s v="ACELGA"/>
    <n v="2020"/>
    <s v="A"/>
    <n v="10"/>
    <n v="9"/>
    <n v="153"/>
    <n v="17"/>
    <x v="0"/>
    <x v="7"/>
  </r>
  <r>
    <n v="25754"/>
    <x v="14"/>
    <x v="85"/>
    <x v="62"/>
    <s v="COLIFLOR"/>
    <n v="2020"/>
    <s v="A"/>
    <n v="10"/>
    <n v="9"/>
    <n v="144"/>
    <n v="16"/>
    <x v="0"/>
    <x v="7"/>
  </r>
  <r>
    <n v="25754"/>
    <x v="14"/>
    <x v="85"/>
    <x v="25"/>
    <s v="FRESA"/>
    <n v="2020"/>
    <s v=""/>
    <n v="160"/>
    <n v="82"/>
    <n v="7900"/>
    <n v="50"/>
    <x v="1"/>
    <x v="2"/>
  </r>
  <r>
    <n v="25754"/>
    <x v="14"/>
    <x v="85"/>
    <x v="83"/>
    <s v="ROSA"/>
    <n v="2020"/>
    <m/>
    <n v="68"/>
    <n v="48"/>
    <s v=""/>
    <m/>
    <x v="1"/>
    <x v="10"/>
  </r>
  <r>
    <n v="25754"/>
    <x v="14"/>
    <x v="85"/>
    <x v="83"/>
    <s v="ROSA"/>
    <n v="2020"/>
    <m/>
    <n v="46"/>
    <n v="41"/>
    <s v=""/>
    <m/>
    <x v="1"/>
    <x v="10"/>
  </r>
  <r>
    <n v="25758"/>
    <x v="6"/>
    <x v="86"/>
    <x v="57"/>
    <s v="AJO"/>
    <n v="2020"/>
    <s v="A"/>
    <n v="67"/>
    <n v="67"/>
    <n v="804"/>
    <n v="12"/>
    <x v="0"/>
    <x v="7"/>
  </r>
  <r>
    <n v="25758"/>
    <x v="6"/>
    <x v="86"/>
    <x v="23"/>
    <s v="PAPA"/>
    <n v="2020"/>
    <s v="A"/>
    <n v="60"/>
    <n v="60"/>
    <n v="1200"/>
    <n v="20"/>
    <x v="0"/>
    <x v="6"/>
  </r>
  <r>
    <n v="25758"/>
    <x v="6"/>
    <x v="86"/>
    <x v="0"/>
    <s v="MAIZ TRADICIONAL"/>
    <n v="2020"/>
    <s v="B"/>
    <n v="47"/>
    <n v="47"/>
    <n v="197.16101694915255"/>
    <n v="4.1949152542372898"/>
    <x v="0"/>
    <x v="0"/>
  </r>
  <r>
    <n v="25758"/>
    <x v="6"/>
    <x v="86"/>
    <x v="44"/>
    <s v="LECHUGA"/>
    <n v="2020"/>
    <s v="A"/>
    <n v="40"/>
    <n v="40"/>
    <n v="400"/>
    <n v="10"/>
    <x v="0"/>
    <x v="7"/>
  </r>
  <r>
    <n v="25758"/>
    <x v="6"/>
    <x v="86"/>
    <x v="57"/>
    <s v="AJO"/>
    <n v="2020"/>
    <s v="B"/>
    <n v="35"/>
    <n v="35"/>
    <n v="420"/>
    <n v="12"/>
    <x v="0"/>
    <x v="7"/>
  </r>
  <r>
    <n v="25758"/>
    <x v="6"/>
    <x v="86"/>
    <x v="44"/>
    <s v="LECHUGA"/>
    <n v="2020"/>
    <s v="B"/>
    <n v="30"/>
    <n v="30"/>
    <n v="300"/>
    <n v="10"/>
    <x v="0"/>
    <x v="7"/>
  </r>
  <r>
    <n v="25758"/>
    <x v="6"/>
    <x v="86"/>
    <x v="45"/>
    <s v="ZANAHORIA"/>
    <n v="2020"/>
    <s v="B"/>
    <n v="30"/>
    <n v="30"/>
    <n v="810"/>
    <n v="27"/>
    <x v="0"/>
    <x v="7"/>
  </r>
  <r>
    <n v="25758"/>
    <x v="6"/>
    <x v="86"/>
    <x v="23"/>
    <s v="PAPA"/>
    <n v="2020"/>
    <s v="B"/>
    <n v="25"/>
    <n v="25"/>
    <n v="500"/>
    <n v="20"/>
    <x v="0"/>
    <x v="6"/>
  </r>
  <r>
    <n v="25758"/>
    <x v="6"/>
    <x v="86"/>
    <x v="0"/>
    <s v="MAIZ TRADICIONAL"/>
    <n v="2020"/>
    <s v="A"/>
    <n v="17"/>
    <n v="17"/>
    <n v="71.31355932203391"/>
    <n v="4.1949152542372898"/>
    <x v="0"/>
    <x v="0"/>
  </r>
  <r>
    <n v="25758"/>
    <x v="6"/>
    <x v="86"/>
    <x v="21"/>
    <s v="ARVEJA"/>
    <n v="2020"/>
    <s v="B"/>
    <n v="13"/>
    <n v="13"/>
    <n v="30.373831775700936"/>
    <n v="2.3364485981308398"/>
    <x v="0"/>
    <x v="7"/>
  </r>
  <r>
    <n v="25758"/>
    <x v="6"/>
    <x v="86"/>
    <x v="69"/>
    <s v="CEBOLLA DE BULBO"/>
    <n v="2020"/>
    <s v="A"/>
    <n v="7"/>
    <n v="7"/>
    <n v="70"/>
    <n v="10"/>
    <x v="0"/>
    <x v="7"/>
  </r>
  <r>
    <n v="25758"/>
    <x v="6"/>
    <x v="86"/>
    <x v="21"/>
    <s v="ARVEJA"/>
    <n v="2020"/>
    <s v="A"/>
    <n v="5"/>
    <n v="5"/>
    <n v="11.682242990654206"/>
    <n v="2.3364485981308398"/>
    <x v="0"/>
    <x v="7"/>
  </r>
  <r>
    <n v="25758"/>
    <x v="6"/>
    <x v="86"/>
    <x v="54"/>
    <s v="CILANTRO"/>
    <n v="2020"/>
    <s v="B"/>
    <n v="5"/>
    <n v="5"/>
    <n v="125"/>
    <n v="25"/>
    <x v="0"/>
    <x v="7"/>
  </r>
  <r>
    <n v="25758"/>
    <x v="6"/>
    <x v="86"/>
    <x v="24"/>
    <s v="REPOLLO"/>
    <n v="2020"/>
    <s v="A"/>
    <n v="4"/>
    <n v="4"/>
    <n v="64"/>
    <n v="16"/>
    <x v="0"/>
    <x v="7"/>
  </r>
  <r>
    <n v="25758"/>
    <x v="6"/>
    <x v="86"/>
    <x v="55"/>
    <s v="BROCOLI"/>
    <n v="2020"/>
    <s v="A"/>
    <n v="3"/>
    <n v="3"/>
    <n v="48"/>
    <n v="16"/>
    <x v="0"/>
    <x v="7"/>
  </r>
  <r>
    <n v="25758"/>
    <x v="6"/>
    <x v="86"/>
    <x v="55"/>
    <s v="BROCOLI"/>
    <n v="2020"/>
    <s v="B"/>
    <n v="3"/>
    <n v="3"/>
    <n v="48"/>
    <n v="16"/>
    <x v="0"/>
    <x v="7"/>
  </r>
  <r>
    <n v="25758"/>
    <x v="6"/>
    <x v="86"/>
    <x v="62"/>
    <s v="COLIFLOR"/>
    <n v="2020"/>
    <s v="A"/>
    <n v="3"/>
    <n v="3"/>
    <n v="48"/>
    <n v="16"/>
    <x v="0"/>
    <x v="7"/>
  </r>
  <r>
    <n v="25758"/>
    <x v="6"/>
    <x v="86"/>
    <x v="62"/>
    <s v="COLIFLOR"/>
    <n v="2020"/>
    <s v="B"/>
    <n v="3"/>
    <n v="3"/>
    <n v="48"/>
    <n v="16"/>
    <x v="0"/>
    <x v="7"/>
  </r>
  <r>
    <n v="25758"/>
    <x v="6"/>
    <x v="86"/>
    <x v="64"/>
    <s v="ARANDANO"/>
    <n v="2020"/>
    <s v=""/>
    <n v="11"/>
    <n v="1"/>
    <n v="15"/>
    <n v="15"/>
    <x v="1"/>
    <x v="2"/>
  </r>
  <r>
    <n v="25758"/>
    <x v="6"/>
    <x v="86"/>
    <x v="25"/>
    <s v="FRESA"/>
    <n v="2020"/>
    <s v=""/>
    <n v="6"/>
    <n v="4"/>
    <n v="120"/>
    <n v="30"/>
    <x v="1"/>
    <x v="2"/>
  </r>
  <r>
    <n v="25758"/>
    <x v="6"/>
    <x v="86"/>
    <x v="105"/>
    <s v="MENTA"/>
    <n v="2020"/>
    <s v=""/>
    <n v="5"/>
    <n v="5"/>
    <n v="30"/>
    <n v="6"/>
    <x v="1"/>
    <x v="9"/>
  </r>
  <r>
    <n v="25758"/>
    <x v="6"/>
    <x v="86"/>
    <x v="76"/>
    <s v="DURAZNO"/>
    <n v="2020"/>
    <s v=""/>
    <n v="2"/>
    <n v="2"/>
    <n v="28"/>
    <n v="14"/>
    <x v="1"/>
    <x v="2"/>
  </r>
  <r>
    <n v="25758"/>
    <x v="6"/>
    <x v="86"/>
    <x v="37"/>
    <s v="TOMATE DE ARBOL"/>
    <n v="2020"/>
    <s v=""/>
    <n v="1"/>
    <n v="1"/>
    <n v="28"/>
    <n v="28"/>
    <x v="1"/>
    <x v="2"/>
  </r>
  <r>
    <n v="25769"/>
    <x v="5"/>
    <x v="87"/>
    <x v="23"/>
    <s v="PAPA"/>
    <n v="2020"/>
    <s v="A"/>
    <n v="455"/>
    <n v="455"/>
    <n v="10010"/>
    <n v="22"/>
    <x v="0"/>
    <x v="6"/>
  </r>
  <r>
    <n v="25769"/>
    <x v="5"/>
    <x v="87"/>
    <x v="23"/>
    <s v="PAPA"/>
    <n v="2020"/>
    <s v="B"/>
    <n v="430"/>
    <n v="430"/>
    <n v="9460"/>
    <n v="22"/>
    <x v="0"/>
    <x v="6"/>
  </r>
  <r>
    <n v="25769"/>
    <x v="5"/>
    <x v="87"/>
    <x v="0"/>
    <s v="MAIZ TECNIFICADO"/>
    <n v="2020"/>
    <s v="A"/>
    <n v="115"/>
    <n v="115"/>
    <n v="257.28813559322037"/>
    <n v="2.2372881355932202"/>
    <x v="0"/>
    <x v="0"/>
  </r>
  <r>
    <n v="25769"/>
    <x v="5"/>
    <x v="87"/>
    <x v="23"/>
    <s v="PAPA CRIOLLA"/>
    <n v="2020"/>
    <s v="A"/>
    <n v="89"/>
    <n v="89"/>
    <n v="1602"/>
    <n v="18"/>
    <x v="0"/>
    <x v="6"/>
  </r>
  <r>
    <n v="25769"/>
    <x v="5"/>
    <x v="87"/>
    <x v="45"/>
    <s v="ZANAHORIA"/>
    <n v="2020"/>
    <s v="B"/>
    <n v="78"/>
    <n v="78"/>
    <n v="2496"/>
    <n v="32"/>
    <x v="0"/>
    <x v="7"/>
  </r>
  <r>
    <n v="25769"/>
    <x v="5"/>
    <x v="87"/>
    <x v="23"/>
    <s v="PAPA CRIOLLA"/>
    <n v="2020"/>
    <s v="B"/>
    <n v="75"/>
    <n v="75"/>
    <n v="1350"/>
    <n v="18"/>
    <x v="0"/>
    <x v="6"/>
  </r>
  <r>
    <n v="25769"/>
    <x v="5"/>
    <x v="87"/>
    <x v="45"/>
    <s v="ZANAHORIA"/>
    <n v="2020"/>
    <s v="A"/>
    <n v="66"/>
    <n v="66"/>
    <n v="2112"/>
    <n v="32"/>
    <x v="0"/>
    <x v="7"/>
  </r>
  <r>
    <n v="25769"/>
    <x v="5"/>
    <x v="87"/>
    <x v="0"/>
    <s v="MAIZ TECNIFICADO"/>
    <n v="2020"/>
    <s v="B"/>
    <n v="60"/>
    <n v="60"/>
    <n v="134.23728813559325"/>
    <n v="2.2372881355932202"/>
    <x v="0"/>
    <x v="0"/>
  </r>
  <r>
    <n v="25769"/>
    <x v="5"/>
    <x v="87"/>
    <x v="21"/>
    <s v="ARVEJA"/>
    <n v="2020"/>
    <s v="A"/>
    <n v="58"/>
    <n v="58"/>
    <n v="135.51401869158877"/>
    <n v="2.3364485981308398"/>
    <x v="0"/>
    <x v="7"/>
  </r>
  <r>
    <n v="25769"/>
    <x v="5"/>
    <x v="87"/>
    <x v="21"/>
    <s v="ARVEJA"/>
    <n v="2020"/>
    <s v="B"/>
    <n v="48"/>
    <n v="48"/>
    <n v="112.14953271028037"/>
    <n v="2.3364485981308398"/>
    <x v="0"/>
    <x v="7"/>
  </r>
  <r>
    <n v="25769"/>
    <x v="5"/>
    <x v="87"/>
    <x v="76"/>
    <s v="DURAZNO"/>
    <n v="2020"/>
    <s v=""/>
    <n v="36"/>
    <n v="36"/>
    <n v="720"/>
    <n v="20"/>
    <x v="1"/>
    <x v="2"/>
  </r>
  <r>
    <n v="25772"/>
    <x v="10"/>
    <x v="88"/>
    <x v="23"/>
    <s v="PAPA"/>
    <n v="2020"/>
    <s v="A"/>
    <n v="775"/>
    <n v="775"/>
    <n v="23250"/>
    <n v="30"/>
    <x v="0"/>
    <x v="6"/>
  </r>
  <r>
    <n v="25772"/>
    <x v="10"/>
    <x v="88"/>
    <x v="23"/>
    <s v="PAPA"/>
    <n v="2020"/>
    <s v="B"/>
    <n v="600"/>
    <n v="600"/>
    <n v="18000"/>
    <n v="30"/>
    <x v="0"/>
    <x v="6"/>
  </r>
  <r>
    <n v="25772"/>
    <x v="10"/>
    <x v="88"/>
    <x v="72"/>
    <s v="CEBADA"/>
    <n v="2020"/>
    <s v="B"/>
    <n v="60"/>
    <n v="60"/>
    <n v="180"/>
    <n v="3"/>
    <x v="0"/>
    <x v="0"/>
  </r>
  <r>
    <n v="25772"/>
    <x v="10"/>
    <x v="88"/>
    <x v="21"/>
    <s v="ARVEJA"/>
    <n v="2020"/>
    <s v="B"/>
    <n v="20"/>
    <n v="20"/>
    <n v="28.037383177570092"/>
    <n v="1.4018691588784999"/>
    <x v="0"/>
    <x v="7"/>
  </r>
  <r>
    <n v="25772"/>
    <x v="10"/>
    <x v="88"/>
    <x v="21"/>
    <s v="ARVEJA"/>
    <n v="2020"/>
    <s v="A"/>
    <n v="16"/>
    <n v="16"/>
    <n v="22.429906542056074"/>
    <n v="1.4018691588784999"/>
    <x v="0"/>
    <x v="7"/>
  </r>
  <r>
    <n v="25772"/>
    <x v="10"/>
    <x v="88"/>
    <x v="72"/>
    <s v="CEBADA"/>
    <n v="2020"/>
    <s v="A"/>
    <n v="15"/>
    <n v="15"/>
    <n v="52.5"/>
    <n v="3.5"/>
    <x v="0"/>
    <x v="0"/>
  </r>
  <r>
    <n v="25772"/>
    <x v="10"/>
    <x v="88"/>
    <x v="23"/>
    <s v="PAPA CRIOLLA"/>
    <n v="2020"/>
    <s v="B"/>
    <n v="12"/>
    <n v="12"/>
    <n v="240"/>
    <n v="20"/>
    <x v="0"/>
    <x v="6"/>
  </r>
  <r>
    <n v="25772"/>
    <x v="10"/>
    <x v="88"/>
    <x v="23"/>
    <s v="PAPA CRIOLLA"/>
    <n v="2020"/>
    <s v="A"/>
    <n v="7"/>
    <n v="7"/>
    <n v="140"/>
    <n v="20"/>
    <x v="0"/>
    <x v="6"/>
  </r>
  <r>
    <n v="25772"/>
    <x v="10"/>
    <x v="88"/>
    <x v="30"/>
    <s v="TOMATE INVERNADERO"/>
    <n v="2020"/>
    <s v="A"/>
    <n v="1"/>
    <n v="1"/>
    <n v="50"/>
    <n v="50"/>
    <x v="0"/>
    <x v="7"/>
  </r>
  <r>
    <n v="25772"/>
    <x v="10"/>
    <x v="88"/>
    <x v="30"/>
    <s v="TOMATE INVERNADERO"/>
    <n v="2020"/>
    <s v="B"/>
    <n v="1"/>
    <n v="1"/>
    <n v="50"/>
    <n v="50"/>
    <x v="0"/>
    <x v="7"/>
  </r>
  <r>
    <n v="25772"/>
    <x v="10"/>
    <x v="88"/>
    <x v="83"/>
    <s v="ROSA"/>
    <n v="2020"/>
    <m/>
    <n v="138"/>
    <n v="138"/>
    <s v=""/>
    <m/>
    <x v="1"/>
    <x v="10"/>
  </r>
  <r>
    <n v="25772"/>
    <x v="10"/>
    <x v="88"/>
    <x v="85"/>
    <s v="CLAVEL"/>
    <n v="2020"/>
    <m/>
    <n v="119"/>
    <n v="119"/>
    <s v=""/>
    <m/>
    <x v="1"/>
    <x v="10"/>
  </r>
  <r>
    <n v="25772"/>
    <x v="10"/>
    <x v="88"/>
    <x v="25"/>
    <s v="FRESA"/>
    <n v="2020"/>
    <s v=""/>
    <n v="6"/>
    <n v="6"/>
    <n v="300"/>
    <n v="50"/>
    <x v="1"/>
    <x v="2"/>
  </r>
  <r>
    <n v="25772"/>
    <x v="10"/>
    <x v="88"/>
    <x v="64"/>
    <s v="ARANDANO"/>
    <n v="2020"/>
    <s v=""/>
    <n v="3.5"/>
    <n v="3.5"/>
    <n v="24.5"/>
    <n v="7"/>
    <x v="1"/>
    <x v="2"/>
  </r>
  <r>
    <n v="25772"/>
    <x v="10"/>
    <x v="88"/>
    <x v="36"/>
    <s v="MORA"/>
    <n v="2020"/>
    <s v=""/>
    <n v="2"/>
    <n v="2"/>
    <n v="8"/>
    <n v="4"/>
    <x v="1"/>
    <x v="2"/>
  </r>
  <r>
    <n v="25777"/>
    <x v="1"/>
    <x v="89"/>
    <x v="0"/>
    <s v="MAIZ TRADICIONAL"/>
    <n v="2020"/>
    <s v="A"/>
    <n v="26"/>
    <n v="21"/>
    <n v="28.245762711864408"/>
    <n v="1.3450363196125901"/>
    <x v="0"/>
    <x v="0"/>
  </r>
  <r>
    <n v="25777"/>
    <x v="1"/>
    <x v="89"/>
    <x v="22"/>
    <s v="FRIJOL"/>
    <n v="2020"/>
    <s v="A"/>
    <n v="22"/>
    <n v="20"/>
    <n v="102.09790209790211"/>
    <n v="5.1048951048951103"/>
    <x v="0"/>
    <x v="0"/>
  </r>
  <r>
    <n v="25777"/>
    <x v="1"/>
    <x v="89"/>
    <x v="53"/>
    <s v="HORTALIZAS VARIAS"/>
    <n v="2020"/>
    <s v="A"/>
    <n v="7"/>
    <n v="4"/>
    <n v="23"/>
    <n v="5.75"/>
    <x v="0"/>
    <x v="7"/>
  </r>
  <r>
    <n v="25777"/>
    <x v="1"/>
    <x v="89"/>
    <x v="30"/>
    <s v="TOMATE"/>
    <n v="2020"/>
    <s v="A"/>
    <n v="7"/>
    <n v="6"/>
    <n v="498"/>
    <n v="83"/>
    <x v="0"/>
    <x v="7"/>
  </r>
  <r>
    <n v="25777"/>
    <x v="1"/>
    <x v="89"/>
    <x v="61"/>
    <s v="CEBOLLA DE RAMA"/>
    <n v="2020"/>
    <s v="A"/>
    <n v="3"/>
    <n v="2"/>
    <n v="20"/>
    <n v="10"/>
    <x v="0"/>
    <x v="7"/>
  </r>
  <r>
    <n v="25777"/>
    <x v="1"/>
    <x v="89"/>
    <x v="22"/>
    <s v="FRIJOL"/>
    <n v="2020"/>
    <s v="B"/>
    <n v="2"/>
    <n v="1"/>
    <n v="0.69930069930069938"/>
    <n v="0.69930069930069905"/>
    <x v="0"/>
    <x v="0"/>
  </r>
  <r>
    <n v="25777"/>
    <x v="1"/>
    <x v="89"/>
    <x v="53"/>
    <s v="HORTALIZAS VARIAS"/>
    <n v="2020"/>
    <s v="B"/>
    <n v="2"/>
    <n v="2"/>
    <n v="1"/>
    <n v="0.5"/>
    <x v="0"/>
    <x v="7"/>
  </r>
  <r>
    <n v="25777"/>
    <x v="1"/>
    <x v="89"/>
    <x v="0"/>
    <s v="MAIZ TRADICIONAL"/>
    <n v="2020"/>
    <s v="B"/>
    <n v="2"/>
    <n v="1"/>
    <n v="1"/>
    <n v="1"/>
    <x v="0"/>
    <x v="0"/>
  </r>
  <r>
    <n v="25777"/>
    <x v="1"/>
    <x v="89"/>
    <x v="30"/>
    <s v="TOMATE"/>
    <n v="2020"/>
    <s v="B"/>
    <n v="1"/>
    <n v="1"/>
    <n v="2"/>
    <n v="2"/>
    <x v="0"/>
    <x v="7"/>
  </r>
  <r>
    <n v="25777"/>
    <x v="1"/>
    <x v="89"/>
    <x v="15"/>
    <s v="CAFÉ"/>
    <n v="2020"/>
    <s v=""/>
    <n v="851"/>
    <n v="729"/>
    <n v="840"/>
    <n v="1.1522633744855999"/>
    <x v="1"/>
    <x v="5"/>
  </r>
  <r>
    <n v="25777"/>
    <x v="1"/>
    <x v="89"/>
    <x v="4"/>
    <s v="PLATANO"/>
    <n v="2020"/>
    <s v=""/>
    <n v="236"/>
    <n v="196"/>
    <n v="902.63157894736798"/>
    <n v="4.6052631578947398"/>
    <x v="1"/>
    <x v="2"/>
  </r>
  <r>
    <n v="25777"/>
    <x v="1"/>
    <x v="89"/>
    <x v="26"/>
    <s v="CAÑA PANELERA"/>
    <n v="2020"/>
    <s v=""/>
    <n v="206.5"/>
    <n v="196.5"/>
    <n v="755"/>
    <n v="3.8422391857506399"/>
    <x v="1"/>
    <x v="8"/>
  </r>
  <r>
    <n v="25777"/>
    <x v="1"/>
    <x v="89"/>
    <x v="8"/>
    <s v="NARANJA (NO VALENCIA, NI JAFFA, NI SALUSTIANA, NI WASHINGTON)"/>
    <n v="2020"/>
    <s v=""/>
    <n v="108"/>
    <n v="93"/>
    <n v="537"/>
    <n v="5.7741935483870996"/>
    <x v="1"/>
    <x v="2"/>
  </r>
  <r>
    <n v="25777"/>
    <x v="1"/>
    <x v="89"/>
    <x v="9"/>
    <s v="AGUACATE (no hass, ni papelillo)"/>
    <n v="2020"/>
    <s v=""/>
    <n v="48.5"/>
    <n v="30.5"/>
    <n v="183"/>
    <n v="6"/>
    <x v="1"/>
    <x v="2"/>
  </r>
  <r>
    <n v="25777"/>
    <x v="1"/>
    <x v="89"/>
    <x v="68"/>
    <s v="ARRACACHA"/>
    <n v="2020"/>
    <s v="A"/>
    <n v="0"/>
    <n v="0"/>
    <n v="0"/>
    <n v="0"/>
    <x v="2"/>
    <x v="6"/>
  </r>
  <r>
    <n v="25777"/>
    <x v="1"/>
    <x v="89"/>
    <x v="68"/>
    <s v="ARRACACHA"/>
    <n v="2020"/>
    <s v="B"/>
    <n v="0"/>
    <n v="0"/>
    <n v="0"/>
    <n v="0"/>
    <x v="2"/>
    <x v="6"/>
  </r>
  <r>
    <n v="25777"/>
    <x v="1"/>
    <x v="89"/>
    <x v="20"/>
    <s v="YUCA"/>
    <n v="2020"/>
    <s v="A"/>
    <n v="0"/>
    <n v="0"/>
    <n v="0"/>
    <n v="0"/>
    <x v="2"/>
    <x v="6"/>
  </r>
  <r>
    <n v="25777"/>
    <x v="1"/>
    <x v="89"/>
    <x v="20"/>
    <s v="YUCA"/>
    <n v="2020"/>
    <s v="B"/>
    <n v="0"/>
    <n v="0"/>
    <n v="0"/>
    <n v="0"/>
    <x v="2"/>
    <x v="6"/>
  </r>
  <r>
    <n v="25779"/>
    <x v="9"/>
    <x v="90"/>
    <x v="23"/>
    <s v="PAPA"/>
    <n v="2020"/>
    <s v="B"/>
    <n v="450"/>
    <n v="450"/>
    <n v="9000"/>
    <n v="20"/>
    <x v="0"/>
    <x v="6"/>
  </r>
  <r>
    <n v="25779"/>
    <x v="9"/>
    <x v="90"/>
    <x v="23"/>
    <s v="PAPA"/>
    <n v="2020"/>
    <s v="A"/>
    <n v="120"/>
    <n v="80"/>
    <n v="1440"/>
    <n v="18"/>
    <x v="0"/>
    <x v="6"/>
  </r>
  <r>
    <n v="25779"/>
    <x v="9"/>
    <x v="90"/>
    <x v="21"/>
    <s v="ARVEJA"/>
    <n v="2020"/>
    <s v="A"/>
    <n v="60"/>
    <n v="40"/>
    <n v="186.9158878504673"/>
    <n v="4.6728971962616797"/>
    <x v="0"/>
    <x v="7"/>
  </r>
  <r>
    <n v="25779"/>
    <x v="9"/>
    <x v="90"/>
    <x v="23"/>
    <s v="PAPA CRIOLLA"/>
    <n v="2020"/>
    <s v="B"/>
    <n v="50"/>
    <n v="45"/>
    <n v="540"/>
    <n v="12"/>
    <x v="0"/>
    <x v="6"/>
  </r>
  <r>
    <n v="25779"/>
    <x v="9"/>
    <x v="90"/>
    <x v="21"/>
    <s v="ARVEJA"/>
    <n v="2020"/>
    <s v="B"/>
    <n v="45"/>
    <n v="45"/>
    <n v="210.28037383177571"/>
    <n v="4.6728971962616797"/>
    <x v="0"/>
    <x v="7"/>
  </r>
  <r>
    <n v="25779"/>
    <x v="9"/>
    <x v="90"/>
    <x v="61"/>
    <s v="CEBOLLA DE RAMA"/>
    <n v="2020"/>
    <s v="A"/>
    <n v="21"/>
    <n v="21"/>
    <n v="84"/>
    <n v="4"/>
    <x v="0"/>
    <x v="7"/>
  </r>
  <r>
    <n v="25779"/>
    <x v="9"/>
    <x v="90"/>
    <x v="23"/>
    <s v="PAPA CRIOLLA"/>
    <n v="2020"/>
    <s v="A"/>
    <n v="21"/>
    <n v="21"/>
    <n v="252"/>
    <n v="12"/>
    <x v="0"/>
    <x v="6"/>
  </r>
  <r>
    <n v="25779"/>
    <x v="9"/>
    <x v="90"/>
    <x v="69"/>
    <s v="CEBOLLA DE BULBO"/>
    <n v="2020"/>
    <s v="B"/>
    <n v="20"/>
    <n v="20"/>
    <n v="500"/>
    <n v="25"/>
    <x v="0"/>
    <x v="7"/>
  </r>
  <r>
    <n v="25779"/>
    <x v="9"/>
    <x v="90"/>
    <x v="30"/>
    <s v="TOMATE INVERNADERO"/>
    <n v="2020"/>
    <s v="A"/>
    <n v="20"/>
    <n v="20"/>
    <n v="1240"/>
    <n v="62"/>
    <x v="0"/>
    <x v="7"/>
  </r>
  <r>
    <n v="25779"/>
    <x v="9"/>
    <x v="90"/>
    <x v="30"/>
    <s v="TOMATE"/>
    <n v="2020"/>
    <s v="B"/>
    <n v="15"/>
    <n v="15"/>
    <n v="300"/>
    <n v="20"/>
    <x v="0"/>
    <x v="7"/>
  </r>
  <r>
    <n v="25779"/>
    <x v="9"/>
    <x v="90"/>
    <x v="69"/>
    <s v="CEBOLLA DE BULBO"/>
    <n v="2020"/>
    <s v="A"/>
    <n v="14"/>
    <n v="14"/>
    <n v="350"/>
    <n v="25"/>
    <x v="0"/>
    <x v="7"/>
  </r>
  <r>
    <n v="25779"/>
    <x v="9"/>
    <x v="90"/>
    <x v="61"/>
    <s v="CEBOLLA DE RAMA"/>
    <n v="2020"/>
    <s v="B"/>
    <n v="14"/>
    <n v="14"/>
    <n v="56"/>
    <n v="4"/>
    <x v="0"/>
    <x v="7"/>
  </r>
  <r>
    <n v="25779"/>
    <x v="9"/>
    <x v="90"/>
    <x v="0"/>
    <s v="MAIZ TRADICIONAL"/>
    <n v="2020"/>
    <s v="B"/>
    <n v="14"/>
    <n v="14"/>
    <n v="78.305084745762727"/>
    <n v="5.5932203389830502"/>
    <x v="0"/>
    <x v="0"/>
  </r>
  <r>
    <n v="25779"/>
    <x v="9"/>
    <x v="90"/>
    <x v="0"/>
    <s v="MAIZ TRADICIONAL"/>
    <n v="2020"/>
    <s v="A"/>
    <n v="10"/>
    <n v="9"/>
    <n v="45.30508474576272"/>
    <n v="5.0338983050847501"/>
    <x v="0"/>
    <x v="0"/>
  </r>
  <r>
    <n v="25779"/>
    <x v="9"/>
    <x v="90"/>
    <x v="106"/>
    <s v="TRIGO"/>
    <n v="2020"/>
    <s v="A"/>
    <n v="10"/>
    <n v="10"/>
    <n v="10"/>
    <n v="1"/>
    <x v="0"/>
    <x v="0"/>
  </r>
  <r>
    <n v="25779"/>
    <x v="9"/>
    <x v="90"/>
    <x v="22"/>
    <s v="FRIJOL"/>
    <n v="2020"/>
    <s v="A"/>
    <n v="0"/>
    <n v="0"/>
    <n v="0"/>
    <n v="0"/>
    <x v="0"/>
    <x v="0"/>
  </r>
  <r>
    <n v="25779"/>
    <x v="9"/>
    <x v="90"/>
    <x v="25"/>
    <s v="FRESA"/>
    <n v="2020"/>
    <s v=""/>
    <n v="10"/>
    <n v="10"/>
    <n v="300"/>
    <n v="30"/>
    <x v="1"/>
    <x v="2"/>
  </r>
  <r>
    <n v="25779"/>
    <x v="9"/>
    <x v="90"/>
    <x v="11"/>
    <s v="SABILA"/>
    <n v="2020"/>
    <s v=""/>
    <n v="2"/>
    <n v="2"/>
    <n v="10"/>
    <n v="5"/>
    <x v="1"/>
    <x v="4"/>
  </r>
  <r>
    <n v="25779"/>
    <x v="9"/>
    <x v="90"/>
    <x v="39"/>
    <s v="UCHUVA"/>
    <n v="2020"/>
    <s v=""/>
    <n v="0"/>
    <n v="0"/>
    <n v="0"/>
    <n v="0"/>
    <x v="1"/>
    <x v="2"/>
  </r>
  <r>
    <n v="25781"/>
    <x v="9"/>
    <x v="91"/>
    <x v="23"/>
    <s v="PAPA"/>
    <n v="2020"/>
    <s v="A"/>
    <n v="115"/>
    <n v="85"/>
    <n v="2295"/>
    <n v="27"/>
    <x v="0"/>
    <x v="6"/>
  </r>
  <r>
    <n v="25781"/>
    <x v="9"/>
    <x v="91"/>
    <x v="23"/>
    <s v="PAPA"/>
    <n v="2020"/>
    <s v="B"/>
    <n v="106"/>
    <n v="103"/>
    <n v="2678"/>
    <n v="26"/>
    <x v="0"/>
    <x v="6"/>
  </r>
  <r>
    <n v="25781"/>
    <x v="9"/>
    <x v="91"/>
    <x v="21"/>
    <s v="ARVEJA"/>
    <n v="2020"/>
    <s v="A"/>
    <n v="20"/>
    <n v="18"/>
    <n v="50.467289719626166"/>
    <n v="2.8037383177570101"/>
    <x v="0"/>
    <x v="7"/>
  </r>
  <r>
    <n v="25781"/>
    <x v="9"/>
    <x v="91"/>
    <x v="21"/>
    <s v="ARVEJA"/>
    <n v="2020"/>
    <s v="B"/>
    <n v="16"/>
    <n v="15"/>
    <n v="35.046728971962615"/>
    <n v="2.3364485981308398"/>
    <x v="0"/>
    <x v="7"/>
  </r>
  <r>
    <n v="25781"/>
    <x v="9"/>
    <x v="91"/>
    <x v="81"/>
    <s v="AVENA"/>
    <n v="2020"/>
    <s v="A"/>
    <n v="16"/>
    <n v="15"/>
    <n v="60"/>
    <n v="4"/>
    <x v="0"/>
    <x v="11"/>
  </r>
  <r>
    <n v="25781"/>
    <x v="9"/>
    <x v="91"/>
    <x v="81"/>
    <s v="AVENA"/>
    <n v="2020"/>
    <s v="B"/>
    <n v="14"/>
    <n v="13"/>
    <n v="52"/>
    <n v="4"/>
    <x v="0"/>
    <x v="11"/>
  </r>
  <r>
    <n v="25781"/>
    <x v="9"/>
    <x v="91"/>
    <x v="0"/>
    <s v="MAIZ TRADICIONAL"/>
    <n v="2020"/>
    <s v="B"/>
    <n v="8"/>
    <n v="7"/>
    <n v="11.745762711864408"/>
    <n v="1.6779661016949201"/>
    <x v="0"/>
    <x v="0"/>
  </r>
  <r>
    <n v="25781"/>
    <x v="9"/>
    <x v="91"/>
    <x v="0"/>
    <s v="MAIZ TRADICIONAL"/>
    <n v="2020"/>
    <s v="A"/>
    <n v="7"/>
    <n v="6"/>
    <n v="11.745762711864408"/>
    <n v="1.9576271186440699"/>
    <x v="0"/>
    <x v="0"/>
  </r>
  <r>
    <n v="25781"/>
    <x v="9"/>
    <x v="91"/>
    <x v="77"/>
    <s v="HABA"/>
    <n v="2020"/>
    <s v="A"/>
    <n v="6"/>
    <n v="5"/>
    <n v="8.8495575221238951"/>
    <n v="1.76991150442478"/>
    <x v="0"/>
    <x v="0"/>
  </r>
  <r>
    <n v="25781"/>
    <x v="9"/>
    <x v="91"/>
    <x v="77"/>
    <s v="HABA"/>
    <n v="2020"/>
    <s v="B"/>
    <n v="5"/>
    <n v="4"/>
    <n v="3.5398230088495577"/>
    <n v="0.88495575221238898"/>
    <x v="0"/>
    <x v="0"/>
  </r>
  <r>
    <n v="25781"/>
    <x v="9"/>
    <x v="91"/>
    <x v="64"/>
    <s v="ARANDANO"/>
    <n v="2020"/>
    <s v=""/>
    <n v="1"/>
    <n v="1"/>
    <n v="7"/>
    <n v="7"/>
    <x v="1"/>
    <x v="2"/>
  </r>
  <r>
    <n v="25785"/>
    <x v="6"/>
    <x v="92"/>
    <x v="23"/>
    <s v="PAPA"/>
    <n v="2020"/>
    <s v="A"/>
    <n v="90"/>
    <n v="90"/>
    <n v="1800"/>
    <n v="20"/>
    <x v="0"/>
    <x v="6"/>
  </r>
  <r>
    <n v="25785"/>
    <x v="6"/>
    <x v="92"/>
    <x v="23"/>
    <s v="PAPA"/>
    <n v="2020"/>
    <s v="B"/>
    <n v="90"/>
    <n v="90"/>
    <n v="1620"/>
    <n v="18"/>
    <x v="0"/>
    <x v="6"/>
  </r>
  <r>
    <n v="25785"/>
    <x v="6"/>
    <x v="92"/>
    <x v="53"/>
    <s v="HORTALIZAS VARIAS"/>
    <n v="2020"/>
    <s v="A"/>
    <n v="40"/>
    <n v="40"/>
    <n v="1040"/>
    <n v="26"/>
    <x v="0"/>
    <x v="7"/>
  </r>
  <r>
    <n v="25785"/>
    <x v="6"/>
    <x v="92"/>
    <x v="53"/>
    <s v="HORTALIZAS VARIAS"/>
    <n v="2020"/>
    <s v="B"/>
    <n v="40"/>
    <n v="40"/>
    <n v="1040"/>
    <n v="26"/>
    <x v="0"/>
    <x v="7"/>
  </r>
  <r>
    <n v="25785"/>
    <x v="6"/>
    <x v="92"/>
    <x v="45"/>
    <s v="ZANAHORIA"/>
    <n v="2020"/>
    <s v="A"/>
    <n v="40"/>
    <n v="40"/>
    <n v="1000"/>
    <n v="25"/>
    <x v="0"/>
    <x v="7"/>
  </r>
  <r>
    <n v="25785"/>
    <x v="6"/>
    <x v="92"/>
    <x v="45"/>
    <s v="ZANAHORIA"/>
    <n v="2020"/>
    <s v="B"/>
    <n v="40"/>
    <n v="40"/>
    <n v="1000"/>
    <n v="25"/>
    <x v="0"/>
    <x v="7"/>
  </r>
  <r>
    <n v="25785"/>
    <x v="6"/>
    <x v="92"/>
    <x v="0"/>
    <s v="MAIZ TRADICIONAL"/>
    <n v="2020"/>
    <s v="A"/>
    <n v="20"/>
    <n v="20"/>
    <n v="27.966101694915256"/>
    <n v="1.3983050847457601"/>
    <x v="0"/>
    <x v="0"/>
  </r>
  <r>
    <n v="25785"/>
    <x v="6"/>
    <x v="92"/>
    <x v="0"/>
    <s v="MAIZ TRADICIONAL"/>
    <n v="2020"/>
    <s v="B"/>
    <n v="20"/>
    <n v="20"/>
    <n v="27.966101694915256"/>
    <n v="1.3983050847457601"/>
    <x v="0"/>
    <x v="0"/>
  </r>
  <r>
    <n v="25785"/>
    <x v="6"/>
    <x v="92"/>
    <x v="21"/>
    <s v="ARVEJA"/>
    <n v="2020"/>
    <s v="A"/>
    <n v="15"/>
    <n v="15"/>
    <n v="42.056074766355138"/>
    <n v="2.8037383177570101"/>
    <x v="0"/>
    <x v="7"/>
  </r>
  <r>
    <n v="25785"/>
    <x v="6"/>
    <x v="92"/>
    <x v="21"/>
    <s v="ARVEJA"/>
    <n v="2020"/>
    <s v="B"/>
    <n v="15"/>
    <n v="15"/>
    <n v="42.056074766355138"/>
    <n v="2.8037383177570101"/>
    <x v="0"/>
    <x v="7"/>
  </r>
  <r>
    <n v="25785"/>
    <x v="6"/>
    <x v="92"/>
    <x v="23"/>
    <s v="PAPA CRIOLLA"/>
    <n v="2020"/>
    <s v="A"/>
    <n v="7"/>
    <n v="7"/>
    <n v="56"/>
    <n v="8"/>
    <x v="0"/>
    <x v="6"/>
  </r>
  <r>
    <n v="25785"/>
    <x v="6"/>
    <x v="92"/>
    <x v="23"/>
    <s v="PAPA CRIOLLA"/>
    <n v="2020"/>
    <s v="B"/>
    <n v="7"/>
    <n v="7"/>
    <n v="56"/>
    <n v="8"/>
    <x v="0"/>
    <x v="6"/>
  </r>
  <r>
    <n v="25785"/>
    <x v="6"/>
    <x v="92"/>
    <x v="58"/>
    <s v="PLANTAS AROMATICAS"/>
    <n v="2020"/>
    <s v="A"/>
    <n v="6"/>
    <n v="6"/>
    <n v="120"/>
    <n v="20"/>
    <x v="0"/>
    <x v="9"/>
  </r>
  <r>
    <n v="25785"/>
    <x v="6"/>
    <x v="92"/>
    <x v="58"/>
    <s v="PLANTAS AROMATICAS"/>
    <n v="2020"/>
    <s v="B"/>
    <n v="6"/>
    <n v="6"/>
    <n v="120"/>
    <n v="20"/>
    <x v="0"/>
    <x v="9"/>
  </r>
  <r>
    <n v="25785"/>
    <x v="6"/>
    <x v="92"/>
    <x v="30"/>
    <s v="TOMATE INVERNADERO"/>
    <n v="2020"/>
    <s v="B"/>
    <n v="2.5"/>
    <n v="2.5"/>
    <n v="142.5"/>
    <n v="57"/>
    <x v="0"/>
    <x v="7"/>
  </r>
  <r>
    <n v="25785"/>
    <x v="6"/>
    <x v="92"/>
    <x v="30"/>
    <s v="TOMATE INVERNADERO"/>
    <n v="2020"/>
    <s v="A"/>
    <n v="2"/>
    <n v="2"/>
    <n v="114"/>
    <n v="57"/>
    <x v="0"/>
    <x v="7"/>
  </r>
  <r>
    <n v="25785"/>
    <x v="6"/>
    <x v="92"/>
    <x v="25"/>
    <s v="FRESA"/>
    <n v="2020"/>
    <s v=""/>
    <n v="8"/>
    <n v="0"/>
    <n v="0"/>
    <n v="0"/>
    <x v="1"/>
    <x v="2"/>
  </r>
  <r>
    <n v="25785"/>
    <x v="6"/>
    <x v="92"/>
    <x v="37"/>
    <s v="TOMATE DE ARBOL"/>
    <n v="2020"/>
    <s v=""/>
    <n v="3"/>
    <n v="0"/>
    <n v="0"/>
    <n v="0"/>
    <x v="1"/>
    <x v="2"/>
  </r>
  <r>
    <n v="25785"/>
    <x v="6"/>
    <x v="92"/>
    <x v="92"/>
    <s v="PLANTAS AROMATICAS Y MEDICINALES"/>
    <n v="2020"/>
    <s v=""/>
    <n v="2"/>
    <n v="0"/>
    <n v="0"/>
    <n v="0"/>
    <x v="1"/>
    <x v="9"/>
  </r>
  <r>
    <n v="25793"/>
    <x v="9"/>
    <x v="93"/>
    <x v="23"/>
    <s v="PAPA"/>
    <n v="2020"/>
    <s v="A"/>
    <n v="7594"/>
    <n v="7442"/>
    <n v="137677"/>
    <n v="18.5"/>
    <x v="0"/>
    <x v="6"/>
  </r>
  <r>
    <n v="25793"/>
    <x v="9"/>
    <x v="93"/>
    <x v="23"/>
    <s v="PAPA"/>
    <n v="2020"/>
    <s v="B"/>
    <n v="7590"/>
    <n v="7440"/>
    <n v="133920"/>
    <n v="18"/>
    <x v="0"/>
    <x v="6"/>
  </r>
  <r>
    <n v="25793"/>
    <x v="9"/>
    <x v="93"/>
    <x v="45"/>
    <s v="ZANAHORIA"/>
    <n v="2020"/>
    <s v="A"/>
    <n v="343"/>
    <n v="338"/>
    <n v="16900"/>
    <n v="50"/>
    <x v="0"/>
    <x v="7"/>
  </r>
  <r>
    <n v="25793"/>
    <x v="9"/>
    <x v="93"/>
    <x v="45"/>
    <s v="ZANAHORIA"/>
    <n v="2020"/>
    <s v="B"/>
    <n v="172"/>
    <n v="169"/>
    <n v="8450"/>
    <n v="50"/>
    <x v="0"/>
    <x v="7"/>
  </r>
  <r>
    <n v="25793"/>
    <x v="9"/>
    <x v="93"/>
    <x v="21"/>
    <s v="ARVEJA"/>
    <n v="2020"/>
    <s v="A"/>
    <n v="120"/>
    <n v="114"/>
    <n v="372.89719626168227"/>
    <n v="3.2710280373831799"/>
    <x v="0"/>
    <x v="7"/>
  </r>
  <r>
    <n v="25793"/>
    <x v="9"/>
    <x v="93"/>
    <x v="21"/>
    <s v="ARVEJA"/>
    <n v="2020"/>
    <s v="B"/>
    <n v="120"/>
    <n v="114"/>
    <n v="372.89719626168227"/>
    <n v="3.2710280373831799"/>
    <x v="0"/>
    <x v="7"/>
  </r>
  <r>
    <n v="25793"/>
    <x v="9"/>
    <x v="93"/>
    <x v="23"/>
    <s v="PAPA CRIOLLA"/>
    <n v="2020"/>
    <s v="A"/>
    <n v="96.5"/>
    <n v="93.5"/>
    <n v="1402.5"/>
    <n v="15"/>
    <x v="0"/>
    <x v="6"/>
  </r>
  <r>
    <n v="25793"/>
    <x v="9"/>
    <x v="93"/>
    <x v="23"/>
    <s v="PAPA CRIOLLA"/>
    <n v="2020"/>
    <s v="B"/>
    <n v="95"/>
    <n v="92"/>
    <n v="1288"/>
    <n v="14"/>
    <x v="0"/>
    <x v="6"/>
  </r>
  <r>
    <n v="25793"/>
    <x v="9"/>
    <x v="93"/>
    <x v="64"/>
    <s v="ARANDANO"/>
    <n v="2020"/>
    <s v=""/>
    <n v="81"/>
    <n v="81"/>
    <n v="162"/>
    <n v="2"/>
    <x v="1"/>
    <x v="2"/>
  </r>
  <r>
    <n v="25797"/>
    <x v="2"/>
    <x v="94"/>
    <x v="0"/>
    <s v="MAIZ TRADICIONAL"/>
    <n v="2020"/>
    <s v="B"/>
    <n v="90"/>
    <n v="8"/>
    <n v="13.423728813559324"/>
    <n v="1.6779661016949201"/>
    <x v="0"/>
    <x v="0"/>
  </r>
  <r>
    <n v="25797"/>
    <x v="2"/>
    <x v="94"/>
    <x v="0"/>
    <s v="MAIZ TRADICIONAL"/>
    <n v="2020"/>
    <s v="A"/>
    <n v="11.5"/>
    <n v="10.5"/>
    <n v="19.100847457627118"/>
    <n v="1.81912832929782"/>
    <x v="0"/>
    <x v="0"/>
  </r>
  <r>
    <n v="25797"/>
    <x v="2"/>
    <x v="94"/>
    <x v="21"/>
    <s v="ARVEJA"/>
    <n v="2020"/>
    <s v="A"/>
    <n v="7.5"/>
    <n v="5"/>
    <n v="10.046728971962617"/>
    <n v="2.0093457943925199"/>
    <x v="0"/>
    <x v="7"/>
  </r>
  <r>
    <n v="25797"/>
    <x v="2"/>
    <x v="94"/>
    <x v="21"/>
    <s v="ARVEJA"/>
    <n v="2020"/>
    <s v="B"/>
    <n v="5"/>
    <n v="4.5"/>
    <n v="10.747663551401869"/>
    <n v="2.3883696780892998"/>
    <x v="0"/>
    <x v="7"/>
  </r>
  <r>
    <n v="25797"/>
    <x v="2"/>
    <x v="94"/>
    <x v="15"/>
    <s v="CAFÉ"/>
    <n v="2020"/>
    <s v=""/>
    <n v="344"/>
    <n v="313"/>
    <n v="302"/>
    <n v="0.96485623003194898"/>
    <x v="1"/>
    <x v="5"/>
  </r>
  <r>
    <n v="25797"/>
    <x v="2"/>
    <x v="94"/>
    <x v="6"/>
    <s v="MANDARINA (Arrayana y/o Oneco)"/>
    <n v="2020"/>
    <s v=""/>
    <n v="157.9"/>
    <n v="157.9"/>
    <n v="1105.3"/>
    <n v="7"/>
    <x v="1"/>
    <x v="2"/>
  </r>
  <r>
    <n v="25797"/>
    <x v="2"/>
    <x v="94"/>
    <x v="107"/>
    <s v="TANGELO MINEOLA"/>
    <n v="2020"/>
    <s v=""/>
    <n v="43"/>
    <n v="38.5"/>
    <n v="0"/>
    <n v="0"/>
    <x v="1"/>
    <x v="2"/>
  </r>
  <r>
    <n v="25797"/>
    <x v="2"/>
    <x v="94"/>
    <x v="9"/>
    <s v="AGUACATE PAPELILLO (Lorena)"/>
    <n v="2020"/>
    <s v=""/>
    <n v="37.200000000000003"/>
    <n v="37.200000000000003"/>
    <n v="148.80000000000001"/>
    <n v="4"/>
    <x v="1"/>
    <x v="2"/>
  </r>
  <r>
    <n v="25797"/>
    <x v="2"/>
    <x v="94"/>
    <x v="104"/>
    <s v="LIMONARIA"/>
    <n v="2020"/>
    <s v="A"/>
    <n v="16.5"/>
    <n v="14.5"/>
    <n v="53.7"/>
    <n v="3.7034482758620699"/>
    <x v="1"/>
    <x v="9"/>
  </r>
  <r>
    <n v="25797"/>
    <x v="2"/>
    <x v="94"/>
    <x v="94"/>
    <s v="ALBAHACA"/>
    <n v="2020"/>
    <s v="A"/>
    <n v="15.5"/>
    <n v="14.5"/>
    <n v="50.8"/>
    <n v="3.5034482758620702"/>
    <x v="1"/>
    <x v="9"/>
  </r>
  <r>
    <n v="25797"/>
    <x v="2"/>
    <x v="94"/>
    <x v="2"/>
    <s v="MANGO (Kent, keitt, hilacha o Nam Doc)"/>
    <n v="2020"/>
    <s v=""/>
    <n v="15"/>
    <n v="13"/>
    <n v="100"/>
    <n v="7.6923076923076898"/>
    <x v="1"/>
    <x v="2"/>
  </r>
  <r>
    <n v="25797"/>
    <x v="2"/>
    <x v="94"/>
    <x v="104"/>
    <s v="LIMONARIA"/>
    <n v="2020"/>
    <s v="B"/>
    <n v="12.5"/>
    <n v="11"/>
    <n v="28"/>
    <n v="2.5454545454545499"/>
    <x v="1"/>
    <x v="9"/>
  </r>
  <r>
    <n v="25797"/>
    <x v="2"/>
    <x v="94"/>
    <x v="14"/>
    <s v="MARACUYA"/>
    <n v="2020"/>
    <s v=""/>
    <n v="12.4"/>
    <n v="11.4"/>
    <n v="114"/>
    <n v="10"/>
    <x v="1"/>
    <x v="2"/>
  </r>
  <r>
    <n v="25797"/>
    <x v="2"/>
    <x v="94"/>
    <x v="94"/>
    <s v="ALBAHACA"/>
    <n v="2020"/>
    <s v="B"/>
    <n v="10.5"/>
    <n v="9.5"/>
    <n v="24"/>
    <n v="2.5263157894736801"/>
    <x v="1"/>
    <x v="9"/>
  </r>
  <r>
    <n v="25797"/>
    <x v="2"/>
    <x v="94"/>
    <x v="38"/>
    <s v="LULO"/>
    <n v="2020"/>
    <s v=""/>
    <n v="1.9"/>
    <n v="1.2"/>
    <n v="9.8000000000000007"/>
    <n v="7"/>
    <x v="1"/>
    <x v="2"/>
  </r>
  <r>
    <n v="25797"/>
    <x v="2"/>
    <x v="94"/>
    <x v="68"/>
    <s v="ARRACACHA"/>
    <n v="2020"/>
    <s v="A"/>
    <n v="0"/>
    <n v="0"/>
    <n v="0"/>
    <n v="0"/>
    <x v="2"/>
    <x v="6"/>
  </r>
  <r>
    <n v="25797"/>
    <x v="2"/>
    <x v="94"/>
    <x v="68"/>
    <s v="ARRACACHA"/>
    <n v="2020"/>
    <s v="B"/>
    <n v="0"/>
    <n v="0"/>
    <n v="0"/>
    <n v="0"/>
    <x v="2"/>
    <x v="6"/>
  </r>
  <r>
    <n v="25797"/>
    <x v="2"/>
    <x v="94"/>
    <x v="20"/>
    <s v="YUCA"/>
    <n v="2020"/>
    <s v="A"/>
    <n v="0"/>
    <n v="0"/>
    <n v="0"/>
    <n v="0"/>
    <x v="2"/>
    <x v="6"/>
  </r>
  <r>
    <n v="25797"/>
    <x v="2"/>
    <x v="94"/>
    <x v="20"/>
    <s v="YUCA"/>
    <n v="2020"/>
    <s v="B"/>
    <n v="0"/>
    <n v="0"/>
    <n v="0"/>
    <n v="0"/>
    <x v="2"/>
    <x v="6"/>
  </r>
  <r>
    <n v="25799"/>
    <x v="6"/>
    <x v="95"/>
    <x v="0"/>
    <s v="MAIZ TRADICIONAL"/>
    <n v="2020"/>
    <s v="B"/>
    <n v="450"/>
    <n v="450"/>
    <n v="1510.1694915254238"/>
    <n v="3.35593220338983"/>
    <x v="0"/>
    <x v="0"/>
  </r>
  <r>
    <n v="25799"/>
    <x v="6"/>
    <x v="95"/>
    <x v="44"/>
    <s v="LECHUGA"/>
    <n v="2020"/>
    <s v="A"/>
    <n v="400"/>
    <n v="400"/>
    <n v="9400"/>
    <n v="23.5"/>
    <x v="0"/>
    <x v="7"/>
  </r>
  <r>
    <n v="25799"/>
    <x v="6"/>
    <x v="95"/>
    <x v="44"/>
    <s v="LECHUGA"/>
    <n v="2020"/>
    <s v="B"/>
    <n v="400"/>
    <n v="400"/>
    <n v="8000"/>
    <n v="20"/>
    <x v="0"/>
    <x v="7"/>
  </r>
  <r>
    <n v="25799"/>
    <x v="6"/>
    <x v="95"/>
    <x v="0"/>
    <s v="MAIZ TRADICIONAL"/>
    <n v="2020"/>
    <s v="A"/>
    <n v="390"/>
    <n v="380"/>
    <n v="1622.0338983050849"/>
    <n v="4.2685102586975896"/>
    <x v="0"/>
    <x v="0"/>
  </r>
  <r>
    <n v="25799"/>
    <x v="6"/>
    <x v="95"/>
    <x v="23"/>
    <s v="PAPA"/>
    <n v="2020"/>
    <s v="A"/>
    <n v="250"/>
    <n v="250"/>
    <n v="4900"/>
    <n v="19.600000000000001"/>
    <x v="0"/>
    <x v="6"/>
  </r>
  <r>
    <n v="25799"/>
    <x v="6"/>
    <x v="95"/>
    <x v="23"/>
    <s v="PAPA"/>
    <n v="2020"/>
    <s v="B"/>
    <n v="200"/>
    <n v="200"/>
    <n v="4000"/>
    <n v="20"/>
    <x v="0"/>
    <x v="6"/>
  </r>
  <r>
    <n v="25799"/>
    <x v="6"/>
    <x v="95"/>
    <x v="21"/>
    <s v="ARVEJA"/>
    <n v="2020"/>
    <s v="A"/>
    <n v="80"/>
    <n v="80"/>
    <n v="327.10280373831773"/>
    <n v="4.0887850467289697"/>
    <x v="0"/>
    <x v="7"/>
  </r>
  <r>
    <n v="25799"/>
    <x v="6"/>
    <x v="95"/>
    <x v="21"/>
    <s v="ARVEJA"/>
    <n v="2020"/>
    <s v="B"/>
    <n v="80"/>
    <n v="80"/>
    <n v="261.68224299065423"/>
    <n v="3.2710280373831799"/>
    <x v="0"/>
    <x v="7"/>
  </r>
  <r>
    <n v="25799"/>
    <x v="6"/>
    <x v="95"/>
    <x v="23"/>
    <s v="PAPA CRIOLLA"/>
    <n v="2020"/>
    <s v="B"/>
    <n v="30"/>
    <n v="30"/>
    <n v="450"/>
    <n v="15"/>
    <x v="0"/>
    <x v="6"/>
  </r>
  <r>
    <n v="25799"/>
    <x v="6"/>
    <x v="95"/>
    <x v="45"/>
    <s v="ZANAHORIA"/>
    <n v="2020"/>
    <s v="A"/>
    <n v="20"/>
    <n v="15"/>
    <n v="250"/>
    <n v="16.6666666666667"/>
    <x v="0"/>
    <x v="7"/>
  </r>
  <r>
    <n v="25799"/>
    <x v="6"/>
    <x v="95"/>
    <x v="30"/>
    <s v="TOMATE INVERNADERO"/>
    <n v="2020"/>
    <s v="A"/>
    <n v="6"/>
    <n v="6"/>
    <n v="120"/>
    <n v="20"/>
    <x v="0"/>
    <x v="7"/>
  </r>
  <r>
    <n v="25799"/>
    <x v="6"/>
    <x v="95"/>
    <x v="45"/>
    <s v="ZANAHORIA"/>
    <n v="2020"/>
    <s v="B"/>
    <n v="4"/>
    <n v="4"/>
    <n v="60"/>
    <n v="15"/>
    <x v="0"/>
    <x v="7"/>
  </r>
  <r>
    <n v="25799"/>
    <x v="6"/>
    <x v="95"/>
    <x v="23"/>
    <s v="PAPA CRIOLLA"/>
    <n v="2020"/>
    <s v="A"/>
    <n v="0"/>
    <n v="0"/>
    <n v="0"/>
    <n v="0"/>
    <x v="0"/>
    <x v="6"/>
  </r>
  <r>
    <n v="25799"/>
    <x v="6"/>
    <x v="95"/>
    <x v="64"/>
    <s v="ARANDANO"/>
    <n v="2020"/>
    <s v=""/>
    <n v="14"/>
    <n v="12"/>
    <n v="100"/>
    <n v="8.3333333333333304"/>
    <x v="1"/>
    <x v="2"/>
  </r>
  <r>
    <n v="25799"/>
    <x v="6"/>
    <x v="95"/>
    <x v="37"/>
    <s v="TOMATE DE ARBOL"/>
    <n v="2020"/>
    <s v=""/>
    <n v="8"/>
    <n v="7"/>
    <n v="70"/>
    <n v="10"/>
    <x v="1"/>
    <x v="2"/>
  </r>
  <r>
    <n v="25799"/>
    <x v="6"/>
    <x v="95"/>
    <x v="38"/>
    <s v="LULO"/>
    <n v="2020"/>
    <s v=""/>
    <n v="3"/>
    <n v="2"/>
    <n v="20"/>
    <n v="10"/>
    <x v="1"/>
    <x v="2"/>
  </r>
  <r>
    <n v="25805"/>
    <x v="3"/>
    <x v="96"/>
    <x v="0"/>
    <s v="MAIZ TRADICIONAL"/>
    <n v="2020"/>
    <s v="B"/>
    <n v="24"/>
    <n v="24"/>
    <n v="48"/>
    <n v="2"/>
    <x v="0"/>
    <x v="0"/>
  </r>
  <r>
    <n v="25805"/>
    <x v="3"/>
    <x v="96"/>
    <x v="0"/>
    <s v="MAIZ TRADICIONAL"/>
    <n v="2020"/>
    <s v="A"/>
    <n v="22"/>
    <n v="22"/>
    <n v="44"/>
    <n v="2"/>
    <x v="0"/>
    <x v="0"/>
  </r>
  <r>
    <n v="25805"/>
    <x v="3"/>
    <x v="96"/>
    <x v="29"/>
    <s v="HABICHUELA"/>
    <n v="2020"/>
    <s v="B"/>
    <n v="7"/>
    <n v="7"/>
    <n v="42"/>
    <n v="6"/>
    <x v="0"/>
    <x v="7"/>
  </r>
  <r>
    <n v="25805"/>
    <x v="3"/>
    <x v="96"/>
    <x v="22"/>
    <s v="FRIJOL"/>
    <n v="2020"/>
    <s v="A"/>
    <n v="6"/>
    <n v="6"/>
    <n v="36"/>
    <n v="6"/>
    <x v="0"/>
    <x v="0"/>
  </r>
  <r>
    <n v="25805"/>
    <x v="3"/>
    <x v="96"/>
    <x v="22"/>
    <s v="FRIJOL"/>
    <n v="2020"/>
    <s v="B"/>
    <n v="6"/>
    <n v="6"/>
    <n v="36"/>
    <n v="6"/>
    <x v="0"/>
    <x v="0"/>
  </r>
  <r>
    <n v="25805"/>
    <x v="3"/>
    <x v="96"/>
    <x v="29"/>
    <s v="HABICHUELA"/>
    <n v="2020"/>
    <s v="A"/>
    <n v="6"/>
    <n v="6"/>
    <n v="36"/>
    <n v="6"/>
    <x v="0"/>
    <x v="7"/>
  </r>
  <r>
    <n v="25805"/>
    <x v="3"/>
    <x v="96"/>
    <x v="33"/>
    <s v="AHUYAMA"/>
    <n v="2020"/>
    <s v="A"/>
    <n v="5"/>
    <n v="3"/>
    <n v="27"/>
    <n v="9"/>
    <x v="0"/>
    <x v="7"/>
  </r>
  <r>
    <n v="25805"/>
    <x v="3"/>
    <x v="96"/>
    <x v="34"/>
    <s v="PEPINO COHOMBRO"/>
    <n v="2020"/>
    <s v="A"/>
    <n v="5"/>
    <n v="5"/>
    <n v="25"/>
    <n v="5"/>
    <x v="0"/>
    <x v="7"/>
  </r>
  <r>
    <n v="25805"/>
    <x v="3"/>
    <x v="96"/>
    <x v="34"/>
    <s v="PEPINO COHOMBRO"/>
    <n v="2020"/>
    <s v="B"/>
    <n v="5"/>
    <n v="5"/>
    <n v="25"/>
    <n v="5"/>
    <x v="0"/>
    <x v="7"/>
  </r>
  <r>
    <n v="25805"/>
    <x v="3"/>
    <x v="96"/>
    <x v="30"/>
    <s v="TOMATE"/>
    <n v="2020"/>
    <s v="A"/>
    <n v="2"/>
    <n v="2"/>
    <n v="12"/>
    <n v="6"/>
    <x v="0"/>
    <x v="7"/>
  </r>
  <r>
    <n v="25805"/>
    <x v="3"/>
    <x v="96"/>
    <x v="30"/>
    <s v="TOMATE"/>
    <n v="2020"/>
    <s v="B"/>
    <n v="1"/>
    <n v="1"/>
    <n v="6"/>
    <n v="6"/>
    <x v="0"/>
    <x v="7"/>
  </r>
  <r>
    <n v="25805"/>
    <x v="3"/>
    <x v="96"/>
    <x v="15"/>
    <s v="CAFÉ"/>
    <n v="2020"/>
    <s v=""/>
    <n v="618"/>
    <n v="529"/>
    <n v="564"/>
    <n v="1.0661625708884701"/>
    <x v="1"/>
    <x v="5"/>
  </r>
  <r>
    <n v="25805"/>
    <x v="3"/>
    <x v="96"/>
    <x v="10"/>
    <s v="LIMON (NO MANDARINO, NI PAJARITO, NI TAHITI)"/>
    <n v="2020"/>
    <s v=""/>
    <n v="103"/>
    <n v="98"/>
    <n v="882"/>
    <n v="9"/>
    <x v="1"/>
    <x v="2"/>
  </r>
  <r>
    <n v="25805"/>
    <x v="3"/>
    <x v="96"/>
    <x v="2"/>
    <s v="MANGO (No Kent, ni keitt, ni hilacha, ni Nam Doc)"/>
    <n v="2020"/>
    <s v=""/>
    <n v="60"/>
    <n v="37"/>
    <n v="259"/>
    <n v="7"/>
    <x v="1"/>
    <x v="2"/>
  </r>
  <r>
    <n v="25805"/>
    <x v="3"/>
    <x v="96"/>
    <x v="4"/>
    <s v="PLATANO"/>
    <n v="2020"/>
    <s v=""/>
    <n v="44"/>
    <n v="44"/>
    <n v="44"/>
    <n v="1"/>
    <x v="1"/>
    <x v="2"/>
  </r>
  <r>
    <n v="25805"/>
    <x v="3"/>
    <x v="96"/>
    <x v="6"/>
    <s v="MANDARINA (No Arrayana, ni Oneco)"/>
    <n v="2020"/>
    <s v=""/>
    <n v="42"/>
    <n v="30"/>
    <n v="180"/>
    <n v="6"/>
    <x v="1"/>
    <x v="2"/>
  </r>
  <r>
    <n v="25805"/>
    <x v="3"/>
    <x v="96"/>
    <x v="8"/>
    <s v="NARANJA (NO VALENCIA, NI JAFFA, NI SALUSTIANA, NI WASHINGTON)"/>
    <n v="2020"/>
    <s v=""/>
    <n v="34"/>
    <n v="25.5"/>
    <n v="76.5"/>
    <n v="3"/>
    <x v="1"/>
    <x v="2"/>
  </r>
  <r>
    <n v="25805"/>
    <x v="3"/>
    <x v="96"/>
    <x v="9"/>
    <s v="AGUACATE (no hass, ni papelillo)"/>
    <n v="2020"/>
    <s v=""/>
    <n v="30"/>
    <n v="25"/>
    <n v="75"/>
    <n v="3"/>
    <x v="1"/>
    <x v="2"/>
  </r>
  <r>
    <n v="25805"/>
    <x v="3"/>
    <x v="96"/>
    <x v="12"/>
    <s v="GUANABANA"/>
    <n v="2020"/>
    <s v=""/>
    <n v="10"/>
    <n v="10"/>
    <n v="100"/>
    <n v="10"/>
    <x v="1"/>
    <x v="2"/>
  </r>
  <r>
    <n v="25805"/>
    <x v="3"/>
    <x v="96"/>
    <x v="103"/>
    <s v="PITAHAYA"/>
    <n v="2020"/>
    <s v=""/>
    <n v="7"/>
    <n v="7"/>
    <n v="7"/>
    <n v="1"/>
    <x v="1"/>
    <x v="2"/>
  </r>
  <r>
    <n v="25805"/>
    <x v="3"/>
    <x v="96"/>
    <x v="32"/>
    <s v="SACHA INCHI"/>
    <n v="2020"/>
    <m/>
    <n v="4"/>
    <n v="4"/>
    <m/>
    <m/>
    <x v="1"/>
    <x v="2"/>
  </r>
  <r>
    <n v="25807"/>
    <x v="10"/>
    <x v="97"/>
    <x v="23"/>
    <s v="PAPA"/>
    <n v="2020"/>
    <s v="B"/>
    <n v="250"/>
    <n v="201"/>
    <n v="3618"/>
    <n v="18"/>
    <x v="0"/>
    <x v="6"/>
  </r>
  <r>
    <n v="25807"/>
    <x v="10"/>
    <x v="97"/>
    <x v="22"/>
    <s v="FRIJOL"/>
    <n v="2020"/>
    <s v="A"/>
    <n v="60"/>
    <n v="60"/>
    <n v="293.70629370629376"/>
    <n v="4.8951048951049003"/>
    <x v="0"/>
    <x v="0"/>
  </r>
  <r>
    <n v="25807"/>
    <x v="10"/>
    <x v="97"/>
    <x v="0"/>
    <s v="MAIZ TECNIFICADO"/>
    <n v="2020"/>
    <s v="A"/>
    <n v="10"/>
    <n v="10"/>
    <n v="5.5932203389830519"/>
    <n v="0.55932203389830504"/>
    <x v="0"/>
    <x v="0"/>
  </r>
  <r>
    <n v="25807"/>
    <x v="10"/>
    <x v="97"/>
    <x v="30"/>
    <s v="TOMATE"/>
    <n v="2020"/>
    <s v="A"/>
    <n v="5"/>
    <n v="5"/>
    <n v="50"/>
    <n v="10"/>
    <x v="0"/>
    <x v="7"/>
  </r>
  <r>
    <n v="25807"/>
    <x v="10"/>
    <x v="97"/>
    <x v="21"/>
    <s v="ARVEJA"/>
    <n v="2020"/>
    <s v="B"/>
    <n v="4"/>
    <n v="4"/>
    <n v="7.4766355140186915"/>
    <n v="1.86915887850467"/>
    <x v="0"/>
    <x v="7"/>
  </r>
  <r>
    <n v="25807"/>
    <x v="10"/>
    <x v="97"/>
    <x v="33"/>
    <s v="AHUYAMA"/>
    <n v="2020"/>
    <s v="A"/>
    <n v="3"/>
    <n v="3"/>
    <n v="15"/>
    <n v="5"/>
    <x v="0"/>
    <x v="7"/>
  </r>
  <r>
    <n v="25807"/>
    <x v="10"/>
    <x v="97"/>
    <x v="108"/>
    <s v="GARBANZO"/>
    <n v="2020"/>
    <s v="B"/>
    <n v="2"/>
    <n v="2"/>
    <n v="6"/>
    <n v="3"/>
    <x v="0"/>
    <x v="0"/>
  </r>
  <r>
    <n v="25807"/>
    <x v="10"/>
    <x v="97"/>
    <x v="15"/>
    <s v="CAFÉ"/>
    <n v="2020"/>
    <s v=""/>
    <n v="167"/>
    <n v="158"/>
    <n v="164"/>
    <n v="1.0379746835443"/>
    <x v="1"/>
    <x v="5"/>
  </r>
  <r>
    <n v="25807"/>
    <x v="10"/>
    <x v="97"/>
    <x v="9"/>
    <s v="AGUACATE (no hass, ni papelillo)"/>
    <n v="2020"/>
    <s v=""/>
    <n v="25"/>
    <n v="12.5"/>
    <n v="75"/>
    <n v="6"/>
    <x v="1"/>
    <x v="2"/>
  </r>
  <r>
    <n v="25807"/>
    <x v="10"/>
    <x v="97"/>
    <x v="89"/>
    <s v="CAÑA MIEL"/>
    <n v="2020"/>
    <s v=""/>
    <n v="17.5"/>
    <n v="17.5"/>
    <n v="210"/>
    <n v="12"/>
    <x v="1"/>
    <x v="8"/>
  </r>
  <r>
    <n v="25807"/>
    <x v="10"/>
    <x v="97"/>
    <x v="38"/>
    <s v="LULO"/>
    <n v="2020"/>
    <s v=""/>
    <n v="8"/>
    <n v="8"/>
    <n v="80"/>
    <n v="10"/>
    <x v="1"/>
    <x v="2"/>
  </r>
  <r>
    <n v="25807"/>
    <x v="10"/>
    <x v="97"/>
    <x v="36"/>
    <s v="MORA"/>
    <n v="2020"/>
    <s v=""/>
    <n v="3"/>
    <n v="3"/>
    <n v="3"/>
    <n v="1"/>
    <x v="1"/>
    <x v="2"/>
  </r>
  <r>
    <n v="25807"/>
    <x v="10"/>
    <x v="97"/>
    <x v="100"/>
    <s v="FRAMBUESA"/>
    <n v="2020"/>
    <s v=""/>
    <n v="2.2000000000000002"/>
    <n v="2.2000000000000002"/>
    <n v="11"/>
    <n v="5"/>
    <x v="1"/>
    <x v="2"/>
  </r>
  <r>
    <n v="25807"/>
    <x v="10"/>
    <x v="97"/>
    <x v="76"/>
    <s v="DURAZNO"/>
    <n v="2020"/>
    <s v=""/>
    <n v="2"/>
    <n v="1"/>
    <n v="5"/>
    <n v="5"/>
    <x v="1"/>
    <x v="2"/>
  </r>
  <r>
    <n v="25807"/>
    <x v="10"/>
    <x v="97"/>
    <x v="37"/>
    <s v="TOMATE DE ARBOL"/>
    <n v="2020"/>
    <s v=""/>
    <n v="1"/>
    <n v="1"/>
    <n v="4"/>
    <n v="4"/>
    <x v="1"/>
    <x v="2"/>
  </r>
  <r>
    <n v="25807"/>
    <x v="10"/>
    <x v="97"/>
    <x v="68"/>
    <s v="ARRACACHA"/>
    <n v="2020"/>
    <s v="A"/>
    <n v="5"/>
    <n v="5"/>
    <n v="35"/>
    <n v="7"/>
    <x v="2"/>
    <x v="6"/>
  </r>
  <r>
    <n v="25807"/>
    <x v="10"/>
    <x v="97"/>
    <x v="20"/>
    <s v="YUCA"/>
    <n v="2020"/>
    <s v="A"/>
    <n v="3"/>
    <n v="3"/>
    <n v="18"/>
    <n v="6"/>
    <x v="2"/>
    <x v="6"/>
  </r>
  <r>
    <n v="25815"/>
    <x v="0"/>
    <x v="98"/>
    <x v="33"/>
    <s v="AHUYAMA"/>
    <n v="2020"/>
    <s v="A"/>
    <n v="21"/>
    <n v="19"/>
    <n v="114"/>
    <n v="6"/>
    <x v="0"/>
    <x v="7"/>
  </r>
  <r>
    <n v="25815"/>
    <x v="0"/>
    <x v="98"/>
    <x v="33"/>
    <s v="AHUYAMA"/>
    <n v="2020"/>
    <s v="B"/>
    <n v="21"/>
    <n v="19"/>
    <n v="114"/>
    <n v="6"/>
    <x v="0"/>
    <x v="7"/>
  </r>
  <r>
    <n v="25815"/>
    <x v="0"/>
    <x v="98"/>
    <x v="0"/>
    <s v="MAIZ TRADICIONAL"/>
    <n v="2020"/>
    <s v="A"/>
    <n v="15"/>
    <n v="7"/>
    <n v="28"/>
    <n v="4"/>
    <x v="0"/>
    <x v="0"/>
  </r>
  <r>
    <n v="25815"/>
    <x v="0"/>
    <x v="98"/>
    <x v="0"/>
    <s v="MAIZ TRADICIONAL"/>
    <n v="2020"/>
    <s v="B"/>
    <n v="15"/>
    <n v="14"/>
    <n v="42"/>
    <n v="3"/>
    <x v="0"/>
    <x v="0"/>
  </r>
  <r>
    <n v="25815"/>
    <x v="0"/>
    <x v="98"/>
    <x v="102"/>
    <s v="ARROZ RIEGO"/>
    <n v="2020"/>
    <s v="A"/>
    <n v="0"/>
    <n v="0"/>
    <n v="0"/>
    <n v="0"/>
    <x v="0"/>
    <x v="0"/>
  </r>
  <r>
    <n v="25815"/>
    <x v="0"/>
    <x v="98"/>
    <x v="102"/>
    <s v="ARROZ RIEGO"/>
    <n v="2020"/>
    <s v="B"/>
    <n v="0"/>
    <n v="0"/>
    <n v="0"/>
    <n v="0"/>
    <x v="0"/>
    <x v="0"/>
  </r>
  <r>
    <n v="25815"/>
    <x v="0"/>
    <x v="98"/>
    <x v="2"/>
    <s v="MANGO (No Kent, ni keitt, ni hilacha, ni Nam Doc)"/>
    <n v="2020"/>
    <s v=""/>
    <n v="1305"/>
    <n v="1285"/>
    <n v="6522.1971820663603"/>
    <n v="4.9978522467941504"/>
    <x v="1"/>
    <x v="2"/>
  </r>
  <r>
    <n v="25815"/>
    <x v="0"/>
    <x v="98"/>
    <x v="10"/>
    <s v="LIMON (NO MANDARINO, NI PAJARITO, NI TAHITI)"/>
    <n v="2020"/>
    <s v=""/>
    <n v="400"/>
    <n v="360"/>
    <n v="1600"/>
    <n v="4"/>
    <x v="1"/>
    <x v="2"/>
  </r>
  <r>
    <n v="25815"/>
    <x v="0"/>
    <x v="98"/>
    <x v="8"/>
    <s v="NARANJA (NO VALENCIA, NI JAFFA, NI SALUSTIANA, NI WASHINGTON)"/>
    <n v="2020"/>
    <s v=""/>
    <n v="294"/>
    <n v="267"/>
    <n v="1470"/>
    <n v="5"/>
    <x v="1"/>
    <x v="2"/>
  </r>
  <r>
    <n v="25815"/>
    <x v="0"/>
    <x v="98"/>
    <x v="26"/>
    <s v="CAÑA PANELERA"/>
    <n v="2020"/>
    <s v=""/>
    <n v="170"/>
    <n v="157"/>
    <n v="942"/>
    <n v="6"/>
    <x v="1"/>
    <x v="8"/>
  </r>
  <r>
    <n v="25815"/>
    <x v="0"/>
    <x v="98"/>
    <x v="5"/>
    <s v="CACAO"/>
    <n v="2020"/>
    <s v=""/>
    <n v="145"/>
    <n v="131"/>
    <n v="91.699999999999989"/>
    <n v="0.7"/>
    <x v="1"/>
    <x v="3"/>
  </r>
  <r>
    <n v="25815"/>
    <x v="0"/>
    <x v="98"/>
    <x v="4"/>
    <s v="PLATANO"/>
    <n v="2020"/>
    <s v=""/>
    <n v="125"/>
    <n v="115"/>
    <n v="900"/>
    <n v="7.2"/>
    <x v="1"/>
    <x v="2"/>
  </r>
  <r>
    <n v="25815"/>
    <x v="0"/>
    <x v="98"/>
    <x v="15"/>
    <s v="CAFÉ"/>
    <n v="2020"/>
    <s v=""/>
    <n v="96"/>
    <n v="91"/>
    <n v="92.820000000000007"/>
    <n v="1.02"/>
    <x v="1"/>
    <x v="5"/>
  </r>
  <r>
    <n v="25815"/>
    <x v="0"/>
    <x v="98"/>
    <x v="6"/>
    <s v="MANDARINA (No Arrayana, ni Oneco)"/>
    <n v="2020"/>
    <s v=""/>
    <n v="86"/>
    <n v="69"/>
    <n v="1380"/>
    <n v="20"/>
    <x v="1"/>
    <x v="2"/>
  </r>
  <r>
    <n v="25815"/>
    <x v="0"/>
    <x v="98"/>
    <x v="2"/>
    <s v="MANGO (Kent, keitt, hilacha o Nam Doc)"/>
    <n v="2020"/>
    <s v=""/>
    <n v="19"/>
    <n v="8"/>
    <n v="40"/>
    <n v="5"/>
    <x v="1"/>
    <x v="2"/>
  </r>
  <r>
    <n v="25815"/>
    <x v="0"/>
    <x v="98"/>
    <x v="97"/>
    <s v="PIÑA (No Cayena, ni Gold, ni Manzana, ni Perolera)"/>
    <n v="2020"/>
    <s v=""/>
    <n v="8"/>
    <n v="7"/>
    <n v="40"/>
    <n v="5"/>
    <x v="1"/>
    <x v="2"/>
  </r>
  <r>
    <n v="25815"/>
    <x v="0"/>
    <x v="98"/>
    <x v="9"/>
    <s v="AGUACATE (no hass, ni papelillo)"/>
    <n v="2020"/>
    <s v=""/>
    <n v="6"/>
    <n v="2"/>
    <n v="16"/>
    <n v="8"/>
    <x v="1"/>
    <x v="2"/>
  </r>
  <r>
    <n v="25815"/>
    <x v="0"/>
    <x v="98"/>
    <x v="13"/>
    <s v="ANON"/>
    <n v="2020"/>
    <s v=""/>
    <n v="2"/>
    <n v="2"/>
    <n v="20"/>
    <n v="10"/>
    <x v="1"/>
    <x v="2"/>
  </r>
  <r>
    <n v="25815"/>
    <x v="0"/>
    <x v="98"/>
    <x v="20"/>
    <s v="YUCA"/>
    <n v="2020"/>
    <s v="A"/>
    <n v="5"/>
    <n v="5"/>
    <n v="11"/>
    <n v="2.2000000000000002"/>
    <x v="2"/>
    <x v="6"/>
  </r>
  <r>
    <n v="25817"/>
    <x v="6"/>
    <x v="99"/>
    <x v="31"/>
    <s v="FLORES Y FOLLAJES"/>
    <n v="2020"/>
    <m/>
    <n v="344"/>
    <n v="344"/>
    <s v=""/>
    <m/>
    <x v="1"/>
    <x v="10"/>
  </r>
  <r>
    <n v="25817"/>
    <x v="6"/>
    <x v="99"/>
    <x v="53"/>
    <s v="HORTALIZAS VARIAS"/>
    <n v="2020"/>
    <s v="B"/>
    <n v="21"/>
    <n v="21"/>
    <n v="315"/>
    <n v="15"/>
    <x v="0"/>
    <x v="7"/>
  </r>
  <r>
    <n v="25817"/>
    <x v="6"/>
    <x v="99"/>
    <x v="53"/>
    <s v="HORTALIZAS VARIAS"/>
    <n v="2020"/>
    <s v="A"/>
    <n v="14"/>
    <n v="14"/>
    <n v="221.20000000000002"/>
    <n v="15.8"/>
    <x v="0"/>
    <x v="7"/>
  </r>
  <r>
    <n v="25817"/>
    <x v="6"/>
    <x v="99"/>
    <x v="0"/>
    <s v="MAIZ TRADICIONAL"/>
    <n v="2020"/>
    <s v="A"/>
    <n v="14"/>
    <n v="14"/>
    <n v="19.576271186440682"/>
    <n v="1.3983050847457601"/>
    <x v="0"/>
    <x v="0"/>
  </r>
  <r>
    <n v="25817"/>
    <x v="6"/>
    <x v="99"/>
    <x v="23"/>
    <s v="PAPA"/>
    <n v="2020"/>
    <s v="B"/>
    <n v="13.5"/>
    <n v="13.5"/>
    <n v="229.5"/>
    <n v="17"/>
    <x v="0"/>
    <x v="6"/>
  </r>
  <r>
    <n v="25817"/>
    <x v="6"/>
    <x v="99"/>
    <x v="23"/>
    <s v="PAPA"/>
    <n v="2020"/>
    <s v="A"/>
    <n v="11"/>
    <n v="11"/>
    <n v="201.3"/>
    <n v="18.3"/>
    <x v="0"/>
    <x v="6"/>
  </r>
  <r>
    <n v="25817"/>
    <x v="6"/>
    <x v="99"/>
    <x v="69"/>
    <s v="CEBOLLA DE BULBO"/>
    <n v="2020"/>
    <s v="B"/>
    <n v="9"/>
    <n v="9"/>
    <n v="171"/>
    <n v="19"/>
    <x v="0"/>
    <x v="7"/>
  </r>
  <r>
    <n v="25817"/>
    <x v="6"/>
    <x v="99"/>
    <x v="69"/>
    <s v="CEBOLLA DE BULBO"/>
    <n v="2020"/>
    <s v="A"/>
    <n v="8"/>
    <n v="8"/>
    <n v="156"/>
    <n v="19.5"/>
    <x v="0"/>
    <x v="7"/>
  </r>
  <r>
    <n v="25817"/>
    <x v="6"/>
    <x v="99"/>
    <x v="57"/>
    <s v="AJO"/>
    <n v="2020"/>
    <s v="A"/>
    <n v="1"/>
    <n v="1"/>
    <n v="14.8"/>
    <n v="14.8"/>
    <x v="0"/>
    <x v="7"/>
  </r>
  <r>
    <n v="25817"/>
    <x v="6"/>
    <x v="99"/>
    <x v="30"/>
    <s v="TOMATE"/>
    <n v="2020"/>
    <s v="A"/>
    <n v="0.5"/>
    <n v="0.5"/>
    <n v="8.25"/>
    <n v="16.5"/>
    <x v="0"/>
    <x v="7"/>
  </r>
  <r>
    <n v="25817"/>
    <x v="6"/>
    <x v="99"/>
    <x v="30"/>
    <s v="TOMATE INVERNADERO"/>
    <n v="2020"/>
    <s v="B"/>
    <n v="0.5"/>
    <n v="0.5"/>
    <n v="8.25"/>
    <n v="16.5"/>
    <x v="0"/>
    <x v="7"/>
  </r>
  <r>
    <n v="25817"/>
    <x v="6"/>
    <x v="99"/>
    <x v="0"/>
    <s v="MAIZ TRADICIONAL"/>
    <n v="2020"/>
    <s v="B"/>
    <n v="0"/>
    <n v="0"/>
    <n v="0"/>
    <n v="0"/>
    <x v="0"/>
    <x v="0"/>
  </r>
  <r>
    <n v="25817"/>
    <x v="6"/>
    <x v="99"/>
    <x v="109"/>
    <s v="CADUCIFOLIOS"/>
    <n v="2020"/>
    <s v=""/>
    <n v="1"/>
    <n v="1"/>
    <n v="11"/>
    <n v="11"/>
    <x v="1"/>
    <x v="2"/>
  </r>
  <r>
    <n v="25823"/>
    <x v="11"/>
    <x v="100"/>
    <x v="0"/>
    <s v="MAIZ TRADICIONAL"/>
    <n v="2020"/>
    <s v="A"/>
    <n v="20"/>
    <n v="20"/>
    <n v="22.372881355932208"/>
    <n v="1.1186440677966101"/>
    <x v="0"/>
    <x v="0"/>
  </r>
  <r>
    <n v="25823"/>
    <x v="11"/>
    <x v="100"/>
    <x v="0"/>
    <s v="MAIZ TRADICIONAL"/>
    <n v="2020"/>
    <s v="B"/>
    <n v="20"/>
    <n v="20"/>
    <n v="22.372881355932208"/>
    <n v="1.1186440677966101"/>
    <x v="0"/>
    <x v="0"/>
  </r>
  <r>
    <n v="25823"/>
    <x v="11"/>
    <x v="100"/>
    <x v="22"/>
    <s v="FRIJOL"/>
    <n v="2020"/>
    <s v="A"/>
    <n v="8"/>
    <n v="8"/>
    <n v="16"/>
    <n v="2"/>
    <x v="0"/>
    <x v="0"/>
  </r>
  <r>
    <n v="25823"/>
    <x v="11"/>
    <x v="100"/>
    <x v="22"/>
    <s v="FRIJOL"/>
    <n v="2020"/>
    <s v="B"/>
    <n v="8"/>
    <n v="8"/>
    <n v="16"/>
    <n v="2"/>
    <x v="0"/>
    <x v="0"/>
  </r>
  <r>
    <n v="25823"/>
    <x v="11"/>
    <x v="100"/>
    <x v="30"/>
    <s v="TOMATE"/>
    <n v="2020"/>
    <s v="A"/>
    <n v="1"/>
    <n v="1"/>
    <n v="9"/>
    <n v="9"/>
    <x v="0"/>
    <x v="7"/>
  </r>
  <r>
    <n v="25823"/>
    <x v="11"/>
    <x v="100"/>
    <x v="54"/>
    <s v="CILANTRO"/>
    <n v="2020"/>
    <s v="A"/>
    <n v="0.5"/>
    <n v="0.5"/>
    <n v="2.5"/>
    <n v="5"/>
    <x v="0"/>
    <x v="7"/>
  </r>
  <r>
    <n v="25823"/>
    <x v="11"/>
    <x v="100"/>
    <x v="33"/>
    <s v="AHUYAMA"/>
    <n v="2020"/>
    <s v="B"/>
    <n v="0"/>
    <n v="0"/>
    <n v="0"/>
    <n v="0"/>
    <x v="0"/>
    <x v="7"/>
  </r>
  <r>
    <n v="25823"/>
    <x v="11"/>
    <x v="100"/>
    <x v="15"/>
    <s v="CAFÉ"/>
    <n v="2020"/>
    <s v=""/>
    <n v="483"/>
    <n v="393"/>
    <n v="464"/>
    <n v="1.1806615776081399"/>
    <x v="1"/>
    <x v="5"/>
  </r>
  <r>
    <n v="25823"/>
    <x v="11"/>
    <x v="100"/>
    <x v="26"/>
    <s v="CAÑA PANELERA"/>
    <n v="2020"/>
    <s v=""/>
    <n v="176"/>
    <n v="176"/>
    <n v="880"/>
    <n v="5"/>
    <x v="1"/>
    <x v="8"/>
  </r>
  <r>
    <n v="25823"/>
    <x v="11"/>
    <x v="100"/>
    <x v="5"/>
    <s v="CACAO"/>
    <n v="2020"/>
    <s v=""/>
    <n v="156.5"/>
    <n v="156.5"/>
    <n v="78.25"/>
    <n v="0.5"/>
    <x v="1"/>
    <x v="3"/>
  </r>
  <r>
    <n v="25823"/>
    <x v="11"/>
    <x v="100"/>
    <x v="3"/>
    <s v="CITRICOS (Demás variedades)"/>
    <n v="2020"/>
    <s v=""/>
    <n v="140"/>
    <n v="128"/>
    <n v="768"/>
    <n v="6"/>
    <x v="1"/>
    <x v="2"/>
  </r>
  <r>
    <n v="25823"/>
    <x v="11"/>
    <x v="100"/>
    <x v="4"/>
    <s v="PLATANO"/>
    <n v="2020"/>
    <s v=""/>
    <n v="82"/>
    <n v="82"/>
    <n v="656"/>
    <n v="8"/>
    <x v="1"/>
    <x v="2"/>
  </r>
  <r>
    <n v="25823"/>
    <x v="11"/>
    <x v="100"/>
    <x v="9"/>
    <s v="AGUACATE (no hass, ni papelillo)"/>
    <n v="2020"/>
    <s v=""/>
    <n v="3.5"/>
    <n v="3.5"/>
    <n v="28"/>
    <n v="8"/>
    <x v="1"/>
    <x v="2"/>
  </r>
  <r>
    <n v="25823"/>
    <x v="11"/>
    <x v="100"/>
    <x v="20"/>
    <s v="YUCA"/>
    <n v="2020"/>
    <s v="A"/>
    <n v="60"/>
    <n v="30"/>
    <n v="600"/>
    <n v="20"/>
    <x v="2"/>
    <x v="6"/>
  </r>
  <r>
    <n v="25823"/>
    <x v="11"/>
    <x v="100"/>
    <x v="20"/>
    <s v="YUCA"/>
    <n v="2020"/>
    <s v="B"/>
    <n v="0"/>
    <n v="0"/>
    <n v="0"/>
    <n v="0"/>
    <x v="2"/>
    <x v="6"/>
  </r>
  <r>
    <n v="25839"/>
    <x v="12"/>
    <x v="101"/>
    <x v="0"/>
    <s v="MAIZ TRADICIONAL"/>
    <n v="2020"/>
    <s v="A"/>
    <n v="146"/>
    <n v="146"/>
    <n v="438"/>
    <n v="3"/>
    <x v="0"/>
    <x v="0"/>
  </r>
  <r>
    <n v="25839"/>
    <x v="12"/>
    <x v="101"/>
    <x v="22"/>
    <s v="FRIJOL"/>
    <n v="2020"/>
    <s v="B"/>
    <n v="140"/>
    <n v="140"/>
    <n v="350"/>
    <n v="2.5"/>
    <x v="0"/>
    <x v="0"/>
  </r>
  <r>
    <n v="25839"/>
    <x v="12"/>
    <x v="101"/>
    <x v="22"/>
    <s v="FRIJOL"/>
    <n v="2020"/>
    <s v="A"/>
    <n v="35"/>
    <n v="35"/>
    <n v="52.5"/>
    <n v="1.5"/>
    <x v="0"/>
    <x v="0"/>
  </r>
  <r>
    <n v="25839"/>
    <x v="12"/>
    <x v="101"/>
    <x v="21"/>
    <s v="ARVEJA"/>
    <n v="2020"/>
    <s v="B"/>
    <n v="12"/>
    <n v="12"/>
    <n v="11.214953271028037"/>
    <n v="0.934579439252336"/>
    <x v="0"/>
    <x v="7"/>
  </r>
  <r>
    <n v="25839"/>
    <x v="12"/>
    <x v="101"/>
    <x v="21"/>
    <s v="ARVEJA"/>
    <n v="2020"/>
    <s v="A"/>
    <n v="10"/>
    <n v="10"/>
    <n v="9.3457943925233646"/>
    <n v="0.934579439252336"/>
    <x v="0"/>
    <x v="7"/>
  </r>
  <r>
    <n v="25839"/>
    <x v="12"/>
    <x v="101"/>
    <x v="23"/>
    <s v="PAPA"/>
    <n v="2020"/>
    <s v="A"/>
    <n v="10"/>
    <n v="10"/>
    <n v="300"/>
    <n v="30"/>
    <x v="0"/>
    <x v="6"/>
  </r>
  <r>
    <n v="25839"/>
    <x v="12"/>
    <x v="101"/>
    <x v="30"/>
    <s v="TOMATE INVERNADERO"/>
    <n v="2020"/>
    <s v="A"/>
    <n v="8"/>
    <n v="7"/>
    <n v="462"/>
    <n v="66"/>
    <x v="0"/>
    <x v="7"/>
  </r>
  <r>
    <n v="25839"/>
    <x v="12"/>
    <x v="101"/>
    <x v="30"/>
    <s v="TOMATE INVERNADERO"/>
    <n v="2020"/>
    <s v="B"/>
    <n v="8"/>
    <n v="8"/>
    <n v="56"/>
    <n v="7"/>
    <x v="0"/>
    <x v="7"/>
  </r>
  <r>
    <n v="25839"/>
    <x v="12"/>
    <x v="101"/>
    <x v="23"/>
    <s v="PAPA CRIOLLA"/>
    <n v="2020"/>
    <s v="A"/>
    <n v="4"/>
    <n v="4"/>
    <n v="60"/>
    <n v="15"/>
    <x v="0"/>
    <x v="6"/>
  </r>
  <r>
    <n v="25839"/>
    <x v="12"/>
    <x v="101"/>
    <x v="29"/>
    <s v="HABICHUELA"/>
    <n v="2020"/>
    <s v="B"/>
    <n v="3"/>
    <n v="3"/>
    <n v="12"/>
    <n v="4"/>
    <x v="0"/>
    <x v="7"/>
  </r>
  <r>
    <n v="25839"/>
    <x v="12"/>
    <x v="101"/>
    <x v="26"/>
    <s v="CAÑA PANELERA"/>
    <n v="2020"/>
    <s v=""/>
    <n v="450"/>
    <n v="450"/>
    <n v="1575"/>
    <n v="3.5"/>
    <x v="1"/>
    <x v="8"/>
  </r>
  <r>
    <n v="25839"/>
    <x v="12"/>
    <x v="101"/>
    <x v="4"/>
    <s v="PLATANO"/>
    <n v="2020"/>
    <s v=""/>
    <n v="240"/>
    <n v="240"/>
    <n v="1920"/>
    <n v="8"/>
    <x v="1"/>
    <x v="2"/>
  </r>
  <r>
    <n v="25839"/>
    <x v="12"/>
    <x v="101"/>
    <x v="15"/>
    <s v="CAFÉ"/>
    <n v="2020"/>
    <s v=""/>
    <n v="158"/>
    <n v="151"/>
    <n v="176.67"/>
    <n v="1.17"/>
    <x v="1"/>
    <x v="5"/>
  </r>
  <r>
    <n v="25839"/>
    <x v="12"/>
    <x v="101"/>
    <x v="5"/>
    <s v="CACAO"/>
    <n v="2020"/>
    <s v=""/>
    <n v="82"/>
    <n v="67"/>
    <n v="40.18"/>
    <n v="0.49"/>
    <x v="1"/>
    <x v="3"/>
  </r>
  <r>
    <n v="25839"/>
    <x v="12"/>
    <x v="101"/>
    <x v="88"/>
    <s v="GULUPA"/>
    <n v="2020"/>
    <s v=""/>
    <n v="14"/>
    <n v="11"/>
    <n v="154"/>
    <n v="14"/>
    <x v="1"/>
    <x v="2"/>
  </r>
  <r>
    <n v="25839"/>
    <x v="12"/>
    <x v="101"/>
    <x v="36"/>
    <s v="MORA"/>
    <n v="2020"/>
    <s v=""/>
    <n v="1"/>
    <n v="1"/>
    <n v="4"/>
    <n v="4"/>
    <x v="1"/>
    <x v="2"/>
  </r>
  <r>
    <n v="25839"/>
    <x v="12"/>
    <x v="101"/>
    <x v="20"/>
    <s v="YUCA"/>
    <n v="2020"/>
    <s v="B"/>
    <n v="10"/>
    <n v="10"/>
    <n v="100"/>
    <n v="10"/>
    <x v="2"/>
    <x v="6"/>
  </r>
  <r>
    <n v="25839"/>
    <x v="12"/>
    <x v="101"/>
    <x v="20"/>
    <s v="YUCA"/>
    <n v="2020"/>
    <s v="A"/>
    <n v="6"/>
    <n v="6"/>
    <n v="60"/>
    <n v="10"/>
    <x v="2"/>
    <x v="6"/>
  </r>
  <r>
    <n v="25841"/>
    <x v="8"/>
    <x v="102"/>
    <x v="29"/>
    <s v="HABICHUELA"/>
    <n v="2020"/>
    <s v="A"/>
    <n v="400"/>
    <n v="400"/>
    <n v="2000"/>
    <n v="5"/>
    <x v="0"/>
    <x v="7"/>
  </r>
  <r>
    <n v="25841"/>
    <x v="8"/>
    <x v="102"/>
    <x v="23"/>
    <s v="PAPA"/>
    <n v="2020"/>
    <s v="A"/>
    <n v="400"/>
    <n v="400"/>
    <n v="8000"/>
    <n v="20"/>
    <x v="0"/>
    <x v="6"/>
  </r>
  <r>
    <n v="25841"/>
    <x v="8"/>
    <x v="102"/>
    <x v="69"/>
    <s v="CEBOLLA DE BULBO"/>
    <n v="2020"/>
    <s v="A"/>
    <n v="200"/>
    <n v="200"/>
    <n v="1000"/>
    <n v="5"/>
    <x v="0"/>
    <x v="7"/>
  </r>
  <r>
    <n v="25841"/>
    <x v="8"/>
    <x v="102"/>
    <x v="23"/>
    <s v="PAPA CRIOLLA"/>
    <n v="2020"/>
    <s v="A"/>
    <n v="150"/>
    <n v="150"/>
    <n v="1800"/>
    <n v="12"/>
    <x v="0"/>
    <x v="6"/>
  </r>
  <r>
    <n v="25841"/>
    <x v="8"/>
    <x v="102"/>
    <x v="0"/>
    <s v="MAIZ TRADICIONAL"/>
    <n v="2020"/>
    <s v="A"/>
    <n v="95"/>
    <n v="90"/>
    <n v="125.84745762711866"/>
    <n v="1.3983050847457601"/>
    <x v="0"/>
    <x v="0"/>
  </r>
  <r>
    <n v="25841"/>
    <x v="8"/>
    <x v="102"/>
    <x v="30"/>
    <s v="TOMATE"/>
    <n v="2020"/>
    <s v="A"/>
    <n v="90"/>
    <n v="90"/>
    <n v="4500"/>
    <n v="50"/>
    <x v="0"/>
    <x v="7"/>
  </r>
  <r>
    <n v="25841"/>
    <x v="8"/>
    <x v="102"/>
    <x v="45"/>
    <s v="ZANAHORIA"/>
    <n v="2020"/>
    <s v="A"/>
    <n v="80"/>
    <n v="80"/>
    <n v="600"/>
    <n v="7.5"/>
    <x v="0"/>
    <x v="7"/>
  </r>
  <r>
    <n v="25841"/>
    <x v="8"/>
    <x v="102"/>
    <x v="22"/>
    <s v="FRIJOL"/>
    <n v="2020"/>
    <s v="A"/>
    <n v="40"/>
    <n v="40"/>
    <n v="83.91608391608392"/>
    <n v="2.0979020979021001"/>
    <x v="0"/>
    <x v="0"/>
  </r>
  <r>
    <n v="25841"/>
    <x v="8"/>
    <x v="102"/>
    <x v="70"/>
    <s v="PIMENTON"/>
    <n v="2020"/>
    <s v="A"/>
    <n v="30"/>
    <n v="30"/>
    <n v="450"/>
    <n v="15"/>
    <x v="0"/>
    <x v="7"/>
  </r>
  <r>
    <n v="25841"/>
    <x v="8"/>
    <x v="102"/>
    <x v="54"/>
    <s v="CILANTRO"/>
    <n v="2020"/>
    <s v="A"/>
    <n v="25"/>
    <n v="25"/>
    <n v="125"/>
    <n v="5"/>
    <x v="0"/>
    <x v="7"/>
  </r>
  <r>
    <n v="25841"/>
    <x v="8"/>
    <x v="102"/>
    <x v="33"/>
    <s v="AHUYAMA"/>
    <n v="2020"/>
    <s v="A"/>
    <n v="18"/>
    <n v="15"/>
    <n v="150"/>
    <n v="10"/>
    <x v="0"/>
    <x v="7"/>
  </r>
  <r>
    <n v="25841"/>
    <x v="8"/>
    <x v="102"/>
    <x v="21"/>
    <s v="ARVEJA"/>
    <n v="2020"/>
    <s v="A"/>
    <n v="15"/>
    <n v="15"/>
    <n v="28.037383177570092"/>
    <n v="1.86915887850467"/>
    <x v="0"/>
    <x v="7"/>
  </r>
  <r>
    <n v="25841"/>
    <x v="8"/>
    <x v="102"/>
    <x v="80"/>
    <s v="PEPINO GUISO"/>
    <n v="2020"/>
    <s v="A"/>
    <n v="6"/>
    <n v="6"/>
    <n v="24"/>
    <n v="4"/>
    <x v="0"/>
    <x v="7"/>
  </r>
  <r>
    <n v="25841"/>
    <x v="8"/>
    <x v="102"/>
    <x v="15"/>
    <s v="CAFÉ"/>
    <n v="2020"/>
    <s v=""/>
    <n v="93"/>
    <n v="85"/>
    <n v="100"/>
    <n v="1.1764705882352899"/>
    <x v="1"/>
    <x v="5"/>
  </r>
  <r>
    <n v="25841"/>
    <x v="8"/>
    <x v="102"/>
    <x v="110"/>
    <s v="TOMILLO"/>
    <n v="2020"/>
    <s v="A"/>
    <n v="80"/>
    <n v="80"/>
    <n v="200"/>
    <n v="2.5"/>
    <x v="1"/>
    <x v="9"/>
  </r>
  <r>
    <n v="25841"/>
    <x v="8"/>
    <x v="102"/>
    <x v="9"/>
    <s v="AGUACATE (no hass, ni papelillo)"/>
    <n v="2020"/>
    <s v=""/>
    <n v="32"/>
    <n v="12"/>
    <n v="170"/>
    <n v="10"/>
    <x v="1"/>
    <x v="2"/>
  </r>
  <r>
    <n v="25841"/>
    <x v="8"/>
    <x v="102"/>
    <x v="37"/>
    <s v="TOMATE DE ARBOL"/>
    <n v="2020"/>
    <s v=""/>
    <n v="25"/>
    <n v="10"/>
    <n v="200"/>
    <n v="10"/>
    <x v="1"/>
    <x v="2"/>
  </r>
  <r>
    <n v="25841"/>
    <x v="8"/>
    <x v="102"/>
    <x v="38"/>
    <s v="LULO"/>
    <n v="2020"/>
    <s v=""/>
    <n v="18"/>
    <n v="9"/>
    <n v="85"/>
    <n v="5"/>
    <x v="1"/>
    <x v="2"/>
  </r>
  <r>
    <n v="25841"/>
    <x v="8"/>
    <x v="102"/>
    <x v="78"/>
    <s v="FEIJOA"/>
    <n v="2020"/>
    <s v=""/>
    <n v="8"/>
    <n v="3"/>
    <n v="40"/>
    <n v="10"/>
    <x v="1"/>
    <x v="2"/>
  </r>
  <r>
    <n v="25841"/>
    <x v="8"/>
    <x v="102"/>
    <x v="11"/>
    <s v="SABILA"/>
    <n v="2020"/>
    <s v=""/>
    <n v="8"/>
    <n v="4"/>
    <n v="70"/>
    <n v="10"/>
    <x v="1"/>
    <x v="4"/>
  </r>
  <r>
    <n v="25841"/>
    <x v="8"/>
    <x v="102"/>
    <x v="68"/>
    <s v="ARRACACHA"/>
    <n v="2020"/>
    <s v="A"/>
    <n v="10"/>
    <n v="10"/>
    <n v="60"/>
    <n v="6"/>
    <x v="2"/>
    <x v="6"/>
  </r>
  <r>
    <n v="25843"/>
    <x v="9"/>
    <x v="103"/>
    <x v="83"/>
    <s v="ROSA"/>
    <n v="2020"/>
    <m/>
    <n v="2.5"/>
    <n v="2.5"/>
    <s v=""/>
    <m/>
    <x v="1"/>
    <x v="10"/>
  </r>
  <r>
    <n v="25843"/>
    <x v="9"/>
    <x v="103"/>
    <x v="111"/>
    <s v="STATICE"/>
    <n v="2020"/>
    <m/>
    <n v="2"/>
    <n v="2"/>
    <s v=""/>
    <m/>
    <x v="1"/>
    <x v="10"/>
  </r>
  <r>
    <n v="25843"/>
    <x v="9"/>
    <x v="103"/>
    <x v="112"/>
    <s v="LIMONIUM"/>
    <n v="2020"/>
    <m/>
    <n v="2"/>
    <n v="2"/>
    <s v=""/>
    <m/>
    <x v="1"/>
    <x v="10"/>
  </r>
  <r>
    <n v="25843"/>
    <x v="9"/>
    <x v="103"/>
    <x v="23"/>
    <s v="PAPA"/>
    <n v="2020"/>
    <s v="A"/>
    <n v="470"/>
    <n v="460"/>
    <n v="10120"/>
    <n v="22"/>
    <x v="0"/>
    <x v="6"/>
  </r>
  <r>
    <n v="25843"/>
    <x v="9"/>
    <x v="103"/>
    <x v="23"/>
    <s v="PAPA"/>
    <n v="2020"/>
    <s v="B"/>
    <n v="450"/>
    <n v="430"/>
    <n v="8600"/>
    <n v="20"/>
    <x v="0"/>
    <x v="6"/>
  </r>
  <r>
    <n v="25843"/>
    <x v="9"/>
    <x v="103"/>
    <x v="0"/>
    <s v="MAIZ TRADICIONAL"/>
    <n v="2020"/>
    <s v="A"/>
    <n v="36"/>
    <n v="36"/>
    <n v="100.67796610169492"/>
    <n v="2.79661016949153"/>
    <x v="0"/>
    <x v="0"/>
  </r>
  <r>
    <n v="25843"/>
    <x v="9"/>
    <x v="103"/>
    <x v="23"/>
    <s v="PAPA CRIOLLA"/>
    <n v="2020"/>
    <s v="A"/>
    <n v="35"/>
    <n v="33"/>
    <n v="495"/>
    <n v="15"/>
    <x v="0"/>
    <x v="6"/>
  </r>
  <r>
    <n v="25843"/>
    <x v="9"/>
    <x v="103"/>
    <x v="23"/>
    <s v="PAPA CRIOLLA"/>
    <n v="2020"/>
    <s v="B"/>
    <n v="30"/>
    <n v="28"/>
    <n v="476"/>
    <n v="17"/>
    <x v="0"/>
    <x v="6"/>
  </r>
  <r>
    <n v="25843"/>
    <x v="9"/>
    <x v="103"/>
    <x v="69"/>
    <s v="CEBOLLA DE BULBO"/>
    <n v="2020"/>
    <s v="A"/>
    <n v="26"/>
    <n v="25"/>
    <n v="350"/>
    <n v="14"/>
    <x v="0"/>
    <x v="7"/>
  </r>
  <r>
    <n v="25843"/>
    <x v="9"/>
    <x v="103"/>
    <x v="69"/>
    <s v="CEBOLLA DE BULBO"/>
    <n v="2020"/>
    <s v="B"/>
    <n v="20"/>
    <n v="18"/>
    <n v="216"/>
    <n v="12"/>
    <x v="0"/>
    <x v="7"/>
  </r>
  <r>
    <n v="25843"/>
    <x v="9"/>
    <x v="103"/>
    <x v="0"/>
    <s v="MAIZ TRADICIONAL"/>
    <n v="2020"/>
    <s v="B"/>
    <n v="15"/>
    <n v="13"/>
    <n v="36.355932203389834"/>
    <n v="2.79661016949153"/>
    <x v="0"/>
    <x v="0"/>
  </r>
  <r>
    <n v="25843"/>
    <x v="9"/>
    <x v="103"/>
    <x v="21"/>
    <s v="ARVEJA"/>
    <n v="2020"/>
    <s v="A"/>
    <n v="14"/>
    <n v="14"/>
    <n v="19.626168224299064"/>
    <n v="1.4018691588784999"/>
    <x v="0"/>
    <x v="7"/>
  </r>
  <r>
    <n v="25843"/>
    <x v="9"/>
    <x v="103"/>
    <x v="22"/>
    <s v="FRIJOL"/>
    <n v="2020"/>
    <s v="A"/>
    <n v="12"/>
    <n v="12"/>
    <n v="67.132867132867148"/>
    <n v="5.5944055944056004"/>
    <x v="0"/>
    <x v="0"/>
  </r>
  <r>
    <n v="25843"/>
    <x v="9"/>
    <x v="103"/>
    <x v="21"/>
    <s v="ARVEJA"/>
    <n v="2020"/>
    <s v="B"/>
    <n v="11"/>
    <n v="10"/>
    <n v="37.383177570093459"/>
    <n v="3.7383177570093502"/>
    <x v="0"/>
    <x v="7"/>
  </r>
  <r>
    <n v="25843"/>
    <x v="9"/>
    <x v="103"/>
    <x v="22"/>
    <s v="FRIJOL"/>
    <n v="2020"/>
    <s v="B"/>
    <n v="8"/>
    <n v="7"/>
    <n v="34.265734265734267"/>
    <n v="4.8951048951049003"/>
    <x v="0"/>
    <x v="0"/>
  </r>
  <r>
    <n v="25843"/>
    <x v="9"/>
    <x v="103"/>
    <x v="25"/>
    <s v="FRESA"/>
    <n v="2020"/>
    <s v=""/>
    <n v="9"/>
    <n v="9"/>
    <n v="252"/>
    <n v="28"/>
    <x v="1"/>
    <x v="2"/>
  </r>
  <r>
    <n v="25843"/>
    <x v="9"/>
    <x v="103"/>
    <x v="37"/>
    <s v="TOMATE DE ARBOL"/>
    <n v="2020"/>
    <s v=""/>
    <n v="8"/>
    <n v="7"/>
    <n v="49"/>
    <n v="7"/>
    <x v="1"/>
    <x v="2"/>
  </r>
  <r>
    <n v="25843"/>
    <x v="9"/>
    <x v="103"/>
    <x v="76"/>
    <s v="DURAZNO"/>
    <n v="2020"/>
    <s v=""/>
    <n v="7"/>
    <n v="5"/>
    <n v="49"/>
    <n v="7"/>
    <x v="1"/>
    <x v="2"/>
  </r>
  <r>
    <n v="25843"/>
    <x v="9"/>
    <x v="103"/>
    <x v="39"/>
    <s v="UCHUVA"/>
    <n v="2020"/>
    <s v=""/>
    <n v="4"/>
    <n v="2"/>
    <n v="18"/>
    <n v="9"/>
    <x v="1"/>
    <x v="2"/>
  </r>
  <r>
    <n v="25843"/>
    <x v="9"/>
    <x v="103"/>
    <x v="82"/>
    <s v="AGRAZ"/>
    <n v="2020"/>
    <s v=""/>
    <n v="3"/>
    <n v="3"/>
    <n v="45"/>
    <n v="15"/>
    <x v="1"/>
    <x v="2"/>
  </r>
  <r>
    <n v="25843"/>
    <x v="9"/>
    <x v="103"/>
    <x v="88"/>
    <s v="GULUPA"/>
    <n v="2020"/>
    <s v=""/>
    <n v="2.5"/>
    <n v="2"/>
    <n v="24"/>
    <n v="12"/>
    <x v="1"/>
    <x v="2"/>
  </r>
  <r>
    <n v="25843"/>
    <x v="9"/>
    <x v="103"/>
    <x v="64"/>
    <s v="ARANDANO"/>
    <n v="2020"/>
    <s v=""/>
    <n v="2"/>
    <n v="0"/>
    <n v="0"/>
    <n v="0"/>
    <x v="1"/>
    <x v="2"/>
  </r>
  <r>
    <n v="25843"/>
    <x v="9"/>
    <x v="103"/>
    <x v="78"/>
    <s v="FEIJOA"/>
    <n v="2020"/>
    <s v=""/>
    <n v="2"/>
    <n v="1"/>
    <n v="4"/>
    <n v="4"/>
    <x v="1"/>
    <x v="2"/>
  </r>
  <r>
    <n v="25843"/>
    <x v="9"/>
    <x v="103"/>
    <x v="47"/>
    <s v="GRANADILLA"/>
    <n v="2020"/>
    <s v=""/>
    <n v="2"/>
    <n v="1.5"/>
    <n v="10"/>
    <n v="5"/>
    <x v="1"/>
    <x v="2"/>
  </r>
  <r>
    <n v="25843"/>
    <x v="9"/>
    <x v="103"/>
    <x v="36"/>
    <s v="MORA"/>
    <n v="2020"/>
    <s v=""/>
    <n v="2"/>
    <n v="2"/>
    <n v="16"/>
    <n v="8"/>
    <x v="1"/>
    <x v="2"/>
  </r>
  <r>
    <n v="25843"/>
    <x v="9"/>
    <x v="103"/>
    <x v="48"/>
    <s v="CURUBA"/>
    <n v="2020"/>
    <s v=""/>
    <n v="1.5"/>
    <n v="1.5"/>
    <n v="24"/>
    <n v="16"/>
    <x v="1"/>
    <x v="2"/>
  </r>
  <r>
    <n v="25845"/>
    <x v="8"/>
    <x v="104"/>
    <x v="23"/>
    <s v="PAPA"/>
    <n v="2020"/>
    <s v="B"/>
    <n v="1350"/>
    <n v="1300"/>
    <n v="39000"/>
    <n v="30"/>
    <x v="0"/>
    <x v="6"/>
  </r>
  <r>
    <n v="25845"/>
    <x v="8"/>
    <x v="104"/>
    <x v="23"/>
    <s v="PAPA"/>
    <n v="2020"/>
    <s v="A"/>
    <n v="712"/>
    <n v="695"/>
    <n v="22240"/>
    <n v="32"/>
    <x v="0"/>
    <x v="6"/>
  </r>
  <r>
    <n v="25845"/>
    <x v="8"/>
    <x v="104"/>
    <x v="0"/>
    <s v="MAIZ TECNIFICADO"/>
    <n v="2020"/>
    <s v="B"/>
    <n v="550"/>
    <n v="550"/>
    <n v="1845.762711864407"/>
    <n v="3.35593220338983"/>
    <x v="0"/>
    <x v="0"/>
  </r>
  <r>
    <n v="25845"/>
    <x v="8"/>
    <x v="104"/>
    <x v="54"/>
    <s v="CILANTRO"/>
    <n v="2020"/>
    <s v="A"/>
    <n v="250"/>
    <n v="235"/>
    <n v="3760"/>
    <n v="16"/>
    <x v="0"/>
    <x v="7"/>
  </r>
  <r>
    <n v="25845"/>
    <x v="8"/>
    <x v="104"/>
    <x v="54"/>
    <s v="CILANTRO"/>
    <n v="2020"/>
    <s v="B"/>
    <n v="220"/>
    <n v="220"/>
    <n v="2640"/>
    <n v="12"/>
    <x v="0"/>
    <x v="7"/>
  </r>
  <r>
    <n v="25845"/>
    <x v="8"/>
    <x v="104"/>
    <x v="23"/>
    <s v="PAPA CRIOLLA"/>
    <n v="2020"/>
    <s v="A"/>
    <n v="210"/>
    <n v="208"/>
    <n v="4992"/>
    <n v="24"/>
    <x v="0"/>
    <x v="6"/>
  </r>
  <r>
    <n v="25845"/>
    <x v="8"/>
    <x v="104"/>
    <x v="0"/>
    <s v="MAIZ TECNIFICADO"/>
    <n v="2020"/>
    <s v="A"/>
    <n v="200"/>
    <n v="190"/>
    <n v="690.76271186440681"/>
    <n v="3.63559322033898"/>
    <x v="0"/>
    <x v="0"/>
  </r>
  <r>
    <n v="25845"/>
    <x v="8"/>
    <x v="104"/>
    <x v="23"/>
    <s v="PAPA CRIOLLA"/>
    <n v="2020"/>
    <s v="B"/>
    <n v="190"/>
    <n v="190"/>
    <n v="3800"/>
    <n v="20"/>
    <x v="0"/>
    <x v="6"/>
  </r>
  <r>
    <n v="25845"/>
    <x v="8"/>
    <x v="104"/>
    <x v="69"/>
    <s v="CEBOLLA DE BULBO"/>
    <n v="2020"/>
    <s v="A"/>
    <n v="130"/>
    <n v="120"/>
    <n v="1440"/>
    <n v="12"/>
    <x v="0"/>
    <x v="7"/>
  </r>
  <r>
    <n v="25845"/>
    <x v="8"/>
    <x v="104"/>
    <x v="69"/>
    <s v="CEBOLLA DE BULBO"/>
    <n v="2020"/>
    <s v="B"/>
    <n v="120"/>
    <n v="120"/>
    <n v="1800"/>
    <n v="15"/>
    <x v="0"/>
    <x v="7"/>
  </r>
  <r>
    <n v="25845"/>
    <x v="8"/>
    <x v="104"/>
    <x v="45"/>
    <s v="ZANAHORIA"/>
    <n v="2020"/>
    <s v="A"/>
    <n v="80"/>
    <n v="73"/>
    <n v="2190"/>
    <n v="30"/>
    <x v="0"/>
    <x v="7"/>
  </r>
  <r>
    <n v="25845"/>
    <x v="8"/>
    <x v="104"/>
    <x v="45"/>
    <s v="ZANAHORIA"/>
    <n v="2020"/>
    <s v="B"/>
    <n v="40"/>
    <n v="40"/>
    <n v="1200"/>
    <n v="30"/>
    <x v="0"/>
    <x v="7"/>
  </r>
  <r>
    <n v="25845"/>
    <x v="8"/>
    <x v="104"/>
    <x v="22"/>
    <s v="FRIJOL"/>
    <n v="2020"/>
    <s v="A"/>
    <n v="16"/>
    <n v="15"/>
    <n v="52.447552447552454"/>
    <n v="3.4965034965034998"/>
    <x v="0"/>
    <x v="0"/>
  </r>
  <r>
    <n v="25845"/>
    <x v="8"/>
    <x v="104"/>
    <x v="22"/>
    <s v="FRIJOL"/>
    <n v="2020"/>
    <s v="B"/>
    <n v="16"/>
    <n v="16"/>
    <n v="44.75524475524476"/>
    <n v="2.7972027972028002"/>
    <x v="0"/>
    <x v="0"/>
  </r>
  <r>
    <n v="25845"/>
    <x v="8"/>
    <x v="104"/>
    <x v="59"/>
    <s v="CALABACIN"/>
    <n v="2020"/>
    <s v="A"/>
    <n v="13"/>
    <n v="9"/>
    <n v="81"/>
    <n v="9"/>
    <x v="0"/>
    <x v="7"/>
  </r>
  <r>
    <n v="25845"/>
    <x v="8"/>
    <x v="104"/>
    <x v="33"/>
    <s v="AHUYAMA"/>
    <n v="2020"/>
    <s v="A"/>
    <n v="12"/>
    <n v="7"/>
    <n v="56"/>
    <n v="8"/>
    <x v="0"/>
    <x v="7"/>
  </r>
  <r>
    <n v="25845"/>
    <x v="8"/>
    <x v="104"/>
    <x v="33"/>
    <s v="AHUYAMA"/>
    <n v="2020"/>
    <s v="B"/>
    <n v="10"/>
    <n v="10"/>
    <n v="100"/>
    <n v="10"/>
    <x v="0"/>
    <x v="7"/>
  </r>
  <r>
    <n v="25845"/>
    <x v="8"/>
    <x v="104"/>
    <x v="21"/>
    <s v="ARVEJA"/>
    <n v="2020"/>
    <s v="A"/>
    <n v="10"/>
    <n v="9"/>
    <n v="16.822429906542055"/>
    <n v="1.86915887850467"/>
    <x v="0"/>
    <x v="7"/>
  </r>
  <r>
    <n v="25845"/>
    <x v="8"/>
    <x v="104"/>
    <x v="59"/>
    <s v="CALABACIN"/>
    <n v="2020"/>
    <s v="B"/>
    <n v="10"/>
    <n v="9"/>
    <n v="81"/>
    <n v="9"/>
    <x v="0"/>
    <x v="7"/>
  </r>
  <r>
    <n v="25845"/>
    <x v="8"/>
    <x v="104"/>
    <x v="30"/>
    <s v="TOMATE"/>
    <n v="2020"/>
    <s v="A"/>
    <n v="9"/>
    <n v="8.5"/>
    <n v="178.5"/>
    <n v="21"/>
    <x v="0"/>
    <x v="7"/>
  </r>
  <r>
    <n v="25845"/>
    <x v="8"/>
    <x v="104"/>
    <x v="21"/>
    <s v="ARVEJA"/>
    <n v="2020"/>
    <s v="B"/>
    <n v="8"/>
    <n v="7"/>
    <n v="13.084112149532711"/>
    <n v="1.86915887850467"/>
    <x v="0"/>
    <x v="7"/>
  </r>
  <r>
    <n v="25845"/>
    <x v="8"/>
    <x v="104"/>
    <x v="29"/>
    <s v="HABICHUELA"/>
    <n v="2020"/>
    <s v="A"/>
    <n v="4"/>
    <n v="4"/>
    <n v="40"/>
    <n v="10"/>
    <x v="0"/>
    <x v="7"/>
  </r>
  <r>
    <n v="25845"/>
    <x v="8"/>
    <x v="104"/>
    <x v="37"/>
    <s v="TOMATE DE ARBOL"/>
    <n v="2020"/>
    <s v=""/>
    <n v="26"/>
    <n v="24"/>
    <n v="432"/>
    <n v="18"/>
    <x v="1"/>
    <x v="2"/>
  </r>
  <r>
    <n v="25845"/>
    <x v="8"/>
    <x v="104"/>
    <x v="39"/>
    <s v="UCHUVA"/>
    <n v="2020"/>
    <s v=""/>
    <n v="18"/>
    <n v="16"/>
    <n v="288"/>
    <n v="18"/>
    <x v="1"/>
    <x v="2"/>
  </r>
  <r>
    <n v="25845"/>
    <x v="8"/>
    <x v="104"/>
    <x v="36"/>
    <s v="MORA"/>
    <n v="2020"/>
    <s v=""/>
    <n v="14"/>
    <n v="14"/>
    <n v="238"/>
    <n v="17"/>
    <x v="1"/>
    <x v="2"/>
  </r>
  <r>
    <n v="25845"/>
    <x v="8"/>
    <x v="104"/>
    <x v="68"/>
    <s v="ARRACACHA"/>
    <n v="2020"/>
    <s v="B"/>
    <n v="0"/>
    <n v="0"/>
    <n v="0"/>
    <n v="0"/>
    <x v="2"/>
    <x v="6"/>
  </r>
  <r>
    <n v="25851"/>
    <x v="1"/>
    <x v="105"/>
    <x v="0"/>
    <s v="MAIZ TECNIFICADO"/>
    <n v="2020"/>
    <s v="B"/>
    <n v="15"/>
    <n v="15"/>
    <n v="90"/>
    <n v="6"/>
    <x v="0"/>
    <x v="0"/>
  </r>
  <r>
    <n v="25851"/>
    <x v="1"/>
    <x v="105"/>
    <x v="0"/>
    <s v="MAIZ TRADICIONAL"/>
    <n v="2020"/>
    <s v="A"/>
    <n v="10"/>
    <n v="10"/>
    <n v="10"/>
    <n v="1"/>
    <x v="0"/>
    <x v="0"/>
  </r>
  <r>
    <n v="25851"/>
    <x v="1"/>
    <x v="105"/>
    <x v="0"/>
    <s v="MAIZ TRADICIONAL"/>
    <n v="2020"/>
    <s v="B"/>
    <n v="10"/>
    <n v="10"/>
    <n v="10"/>
    <n v="1"/>
    <x v="0"/>
    <x v="0"/>
  </r>
  <r>
    <n v="25851"/>
    <x v="1"/>
    <x v="105"/>
    <x v="26"/>
    <s v="CAÑA PANELERA"/>
    <n v="2020"/>
    <s v=""/>
    <n v="2966"/>
    <n v="2948"/>
    <n v="14740"/>
    <n v="5"/>
    <x v="1"/>
    <x v="8"/>
  </r>
  <r>
    <n v="25851"/>
    <x v="1"/>
    <x v="105"/>
    <x v="4"/>
    <s v="PLATANO"/>
    <n v="2020"/>
    <s v=""/>
    <n v="11"/>
    <n v="10"/>
    <n v="60"/>
    <n v="6"/>
    <x v="1"/>
    <x v="2"/>
  </r>
  <r>
    <n v="25851"/>
    <x v="1"/>
    <x v="105"/>
    <x v="12"/>
    <s v="GUANABANA"/>
    <n v="2020"/>
    <s v=""/>
    <n v="3"/>
    <n v="3"/>
    <n v="9"/>
    <n v="3"/>
    <x v="1"/>
    <x v="2"/>
  </r>
  <r>
    <n v="25851"/>
    <x v="1"/>
    <x v="105"/>
    <x v="93"/>
    <s v="LIMA TAHITI"/>
    <n v="2020"/>
    <s v=""/>
    <n v="2.9000000000000004"/>
    <n v="2.2000000000000002"/>
    <n v="13.5"/>
    <n v="5"/>
    <x v="1"/>
    <x v="2"/>
  </r>
  <r>
    <n v="25851"/>
    <x v="1"/>
    <x v="105"/>
    <x v="14"/>
    <s v="MARACUYA"/>
    <n v="2020"/>
    <s v=""/>
    <n v="0.5"/>
    <n v="0.30000000000000004"/>
    <n v="1.5000000000000002"/>
    <n v="5"/>
    <x v="1"/>
    <x v="2"/>
  </r>
  <r>
    <n v="25851"/>
    <x v="1"/>
    <x v="105"/>
    <x v="20"/>
    <s v="YUCA"/>
    <n v="2020"/>
    <s v="A"/>
    <n v="0"/>
    <n v="0"/>
    <n v="0"/>
    <n v="0"/>
    <x v="2"/>
    <x v="6"/>
  </r>
  <r>
    <n v="25851"/>
    <x v="1"/>
    <x v="105"/>
    <x v="20"/>
    <s v="YUCA"/>
    <n v="2020"/>
    <s v="B"/>
    <n v="0"/>
    <n v="0"/>
    <n v="0"/>
    <n v="0"/>
    <x v="2"/>
    <x v="6"/>
  </r>
  <r>
    <n v="25506"/>
    <x v="3"/>
    <x v="106"/>
    <x v="22"/>
    <s v="FRIJOL"/>
    <n v="2020"/>
    <s v="B"/>
    <n v="40"/>
    <n v="40"/>
    <n v="60"/>
    <n v="1.5"/>
    <x v="0"/>
    <x v="0"/>
  </r>
  <r>
    <n v="25506"/>
    <x v="3"/>
    <x v="106"/>
    <x v="29"/>
    <s v="HABICHUELA"/>
    <n v="2020"/>
    <s v="B"/>
    <n v="40"/>
    <n v="40"/>
    <n v="720"/>
    <n v="18"/>
    <x v="0"/>
    <x v="7"/>
  </r>
  <r>
    <n v="25506"/>
    <x v="3"/>
    <x v="106"/>
    <x v="29"/>
    <s v="HABICHUELA"/>
    <n v="2020"/>
    <s v="A"/>
    <n v="35"/>
    <n v="30"/>
    <n v="540"/>
    <n v="18"/>
    <x v="0"/>
    <x v="7"/>
  </r>
  <r>
    <n v="25506"/>
    <x v="3"/>
    <x v="106"/>
    <x v="0"/>
    <s v="MAIZ TRADICIONAL"/>
    <n v="2020"/>
    <s v="A"/>
    <n v="35"/>
    <n v="25"/>
    <n v="48.940677966101703"/>
    <n v="1.9576271186440699"/>
    <x v="0"/>
    <x v="0"/>
  </r>
  <r>
    <n v="25506"/>
    <x v="3"/>
    <x v="106"/>
    <x v="22"/>
    <s v="FRIJOL"/>
    <n v="2020"/>
    <s v="A"/>
    <n v="32"/>
    <n v="32"/>
    <n v="48"/>
    <n v="1.5"/>
    <x v="0"/>
    <x v="0"/>
  </r>
  <r>
    <n v="25506"/>
    <x v="3"/>
    <x v="106"/>
    <x v="0"/>
    <s v="MAIZ TRADICIONAL"/>
    <n v="2020"/>
    <s v="B"/>
    <n v="15"/>
    <n v="15"/>
    <n v="29.364406779661021"/>
    <n v="1.9576271186440699"/>
    <x v="0"/>
    <x v="0"/>
  </r>
  <r>
    <n v="25506"/>
    <x v="3"/>
    <x v="106"/>
    <x v="21"/>
    <s v="ARVEJA"/>
    <n v="2020"/>
    <s v="A"/>
    <n v="10"/>
    <n v="10"/>
    <n v="14.018691588785046"/>
    <n v="1.4018691588784999"/>
    <x v="0"/>
    <x v="7"/>
  </r>
  <r>
    <n v="25506"/>
    <x v="3"/>
    <x v="106"/>
    <x v="21"/>
    <s v="ARVEJA"/>
    <n v="2020"/>
    <s v="B"/>
    <n v="10"/>
    <n v="10"/>
    <n v="14.018691588785046"/>
    <n v="1.4018691588784999"/>
    <x v="0"/>
    <x v="7"/>
  </r>
  <r>
    <n v="25506"/>
    <x v="3"/>
    <x v="106"/>
    <x v="30"/>
    <s v="TOMATE"/>
    <n v="2020"/>
    <s v="A"/>
    <n v="10"/>
    <n v="10"/>
    <n v="240"/>
    <n v="24"/>
    <x v="0"/>
    <x v="7"/>
  </r>
  <r>
    <n v="25506"/>
    <x v="3"/>
    <x v="106"/>
    <x v="80"/>
    <s v="PEPINO GUISO"/>
    <n v="2020"/>
    <s v="A"/>
    <n v="7"/>
    <n v="7"/>
    <n v="24"/>
    <n v="3.4285714285714302"/>
    <x v="0"/>
    <x v="7"/>
  </r>
  <r>
    <n v="25506"/>
    <x v="3"/>
    <x v="106"/>
    <x v="80"/>
    <s v="PEPINO GUISO"/>
    <n v="2020"/>
    <s v="B"/>
    <n v="4"/>
    <n v="4"/>
    <n v="16"/>
    <n v="4"/>
    <x v="0"/>
    <x v="7"/>
  </r>
  <r>
    <n v="25506"/>
    <x v="3"/>
    <x v="106"/>
    <x v="30"/>
    <s v="TOMATE"/>
    <n v="2020"/>
    <s v="B"/>
    <n v="3"/>
    <n v="3"/>
    <n v="75"/>
    <n v="25"/>
    <x v="0"/>
    <x v="7"/>
  </r>
  <r>
    <n v="25506"/>
    <x v="3"/>
    <x v="106"/>
    <x v="15"/>
    <s v="CAFÉ"/>
    <n v="2020"/>
    <s v=""/>
    <n v="378"/>
    <n v="330"/>
    <n v="188"/>
    <n v="0.56969696969697003"/>
    <x v="1"/>
    <x v="5"/>
  </r>
  <r>
    <n v="25506"/>
    <x v="3"/>
    <x v="106"/>
    <x v="36"/>
    <s v="MORA"/>
    <n v="2020"/>
    <s v=""/>
    <n v="124"/>
    <n v="124"/>
    <n v="1116"/>
    <n v="9"/>
    <x v="1"/>
    <x v="2"/>
  </r>
  <r>
    <n v="25506"/>
    <x v="3"/>
    <x v="106"/>
    <x v="37"/>
    <s v="TOMATE DE ARBOL"/>
    <n v="2020"/>
    <s v=""/>
    <n v="120"/>
    <n v="120"/>
    <n v="1440"/>
    <n v="12"/>
    <x v="1"/>
    <x v="2"/>
  </r>
  <r>
    <n v="25506"/>
    <x v="3"/>
    <x v="106"/>
    <x v="9"/>
    <s v="AGUACATE (no hass, ni papelillo)"/>
    <n v="2020"/>
    <s v=""/>
    <n v="103.35"/>
    <n v="86.35"/>
    <n v="148.212765957447"/>
    <n v="7.6595744680851201"/>
    <x v="1"/>
    <x v="2"/>
  </r>
  <r>
    <n v="25506"/>
    <x v="3"/>
    <x v="106"/>
    <x v="16"/>
    <s v="BANANO"/>
    <n v="2020"/>
    <s v=""/>
    <n v="103"/>
    <n v="98"/>
    <n v="1850"/>
    <n v="18.877551020408202"/>
    <x v="1"/>
    <x v="2"/>
  </r>
  <r>
    <n v="25506"/>
    <x v="3"/>
    <x v="106"/>
    <x v="9"/>
    <s v="AGUACATE HASS"/>
    <n v="2020"/>
    <s v=""/>
    <n v="85.65"/>
    <n v="39.65"/>
    <n v="396"/>
    <n v="9.9873896595208098"/>
    <x v="1"/>
    <x v="2"/>
  </r>
  <r>
    <n v="25862"/>
    <x v="1"/>
    <x v="107"/>
    <x v="0"/>
    <s v="MAIZ TRADICIONAL"/>
    <n v="2020"/>
    <s v="A"/>
    <n v="50"/>
    <n v="50"/>
    <n v="100"/>
    <n v="2"/>
    <x v="0"/>
    <x v="0"/>
  </r>
  <r>
    <n v="25862"/>
    <x v="1"/>
    <x v="107"/>
    <x v="0"/>
    <s v="MAIZ TRADICIONAL"/>
    <n v="2020"/>
    <s v="B"/>
    <n v="50"/>
    <n v="50"/>
    <n v="100"/>
    <n v="2"/>
    <x v="0"/>
    <x v="0"/>
  </r>
  <r>
    <n v="25862"/>
    <x v="1"/>
    <x v="107"/>
    <x v="22"/>
    <s v="FRIJOL"/>
    <n v="2020"/>
    <s v="B"/>
    <n v="20"/>
    <n v="20"/>
    <n v="40"/>
    <n v="2"/>
    <x v="0"/>
    <x v="0"/>
  </r>
  <r>
    <n v="25862"/>
    <x v="1"/>
    <x v="107"/>
    <x v="22"/>
    <s v="FRIJOL"/>
    <n v="2020"/>
    <s v="A"/>
    <n v="9"/>
    <n v="9"/>
    <n v="18"/>
    <n v="2"/>
    <x v="0"/>
    <x v="0"/>
  </r>
  <r>
    <n v="25862"/>
    <x v="1"/>
    <x v="107"/>
    <x v="53"/>
    <s v="HORTALIZAS VARIAS"/>
    <n v="2020"/>
    <s v="B"/>
    <n v="5"/>
    <n v="5"/>
    <n v="20"/>
    <n v="4"/>
    <x v="0"/>
    <x v="7"/>
  </r>
  <r>
    <n v="25862"/>
    <x v="1"/>
    <x v="107"/>
    <x v="53"/>
    <s v="HORTALIZAS VARIAS"/>
    <n v="2020"/>
    <s v="A"/>
    <n v="2"/>
    <n v="2"/>
    <n v="8"/>
    <n v="4"/>
    <x v="0"/>
    <x v="7"/>
  </r>
  <r>
    <n v="25862"/>
    <x v="1"/>
    <x v="107"/>
    <x v="15"/>
    <s v="CAFÉ"/>
    <n v="2020"/>
    <s v=""/>
    <n v="1238"/>
    <n v="986"/>
    <n v="1174"/>
    <n v="1.19066937119675"/>
    <x v="1"/>
    <x v="5"/>
  </r>
  <r>
    <n v="25862"/>
    <x v="1"/>
    <x v="107"/>
    <x v="26"/>
    <s v="CAÑA PANELERA"/>
    <n v="2020"/>
    <s v=""/>
    <n v="1005"/>
    <n v="1005"/>
    <n v="5025"/>
    <n v="5"/>
    <x v="1"/>
    <x v="8"/>
  </r>
  <r>
    <n v="25862"/>
    <x v="1"/>
    <x v="107"/>
    <x v="5"/>
    <s v="CACAO"/>
    <n v="2020"/>
    <s v=""/>
    <n v="220"/>
    <n v="200"/>
    <n v="108.98104265402829"/>
    <n v="0.49763033175355398"/>
    <x v="1"/>
    <x v="3"/>
  </r>
  <r>
    <n v="25862"/>
    <x v="1"/>
    <x v="107"/>
    <x v="4"/>
    <s v="PLATANO"/>
    <n v="2020"/>
    <s v=""/>
    <n v="182"/>
    <n v="182"/>
    <n v="1274"/>
    <n v="7"/>
    <x v="1"/>
    <x v="2"/>
  </r>
  <r>
    <n v="25862"/>
    <x v="1"/>
    <x v="107"/>
    <x v="6"/>
    <s v="MANDARINA (No Arrayana, ni Oneco)"/>
    <n v="2020"/>
    <s v=""/>
    <n v="15"/>
    <n v="14"/>
    <n v="150"/>
    <n v="10"/>
    <x v="1"/>
    <x v="2"/>
  </r>
  <r>
    <n v="25862"/>
    <x v="1"/>
    <x v="107"/>
    <x v="9"/>
    <s v="AGUACATE (no hass, ni papelillo)"/>
    <n v="2020"/>
    <s v=""/>
    <n v="13"/>
    <n v="11"/>
    <n v="88"/>
    <n v="8"/>
    <x v="1"/>
    <x v="2"/>
  </r>
  <r>
    <n v="25862"/>
    <x v="1"/>
    <x v="107"/>
    <x v="9"/>
    <s v="AGUACATE HASS"/>
    <n v="2020"/>
    <s v=""/>
    <n v="10"/>
    <n v="0"/>
    <n v="0"/>
    <n v="0"/>
    <x v="1"/>
    <x v="2"/>
  </r>
  <r>
    <n v="25862"/>
    <x v="1"/>
    <x v="107"/>
    <x v="10"/>
    <s v="LIMON TAHITI"/>
    <n v="2020"/>
    <s v=""/>
    <n v="10"/>
    <n v="0"/>
    <n v="0"/>
    <n v="0"/>
    <x v="1"/>
    <x v="2"/>
  </r>
  <r>
    <n v="25862"/>
    <x v="1"/>
    <x v="107"/>
    <x v="10"/>
    <s v="LIMON (NO MANDARINO, NI PAJARITO, NI TAHITI)"/>
    <n v="2020"/>
    <s v=""/>
    <n v="8"/>
    <n v="8"/>
    <n v="64"/>
    <n v="8"/>
    <x v="1"/>
    <x v="2"/>
  </r>
  <r>
    <n v="25862"/>
    <x v="1"/>
    <x v="107"/>
    <x v="20"/>
    <s v="YUCA"/>
    <n v="2020"/>
    <s v="B"/>
    <n v="30"/>
    <n v="30"/>
    <n v="240"/>
    <n v="8"/>
    <x v="2"/>
    <x v="6"/>
  </r>
  <r>
    <n v="25862"/>
    <x v="1"/>
    <x v="107"/>
    <x v="20"/>
    <s v="YUCA"/>
    <n v="2020"/>
    <s v="A"/>
    <n v="20"/>
    <n v="20"/>
    <n v="160"/>
    <n v="8"/>
    <x v="2"/>
    <x v="6"/>
  </r>
  <r>
    <n v="25867"/>
    <x v="4"/>
    <x v="108"/>
    <x v="43"/>
    <s v="CAUCHO"/>
    <n v="2020"/>
    <m/>
    <n v="11"/>
    <n v="11"/>
    <n v="11"/>
    <n v="1"/>
    <x v="1"/>
    <x v="1"/>
  </r>
  <r>
    <n v="25867"/>
    <x v="4"/>
    <x v="108"/>
    <x v="0"/>
    <s v="MAIZ TRADICIONAL"/>
    <n v="2020"/>
    <s v="A"/>
    <n v="8"/>
    <n v="8"/>
    <n v="4.4745762711864412"/>
    <n v="0.55932203389830504"/>
    <x v="0"/>
    <x v="0"/>
  </r>
  <r>
    <n v="25867"/>
    <x v="4"/>
    <x v="108"/>
    <x v="22"/>
    <s v="FRIJOL"/>
    <n v="2020"/>
    <s v="A"/>
    <n v="6"/>
    <n v="6"/>
    <n v="4.1958041958041967"/>
    <n v="0.69930069930069905"/>
    <x v="0"/>
    <x v="0"/>
  </r>
  <r>
    <n v="25867"/>
    <x v="4"/>
    <x v="108"/>
    <x v="29"/>
    <s v="HABICHUELA"/>
    <n v="2020"/>
    <s v="B"/>
    <n v="6"/>
    <n v="6"/>
    <n v="78"/>
    <n v="13"/>
    <x v="0"/>
    <x v="7"/>
  </r>
  <r>
    <n v="25867"/>
    <x v="4"/>
    <x v="108"/>
    <x v="30"/>
    <s v="TOMATE"/>
    <n v="2020"/>
    <s v="A"/>
    <n v="6"/>
    <n v="6"/>
    <n v="90"/>
    <n v="15"/>
    <x v="0"/>
    <x v="7"/>
  </r>
  <r>
    <n v="25867"/>
    <x v="4"/>
    <x v="108"/>
    <x v="22"/>
    <s v="FRIJOL"/>
    <n v="2020"/>
    <s v="B"/>
    <n v="5"/>
    <n v="5"/>
    <n v="5"/>
    <n v="1"/>
    <x v="0"/>
    <x v="0"/>
  </r>
  <r>
    <n v="25867"/>
    <x v="4"/>
    <x v="108"/>
    <x v="29"/>
    <s v="HABICHUELA"/>
    <n v="2020"/>
    <s v="A"/>
    <n v="5"/>
    <n v="5"/>
    <n v="65"/>
    <n v="13"/>
    <x v="0"/>
    <x v="7"/>
  </r>
  <r>
    <n v="25867"/>
    <x v="4"/>
    <x v="108"/>
    <x v="30"/>
    <s v="TOMATE"/>
    <n v="2020"/>
    <s v="B"/>
    <n v="5"/>
    <n v="5"/>
    <n v="80"/>
    <n v="16"/>
    <x v="0"/>
    <x v="7"/>
  </r>
  <r>
    <n v="25867"/>
    <x v="4"/>
    <x v="108"/>
    <x v="21"/>
    <s v="ARVEJA"/>
    <n v="2020"/>
    <s v="A"/>
    <n v="4"/>
    <n v="4"/>
    <n v="3.7383177570093458"/>
    <n v="0.934579439252336"/>
    <x v="0"/>
    <x v="7"/>
  </r>
  <r>
    <n v="25867"/>
    <x v="4"/>
    <x v="108"/>
    <x v="34"/>
    <s v="PEPINO COHOMBRO"/>
    <n v="2020"/>
    <s v="A"/>
    <n v="3"/>
    <n v="3"/>
    <n v="60"/>
    <n v="20"/>
    <x v="0"/>
    <x v="7"/>
  </r>
  <r>
    <n v="25867"/>
    <x v="4"/>
    <x v="108"/>
    <x v="80"/>
    <s v="PEPINO GUISO"/>
    <n v="2020"/>
    <s v="A"/>
    <n v="2"/>
    <n v="2"/>
    <n v="20"/>
    <n v="10"/>
    <x v="0"/>
    <x v="7"/>
  </r>
  <r>
    <n v="25867"/>
    <x v="4"/>
    <x v="108"/>
    <x v="54"/>
    <s v="CILANTRO"/>
    <n v="2020"/>
    <s v="A"/>
    <n v="1"/>
    <n v="1"/>
    <n v="10"/>
    <n v="10"/>
    <x v="0"/>
    <x v="7"/>
  </r>
  <r>
    <n v="25867"/>
    <x v="4"/>
    <x v="108"/>
    <x v="15"/>
    <s v="CAFÉ"/>
    <n v="2020"/>
    <s v=""/>
    <n v="908"/>
    <n v="814"/>
    <n v="936.09999999999991"/>
    <n v="1.1499999999999999"/>
    <x v="1"/>
    <x v="5"/>
  </r>
  <r>
    <n v="25867"/>
    <x v="4"/>
    <x v="108"/>
    <x v="16"/>
    <s v="BANANO"/>
    <n v="2020"/>
    <s v=""/>
    <n v="507"/>
    <n v="497"/>
    <n v="4473"/>
    <n v="9"/>
    <x v="1"/>
    <x v="2"/>
  </r>
  <r>
    <n v="25867"/>
    <x v="4"/>
    <x v="108"/>
    <x v="26"/>
    <s v="CAÑA PANELERA"/>
    <n v="2020"/>
    <s v=""/>
    <n v="473"/>
    <n v="413"/>
    <n v="2891"/>
    <n v="7"/>
    <x v="1"/>
    <x v="8"/>
  </r>
  <r>
    <n v="25867"/>
    <x v="4"/>
    <x v="108"/>
    <x v="4"/>
    <s v="PLATANO"/>
    <n v="2020"/>
    <s v=""/>
    <n v="124"/>
    <n v="116"/>
    <n v="696"/>
    <n v="6"/>
    <x v="1"/>
    <x v="2"/>
  </r>
  <r>
    <n v="25867"/>
    <x v="4"/>
    <x v="108"/>
    <x v="9"/>
    <s v="AGUACATE (no hass, ni papelillo)"/>
    <n v="2020"/>
    <s v=""/>
    <n v="12.5"/>
    <n v="7.5"/>
    <n v="60"/>
    <n v="8"/>
    <x v="1"/>
    <x v="2"/>
  </r>
  <r>
    <n v="25867"/>
    <x v="4"/>
    <x v="108"/>
    <x v="9"/>
    <s v="AGUACATE HASS"/>
    <n v="2020"/>
    <s v=""/>
    <n v="4"/>
    <n v="0"/>
    <n v="0"/>
    <n v="0"/>
    <x v="1"/>
    <x v="2"/>
  </r>
  <r>
    <n v="25867"/>
    <x v="4"/>
    <x v="108"/>
    <x v="20"/>
    <s v="YUCA"/>
    <n v="2020"/>
    <s v="A"/>
    <n v="2"/>
    <n v="2"/>
    <n v="22"/>
    <n v="11"/>
    <x v="2"/>
    <x v="6"/>
  </r>
  <r>
    <n v="25867"/>
    <x v="4"/>
    <x v="108"/>
    <x v="68"/>
    <s v="ARRACACHA"/>
    <n v="2020"/>
    <s v="A"/>
    <n v="0.5"/>
    <n v="0.5"/>
    <n v="5"/>
    <n v="10"/>
    <x v="2"/>
    <x v="6"/>
  </r>
  <r>
    <n v="25871"/>
    <x v="11"/>
    <x v="109"/>
    <x v="0"/>
    <s v="MAIZ TRADICIONAL"/>
    <n v="2020"/>
    <s v="A"/>
    <n v="25.5"/>
    <n v="25.5"/>
    <n v="28.525423728813564"/>
    <n v="1.1186440677966101"/>
    <x v="0"/>
    <x v="0"/>
  </r>
  <r>
    <n v="25871"/>
    <x v="11"/>
    <x v="109"/>
    <x v="0"/>
    <s v="MAIZ TRADICIONAL"/>
    <n v="2020"/>
    <s v="B"/>
    <n v="25.5"/>
    <n v="25.5"/>
    <n v="86.440677966101703"/>
    <n v="3.3898305084745801"/>
    <x v="0"/>
    <x v="0"/>
  </r>
  <r>
    <n v="25871"/>
    <x v="11"/>
    <x v="109"/>
    <x v="22"/>
    <s v="FRIJOL"/>
    <n v="2020"/>
    <s v="A"/>
    <n v="25"/>
    <n v="22"/>
    <n v="61.538461538461547"/>
    <n v="2.7972027972028002"/>
    <x v="0"/>
    <x v="0"/>
  </r>
  <r>
    <n v="25871"/>
    <x v="11"/>
    <x v="109"/>
    <x v="22"/>
    <s v="FRIJOL"/>
    <n v="2020"/>
    <s v="B"/>
    <n v="23"/>
    <n v="20"/>
    <n v="69.930069930069934"/>
    <n v="3.4965034965034998"/>
    <x v="0"/>
    <x v="0"/>
  </r>
  <r>
    <n v="25871"/>
    <x v="11"/>
    <x v="109"/>
    <x v="21"/>
    <s v="ARVEJA"/>
    <n v="2020"/>
    <s v="A"/>
    <n v="3"/>
    <n v="2.8"/>
    <n v="5.2336448598130838"/>
    <n v="1.86915887850467"/>
    <x v="0"/>
    <x v="7"/>
  </r>
  <r>
    <n v="25871"/>
    <x v="11"/>
    <x v="109"/>
    <x v="21"/>
    <s v="ARVEJA"/>
    <n v="2020"/>
    <s v="B"/>
    <n v="3"/>
    <n v="2.8"/>
    <n v="5.2336448598130838"/>
    <n v="1.86915887850467"/>
    <x v="0"/>
    <x v="7"/>
  </r>
  <r>
    <n v="25871"/>
    <x v="11"/>
    <x v="109"/>
    <x v="15"/>
    <s v="CAFÉ"/>
    <n v="2020"/>
    <s v=""/>
    <n v="131"/>
    <n v="109"/>
    <n v="127"/>
    <n v="1.1651376146789001"/>
    <x v="1"/>
    <x v="5"/>
  </r>
  <r>
    <n v="25871"/>
    <x v="11"/>
    <x v="109"/>
    <x v="26"/>
    <s v="CAÑA PANELERA"/>
    <n v="2020"/>
    <s v=""/>
    <n v="115"/>
    <n v="111"/>
    <n v="226"/>
    <n v="2"/>
    <x v="1"/>
    <x v="8"/>
  </r>
  <r>
    <n v="25871"/>
    <x v="11"/>
    <x v="109"/>
    <x v="4"/>
    <s v="PLATANO"/>
    <n v="2020"/>
    <s v=""/>
    <n v="28.5"/>
    <n v="28"/>
    <n v="84"/>
    <n v="3"/>
    <x v="1"/>
    <x v="2"/>
  </r>
  <r>
    <n v="25871"/>
    <x v="11"/>
    <x v="109"/>
    <x v="3"/>
    <s v="CITRICOS (Demás variedades)"/>
    <n v="2020"/>
    <s v=""/>
    <n v="14"/>
    <n v="7"/>
    <n v="132"/>
    <n v="11"/>
    <x v="1"/>
    <x v="2"/>
  </r>
  <r>
    <n v="25871"/>
    <x v="11"/>
    <x v="109"/>
    <x v="9"/>
    <s v="AGUACATE (no hass, ni papelillo)"/>
    <n v="2020"/>
    <s v=""/>
    <n v="7"/>
    <n v="7"/>
    <n v="84"/>
    <n v="12"/>
    <x v="1"/>
    <x v="2"/>
  </r>
  <r>
    <n v="25871"/>
    <x v="11"/>
    <x v="109"/>
    <x v="47"/>
    <s v="GRANADILLA"/>
    <n v="2020"/>
    <s v=""/>
    <n v="5.5"/>
    <n v="5"/>
    <n v="38.5"/>
    <n v="7"/>
    <x v="1"/>
    <x v="2"/>
  </r>
  <r>
    <n v="25871"/>
    <x v="11"/>
    <x v="109"/>
    <x v="11"/>
    <s v="SABILA"/>
    <n v="2020"/>
    <s v=""/>
    <n v="3.5"/>
    <n v="3"/>
    <n v="1.5"/>
    <n v="0.5"/>
    <x v="1"/>
    <x v="4"/>
  </r>
  <r>
    <n v="25871"/>
    <x v="11"/>
    <x v="109"/>
    <x v="38"/>
    <s v="LULO"/>
    <n v="2020"/>
    <s v=""/>
    <n v="2.5"/>
    <n v="2"/>
    <n v="10"/>
    <n v="5"/>
    <x v="1"/>
    <x v="2"/>
  </r>
  <r>
    <n v="25871"/>
    <x v="11"/>
    <x v="109"/>
    <x v="113"/>
    <s v="FIQUE"/>
    <n v="2020"/>
    <s v=""/>
    <n v="1.5"/>
    <n v="1"/>
    <n v="2"/>
    <n v="2"/>
    <x v="1"/>
    <x v="1"/>
  </r>
  <r>
    <n v="25871"/>
    <x v="11"/>
    <x v="109"/>
    <x v="39"/>
    <s v="UCHUVA"/>
    <n v="2020"/>
    <s v=""/>
    <n v="1"/>
    <n v="1"/>
    <n v="6"/>
    <n v="6"/>
    <x v="1"/>
    <x v="2"/>
  </r>
  <r>
    <n v="25871"/>
    <x v="11"/>
    <x v="109"/>
    <x v="20"/>
    <s v="YUCA"/>
    <n v="2020"/>
    <s v="A"/>
    <n v="10"/>
    <n v="10"/>
    <n v="100"/>
    <n v="10"/>
    <x v="2"/>
    <x v="6"/>
  </r>
  <r>
    <n v="25871"/>
    <x v="11"/>
    <x v="109"/>
    <x v="20"/>
    <s v="YUCA"/>
    <n v="2020"/>
    <s v="B"/>
    <n v="9"/>
    <n v="8"/>
    <n v="80"/>
    <n v="10"/>
    <x v="2"/>
    <x v="6"/>
  </r>
  <r>
    <n v="25873"/>
    <x v="10"/>
    <x v="110"/>
    <x v="23"/>
    <s v="PAPA"/>
    <n v="2020"/>
    <s v="B"/>
    <n v="6000"/>
    <n v="6000"/>
    <n v="240000"/>
    <n v="40"/>
    <x v="0"/>
    <x v="6"/>
  </r>
  <r>
    <n v="25873"/>
    <x v="10"/>
    <x v="110"/>
    <x v="23"/>
    <s v="PAPA"/>
    <n v="2020"/>
    <s v="A"/>
    <n v="5700"/>
    <n v="5700"/>
    <n v="159600"/>
    <n v="28"/>
    <x v="0"/>
    <x v="6"/>
  </r>
  <r>
    <n v="25873"/>
    <x v="10"/>
    <x v="110"/>
    <x v="21"/>
    <s v="ARVEJA"/>
    <n v="2020"/>
    <s v="A"/>
    <n v="110"/>
    <n v="110"/>
    <n v="154.20560747663552"/>
    <n v="1.4018691588784999"/>
    <x v="0"/>
    <x v="7"/>
  </r>
  <r>
    <n v="25873"/>
    <x v="10"/>
    <x v="110"/>
    <x v="0"/>
    <s v="MAIZ TRADICIONAL"/>
    <n v="2020"/>
    <s v="A"/>
    <n v="60"/>
    <n v="60"/>
    <n v="762.71186440677968"/>
    <n v="12.7118644067797"/>
    <x v="0"/>
    <x v="0"/>
  </r>
  <r>
    <n v="25873"/>
    <x v="10"/>
    <x v="110"/>
    <x v="23"/>
    <s v="PAPA CRIOLLA"/>
    <n v="2020"/>
    <s v="A"/>
    <n v="60"/>
    <n v="60"/>
    <n v="1080"/>
    <n v="18"/>
    <x v="0"/>
    <x v="6"/>
  </r>
  <r>
    <n v="25873"/>
    <x v="10"/>
    <x v="110"/>
    <x v="45"/>
    <s v="ZANAHORIA"/>
    <n v="2020"/>
    <s v="B"/>
    <n v="50"/>
    <n v="50"/>
    <n v="2000"/>
    <n v="40"/>
    <x v="0"/>
    <x v="7"/>
  </r>
  <r>
    <n v="25873"/>
    <x v="10"/>
    <x v="110"/>
    <x v="23"/>
    <s v="PAPA CRIOLLA"/>
    <n v="2020"/>
    <s v="B"/>
    <n v="40"/>
    <n v="40"/>
    <n v="800"/>
    <n v="20"/>
    <x v="0"/>
    <x v="6"/>
  </r>
  <r>
    <n v="25873"/>
    <x v="10"/>
    <x v="110"/>
    <x v="45"/>
    <s v="ZANAHORIA"/>
    <n v="2020"/>
    <s v="A"/>
    <n v="10"/>
    <n v="10"/>
    <n v="260"/>
    <n v="26"/>
    <x v="0"/>
    <x v="7"/>
  </r>
  <r>
    <n v="25873"/>
    <x v="10"/>
    <x v="110"/>
    <x v="25"/>
    <s v="FRESA"/>
    <n v="2020"/>
    <s v=""/>
    <n v="57"/>
    <n v="57"/>
    <n v="570"/>
    <n v="10"/>
    <x v="1"/>
    <x v="2"/>
  </r>
  <r>
    <n v="25873"/>
    <x v="10"/>
    <x v="110"/>
    <x v="37"/>
    <s v="TOMATE DE ARBOL"/>
    <n v="2020"/>
    <s v=""/>
    <n v="45"/>
    <n v="45"/>
    <n v="900"/>
    <n v="20"/>
    <x v="1"/>
    <x v="2"/>
  </r>
  <r>
    <n v="25873"/>
    <x v="10"/>
    <x v="110"/>
    <x v="36"/>
    <s v="MORA"/>
    <n v="2020"/>
    <s v=""/>
    <n v="30"/>
    <n v="30"/>
    <n v="450"/>
    <n v="15"/>
    <x v="1"/>
    <x v="2"/>
  </r>
  <r>
    <n v="25875"/>
    <x v="1"/>
    <x v="111"/>
    <x v="0"/>
    <s v="MAIZ TRADICIONAL"/>
    <n v="2020"/>
    <s v="A"/>
    <n v="240"/>
    <n v="240"/>
    <n v="288"/>
    <n v="1.2"/>
    <x v="0"/>
    <x v="0"/>
  </r>
  <r>
    <n v="25875"/>
    <x v="1"/>
    <x v="111"/>
    <x v="0"/>
    <s v="MAIZ TRADICIONAL"/>
    <n v="2020"/>
    <s v="B"/>
    <n v="150"/>
    <n v="140"/>
    <n v="168"/>
    <n v="1.2"/>
    <x v="0"/>
    <x v="0"/>
  </r>
  <r>
    <n v="25875"/>
    <x v="1"/>
    <x v="111"/>
    <x v="30"/>
    <s v="TOMATE"/>
    <n v="2020"/>
    <s v="A"/>
    <n v="14"/>
    <n v="14"/>
    <n v="210"/>
    <n v="15"/>
    <x v="0"/>
    <x v="7"/>
  </r>
  <r>
    <n v="25875"/>
    <x v="1"/>
    <x v="111"/>
    <x v="22"/>
    <s v="FRIJOL"/>
    <n v="2020"/>
    <s v="A"/>
    <n v="10"/>
    <n v="10"/>
    <n v="12"/>
    <n v="1.2"/>
    <x v="0"/>
    <x v="0"/>
  </r>
  <r>
    <n v="25875"/>
    <x v="1"/>
    <x v="111"/>
    <x v="22"/>
    <s v="FRIJOL"/>
    <n v="2020"/>
    <s v="B"/>
    <n v="10"/>
    <n v="10"/>
    <n v="12"/>
    <n v="1.2"/>
    <x v="0"/>
    <x v="0"/>
  </r>
  <r>
    <n v="25875"/>
    <x v="1"/>
    <x v="111"/>
    <x v="30"/>
    <s v="TOMATE"/>
    <n v="2020"/>
    <s v="B"/>
    <n v="10"/>
    <n v="8"/>
    <n v="72"/>
    <n v="9"/>
    <x v="0"/>
    <x v="7"/>
  </r>
  <r>
    <n v="25875"/>
    <x v="1"/>
    <x v="111"/>
    <x v="21"/>
    <s v="ARVEJA"/>
    <n v="2020"/>
    <s v="A"/>
    <n v="2"/>
    <n v="2"/>
    <n v="2"/>
    <n v="1"/>
    <x v="0"/>
    <x v="7"/>
  </r>
  <r>
    <n v="25875"/>
    <x v="1"/>
    <x v="111"/>
    <x v="21"/>
    <s v="ARVEJA"/>
    <n v="2020"/>
    <s v="B"/>
    <n v="0"/>
    <n v="0"/>
    <n v="0"/>
    <n v="0"/>
    <x v="0"/>
    <x v="7"/>
  </r>
  <r>
    <n v="25875"/>
    <x v="1"/>
    <x v="111"/>
    <x v="26"/>
    <s v="CAÑA PANELERA"/>
    <n v="2020"/>
    <s v=""/>
    <n v="1807"/>
    <n v="1657"/>
    <n v="11599"/>
    <n v="7"/>
    <x v="1"/>
    <x v="8"/>
  </r>
  <r>
    <n v="25875"/>
    <x v="1"/>
    <x v="111"/>
    <x v="15"/>
    <s v="CAFÉ"/>
    <n v="2020"/>
    <s v=""/>
    <n v="134"/>
    <n v="117"/>
    <n v="133"/>
    <n v="1.13675213675214"/>
    <x v="1"/>
    <x v="5"/>
  </r>
  <r>
    <n v="25875"/>
    <x v="1"/>
    <x v="111"/>
    <x v="3"/>
    <s v="CITRICOS (Demás variedades)"/>
    <n v="2020"/>
    <s v=""/>
    <n v="76"/>
    <n v="66"/>
    <n v="462"/>
    <n v="7"/>
    <x v="1"/>
    <x v="2"/>
  </r>
  <r>
    <n v="25875"/>
    <x v="1"/>
    <x v="111"/>
    <x v="9"/>
    <s v="AGUACATE (no hass, ni papelillo)"/>
    <n v="2020"/>
    <s v=""/>
    <n v="48"/>
    <n v="43"/>
    <n v="430"/>
    <n v="10"/>
    <x v="1"/>
    <x v="2"/>
  </r>
  <r>
    <n v="25875"/>
    <x v="1"/>
    <x v="111"/>
    <x v="16"/>
    <s v="BANANO"/>
    <n v="2020"/>
    <s v=""/>
    <n v="27"/>
    <n v="23"/>
    <n v="138"/>
    <n v="6"/>
    <x v="1"/>
    <x v="2"/>
  </r>
  <r>
    <n v="25875"/>
    <x v="1"/>
    <x v="111"/>
    <x v="4"/>
    <s v="PLATANO"/>
    <n v="2020"/>
    <s v=""/>
    <n v="24"/>
    <n v="19"/>
    <n v="152"/>
    <n v="8"/>
    <x v="1"/>
    <x v="2"/>
  </r>
  <r>
    <n v="25875"/>
    <x v="1"/>
    <x v="111"/>
    <x v="2"/>
    <s v="MANGO (No Kent, ni keitt, ni hilacha, ni Nam Doc)"/>
    <n v="2020"/>
    <s v=""/>
    <n v="15"/>
    <n v="5"/>
    <n v="30"/>
    <n v="6"/>
    <x v="1"/>
    <x v="2"/>
  </r>
  <r>
    <n v="25875"/>
    <x v="1"/>
    <x v="111"/>
    <x v="5"/>
    <s v="CACAO"/>
    <n v="2020"/>
    <s v=""/>
    <n v="3"/>
    <n v="3"/>
    <n v="2.4000000000000004"/>
    <n v="0.8"/>
    <x v="1"/>
    <x v="3"/>
  </r>
  <r>
    <n v="25875"/>
    <x v="1"/>
    <x v="111"/>
    <x v="20"/>
    <s v="YUCA"/>
    <n v="2020"/>
    <s v="A"/>
    <n v="20"/>
    <n v="20"/>
    <n v="140"/>
    <n v="7"/>
    <x v="2"/>
    <x v="6"/>
  </r>
  <r>
    <n v="25875"/>
    <x v="1"/>
    <x v="111"/>
    <x v="68"/>
    <s v="ARRACACHA"/>
    <n v="2020"/>
    <s v="A"/>
    <n v="12"/>
    <n v="12"/>
    <n v="120"/>
    <n v="10"/>
    <x v="2"/>
    <x v="6"/>
  </r>
  <r>
    <n v="25875"/>
    <x v="1"/>
    <x v="111"/>
    <x v="20"/>
    <s v="YUCA"/>
    <n v="2020"/>
    <s v="B"/>
    <n v="10"/>
    <n v="8"/>
    <n v="120"/>
    <n v="15"/>
    <x v="2"/>
    <x v="6"/>
  </r>
  <r>
    <n v="25878"/>
    <x v="2"/>
    <x v="112"/>
    <x v="0"/>
    <s v="MAIZ TRADICIONAL"/>
    <n v="2020"/>
    <s v="A"/>
    <n v="400"/>
    <n v="400"/>
    <n v="520"/>
    <n v="1.3"/>
    <x v="0"/>
    <x v="0"/>
  </r>
  <r>
    <n v="25878"/>
    <x v="2"/>
    <x v="112"/>
    <x v="0"/>
    <s v="MAIZ TRADICIONAL"/>
    <n v="2020"/>
    <s v="B"/>
    <n v="350"/>
    <n v="350"/>
    <n v="560"/>
    <n v="1.6"/>
    <x v="0"/>
    <x v="0"/>
  </r>
  <r>
    <n v="25878"/>
    <x v="2"/>
    <x v="112"/>
    <x v="15"/>
    <s v="CAFÉ"/>
    <n v="2020"/>
    <s v=""/>
    <n v="2915"/>
    <n v="2362"/>
    <n v="2671"/>
    <n v="1.13082133784928"/>
    <x v="1"/>
    <x v="5"/>
  </r>
  <r>
    <n v="25878"/>
    <x v="2"/>
    <x v="112"/>
    <x v="2"/>
    <s v="MANGO (No Kent, ni keitt, ni hilacha, ni Nam Doc)"/>
    <n v="2020"/>
    <s v=""/>
    <n v="697"/>
    <n v="697"/>
    <n v="6970"/>
    <n v="10"/>
    <x v="1"/>
    <x v="2"/>
  </r>
  <r>
    <n v="25878"/>
    <x v="2"/>
    <x v="112"/>
    <x v="4"/>
    <s v="PLATANO"/>
    <n v="2020"/>
    <s v=""/>
    <n v="627"/>
    <n v="627"/>
    <n v="5643"/>
    <n v="9"/>
    <x v="1"/>
    <x v="2"/>
  </r>
  <r>
    <n v="25878"/>
    <x v="2"/>
    <x v="112"/>
    <x v="5"/>
    <s v="CACAO"/>
    <n v="2020"/>
    <s v=""/>
    <n v="295"/>
    <n v="260"/>
    <n v="145"/>
    <n v="0.5"/>
    <x v="1"/>
    <x v="3"/>
  </r>
  <r>
    <n v="25878"/>
    <x v="2"/>
    <x v="112"/>
    <x v="8"/>
    <s v="NARANJA (NO VALENCIA, NI JAFFA, NI SALUSTIANA, NI WASHINGTON)"/>
    <n v="2020"/>
    <s v=""/>
    <n v="277"/>
    <n v="269"/>
    <n v="1650"/>
    <n v="6"/>
    <x v="1"/>
    <x v="2"/>
  </r>
  <r>
    <n v="25878"/>
    <x v="2"/>
    <x v="112"/>
    <x v="6"/>
    <s v="MANDARINA (No Arrayana, ni Oneco)"/>
    <n v="2020"/>
    <s v=""/>
    <n v="182"/>
    <n v="180"/>
    <n v="450"/>
    <n v="2.5"/>
    <x v="1"/>
    <x v="2"/>
  </r>
  <r>
    <n v="25878"/>
    <x v="2"/>
    <x v="112"/>
    <x v="9"/>
    <s v="AGUACATE (no hass, ni papelillo)"/>
    <n v="2020"/>
    <s v=""/>
    <n v="142"/>
    <n v="133"/>
    <n v="828"/>
    <n v="6"/>
    <x v="1"/>
    <x v="2"/>
  </r>
  <r>
    <n v="25878"/>
    <x v="2"/>
    <x v="112"/>
    <x v="26"/>
    <s v="CAÑA PANELERA"/>
    <n v="2020"/>
    <s v=""/>
    <n v="35"/>
    <n v="35"/>
    <n v="140"/>
    <n v="4"/>
    <x v="1"/>
    <x v="8"/>
  </r>
  <r>
    <n v="25878"/>
    <x v="2"/>
    <x v="112"/>
    <x v="36"/>
    <s v="MORA"/>
    <n v="2020"/>
    <s v=""/>
    <n v="16"/>
    <n v="16"/>
    <n v="160"/>
    <n v="10"/>
    <x v="1"/>
    <x v="2"/>
  </r>
  <r>
    <n v="25878"/>
    <x v="2"/>
    <x v="112"/>
    <x v="20"/>
    <s v="YUCA"/>
    <n v="2020"/>
    <s v="A"/>
    <n v="8"/>
    <n v="8"/>
    <n v="40"/>
    <n v="5"/>
    <x v="2"/>
    <x v="6"/>
  </r>
  <r>
    <n v="25878"/>
    <x v="2"/>
    <x v="112"/>
    <x v="20"/>
    <s v="YUCA"/>
    <n v="2020"/>
    <s v="B"/>
    <n v="7"/>
    <n v="7"/>
    <n v="35"/>
    <n v="5"/>
    <x v="2"/>
    <x v="6"/>
  </r>
  <r>
    <n v="25885"/>
    <x v="11"/>
    <x v="113"/>
    <x v="101"/>
    <s v="HELICONIA"/>
    <n v="2020"/>
    <m/>
    <n v="6.5"/>
    <n v="1.5"/>
    <m/>
    <m/>
    <x v="1"/>
    <x v="10"/>
  </r>
  <r>
    <n v="25885"/>
    <x v="11"/>
    <x v="113"/>
    <x v="0"/>
    <s v="MAIZ TECNIFICADO"/>
    <n v="2020"/>
    <s v="A"/>
    <n v="462"/>
    <n v="459"/>
    <n v="578.89830508474586"/>
    <n v="1.2612163509471599"/>
    <x v="0"/>
    <x v="0"/>
  </r>
  <r>
    <n v="25885"/>
    <x v="11"/>
    <x v="113"/>
    <x v="0"/>
    <s v="MAIZ TECNIFICADO"/>
    <n v="2020"/>
    <s v="B"/>
    <n v="346"/>
    <n v="344"/>
    <n v="481.01694915254245"/>
    <n v="1.3983050847457601"/>
    <x v="0"/>
    <x v="0"/>
  </r>
  <r>
    <n v="25885"/>
    <x v="11"/>
    <x v="113"/>
    <x v="0"/>
    <s v="MAIZ TRADICIONAL"/>
    <n v="2020"/>
    <s v="A"/>
    <n v="236"/>
    <n v="235"/>
    <n v="796.61016949152554"/>
    <n v="3.3898305084745801"/>
    <x v="0"/>
    <x v="0"/>
  </r>
  <r>
    <n v="25885"/>
    <x v="11"/>
    <x v="113"/>
    <x v="0"/>
    <s v="MAIZ TRADICIONAL"/>
    <n v="2020"/>
    <s v="B"/>
    <n v="217"/>
    <n v="216"/>
    <n v="732.20338983050851"/>
    <n v="3.3898305084745801"/>
    <x v="0"/>
    <x v="0"/>
  </r>
  <r>
    <n v="25885"/>
    <x v="11"/>
    <x v="113"/>
    <x v="22"/>
    <s v="FRIJOL"/>
    <n v="2020"/>
    <s v="B"/>
    <n v="24"/>
    <n v="23"/>
    <n v="80.419580419580427"/>
    <n v="3.4965034965034998"/>
    <x v="0"/>
    <x v="0"/>
  </r>
  <r>
    <n v="25885"/>
    <x v="11"/>
    <x v="113"/>
    <x v="22"/>
    <s v="FRIJOL"/>
    <n v="2020"/>
    <s v="A"/>
    <n v="15"/>
    <n v="14"/>
    <n v="44.05594405594406"/>
    <n v="3.1468531468531502"/>
    <x v="0"/>
    <x v="0"/>
  </r>
  <r>
    <n v="25885"/>
    <x v="11"/>
    <x v="113"/>
    <x v="30"/>
    <s v="TOMATE"/>
    <n v="2020"/>
    <s v="A"/>
    <n v="11"/>
    <n v="10"/>
    <n v="82"/>
    <n v="8.1999999999999993"/>
    <x v="0"/>
    <x v="7"/>
  </r>
  <r>
    <n v="25885"/>
    <x v="11"/>
    <x v="113"/>
    <x v="30"/>
    <s v="TOMATE"/>
    <n v="2020"/>
    <s v="B"/>
    <n v="9"/>
    <n v="9"/>
    <n v="54"/>
    <n v="6"/>
    <x v="0"/>
    <x v="7"/>
  </r>
  <r>
    <n v="25885"/>
    <x v="11"/>
    <x v="113"/>
    <x v="5"/>
    <s v="CACAO"/>
    <n v="2020"/>
    <s v=""/>
    <n v="2611"/>
    <n v="2456"/>
    <n v="1228.7012587672"/>
    <n v="0.50028552881400601"/>
    <x v="1"/>
    <x v="3"/>
  </r>
  <r>
    <n v="25885"/>
    <x v="11"/>
    <x v="113"/>
    <x v="26"/>
    <s v="CAÑA PANELERA"/>
    <n v="2020"/>
    <s v=""/>
    <n v="1308"/>
    <n v="1307"/>
    <n v="7848"/>
    <n v="6.0045906656465204"/>
    <x v="1"/>
    <x v="8"/>
  </r>
  <r>
    <n v="25885"/>
    <x v="11"/>
    <x v="113"/>
    <x v="4"/>
    <s v="PLATANO"/>
    <n v="2020"/>
    <s v=""/>
    <n v="1300"/>
    <n v="650"/>
    <n v="6500"/>
    <n v="10"/>
    <x v="1"/>
    <x v="2"/>
  </r>
  <r>
    <n v="25885"/>
    <x v="11"/>
    <x v="113"/>
    <x v="15"/>
    <s v="CAFÉ"/>
    <n v="2020"/>
    <s v=""/>
    <n v="676"/>
    <n v="595"/>
    <n v="676"/>
    <n v="1.1361344537815099"/>
    <x v="1"/>
    <x v="5"/>
  </r>
  <r>
    <n v="25885"/>
    <x v="11"/>
    <x v="113"/>
    <x v="6"/>
    <s v="MANDARINA (No Arrayana, ni Oneco)"/>
    <n v="2020"/>
    <s v=""/>
    <n v="190"/>
    <n v="190"/>
    <n v="1140"/>
    <n v="6"/>
    <x v="1"/>
    <x v="2"/>
  </r>
  <r>
    <n v="25885"/>
    <x v="11"/>
    <x v="113"/>
    <x v="9"/>
    <s v="AGUACATE (no hass, ni papelillo)"/>
    <n v="2020"/>
    <s v=""/>
    <n v="117"/>
    <n v="76"/>
    <n v="608"/>
    <n v="8"/>
    <x v="1"/>
    <x v="2"/>
  </r>
  <r>
    <n v="25885"/>
    <x v="11"/>
    <x v="113"/>
    <x v="93"/>
    <s v="LIMA TAHITI"/>
    <n v="2020"/>
    <s v=""/>
    <n v="49"/>
    <n v="0"/>
    <n v="0"/>
    <n v="0"/>
    <x v="1"/>
    <x v="2"/>
  </r>
  <r>
    <n v="25885"/>
    <x v="11"/>
    <x v="113"/>
    <x v="11"/>
    <s v="SABILA"/>
    <n v="2020"/>
    <s v=""/>
    <n v="14"/>
    <n v="14"/>
    <n v="280"/>
    <n v="20"/>
    <x v="1"/>
    <x v="4"/>
  </r>
  <r>
    <n v="25885"/>
    <x v="11"/>
    <x v="113"/>
    <x v="20"/>
    <s v="YUCA"/>
    <n v="2020"/>
    <s v="A"/>
    <n v="186"/>
    <n v="185"/>
    <n v="2775"/>
    <n v="15"/>
    <x v="2"/>
    <x v="6"/>
  </r>
  <r>
    <n v="25885"/>
    <x v="11"/>
    <x v="113"/>
    <x v="20"/>
    <s v="YUCA"/>
    <n v="2020"/>
    <s v="B"/>
    <n v="156"/>
    <n v="156"/>
    <n v="2340"/>
    <n v="15"/>
    <x v="2"/>
    <x v="6"/>
  </r>
  <r>
    <n v="25885"/>
    <x v="11"/>
    <x v="113"/>
    <x v="68"/>
    <s v="ARRACACHA"/>
    <n v="2020"/>
    <s v="B"/>
    <n v="14"/>
    <n v="13"/>
    <n v="130"/>
    <n v="10"/>
    <x v="2"/>
    <x v="6"/>
  </r>
  <r>
    <n v="25885"/>
    <x v="11"/>
    <x v="113"/>
    <x v="68"/>
    <s v="ARRACACHA"/>
    <n v="2020"/>
    <s v="A"/>
    <n v="10"/>
    <n v="10"/>
    <n v="100"/>
    <n v="10"/>
    <x v="2"/>
    <x v="6"/>
  </r>
  <r>
    <n v="25898"/>
    <x v="5"/>
    <x v="114"/>
    <x v="51"/>
    <s v="HELECHO CUERO"/>
    <n v="2020"/>
    <m/>
    <n v="27.5"/>
    <n v="27.5"/>
    <m/>
    <m/>
    <x v="1"/>
    <x v="10"/>
  </r>
  <r>
    <n v="25898"/>
    <x v="5"/>
    <x v="114"/>
    <x v="31"/>
    <s v="FLORES Y FOLLAJES"/>
    <n v="2020"/>
    <m/>
    <n v="18.2"/>
    <n v="16.2"/>
    <m/>
    <m/>
    <x v="1"/>
    <x v="10"/>
  </r>
  <r>
    <n v="25898"/>
    <x v="5"/>
    <x v="114"/>
    <x v="114"/>
    <s v="EUCALIPTO BABY BLUE"/>
    <n v="2020"/>
    <m/>
    <n v="12.3"/>
    <n v="11.3"/>
    <m/>
    <m/>
    <x v="1"/>
    <x v="10"/>
  </r>
  <r>
    <n v="25898"/>
    <x v="5"/>
    <x v="114"/>
    <x v="115"/>
    <s v="PALMA ROBELINA"/>
    <n v="2020"/>
    <m/>
    <n v="8"/>
    <n v="6"/>
    <m/>
    <m/>
    <x v="1"/>
    <x v="10"/>
  </r>
  <r>
    <n v="25898"/>
    <x v="5"/>
    <x v="114"/>
    <x v="84"/>
    <s v="ASTROMELIA"/>
    <n v="2020"/>
    <m/>
    <n v="6.1"/>
    <n v="4.0999999999999996"/>
    <m/>
    <m/>
    <x v="1"/>
    <x v="10"/>
  </r>
  <r>
    <n v="25898"/>
    <x v="5"/>
    <x v="114"/>
    <x v="23"/>
    <s v="PAPA CRIOLLA"/>
    <n v="2020"/>
    <s v="B"/>
    <n v="250"/>
    <n v="230"/>
    <n v="2760"/>
    <n v="12"/>
    <x v="0"/>
    <x v="6"/>
  </r>
  <r>
    <n v="25898"/>
    <x v="5"/>
    <x v="114"/>
    <x v="23"/>
    <s v="PAPA CRIOLLA"/>
    <n v="2020"/>
    <s v="A"/>
    <n v="180"/>
    <n v="165"/>
    <n v="1980"/>
    <n v="12"/>
    <x v="0"/>
    <x v="6"/>
  </r>
  <r>
    <n v="25898"/>
    <x v="5"/>
    <x v="114"/>
    <x v="23"/>
    <s v="PAPA"/>
    <n v="2020"/>
    <s v="B"/>
    <n v="170"/>
    <n v="155"/>
    <n v="6200"/>
    <n v="40"/>
    <x v="0"/>
    <x v="6"/>
  </r>
  <r>
    <n v="25898"/>
    <x v="5"/>
    <x v="114"/>
    <x v="23"/>
    <s v="PAPA"/>
    <n v="2020"/>
    <s v="A"/>
    <n v="150"/>
    <n v="140"/>
    <n v="5600"/>
    <n v="40"/>
    <x v="0"/>
    <x v="6"/>
  </r>
  <r>
    <n v="25898"/>
    <x v="5"/>
    <x v="114"/>
    <x v="46"/>
    <s v="CALABAZA"/>
    <n v="2020"/>
    <s v="B"/>
    <n v="130"/>
    <n v="115"/>
    <n v="2990"/>
    <n v="26"/>
    <x v="0"/>
    <x v="7"/>
  </r>
  <r>
    <n v="25898"/>
    <x v="5"/>
    <x v="114"/>
    <x v="46"/>
    <s v="CALABAZA"/>
    <n v="2020"/>
    <s v="A"/>
    <n v="80"/>
    <n v="75"/>
    <n v="1950"/>
    <n v="26"/>
    <x v="0"/>
    <x v="7"/>
  </r>
  <r>
    <n v="25898"/>
    <x v="5"/>
    <x v="114"/>
    <x v="22"/>
    <s v="FRIJOL"/>
    <n v="2020"/>
    <s v="B"/>
    <n v="45"/>
    <n v="32"/>
    <n v="62.65734265734266"/>
    <n v="1.9580419580419599"/>
    <x v="0"/>
    <x v="0"/>
  </r>
  <r>
    <n v="25898"/>
    <x v="5"/>
    <x v="114"/>
    <x v="22"/>
    <s v="FRIJOL"/>
    <n v="2020"/>
    <s v="A"/>
    <n v="35"/>
    <n v="30"/>
    <n v="58.741258741258747"/>
    <n v="1.9580419580419599"/>
    <x v="0"/>
    <x v="0"/>
  </r>
  <r>
    <n v="25898"/>
    <x v="5"/>
    <x v="114"/>
    <x v="21"/>
    <s v="ARVEJA"/>
    <n v="2020"/>
    <s v="B"/>
    <n v="30"/>
    <n v="26"/>
    <n v="30.373831775700936"/>
    <n v="1.1682242990654199"/>
    <x v="0"/>
    <x v="7"/>
  </r>
  <r>
    <n v="25898"/>
    <x v="5"/>
    <x v="114"/>
    <x v="0"/>
    <s v="MAIZ TRADICIONAL"/>
    <n v="2020"/>
    <s v="B"/>
    <n v="25"/>
    <n v="18"/>
    <n v="26.176271186440683"/>
    <n v="1.4542372881355901"/>
    <x v="0"/>
    <x v="0"/>
  </r>
  <r>
    <n v="25898"/>
    <x v="5"/>
    <x v="114"/>
    <x v="21"/>
    <s v="ARVEJA"/>
    <n v="2020"/>
    <s v="A"/>
    <n v="22"/>
    <n v="19"/>
    <n v="22.196261682242991"/>
    <n v="1.1682242990654199"/>
    <x v="0"/>
    <x v="7"/>
  </r>
  <r>
    <n v="25898"/>
    <x v="5"/>
    <x v="114"/>
    <x v="0"/>
    <s v="MAIZ TRADICIONAL"/>
    <n v="2020"/>
    <s v="A"/>
    <n v="20"/>
    <n v="19"/>
    <n v="27.630508474576274"/>
    <n v="1.4542372881355901"/>
    <x v="0"/>
    <x v="0"/>
  </r>
  <r>
    <n v="25898"/>
    <x v="5"/>
    <x v="114"/>
    <x v="45"/>
    <s v="ZANAHORIA"/>
    <n v="2020"/>
    <s v="B"/>
    <n v="20"/>
    <n v="18"/>
    <n v="360"/>
    <n v="20"/>
    <x v="0"/>
    <x v="7"/>
  </r>
  <r>
    <n v="25898"/>
    <x v="5"/>
    <x v="114"/>
    <x v="45"/>
    <s v="ZANAHORIA"/>
    <n v="2020"/>
    <s v="A"/>
    <n v="15"/>
    <n v="14"/>
    <n v="280"/>
    <n v="20"/>
    <x v="0"/>
    <x v="7"/>
  </r>
  <r>
    <n v="25898"/>
    <x v="5"/>
    <x v="114"/>
    <x v="30"/>
    <s v="TOMATE INVERNADERO"/>
    <n v="2020"/>
    <s v="B"/>
    <n v="9"/>
    <n v="8"/>
    <n v="80"/>
    <n v="10"/>
    <x v="0"/>
    <x v="7"/>
  </r>
  <r>
    <n v="25898"/>
    <x v="5"/>
    <x v="114"/>
    <x v="30"/>
    <s v="TOMATE INVERNADERO"/>
    <n v="2020"/>
    <s v="A"/>
    <n v="4"/>
    <n v="4"/>
    <n v="160"/>
    <n v="40"/>
    <x v="0"/>
    <x v="7"/>
  </r>
  <r>
    <n v="25898"/>
    <x v="5"/>
    <x v="114"/>
    <x v="15"/>
    <s v="CAFÉ"/>
    <n v="2020"/>
    <s v=""/>
    <n v="116"/>
    <n v="107"/>
    <n v="101.64999999999999"/>
    <n v="0.95"/>
    <x v="1"/>
    <x v="5"/>
  </r>
  <r>
    <n v="25898"/>
    <x v="5"/>
    <x v="114"/>
    <x v="25"/>
    <s v="FRESA"/>
    <n v="2020"/>
    <s v=""/>
    <n v="53"/>
    <n v="38"/>
    <n v="1568"/>
    <n v="32"/>
    <x v="1"/>
    <x v="2"/>
  </r>
  <r>
    <n v="25898"/>
    <x v="5"/>
    <x v="114"/>
    <x v="37"/>
    <s v="TOMATE DE ARBOL"/>
    <n v="2020"/>
    <s v=""/>
    <n v="46"/>
    <n v="33"/>
    <n v="165"/>
    <n v="5"/>
    <x v="1"/>
    <x v="2"/>
  </r>
  <r>
    <n v="25898"/>
    <x v="5"/>
    <x v="114"/>
    <x v="49"/>
    <s v="RUSCUS"/>
    <n v="2020"/>
    <s v=""/>
    <n v="33"/>
    <n v="28"/>
    <m/>
    <m/>
    <x v="1"/>
    <x v="10"/>
  </r>
  <r>
    <n v="25898"/>
    <x v="5"/>
    <x v="114"/>
    <x v="36"/>
    <s v="MORA"/>
    <n v="2020"/>
    <s v=""/>
    <n v="12"/>
    <n v="9"/>
    <n v="117"/>
    <n v="13"/>
    <x v="1"/>
    <x v="2"/>
  </r>
  <r>
    <n v="25898"/>
    <x v="5"/>
    <x v="114"/>
    <x v="16"/>
    <s v="BANANO"/>
    <n v="2020"/>
    <s v=""/>
    <n v="8"/>
    <n v="5"/>
    <n v="65"/>
    <n v="13"/>
    <x v="1"/>
    <x v="2"/>
  </r>
  <r>
    <n v="25898"/>
    <x v="5"/>
    <x v="114"/>
    <x v="9"/>
    <s v="AGUACATE (no hass, ni papelillo)"/>
    <n v="2020"/>
    <s v=""/>
    <n v="3"/>
    <n v="1.8"/>
    <n v="19.799999999999997"/>
    <n v="6"/>
    <x v="1"/>
    <x v="2"/>
  </r>
  <r>
    <n v="25898"/>
    <x v="5"/>
    <x v="114"/>
    <x v="76"/>
    <s v="DURAZNO"/>
    <n v="2020"/>
    <s v=""/>
    <n v="3"/>
    <n v="2"/>
    <n v="16"/>
    <n v="8"/>
    <x v="1"/>
    <x v="2"/>
  </r>
  <r>
    <n v="25899"/>
    <x v="6"/>
    <x v="115"/>
    <x v="31"/>
    <s v="FLORES Y FOLLAJES"/>
    <n v="2020"/>
    <m/>
    <n v="82"/>
    <n v="82"/>
    <s v=""/>
    <m/>
    <x v="1"/>
    <x v="10"/>
  </r>
  <r>
    <n v="25899"/>
    <x v="6"/>
    <x v="115"/>
    <x v="23"/>
    <s v="PAPA"/>
    <n v="2020"/>
    <s v="B"/>
    <n v="1800"/>
    <n v="1710"/>
    <n v="42750"/>
    <n v="25"/>
    <x v="0"/>
    <x v="6"/>
  </r>
  <r>
    <n v="25899"/>
    <x v="6"/>
    <x v="115"/>
    <x v="23"/>
    <s v="PAPA"/>
    <n v="2020"/>
    <s v="A"/>
    <n v="1400"/>
    <n v="980"/>
    <n v="24500"/>
    <n v="25"/>
    <x v="0"/>
    <x v="6"/>
  </r>
  <r>
    <n v="25899"/>
    <x v="6"/>
    <x v="115"/>
    <x v="23"/>
    <s v="PAPA CRIOLLA"/>
    <n v="2020"/>
    <s v="B"/>
    <n v="120"/>
    <n v="120"/>
    <n v="2160"/>
    <n v="18"/>
    <x v="0"/>
    <x v="6"/>
  </r>
  <r>
    <n v="25899"/>
    <x v="6"/>
    <x v="115"/>
    <x v="23"/>
    <s v="PAPA CRIOLLA"/>
    <n v="2020"/>
    <s v="A"/>
    <n v="100"/>
    <n v="80"/>
    <n v="1440"/>
    <n v="18"/>
    <x v="0"/>
    <x v="6"/>
  </r>
  <r>
    <n v="25899"/>
    <x v="6"/>
    <x v="115"/>
    <x v="21"/>
    <s v="ARVEJA"/>
    <n v="2020"/>
    <s v="A"/>
    <n v="20"/>
    <n v="16"/>
    <n v="22.429906542056074"/>
    <n v="1.4018691588784999"/>
    <x v="0"/>
    <x v="7"/>
  </r>
  <r>
    <n v="25899"/>
    <x v="6"/>
    <x v="115"/>
    <x v="0"/>
    <s v="MAIZ TRADICIONAL"/>
    <n v="2020"/>
    <s v="A"/>
    <n v="20"/>
    <n v="20"/>
    <n v="55.932203389830512"/>
    <n v="2.79661016949153"/>
    <x v="0"/>
    <x v="0"/>
  </r>
  <r>
    <n v="25899"/>
    <x v="6"/>
    <x v="115"/>
    <x v="21"/>
    <s v="ARVEJA"/>
    <n v="2020"/>
    <s v="B"/>
    <n v="15"/>
    <n v="15"/>
    <n v="21.028037383177569"/>
    <n v="1.4018691588784999"/>
    <x v="0"/>
    <x v="7"/>
  </r>
  <r>
    <n v="25899"/>
    <x v="6"/>
    <x v="115"/>
    <x v="0"/>
    <s v="MAIZ TRADICIONAL"/>
    <n v="2020"/>
    <s v="B"/>
    <n v="15"/>
    <n v="15"/>
    <n v="37.754237288135599"/>
    <n v="2.5169491525423702"/>
    <x v="0"/>
    <x v="0"/>
  </r>
  <r>
    <n v="25899"/>
    <x v="6"/>
    <x v="115"/>
    <x v="45"/>
    <s v="ZANAHORIA"/>
    <n v="2020"/>
    <s v="A"/>
    <n v="10"/>
    <n v="8"/>
    <n v="200"/>
    <n v="25"/>
    <x v="0"/>
    <x v="7"/>
  </r>
  <r>
    <n v="25899"/>
    <x v="6"/>
    <x v="115"/>
    <x v="45"/>
    <s v="ZANAHORIA"/>
    <n v="2020"/>
    <s v="B"/>
    <n v="10"/>
    <n v="10"/>
    <n v="250"/>
    <n v="25"/>
    <x v="0"/>
    <x v="7"/>
  </r>
  <r>
    <n v="25899"/>
    <x v="6"/>
    <x v="115"/>
    <x v="64"/>
    <s v="ARANDANO"/>
    <n v="2020"/>
    <s v=""/>
    <n v="13.5"/>
    <n v="3.5"/>
    <n v="28"/>
    <n v="8"/>
    <x v="1"/>
    <x v="2"/>
  </r>
  <r>
    <n v="25899"/>
    <x v="6"/>
    <x v="115"/>
    <x v="76"/>
    <s v="DURAZNO"/>
    <n v="2020"/>
    <s v=""/>
    <n v="11.5"/>
    <n v="11.5"/>
    <n v="172.5"/>
    <n v="15"/>
    <x v="1"/>
    <x v="2"/>
  </r>
  <r>
    <n v="25899"/>
    <x v="6"/>
    <x v="115"/>
    <x v="25"/>
    <s v="FRESA"/>
    <n v="2020"/>
    <s v=""/>
    <n v="10"/>
    <n v="8"/>
    <n v="500"/>
    <n v="50"/>
    <x v="1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14">
  <r>
    <n v="25001"/>
    <x v="0"/>
    <x v="0"/>
    <x v="0"/>
    <s v="MAIZ TRADICIONAL"/>
    <n v="2020"/>
    <s v="B"/>
    <n v="18"/>
    <n v="14"/>
    <n v="20"/>
    <n v="1.4285714285714299"/>
    <x v="0"/>
    <x v="0"/>
  </r>
  <r>
    <n v="25001"/>
    <x v="0"/>
    <x v="0"/>
    <x v="1"/>
    <s v="SORGO"/>
    <n v="2020"/>
    <s v="B"/>
    <n v="10"/>
    <n v="9"/>
    <n v="9"/>
    <n v="1"/>
    <x v="0"/>
    <x v="0"/>
  </r>
  <r>
    <n v="25001"/>
    <x v="0"/>
    <x v="0"/>
    <x v="1"/>
    <s v="SORGO"/>
    <n v="2020"/>
    <s v="A"/>
    <n v="9"/>
    <n v="9"/>
    <n v="10"/>
    <n v="1.1111111111111101"/>
    <x v="0"/>
    <x v="0"/>
  </r>
  <r>
    <n v="25001"/>
    <x v="0"/>
    <x v="0"/>
    <x v="0"/>
    <s v="MAIZ TRADICIONAL"/>
    <n v="2020"/>
    <s v="A"/>
    <n v="2.5"/>
    <n v="2.5"/>
    <n v="3.25"/>
    <n v="1.3"/>
    <x v="0"/>
    <x v="0"/>
  </r>
  <r>
    <n v="25001"/>
    <x v="0"/>
    <x v="0"/>
    <x v="1"/>
    <s v="MILLO"/>
    <n v="2020"/>
    <s v="A"/>
    <n v="1"/>
    <n v="0.8"/>
    <n v="0.8"/>
    <n v="1"/>
    <x v="0"/>
    <x v="1"/>
  </r>
  <r>
    <n v="25001"/>
    <x v="0"/>
    <x v="0"/>
    <x v="1"/>
    <s v="MILLO"/>
    <n v="2020"/>
    <s v="B"/>
    <n v="0.6"/>
    <n v="0.5"/>
    <n v="0.5"/>
    <n v="1"/>
    <x v="0"/>
    <x v="1"/>
  </r>
  <r>
    <n v="25001"/>
    <x v="0"/>
    <x v="0"/>
    <x v="2"/>
    <s v="MANGO (No Kent, ni keitt, ni hilacha, ni Nam Doc)"/>
    <n v="2020"/>
    <s v=""/>
    <n v="82.5"/>
    <n v="80.5"/>
    <n v="412.5"/>
    <n v="5"/>
    <x v="1"/>
    <x v="2"/>
  </r>
  <r>
    <n v="25001"/>
    <x v="0"/>
    <x v="0"/>
    <x v="3"/>
    <s v="CITRICOS (Demás variedades)"/>
    <n v="2020"/>
    <s v=""/>
    <n v="50"/>
    <n v="48"/>
    <n v="200"/>
    <n v="4"/>
    <x v="1"/>
    <x v="2"/>
  </r>
  <r>
    <n v="25001"/>
    <x v="0"/>
    <x v="0"/>
    <x v="4"/>
    <s v="PLATANO"/>
    <n v="2020"/>
    <s v=""/>
    <n v="36"/>
    <n v="34"/>
    <n v="216"/>
    <n v="6"/>
    <x v="1"/>
    <x v="2"/>
  </r>
  <r>
    <n v="25001"/>
    <x v="0"/>
    <x v="0"/>
    <x v="5"/>
    <s v="CACAO"/>
    <n v="2020"/>
    <s v=""/>
    <n v="17.8"/>
    <n v="17.8"/>
    <n v="7.120000000000001"/>
    <n v="0.4"/>
    <x v="1"/>
    <x v="3"/>
  </r>
  <r>
    <n v="25001"/>
    <x v="0"/>
    <x v="0"/>
    <x v="6"/>
    <s v="MANDARINA (No Arrayana, ni Oneco)"/>
    <n v="2020"/>
    <s v=""/>
    <n v="15.5"/>
    <n v="14.5"/>
    <n v="77.5"/>
    <n v="5"/>
    <x v="1"/>
    <x v="2"/>
  </r>
  <r>
    <n v="25001"/>
    <x v="0"/>
    <x v="0"/>
    <x v="7"/>
    <s v="ZAPOTE"/>
    <n v="2020"/>
    <s v=""/>
    <n v="15"/>
    <n v="15"/>
    <n v="22.5"/>
    <n v="1.5"/>
    <x v="1"/>
    <x v="2"/>
  </r>
  <r>
    <n v="25001"/>
    <x v="0"/>
    <x v="0"/>
    <x v="8"/>
    <s v="NARANJA (NO VALENCIA, NI JAFFA, NI SALUSTIANA, NI WASHINGTON)"/>
    <n v="2020"/>
    <s v=""/>
    <n v="5"/>
    <n v="5"/>
    <n v="30"/>
    <n v="6"/>
    <x v="1"/>
    <x v="2"/>
  </r>
  <r>
    <n v="25001"/>
    <x v="0"/>
    <x v="0"/>
    <x v="9"/>
    <s v="AGUACATE (no hass, ni papelillo)"/>
    <n v="2020"/>
    <s v=""/>
    <n v="2.5"/>
    <n v="9"/>
    <n v="90"/>
    <n v="10"/>
    <x v="1"/>
    <x v="2"/>
  </r>
  <r>
    <n v="25001"/>
    <x v="0"/>
    <x v="0"/>
    <x v="10"/>
    <s v="LIMON (NO MANDARINO, NI PAJARITO, NI TAHITI)"/>
    <n v="2020"/>
    <s v=""/>
    <n v="2.5"/>
    <n v="2.5"/>
    <n v="43.2"/>
    <n v="17.28"/>
    <x v="1"/>
    <x v="2"/>
  </r>
  <r>
    <n v="25001"/>
    <x v="0"/>
    <x v="0"/>
    <x v="11"/>
    <s v="SABILA"/>
    <n v="2020"/>
    <s v=""/>
    <n v="2.5"/>
    <n v="2.5"/>
    <n v="5"/>
    <n v="2"/>
    <x v="1"/>
    <x v="4"/>
  </r>
  <r>
    <n v="25001"/>
    <x v="0"/>
    <x v="0"/>
    <x v="12"/>
    <s v="GUANABANA"/>
    <n v="2020"/>
    <s v=""/>
    <n v="2.2999999999999998"/>
    <n v="2.2999999999999998"/>
    <n v="6.8999999999999995"/>
    <n v="3"/>
    <x v="1"/>
    <x v="2"/>
  </r>
  <r>
    <n v="25001"/>
    <x v="0"/>
    <x v="0"/>
    <x v="2"/>
    <s v="MANGO INJERTO"/>
    <n v="2020"/>
    <s v=""/>
    <n v="2"/>
    <n v="2"/>
    <n v="16"/>
    <n v="8"/>
    <x v="1"/>
    <x v="2"/>
  </r>
  <r>
    <n v="25001"/>
    <x v="0"/>
    <x v="0"/>
    <x v="13"/>
    <s v="ANON"/>
    <n v="2020"/>
    <s v=""/>
    <n v="1.3"/>
    <n v="1.3"/>
    <n v="1.04"/>
    <n v="0.8"/>
    <x v="1"/>
    <x v="2"/>
  </r>
  <r>
    <n v="25001"/>
    <x v="0"/>
    <x v="0"/>
    <x v="14"/>
    <s v="MARACUYA"/>
    <n v="2020"/>
    <s v=""/>
    <n v="1.1000000000000001"/>
    <n v="1.1000000000000001"/>
    <n v="5.5"/>
    <n v="5"/>
    <x v="1"/>
    <x v="2"/>
  </r>
  <r>
    <n v="25001"/>
    <x v="0"/>
    <x v="0"/>
    <x v="15"/>
    <s v="CAFÉ"/>
    <n v="2020"/>
    <s v=""/>
    <n v="1"/>
    <n v="1"/>
    <n v="1"/>
    <n v="1"/>
    <x v="1"/>
    <x v="5"/>
  </r>
  <r>
    <n v="25001"/>
    <x v="0"/>
    <x v="0"/>
    <x v="16"/>
    <s v="BANANO MANZANO"/>
    <n v="2020"/>
    <s v=""/>
    <n v="0.5"/>
    <n v="0.5"/>
    <n v="1.5"/>
    <n v="3"/>
    <x v="1"/>
    <x v="2"/>
  </r>
  <r>
    <n v="25001"/>
    <x v="0"/>
    <x v="0"/>
    <x v="17"/>
    <s v="GUAYABA"/>
    <n v="2020"/>
    <s v=""/>
    <n v="0.5"/>
    <n v="0.5"/>
    <n v="1"/>
    <n v="2"/>
    <x v="1"/>
    <x v="2"/>
  </r>
  <r>
    <n v="25001"/>
    <x v="0"/>
    <x v="0"/>
    <x v="18"/>
    <s v="PAPAYA (No Hawayana, ni Maradol, ni Melona, ni Redonda ni Tainug)"/>
    <n v="2020"/>
    <s v=""/>
    <n v="0.5"/>
    <n v="0.5"/>
    <n v="4"/>
    <n v="8"/>
    <x v="1"/>
    <x v="2"/>
  </r>
  <r>
    <n v="25001"/>
    <x v="0"/>
    <x v="0"/>
    <x v="19"/>
    <s v="COCO"/>
    <n v="2020"/>
    <s v=""/>
    <n v="0.2"/>
    <n v="0.2"/>
    <n v="0.2"/>
    <n v="1"/>
    <x v="1"/>
    <x v="2"/>
  </r>
  <r>
    <n v="25001"/>
    <x v="0"/>
    <x v="0"/>
    <x v="20"/>
    <s v="YUCA"/>
    <n v="2020"/>
    <s v="B"/>
    <n v="0"/>
    <n v="0"/>
    <n v="0"/>
    <n v="0"/>
    <x v="2"/>
    <x v="6"/>
  </r>
  <r>
    <n v="25001"/>
    <x v="0"/>
    <x v="0"/>
    <x v="20"/>
    <s v="YUCA"/>
    <n v="2020"/>
    <s v="A"/>
    <n v="0"/>
    <n v="0"/>
    <n v="0"/>
    <n v="0"/>
    <x v="2"/>
    <x v="6"/>
  </r>
  <r>
    <n v="25019"/>
    <x v="1"/>
    <x v="1"/>
    <x v="0"/>
    <s v="MAIZ TRADICIONAL"/>
    <n v="2020"/>
    <s v="A"/>
    <n v="15"/>
    <n v="15"/>
    <n v="29.364406779661021"/>
    <n v="1.9576271186440699"/>
    <x v="0"/>
    <x v="0"/>
  </r>
  <r>
    <n v="25019"/>
    <x v="1"/>
    <x v="1"/>
    <x v="0"/>
    <s v="MAIZ TRADICIONAL"/>
    <n v="2020"/>
    <s v="B"/>
    <n v="15"/>
    <n v="15"/>
    <n v="29.364406779661021"/>
    <n v="1.9576271186440699"/>
    <x v="0"/>
    <x v="0"/>
  </r>
  <r>
    <n v="25019"/>
    <x v="1"/>
    <x v="1"/>
    <x v="21"/>
    <s v="ARVEJA"/>
    <n v="2020"/>
    <s v="B"/>
    <n v="8"/>
    <n v="8"/>
    <n v="29.906542056074766"/>
    <n v="3.7383177570093502"/>
    <x v="0"/>
    <x v="7"/>
  </r>
  <r>
    <n v="25019"/>
    <x v="1"/>
    <x v="1"/>
    <x v="22"/>
    <s v="FRIJOL"/>
    <n v="2020"/>
    <s v="A"/>
    <n v="8"/>
    <n v="8"/>
    <n v="11.18881118881119"/>
    <n v="1.3986013986014001"/>
    <x v="0"/>
    <x v="0"/>
  </r>
  <r>
    <n v="25019"/>
    <x v="1"/>
    <x v="1"/>
    <x v="21"/>
    <s v="ARVEJA"/>
    <n v="2020"/>
    <s v="A"/>
    <n v="7"/>
    <n v="7"/>
    <n v="22.897196261682243"/>
    <n v="3.2710280373831799"/>
    <x v="0"/>
    <x v="7"/>
  </r>
  <r>
    <n v="25019"/>
    <x v="1"/>
    <x v="1"/>
    <x v="22"/>
    <s v="FRIJOL"/>
    <n v="2020"/>
    <s v="B"/>
    <n v="7"/>
    <n v="7"/>
    <n v="9.7902097902097918"/>
    <n v="1.3986013986014001"/>
    <x v="0"/>
    <x v="0"/>
  </r>
  <r>
    <n v="25019"/>
    <x v="1"/>
    <x v="1"/>
    <x v="23"/>
    <s v="PAPA"/>
    <n v="2020"/>
    <s v="A"/>
    <n v="7"/>
    <n v="7"/>
    <n v="140"/>
    <n v="20"/>
    <x v="0"/>
    <x v="6"/>
  </r>
  <r>
    <n v="25019"/>
    <x v="1"/>
    <x v="1"/>
    <x v="23"/>
    <s v="PAPA"/>
    <n v="2020"/>
    <s v="B"/>
    <n v="6"/>
    <n v="6"/>
    <n v="120"/>
    <n v="20"/>
    <x v="0"/>
    <x v="6"/>
  </r>
  <r>
    <n v="25019"/>
    <x v="1"/>
    <x v="1"/>
    <x v="24"/>
    <s v="REPOLLO"/>
    <n v="2020"/>
    <s v="A"/>
    <n v="0"/>
    <n v="0"/>
    <n v="0"/>
    <n v="0"/>
    <x v="0"/>
    <x v="7"/>
  </r>
  <r>
    <n v="25019"/>
    <x v="1"/>
    <x v="1"/>
    <x v="24"/>
    <s v="REPOLLO"/>
    <n v="2020"/>
    <s v="B"/>
    <n v="0"/>
    <n v="0"/>
    <n v="0"/>
    <n v="0"/>
    <x v="0"/>
    <x v="7"/>
  </r>
  <r>
    <n v="25019"/>
    <x v="1"/>
    <x v="1"/>
    <x v="15"/>
    <s v="CAFÉ"/>
    <n v="2020"/>
    <s v=""/>
    <n v="351"/>
    <n v="313"/>
    <n v="360"/>
    <n v="1.15015974440895"/>
    <x v="1"/>
    <x v="5"/>
  </r>
  <r>
    <n v="25019"/>
    <x v="1"/>
    <x v="1"/>
    <x v="4"/>
    <s v="PLATANO"/>
    <n v="2020"/>
    <s v=""/>
    <n v="278"/>
    <n v="278"/>
    <n v="556"/>
    <n v="2"/>
    <x v="1"/>
    <x v="2"/>
  </r>
  <r>
    <n v="25019"/>
    <x v="1"/>
    <x v="1"/>
    <x v="3"/>
    <s v="CITRICOS (Demás variedades)"/>
    <n v="2020"/>
    <s v=""/>
    <n v="161"/>
    <n v="159"/>
    <n v="805"/>
    <n v="5"/>
    <x v="1"/>
    <x v="2"/>
  </r>
  <r>
    <n v="25019"/>
    <x v="1"/>
    <x v="1"/>
    <x v="25"/>
    <s v="FRESA"/>
    <n v="2020"/>
    <s v=""/>
    <n v="24"/>
    <n v="20"/>
    <n v="720"/>
    <n v="30"/>
    <x v="1"/>
    <x v="2"/>
  </r>
  <r>
    <n v="25019"/>
    <x v="1"/>
    <x v="1"/>
    <x v="26"/>
    <s v="CAÑA PANELERA"/>
    <n v="2020"/>
    <s v=""/>
    <n v="17"/>
    <n v="17"/>
    <n v="42.5"/>
    <n v="2.5"/>
    <x v="1"/>
    <x v="8"/>
  </r>
  <r>
    <n v="25019"/>
    <x v="1"/>
    <x v="1"/>
    <x v="9"/>
    <s v="AGUACATE (no hass, ni papelillo)"/>
    <n v="2020"/>
    <s v=""/>
    <n v="12"/>
    <n v="8"/>
    <n v="72"/>
    <n v="6"/>
    <x v="1"/>
    <x v="2"/>
  </r>
  <r>
    <n v="25019"/>
    <x v="1"/>
    <x v="1"/>
    <x v="27"/>
    <s v="ROMERO"/>
    <n v="2020"/>
    <s v="A"/>
    <n v="0"/>
    <n v="0"/>
    <n v="0"/>
    <n v="0"/>
    <x v="1"/>
    <x v="9"/>
  </r>
  <r>
    <n v="25019"/>
    <x v="1"/>
    <x v="1"/>
    <x v="27"/>
    <s v="ROMERO"/>
    <n v="2020"/>
    <s v="B"/>
    <n v="0"/>
    <n v="0"/>
    <n v="0"/>
    <n v="0"/>
    <x v="1"/>
    <x v="9"/>
  </r>
  <r>
    <n v="25019"/>
    <x v="1"/>
    <x v="1"/>
    <x v="20"/>
    <s v="YUCA"/>
    <n v="2020"/>
    <s v="A"/>
    <n v="15"/>
    <n v="15"/>
    <n v="135"/>
    <n v="9"/>
    <x v="2"/>
    <x v="6"/>
  </r>
  <r>
    <n v="25019"/>
    <x v="1"/>
    <x v="1"/>
    <x v="20"/>
    <s v="YUCA"/>
    <n v="2020"/>
    <s v="B"/>
    <n v="0"/>
    <n v="0"/>
    <n v="0"/>
    <n v="0"/>
    <x v="2"/>
    <x v="6"/>
  </r>
  <r>
    <n v="25035"/>
    <x v="2"/>
    <x v="2"/>
    <x v="0"/>
    <s v="MAIZ TRADICIONAL"/>
    <n v="2020"/>
    <s v="B"/>
    <n v="100"/>
    <n v="100"/>
    <n v="120"/>
    <n v="1.2"/>
    <x v="0"/>
    <x v="0"/>
  </r>
  <r>
    <n v="25035"/>
    <x v="2"/>
    <x v="2"/>
    <x v="0"/>
    <s v="MAIZ TRADICIONAL"/>
    <n v="2020"/>
    <s v="A"/>
    <n v="70"/>
    <n v="60"/>
    <n v="84"/>
    <n v="1.4"/>
    <x v="0"/>
    <x v="0"/>
  </r>
  <r>
    <n v="25035"/>
    <x v="2"/>
    <x v="2"/>
    <x v="2"/>
    <s v="MANGO (No Kent, ni keitt, ni hilacha, ni Nam Doc)"/>
    <n v="2020"/>
    <s v=""/>
    <n v="1882.7"/>
    <n v="1752.7"/>
    <n v="26290.5"/>
    <n v="15"/>
    <x v="1"/>
    <x v="2"/>
  </r>
  <r>
    <n v="25035"/>
    <x v="2"/>
    <x v="2"/>
    <x v="26"/>
    <s v="CAÑA PANELERA"/>
    <n v="2020"/>
    <s v=""/>
    <n v="300"/>
    <n v="300"/>
    <n v="1200"/>
    <n v="4"/>
    <x v="1"/>
    <x v="8"/>
  </r>
  <r>
    <n v="25035"/>
    <x v="2"/>
    <x v="2"/>
    <x v="10"/>
    <s v="LIMON (NO MANDARINO, NI PAJARITO, NI TAHITI)"/>
    <n v="2020"/>
    <s v=""/>
    <n v="160"/>
    <n v="120"/>
    <n v="2400"/>
    <n v="20"/>
    <x v="1"/>
    <x v="2"/>
  </r>
  <r>
    <n v="25035"/>
    <x v="2"/>
    <x v="2"/>
    <x v="6"/>
    <s v="MANDARINA (No Arrayana, ni Oneco)"/>
    <n v="2020"/>
    <s v=""/>
    <n v="135"/>
    <n v="107"/>
    <n v="1926"/>
    <n v="18"/>
    <x v="1"/>
    <x v="2"/>
  </r>
  <r>
    <n v="25035"/>
    <x v="2"/>
    <x v="2"/>
    <x v="8"/>
    <s v="NARANJA (NO VALENCIA, NI JAFFA, NI SALUSTIANA, NI WASHINGTON)"/>
    <n v="2020"/>
    <s v=""/>
    <n v="134.5"/>
    <n v="108.5"/>
    <n v="2387"/>
    <n v="22"/>
    <x v="1"/>
    <x v="2"/>
  </r>
  <r>
    <n v="25035"/>
    <x v="2"/>
    <x v="2"/>
    <x v="15"/>
    <s v="CAFÉ"/>
    <n v="2020"/>
    <s v=""/>
    <n v="71"/>
    <n v="68"/>
    <n v="65"/>
    <n v="0.95588235294117696"/>
    <x v="1"/>
    <x v="5"/>
  </r>
  <r>
    <n v="25035"/>
    <x v="2"/>
    <x v="2"/>
    <x v="5"/>
    <s v="CACAO"/>
    <n v="2020"/>
    <s v=""/>
    <n v="67"/>
    <n v="57"/>
    <n v="22.8"/>
    <n v="0.4"/>
    <x v="1"/>
    <x v="3"/>
  </r>
  <r>
    <n v="25035"/>
    <x v="2"/>
    <x v="2"/>
    <x v="9"/>
    <s v="AGUACATE PAPELILLO (Lorena)"/>
    <n v="2020"/>
    <s v=""/>
    <n v="59.7"/>
    <n v="30.7"/>
    <n v="521.9"/>
    <n v="17"/>
    <x v="1"/>
    <x v="2"/>
  </r>
  <r>
    <n v="25035"/>
    <x v="2"/>
    <x v="2"/>
    <x v="16"/>
    <s v="BANANO"/>
    <n v="2020"/>
    <s v=""/>
    <n v="49"/>
    <n v="46"/>
    <n v="414"/>
    <n v="9"/>
    <x v="1"/>
    <x v="2"/>
  </r>
  <r>
    <n v="25035"/>
    <x v="2"/>
    <x v="2"/>
    <x v="28"/>
    <s v="CHIRIMOYA"/>
    <n v="2020"/>
    <s v=""/>
    <n v="47.1"/>
    <n v="18.100000000000001"/>
    <n v="181"/>
    <n v="10"/>
    <x v="1"/>
    <x v="2"/>
  </r>
  <r>
    <n v="25035"/>
    <x v="2"/>
    <x v="2"/>
    <x v="4"/>
    <s v="PLATANO"/>
    <n v="2020"/>
    <s v=""/>
    <n v="35"/>
    <n v="33"/>
    <n v="198"/>
    <n v="6"/>
    <x v="1"/>
    <x v="2"/>
  </r>
  <r>
    <n v="25035"/>
    <x v="2"/>
    <x v="2"/>
    <x v="14"/>
    <s v="MARACUYA"/>
    <n v="2020"/>
    <s v=""/>
    <n v="12"/>
    <n v="6"/>
    <n v="114"/>
    <n v="19"/>
    <x v="1"/>
    <x v="2"/>
  </r>
  <r>
    <n v="25035"/>
    <x v="2"/>
    <x v="2"/>
    <x v="2"/>
    <s v="MANGO (Kent, keitt, hilacha o Nam Doc)"/>
    <n v="2020"/>
    <s v=""/>
    <n v="10"/>
    <n v="4"/>
    <n v="44"/>
    <n v="11"/>
    <x v="1"/>
    <x v="2"/>
  </r>
  <r>
    <n v="25035"/>
    <x v="2"/>
    <x v="2"/>
    <x v="20"/>
    <s v="YUCA"/>
    <n v="2020"/>
    <s v="A"/>
    <n v="50"/>
    <n v="45"/>
    <n v="315"/>
    <n v="7"/>
    <x v="2"/>
    <x v="6"/>
  </r>
  <r>
    <n v="25035"/>
    <x v="2"/>
    <x v="2"/>
    <x v="20"/>
    <s v="YUCA"/>
    <n v="2020"/>
    <s v="B"/>
    <n v="5"/>
    <n v="5"/>
    <n v="35"/>
    <n v="7"/>
    <x v="2"/>
    <x v="6"/>
  </r>
  <r>
    <n v="25040"/>
    <x v="2"/>
    <x v="3"/>
    <x v="29"/>
    <s v="HABICHUELA"/>
    <n v="2020"/>
    <s v="B"/>
    <n v="32"/>
    <n v="30"/>
    <n v="360"/>
    <n v="12"/>
    <x v="0"/>
    <x v="7"/>
  </r>
  <r>
    <n v="25040"/>
    <x v="2"/>
    <x v="3"/>
    <x v="29"/>
    <s v="HABICHUELA"/>
    <n v="2020"/>
    <s v="A"/>
    <n v="30"/>
    <n v="28"/>
    <n v="336"/>
    <n v="12"/>
    <x v="0"/>
    <x v="7"/>
  </r>
  <r>
    <n v="25040"/>
    <x v="2"/>
    <x v="3"/>
    <x v="21"/>
    <s v="ARVEJA"/>
    <n v="2020"/>
    <s v="B"/>
    <n v="16"/>
    <n v="15"/>
    <n v="49.065420560747661"/>
    <n v="3.2710280373831799"/>
    <x v="0"/>
    <x v="7"/>
  </r>
  <r>
    <n v="25040"/>
    <x v="2"/>
    <x v="3"/>
    <x v="0"/>
    <s v="MAIZ TRADICIONAL"/>
    <n v="2020"/>
    <s v="B"/>
    <n v="14"/>
    <n v="14"/>
    <n v="17.796610169491526"/>
    <n v="1.27118644067797"/>
    <x v="0"/>
    <x v="0"/>
  </r>
  <r>
    <n v="25040"/>
    <x v="2"/>
    <x v="3"/>
    <x v="21"/>
    <s v="ARVEJA"/>
    <n v="2020"/>
    <s v="A"/>
    <n v="12"/>
    <n v="10"/>
    <n v="28.037383177570092"/>
    <n v="2.8037383177570101"/>
    <x v="0"/>
    <x v="7"/>
  </r>
  <r>
    <n v="25040"/>
    <x v="2"/>
    <x v="3"/>
    <x v="0"/>
    <s v="MAIZ TRADICIONAL"/>
    <n v="2020"/>
    <s v="A"/>
    <n v="12"/>
    <n v="11"/>
    <n v="13.983050847457628"/>
    <n v="1.27118644067797"/>
    <x v="0"/>
    <x v="0"/>
  </r>
  <r>
    <n v="25040"/>
    <x v="2"/>
    <x v="3"/>
    <x v="30"/>
    <s v="TOMATE"/>
    <n v="2020"/>
    <s v="B"/>
    <n v="12"/>
    <n v="11"/>
    <n v="165"/>
    <n v="15"/>
    <x v="0"/>
    <x v="7"/>
  </r>
  <r>
    <n v="25040"/>
    <x v="2"/>
    <x v="3"/>
    <x v="30"/>
    <s v="TOMATE"/>
    <n v="2020"/>
    <s v="A"/>
    <n v="7"/>
    <n v="6"/>
    <n v="78"/>
    <n v="13"/>
    <x v="0"/>
    <x v="7"/>
  </r>
  <r>
    <n v="25040"/>
    <x v="2"/>
    <x v="3"/>
    <x v="15"/>
    <s v="CAFÉ"/>
    <n v="2020"/>
    <s v=""/>
    <n v="706"/>
    <n v="626"/>
    <n v="684"/>
    <n v="1.0926517571884999"/>
    <x v="1"/>
    <x v="5"/>
  </r>
  <r>
    <n v="25040"/>
    <x v="2"/>
    <x v="3"/>
    <x v="6"/>
    <s v="MANDARINA (Arrayana y/o Oneco)"/>
    <n v="2020"/>
    <s v=""/>
    <n v="242"/>
    <n v="239"/>
    <n v="1912"/>
    <n v="8"/>
    <x v="1"/>
    <x v="2"/>
  </r>
  <r>
    <n v="25040"/>
    <x v="2"/>
    <x v="3"/>
    <x v="2"/>
    <s v="MANGO (Kent, keitt, hilacha o Nam Doc)"/>
    <n v="2020"/>
    <s v=""/>
    <n v="206"/>
    <n v="196"/>
    <n v="2060"/>
    <n v="10"/>
    <x v="1"/>
    <x v="2"/>
  </r>
  <r>
    <n v="25040"/>
    <x v="2"/>
    <x v="3"/>
    <x v="31"/>
    <s v="FLORES Y FOLLAJES"/>
    <n v="2020"/>
    <m/>
    <n v="153"/>
    <n v="148"/>
    <m/>
    <m/>
    <x v="1"/>
    <x v="10"/>
  </r>
  <r>
    <n v="25040"/>
    <x v="2"/>
    <x v="3"/>
    <x v="26"/>
    <s v="CAÑA PANELERA"/>
    <n v="2020"/>
    <s v=""/>
    <n v="60"/>
    <n v="58"/>
    <n v="116"/>
    <n v="2"/>
    <x v="1"/>
    <x v="8"/>
  </r>
  <r>
    <n v="25040"/>
    <x v="2"/>
    <x v="3"/>
    <x v="16"/>
    <s v="BANANO"/>
    <n v="2020"/>
    <s v=""/>
    <n v="56"/>
    <n v="53"/>
    <n v="265"/>
    <n v="5"/>
    <x v="1"/>
    <x v="2"/>
  </r>
  <r>
    <n v="25040"/>
    <x v="2"/>
    <x v="3"/>
    <x v="2"/>
    <s v="MANGO INJERTO"/>
    <n v="2020"/>
    <s v=""/>
    <n v="52"/>
    <n v="47"/>
    <n v="376"/>
    <n v="8"/>
    <x v="1"/>
    <x v="2"/>
  </r>
  <r>
    <n v="25040"/>
    <x v="2"/>
    <x v="3"/>
    <x v="8"/>
    <s v="NARANJA (NO VALENCIA, NI JAFFA, NI SALUSTIANA, NI WASHINGTON)"/>
    <n v="2020"/>
    <s v=""/>
    <n v="38"/>
    <n v="38"/>
    <n v="114"/>
    <n v="3"/>
    <x v="1"/>
    <x v="2"/>
  </r>
  <r>
    <n v="25040"/>
    <x v="2"/>
    <x v="3"/>
    <x v="17"/>
    <s v="GUAYABA"/>
    <n v="2020"/>
    <s v=""/>
    <n v="30"/>
    <n v="25"/>
    <n v="200"/>
    <n v="8"/>
    <x v="1"/>
    <x v="2"/>
  </r>
  <r>
    <n v="25040"/>
    <x v="2"/>
    <x v="3"/>
    <x v="9"/>
    <s v="AGUACATE HASS"/>
    <n v="2020"/>
    <s v=""/>
    <n v="26.2"/>
    <n v="9"/>
    <n v="90"/>
    <n v="10"/>
    <x v="1"/>
    <x v="2"/>
  </r>
  <r>
    <n v="25040"/>
    <x v="2"/>
    <x v="3"/>
    <x v="32"/>
    <s v="SACHA INCHI"/>
    <n v="2020"/>
    <m/>
    <n v="10"/>
    <n v="10"/>
    <s v=""/>
    <m/>
    <x v="1"/>
    <x v="2"/>
  </r>
  <r>
    <n v="25040"/>
    <x v="2"/>
    <x v="3"/>
    <x v="4"/>
    <s v="PLATANO"/>
    <n v="2020"/>
    <s v=""/>
    <n v="8"/>
    <n v="6"/>
    <n v="18"/>
    <n v="3"/>
    <x v="1"/>
    <x v="2"/>
  </r>
  <r>
    <n v="25599"/>
    <x v="2"/>
    <x v="4"/>
    <x v="0"/>
    <s v="MAIZ TRADICIONAL"/>
    <n v="2020"/>
    <s v="B"/>
    <n v="30"/>
    <n v="25"/>
    <n v="100"/>
    <n v="4"/>
    <x v="0"/>
    <x v="0"/>
  </r>
  <r>
    <n v="25599"/>
    <x v="2"/>
    <x v="4"/>
    <x v="33"/>
    <s v="AHUYAMA"/>
    <n v="2020"/>
    <s v="B"/>
    <n v="20"/>
    <n v="20"/>
    <n v="40"/>
    <n v="2"/>
    <x v="0"/>
    <x v="7"/>
  </r>
  <r>
    <n v="25599"/>
    <x v="2"/>
    <x v="4"/>
    <x v="33"/>
    <s v="AHUYAMA"/>
    <n v="2020"/>
    <s v="A"/>
    <n v="10"/>
    <n v="5"/>
    <n v="10"/>
    <n v="2"/>
    <x v="0"/>
    <x v="7"/>
  </r>
  <r>
    <n v="25599"/>
    <x v="2"/>
    <x v="4"/>
    <x v="0"/>
    <s v="MAIZ TRADICIONAL"/>
    <n v="2020"/>
    <s v="A"/>
    <n v="10"/>
    <n v="8"/>
    <n v="32"/>
    <n v="4"/>
    <x v="0"/>
    <x v="0"/>
  </r>
  <r>
    <n v="25599"/>
    <x v="2"/>
    <x v="4"/>
    <x v="2"/>
    <s v="MANGO (No Kent, ni keitt, ni hilacha, ni Nam Doc)"/>
    <n v="2020"/>
    <s v=""/>
    <n v="384"/>
    <n v="324"/>
    <n v="1944"/>
    <n v="6"/>
    <x v="1"/>
    <x v="2"/>
  </r>
  <r>
    <n v="25599"/>
    <x v="2"/>
    <x v="4"/>
    <x v="8"/>
    <s v="NARANJA (NO VALENCIA, NI JAFFA, NI SALUSTIANA, NI WASHINGTON)"/>
    <n v="2020"/>
    <s v=""/>
    <n v="321"/>
    <n v="0"/>
    <n v="0"/>
    <n v="0"/>
    <x v="1"/>
    <x v="2"/>
  </r>
  <r>
    <n v="25599"/>
    <x v="2"/>
    <x v="4"/>
    <x v="10"/>
    <s v="LIMON TAHITI"/>
    <n v="2020"/>
    <s v=""/>
    <n v="167"/>
    <n v="160"/>
    <n v="960"/>
    <n v="6"/>
    <x v="1"/>
    <x v="2"/>
  </r>
  <r>
    <n v="25599"/>
    <x v="2"/>
    <x v="4"/>
    <x v="10"/>
    <s v="LIMON (NO MANDARINO, NI PAJARITO, NI TAHITI)"/>
    <n v="2020"/>
    <s v=""/>
    <n v="161"/>
    <n v="0"/>
    <n v="0"/>
    <n v="0"/>
    <x v="1"/>
    <x v="2"/>
  </r>
  <r>
    <n v="25599"/>
    <x v="2"/>
    <x v="4"/>
    <x v="2"/>
    <s v="MANGO INJERTO"/>
    <n v="2020"/>
    <s v=""/>
    <n v="135"/>
    <n v="35"/>
    <n v="210"/>
    <n v="6"/>
    <x v="1"/>
    <x v="2"/>
  </r>
  <r>
    <n v="25599"/>
    <x v="2"/>
    <x v="4"/>
    <x v="6"/>
    <s v="MANDARINA (Arrayana y/o Oneco)"/>
    <n v="2020"/>
    <s v=""/>
    <n v="130"/>
    <n v="0"/>
    <n v="0"/>
    <n v="6"/>
    <x v="1"/>
    <x v="2"/>
  </r>
  <r>
    <n v="25599"/>
    <x v="2"/>
    <x v="4"/>
    <x v="8"/>
    <s v="NARANJA VALENCIA"/>
    <n v="2020"/>
    <s v=""/>
    <n v="110"/>
    <n v="88"/>
    <n v="440"/>
    <n v="5"/>
    <x v="1"/>
    <x v="2"/>
  </r>
  <r>
    <n v="25599"/>
    <x v="2"/>
    <x v="4"/>
    <x v="26"/>
    <s v="CAÑA PANELERA"/>
    <n v="2020"/>
    <s v=""/>
    <n v="84"/>
    <n v="44"/>
    <n v="176"/>
    <n v="4"/>
    <x v="1"/>
    <x v="8"/>
  </r>
  <r>
    <n v="25599"/>
    <x v="2"/>
    <x v="4"/>
    <x v="9"/>
    <s v="AGUACATE (no hass, ni papelillo)"/>
    <n v="2020"/>
    <s v=""/>
    <n v="57"/>
    <n v="44"/>
    <n v="440"/>
    <n v="10"/>
    <x v="1"/>
    <x v="2"/>
  </r>
  <r>
    <n v="25599"/>
    <x v="2"/>
    <x v="4"/>
    <x v="4"/>
    <s v="PLATANO"/>
    <n v="2020"/>
    <s v=""/>
    <n v="57"/>
    <n v="53"/>
    <n v="318"/>
    <n v="6"/>
    <x v="1"/>
    <x v="2"/>
  </r>
  <r>
    <n v="25599"/>
    <x v="2"/>
    <x v="4"/>
    <x v="16"/>
    <s v="BANANO"/>
    <n v="2020"/>
    <s v=""/>
    <n v="43"/>
    <n v="33"/>
    <n v="198"/>
    <n v="6"/>
    <x v="1"/>
    <x v="2"/>
  </r>
  <r>
    <n v="25599"/>
    <x v="2"/>
    <x v="4"/>
    <x v="15"/>
    <s v="CAFÉ"/>
    <n v="2020"/>
    <s v=""/>
    <n v="37"/>
    <n v="30"/>
    <n v="31.200000000000003"/>
    <n v="1.04"/>
    <x v="1"/>
    <x v="5"/>
  </r>
  <r>
    <n v="25599"/>
    <x v="2"/>
    <x v="4"/>
    <x v="20"/>
    <s v="YUCA"/>
    <n v="2020"/>
    <s v="A"/>
    <n v="30"/>
    <n v="30"/>
    <n v="300"/>
    <n v="10"/>
    <x v="2"/>
    <x v="6"/>
  </r>
  <r>
    <n v="25053"/>
    <x v="3"/>
    <x v="5"/>
    <x v="23"/>
    <s v="PAPA"/>
    <n v="2020"/>
    <s v="A"/>
    <n v="48"/>
    <n v="10"/>
    <n v="150"/>
    <n v="15"/>
    <x v="0"/>
    <x v="6"/>
  </r>
  <r>
    <n v="25053"/>
    <x v="3"/>
    <x v="5"/>
    <x v="21"/>
    <s v="ARVEJA"/>
    <n v="2020"/>
    <s v="A"/>
    <n v="38"/>
    <n v="37"/>
    <n v="86.44859813084112"/>
    <n v="2.3364485981308398"/>
    <x v="0"/>
    <x v="7"/>
  </r>
  <r>
    <n v="25053"/>
    <x v="3"/>
    <x v="5"/>
    <x v="21"/>
    <s v="ARVEJA"/>
    <n v="2020"/>
    <s v="B"/>
    <n v="38"/>
    <n v="36"/>
    <n v="117.75700934579439"/>
    <n v="3.2710280373831799"/>
    <x v="0"/>
    <x v="7"/>
  </r>
  <r>
    <n v="25053"/>
    <x v="3"/>
    <x v="5"/>
    <x v="22"/>
    <s v="FRIJOL"/>
    <n v="2020"/>
    <s v="A"/>
    <n v="36"/>
    <n v="34"/>
    <n v="118.88111888111889"/>
    <n v="3.4965034965034998"/>
    <x v="0"/>
    <x v="0"/>
  </r>
  <r>
    <n v="25053"/>
    <x v="3"/>
    <x v="5"/>
    <x v="22"/>
    <s v="FRIJOL"/>
    <n v="2020"/>
    <s v="B"/>
    <n v="34"/>
    <n v="32"/>
    <n v="134.2657342657343"/>
    <n v="4.1958041958042003"/>
    <x v="0"/>
    <x v="0"/>
  </r>
  <r>
    <n v="25053"/>
    <x v="3"/>
    <x v="5"/>
    <x v="29"/>
    <s v="HABICHUELA"/>
    <n v="2020"/>
    <s v="A"/>
    <n v="32"/>
    <n v="28"/>
    <n v="168"/>
    <n v="6"/>
    <x v="0"/>
    <x v="7"/>
  </r>
  <r>
    <n v="25053"/>
    <x v="3"/>
    <x v="5"/>
    <x v="29"/>
    <s v="HABICHUELA"/>
    <n v="2020"/>
    <s v="B"/>
    <n v="32"/>
    <n v="29"/>
    <n v="145"/>
    <n v="5"/>
    <x v="0"/>
    <x v="7"/>
  </r>
  <r>
    <n v="25053"/>
    <x v="3"/>
    <x v="5"/>
    <x v="30"/>
    <s v="TOMATE"/>
    <n v="2020"/>
    <s v="B"/>
    <n v="28"/>
    <n v="27"/>
    <n v="216"/>
    <n v="8"/>
    <x v="0"/>
    <x v="7"/>
  </r>
  <r>
    <n v="25053"/>
    <x v="3"/>
    <x v="5"/>
    <x v="30"/>
    <s v="TOMATE"/>
    <n v="2020"/>
    <s v="A"/>
    <n v="26"/>
    <n v="22"/>
    <n v="132"/>
    <n v="6"/>
    <x v="0"/>
    <x v="7"/>
  </r>
  <r>
    <n v="25053"/>
    <x v="3"/>
    <x v="5"/>
    <x v="34"/>
    <s v="PEPINO COHOMBRO"/>
    <n v="2020"/>
    <s v="A"/>
    <n v="22"/>
    <n v="21"/>
    <n v="168"/>
    <n v="8"/>
    <x v="0"/>
    <x v="7"/>
  </r>
  <r>
    <n v="25053"/>
    <x v="3"/>
    <x v="5"/>
    <x v="23"/>
    <s v="PAPA"/>
    <n v="2020"/>
    <s v="B"/>
    <n v="20"/>
    <n v="20"/>
    <n v="440"/>
    <n v="22"/>
    <x v="0"/>
    <x v="6"/>
  </r>
  <r>
    <n v="25053"/>
    <x v="3"/>
    <x v="5"/>
    <x v="34"/>
    <s v="PEPINO COHOMBRO"/>
    <n v="2020"/>
    <s v="B"/>
    <n v="19"/>
    <n v="18"/>
    <n v="126"/>
    <n v="7"/>
    <x v="0"/>
    <x v="7"/>
  </r>
  <r>
    <n v="25053"/>
    <x v="3"/>
    <x v="5"/>
    <x v="35"/>
    <s v="GUATILA"/>
    <n v="2020"/>
    <s v="A"/>
    <n v="8"/>
    <n v="7"/>
    <n v="210"/>
    <n v="30"/>
    <x v="0"/>
    <x v="7"/>
  </r>
  <r>
    <n v="25053"/>
    <x v="3"/>
    <x v="5"/>
    <x v="35"/>
    <s v="GUATILA"/>
    <n v="2020"/>
    <s v="B"/>
    <n v="6"/>
    <n v="5"/>
    <n v="100"/>
    <n v="20"/>
    <x v="0"/>
    <x v="7"/>
  </r>
  <r>
    <n v="25053"/>
    <x v="3"/>
    <x v="5"/>
    <x v="15"/>
    <s v="CAFÉ"/>
    <n v="2020"/>
    <s v=""/>
    <n v="412"/>
    <n v="366"/>
    <n v="365"/>
    <n v="0.99726775956284197"/>
    <x v="1"/>
    <x v="5"/>
  </r>
  <r>
    <n v="25053"/>
    <x v="3"/>
    <x v="5"/>
    <x v="36"/>
    <s v="MORA"/>
    <n v="2020"/>
    <s v=""/>
    <n v="389"/>
    <n v="374"/>
    <n v="4488"/>
    <n v="12"/>
    <x v="1"/>
    <x v="2"/>
  </r>
  <r>
    <n v="25053"/>
    <x v="3"/>
    <x v="5"/>
    <x v="3"/>
    <s v="CITRICOS (Demás variedades)"/>
    <n v="2020"/>
    <s v=""/>
    <n v="174"/>
    <n v="172"/>
    <n v="1720"/>
    <n v="10"/>
    <x v="1"/>
    <x v="2"/>
  </r>
  <r>
    <n v="25053"/>
    <x v="3"/>
    <x v="5"/>
    <x v="37"/>
    <s v="TOMATE DE ARBOL"/>
    <n v="2020"/>
    <s v=""/>
    <n v="122"/>
    <n v="122"/>
    <n v="1586"/>
    <n v="13"/>
    <x v="1"/>
    <x v="2"/>
  </r>
  <r>
    <n v="25053"/>
    <x v="3"/>
    <x v="5"/>
    <x v="26"/>
    <s v="CAÑA PANELERA"/>
    <n v="2020"/>
    <s v=""/>
    <n v="35"/>
    <n v="33"/>
    <n v="132"/>
    <n v="4"/>
    <x v="1"/>
    <x v="8"/>
  </r>
  <r>
    <n v="25053"/>
    <x v="3"/>
    <x v="5"/>
    <x v="12"/>
    <s v="GUANABANA"/>
    <n v="2020"/>
    <s v=""/>
    <n v="28"/>
    <n v="23"/>
    <n v="92"/>
    <n v="4"/>
    <x v="1"/>
    <x v="2"/>
  </r>
  <r>
    <n v="25053"/>
    <x v="3"/>
    <x v="5"/>
    <x v="4"/>
    <s v="PLATANO"/>
    <n v="2020"/>
    <s v=""/>
    <n v="23"/>
    <n v="20"/>
    <n v="200"/>
    <n v="10"/>
    <x v="1"/>
    <x v="2"/>
  </r>
  <r>
    <n v="25053"/>
    <x v="3"/>
    <x v="5"/>
    <x v="38"/>
    <s v="LULO"/>
    <n v="2020"/>
    <s v=""/>
    <n v="21"/>
    <n v="21"/>
    <n v="252"/>
    <n v="12"/>
    <x v="1"/>
    <x v="2"/>
  </r>
  <r>
    <n v="25053"/>
    <x v="3"/>
    <x v="5"/>
    <x v="5"/>
    <s v="CACAO"/>
    <n v="2020"/>
    <s v=""/>
    <n v="18"/>
    <n v="10"/>
    <n v="4"/>
    <n v="0.4"/>
    <x v="1"/>
    <x v="3"/>
  </r>
  <r>
    <n v="25053"/>
    <x v="3"/>
    <x v="5"/>
    <x v="14"/>
    <s v="MARACUYA"/>
    <n v="2020"/>
    <s v=""/>
    <n v="11"/>
    <n v="8"/>
    <n v="56"/>
    <n v="7"/>
    <x v="1"/>
    <x v="2"/>
  </r>
  <r>
    <n v="25053"/>
    <x v="3"/>
    <x v="5"/>
    <x v="9"/>
    <s v="AGUACATE (no hass, ni papelillo)"/>
    <n v="2020"/>
    <s v=""/>
    <n v="6"/>
    <n v="4"/>
    <n v="20"/>
    <n v="5"/>
    <x v="1"/>
    <x v="2"/>
  </r>
  <r>
    <n v="25053"/>
    <x v="3"/>
    <x v="5"/>
    <x v="39"/>
    <s v="UCHUVA"/>
    <n v="2020"/>
    <s v=""/>
    <n v="4"/>
    <n v="4"/>
    <n v="48"/>
    <n v="12"/>
    <x v="1"/>
    <x v="2"/>
  </r>
  <r>
    <n v="25053"/>
    <x v="3"/>
    <x v="5"/>
    <x v="40"/>
    <s v="PAPAYUELA"/>
    <n v="2020"/>
    <s v=""/>
    <n v="3"/>
    <n v="1"/>
    <n v="17"/>
    <n v="17"/>
    <x v="1"/>
    <x v="2"/>
  </r>
  <r>
    <n v="25086"/>
    <x v="4"/>
    <x v="6"/>
    <x v="0"/>
    <s v="MAIZ TRADICIONAL"/>
    <n v="2020"/>
    <s v="B"/>
    <n v="150"/>
    <n v="150"/>
    <n v="225"/>
    <n v="1.5"/>
    <x v="0"/>
    <x v="0"/>
  </r>
  <r>
    <n v="25086"/>
    <x v="4"/>
    <x v="6"/>
    <x v="0"/>
    <s v="MAIZ TRADICIONAL"/>
    <n v="2020"/>
    <s v="A"/>
    <n v="70"/>
    <n v="70"/>
    <n v="105"/>
    <n v="1.5"/>
    <x v="0"/>
    <x v="0"/>
  </r>
  <r>
    <n v="25086"/>
    <x v="4"/>
    <x v="6"/>
    <x v="30"/>
    <s v="TOMATE"/>
    <n v="2020"/>
    <s v="A"/>
    <n v="4"/>
    <n v="4"/>
    <n v="64"/>
    <n v="16"/>
    <x v="0"/>
    <x v="7"/>
  </r>
  <r>
    <n v="25086"/>
    <x v="4"/>
    <x v="6"/>
    <x v="33"/>
    <s v="AHUYAMA"/>
    <n v="2020"/>
    <s v="B"/>
    <n v="2"/>
    <n v="2"/>
    <n v="14"/>
    <n v="7"/>
    <x v="0"/>
    <x v="7"/>
  </r>
  <r>
    <n v="25086"/>
    <x v="4"/>
    <x v="6"/>
    <x v="41"/>
    <s v="PATILLA"/>
    <n v="2020"/>
    <s v="A"/>
    <n v="2"/>
    <n v="2"/>
    <n v="18"/>
    <n v="9"/>
    <x v="0"/>
    <x v="2"/>
  </r>
  <r>
    <n v="25086"/>
    <x v="4"/>
    <x v="6"/>
    <x v="26"/>
    <s v="CAÑA PANELERA"/>
    <n v="2020"/>
    <s v=""/>
    <n v="125"/>
    <n v="55"/>
    <n v="165"/>
    <n v="3"/>
    <x v="1"/>
    <x v="8"/>
  </r>
  <r>
    <n v="25086"/>
    <x v="4"/>
    <x v="6"/>
    <x v="4"/>
    <s v="PLATANO"/>
    <n v="2020"/>
    <s v=""/>
    <n v="70"/>
    <n v="13"/>
    <n v="104"/>
    <n v="8"/>
    <x v="1"/>
    <x v="2"/>
  </r>
  <r>
    <n v="25086"/>
    <x v="4"/>
    <x v="6"/>
    <x v="15"/>
    <s v="CAFÉ"/>
    <n v="2020"/>
    <s v=""/>
    <n v="56"/>
    <n v="49"/>
    <n v="56"/>
    <n v="1.1428571428571399"/>
    <x v="1"/>
    <x v="5"/>
  </r>
  <r>
    <n v="25086"/>
    <x v="4"/>
    <x v="6"/>
    <x v="16"/>
    <s v="BANANO"/>
    <n v="2020"/>
    <s v=""/>
    <n v="52"/>
    <n v="28"/>
    <n v="140"/>
    <n v="5"/>
    <x v="1"/>
    <x v="2"/>
  </r>
  <r>
    <n v="25086"/>
    <x v="4"/>
    <x v="6"/>
    <x v="5"/>
    <s v="CACAO"/>
    <n v="2020"/>
    <s v=""/>
    <n v="25"/>
    <n v="5"/>
    <n v="4.2"/>
    <n v="0.6"/>
    <x v="1"/>
    <x v="3"/>
  </r>
  <r>
    <n v="25086"/>
    <x v="4"/>
    <x v="6"/>
    <x v="2"/>
    <s v="MANGO (No Kent, ni keitt, ni hilacha, ni Nam Doc)"/>
    <n v="2020"/>
    <s v=""/>
    <n v="25"/>
    <n v="3"/>
    <n v="45"/>
    <n v="5"/>
    <x v="1"/>
    <x v="2"/>
  </r>
  <r>
    <n v="25086"/>
    <x v="4"/>
    <x v="6"/>
    <x v="14"/>
    <s v="MARACUYA"/>
    <n v="2020"/>
    <s v=""/>
    <n v="18"/>
    <n v="14"/>
    <n v="112"/>
    <n v="8"/>
    <x v="1"/>
    <x v="2"/>
  </r>
  <r>
    <n v="25086"/>
    <x v="4"/>
    <x v="6"/>
    <x v="9"/>
    <s v="AGUACATE (no hass, ni papelillo)"/>
    <n v="2020"/>
    <s v=""/>
    <n v="8"/>
    <n v="2"/>
    <n v="20"/>
    <n v="4"/>
    <x v="1"/>
    <x v="2"/>
  </r>
  <r>
    <n v="25086"/>
    <x v="4"/>
    <x v="6"/>
    <x v="8"/>
    <s v="NARANJA (NO VALENCIA, NI JAFFA, NI SALUSTIANA, NI WASHINGTON)"/>
    <n v="2020"/>
    <s v=""/>
    <n v="8"/>
    <n v="7"/>
    <n v="63"/>
    <n v="9"/>
    <x v="1"/>
    <x v="2"/>
  </r>
  <r>
    <n v="25086"/>
    <x v="4"/>
    <x v="6"/>
    <x v="42"/>
    <s v="MORINGA"/>
    <n v="2020"/>
    <s v=""/>
    <n v="5"/>
    <n v="4"/>
    <n v="40"/>
    <n v="10"/>
    <x v="1"/>
    <x v="9"/>
  </r>
  <r>
    <n v="25086"/>
    <x v="4"/>
    <x v="6"/>
    <x v="10"/>
    <s v="LIMON (NO MANDARINO, NI PAJARITO, NI TAHITI)"/>
    <n v="2020"/>
    <s v=""/>
    <n v="4"/>
    <n v="1"/>
    <n v="6"/>
    <n v="6"/>
    <x v="1"/>
    <x v="2"/>
  </r>
  <r>
    <n v="25086"/>
    <x v="4"/>
    <x v="6"/>
    <x v="20"/>
    <s v="YUCA"/>
    <n v="2020"/>
    <s v="A"/>
    <n v="30"/>
    <n v="30"/>
    <n v="210"/>
    <n v="7"/>
    <x v="2"/>
    <x v="6"/>
  </r>
  <r>
    <n v="25086"/>
    <x v="4"/>
    <x v="6"/>
    <x v="20"/>
    <s v="YUCA"/>
    <n v="2020"/>
    <s v="B"/>
    <n v="30"/>
    <n v="30"/>
    <n v="180"/>
    <n v="6"/>
    <x v="2"/>
    <x v="6"/>
  </r>
  <r>
    <n v="25095"/>
    <x v="4"/>
    <x v="7"/>
    <x v="22"/>
    <s v="FRIJOL"/>
    <n v="2020"/>
    <s v="A"/>
    <n v="10"/>
    <n v="10"/>
    <n v="30"/>
    <n v="3"/>
    <x v="0"/>
    <x v="0"/>
  </r>
  <r>
    <n v="25095"/>
    <x v="4"/>
    <x v="7"/>
    <x v="0"/>
    <s v="MAIZ TRADICIONAL"/>
    <n v="2020"/>
    <s v="A"/>
    <n v="9"/>
    <n v="9"/>
    <n v="12.584745762711865"/>
    <n v="1.3983050847457601"/>
    <x v="0"/>
    <x v="0"/>
  </r>
  <r>
    <n v="25095"/>
    <x v="4"/>
    <x v="7"/>
    <x v="22"/>
    <s v="FRIJOL"/>
    <n v="2020"/>
    <s v="B"/>
    <n v="8"/>
    <n v="8"/>
    <n v="16"/>
    <n v="2"/>
    <x v="0"/>
    <x v="0"/>
  </r>
  <r>
    <n v="25095"/>
    <x v="4"/>
    <x v="7"/>
    <x v="0"/>
    <s v="MAIZ TRADICIONAL"/>
    <n v="2020"/>
    <s v="B"/>
    <n v="7"/>
    <n v="7"/>
    <n v="7.8305084745762716"/>
    <n v="1.1186440677966101"/>
    <x v="0"/>
    <x v="0"/>
  </r>
  <r>
    <n v="25095"/>
    <x v="4"/>
    <x v="7"/>
    <x v="21"/>
    <s v="ARVEJA"/>
    <n v="2020"/>
    <s v="A"/>
    <n v="5"/>
    <n v="4"/>
    <n v="3.7383177570093458"/>
    <n v="0.934579439252336"/>
    <x v="0"/>
    <x v="7"/>
  </r>
  <r>
    <n v="25095"/>
    <x v="4"/>
    <x v="7"/>
    <x v="21"/>
    <s v="ARVEJA"/>
    <n v="2020"/>
    <s v="B"/>
    <n v="4"/>
    <n v="4"/>
    <n v="3.7383177570093458"/>
    <n v="0.934579439252336"/>
    <x v="0"/>
    <x v="7"/>
  </r>
  <r>
    <n v="25095"/>
    <x v="4"/>
    <x v="7"/>
    <x v="29"/>
    <s v="HABICHUELA"/>
    <n v="2020"/>
    <s v="A"/>
    <n v="3"/>
    <n v="3"/>
    <n v="9"/>
    <n v="3"/>
    <x v="0"/>
    <x v="7"/>
  </r>
  <r>
    <n v="25095"/>
    <x v="4"/>
    <x v="7"/>
    <x v="29"/>
    <s v="HABICHUELA"/>
    <n v="2020"/>
    <s v="B"/>
    <n v="2"/>
    <n v="2"/>
    <n v="2"/>
    <n v="1"/>
    <x v="0"/>
    <x v="7"/>
  </r>
  <r>
    <n v="25095"/>
    <x v="4"/>
    <x v="7"/>
    <x v="15"/>
    <s v="CAFÉ"/>
    <n v="2020"/>
    <s v=""/>
    <n v="439"/>
    <n v="398"/>
    <n v="428"/>
    <n v="1.0753768844221101"/>
    <x v="1"/>
    <x v="5"/>
  </r>
  <r>
    <n v="25095"/>
    <x v="4"/>
    <x v="7"/>
    <x v="26"/>
    <s v="CAÑA PANELERA"/>
    <n v="2020"/>
    <s v=""/>
    <n v="322.5"/>
    <n v="317.5"/>
    <n v="1270"/>
    <n v="4"/>
    <x v="1"/>
    <x v="8"/>
  </r>
  <r>
    <n v="25095"/>
    <x v="4"/>
    <x v="7"/>
    <x v="17"/>
    <s v="GUAYABA"/>
    <n v="2020"/>
    <s v=""/>
    <n v="261"/>
    <n v="258"/>
    <n v="1829.5922330097101"/>
    <n v="7.0368932038835004"/>
    <x v="1"/>
    <x v="2"/>
  </r>
  <r>
    <n v="25095"/>
    <x v="4"/>
    <x v="7"/>
    <x v="4"/>
    <s v="PLATANO"/>
    <n v="2020"/>
    <s v=""/>
    <n v="189"/>
    <n v="184"/>
    <n v="920"/>
    <n v="5"/>
    <x v="1"/>
    <x v="2"/>
  </r>
  <r>
    <n v="25095"/>
    <x v="4"/>
    <x v="7"/>
    <x v="9"/>
    <s v="AGUACATE (no hass, ni papelillo)"/>
    <n v="2020"/>
    <s v=""/>
    <n v="53"/>
    <n v="52"/>
    <n v="285.38461538461502"/>
    <n v="5.3846153846153904"/>
    <x v="1"/>
    <x v="2"/>
  </r>
  <r>
    <n v="25095"/>
    <x v="4"/>
    <x v="7"/>
    <x v="43"/>
    <s v="CAUCHO"/>
    <n v="2020"/>
    <m/>
    <n v="21.8"/>
    <n v="20.8"/>
    <n v="10.4"/>
    <n v="0.5"/>
    <x v="1"/>
    <x v="1"/>
  </r>
  <r>
    <n v="25095"/>
    <x v="4"/>
    <x v="7"/>
    <x v="11"/>
    <s v="SABILA"/>
    <n v="2020"/>
    <s v=""/>
    <n v="10"/>
    <n v="0"/>
    <n v="0"/>
    <n v="0"/>
    <x v="1"/>
    <x v="4"/>
  </r>
  <r>
    <n v="25095"/>
    <x v="4"/>
    <x v="7"/>
    <x v="20"/>
    <s v="YUCA"/>
    <n v="2020"/>
    <s v="A"/>
    <n v="5"/>
    <n v="5"/>
    <n v="25"/>
    <n v="5"/>
    <x v="2"/>
    <x v="6"/>
  </r>
  <r>
    <n v="25095"/>
    <x v="4"/>
    <x v="7"/>
    <x v="20"/>
    <s v="YUCA"/>
    <n v="2020"/>
    <s v="B"/>
    <n v="0"/>
    <n v="0"/>
    <n v="0"/>
    <n v="0"/>
    <x v="2"/>
    <x v="6"/>
  </r>
  <r>
    <n v="25099"/>
    <x v="5"/>
    <x v="8"/>
    <x v="0"/>
    <s v="MAIZ TRADICIONAL"/>
    <n v="2020"/>
    <s v="A"/>
    <n v="220"/>
    <n v="220"/>
    <n v="369.15254237288138"/>
    <n v="1.6779661016949201"/>
    <x v="0"/>
    <x v="0"/>
  </r>
  <r>
    <n v="25099"/>
    <x v="5"/>
    <x v="8"/>
    <x v="21"/>
    <s v="ARVEJA"/>
    <n v="2020"/>
    <s v="A"/>
    <n v="210"/>
    <n v="210"/>
    <n v="785.04672897196258"/>
    <n v="3.7383177570093502"/>
    <x v="0"/>
    <x v="7"/>
  </r>
  <r>
    <n v="25099"/>
    <x v="5"/>
    <x v="8"/>
    <x v="23"/>
    <s v="PAPA"/>
    <n v="2020"/>
    <s v="A"/>
    <n v="190"/>
    <n v="190"/>
    <n v="3800"/>
    <n v="20"/>
    <x v="0"/>
    <x v="6"/>
  </r>
  <r>
    <n v="25099"/>
    <x v="5"/>
    <x v="8"/>
    <x v="44"/>
    <s v="LECHUGA"/>
    <n v="2020"/>
    <s v="A"/>
    <n v="180"/>
    <n v="175"/>
    <n v="2450"/>
    <n v="14"/>
    <x v="0"/>
    <x v="7"/>
  </r>
  <r>
    <n v="25099"/>
    <x v="5"/>
    <x v="8"/>
    <x v="45"/>
    <s v="ZANAHORIA"/>
    <n v="2020"/>
    <s v="A"/>
    <n v="140"/>
    <n v="140"/>
    <n v="4340"/>
    <n v="31"/>
    <x v="0"/>
    <x v="7"/>
  </r>
  <r>
    <n v="25099"/>
    <x v="5"/>
    <x v="8"/>
    <x v="45"/>
    <s v="ZANAHORIA"/>
    <n v="2020"/>
    <s v="B"/>
    <n v="130"/>
    <n v="130"/>
    <n v="3640"/>
    <n v="28"/>
    <x v="0"/>
    <x v="7"/>
  </r>
  <r>
    <n v="25099"/>
    <x v="5"/>
    <x v="8"/>
    <x v="21"/>
    <s v="ARVEJA"/>
    <n v="2020"/>
    <s v="B"/>
    <n v="120"/>
    <n v="120"/>
    <n v="336.44859813084111"/>
    <n v="2.8037383177570101"/>
    <x v="0"/>
    <x v="7"/>
  </r>
  <r>
    <n v="25099"/>
    <x v="5"/>
    <x v="8"/>
    <x v="0"/>
    <s v="MAIZ TRADICIONAL"/>
    <n v="2020"/>
    <s v="B"/>
    <n v="120"/>
    <n v="120"/>
    <n v="201.35593220338984"/>
    <n v="1.6779661016949201"/>
    <x v="0"/>
    <x v="0"/>
  </r>
  <r>
    <n v="25099"/>
    <x v="5"/>
    <x v="8"/>
    <x v="23"/>
    <s v="PAPA CRIOLLA"/>
    <n v="2020"/>
    <s v="A"/>
    <n v="120"/>
    <n v="120"/>
    <n v="1800"/>
    <n v="15"/>
    <x v="0"/>
    <x v="6"/>
  </r>
  <r>
    <n v="25099"/>
    <x v="5"/>
    <x v="8"/>
    <x v="23"/>
    <s v="PAPA"/>
    <n v="2020"/>
    <s v="B"/>
    <n v="115"/>
    <n v="110"/>
    <n v="2090"/>
    <n v="19"/>
    <x v="0"/>
    <x v="6"/>
  </r>
  <r>
    <n v="25099"/>
    <x v="5"/>
    <x v="8"/>
    <x v="44"/>
    <s v="LECHUGA"/>
    <n v="2020"/>
    <s v="B"/>
    <n v="100"/>
    <n v="100"/>
    <n v="1200"/>
    <n v="12"/>
    <x v="0"/>
    <x v="7"/>
  </r>
  <r>
    <n v="25099"/>
    <x v="5"/>
    <x v="8"/>
    <x v="23"/>
    <s v="PAPA CRIOLLA"/>
    <n v="2020"/>
    <s v="B"/>
    <n v="80"/>
    <n v="80"/>
    <n v="1200"/>
    <n v="15"/>
    <x v="0"/>
    <x v="6"/>
  </r>
  <r>
    <n v="25099"/>
    <x v="5"/>
    <x v="8"/>
    <x v="46"/>
    <s v="CALABAZA"/>
    <n v="2020"/>
    <s v="A"/>
    <n v="0"/>
    <n v="0"/>
    <n v="0"/>
    <n v="0"/>
    <x v="0"/>
    <x v="7"/>
  </r>
  <r>
    <n v="25099"/>
    <x v="5"/>
    <x v="8"/>
    <x v="25"/>
    <s v="FRESA"/>
    <n v="2020"/>
    <s v=""/>
    <n v="7"/>
    <n v="7"/>
    <n v="28"/>
    <n v="4"/>
    <x v="1"/>
    <x v="2"/>
  </r>
  <r>
    <n v="25099"/>
    <x v="5"/>
    <x v="8"/>
    <x v="36"/>
    <s v="MORA"/>
    <n v="2020"/>
    <s v=""/>
    <n v="5"/>
    <n v="5"/>
    <n v="20"/>
    <n v="4"/>
    <x v="1"/>
    <x v="2"/>
  </r>
  <r>
    <n v="25120"/>
    <x v="3"/>
    <x v="9"/>
    <x v="22"/>
    <s v="FRIJOL"/>
    <n v="2020"/>
    <s v="B"/>
    <n v="820"/>
    <n v="810"/>
    <n v="2025"/>
    <n v="2.5"/>
    <x v="0"/>
    <x v="0"/>
  </r>
  <r>
    <n v="25120"/>
    <x v="3"/>
    <x v="9"/>
    <x v="22"/>
    <s v="FRIJOL"/>
    <n v="2020"/>
    <s v="A"/>
    <n v="800"/>
    <n v="800"/>
    <n v="1839.9999999999998"/>
    <n v="2.2999999999999998"/>
    <x v="0"/>
    <x v="0"/>
  </r>
  <r>
    <n v="25120"/>
    <x v="3"/>
    <x v="9"/>
    <x v="0"/>
    <s v="MAIZ TECNIFICADO"/>
    <n v="2020"/>
    <s v="B"/>
    <n v="500"/>
    <n v="450"/>
    <n v="629.2372881355933"/>
    <n v="1.3983050847457601"/>
    <x v="0"/>
    <x v="0"/>
  </r>
  <r>
    <n v="25120"/>
    <x v="3"/>
    <x v="9"/>
    <x v="21"/>
    <s v="ARVEJA"/>
    <n v="2020"/>
    <s v="B"/>
    <n v="395"/>
    <n v="393"/>
    <n v="734.57943925233644"/>
    <n v="1.86915887850467"/>
    <x v="0"/>
    <x v="7"/>
  </r>
  <r>
    <n v="25120"/>
    <x v="3"/>
    <x v="9"/>
    <x v="0"/>
    <s v="MAIZ TECNIFICADO"/>
    <n v="2020"/>
    <s v="A"/>
    <n v="380"/>
    <n v="320"/>
    <n v="313.22033898305091"/>
    <n v="0.97881355932203395"/>
    <x v="0"/>
    <x v="0"/>
  </r>
  <r>
    <n v="25120"/>
    <x v="3"/>
    <x v="9"/>
    <x v="21"/>
    <s v="ARVEJA"/>
    <n v="2020"/>
    <s v="A"/>
    <n v="280"/>
    <n v="200"/>
    <n v="261.68224299065423"/>
    <n v="1.3084112149532701"/>
    <x v="0"/>
    <x v="7"/>
  </r>
  <r>
    <n v="25120"/>
    <x v="3"/>
    <x v="9"/>
    <x v="23"/>
    <s v="PAPA"/>
    <n v="2020"/>
    <s v="B"/>
    <n v="25"/>
    <n v="25"/>
    <n v="450"/>
    <n v="18"/>
    <x v="0"/>
    <x v="6"/>
  </r>
  <r>
    <n v="25120"/>
    <x v="3"/>
    <x v="9"/>
    <x v="23"/>
    <s v="PAPA"/>
    <n v="2020"/>
    <s v="A"/>
    <n v="15"/>
    <n v="13"/>
    <n v="156"/>
    <n v="12"/>
    <x v="0"/>
    <x v="6"/>
  </r>
  <r>
    <n v="25120"/>
    <x v="3"/>
    <x v="9"/>
    <x v="37"/>
    <s v="TOMATE DE ARBOL"/>
    <n v="2020"/>
    <s v=""/>
    <n v="665"/>
    <n v="465"/>
    <n v="11790"/>
    <n v="18"/>
    <x v="1"/>
    <x v="2"/>
  </r>
  <r>
    <n v="25120"/>
    <x v="3"/>
    <x v="9"/>
    <x v="47"/>
    <s v="GRANADILLA"/>
    <n v="2020"/>
    <s v=""/>
    <n v="385"/>
    <n v="373"/>
    <n v="6112"/>
    <n v="16"/>
    <x v="1"/>
    <x v="2"/>
  </r>
  <r>
    <n v="25120"/>
    <x v="3"/>
    <x v="9"/>
    <x v="48"/>
    <s v="CURUBA"/>
    <n v="2020"/>
    <s v=""/>
    <n v="73"/>
    <n v="63"/>
    <n v="1207"/>
    <n v="17"/>
    <x v="1"/>
    <x v="2"/>
  </r>
  <r>
    <n v="25120"/>
    <x v="3"/>
    <x v="9"/>
    <x v="38"/>
    <s v="LULO"/>
    <n v="2020"/>
    <s v=""/>
    <n v="56"/>
    <n v="41"/>
    <n v="440"/>
    <n v="8"/>
    <x v="1"/>
    <x v="2"/>
  </r>
  <r>
    <n v="25120"/>
    <x v="3"/>
    <x v="9"/>
    <x v="36"/>
    <s v="MORA"/>
    <n v="2020"/>
    <s v=""/>
    <n v="47"/>
    <n v="44"/>
    <n v="376"/>
    <n v="8"/>
    <x v="1"/>
    <x v="2"/>
  </r>
  <r>
    <n v="25120"/>
    <x v="3"/>
    <x v="9"/>
    <x v="39"/>
    <s v="UCHUVA"/>
    <n v="2020"/>
    <s v=""/>
    <n v="42"/>
    <n v="0"/>
    <n v="0"/>
    <n v="0"/>
    <x v="1"/>
    <x v="2"/>
  </r>
  <r>
    <n v="25120"/>
    <x v="3"/>
    <x v="9"/>
    <x v="9"/>
    <s v="AGUACATE HASS"/>
    <n v="2020"/>
    <s v=""/>
    <n v="23.96"/>
    <n v="17.96"/>
    <n v="107.76"/>
    <n v="6"/>
    <x v="1"/>
    <x v="2"/>
  </r>
  <r>
    <n v="25120"/>
    <x v="3"/>
    <x v="9"/>
    <x v="15"/>
    <s v="CAFÉ"/>
    <n v="2020"/>
    <s v=""/>
    <n v="23"/>
    <n v="19"/>
    <n v="21"/>
    <n v="1.1052631578947401"/>
    <x v="1"/>
    <x v="5"/>
  </r>
  <r>
    <n v="25123"/>
    <x v="2"/>
    <x v="10"/>
    <x v="0"/>
    <s v="MAIZ TRADICIONAL"/>
    <n v="2020"/>
    <s v="B"/>
    <n v="25"/>
    <n v="20"/>
    <n v="40"/>
    <n v="2"/>
    <x v="0"/>
    <x v="0"/>
  </r>
  <r>
    <n v="25123"/>
    <x v="2"/>
    <x v="10"/>
    <x v="0"/>
    <s v="MAIZ TRADICIONAL"/>
    <n v="2020"/>
    <s v="A"/>
    <n v="20"/>
    <n v="20"/>
    <n v="40"/>
    <n v="2"/>
    <x v="0"/>
    <x v="0"/>
  </r>
  <r>
    <n v="25123"/>
    <x v="2"/>
    <x v="10"/>
    <x v="30"/>
    <s v="TOMATE"/>
    <n v="2020"/>
    <s v="B"/>
    <n v="13"/>
    <n v="11"/>
    <n v="198"/>
    <n v="18"/>
    <x v="0"/>
    <x v="7"/>
  </r>
  <r>
    <n v="25123"/>
    <x v="2"/>
    <x v="10"/>
    <x v="30"/>
    <s v="TOMATE"/>
    <n v="2020"/>
    <s v="A"/>
    <n v="11"/>
    <n v="11"/>
    <n v="198"/>
    <n v="18"/>
    <x v="0"/>
    <x v="7"/>
  </r>
  <r>
    <n v="25123"/>
    <x v="2"/>
    <x v="10"/>
    <x v="2"/>
    <s v="MANGO (No Kent, ni keitt, ni hilacha, ni Nam Doc)"/>
    <n v="2020"/>
    <s v=""/>
    <n v="941"/>
    <n v="935"/>
    <n v="5610"/>
    <n v="6"/>
    <x v="1"/>
    <x v="2"/>
  </r>
  <r>
    <n v="25123"/>
    <x v="2"/>
    <x v="10"/>
    <x v="15"/>
    <s v="CAFÉ"/>
    <n v="2020"/>
    <s v=""/>
    <n v="620"/>
    <n v="574"/>
    <n v="607"/>
    <n v="1.0574912891986099"/>
    <x v="1"/>
    <x v="5"/>
  </r>
  <r>
    <n v="25123"/>
    <x v="2"/>
    <x v="10"/>
    <x v="6"/>
    <s v="MANDARINA (No Arrayana, ni Oneco)"/>
    <n v="2020"/>
    <s v=""/>
    <n v="552"/>
    <n v="542"/>
    <n v="3252"/>
    <n v="6"/>
    <x v="1"/>
    <x v="2"/>
  </r>
  <r>
    <n v="25123"/>
    <x v="2"/>
    <x v="10"/>
    <x v="8"/>
    <s v="NARANJA (NO VALENCIA, NI JAFFA, NI SALUSTIANA, NI WASHINGTON)"/>
    <n v="2020"/>
    <s v=""/>
    <n v="206"/>
    <n v="197"/>
    <n v="1970"/>
    <n v="10"/>
    <x v="1"/>
    <x v="2"/>
  </r>
  <r>
    <n v="25123"/>
    <x v="2"/>
    <x v="10"/>
    <x v="49"/>
    <s v="RUSCUS"/>
    <n v="2020"/>
    <s v=""/>
    <n v="132"/>
    <n v="124"/>
    <m/>
    <m/>
    <x v="1"/>
    <x v="10"/>
  </r>
  <r>
    <n v="25123"/>
    <x v="2"/>
    <x v="10"/>
    <x v="50"/>
    <s v="COCCULUS"/>
    <n v="2020"/>
    <s v=""/>
    <n v="126"/>
    <n v="121"/>
    <m/>
    <m/>
    <x v="1"/>
    <x v="10"/>
  </r>
  <r>
    <n v="25123"/>
    <x v="2"/>
    <x v="10"/>
    <x v="4"/>
    <s v="PLATANO"/>
    <n v="2020"/>
    <s v=""/>
    <n v="61"/>
    <n v="61"/>
    <n v="244"/>
    <n v="4"/>
    <x v="1"/>
    <x v="2"/>
  </r>
  <r>
    <n v="25123"/>
    <x v="2"/>
    <x v="10"/>
    <x v="10"/>
    <s v="LIMON (NO MANDARINO, NI PAJARITO, NI TAHITI)"/>
    <n v="2020"/>
    <s v=""/>
    <n v="56"/>
    <n v="46"/>
    <n v="230"/>
    <n v="5"/>
    <x v="1"/>
    <x v="2"/>
  </r>
  <r>
    <n v="25123"/>
    <x v="2"/>
    <x v="10"/>
    <x v="9"/>
    <s v="AGUACATE HASS"/>
    <n v="2020"/>
    <s v=""/>
    <n v="23.96"/>
    <n v="17.96"/>
    <n v="107.76"/>
    <n v="6"/>
    <x v="1"/>
    <x v="2"/>
  </r>
  <r>
    <n v="25123"/>
    <x v="2"/>
    <x v="10"/>
    <x v="51"/>
    <s v="HELECHO CUERO"/>
    <n v="2020"/>
    <m/>
    <n v="11"/>
    <n v="11"/>
    <s v=""/>
    <m/>
    <x v="1"/>
    <x v="10"/>
  </r>
  <r>
    <n v="25123"/>
    <x v="2"/>
    <x v="10"/>
    <x v="52"/>
    <s v="ANTURIO"/>
    <n v="2020"/>
    <m/>
    <n v="9"/>
    <n v="9"/>
    <s v=""/>
    <m/>
    <x v="1"/>
    <x v="10"/>
  </r>
  <r>
    <n v="25123"/>
    <x v="2"/>
    <x v="10"/>
    <x v="11"/>
    <s v="SABILA"/>
    <n v="2020"/>
    <s v=""/>
    <n v="6"/>
    <n v="5"/>
    <n v="50"/>
    <n v="10"/>
    <x v="1"/>
    <x v="4"/>
  </r>
  <r>
    <n v="25126"/>
    <x v="6"/>
    <x v="11"/>
    <x v="31"/>
    <s v="FLORES Y FOLLAJES"/>
    <n v="2020"/>
    <m/>
    <n v="143"/>
    <n v="143"/>
    <s v=""/>
    <m/>
    <x v="1"/>
    <x v="10"/>
  </r>
  <r>
    <n v="25126"/>
    <x v="6"/>
    <x v="11"/>
    <x v="53"/>
    <s v="HORTALIZAS VARIAS"/>
    <n v="2020"/>
    <s v="B"/>
    <n v="142.1"/>
    <n v="141.1"/>
    <n v="1269.8999999999999"/>
    <n v="9"/>
    <x v="0"/>
    <x v="7"/>
  </r>
  <r>
    <n v="25126"/>
    <x v="6"/>
    <x v="11"/>
    <x v="53"/>
    <s v="HORTALIZAS VARIAS"/>
    <n v="2020"/>
    <s v="A"/>
    <n v="136.1"/>
    <n v="136.1"/>
    <n v="1224.8999999999999"/>
    <n v="9"/>
    <x v="0"/>
    <x v="7"/>
  </r>
  <r>
    <n v="25126"/>
    <x v="6"/>
    <x v="11"/>
    <x v="44"/>
    <s v="LECHUGA"/>
    <n v="2020"/>
    <s v="A"/>
    <n v="95"/>
    <n v="95"/>
    <n v="2185"/>
    <n v="23"/>
    <x v="0"/>
    <x v="7"/>
  </r>
  <r>
    <n v="25126"/>
    <x v="6"/>
    <x v="11"/>
    <x v="44"/>
    <s v="LECHUGA"/>
    <n v="2020"/>
    <s v="B"/>
    <n v="61"/>
    <n v="61"/>
    <n v="1403"/>
    <n v="23"/>
    <x v="0"/>
    <x v="7"/>
  </r>
  <r>
    <n v="25126"/>
    <x v="6"/>
    <x v="11"/>
    <x v="54"/>
    <s v="CILANTRO"/>
    <n v="2020"/>
    <s v="B"/>
    <n v="29"/>
    <n v="29"/>
    <n v="174"/>
    <n v="6"/>
    <x v="0"/>
    <x v="7"/>
  </r>
  <r>
    <n v="25126"/>
    <x v="6"/>
    <x v="11"/>
    <x v="23"/>
    <s v="PAPA"/>
    <n v="2020"/>
    <s v="B"/>
    <n v="25.3"/>
    <n v="25.3"/>
    <n v="430.1"/>
    <n v="17"/>
    <x v="0"/>
    <x v="6"/>
  </r>
  <r>
    <n v="25126"/>
    <x v="6"/>
    <x v="11"/>
    <x v="23"/>
    <s v="PAPA"/>
    <n v="2020"/>
    <s v="A"/>
    <n v="23.3"/>
    <n v="23.3"/>
    <n v="396.1"/>
    <n v="17"/>
    <x v="0"/>
    <x v="6"/>
  </r>
  <r>
    <n v="25126"/>
    <x v="6"/>
    <x v="11"/>
    <x v="55"/>
    <s v="BROCOLI"/>
    <n v="2020"/>
    <s v="A"/>
    <n v="20"/>
    <n v="20"/>
    <n v="440"/>
    <n v="22"/>
    <x v="0"/>
    <x v="7"/>
  </r>
  <r>
    <n v="25126"/>
    <x v="6"/>
    <x v="11"/>
    <x v="55"/>
    <s v="BROCOLI"/>
    <n v="2020"/>
    <s v="B"/>
    <n v="20"/>
    <n v="20"/>
    <n v="440"/>
    <n v="22"/>
    <x v="0"/>
    <x v="7"/>
  </r>
  <r>
    <n v="25126"/>
    <x v="6"/>
    <x v="11"/>
    <x v="21"/>
    <s v="ARVEJA"/>
    <n v="2020"/>
    <s v="A"/>
    <n v="16"/>
    <n v="16"/>
    <n v="37.383177570093459"/>
    <n v="2.3364485981308398"/>
    <x v="0"/>
    <x v="7"/>
  </r>
  <r>
    <n v="25126"/>
    <x v="6"/>
    <x v="11"/>
    <x v="56"/>
    <s v="REMOLACHA"/>
    <n v="2020"/>
    <s v="B"/>
    <n v="12.3"/>
    <n v="12.3"/>
    <n v="307.5"/>
    <n v="25"/>
    <x v="0"/>
    <x v="7"/>
  </r>
  <r>
    <n v="25126"/>
    <x v="6"/>
    <x v="11"/>
    <x v="56"/>
    <s v="REMOLACHA"/>
    <n v="2020"/>
    <s v="A"/>
    <n v="11.3"/>
    <n v="11.3"/>
    <n v="282.5"/>
    <n v="25"/>
    <x v="0"/>
    <x v="7"/>
  </r>
  <r>
    <n v="25126"/>
    <x v="6"/>
    <x v="11"/>
    <x v="0"/>
    <s v="MAIZ TRADICIONAL"/>
    <n v="2020"/>
    <s v="B"/>
    <n v="11"/>
    <n v="11"/>
    <n v="3.0762711864406782"/>
    <n v="0.27966101694915302"/>
    <x v="0"/>
    <x v="0"/>
  </r>
  <r>
    <n v="25126"/>
    <x v="6"/>
    <x v="11"/>
    <x v="45"/>
    <s v="ZANAHORIA"/>
    <n v="2020"/>
    <s v="A"/>
    <n v="7"/>
    <n v="7"/>
    <n v="161"/>
    <n v="23"/>
    <x v="0"/>
    <x v="7"/>
  </r>
  <r>
    <n v="25126"/>
    <x v="6"/>
    <x v="11"/>
    <x v="45"/>
    <s v="ZANAHORIA"/>
    <n v="2020"/>
    <s v="B"/>
    <n v="7"/>
    <n v="7"/>
    <n v="161"/>
    <n v="23"/>
    <x v="0"/>
    <x v="7"/>
  </r>
  <r>
    <n v="25126"/>
    <x v="6"/>
    <x v="11"/>
    <x v="57"/>
    <s v="AJO"/>
    <n v="2020"/>
    <s v="B"/>
    <n v="6"/>
    <n v="6"/>
    <n v="102"/>
    <n v="17"/>
    <x v="0"/>
    <x v="7"/>
  </r>
  <r>
    <n v="25126"/>
    <x v="6"/>
    <x v="11"/>
    <x v="54"/>
    <s v="CILANTRO"/>
    <n v="2020"/>
    <s v="A"/>
    <n v="2.7"/>
    <n v="2.7"/>
    <n v="16.200000000000003"/>
    <n v="6"/>
    <x v="0"/>
    <x v="7"/>
  </r>
  <r>
    <n v="25126"/>
    <x v="6"/>
    <x v="11"/>
    <x v="30"/>
    <s v="TOMATE"/>
    <n v="2020"/>
    <s v="B"/>
    <n v="1.9"/>
    <n v="1.9"/>
    <n v="53.199999999999996"/>
    <n v="28"/>
    <x v="0"/>
    <x v="7"/>
  </r>
  <r>
    <n v="25126"/>
    <x v="6"/>
    <x v="11"/>
    <x v="30"/>
    <s v="TOMATE"/>
    <n v="2020"/>
    <s v="A"/>
    <n v="1.8"/>
    <n v="1.8"/>
    <n v="50.4"/>
    <n v="28"/>
    <x v="0"/>
    <x v="7"/>
  </r>
  <r>
    <n v="25126"/>
    <x v="6"/>
    <x v="11"/>
    <x v="21"/>
    <s v="ARVEJA"/>
    <n v="2020"/>
    <s v="B"/>
    <n v="1.7"/>
    <n v="1.6"/>
    <n v="8.2242990654205617"/>
    <n v="5.1401869158878499"/>
    <x v="0"/>
    <x v="7"/>
  </r>
  <r>
    <n v="25126"/>
    <x v="6"/>
    <x v="11"/>
    <x v="58"/>
    <s v="PLANTAS AROMATICAS"/>
    <n v="2020"/>
    <s v="A"/>
    <n v="1.6709999999999998"/>
    <n v="1.2709999999999999"/>
    <n v="1.2709999999999999"/>
    <n v="1"/>
    <x v="0"/>
    <x v="9"/>
  </r>
  <r>
    <n v="25126"/>
    <x v="6"/>
    <x v="11"/>
    <x v="59"/>
    <s v="CALABACIN"/>
    <n v="2020"/>
    <s v="B"/>
    <n v="1.5"/>
    <n v="1.5"/>
    <n v="30"/>
    <n v="20"/>
    <x v="0"/>
    <x v="7"/>
  </r>
  <r>
    <n v="25126"/>
    <x v="6"/>
    <x v="11"/>
    <x v="0"/>
    <s v="MAIZ TRADICIONAL"/>
    <n v="2020"/>
    <s v="A"/>
    <n v="1.2"/>
    <n v="1.2"/>
    <n v="3.3559322033898309"/>
    <n v="2.79661016949153"/>
    <x v="0"/>
    <x v="0"/>
  </r>
  <r>
    <n v="25126"/>
    <x v="6"/>
    <x v="11"/>
    <x v="59"/>
    <s v="CALABACIN"/>
    <n v="2020"/>
    <s v="A"/>
    <n v="1"/>
    <n v="1"/>
    <n v="20"/>
    <n v="20"/>
    <x v="0"/>
    <x v="7"/>
  </r>
  <r>
    <n v="25126"/>
    <x v="6"/>
    <x v="11"/>
    <x v="22"/>
    <s v="FRIJOL"/>
    <n v="2020"/>
    <s v="B"/>
    <n v="0.6"/>
    <n v="0.6"/>
    <n v="1.2587412587412588"/>
    <n v="2.0979020979021001"/>
    <x v="0"/>
    <x v="0"/>
  </r>
  <r>
    <n v="25126"/>
    <x v="6"/>
    <x v="11"/>
    <x v="24"/>
    <s v="REPOLLO"/>
    <n v="2020"/>
    <s v="B"/>
    <n v="0.4"/>
    <n v="0.4"/>
    <n v="12"/>
    <n v="30"/>
    <x v="0"/>
    <x v="7"/>
  </r>
  <r>
    <n v="25126"/>
    <x v="6"/>
    <x v="11"/>
    <x v="60"/>
    <s v="ACELGA"/>
    <n v="2020"/>
    <s v="B"/>
    <n v="0.3"/>
    <n v="0.2"/>
    <n v="3"/>
    <n v="15"/>
    <x v="0"/>
    <x v="7"/>
  </r>
  <r>
    <n v="25126"/>
    <x v="6"/>
    <x v="11"/>
    <x v="61"/>
    <s v="CEBOLLA DE RAMA"/>
    <n v="2020"/>
    <s v="B"/>
    <n v="0.3"/>
    <n v="0.3"/>
    <n v="6"/>
    <n v="20"/>
    <x v="0"/>
    <x v="7"/>
  </r>
  <r>
    <n v="25126"/>
    <x v="6"/>
    <x v="11"/>
    <x v="24"/>
    <s v="REPOLLO"/>
    <n v="2020"/>
    <s v="A"/>
    <n v="0.3"/>
    <n v="0.3"/>
    <n v="9"/>
    <n v="30"/>
    <x v="0"/>
    <x v="7"/>
  </r>
  <r>
    <n v="25126"/>
    <x v="6"/>
    <x v="11"/>
    <x v="60"/>
    <s v="ACELGA"/>
    <n v="2020"/>
    <s v="A"/>
    <n v="0.2"/>
    <n v="0.2"/>
    <n v="3"/>
    <n v="15"/>
    <x v="0"/>
    <x v="7"/>
  </r>
  <r>
    <n v="25126"/>
    <x v="6"/>
    <x v="11"/>
    <x v="61"/>
    <s v="CEBOLLA DE RAMA"/>
    <n v="2020"/>
    <s v="A"/>
    <n v="0.2"/>
    <n v="0.2"/>
    <n v="4"/>
    <n v="20"/>
    <x v="0"/>
    <x v="7"/>
  </r>
  <r>
    <n v="25126"/>
    <x v="6"/>
    <x v="11"/>
    <x v="57"/>
    <s v="AJO"/>
    <n v="2020"/>
    <s v="A"/>
    <n v="0.1"/>
    <n v="0.1"/>
    <n v="1.7000000000000002"/>
    <n v="17"/>
    <x v="0"/>
    <x v="7"/>
  </r>
  <r>
    <n v="25126"/>
    <x v="6"/>
    <x v="11"/>
    <x v="62"/>
    <s v="COLIFLOR"/>
    <n v="2020"/>
    <s v="A"/>
    <n v="0"/>
    <n v="0"/>
    <n v="0"/>
    <n v="0"/>
    <x v="0"/>
    <x v="7"/>
  </r>
  <r>
    <n v="25126"/>
    <x v="6"/>
    <x v="11"/>
    <x v="62"/>
    <s v="COLIFLOR"/>
    <n v="2020"/>
    <s v="B"/>
    <n v="0"/>
    <n v="0"/>
    <n v="0"/>
    <n v="0"/>
    <x v="0"/>
    <x v="7"/>
  </r>
  <r>
    <n v="25126"/>
    <x v="6"/>
    <x v="11"/>
    <x v="63"/>
    <s v="ESPINACA"/>
    <n v="2020"/>
    <s v="A"/>
    <n v="0"/>
    <n v="0"/>
    <n v="0"/>
    <n v="0"/>
    <x v="0"/>
    <x v="7"/>
  </r>
  <r>
    <n v="25126"/>
    <x v="6"/>
    <x v="11"/>
    <x v="63"/>
    <s v="ESPINACA"/>
    <n v="2020"/>
    <s v="B"/>
    <n v="0"/>
    <n v="0"/>
    <n v="0"/>
    <n v="0"/>
    <x v="0"/>
    <x v="7"/>
  </r>
  <r>
    <n v="25126"/>
    <x v="6"/>
    <x v="11"/>
    <x v="64"/>
    <s v="ARANDANO"/>
    <n v="2020"/>
    <s v=""/>
    <n v="1.95"/>
    <n v="0.30000000000000004"/>
    <n v="4.2000000000000011"/>
    <n v="14"/>
    <x v="1"/>
    <x v="2"/>
  </r>
  <r>
    <n v="25126"/>
    <x v="6"/>
    <x v="11"/>
    <x v="65"/>
    <s v="FRUTALES VARIOS"/>
    <n v="2020"/>
    <s v=""/>
    <n v="1.595"/>
    <n v="1.595"/>
    <n v="15.95"/>
    <n v="10"/>
    <x v="1"/>
    <x v="2"/>
  </r>
  <r>
    <n v="25126"/>
    <x v="6"/>
    <x v="11"/>
    <x v="39"/>
    <s v="UCHUVA"/>
    <n v="2020"/>
    <s v=""/>
    <n v="0.18000000000000002"/>
    <n v="0.18"/>
    <n v="4.32"/>
    <n v="24"/>
    <x v="1"/>
    <x v="2"/>
  </r>
  <r>
    <n v="25148"/>
    <x v="7"/>
    <x v="12"/>
    <x v="43"/>
    <s v="CAUCHO"/>
    <n v="2020"/>
    <m/>
    <n v="98.6"/>
    <s v=""/>
    <s v=""/>
    <m/>
    <x v="1"/>
    <x v="1"/>
  </r>
  <r>
    <n v="25148"/>
    <x v="7"/>
    <x v="12"/>
    <x v="22"/>
    <s v="FRIJOL"/>
    <n v="2020"/>
    <s v="B"/>
    <n v="62"/>
    <n v="61"/>
    <n v="92.85"/>
    <n v="1.52213114754098"/>
    <x v="0"/>
    <x v="0"/>
  </r>
  <r>
    <n v="25148"/>
    <x v="7"/>
    <x v="12"/>
    <x v="22"/>
    <s v="FRIJOL"/>
    <n v="2020"/>
    <s v="A"/>
    <n v="50"/>
    <n v="47"/>
    <n v="70.5"/>
    <n v="1.5"/>
    <x v="0"/>
    <x v="0"/>
  </r>
  <r>
    <n v="25148"/>
    <x v="7"/>
    <x v="12"/>
    <x v="30"/>
    <s v="TOMATE"/>
    <n v="2020"/>
    <s v="B"/>
    <n v="30.5"/>
    <n v="30"/>
    <n v="296"/>
    <n v="9.8666666666666707"/>
    <x v="0"/>
    <x v="7"/>
  </r>
  <r>
    <n v="25148"/>
    <x v="7"/>
    <x v="12"/>
    <x v="30"/>
    <s v="TOMATE"/>
    <n v="2020"/>
    <s v="A"/>
    <n v="30"/>
    <n v="29.6"/>
    <n v="296"/>
    <n v="10"/>
    <x v="0"/>
    <x v="7"/>
  </r>
  <r>
    <n v="25148"/>
    <x v="7"/>
    <x v="12"/>
    <x v="33"/>
    <s v="AHUYAMA"/>
    <n v="2020"/>
    <s v="A"/>
    <n v="20"/>
    <n v="19.8"/>
    <n v="100.97999999999999"/>
    <n v="5.0999999999999996"/>
    <x v="0"/>
    <x v="7"/>
  </r>
  <r>
    <n v="25148"/>
    <x v="7"/>
    <x v="12"/>
    <x v="33"/>
    <s v="AHUYAMA"/>
    <n v="2020"/>
    <s v="B"/>
    <n v="20"/>
    <n v="19.899999999999999"/>
    <n v="99.5"/>
    <n v="5"/>
    <x v="0"/>
    <x v="7"/>
  </r>
  <r>
    <n v="25148"/>
    <x v="7"/>
    <x v="12"/>
    <x v="54"/>
    <s v="CILANTRO"/>
    <n v="2020"/>
    <s v="B"/>
    <n v="10.5"/>
    <n v="10.1"/>
    <n v="18.720000000000002"/>
    <n v="1.85346534653465"/>
    <x v="0"/>
    <x v="7"/>
  </r>
  <r>
    <n v="25148"/>
    <x v="7"/>
    <x v="12"/>
    <x v="54"/>
    <s v="CILANTRO"/>
    <n v="2020"/>
    <s v="A"/>
    <n v="10"/>
    <n v="10"/>
    <n v="18"/>
    <n v="1.8"/>
    <x v="0"/>
    <x v="7"/>
  </r>
  <r>
    <n v="25148"/>
    <x v="7"/>
    <x v="12"/>
    <x v="0"/>
    <s v="MAIZ TRADICIONAL"/>
    <n v="2020"/>
    <s v="A"/>
    <n v="8"/>
    <n v="8"/>
    <n v="8"/>
    <n v="1"/>
    <x v="0"/>
    <x v="0"/>
  </r>
  <r>
    <n v="25148"/>
    <x v="7"/>
    <x v="12"/>
    <x v="0"/>
    <s v="MAIZ TRADICIONAL"/>
    <n v="2020"/>
    <s v="B"/>
    <n v="8"/>
    <n v="8"/>
    <n v="8"/>
    <n v="1"/>
    <x v="0"/>
    <x v="0"/>
  </r>
  <r>
    <n v="25148"/>
    <x v="7"/>
    <x v="12"/>
    <x v="21"/>
    <s v="ARVEJA"/>
    <n v="2020"/>
    <s v="A"/>
    <n v="3"/>
    <n v="2.9"/>
    <n v="2.9"/>
    <n v="1"/>
    <x v="0"/>
    <x v="7"/>
  </r>
  <r>
    <n v="25148"/>
    <x v="7"/>
    <x v="12"/>
    <x v="66"/>
    <s v="AJI"/>
    <n v="2020"/>
    <s v="B"/>
    <n v="1"/>
    <n v="0.9"/>
    <n v="33"/>
    <n v="36.6666666666667"/>
    <x v="0"/>
    <x v="7"/>
  </r>
  <r>
    <n v="25148"/>
    <x v="7"/>
    <x v="12"/>
    <x v="26"/>
    <s v="CAÑA PANELERA"/>
    <n v="2020"/>
    <s v=""/>
    <n v="9123"/>
    <n v="9028"/>
    <n v="50115"/>
    <n v="5"/>
    <x v="1"/>
    <x v="8"/>
  </r>
  <r>
    <n v="25148"/>
    <x v="7"/>
    <x v="12"/>
    <x v="5"/>
    <s v="CACAO"/>
    <n v="2020"/>
    <s v=""/>
    <n v="1448.5"/>
    <n v="1394.5"/>
    <n v="697.25"/>
    <n v="0.5"/>
    <x v="1"/>
    <x v="3"/>
  </r>
  <r>
    <n v="25148"/>
    <x v="7"/>
    <x v="12"/>
    <x v="15"/>
    <s v="CAFÉ"/>
    <n v="2020"/>
    <s v=""/>
    <n v="524"/>
    <n v="440"/>
    <n v="528"/>
    <n v="1.2"/>
    <x v="1"/>
    <x v="5"/>
  </r>
  <r>
    <n v="25148"/>
    <x v="7"/>
    <x v="12"/>
    <x v="9"/>
    <s v="AGUACATE PAPELILLO (Lorena)"/>
    <n v="2020"/>
    <s v=""/>
    <n v="400"/>
    <n v="366"/>
    <n v="2196"/>
    <n v="6"/>
    <x v="1"/>
    <x v="2"/>
  </r>
  <r>
    <n v="25148"/>
    <x v="7"/>
    <x v="12"/>
    <x v="4"/>
    <s v="PLATANO"/>
    <n v="2020"/>
    <s v=""/>
    <n v="293"/>
    <n v="252"/>
    <n v="1686"/>
    <n v="6"/>
    <x v="1"/>
    <x v="2"/>
  </r>
  <r>
    <n v="25148"/>
    <x v="7"/>
    <x v="12"/>
    <x v="3"/>
    <s v="CITRICOS (Demás variedades)"/>
    <n v="2020"/>
    <s v=""/>
    <n v="108"/>
    <n v="74"/>
    <n v="324"/>
    <n v="3"/>
    <x v="1"/>
    <x v="2"/>
  </r>
  <r>
    <n v="25148"/>
    <x v="7"/>
    <x v="12"/>
    <x v="65"/>
    <s v="FRUTALES VARIOS"/>
    <n v="2020"/>
    <s v=""/>
    <n v="50"/>
    <n v="50"/>
    <n v="250"/>
    <n v="5"/>
    <x v="1"/>
    <x v="2"/>
  </r>
  <r>
    <n v="25148"/>
    <x v="7"/>
    <x v="12"/>
    <x v="9"/>
    <s v="AGUACATE HASS"/>
    <n v="2020"/>
    <s v=""/>
    <n v="25"/>
    <n v="24"/>
    <n v="144"/>
    <n v="6"/>
    <x v="1"/>
    <x v="2"/>
  </r>
  <r>
    <n v="25148"/>
    <x v="7"/>
    <x v="12"/>
    <x v="10"/>
    <s v="LIMON TAHITI"/>
    <n v="2020"/>
    <s v=""/>
    <n v="20"/>
    <n v="0"/>
    <n v="0"/>
    <n v="0"/>
    <x v="1"/>
    <x v="2"/>
  </r>
  <r>
    <n v="25148"/>
    <x v="7"/>
    <x v="12"/>
    <x v="16"/>
    <s v="BANANO"/>
    <n v="2020"/>
    <s v=""/>
    <n v="10"/>
    <n v="10"/>
    <n v="150"/>
    <n v="15"/>
    <x v="1"/>
    <x v="2"/>
  </r>
  <r>
    <n v="25148"/>
    <x v="7"/>
    <x v="12"/>
    <x v="38"/>
    <s v="LULO"/>
    <n v="2020"/>
    <s v=""/>
    <n v="10"/>
    <n v="0"/>
    <n v="0"/>
    <n v="0"/>
    <x v="1"/>
    <x v="2"/>
  </r>
  <r>
    <n v="25148"/>
    <x v="7"/>
    <x v="12"/>
    <x v="67"/>
    <s v="ARAZA"/>
    <n v="2020"/>
    <s v=""/>
    <n v="5"/>
    <n v="0"/>
    <n v="0"/>
    <n v="0"/>
    <x v="1"/>
    <x v="2"/>
  </r>
  <r>
    <n v="25148"/>
    <x v="7"/>
    <x v="12"/>
    <x v="20"/>
    <s v="YUCA"/>
    <n v="2020"/>
    <s v="B"/>
    <n v="136"/>
    <n v="134.5"/>
    <n v="2017.5"/>
    <n v="15"/>
    <x v="2"/>
    <x v="6"/>
  </r>
  <r>
    <n v="25148"/>
    <x v="7"/>
    <x v="12"/>
    <x v="20"/>
    <s v="YUCA"/>
    <n v="2020"/>
    <s v="A"/>
    <n v="134"/>
    <n v="133.1"/>
    <n v="1965"/>
    <n v="14.763335837715999"/>
    <x v="2"/>
    <x v="6"/>
  </r>
  <r>
    <n v="25148"/>
    <x v="7"/>
    <x v="12"/>
    <x v="68"/>
    <s v="ARRACACHA"/>
    <n v="2020"/>
    <s v="B"/>
    <n v="10.199999999999999"/>
    <n v="10.1"/>
    <n v="50.5"/>
    <n v="5"/>
    <x v="2"/>
    <x v="6"/>
  </r>
  <r>
    <n v="25148"/>
    <x v="7"/>
    <x v="12"/>
    <x v="68"/>
    <s v="ARRACACHA"/>
    <n v="2020"/>
    <s v="A"/>
    <n v="10"/>
    <n v="9.5"/>
    <n v="47.5"/>
    <n v="5"/>
    <x v="2"/>
    <x v="6"/>
  </r>
  <r>
    <n v="25151"/>
    <x v="8"/>
    <x v="13"/>
    <x v="29"/>
    <s v="HABICHUELA"/>
    <n v="2020"/>
    <s v="A"/>
    <n v="182"/>
    <n v="180"/>
    <n v="1440"/>
    <n v="8"/>
    <x v="0"/>
    <x v="7"/>
  </r>
  <r>
    <n v="25151"/>
    <x v="8"/>
    <x v="13"/>
    <x v="69"/>
    <s v="CEBOLLA DE BULBO"/>
    <n v="2020"/>
    <s v="A"/>
    <n v="170"/>
    <n v="170"/>
    <n v="2550"/>
    <n v="15"/>
    <x v="0"/>
    <x v="7"/>
  </r>
  <r>
    <n v="25151"/>
    <x v="8"/>
    <x v="13"/>
    <x v="0"/>
    <s v="MAIZ TRADICIONAL"/>
    <n v="2020"/>
    <s v="A"/>
    <n v="140"/>
    <n v="140"/>
    <n v="313.22033898305091"/>
    <n v="2.2372881355932202"/>
    <x v="0"/>
    <x v="0"/>
  </r>
  <r>
    <n v="25151"/>
    <x v="8"/>
    <x v="13"/>
    <x v="0"/>
    <s v="MAIZ TRADICIONAL"/>
    <n v="2020"/>
    <s v="B"/>
    <n v="130"/>
    <n v="130"/>
    <n v="290.84745762711867"/>
    <n v="2.2372881355932202"/>
    <x v="0"/>
    <x v="0"/>
  </r>
  <r>
    <n v="25151"/>
    <x v="8"/>
    <x v="13"/>
    <x v="30"/>
    <s v="TOMATE INVERNADERO"/>
    <n v="2020"/>
    <s v="B"/>
    <n v="112"/>
    <n v="112"/>
    <n v="2800"/>
    <n v="25"/>
    <x v="0"/>
    <x v="7"/>
  </r>
  <r>
    <n v="25151"/>
    <x v="8"/>
    <x v="13"/>
    <x v="30"/>
    <s v="TOMATE"/>
    <n v="2020"/>
    <s v="B"/>
    <n v="108"/>
    <n v="108"/>
    <n v="1620"/>
    <n v="15"/>
    <x v="0"/>
    <x v="7"/>
  </r>
  <r>
    <n v="25151"/>
    <x v="8"/>
    <x v="13"/>
    <x v="30"/>
    <s v="TOMATE INVERNADERO"/>
    <n v="2020"/>
    <s v="A"/>
    <n v="102"/>
    <n v="102"/>
    <n v="3570"/>
    <n v="35"/>
    <x v="0"/>
    <x v="7"/>
  </r>
  <r>
    <n v="25151"/>
    <x v="8"/>
    <x v="13"/>
    <x v="29"/>
    <s v="HABICHUELA"/>
    <n v="2020"/>
    <s v="B"/>
    <n v="78"/>
    <n v="76"/>
    <n v="608"/>
    <n v="8"/>
    <x v="0"/>
    <x v="7"/>
  </r>
  <r>
    <n v="25151"/>
    <x v="8"/>
    <x v="13"/>
    <x v="23"/>
    <s v="PAPA"/>
    <n v="2020"/>
    <s v="B"/>
    <n v="75"/>
    <n v="75"/>
    <n v="1425"/>
    <n v="19"/>
    <x v="0"/>
    <x v="6"/>
  </r>
  <r>
    <n v="25151"/>
    <x v="8"/>
    <x v="13"/>
    <x v="30"/>
    <s v="TOMATE"/>
    <n v="2020"/>
    <s v="A"/>
    <n v="75"/>
    <n v="75"/>
    <n v="1875"/>
    <n v="25"/>
    <x v="0"/>
    <x v="7"/>
  </r>
  <r>
    <n v="25151"/>
    <x v="8"/>
    <x v="13"/>
    <x v="21"/>
    <s v="ARVEJA"/>
    <n v="2020"/>
    <s v="A"/>
    <n v="73"/>
    <n v="70"/>
    <n v="196.26168224299064"/>
    <n v="2.8037383177570101"/>
    <x v="0"/>
    <x v="7"/>
  </r>
  <r>
    <n v="25151"/>
    <x v="8"/>
    <x v="13"/>
    <x v="21"/>
    <s v="ARVEJA"/>
    <n v="2020"/>
    <s v="B"/>
    <n v="68"/>
    <n v="65"/>
    <n v="242.99065420560748"/>
    <n v="3.7383177570093502"/>
    <x v="0"/>
    <x v="7"/>
  </r>
  <r>
    <n v="25151"/>
    <x v="8"/>
    <x v="13"/>
    <x v="23"/>
    <s v="PAPA CRIOLLA"/>
    <n v="2020"/>
    <s v="A"/>
    <n v="63"/>
    <n v="63"/>
    <n v="1120"/>
    <n v="17.7777777777778"/>
    <x v="0"/>
    <x v="6"/>
  </r>
  <r>
    <n v="25151"/>
    <x v="8"/>
    <x v="13"/>
    <x v="23"/>
    <s v="PAPA CRIOLLA"/>
    <n v="2020"/>
    <s v="B"/>
    <n v="60"/>
    <n v="60"/>
    <n v="960"/>
    <n v="16"/>
    <x v="0"/>
    <x v="6"/>
  </r>
  <r>
    <n v="25151"/>
    <x v="8"/>
    <x v="13"/>
    <x v="23"/>
    <s v="PAPA"/>
    <n v="2020"/>
    <s v="A"/>
    <n v="57"/>
    <n v="57"/>
    <n v="1387"/>
    <n v="24.3333333333333"/>
    <x v="0"/>
    <x v="6"/>
  </r>
  <r>
    <n v="25151"/>
    <x v="8"/>
    <x v="13"/>
    <x v="69"/>
    <s v="CEBOLLA DE BULBO"/>
    <n v="2020"/>
    <s v="B"/>
    <n v="46"/>
    <n v="46"/>
    <n v="690"/>
    <n v="15"/>
    <x v="0"/>
    <x v="7"/>
  </r>
  <r>
    <n v="25151"/>
    <x v="8"/>
    <x v="13"/>
    <x v="33"/>
    <s v="AHUYAMA"/>
    <n v="2020"/>
    <s v="B"/>
    <n v="41"/>
    <n v="41"/>
    <n v="820"/>
    <n v="20"/>
    <x v="0"/>
    <x v="7"/>
  </r>
  <r>
    <n v="25151"/>
    <x v="8"/>
    <x v="13"/>
    <x v="70"/>
    <s v="PIMENTON"/>
    <n v="2020"/>
    <s v="A"/>
    <n v="33"/>
    <n v="33"/>
    <n v="495"/>
    <n v="15"/>
    <x v="0"/>
    <x v="7"/>
  </r>
  <r>
    <n v="25151"/>
    <x v="8"/>
    <x v="13"/>
    <x v="70"/>
    <s v="PIMENTON"/>
    <n v="2020"/>
    <s v="B"/>
    <n v="32"/>
    <n v="32"/>
    <n v="480"/>
    <n v="15"/>
    <x v="0"/>
    <x v="7"/>
  </r>
  <r>
    <n v="25151"/>
    <x v="8"/>
    <x v="13"/>
    <x v="15"/>
    <s v="CAFÉ"/>
    <n v="2020"/>
    <s v=""/>
    <n v="78"/>
    <n v="72"/>
    <n v="86.399999999999991"/>
    <n v="1.2"/>
    <x v="1"/>
    <x v="5"/>
  </r>
  <r>
    <n v="25151"/>
    <x v="8"/>
    <x v="13"/>
    <x v="47"/>
    <s v="GRANADILLA"/>
    <n v="2020"/>
    <s v=""/>
    <n v="9"/>
    <n v="8"/>
    <n v="80"/>
    <n v="10"/>
    <x v="1"/>
    <x v="2"/>
  </r>
  <r>
    <n v="25151"/>
    <x v="8"/>
    <x v="13"/>
    <x v="9"/>
    <s v="AGUACATE (no hass, ni papelillo)"/>
    <n v="2020"/>
    <s v=""/>
    <n v="5"/>
    <n v="1"/>
    <n v="1.5"/>
    <n v="1.5"/>
    <x v="1"/>
    <x v="2"/>
  </r>
  <r>
    <n v="25151"/>
    <x v="8"/>
    <x v="13"/>
    <x v="71"/>
    <s v="ACHIRA"/>
    <n v="2020"/>
    <s v="A"/>
    <n v="37"/>
    <n v="37"/>
    <n v="166.5"/>
    <n v="4.5"/>
    <x v="2"/>
    <x v="6"/>
  </r>
  <r>
    <n v="25151"/>
    <x v="8"/>
    <x v="13"/>
    <x v="68"/>
    <s v="ARRACACHA"/>
    <n v="2020"/>
    <s v="A"/>
    <n v="37"/>
    <n v="37"/>
    <n v="296"/>
    <n v="8"/>
    <x v="2"/>
    <x v="6"/>
  </r>
  <r>
    <n v="25151"/>
    <x v="8"/>
    <x v="13"/>
    <x v="68"/>
    <s v="ARRACACHA"/>
    <n v="2020"/>
    <s v="B"/>
    <n v="37"/>
    <n v="37"/>
    <n v="296"/>
    <n v="8"/>
    <x v="2"/>
    <x v="6"/>
  </r>
  <r>
    <n v="25151"/>
    <x v="8"/>
    <x v="13"/>
    <x v="71"/>
    <s v="ACHIRA"/>
    <n v="2020"/>
    <s v="B"/>
    <n v="15"/>
    <n v="15"/>
    <n v="67.5"/>
    <n v="4.5"/>
    <x v="2"/>
    <x v="6"/>
  </r>
  <r>
    <n v="25154"/>
    <x v="9"/>
    <x v="14"/>
    <x v="23"/>
    <s v="PAPA"/>
    <n v="2020"/>
    <s v="A"/>
    <n v="700"/>
    <n v="600"/>
    <n v="10800"/>
    <n v="18"/>
    <x v="0"/>
    <x v="6"/>
  </r>
  <r>
    <n v="25154"/>
    <x v="9"/>
    <x v="14"/>
    <x v="23"/>
    <s v="PAPA"/>
    <n v="2020"/>
    <s v="B"/>
    <n v="600"/>
    <n v="500"/>
    <n v="10000"/>
    <n v="20"/>
    <x v="0"/>
    <x v="6"/>
  </r>
  <r>
    <n v="25154"/>
    <x v="9"/>
    <x v="14"/>
    <x v="21"/>
    <s v="ARVEJA"/>
    <n v="2020"/>
    <s v="A"/>
    <n v="60"/>
    <n v="55"/>
    <n v="77.10280373831776"/>
    <n v="1.4018691588784999"/>
    <x v="0"/>
    <x v="7"/>
  </r>
  <r>
    <n v="25154"/>
    <x v="9"/>
    <x v="14"/>
    <x v="23"/>
    <s v="PAPA CRIOLLA"/>
    <n v="2020"/>
    <s v="A"/>
    <n v="40"/>
    <n v="40"/>
    <n v="720"/>
    <n v="18"/>
    <x v="0"/>
    <x v="6"/>
  </r>
  <r>
    <n v="25154"/>
    <x v="9"/>
    <x v="14"/>
    <x v="21"/>
    <s v="ARVEJA"/>
    <n v="2020"/>
    <s v="B"/>
    <n v="30"/>
    <n v="30"/>
    <n v="56.074766355140184"/>
    <n v="1.86915887850467"/>
    <x v="0"/>
    <x v="7"/>
  </r>
  <r>
    <n v="25154"/>
    <x v="9"/>
    <x v="14"/>
    <x v="23"/>
    <s v="PAPA CRIOLLA"/>
    <n v="2020"/>
    <s v="B"/>
    <n v="30"/>
    <n v="30"/>
    <n v="540"/>
    <n v="18"/>
    <x v="0"/>
    <x v="6"/>
  </r>
  <r>
    <n v="25154"/>
    <x v="9"/>
    <x v="14"/>
    <x v="72"/>
    <s v="CEBADA"/>
    <n v="2020"/>
    <s v="A"/>
    <n v="25"/>
    <n v="20"/>
    <n v="60"/>
    <n v="3"/>
    <x v="0"/>
    <x v="0"/>
  </r>
  <r>
    <n v="25154"/>
    <x v="9"/>
    <x v="14"/>
    <x v="73"/>
    <s v="QUINUA"/>
    <n v="2020"/>
    <s v="A"/>
    <n v="10"/>
    <n v="8"/>
    <n v="16"/>
    <n v="2"/>
    <x v="0"/>
    <x v="0"/>
  </r>
  <r>
    <n v="25154"/>
    <x v="9"/>
    <x v="14"/>
    <x v="0"/>
    <s v="MAIZ TRADICIONAL"/>
    <n v="2020"/>
    <s v="A"/>
    <n v="9"/>
    <n v="8"/>
    <n v="6.7118644067796618"/>
    <n v="0.83898305084745795"/>
    <x v="0"/>
    <x v="0"/>
  </r>
  <r>
    <n v="25154"/>
    <x v="9"/>
    <x v="14"/>
    <x v="69"/>
    <s v="CEBOLLA DE BULBO"/>
    <n v="2020"/>
    <s v="A"/>
    <n v="7"/>
    <n v="4"/>
    <n v="60"/>
    <n v="15"/>
    <x v="0"/>
    <x v="7"/>
  </r>
  <r>
    <n v="25154"/>
    <x v="9"/>
    <x v="14"/>
    <x v="73"/>
    <s v="QUINUA"/>
    <n v="2020"/>
    <s v="B"/>
    <n v="7"/>
    <n v="7"/>
    <n v="14"/>
    <n v="2"/>
    <x v="0"/>
    <x v="0"/>
  </r>
  <r>
    <n v="25154"/>
    <x v="9"/>
    <x v="14"/>
    <x v="72"/>
    <s v="CEBADA"/>
    <n v="2020"/>
    <s v="B"/>
    <n v="5"/>
    <n v="5"/>
    <n v="15"/>
    <n v="3"/>
    <x v="0"/>
    <x v="0"/>
  </r>
  <r>
    <n v="25154"/>
    <x v="9"/>
    <x v="14"/>
    <x v="69"/>
    <s v="CEBOLLA DE BULBO"/>
    <n v="2020"/>
    <s v="B"/>
    <n v="2"/>
    <n v="2"/>
    <n v="40"/>
    <n v="20"/>
    <x v="0"/>
    <x v="7"/>
  </r>
  <r>
    <n v="25154"/>
    <x v="9"/>
    <x v="14"/>
    <x v="74"/>
    <s v="NABO"/>
    <n v="2020"/>
    <s v="B"/>
    <n v="2"/>
    <n v="2"/>
    <n v="12"/>
    <n v="6"/>
    <x v="0"/>
    <x v="6"/>
  </r>
  <r>
    <n v="25154"/>
    <x v="9"/>
    <x v="14"/>
    <x v="74"/>
    <s v="NABO"/>
    <n v="2020"/>
    <s v="A"/>
    <n v="2"/>
    <n v="2"/>
    <n v="12"/>
    <n v="6"/>
    <x v="0"/>
    <x v="6"/>
  </r>
  <r>
    <n v="25154"/>
    <x v="9"/>
    <x v="14"/>
    <x v="44"/>
    <s v="LECHUGA"/>
    <n v="2020"/>
    <s v="A"/>
    <n v="1"/>
    <n v="1"/>
    <n v="8"/>
    <n v="8"/>
    <x v="0"/>
    <x v="7"/>
  </r>
  <r>
    <n v="25154"/>
    <x v="9"/>
    <x v="14"/>
    <x v="39"/>
    <s v="UCHUVA"/>
    <n v="2020"/>
    <s v=""/>
    <n v="2"/>
    <n v="1"/>
    <n v="3"/>
    <n v="3"/>
    <x v="1"/>
    <x v="2"/>
  </r>
  <r>
    <n v="25154"/>
    <x v="9"/>
    <x v="14"/>
    <x v="75"/>
    <s v="CIRUELA"/>
    <n v="2020"/>
    <s v=""/>
    <n v="1"/>
    <n v="1"/>
    <n v="3"/>
    <n v="3"/>
    <x v="1"/>
    <x v="2"/>
  </r>
  <r>
    <n v="25154"/>
    <x v="9"/>
    <x v="14"/>
    <x v="76"/>
    <s v="DURAZNO"/>
    <n v="2020"/>
    <s v=""/>
    <n v="1"/>
    <n v="1"/>
    <n v="3"/>
    <n v="3"/>
    <x v="1"/>
    <x v="2"/>
  </r>
  <r>
    <n v="25154"/>
    <x v="9"/>
    <x v="14"/>
    <x v="68"/>
    <s v="ARRACACHA"/>
    <n v="2020"/>
    <s v="A"/>
    <n v="1"/>
    <n v="1"/>
    <n v="8"/>
    <n v="8"/>
    <x v="2"/>
    <x v="6"/>
  </r>
  <r>
    <n v="25154"/>
    <x v="9"/>
    <x v="14"/>
    <x v="68"/>
    <s v="ARRACACHA"/>
    <n v="2020"/>
    <s v="B"/>
    <n v="1"/>
    <n v="1"/>
    <n v="9"/>
    <n v="9"/>
    <x v="2"/>
    <x v="6"/>
  </r>
  <r>
    <n v="25168"/>
    <x v="4"/>
    <x v="15"/>
    <x v="43"/>
    <s v="CAUCHO"/>
    <n v="2020"/>
    <m/>
    <n v="123.5"/>
    <n v="123.5"/>
    <s v=""/>
    <m/>
    <x v="1"/>
    <x v="1"/>
  </r>
  <r>
    <n v="25168"/>
    <x v="4"/>
    <x v="15"/>
    <x v="0"/>
    <s v="MAIZ TRADICIONAL"/>
    <n v="2020"/>
    <s v="B"/>
    <n v="20"/>
    <n v="20"/>
    <n v="20"/>
    <n v="1"/>
    <x v="0"/>
    <x v="0"/>
  </r>
  <r>
    <n v="25168"/>
    <x v="4"/>
    <x v="15"/>
    <x v="22"/>
    <s v="FRIJOL"/>
    <n v="2020"/>
    <s v="B"/>
    <n v="14"/>
    <n v="14"/>
    <n v="42"/>
    <n v="3"/>
    <x v="0"/>
    <x v="0"/>
  </r>
  <r>
    <n v="25168"/>
    <x v="4"/>
    <x v="15"/>
    <x v="0"/>
    <s v="MAIZ TRADICIONAL"/>
    <n v="2020"/>
    <s v="A"/>
    <n v="7"/>
    <n v="7"/>
    <n v="7"/>
    <n v="1"/>
    <x v="0"/>
    <x v="0"/>
  </r>
  <r>
    <n v="25168"/>
    <x v="4"/>
    <x v="15"/>
    <x v="22"/>
    <s v="FRIJOL"/>
    <n v="2020"/>
    <s v="A"/>
    <n v="6"/>
    <n v="6"/>
    <n v="18"/>
    <n v="3"/>
    <x v="0"/>
    <x v="0"/>
  </r>
  <r>
    <n v="25168"/>
    <x v="4"/>
    <x v="15"/>
    <x v="4"/>
    <s v="PLATANO"/>
    <n v="2020"/>
    <s v=""/>
    <n v="825"/>
    <n v="823"/>
    <n v="4115"/>
    <n v="5"/>
    <x v="1"/>
    <x v="2"/>
  </r>
  <r>
    <n v="25168"/>
    <x v="4"/>
    <x v="15"/>
    <x v="15"/>
    <s v="CAFÉ"/>
    <n v="2020"/>
    <s v=""/>
    <n v="798"/>
    <n v="690"/>
    <n v="784"/>
    <n v="1.1362318840579699"/>
    <x v="1"/>
    <x v="5"/>
  </r>
  <r>
    <n v="25168"/>
    <x v="4"/>
    <x v="15"/>
    <x v="26"/>
    <s v="CAÑA PANELERA"/>
    <n v="2020"/>
    <s v=""/>
    <n v="444"/>
    <n v="444"/>
    <n v="1998"/>
    <n v="4.5"/>
    <x v="1"/>
    <x v="8"/>
  </r>
  <r>
    <n v="25168"/>
    <x v="4"/>
    <x v="15"/>
    <x v="5"/>
    <s v="CACAO"/>
    <n v="2020"/>
    <s v=""/>
    <n v="60"/>
    <n v="60"/>
    <n v="42"/>
    <n v="0.7"/>
    <x v="1"/>
    <x v="3"/>
  </r>
  <r>
    <n v="25168"/>
    <x v="4"/>
    <x v="15"/>
    <x v="16"/>
    <s v="BANANO"/>
    <n v="2020"/>
    <s v=""/>
    <n v="40"/>
    <n v="39"/>
    <n v="152.1"/>
    <n v="3.9"/>
    <x v="1"/>
    <x v="2"/>
  </r>
  <r>
    <n v="25168"/>
    <x v="4"/>
    <x v="15"/>
    <x v="20"/>
    <s v="YUCA"/>
    <n v="2020"/>
    <s v="A"/>
    <n v="8"/>
    <n v="8"/>
    <n v="56"/>
    <n v="7"/>
    <x v="2"/>
    <x v="6"/>
  </r>
  <r>
    <n v="25168"/>
    <x v="4"/>
    <x v="15"/>
    <x v="20"/>
    <s v="YUCA"/>
    <n v="2020"/>
    <s v="B"/>
    <n v="6"/>
    <n v="6"/>
    <n v="42"/>
    <n v="7"/>
    <x v="2"/>
    <x v="6"/>
  </r>
  <r>
    <n v="25175"/>
    <x v="6"/>
    <x v="16"/>
    <x v="31"/>
    <s v="FLORES Y FOLLAJES"/>
    <n v="2020"/>
    <m/>
    <n v="180"/>
    <n v="180"/>
    <s v=""/>
    <m/>
    <x v="1"/>
    <x v="10"/>
  </r>
  <r>
    <n v="25175"/>
    <x v="6"/>
    <x v="16"/>
    <x v="31"/>
    <s v="FLORES Y FOLLAJES"/>
    <n v="2020"/>
    <m/>
    <n v="1.6"/>
    <n v="1.6"/>
    <s v=""/>
    <m/>
    <x v="1"/>
    <x v="10"/>
  </r>
  <r>
    <n v="25175"/>
    <x v="6"/>
    <x v="16"/>
    <x v="0"/>
    <s v="MAIZ TRADICIONAL"/>
    <n v="2020"/>
    <s v="A"/>
    <n v="82"/>
    <n v="78"/>
    <n v="330.50847457627123"/>
    <n v="4.2372881355932197"/>
    <x v="0"/>
    <x v="0"/>
  </r>
  <r>
    <n v="25175"/>
    <x v="6"/>
    <x v="16"/>
    <x v="23"/>
    <s v="PAPA"/>
    <n v="2020"/>
    <s v="A"/>
    <n v="53"/>
    <n v="45"/>
    <n v="810"/>
    <n v="18"/>
    <x v="0"/>
    <x v="6"/>
  </r>
  <r>
    <n v="25175"/>
    <x v="6"/>
    <x v="16"/>
    <x v="23"/>
    <s v="PAPA"/>
    <n v="2020"/>
    <s v="B"/>
    <n v="32"/>
    <n v="29"/>
    <n v="493"/>
    <n v="17"/>
    <x v="0"/>
    <x v="6"/>
  </r>
  <r>
    <n v="25175"/>
    <x v="6"/>
    <x v="16"/>
    <x v="44"/>
    <s v="LECHUGA"/>
    <n v="2020"/>
    <s v="A"/>
    <n v="31"/>
    <n v="9"/>
    <n v="153"/>
    <n v="17"/>
    <x v="0"/>
    <x v="7"/>
  </r>
  <r>
    <n v="25175"/>
    <x v="6"/>
    <x v="16"/>
    <x v="21"/>
    <s v="ARVEJA"/>
    <n v="2020"/>
    <s v="A"/>
    <n v="10"/>
    <n v="6"/>
    <n v="5.6074766355140184"/>
    <n v="0.934579439252336"/>
    <x v="0"/>
    <x v="7"/>
  </r>
  <r>
    <n v="25175"/>
    <x v="6"/>
    <x v="16"/>
    <x v="54"/>
    <s v="CILANTRO"/>
    <n v="2020"/>
    <s v="A"/>
    <n v="10"/>
    <n v="9"/>
    <n v="54"/>
    <n v="6"/>
    <x v="0"/>
    <x v="7"/>
  </r>
  <r>
    <n v="25175"/>
    <x v="6"/>
    <x v="16"/>
    <x v="63"/>
    <s v="ESPINACA"/>
    <n v="2020"/>
    <s v="A"/>
    <n v="9"/>
    <n v="8"/>
    <n v="120"/>
    <n v="15"/>
    <x v="0"/>
    <x v="7"/>
  </r>
  <r>
    <n v="25175"/>
    <x v="6"/>
    <x v="16"/>
    <x v="21"/>
    <s v="ARVEJA"/>
    <n v="2020"/>
    <s v="B"/>
    <n v="8"/>
    <n v="6"/>
    <n v="25.233644859813083"/>
    <n v="4.2056074766355103"/>
    <x v="0"/>
    <x v="7"/>
  </r>
  <r>
    <n v="25175"/>
    <x v="6"/>
    <x v="16"/>
    <x v="63"/>
    <s v="ESPINACA"/>
    <n v="2020"/>
    <s v="B"/>
    <n v="7"/>
    <n v="6"/>
    <n v="90"/>
    <n v="15"/>
    <x v="0"/>
    <x v="7"/>
  </r>
  <r>
    <n v="25175"/>
    <x v="6"/>
    <x v="16"/>
    <x v="44"/>
    <s v="LECHUGA"/>
    <n v="2020"/>
    <s v="B"/>
    <n v="7"/>
    <n v="6"/>
    <n v="108"/>
    <n v="18"/>
    <x v="0"/>
    <x v="7"/>
  </r>
  <r>
    <n v="25175"/>
    <x v="6"/>
    <x v="16"/>
    <x v="60"/>
    <s v="ACELGA"/>
    <n v="2020"/>
    <s v="A"/>
    <n v="6"/>
    <n v="6"/>
    <n v="108"/>
    <n v="18"/>
    <x v="0"/>
    <x v="7"/>
  </r>
  <r>
    <n v="25175"/>
    <x v="6"/>
    <x v="16"/>
    <x v="55"/>
    <s v="BROCOLI"/>
    <n v="2020"/>
    <s v="A"/>
    <n v="6"/>
    <n v="6"/>
    <n v="60"/>
    <n v="10"/>
    <x v="0"/>
    <x v="7"/>
  </r>
  <r>
    <n v="25175"/>
    <x v="6"/>
    <x v="16"/>
    <x v="58"/>
    <s v="PLANTAS AROMATICAS"/>
    <n v="2020"/>
    <s v="A"/>
    <n v="6"/>
    <n v="6"/>
    <n v="90"/>
    <n v="15"/>
    <x v="0"/>
    <x v="9"/>
  </r>
  <r>
    <n v="25175"/>
    <x v="6"/>
    <x v="16"/>
    <x v="60"/>
    <s v="ACELGA"/>
    <n v="2020"/>
    <s v="B"/>
    <n v="5"/>
    <n v="4"/>
    <n v="64"/>
    <n v="16"/>
    <x v="0"/>
    <x v="7"/>
  </r>
  <r>
    <n v="25175"/>
    <x v="6"/>
    <x v="16"/>
    <x v="62"/>
    <s v="COLIFLOR"/>
    <n v="2020"/>
    <s v="A"/>
    <n v="4"/>
    <n v="4"/>
    <n v="60"/>
    <n v="15"/>
    <x v="0"/>
    <x v="7"/>
  </r>
  <r>
    <n v="25175"/>
    <x v="6"/>
    <x v="16"/>
    <x v="55"/>
    <s v="BROCOLI"/>
    <n v="2020"/>
    <s v="B"/>
    <n v="3"/>
    <n v="3"/>
    <n v="27"/>
    <n v="9"/>
    <x v="0"/>
    <x v="7"/>
  </r>
  <r>
    <n v="25175"/>
    <x v="6"/>
    <x v="16"/>
    <x v="22"/>
    <s v="FRIJOL"/>
    <n v="2020"/>
    <s v="A"/>
    <n v="3"/>
    <n v="2"/>
    <n v="2.7972027972027975"/>
    <n v="1.3986013986014001"/>
    <x v="0"/>
    <x v="0"/>
  </r>
  <r>
    <n v="25175"/>
    <x v="6"/>
    <x v="16"/>
    <x v="77"/>
    <s v="HABA"/>
    <n v="2020"/>
    <s v="A"/>
    <n v="3"/>
    <n v="3"/>
    <n v="6.6371681415929205"/>
    <n v="2.2123893805309698"/>
    <x v="0"/>
    <x v="0"/>
  </r>
  <r>
    <n v="25175"/>
    <x v="6"/>
    <x v="16"/>
    <x v="54"/>
    <s v="CILANTRO"/>
    <n v="2020"/>
    <s v="B"/>
    <n v="2"/>
    <n v="2"/>
    <n v="10"/>
    <n v="5"/>
    <x v="0"/>
    <x v="7"/>
  </r>
  <r>
    <n v="25175"/>
    <x v="6"/>
    <x v="16"/>
    <x v="62"/>
    <s v="COLIFLOR"/>
    <n v="2020"/>
    <s v="B"/>
    <n v="2"/>
    <n v="2"/>
    <n v="30"/>
    <n v="15"/>
    <x v="0"/>
    <x v="7"/>
  </r>
  <r>
    <n v="25175"/>
    <x v="6"/>
    <x v="16"/>
    <x v="22"/>
    <s v="FRIJOL"/>
    <n v="2020"/>
    <s v="B"/>
    <n v="2"/>
    <n v="1"/>
    <n v="1.3986013986013988"/>
    <n v="1.3986013986014001"/>
    <x v="0"/>
    <x v="0"/>
  </r>
  <r>
    <n v="25175"/>
    <x v="6"/>
    <x v="16"/>
    <x v="77"/>
    <s v="HABA"/>
    <n v="2020"/>
    <s v="B"/>
    <n v="1"/>
    <n v="1"/>
    <n v="2.2123893805309738"/>
    <n v="2.2123893805309698"/>
    <x v="0"/>
    <x v="0"/>
  </r>
  <r>
    <n v="25175"/>
    <x v="6"/>
    <x v="16"/>
    <x v="0"/>
    <s v="MAIZ TRADICIONAL"/>
    <n v="2020"/>
    <s v="B"/>
    <n v="1"/>
    <n v="1"/>
    <n v="4.2372881355932206"/>
    <n v="4.2372881355932197"/>
    <x v="0"/>
    <x v="0"/>
  </r>
  <r>
    <n v="25175"/>
    <x v="6"/>
    <x v="16"/>
    <x v="37"/>
    <s v="TOMATE DE ARBOL"/>
    <n v="2020"/>
    <s v=""/>
    <n v="7"/>
    <n v="6"/>
    <n v="36"/>
    <n v="6"/>
    <x v="1"/>
    <x v="2"/>
  </r>
  <r>
    <n v="25175"/>
    <x v="6"/>
    <x v="16"/>
    <x v="36"/>
    <s v="MORA"/>
    <n v="2020"/>
    <s v=""/>
    <n v="6"/>
    <n v="5"/>
    <n v="60"/>
    <n v="10"/>
    <x v="1"/>
    <x v="2"/>
  </r>
  <r>
    <n v="25175"/>
    <x v="6"/>
    <x v="16"/>
    <x v="75"/>
    <s v="CIRUELA"/>
    <n v="2020"/>
    <s v=""/>
    <n v="4"/>
    <n v="3"/>
    <n v="40"/>
    <n v="10"/>
    <x v="1"/>
    <x v="2"/>
  </r>
  <r>
    <n v="25175"/>
    <x v="6"/>
    <x v="16"/>
    <x v="78"/>
    <s v="FEIJOA"/>
    <n v="2020"/>
    <s v=""/>
    <n v="4"/>
    <n v="3"/>
    <n v="24"/>
    <n v="8"/>
    <x v="1"/>
    <x v="2"/>
  </r>
  <r>
    <n v="25175"/>
    <x v="6"/>
    <x v="16"/>
    <x v="76"/>
    <s v="DURAZNO"/>
    <n v="2020"/>
    <s v=""/>
    <n v="3"/>
    <n v="2"/>
    <n v="21"/>
    <n v="7"/>
    <x v="1"/>
    <x v="2"/>
  </r>
  <r>
    <n v="25178"/>
    <x v="8"/>
    <x v="17"/>
    <x v="69"/>
    <s v="CEBOLLA DE BULBO"/>
    <n v="2020"/>
    <s v="A"/>
    <n v="38"/>
    <n v="37"/>
    <n v="555"/>
    <n v="15"/>
    <x v="0"/>
    <x v="7"/>
  </r>
  <r>
    <n v="25178"/>
    <x v="8"/>
    <x v="17"/>
    <x v="23"/>
    <s v="PAPA CRIOLLA"/>
    <n v="2020"/>
    <s v="A"/>
    <n v="32"/>
    <n v="30"/>
    <n v="300"/>
    <n v="10"/>
    <x v="0"/>
    <x v="6"/>
  </r>
  <r>
    <n v="25178"/>
    <x v="8"/>
    <x v="17"/>
    <x v="23"/>
    <s v="PAPA"/>
    <n v="2020"/>
    <s v="B"/>
    <n v="30"/>
    <n v="28"/>
    <n v="560"/>
    <n v="20"/>
    <x v="0"/>
    <x v="6"/>
  </r>
  <r>
    <n v="25178"/>
    <x v="8"/>
    <x v="17"/>
    <x v="58"/>
    <s v="PLANTAS AROMATICAS"/>
    <n v="2020"/>
    <s v="A"/>
    <n v="30"/>
    <n v="28"/>
    <n v="140"/>
    <n v="5"/>
    <x v="0"/>
    <x v="9"/>
  </r>
  <r>
    <n v="25178"/>
    <x v="8"/>
    <x v="17"/>
    <x v="54"/>
    <s v="CILANTRO"/>
    <n v="2020"/>
    <s v="A"/>
    <n v="25"/>
    <n v="22"/>
    <n v="154"/>
    <n v="7"/>
    <x v="0"/>
    <x v="7"/>
  </r>
  <r>
    <n v="25178"/>
    <x v="8"/>
    <x v="17"/>
    <x v="58"/>
    <s v="PLANTAS AROMATICAS"/>
    <n v="2020"/>
    <s v="B"/>
    <n v="18"/>
    <n v="16"/>
    <n v="80"/>
    <n v="5"/>
    <x v="0"/>
    <x v="9"/>
  </r>
  <r>
    <n v="25178"/>
    <x v="8"/>
    <x v="17"/>
    <x v="21"/>
    <s v="ARVEJA"/>
    <n v="2020"/>
    <s v="A"/>
    <n v="10"/>
    <n v="10"/>
    <n v="14.018691588785046"/>
    <n v="1.4018691588784999"/>
    <x v="0"/>
    <x v="7"/>
  </r>
  <r>
    <n v="25178"/>
    <x v="8"/>
    <x v="17"/>
    <x v="45"/>
    <s v="ZANAHORIA"/>
    <n v="2020"/>
    <s v="B"/>
    <n v="8"/>
    <n v="8"/>
    <n v="160"/>
    <n v="20"/>
    <x v="0"/>
    <x v="7"/>
  </r>
  <r>
    <n v="25178"/>
    <x v="8"/>
    <x v="17"/>
    <x v="59"/>
    <s v="CALABACIN"/>
    <n v="2020"/>
    <s v="A"/>
    <n v="6"/>
    <n v="5"/>
    <n v="25"/>
    <n v="5"/>
    <x v="0"/>
    <x v="7"/>
  </r>
  <r>
    <n v="25178"/>
    <x v="8"/>
    <x v="17"/>
    <x v="59"/>
    <s v="CALABACIN"/>
    <n v="2020"/>
    <s v="B"/>
    <n v="4"/>
    <n v="4"/>
    <n v="20"/>
    <n v="5"/>
    <x v="0"/>
    <x v="7"/>
  </r>
  <r>
    <n v="25178"/>
    <x v="8"/>
    <x v="17"/>
    <x v="79"/>
    <s v="PLANTAS MEDICINALES"/>
    <n v="2020"/>
    <s v=""/>
    <n v="49"/>
    <n v="44"/>
    <n v="490"/>
    <n v="10"/>
    <x v="1"/>
    <x v="9"/>
  </r>
  <r>
    <n v="25178"/>
    <x v="8"/>
    <x v="17"/>
    <x v="37"/>
    <s v="TOMATE DE ARBOL"/>
    <n v="2020"/>
    <s v=""/>
    <n v="10"/>
    <n v="6"/>
    <n v="150"/>
    <n v="15"/>
    <x v="1"/>
    <x v="2"/>
  </r>
  <r>
    <n v="25181"/>
    <x v="8"/>
    <x v="18"/>
    <x v="23"/>
    <s v="PAPA CRIOLLA"/>
    <n v="2020"/>
    <s v="B"/>
    <n v="100"/>
    <n v="100"/>
    <n v="1200"/>
    <n v="12"/>
    <x v="0"/>
    <x v="6"/>
  </r>
  <r>
    <n v="25181"/>
    <x v="8"/>
    <x v="18"/>
    <x v="69"/>
    <s v="CEBOLLA DE BULBO"/>
    <n v="2020"/>
    <s v="B"/>
    <n v="50"/>
    <n v="50"/>
    <n v="600"/>
    <n v="12"/>
    <x v="0"/>
    <x v="7"/>
  </r>
  <r>
    <n v="25181"/>
    <x v="8"/>
    <x v="18"/>
    <x v="23"/>
    <s v="PAPA"/>
    <n v="2020"/>
    <s v="B"/>
    <n v="28"/>
    <n v="28"/>
    <n v="504"/>
    <n v="18"/>
    <x v="0"/>
    <x v="6"/>
  </r>
  <r>
    <n v="25181"/>
    <x v="8"/>
    <x v="18"/>
    <x v="69"/>
    <s v="CEBOLLA DE BULBO"/>
    <n v="2020"/>
    <s v="A"/>
    <n v="20"/>
    <n v="20"/>
    <n v="200"/>
    <n v="10"/>
    <x v="0"/>
    <x v="7"/>
  </r>
  <r>
    <n v="25181"/>
    <x v="8"/>
    <x v="18"/>
    <x v="0"/>
    <s v="MAIZ TRADICIONAL"/>
    <n v="2020"/>
    <s v="A"/>
    <n v="20"/>
    <n v="20"/>
    <n v="40"/>
    <n v="2"/>
    <x v="0"/>
    <x v="0"/>
  </r>
  <r>
    <n v="25181"/>
    <x v="8"/>
    <x v="18"/>
    <x v="23"/>
    <s v="PAPA"/>
    <n v="2020"/>
    <s v="A"/>
    <n v="18"/>
    <n v="18"/>
    <n v="324"/>
    <n v="18"/>
    <x v="0"/>
    <x v="6"/>
  </r>
  <r>
    <n v="25181"/>
    <x v="8"/>
    <x v="18"/>
    <x v="29"/>
    <s v="HABICHUELA"/>
    <n v="2020"/>
    <s v="B"/>
    <n v="15"/>
    <n v="15"/>
    <n v="195"/>
    <n v="13"/>
    <x v="0"/>
    <x v="7"/>
  </r>
  <r>
    <n v="25181"/>
    <x v="8"/>
    <x v="18"/>
    <x v="23"/>
    <s v="PAPA CRIOLLA"/>
    <n v="2020"/>
    <s v="A"/>
    <n v="15"/>
    <n v="15"/>
    <n v="180"/>
    <n v="12"/>
    <x v="0"/>
    <x v="6"/>
  </r>
  <r>
    <n v="25181"/>
    <x v="8"/>
    <x v="18"/>
    <x v="33"/>
    <s v="AHUYAMA"/>
    <n v="2020"/>
    <s v="A"/>
    <n v="8"/>
    <n v="8"/>
    <n v="64"/>
    <n v="8"/>
    <x v="0"/>
    <x v="7"/>
  </r>
  <r>
    <n v="25181"/>
    <x v="8"/>
    <x v="18"/>
    <x v="22"/>
    <s v="FRIJOL"/>
    <n v="2020"/>
    <s v="A"/>
    <n v="8"/>
    <n v="8"/>
    <n v="27.972027972027973"/>
    <n v="3.4965034965034998"/>
    <x v="0"/>
    <x v="0"/>
  </r>
  <r>
    <n v="25181"/>
    <x v="8"/>
    <x v="18"/>
    <x v="22"/>
    <s v="FRIJOL"/>
    <n v="2020"/>
    <s v="B"/>
    <n v="8"/>
    <n v="8"/>
    <n v="27.972027972027973"/>
    <n v="3.4965034965034998"/>
    <x v="0"/>
    <x v="0"/>
  </r>
  <r>
    <n v="25181"/>
    <x v="8"/>
    <x v="18"/>
    <x v="30"/>
    <s v="TOMATE INVERNADERO"/>
    <n v="2020"/>
    <s v="A"/>
    <n v="8"/>
    <n v="8"/>
    <n v="960"/>
    <n v="120"/>
    <x v="0"/>
    <x v="7"/>
  </r>
  <r>
    <n v="25181"/>
    <x v="8"/>
    <x v="18"/>
    <x v="30"/>
    <s v="TOMATE INVERNADERO"/>
    <n v="2020"/>
    <s v="B"/>
    <n v="8"/>
    <n v="8"/>
    <n v="960"/>
    <n v="120"/>
    <x v="0"/>
    <x v="7"/>
  </r>
  <r>
    <n v="25181"/>
    <x v="8"/>
    <x v="18"/>
    <x v="29"/>
    <s v="HABICHUELA"/>
    <n v="2020"/>
    <s v="A"/>
    <n v="6"/>
    <n v="6"/>
    <n v="60"/>
    <n v="10"/>
    <x v="0"/>
    <x v="7"/>
  </r>
  <r>
    <n v="25181"/>
    <x v="8"/>
    <x v="18"/>
    <x v="33"/>
    <s v="AHUYAMA"/>
    <n v="2020"/>
    <s v="B"/>
    <n v="5"/>
    <n v="5"/>
    <n v="40"/>
    <n v="8"/>
    <x v="0"/>
    <x v="7"/>
  </r>
  <r>
    <n v="25181"/>
    <x v="8"/>
    <x v="18"/>
    <x v="80"/>
    <s v="PEPINO GUISO"/>
    <n v="2020"/>
    <s v="A"/>
    <n v="5"/>
    <n v="5"/>
    <n v="40"/>
    <n v="8"/>
    <x v="0"/>
    <x v="7"/>
  </r>
  <r>
    <n v="25181"/>
    <x v="8"/>
    <x v="18"/>
    <x v="80"/>
    <s v="PEPINO GUISO"/>
    <n v="2020"/>
    <s v="B"/>
    <n v="4"/>
    <n v="4"/>
    <n v="28"/>
    <n v="7"/>
    <x v="0"/>
    <x v="7"/>
  </r>
  <r>
    <n v="25181"/>
    <x v="8"/>
    <x v="18"/>
    <x v="15"/>
    <s v="CAFÉ"/>
    <n v="2020"/>
    <s v=""/>
    <n v="46"/>
    <n v="45"/>
    <n v="53.099999999999994"/>
    <n v="1.18"/>
    <x v="1"/>
    <x v="5"/>
  </r>
  <r>
    <n v="25181"/>
    <x v="8"/>
    <x v="18"/>
    <x v="37"/>
    <s v="TOMATE DE ARBOL"/>
    <n v="2020"/>
    <s v=""/>
    <n v="22"/>
    <n v="20"/>
    <n v="500"/>
    <n v="25"/>
    <x v="1"/>
    <x v="2"/>
  </r>
  <r>
    <n v="25181"/>
    <x v="8"/>
    <x v="18"/>
    <x v="9"/>
    <s v="AGUACATE HASS"/>
    <n v="2020"/>
    <s v=""/>
    <n v="15"/>
    <n v="5"/>
    <n v="30"/>
    <n v="6"/>
    <x v="1"/>
    <x v="2"/>
  </r>
  <r>
    <n v="25181"/>
    <x v="8"/>
    <x v="18"/>
    <x v="36"/>
    <s v="MORA"/>
    <n v="2020"/>
    <s v=""/>
    <n v="8"/>
    <n v="4"/>
    <n v="75"/>
    <n v="15"/>
    <x v="1"/>
    <x v="2"/>
  </r>
  <r>
    <n v="25181"/>
    <x v="8"/>
    <x v="18"/>
    <x v="76"/>
    <s v="DURAZNO"/>
    <n v="2020"/>
    <s v=""/>
    <n v="2"/>
    <n v="2"/>
    <n v="60"/>
    <n v="30"/>
    <x v="1"/>
    <x v="2"/>
  </r>
  <r>
    <n v="25183"/>
    <x v="10"/>
    <x v="19"/>
    <x v="23"/>
    <s v="PAPA"/>
    <n v="2020"/>
    <s v="B"/>
    <n v="2642"/>
    <n v="2560"/>
    <n v="70400"/>
    <n v="27.5"/>
    <x v="0"/>
    <x v="6"/>
  </r>
  <r>
    <n v="25183"/>
    <x v="10"/>
    <x v="19"/>
    <x v="23"/>
    <s v="PAPA"/>
    <n v="2020"/>
    <s v="A"/>
    <n v="1505"/>
    <n v="1500"/>
    <n v="42000"/>
    <n v="28"/>
    <x v="0"/>
    <x v="6"/>
  </r>
  <r>
    <n v="25183"/>
    <x v="10"/>
    <x v="19"/>
    <x v="81"/>
    <s v="AVENA"/>
    <n v="2020"/>
    <s v="A"/>
    <n v="550"/>
    <n v="550"/>
    <n v="1650"/>
    <n v="3"/>
    <x v="0"/>
    <x v="11"/>
  </r>
  <r>
    <n v="25183"/>
    <x v="10"/>
    <x v="19"/>
    <x v="81"/>
    <s v="AVENA"/>
    <n v="2020"/>
    <s v="B"/>
    <n v="535"/>
    <n v="528"/>
    <n v="1584"/>
    <n v="3"/>
    <x v="0"/>
    <x v="11"/>
  </r>
  <r>
    <n v="25183"/>
    <x v="10"/>
    <x v="19"/>
    <x v="21"/>
    <s v="ARVEJA"/>
    <n v="2020"/>
    <s v="A"/>
    <n v="225"/>
    <n v="220"/>
    <n v="719.62616822429902"/>
    <n v="3.2710280373831799"/>
    <x v="0"/>
    <x v="7"/>
  </r>
  <r>
    <n v="25183"/>
    <x v="10"/>
    <x v="19"/>
    <x v="21"/>
    <s v="ARVEJA"/>
    <n v="2020"/>
    <s v="B"/>
    <n v="181"/>
    <n v="172"/>
    <n v="562.61682242990651"/>
    <n v="3.2710280373831799"/>
    <x v="0"/>
    <x v="7"/>
  </r>
  <r>
    <n v="25183"/>
    <x v="10"/>
    <x v="19"/>
    <x v="23"/>
    <s v="PAPA CRIOLLA"/>
    <n v="2020"/>
    <s v="B"/>
    <n v="154"/>
    <n v="147"/>
    <n v="2352"/>
    <n v="16"/>
    <x v="0"/>
    <x v="6"/>
  </r>
  <r>
    <n v="25183"/>
    <x v="10"/>
    <x v="19"/>
    <x v="23"/>
    <s v="PAPA CRIOLLA"/>
    <n v="2020"/>
    <s v="A"/>
    <n v="150"/>
    <n v="143"/>
    <n v="1859"/>
    <n v="13"/>
    <x v="0"/>
    <x v="6"/>
  </r>
  <r>
    <n v="25183"/>
    <x v="10"/>
    <x v="19"/>
    <x v="77"/>
    <s v="HABA"/>
    <n v="2020"/>
    <s v="A"/>
    <n v="69"/>
    <n v="60"/>
    <n v="146.01769911504425"/>
    <n v="2.4336283185840699"/>
    <x v="0"/>
    <x v="0"/>
  </r>
  <r>
    <n v="25183"/>
    <x v="10"/>
    <x v="19"/>
    <x v="45"/>
    <s v="ZANAHORIA"/>
    <n v="2020"/>
    <s v="A"/>
    <n v="35"/>
    <n v="32"/>
    <n v="800"/>
    <n v="25"/>
    <x v="0"/>
    <x v="7"/>
  </r>
  <r>
    <n v="25183"/>
    <x v="10"/>
    <x v="19"/>
    <x v="77"/>
    <s v="HABA"/>
    <n v="2020"/>
    <s v="B"/>
    <n v="18"/>
    <n v="16"/>
    <n v="42.477876106194692"/>
    <n v="2.65486725663717"/>
    <x v="0"/>
    <x v="0"/>
  </r>
  <r>
    <n v="25183"/>
    <x v="10"/>
    <x v="19"/>
    <x v="45"/>
    <s v="ZANAHORIA"/>
    <n v="2020"/>
    <s v="B"/>
    <n v="10"/>
    <n v="9"/>
    <n v="252"/>
    <n v="28"/>
    <x v="0"/>
    <x v="7"/>
  </r>
  <r>
    <n v="25183"/>
    <x v="10"/>
    <x v="19"/>
    <x v="25"/>
    <s v="FRESA"/>
    <n v="2020"/>
    <s v=""/>
    <n v="179.5"/>
    <n v="143.5"/>
    <n v="8265.6"/>
    <n v="57.6"/>
    <x v="1"/>
    <x v="2"/>
  </r>
  <r>
    <n v="25183"/>
    <x v="10"/>
    <x v="19"/>
    <x v="82"/>
    <s v="AGRAZ"/>
    <n v="2020"/>
    <s v=""/>
    <n v="19"/>
    <n v="10"/>
    <n v="130"/>
    <n v="13"/>
    <x v="1"/>
    <x v="2"/>
  </r>
  <r>
    <n v="25200"/>
    <x v="6"/>
    <x v="20"/>
    <x v="23"/>
    <s v="PAPA"/>
    <n v="2020"/>
    <s v="B"/>
    <n v="550"/>
    <n v="400"/>
    <n v="8000"/>
    <n v="20"/>
    <x v="0"/>
    <x v="6"/>
  </r>
  <r>
    <n v="25200"/>
    <x v="6"/>
    <x v="20"/>
    <x v="23"/>
    <s v="PAPA"/>
    <n v="2020"/>
    <s v="A"/>
    <n v="500"/>
    <n v="500"/>
    <n v="10000"/>
    <n v="20"/>
    <x v="0"/>
    <x v="6"/>
  </r>
  <r>
    <n v="25200"/>
    <x v="6"/>
    <x v="20"/>
    <x v="53"/>
    <s v="HORTALIZAS VARIAS"/>
    <n v="2020"/>
    <s v="B"/>
    <n v="31"/>
    <n v="30"/>
    <n v="240"/>
    <n v="8"/>
    <x v="0"/>
    <x v="7"/>
  </r>
  <r>
    <n v="25200"/>
    <x v="6"/>
    <x v="20"/>
    <x v="53"/>
    <s v="HORTALIZAS VARIAS"/>
    <n v="2020"/>
    <s v="A"/>
    <n v="29"/>
    <n v="29"/>
    <n v="232"/>
    <n v="8"/>
    <x v="0"/>
    <x v="7"/>
  </r>
  <r>
    <n v="25200"/>
    <x v="6"/>
    <x v="20"/>
    <x v="21"/>
    <s v="ARVEJA"/>
    <n v="2020"/>
    <s v="A"/>
    <n v="15"/>
    <n v="14"/>
    <n v="45.794392523364486"/>
    <n v="3.2710280373831799"/>
    <x v="0"/>
    <x v="7"/>
  </r>
  <r>
    <n v="25200"/>
    <x v="6"/>
    <x v="20"/>
    <x v="45"/>
    <s v="ZANAHORIA"/>
    <n v="2020"/>
    <s v="B"/>
    <n v="13"/>
    <n v="12.5"/>
    <n v="312.5"/>
    <n v="25"/>
    <x v="0"/>
    <x v="7"/>
  </r>
  <r>
    <n v="25200"/>
    <x v="6"/>
    <x v="20"/>
    <x v="45"/>
    <s v="ZANAHORIA"/>
    <n v="2020"/>
    <s v="A"/>
    <n v="12"/>
    <n v="11.5"/>
    <n v="287.5"/>
    <n v="25"/>
    <x v="0"/>
    <x v="7"/>
  </r>
  <r>
    <n v="25200"/>
    <x v="6"/>
    <x v="20"/>
    <x v="21"/>
    <s v="ARVEJA"/>
    <n v="2020"/>
    <s v="B"/>
    <n v="10"/>
    <n v="10"/>
    <n v="32.710280373831779"/>
    <n v="3.2710280373831799"/>
    <x v="0"/>
    <x v="7"/>
  </r>
  <r>
    <n v="25200"/>
    <x v="6"/>
    <x v="20"/>
    <x v="83"/>
    <s v="ROSA"/>
    <n v="2020"/>
    <m/>
    <n v="69"/>
    <n v="67"/>
    <m/>
    <m/>
    <x v="1"/>
    <x v="10"/>
  </r>
  <r>
    <n v="25200"/>
    <x v="6"/>
    <x v="20"/>
    <x v="25"/>
    <s v="FRESA"/>
    <n v="2020"/>
    <s v=""/>
    <n v="18"/>
    <n v="15"/>
    <n v="900"/>
    <n v="60"/>
    <x v="1"/>
    <x v="2"/>
  </r>
  <r>
    <n v="25200"/>
    <x v="6"/>
    <x v="20"/>
    <x v="64"/>
    <s v="ARANDANO"/>
    <n v="2020"/>
    <s v=""/>
    <n v="10"/>
    <n v="9"/>
    <n v="153"/>
    <n v="17"/>
    <x v="1"/>
    <x v="2"/>
  </r>
  <r>
    <n v="25200"/>
    <x v="6"/>
    <x v="20"/>
    <x v="84"/>
    <s v="ASTROMELIA"/>
    <n v="2020"/>
    <m/>
    <n v="7"/>
    <n v="7"/>
    <s v=""/>
    <m/>
    <x v="1"/>
    <x v="10"/>
  </r>
  <r>
    <n v="25200"/>
    <x v="6"/>
    <x v="20"/>
    <x v="39"/>
    <s v="UCHUVA"/>
    <n v="2020"/>
    <s v=""/>
    <n v="5.5"/>
    <n v="2.5"/>
    <n v="132"/>
    <n v="24"/>
    <x v="1"/>
    <x v="2"/>
  </r>
  <r>
    <n v="25200"/>
    <x v="6"/>
    <x v="20"/>
    <x v="85"/>
    <s v="CLAVEL"/>
    <n v="2020"/>
    <m/>
    <n v="5"/>
    <n v="5"/>
    <m/>
    <m/>
    <x v="1"/>
    <x v="10"/>
  </r>
  <r>
    <n v="25200"/>
    <x v="6"/>
    <x v="20"/>
    <x v="36"/>
    <s v="MORA"/>
    <n v="2020"/>
    <s v=""/>
    <n v="4.5"/>
    <n v="3.5"/>
    <n v="35"/>
    <n v="10"/>
    <x v="1"/>
    <x v="2"/>
  </r>
  <r>
    <n v="25200"/>
    <x v="6"/>
    <x v="20"/>
    <x v="31"/>
    <s v="FLORES Y FOLLAJES"/>
    <n v="2020"/>
    <m/>
    <n v="4"/>
    <n v="4"/>
    <s v=""/>
    <m/>
    <x v="1"/>
    <x v="10"/>
  </r>
  <r>
    <n v="25214"/>
    <x v="6"/>
    <x v="21"/>
    <x v="63"/>
    <s v="ESPINACA"/>
    <n v="2020"/>
    <s v="B"/>
    <n v="116"/>
    <n v="115"/>
    <n v="2300"/>
    <n v="20"/>
    <x v="0"/>
    <x v="7"/>
  </r>
  <r>
    <n v="25214"/>
    <x v="6"/>
    <x v="21"/>
    <x v="63"/>
    <s v="ESPINACA"/>
    <n v="2020"/>
    <s v="A"/>
    <n v="114.9"/>
    <n v="111.49"/>
    <n v="2229.7999999999997"/>
    <n v="20"/>
    <x v="0"/>
    <x v="7"/>
  </r>
  <r>
    <n v="25214"/>
    <x v="6"/>
    <x v="21"/>
    <x v="0"/>
    <s v="MAIZ TECNIFICADO"/>
    <n v="2020"/>
    <s v="A"/>
    <n v="73.3"/>
    <n v="71.599999999999994"/>
    <n v="160.18983050847459"/>
    <n v="2.2372881355932202"/>
    <x v="0"/>
    <x v="0"/>
  </r>
  <r>
    <n v="25214"/>
    <x v="6"/>
    <x v="21"/>
    <x v="0"/>
    <s v="MAIZ TECNIFICADO"/>
    <n v="2020"/>
    <s v="B"/>
    <n v="73.3"/>
    <n v="73.3"/>
    <n v="163.99322033898306"/>
    <n v="2.2372881355932202"/>
    <x v="0"/>
    <x v="0"/>
  </r>
  <r>
    <n v="25214"/>
    <x v="6"/>
    <x v="21"/>
    <x v="23"/>
    <s v="PAPA"/>
    <n v="2020"/>
    <s v="A"/>
    <n v="69.3"/>
    <n v="67.22"/>
    <n v="1747.72"/>
    <n v="26"/>
    <x v="0"/>
    <x v="6"/>
  </r>
  <r>
    <n v="25214"/>
    <x v="6"/>
    <x v="21"/>
    <x v="23"/>
    <s v="PAPA"/>
    <n v="2020"/>
    <s v="B"/>
    <n v="69.3"/>
    <n v="69.3"/>
    <n v="1801.8"/>
    <n v="26"/>
    <x v="0"/>
    <x v="6"/>
  </r>
  <r>
    <n v="25214"/>
    <x v="6"/>
    <x v="21"/>
    <x v="54"/>
    <s v="CILANTRO"/>
    <n v="2020"/>
    <s v="B"/>
    <n v="58.2"/>
    <n v="58.2"/>
    <n v="640.20000000000005"/>
    <n v="11"/>
    <x v="0"/>
    <x v="7"/>
  </r>
  <r>
    <n v="25214"/>
    <x v="6"/>
    <x v="21"/>
    <x v="54"/>
    <s v="CILANTRO"/>
    <n v="2020"/>
    <s v="A"/>
    <n v="49"/>
    <n v="46.09"/>
    <n v="506.99"/>
    <n v="11"/>
    <x v="0"/>
    <x v="7"/>
  </r>
  <r>
    <n v="25214"/>
    <x v="6"/>
    <x v="21"/>
    <x v="86"/>
    <s v="PEREJIL"/>
    <n v="2020"/>
    <s v="B"/>
    <n v="20.8"/>
    <n v="20.8"/>
    <n v="249.60000000000002"/>
    <n v="12"/>
    <x v="0"/>
    <x v="9"/>
  </r>
  <r>
    <n v="25214"/>
    <x v="6"/>
    <x v="21"/>
    <x v="86"/>
    <s v="PEREJIL"/>
    <n v="2020"/>
    <s v="A"/>
    <n v="17.8"/>
    <n v="17.29"/>
    <n v="207.48"/>
    <n v="12"/>
    <x v="0"/>
    <x v="9"/>
  </r>
  <r>
    <n v="25214"/>
    <x v="6"/>
    <x v="21"/>
    <x v="44"/>
    <s v="LECHUGA"/>
    <n v="2020"/>
    <s v="B"/>
    <n v="14.3"/>
    <n v="14"/>
    <n v="406"/>
    <n v="29"/>
    <x v="0"/>
    <x v="7"/>
  </r>
  <r>
    <n v="25214"/>
    <x v="6"/>
    <x v="21"/>
    <x v="44"/>
    <s v="LECHUGA"/>
    <n v="2020"/>
    <s v="A"/>
    <n v="12"/>
    <n v="11.62"/>
    <n v="336.97999999999996"/>
    <n v="29"/>
    <x v="0"/>
    <x v="7"/>
  </r>
  <r>
    <n v="25214"/>
    <x v="6"/>
    <x v="21"/>
    <x v="45"/>
    <s v="ZANAHORIA"/>
    <n v="2020"/>
    <s v="A"/>
    <n v="11.2"/>
    <n v="10.85"/>
    <n v="303.8"/>
    <n v="28"/>
    <x v="0"/>
    <x v="7"/>
  </r>
  <r>
    <n v="25214"/>
    <x v="6"/>
    <x v="21"/>
    <x v="45"/>
    <s v="ZANAHORIA"/>
    <n v="2020"/>
    <s v="B"/>
    <n v="10.9"/>
    <n v="10.9"/>
    <n v="305.2"/>
    <n v="28"/>
    <x v="0"/>
    <x v="7"/>
  </r>
  <r>
    <n v="25214"/>
    <x v="6"/>
    <x v="21"/>
    <x v="21"/>
    <s v="ARVEJA"/>
    <n v="2020"/>
    <s v="B"/>
    <n v="9.9"/>
    <n v="9.9"/>
    <n v="46.261682242990652"/>
    <n v="4.6728971962616797"/>
    <x v="0"/>
    <x v="7"/>
  </r>
  <r>
    <n v="25214"/>
    <x v="6"/>
    <x v="21"/>
    <x v="21"/>
    <s v="ARVEJA"/>
    <n v="2020"/>
    <s v="A"/>
    <n v="8.9"/>
    <n v="7.68"/>
    <n v="35.887850467289717"/>
    <n v="4.6728971962616797"/>
    <x v="0"/>
    <x v="7"/>
  </r>
  <r>
    <n v="25214"/>
    <x v="6"/>
    <x v="21"/>
    <x v="60"/>
    <s v="ACELGA"/>
    <n v="2020"/>
    <s v="B"/>
    <n v="6.9"/>
    <n v="6.9"/>
    <n v="138"/>
    <n v="20"/>
    <x v="0"/>
    <x v="7"/>
  </r>
  <r>
    <n v="25214"/>
    <x v="6"/>
    <x v="21"/>
    <x v="87"/>
    <s v="RABANO"/>
    <n v="2020"/>
    <s v="A"/>
    <n v="6.9"/>
    <n v="6.72"/>
    <n v="134.4"/>
    <n v="20"/>
    <x v="0"/>
    <x v="7"/>
  </r>
  <r>
    <n v="25214"/>
    <x v="6"/>
    <x v="21"/>
    <x v="60"/>
    <s v="ACELGA"/>
    <n v="2020"/>
    <s v="A"/>
    <n v="6.5"/>
    <n v="5.76"/>
    <n v="115.19999999999999"/>
    <n v="20"/>
    <x v="0"/>
    <x v="7"/>
  </r>
  <r>
    <n v="25214"/>
    <x v="6"/>
    <x v="21"/>
    <x v="87"/>
    <s v="RABANO"/>
    <n v="2020"/>
    <s v="B"/>
    <n v="5.9"/>
    <n v="5.9"/>
    <n v="165.20000000000002"/>
    <n v="28"/>
    <x v="0"/>
    <x v="7"/>
  </r>
  <r>
    <n v="25214"/>
    <x v="6"/>
    <x v="21"/>
    <x v="62"/>
    <s v="COLIFLOR"/>
    <n v="2020"/>
    <s v="A"/>
    <n v="5"/>
    <n v="4.8"/>
    <n v="115.19999999999999"/>
    <n v="24"/>
    <x v="0"/>
    <x v="7"/>
  </r>
  <r>
    <n v="25214"/>
    <x v="6"/>
    <x v="21"/>
    <x v="55"/>
    <s v="BROCOLI"/>
    <n v="2020"/>
    <s v="A"/>
    <n v="4"/>
    <n v="3.84"/>
    <n v="76.8"/>
    <n v="20"/>
    <x v="0"/>
    <x v="7"/>
  </r>
  <r>
    <n v="25214"/>
    <x v="6"/>
    <x v="21"/>
    <x v="55"/>
    <s v="BROCOLI"/>
    <n v="2020"/>
    <s v="B"/>
    <n v="4"/>
    <n v="4"/>
    <n v="80"/>
    <n v="20"/>
    <x v="0"/>
    <x v="7"/>
  </r>
  <r>
    <n v="25214"/>
    <x v="6"/>
    <x v="21"/>
    <x v="62"/>
    <s v="COLIFLOR"/>
    <n v="2020"/>
    <s v="B"/>
    <n v="3"/>
    <n v="3"/>
    <n v="72"/>
    <n v="24"/>
    <x v="0"/>
    <x v="7"/>
  </r>
  <r>
    <n v="25214"/>
    <x v="6"/>
    <x v="21"/>
    <x v="56"/>
    <s v="REMOLACHA"/>
    <n v="2020"/>
    <s v="A"/>
    <n v="2.2000000000000002"/>
    <n v="2.16"/>
    <n v="108"/>
    <n v="50"/>
    <x v="0"/>
    <x v="7"/>
  </r>
  <r>
    <n v="25214"/>
    <x v="6"/>
    <x v="21"/>
    <x v="56"/>
    <s v="REMOLACHA"/>
    <n v="2020"/>
    <s v="B"/>
    <n v="2"/>
    <n v="2"/>
    <n v="100"/>
    <n v="50"/>
    <x v="0"/>
    <x v="7"/>
  </r>
  <r>
    <n v="25214"/>
    <x v="6"/>
    <x v="21"/>
    <x v="25"/>
    <s v="FRESA"/>
    <n v="2020"/>
    <s v=""/>
    <n v="0.9"/>
    <n v="0"/>
    <n v="0"/>
    <n v="0"/>
    <x v="1"/>
    <x v="2"/>
  </r>
  <r>
    <n v="25224"/>
    <x v="9"/>
    <x v="22"/>
    <x v="23"/>
    <s v="PAPA"/>
    <n v="2020"/>
    <s v="B"/>
    <n v="130"/>
    <n v="130"/>
    <n v="2600"/>
    <n v="20"/>
    <x v="0"/>
    <x v="6"/>
  </r>
  <r>
    <n v="25224"/>
    <x v="9"/>
    <x v="22"/>
    <x v="23"/>
    <s v="PAPA"/>
    <n v="2020"/>
    <s v="A"/>
    <n v="110"/>
    <n v="110"/>
    <n v="2200"/>
    <n v="20"/>
    <x v="0"/>
    <x v="6"/>
  </r>
  <r>
    <n v="25224"/>
    <x v="9"/>
    <x v="22"/>
    <x v="23"/>
    <s v="PAPA CRIOLLA"/>
    <n v="2020"/>
    <s v="B"/>
    <n v="13"/>
    <n v="13"/>
    <n v="182"/>
    <n v="14"/>
    <x v="0"/>
    <x v="6"/>
  </r>
  <r>
    <n v="25224"/>
    <x v="9"/>
    <x v="22"/>
    <x v="23"/>
    <s v="PAPA CRIOLLA"/>
    <n v="2020"/>
    <s v="A"/>
    <n v="8"/>
    <n v="8"/>
    <n v="112"/>
    <n v="14"/>
    <x v="0"/>
    <x v="6"/>
  </r>
  <r>
    <n v="25245"/>
    <x v="2"/>
    <x v="23"/>
    <x v="0"/>
    <s v="MAIZ TRADICIONAL"/>
    <n v="2020"/>
    <s v="B"/>
    <n v="20"/>
    <n v="19"/>
    <n v="57"/>
    <n v="3"/>
    <x v="0"/>
    <x v="0"/>
  </r>
  <r>
    <n v="25245"/>
    <x v="2"/>
    <x v="23"/>
    <x v="0"/>
    <s v="MAIZ TRADICIONAL"/>
    <n v="2020"/>
    <s v="A"/>
    <n v="17"/>
    <n v="17"/>
    <n v="51"/>
    <n v="3"/>
    <x v="0"/>
    <x v="0"/>
  </r>
  <r>
    <n v="25245"/>
    <x v="2"/>
    <x v="23"/>
    <x v="22"/>
    <s v="FRIJOL"/>
    <n v="2020"/>
    <s v="A"/>
    <n v="15"/>
    <n v="15"/>
    <n v="62.937062937062947"/>
    <n v="4.1958041958042003"/>
    <x v="0"/>
    <x v="0"/>
  </r>
  <r>
    <n v="25245"/>
    <x v="2"/>
    <x v="23"/>
    <x v="22"/>
    <s v="FRIJOL"/>
    <n v="2020"/>
    <s v="B"/>
    <n v="15"/>
    <n v="15"/>
    <n v="62.937062937062947"/>
    <n v="4.1958041958042003"/>
    <x v="0"/>
    <x v="0"/>
  </r>
  <r>
    <n v="25245"/>
    <x v="2"/>
    <x v="23"/>
    <x v="21"/>
    <s v="ARVEJA"/>
    <n v="2020"/>
    <s v="B"/>
    <n v="12"/>
    <n v="12"/>
    <n v="33.644859813084111"/>
    <n v="2.8037383177570101"/>
    <x v="0"/>
    <x v="7"/>
  </r>
  <r>
    <n v="25245"/>
    <x v="2"/>
    <x v="23"/>
    <x v="21"/>
    <s v="ARVEJA"/>
    <n v="2020"/>
    <s v="A"/>
    <n v="7"/>
    <n v="7"/>
    <n v="19.626168224299064"/>
    <n v="2.8037383177570101"/>
    <x v="0"/>
    <x v="7"/>
  </r>
  <r>
    <n v="25245"/>
    <x v="2"/>
    <x v="23"/>
    <x v="15"/>
    <s v="CAFÉ"/>
    <n v="2020"/>
    <s v=""/>
    <n v="996"/>
    <n v="852"/>
    <n v="936"/>
    <n v="1.0985915492957701"/>
    <x v="1"/>
    <x v="5"/>
  </r>
  <r>
    <n v="25245"/>
    <x v="2"/>
    <x v="23"/>
    <x v="2"/>
    <s v="MANGO (No Kent, ni keitt, ni hilacha, ni Nam Doc)"/>
    <n v="2020"/>
    <s v=""/>
    <n v="977"/>
    <n v="977"/>
    <n v="9770"/>
    <n v="10"/>
    <x v="1"/>
    <x v="2"/>
  </r>
  <r>
    <n v="25245"/>
    <x v="2"/>
    <x v="23"/>
    <x v="16"/>
    <s v="BANANO"/>
    <n v="2020"/>
    <s v=""/>
    <n v="363"/>
    <n v="363"/>
    <n v="3630"/>
    <n v="10"/>
    <x v="1"/>
    <x v="2"/>
  </r>
  <r>
    <n v="25245"/>
    <x v="2"/>
    <x v="23"/>
    <x v="36"/>
    <s v="MORA"/>
    <n v="2020"/>
    <s v=""/>
    <n v="280.8"/>
    <n v="280.8"/>
    <n v="2246.4"/>
    <n v="8"/>
    <x v="1"/>
    <x v="2"/>
  </r>
  <r>
    <n v="25245"/>
    <x v="2"/>
    <x v="23"/>
    <x v="4"/>
    <s v="PLATANO"/>
    <n v="2020"/>
    <s v=""/>
    <n v="271"/>
    <n v="235"/>
    <n v="1880"/>
    <n v="8"/>
    <x v="1"/>
    <x v="2"/>
  </r>
  <r>
    <n v="25245"/>
    <x v="2"/>
    <x v="23"/>
    <x v="8"/>
    <s v="NARANJA (NO VALENCIA, NI JAFFA, NI SALUSTIANA, NI WASHINGTON)"/>
    <n v="2020"/>
    <s v=""/>
    <n v="108.5"/>
    <n v="99"/>
    <n v="990"/>
    <n v="10"/>
    <x v="1"/>
    <x v="2"/>
  </r>
  <r>
    <n v="25245"/>
    <x v="2"/>
    <x v="23"/>
    <x v="6"/>
    <s v="MANDARINA (No Arrayana, ni Oneco)"/>
    <n v="2020"/>
    <s v=""/>
    <n v="104"/>
    <n v="103"/>
    <n v="1545"/>
    <n v="15"/>
    <x v="1"/>
    <x v="2"/>
  </r>
  <r>
    <n v="25245"/>
    <x v="2"/>
    <x v="23"/>
    <x v="52"/>
    <s v="ANTURIO"/>
    <n v="2020"/>
    <m/>
    <n v="98.1"/>
    <n v="88.1"/>
    <s v=""/>
    <m/>
    <x v="1"/>
    <x v="10"/>
  </r>
  <r>
    <n v="25245"/>
    <x v="2"/>
    <x v="23"/>
    <x v="5"/>
    <s v="CACAO"/>
    <n v="2020"/>
    <s v=""/>
    <n v="33"/>
    <n v="33"/>
    <n v="23.1"/>
    <n v="0.7"/>
    <x v="1"/>
    <x v="3"/>
  </r>
  <r>
    <n v="25245"/>
    <x v="2"/>
    <x v="23"/>
    <x v="9"/>
    <s v="AGUACATE (no hass, ni papelillo)"/>
    <n v="2020"/>
    <s v=""/>
    <n v="19.940000000000001"/>
    <n v="16.940000000000001"/>
    <n v="169.4"/>
    <n v="10"/>
    <x v="1"/>
    <x v="2"/>
  </r>
  <r>
    <n v="25245"/>
    <x v="2"/>
    <x v="23"/>
    <x v="9"/>
    <s v="AGUACATE HASS"/>
    <n v="2020"/>
    <s v=""/>
    <n v="8.06"/>
    <n v="8.06"/>
    <n v="80.600000000000009"/>
    <n v="10"/>
    <x v="1"/>
    <x v="2"/>
  </r>
  <r>
    <n v="25245"/>
    <x v="2"/>
    <x v="23"/>
    <x v="20"/>
    <s v="YUCA"/>
    <n v="2020"/>
    <s v="A"/>
    <n v="2"/>
    <n v="2"/>
    <n v="12"/>
    <n v="6"/>
    <x v="2"/>
    <x v="6"/>
  </r>
  <r>
    <n v="25245"/>
    <x v="2"/>
    <x v="23"/>
    <x v="20"/>
    <s v="YUCA"/>
    <n v="2020"/>
    <s v="B"/>
    <n v="0"/>
    <n v="0"/>
    <n v="0"/>
    <n v="0"/>
    <x v="2"/>
    <x v="6"/>
  </r>
  <r>
    <n v="25258"/>
    <x v="11"/>
    <x v="24"/>
    <x v="0"/>
    <s v="MAIZ TRADICIONAL"/>
    <n v="2020"/>
    <s v="A"/>
    <n v="20"/>
    <n v="15"/>
    <n v="15"/>
    <n v="1"/>
    <x v="0"/>
    <x v="0"/>
  </r>
  <r>
    <n v="25258"/>
    <x v="11"/>
    <x v="24"/>
    <x v="0"/>
    <s v="MAIZ TRADICIONAL"/>
    <n v="2020"/>
    <s v="B"/>
    <n v="20"/>
    <n v="20"/>
    <n v="20"/>
    <n v="1"/>
    <x v="0"/>
    <x v="0"/>
  </r>
  <r>
    <n v="25258"/>
    <x v="11"/>
    <x v="24"/>
    <x v="53"/>
    <s v="HORTALIZAS VARIAS"/>
    <n v="2020"/>
    <s v="A"/>
    <n v="1"/>
    <n v="1"/>
    <n v="3"/>
    <n v="3"/>
    <x v="0"/>
    <x v="7"/>
  </r>
  <r>
    <n v="25258"/>
    <x v="11"/>
    <x v="24"/>
    <x v="26"/>
    <s v="CAÑA PANELERA"/>
    <n v="2020"/>
    <s v=""/>
    <n v="478"/>
    <n v="468"/>
    <n v="1872"/>
    <n v="4"/>
    <x v="1"/>
    <x v="8"/>
  </r>
  <r>
    <n v="25258"/>
    <x v="11"/>
    <x v="24"/>
    <x v="15"/>
    <s v="CAFÉ"/>
    <n v="2020"/>
    <s v=""/>
    <n v="414"/>
    <n v="348"/>
    <n v="396"/>
    <n v="1.13793103448276"/>
    <x v="1"/>
    <x v="5"/>
  </r>
  <r>
    <n v="25258"/>
    <x v="11"/>
    <x v="24"/>
    <x v="8"/>
    <s v="NARANJA (NO VALENCIA, NI JAFFA, NI SALUSTIANA, NI WASHINGTON)"/>
    <n v="2020"/>
    <s v=""/>
    <n v="381"/>
    <n v="381"/>
    <n v="2286"/>
    <n v="6"/>
    <x v="1"/>
    <x v="2"/>
  </r>
  <r>
    <n v="25258"/>
    <x v="11"/>
    <x v="24"/>
    <x v="3"/>
    <s v="CITRICOS (Demás variedades)"/>
    <n v="2020"/>
    <s v=""/>
    <n v="113"/>
    <n v="84"/>
    <n v="768"/>
    <n v="8"/>
    <x v="1"/>
    <x v="2"/>
  </r>
  <r>
    <n v="25258"/>
    <x v="11"/>
    <x v="24"/>
    <x v="5"/>
    <s v="CACAO"/>
    <n v="2020"/>
    <s v=""/>
    <n v="66"/>
    <n v="66"/>
    <n v="33"/>
    <n v="0.5"/>
    <x v="1"/>
    <x v="3"/>
  </r>
  <r>
    <n v="25258"/>
    <x v="11"/>
    <x v="24"/>
    <x v="4"/>
    <s v="PLATANO"/>
    <n v="2020"/>
    <s v=""/>
    <n v="64"/>
    <n v="61"/>
    <n v="305"/>
    <n v="5"/>
    <x v="1"/>
    <x v="2"/>
  </r>
  <r>
    <n v="25258"/>
    <x v="11"/>
    <x v="24"/>
    <x v="9"/>
    <s v="AGUACATE PAPELILLO (Lorena)"/>
    <n v="2020"/>
    <s v=""/>
    <n v="24"/>
    <n v="17"/>
    <n v="238"/>
    <n v="14"/>
    <x v="1"/>
    <x v="2"/>
  </r>
  <r>
    <n v="25258"/>
    <x v="11"/>
    <x v="24"/>
    <x v="20"/>
    <s v="YUCA"/>
    <n v="2020"/>
    <s v="A"/>
    <n v="130"/>
    <n v="125"/>
    <n v="250"/>
    <n v="2"/>
    <x v="2"/>
    <x v="6"/>
  </r>
  <r>
    <n v="25260"/>
    <x v="5"/>
    <x v="25"/>
    <x v="23"/>
    <s v="PAPA"/>
    <n v="2020"/>
    <s v="B"/>
    <n v="420"/>
    <n v="419"/>
    <n v="10056"/>
    <n v="24"/>
    <x v="0"/>
    <x v="6"/>
  </r>
  <r>
    <n v="25260"/>
    <x v="5"/>
    <x v="25"/>
    <x v="23"/>
    <s v="PAPA"/>
    <n v="2020"/>
    <s v="A"/>
    <n v="400"/>
    <n v="390"/>
    <n v="8580"/>
    <n v="22"/>
    <x v="0"/>
    <x v="6"/>
  </r>
  <r>
    <n v="25260"/>
    <x v="5"/>
    <x v="25"/>
    <x v="23"/>
    <s v="PAPA CRIOLLA"/>
    <n v="2020"/>
    <s v="A"/>
    <n v="280"/>
    <n v="270"/>
    <n v="4320"/>
    <n v="16"/>
    <x v="0"/>
    <x v="6"/>
  </r>
  <r>
    <n v="25260"/>
    <x v="5"/>
    <x v="25"/>
    <x v="23"/>
    <s v="PAPA CRIOLLA"/>
    <n v="2020"/>
    <s v="B"/>
    <n v="278"/>
    <n v="276"/>
    <n v="4692"/>
    <n v="17"/>
    <x v="0"/>
    <x v="6"/>
  </r>
  <r>
    <n v="25260"/>
    <x v="5"/>
    <x v="25"/>
    <x v="21"/>
    <s v="ARVEJA"/>
    <n v="2020"/>
    <s v="B"/>
    <n v="215"/>
    <n v="214"/>
    <n v="509.99999999999994"/>
    <n v="2.3831775700934599"/>
    <x v="0"/>
    <x v="7"/>
  </r>
  <r>
    <n v="25260"/>
    <x v="5"/>
    <x v="25"/>
    <x v="21"/>
    <s v="ARVEJA"/>
    <n v="2020"/>
    <s v="A"/>
    <n v="200"/>
    <n v="190"/>
    <n v="443.92523364485982"/>
    <n v="2.3364485981308398"/>
    <x v="0"/>
    <x v="7"/>
  </r>
  <r>
    <n v="25260"/>
    <x v="5"/>
    <x v="25"/>
    <x v="0"/>
    <s v="MAIZ TRADICIONAL"/>
    <n v="2020"/>
    <s v="B"/>
    <n v="155"/>
    <n v="153"/>
    <n v="406.48728813559325"/>
    <n v="2.6567796610169498"/>
    <x v="0"/>
    <x v="0"/>
  </r>
  <r>
    <n v="25260"/>
    <x v="5"/>
    <x v="25"/>
    <x v="0"/>
    <s v="MAIZ TRADICIONAL"/>
    <n v="2020"/>
    <s v="A"/>
    <n v="150"/>
    <n v="150"/>
    <n v="335.59322033898309"/>
    <n v="2.2372881355932202"/>
    <x v="0"/>
    <x v="0"/>
  </r>
  <r>
    <n v="25260"/>
    <x v="5"/>
    <x v="25"/>
    <x v="45"/>
    <s v="ZANAHORIA"/>
    <n v="2020"/>
    <s v="B"/>
    <n v="131"/>
    <n v="130"/>
    <n v="5460"/>
    <n v="42"/>
    <x v="0"/>
    <x v="7"/>
  </r>
  <r>
    <n v="25260"/>
    <x v="5"/>
    <x v="25"/>
    <x v="45"/>
    <s v="ZANAHORIA"/>
    <n v="2020"/>
    <s v="A"/>
    <n v="130"/>
    <n v="125"/>
    <n v="5000"/>
    <n v="40"/>
    <x v="0"/>
    <x v="7"/>
  </r>
  <r>
    <n v="25260"/>
    <x v="5"/>
    <x v="25"/>
    <x v="31"/>
    <s v="FLORES Y FOLLAJES"/>
    <n v="2020"/>
    <m/>
    <n v="683"/>
    <n v="683"/>
    <s v=""/>
    <m/>
    <x v="1"/>
    <x v="10"/>
  </r>
  <r>
    <n v="25260"/>
    <x v="5"/>
    <x v="25"/>
    <x v="25"/>
    <s v="FRESA"/>
    <n v="2020"/>
    <s v=""/>
    <n v="30"/>
    <n v="19"/>
    <n v="380"/>
    <n v="20"/>
    <x v="1"/>
    <x v="2"/>
  </r>
  <r>
    <n v="25269"/>
    <x v="5"/>
    <x v="26"/>
    <x v="31"/>
    <s v="FLORES Y FOLLAJES"/>
    <n v="2020"/>
    <m/>
    <n v="535"/>
    <n v="535"/>
    <s v=""/>
    <m/>
    <x v="1"/>
    <x v="10"/>
  </r>
  <r>
    <n v="25269"/>
    <x v="5"/>
    <x v="26"/>
    <x v="31"/>
    <s v="FLORES Y FOLLAJES"/>
    <n v="2020"/>
    <m/>
    <n v="270"/>
    <n v="270"/>
    <s v=""/>
    <m/>
    <x v="1"/>
    <x v="10"/>
  </r>
  <r>
    <n v="25269"/>
    <x v="5"/>
    <x v="26"/>
    <x v="23"/>
    <s v="PAPA"/>
    <n v="2020"/>
    <s v="A"/>
    <n v="364"/>
    <n v="357"/>
    <n v="7854"/>
    <n v="22"/>
    <x v="0"/>
    <x v="6"/>
  </r>
  <r>
    <n v="25269"/>
    <x v="5"/>
    <x v="26"/>
    <x v="23"/>
    <s v="PAPA"/>
    <n v="2020"/>
    <s v="B"/>
    <n v="320"/>
    <n v="285"/>
    <n v="6270"/>
    <n v="22"/>
    <x v="0"/>
    <x v="6"/>
  </r>
  <r>
    <n v="25269"/>
    <x v="5"/>
    <x v="26"/>
    <x v="21"/>
    <s v="ARVEJA"/>
    <n v="2020"/>
    <s v="A"/>
    <n v="235"/>
    <n v="230"/>
    <n v="687.85046728971963"/>
    <n v="2.9906542056074801"/>
    <x v="0"/>
    <x v="7"/>
  </r>
  <r>
    <n v="25269"/>
    <x v="5"/>
    <x v="26"/>
    <x v="21"/>
    <s v="ARVEJA"/>
    <n v="2020"/>
    <s v="B"/>
    <n v="230"/>
    <n v="225"/>
    <n v="683.64485981308405"/>
    <n v="3.03842159916926"/>
    <x v="0"/>
    <x v="7"/>
  </r>
  <r>
    <n v="25269"/>
    <x v="5"/>
    <x v="26"/>
    <x v="23"/>
    <s v="PAPA CRIOLLA"/>
    <n v="2020"/>
    <s v="A"/>
    <n v="108"/>
    <n v="106"/>
    <n v="1696"/>
    <n v="16"/>
    <x v="0"/>
    <x v="6"/>
  </r>
  <r>
    <n v="25269"/>
    <x v="5"/>
    <x v="26"/>
    <x v="23"/>
    <s v="PAPA CRIOLLA"/>
    <n v="2020"/>
    <s v="B"/>
    <n v="100"/>
    <n v="92"/>
    <n v="1472"/>
    <n v="16"/>
    <x v="0"/>
    <x v="6"/>
  </r>
  <r>
    <n v="25269"/>
    <x v="5"/>
    <x v="26"/>
    <x v="0"/>
    <s v="MAIZ TECNIFICADO"/>
    <n v="2020"/>
    <s v="A"/>
    <n v="99.5"/>
    <n v="98"/>
    <n v="219.25423728813561"/>
    <n v="2.2372881355932202"/>
    <x v="0"/>
    <x v="0"/>
  </r>
  <r>
    <n v="25269"/>
    <x v="5"/>
    <x v="26"/>
    <x v="0"/>
    <s v="MAIZ TECNIFICADO"/>
    <n v="2020"/>
    <s v="B"/>
    <n v="90"/>
    <n v="85"/>
    <n v="171.15254237288138"/>
    <n v="2.0135593220338999"/>
    <x v="0"/>
    <x v="0"/>
  </r>
  <r>
    <n v="25269"/>
    <x v="5"/>
    <x v="26"/>
    <x v="44"/>
    <s v="LECHUGA"/>
    <n v="2020"/>
    <s v="A"/>
    <n v="45"/>
    <n v="41"/>
    <n v="902"/>
    <n v="22"/>
    <x v="0"/>
    <x v="7"/>
  </r>
  <r>
    <n v="25269"/>
    <x v="5"/>
    <x v="26"/>
    <x v="44"/>
    <s v="LECHUGA"/>
    <n v="2020"/>
    <s v="B"/>
    <n v="43"/>
    <n v="41"/>
    <n v="886"/>
    <n v="21.609756097561"/>
    <x v="0"/>
    <x v="7"/>
  </r>
  <r>
    <n v="25269"/>
    <x v="5"/>
    <x v="26"/>
    <x v="45"/>
    <s v="ZANAHORIA"/>
    <n v="2020"/>
    <s v="A"/>
    <n v="32"/>
    <n v="30"/>
    <n v="810"/>
    <n v="27"/>
    <x v="0"/>
    <x v="7"/>
  </r>
  <r>
    <n v="25269"/>
    <x v="5"/>
    <x v="26"/>
    <x v="45"/>
    <s v="ZANAHORIA"/>
    <n v="2020"/>
    <s v="B"/>
    <n v="31"/>
    <n v="29"/>
    <n v="763"/>
    <n v="26.310344827586199"/>
    <x v="0"/>
    <x v="7"/>
  </r>
  <r>
    <n v="25269"/>
    <x v="5"/>
    <x v="26"/>
    <x v="58"/>
    <s v="PLANTAS AROMATICAS"/>
    <n v="2020"/>
    <s v="A"/>
    <n v="19.700000000000003"/>
    <n v="8.6000000000000032"/>
    <n v="456"/>
    <n v="30"/>
    <x v="0"/>
    <x v="9"/>
  </r>
  <r>
    <n v="25269"/>
    <x v="5"/>
    <x v="26"/>
    <x v="25"/>
    <s v="FRESA"/>
    <n v="2020"/>
    <s v=""/>
    <n v="359"/>
    <n v="289"/>
    <n v="23244"/>
    <n v="52"/>
    <x v="1"/>
    <x v="2"/>
  </r>
  <r>
    <n v="25269"/>
    <x v="5"/>
    <x v="26"/>
    <x v="37"/>
    <s v="TOMATE DE ARBOL"/>
    <n v="2020"/>
    <s v=""/>
    <n v="32.5"/>
    <n v="26.5"/>
    <n v="397.5"/>
    <n v="15"/>
    <x v="1"/>
    <x v="2"/>
  </r>
  <r>
    <n v="25269"/>
    <x v="5"/>
    <x v="26"/>
    <x v="78"/>
    <s v="FEIJOA"/>
    <n v="2020"/>
    <s v=""/>
    <n v="7.3"/>
    <n v="3.3"/>
    <n v="31.799999999999997"/>
    <n v="6"/>
    <x v="1"/>
    <x v="2"/>
  </r>
  <r>
    <n v="25269"/>
    <x v="5"/>
    <x v="26"/>
    <x v="76"/>
    <s v="DURAZNO"/>
    <n v="2020"/>
    <s v=""/>
    <n v="6.7"/>
    <n v="5.7"/>
    <n v="62.7"/>
    <n v="11"/>
    <x v="1"/>
    <x v="2"/>
  </r>
  <r>
    <n v="25269"/>
    <x v="5"/>
    <x v="26"/>
    <x v="36"/>
    <s v="MORA"/>
    <n v="2020"/>
    <s v=""/>
    <n v="4.7"/>
    <n v="1.2000000000000002"/>
    <n v="18.5"/>
    <n v="5"/>
    <x v="1"/>
    <x v="2"/>
  </r>
  <r>
    <n v="25279"/>
    <x v="8"/>
    <x v="27"/>
    <x v="30"/>
    <s v="TOMATE INVERNADERO"/>
    <n v="2020"/>
    <s v="A"/>
    <n v="55"/>
    <n v="54"/>
    <n v="4428"/>
    <n v="82"/>
    <x v="0"/>
    <x v="7"/>
  </r>
  <r>
    <n v="25279"/>
    <x v="8"/>
    <x v="27"/>
    <x v="30"/>
    <s v="TOMATE INVERNADERO"/>
    <n v="2020"/>
    <s v="B"/>
    <n v="55"/>
    <n v="54"/>
    <n v="4428"/>
    <n v="82"/>
    <x v="0"/>
    <x v="7"/>
  </r>
  <r>
    <n v="25279"/>
    <x v="8"/>
    <x v="27"/>
    <x v="30"/>
    <s v="TOMATE"/>
    <n v="2020"/>
    <s v="A"/>
    <n v="48"/>
    <n v="47"/>
    <n v="2585"/>
    <n v="55"/>
    <x v="0"/>
    <x v="7"/>
  </r>
  <r>
    <n v="25279"/>
    <x v="8"/>
    <x v="27"/>
    <x v="30"/>
    <s v="TOMATE"/>
    <n v="2020"/>
    <s v="B"/>
    <n v="48"/>
    <n v="47"/>
    <n v="2585"/>
    <n v="55"/>
    <x v="0"/>
    <x v="7"/>
  </r>
  <r>
    <n v="25279"/>
    <x v="8"/>
    <x v="27"/>
    <x v="29"/>
    <s v="HABICHUELA"/>
    <n v="2020"/>
    <s v="A"/>
    <n v="40"/>
    <n v="40"/>
    <n v="360"/>
    <n v="9"/>
    <x v="0"/>
    <x v="7"/>
  </r>
  <r>
    <n v="25279"/>
    <x v="8"/>
    <x v="27"/>
    <x v="70"/>
    <s v="PIMENTON"/>
    <n v="2020"/>
    <s v="A"/>
    <n v="39"/>
    <n v="37"/>
    <n v="370"/>
    <n v="10"/>
    <x v="0"/>
    <x v="7"/>
  </r>
  <r>
    <n v="25279"/>
    <x v="8"/>
    <x v="27"/>
    <x v="29"/>
    <s v="HABICHUELA"/>
    <n v="2020"/>
    <s v="B"/>
    <n v="37"/>
    <n v="35"/>
    <n v="280"/>
    <n v="8"/>
    <x v="0"/>
    <x v="7"/>
  </r>
  <r>
    <n v="25279"/>
    <x v="8"/>
    <x v="27"/>
    <x v="80"/>
    <s v="PEPINO GUISO"/>
    <n v="2020"/>
    <s v="A"/>
    <n v="31"/>
    <n v="29"/>
    <n v="87"/>
    <n v="3"/>
    <x v="0"/>
    <x v="7"/>
  </r>
  <r>
    <n v="25279"/>
    <x v="8"/>
    <x v="27"/>
    <x v="70"/>
    <s v="PIMENTON"/>
    <n v="2020"/>
    <s v="B"/>
    <n v="27"/>
    <n v="25"/>
    <n v="250"/>
    <n v="10"/>
    <x v="0"/>
    <x v="7"/>
  </r>
  <r>
    <n v="25279"/>
    <x v="8"/>
    <x v="27"/>
    <x v="80"/>
    <s v="PEPINO GUISO"/>
    <n v="2020"/>
    <s v="B"/>
    <n v="24"/>
    <n v="22"/>
    <n v="66"/>
    <n v="3"/>
    <x v="0"/>
    <x v="7"/>
  </r>
  <r>
    <n v="25279"/>
    <x v="8"/>
    <x v="27"/>
    <x v="0"/>
    <s v="MAIZ TRADICIONAL"/>
    <n v="2020"/>
    <s v="A"/>
    <n v="16"/>
    <n v="15"/>
    <n v="45"/>
    <n v="3"/>
    <x v="0"/>
    <x v="0"/>
  </r>
  <r>
    <n v="25279"/>
    <x v="8"/>
    <x v="27"/>
    <x v="37"/>
    <s v="TOMATE DE ARBOL"/>
    <n v="2020"/>
    <s v=""/>
    <n v="187"/>
    <n v="187"/>
    <n v="1870"/>
    <n v="10"/>
    <x v="1"/>
    <x v="2"/>
  </r>
  <r>
    <n v="25279"/>
    <x v="8"/>
    <x v="27"/>
    <x v="15"/>
    <s v="CAFÉ"/>
    <n v="2020"/>
    <s v=""/>
    <n v="136"/>
    <n v="122"/>
    <n v="67.5"/>
    <n v="0.55327868852458995"/>
    <x v="1"/>
    <x v="5"/>
  </r>
  <r>
    <n v="25279"/>
    <x v="8"/>
    <x v="27"/>
    <x v="71"/>
    <s v="ACHIRA"/>
    <n v="2020"/>
    <s v="A"/>
    <n v="12"/>
    <n v="12"/>
    <n v="48"/>
    <n v="4"/>
    <x v="2"/>
    <x v="6"/>
  </r>
  <r>
    <n v="25279"/>
    <x v="8"/>
    <x v="27"/>
    <x v="71"/>
    <s v="ACHIRA"/>
    <n v="2020"/>
    <s v="B"/>
    <n v="4"/>
    <n v="4"/>
    <n v="16"/>
    <n v="4"/>
    <x v="2"/>
    <x v="6"/>
  </r>
  <r>
    <n v="25281"/>
    <x v="8"/>
    <x v="28"/>
    <x v="22"/>
    <s v="FRIJOL"/>
    <n v="2020"/>
    <s v="B"/>
    <n v="517"/>
    <n v="517"/>
    <n v="2892.3076923076928"/>
    <n v="5.5944055944056004"/>
    <x v="0"/>
    <x v="0"/>
  </r>
  <r>
    <n v="25281"/>
    <x v="8"/>
    <x v="28"/>
    <x v="23"/>
    <s v="PAPA CRIOLLA"/>
    <n v="2020"/>
    <s v="B"/>
    <n v="472"/>
    <n v="472"/>
    <n v="7080"/>
    <n v="15"/>
    <x v="0"/>
    <x v="6"/>
  </r>
  <r>
    <n v="25281"/>
    <x v="8"/>
    <x v="28"/>
    <x v="22"/>
    <s v="FRIJOL"/>
    <n v="2020"/>
    <s v="A"/>
    <n v="384"/>
    <n v="384"/>
    <n v="2148.2517482517487"/>
    <n v="5.5944055944056004"/>
    <x v="0"/>
    <x v="0"/>
  </r>
  <r>
    <n v="25281"/>
    <x v="8"/>
    <x v="28"/>
    <x v="23"/>
    <s v="PAPA"/>
    <n v="2020"/>
    <s v="B"/>
    <n v="380"/>
    <n v="380"/>
    <n v="9120"/>
    <n v="24"/>
    <x v="0"/>
    <x v="6"/>
  </r>
  <r>
    <n v="25281"/>
    <x v="8"/>
    <x v="28"/>
    <x v="23"/>
    <s v="PAPA"/>
    <n v="2020"/>
    <s v="A"/>
    <n v="242"/>
    <n v="242"/>
    <n v="5808"/>
    <n v="24"/>
    <x v="0"/>
    <x v="6"/>
  </r>
  <r>
    <n v="25281"/>
    <x v="8"/>
    <x v="28"/>
    <x v="33"/>
    <s v="AHUYAMA"/>
    <n v="2020"/>
    <s v="B"/>
    <n v="145"/>
    <n v="145"/>
    <n v="1450"/>
    <n v="10"/>
    <x v="0"/>
    <x v="7"/>
  </r>
  <r>
    <n v="25281"/>
    <x v="8"/>
    <x v="28"/>
    <x v="23"/>
    <s v="PAPA CRIOLLA"/>
    <n v="2020"/>
    <s v="A"/>
    <n v="126"/>
    <n v="126"/>
    <n v="1953"/>
    <n v="15.5"/>
    <x v="0"/>
    <x v="6"/>
  </r>
  <r>
    <n v="25281"/>
    <x v="8"/>
    <x v="28"/>
    <x v="33"/>
    <s v="AHUYAMA"/>
    <n v="2020"/>
    <s v="A"/>
    <n v="95"/>
    <n v="95"/>
    <n v="950"/>
    <n v="10"/>
    <x v="0"/>
    <x v="7"/>
  </r>
  <r>
    <n v="25281"/>
    <x v="8"/>
    <x v="28"/>
    <x v="69"/>
    <s v="CEBOLLA DE BULBO"/>
    <n v="2020"/>
    <s v="B"/>
    <n v="66"/>
    <n v="66"/>
    <n v="990"/>
    <n v="15"/>
    <x v="0"/>
    <x v="7"/>
  </r>
  <r>
    <n v="25281"/>
    <x v="8"/>
    <x v="28"/>
    <x v="69"/>
    <s v="CEBOLLA DE BULBO"/>
    <n v="2020"/>
    <s v="A"/>
    <n v="37"/>
    <n v="37"/>
    <n v="703"/>
    <n v="19"/>
    <x v="0"/>
    <x v="7"/>
  </r>
  <r>
    <n v="25281"/>
    <x v="8"/>
    <x v="28"/>
    <x v="30"/>
    <s v="TOMATE INVERNADERO"/>
    <n v="2020"/>
    <s v="A"/>
    <n v="2"/>
    <n v="2"/>
    <n v="70"/>
    <n v="35"/>
    <x v="0"/>
    <x v="7"/>
  </r>
  <r>
    <n v="25281"/>
    <x v="8"/>
    <x v="28"/>
    <x v="30"/>
    <s v="TOMATE INVERNADERO"/>
    <n v="2020"/>
    <s v="B"/>
    <n v="1"/>
    <n v="1"/>
    <n v="35"/>
    <n v="35"/>
    <x v="0"/>
    <x v="7"/>
  </r>
  <r>
    <n v="25281"/>
    <x v="8"/>
    <x v="28"/>
    <x v="26"/>
    <s v="CAÑA PANELERA"/>
    <n v="2020"/>
    <s v=""/>
    <n v="55"/>
    <n v="53"/>
    <n v="265"/>
    <n v="5"/>
    <x v="1"/>
    <x v="8"/>
  </r>
  <r>
    <n v="25281"/>
    <x v="8"/>
    <x v="28"/>
    <x v="37"/>
    <s v="TOMATE DE ARBOL"/>
    <n v="2020"/>
    <s v=""/>
    <n v="40"/>
    <n v="35"/>
    <n v="175"/>
    <n v="5"/>
    <x v="1"/>
    <x v="2"/>
  </r>
  <r>
    <n v="25281"/>
    <x v="8"/>
    <x v="28"/>
    <x v="15"/>
    <s v="CAFÉ"/>
    <n v="2020"/>
    <s v=""/>
    <n v="32"/>
    <n v="29"/>
    <n v="32"/>
    <n v="1.1034482758620701"/>
    <x v="1"/>
    <x v="5"/>
  </r>
  <r>
    <n v="25281"/>
    <x v="8"/>
    <x v="28"/>
    <x v="36"/>
    <s v="MORA"/>
    <n v="2020"/>
    <s v=""/>
    <n v="10"/>
    <n v="10"/>
    <n v="60"/>
    <n v="6"/>
    <x v="1"/>
    <x v="2"/>
  </r>
  <r>
    <n v="25281"/>
    <x v="8"/>
    <x v="28"/>
    <x v="47"/>
    <s v="GRANADILLA"/>
    <n v="2020"/>
    <s v=""/>
    <n v="0"/>
    <n v="0"/>
    <n v="0"/>
    <n v="0"/>
    <x v="1"/>
    <x v="2"/>
  </r>
  <r>
    <n v="25281"/>
    <x v="8"/>
    <x v="28"/>
    <x v="71"/>
    <s v="ACHIRA"/>
    <n v="2020"/>
    <s v="A"/>
    <n v="350"/>
    <n v="350"/>
    <n v="1050"/>
    <n v="3"/>
    <x v="2"/>
    <x v="6"/>
  </r>
  <r>
    <n v="25281"/>
    <x v="8"/>
    <x v="28"/>
    <x v="68"/>
    <s v="ARRACACHA"/>
    <n v="2020"/>
    <s v="A"/>
    <n v="100"/>
    <n v="100"/>
    <n v="700"/>
    <n v="7"/>
    <x v="2"/>
    <x v="6"/>
  </r>
  <r>
    <n v="25281"/>
    <x v="8"/>
    <x v="28"/>
    <x v="71"/>
    <s v="ACHIRA"/>
    <n v="2020"/>
    <s v="B"/>
    <n v="0"/>
    <n v="0"/>
    <n v="0"/>
    <n v="0"/>
    <x v="2"/>
    <x v="6"/>
  </r>
  <r>
    <n v="25281"/>
    <x v="8"/>
    <x v="28"/>
    <x v="68"/>
    <s v="ARRACACHA"/>
    <n v="2020"/>
    <s v="B"/>
    <n v="0"/>
    <n v="0"/>
    <n v="0"/>
    <n v="0"/>
    <x v="2"/>
    <x v="6"/>
  </r>
  <r>
    <n v="25286"/>
    <x v="5"/>
    <x v="29"/>
    <x v="23"/>
    <s v="PAPA"/>
    <n v="2020"/>
    <s v="B"/>
    <n v="250"/>
    <n v="223"/>
    <n v="4460"/>
    <n v="20"/>
    <x v="0"/>
    <x v="6"/>
  </r>
  <r>
    <n v="25286"/>
    <x v="5"/>
    <x v="29"/>
    <x v="23"/>
    <s v="PAPA"/>
    <n v="2020"/>
    <s v="A"/>
    <n v="222"/>
    <n v="200"/>
    <n v="4000"/>
    <n v="20"/>
    <x v="0"/>
    <x v="6"/>
  </r>
  <r>
    <n v="25286"/>
    <x v="5"/>
    <x v="29"/>
    <x v="0"/>
    <s v="MAIZ TRADICIONAL"/>
    <n v="2020"/>
    <s v="B"/>
    <n v="185"/>
    <n v="180"/>
    <n v="352.37288135593224"/>
    <n v="1.9576271186440699"/>
    <x v="0"/>
    <x v="0"/>
  </r>
  <r>
    <n v="25286"/>
    <x v="5"/>
    <x v="29"/>
    <x v="0"/>
    <s v="MAIZ TRADICIONAL"/>
    <n v="2020"/>
    <s v="A"/>
    <n v="168"/>
    <n v="160"/>
    <n v="313.22033898305091"/>
    <n v="1.9576271186440699"/>
    <x v="0"/>
    <x v="0"/>
  </r>
  <r>
    <n v="25286"/>
    <x v="5"/>
    <x v="29"/>
    <x v="45"/>
    <s v="ZANAHORIA"/>
    <n v="2020"/>
    <s v="B"/>
    <n v="60"/>
    <n v="60"/>
    <n v="1800"/>
    <n v="30"/>
    <x v="0"/>
    <x v="7"/>
  </r>
  <r>
    <n v="25286"/>
    <x v="5"/>
    <x v="29"/>
    <x v="45"/>
    <s v="ZANAHORIA"/>
    <n v="2020"/>
    <s v="A"/>
    <n v="57"/>
    <n v="55"/>
    <n v="1540"/>
    <n v="28"/>
    <x v="0"/>
    <x v="7"/>
  </r>
  <r>
    <n v="25286"/>
    <x v="5"/>
    <x v="29"/>
    <x v="21"/>
    <s v="ARVEJA"/>
    <n v="2020"/>
    <s v="B"/>
    <n v="55"/>
    <n v="55"/>
    <n v="154.20560747663552"/>
    <n v="2.8037383177570101"/>
    <x v="0"/>
    <x v="7"/>
  </r>
  <r>
    <n v="25286"/>
    <x v="5"/>
    <x v="29"/>
    <x v="21"/>
    <s v="ARVEJA"/>
    <n v="2020"/>
    <s v="A"/>
    <n v="50"/>
    <n v="50"/>
    <n v="140.18691588785046"/>
    <n v="2.8037383177570101"/>
    <x v="0"/>
    <x v="7"/>
  </r>
  <r>
    <n v="25286"/>
    <x v="5"/>
    <x v="29"/>
    <x v="72"/>
    <s v="CEBADA"/>
    <n v="2020"/>
    <s v="B"/>
    <n v="30"/>
    <n v="30"/>
    <n v="90"/>
    <n v="3"/>
    <x v="0"/>
    <x v="0"/>
  </r>
  <r>
    <n v="25286"/>
    <x v="5"/>
    <x v="29"/>
    <x v="72"/>
    <s v="CEBADA"/>
    <n v="2020"/>
    <s v="A"/>
    <n v="29"/>
    <n v="29"/>
    <n v="87"/>
    <n v="3"/>
    <x v="0"/>
    <x v="0"/>
  </r>
  <r>
    <n v="25286"/>
    <x v="5"/>
    <x v="29"/>
    <x v="44"/>
    <s v="LECHUGA"/>
    <n v="2020"/>
    <s v="B"/>
    <n v="26"/>
    <n v="23"/>
    <n v="690"/>
    <n v="30"/>
    <x v="0"/>
    <x v="7"/>
  </r>
  <r>
    <n v="25286"/>
    <x v="5"/>
    <x v="29"/>
    <x v="44"/>
    <s v="LECHUGA"/>
    <n v="2020"/>
    <s v="A"/>
    <n v="23"/>
    <n v="23"/>
    <n v="690"/>
    <n v="30"/>
    <x v="0"/>
    <x v="7"/>
  </r>
  <r>
    <n v="25286"/>
    <x v="5"/>
    <x v="29"/>
    <x v="57"/>
    <s v="AJO"/>
    <n v="2020"/>
    <s v="B"/>
    <n v="15"/>
    <n v="15"/>
    <n v="165"/>
    <n v="11"/>
    <x v="0"/>
    <x v="7"/>
  </r>
  <r>
    <n v="25286"/>
    <x v="5"/>
    <x v="29"/>
    <x v="31"/>
    <s v="FLORES Y FOLLAJES"/>
    <n v="2020"/>
    <m/>
    <n v="540"/>
    <n v="540"/>
    <s v=""/>
    <m/>
    <x v="1"/>
    <x v="10"/>
  </r>
  <r>
    <n v="25286"/>
    <x v="5"/>
    <x v="29"/>
    <x v="25"/>
    <s v="FRESA"/>
    <n v="2020"/>
    <s v=""/>
    <n v="60"/>
    <n v="45"/>
    <n v="2310"/>
    <n v="42"/>
    <x v="1"/>
    <x v="2"/>
  </r>
  <r>
    <n v="25288"/>
    <x v="9"/>
    <x v="30"/>
    <x v="23"/>
    <s v="PAPA"/>
    <n v="2020"/>
    <s v="A"/>
    <n v="80"/>
    <n v="80"/>
    <n v="1600"/>
    <n v="20"/>
    <x v="0"/>
    <x v="6"/>
  </r>
  <r>
    <n v="25288"/>
    <x v="9"/>
    <x v="30"/>
    <x v="23"/>
    <s v="PAPA"/>
    <n v="2020"/>
    <s v="B"/>
    <n v="70"/>
    <n v="70"/>
    <n v="1400"/>
    <n v="20"/>
    <x v="0"/>
    <x v="6"/>
  </r>
  <r>
    <n v="25288"/>
    <x v="9"/>
    <x v="30"/>
    <x v="30"/>
    <s v="TOMATE INVERNADERO"/>
    <n v="2020"/>
    <s v="B"/>
    <n v="45"/>
    <n v="45"/>
    <n v="3600"/>
    <n v="80"/>
    <x v="0"/>
    <x v="7"/>
  </r>
  <r>
    <n v="25288"/>
    <x v="9"/>
    <x v="30"/>
    <x v="30"/>
    <s v="TOMATE INVERNADERO"/>
    <n v="2020"/>
    <s v="A"/>
    <n v="40"/>
    <n v="40"/>
    <n v="3200"/>
    <n v="80"/>
    <x v="0"/>
    <x v="7"/>
  </r>
  <r>
    <n v="25288"/>
    <x v="9"/>
    <x v="30"/>
    <x v="0"/>
    <s v="MAIZ TRADICIONAL"/>
    <n v="2020"/>
    <s v="A"/>
    <n v="34"/>
    <n v="34"/>
    <n v="38.033898305084747"/>
    <n v="1.1186440677966101"/>
    <x v="0"/>
    <x v="0"/>
  </r>
  <r>
    <n v="25288"/>
    <x v="9"/>
    <x v="30"/>
    <x v="69"/>
    <s v="CEBOLLA DE BULBO"/>
    <n v="2020"/>
    <s v="B"/>
    <n v="25"/>
    <n v="25"/>
    <n v="500"/>
    <n v="20"/>
    <x v="0"/>
    <x v="7"/>
  </r>
  <r>
    <n v="25288"/>
    <x v="9"/>
    <x v="30"/>
    <x v="69"/>
    <s v="CEBOLLA DE BULBO"/>
    <n v="2020"/>
    <s v="A"/>
    <n v="22"/>
    <n v="22"/>
    <n v="440"/>
    <n v="20"/>
    <x v="0"/>
    <x v="7"/>
  </r>
  <r>
    <n v="25288"/>
    <x v="9"/>
    <x v="30"/>
    <x v="0"/>
    <s v="MAIZ TRADICIONAL"/>
    <n v="2020"/>
    <s v="B"/>
    <n v="20"/>
    <n v="20"/>
    <n v="22.372881355932208"/>
    <n v="1.1186440677966101"/>
    <x v="0"/>
    <x v="0"/>
  </r>
  <r>
    <n v="25288"/>
    <x v="9"/>
    <x v="30"/>
    <x v="23"/>
    <s v="PAPA CRIOLLA"/>
    <n v="2020"/>
    <s v="B"/>
    <n v="15"/>
    <n v="15"/>
    <n v="225"/>
    <n v="15"/>
    <x v="0"/>
    <x v="6"/>
  </r>
  <r>
    <n v="25288"/>
    <x v="9"/>
    <x v="30"/>
    <x v="22"/>
    <s v="FRIJOL"/>
    <n v="2020"/>
    <s v="A"/>
    <n v="14"/>
    <n v="14"/>
    <n v="29.370629370629374"/>
    <n v="2.0979020979021001"/>
    <x v="0"/>
    <x v="0"/>
  </r>
  <r>
    <n v="25288"/>
    <x v="9"/>
    <x v="30"/>
    <x v="21"/>
    <s v="ARVEJA"/>
    <n v="2020"/>
    <s v="B"/>
    <n v="10"/>
    <n v="10"/>
    <n v="28.037383177570092"/>
    <n v="2.8037383177570101"/>
    <x v="0"/>
    <x v="7"/>
  </r>
  <r>
    <n v="25288"/>
    <x v="9"/>
    <x v="30"/>
    <x v="22"/>
    <s v="FRIJOL"/>
    <n v="2020"/>
    <s v="B"/>
    <n v="10"/>
    <n v="10"/>
    <n v="20.97902097902098"/>
    <n v="2.0979020979021001"/>
    <x v="0"/>
    <x v="0"/>
  </r>
  <r>
    <n v="25288"/>
    <x v="9"/>
    <x v="30"/>
    <x v="23"/>
    <s v="PAPA CRIOLLA"/>
    <n v="2020"/>
    <s v="A"/>
    <n v="10"/>
    <n v="10"/>
    <n v="140"/>
    <n v="14"/>
    <x v="0"/>
    <x v="6"/>
  </r>
  <r>
    <n v="25288"/>
    <x v="9"/>
    <x v="30"/>
    <x v="21"/>
    <s v="ARVEJA"/>
    <n v="2020"/>
    <s v="A"/>
    <n v="6"/>
    <n v="6"/>
    <n v="16.822429906542055"/>
    <n v="2.8037383177570101"/>
    <x v="0"/>
    <x v="7"/>
  </r>
  <r>
    <n v="25288"/>
    <x v="9"/>
    <x v="30"/>
    <x v="39"/>
    <s v="UCHUVA"/>
    <n v="2020"/>
    <s v=""/>
    <n v="3"/>
    <n v="3"/>
    <n v="12"/>
    <n v="4"/>
    <x v="1"/>
    <x v="2"/>
  </r>
  <r>
    <n v="25288"/>
    <x v="9"/>
    <x v="30"/>
    <x v="25"/>
    <s v="FRESA"/>
    <n v="2020"/>
    <s v=""/>
    <n v="2"/>
    <n v="1"/>
    <n v="40"/>
    <n v="40"/>
    <x v="1"/>
    <x v="2"/>
  </r>
  <r>
    <n v="25288"/>
    <x v="9"/>
    <x v="30"/>
    <x v="11"/>
    <s v="SABILA"/>
    <n v="2020"/>
    <s v=""/>
    <n v="2"/>
    <n v="2"/>
    <n v="24"/>
    <n v="12"/>
    <x v="1"/>
    <x v="4"/>
  </r>
  <r>
    <n v="25288"/>
    <x v="9"/>
    <x v="30"/>
    <x v="36"/>
    <s v="MORA"/>
    <n v="2020"/>
    <s v=""/>
    <n v="1"/>
    <n v="1"/>
    <n v="4"/>
    <n v="4"/>
    <x v="1"/>
    <x v="2"/>
  </r>
  <r>
    <n v="25290"/>
    <x v="3"/>
    <x v="31"/>
    <x v="22"/>
    <s v="FRIJOL"/>
    <n v="2020"/>
    <s v="A"/>
    <n v="200"/>
    <n v="190"/>
    <n v="930.06993006993014"/>
    <n v="4.8951048951049003"/>
    <x v="0"/>
    <x v="0"/>
  </r>
  <r>
    <n v="25290"/>
    <x v="3"/>
    <x v="31"/>
    <x v="29"/>
    <s v="HABICHUELA"/>
    <n v="2020"/>
    <s v="A"/>
    <n v="180"/>
    <n v="180"/>
    <n v="1440"/>
    <n v="8"/>
    <x v="0"/>
    <x v="7"/>
  </r>
  <r>
    <n v="25290"/>
    <x v="3"/>
    <x v="31"/>
    <x v="22"/>
    <s v="FRIJOL"/>
    <n v="2020"/>
    <s v="B"/>
    <n v="140"/>
    <n v="137"/>
    <n v="670.62937062937067"/>
    <n v="4.8951048951049003"/>
    <x v="0"/>
    <x v="0"/>
  </r>
  <r>
    <n v="25290"/>
    <x v="3"/>
    <x v="31"/>
    <x v="29"/>
    <s v="HABICHUELA"/>
    <n v="2020"/>
    <s v="B"/>
    <n v="120"/>
    <n v="116"/>
    <n v="928"/>
    <n v="8"/>
    <x v="0"/>
    <x v="7"/>
  </r>
  <r>
    <n v="25290"/>
    <x v="3"/>
    <x v="31"/>
    <x v="30"/>
    <s v="TOMATE"/>
    <n v="2020"/>
    <s v="A"/>
    <n v="120"/>
    <n v="120"/>
    <n v="3000"/>
    <n v="25"/>
    <x v="0"/>
    <x v="7"/>
  </r>
  <r>
    <n v="25290"/>
    <x v="3"/>
    <x v="31"/>
    <x v="69"/>
    <s v="CEBOLLA DE BULBO"/>
    <n v="2020"/>
    <s v="A"/>
    <n v="80"/>
    <n v="77"/>
    <n v="1155"/>
    <n v="15"/>
    <x v="0"/>
    <x v="7"/>
  </r>
  <r>
    <n v="25290"/>
    <x v="3"/>
    <x v="31"/>
    <x v="30"/>
    <s v="TOMATE"/>
    <n v="2020"/>
    <s v="B"/>
    <n v="80"/>
    <n v="78"/>
    <n v="1794"/>
    <n v="23"/>
    <x v="0"/>
    <x v="7"/>
  </r>
  <r>
    <n v="25290"/>
    <x v="3"/>
    <x v="31"/>
    <x v="69"/>
    <s v="CEBOLLA DE BULBO"/>
    <n v="2020"/>
    <s v="B"/>
    <n v="45"/>
    <n v="42"/>
    <n v="630"/>
    <n v="15"/>
    <x v="0"/>
    <x v="7"/>
  </r>
  <r>
    <n v="25290"/>
    <x v="3"/>
    <x v="31"/>
    <x v="21"/>
    <s v="ARVEJA"/>
    <n v="2020"/>
    <s v="B"/>
    <n v="35"/>
    <n v="31"/>
    <n v="72.429906542056074"/>
    <n v="2.3364485981308398"/>
    <x v="0"/>
    <x v="7"/>
  </r>
  <r>
    <n v="25290"/>
    <x v="3"/>
    <x v="31"/>
    <x v="21"/>
    <s v="ARVEJA"/>
    <n v="2020"/>
    <s v="A"/>
    <n v="25"/>
    <n v="24"/>
    <n v="56.074766355140184"/>
    <n v="2.3364485981308398"/>
    <x v="0"/>
    <x v="7"/>
  </r>
  <r>
    <n v="25290"/>
    <x v="3"/>
    <x v="31"/>
    <x v="0"/>
    <s v="MAIZ TRADICIONAL"/>
    <n v="2020"/>
    <s v="B"/>
    <n v="25"/>
    <n v="24"/>
    <n v="46.983050847457633"/>
    <n v="1.9576271186440699"/>
    <x v="0"/>
    <x v="0"/>
  </r>
  <r>
    <n v="25290"/>
    <x v="3"/>
    <x v="31"/>
    <x v="34"/>
    <s v="PEPINO COHOMBRO"/>
    <n v="2020"/>
    <s v="B"/>
    <n v="20"/>
    <n v="18"/>
    <n v="252"/>
    <n v="14"/>
    <x v="0"/>
    <x v="7"/>
  </r>
  <r>
    <n v="25290"/>
    <x v="3"/>
    <x v="31"/>
    <x v="34"/>
    <s v="PEPINO COHOMBRO"/>
    <n v="2020"/>
    <s v="A"/>
    <n v="15"/>
    <n v="15"/>
    <n v="210"/>
    <n v="14"/>
    <x v="0"/>
    <x v="7"/>
  </r>
  <r>
    <n v="25290"/>
    <x v="3"/>
    <x v="31"/>
    <x v="0"/>
    <s v="MAIZ TRADICIONAL"/>
    <n v="2020"/>
    <s v="A"/>
    <n v="10"/>
    <n v="10"/>
    <n v="19.576271186440682"/>
    <n v="1.9576271186440699"/>
    <x v="0"/>
    <x v="0"/>
  </r>
  <r>
    <n v="25290"/>
    <x v="3"/>
    <x v="31"/>
    <x v="30"/>
    <s v="TOMATE INVERNADERO"/>
    <n v="2020"/>
    <s v="B"/>
    <n v="8"/>
    <n v="8"/>
    <n v="720"/>
    <n v="90"/>
    <x v="0"/>
    <x v="7"/>
  </r>
  <r>
    <n v="25290"/>
    <x v="3"/>
    <x v="31"/>
    <x v="30"/>
    <s v="TOMATE INVERNADERO"/>
    <n v="2020"/>
    <s v="A"/>
    <n v="7"/>
    <n v="7"/>
    <n v="630"/>
    <n v="90"/>
    <x v="0"/>
    <x v="7"/>
  </r>
  <r>
    <n v="25290"/>
    <x v="3"/>
    <x v="31"/>
    <x v="23"/>
    <s v="PAPA"/>
    <n v="2020"/>
    <s v="B"/>
    <n v="6"/>
    <n v="5"/>
    <n v="90"/>
    <n v="18"/>
    <x v="0"/>
    <x v="6"/>
  </r>
  <r>
    <n v="25290"/>
    <x v="3"/>
    <x v="31"/>
    <x v="23"/>
    <s v="PAPA"/>
    <n v="2020"/>
    <s v="A"/>
    <n v="4"/>
    <n v="4"/>
    <n v="72"/>
    <n v="18"/>
    <x v="0"/>
    <x v="6"/>
  </r>
  <r>
    <n v="25290"/>
    <x v="3"/>
    <x v="31"/>
    <x v="15"/>
    <s v="CAFÉ"/>
    <n v="2020"/>
    <s v=""/>
    <n v="608"/>
    <n v="537"/>
    <n v="279"/>
    <n v="0.51955307262569805"/>
    <x v="1"/>
    <x v="5"/>
  </r>
  <r>
    <n v="25290"/>
    <x v="3"/>
    <x v="31"/>
    <x v="36"/>
    <s v="MORA"/>
    <n v="2020"/>
    <s v=""/>
    <n v="316"/>
    <n v="291"/>
    <n v="2910"/>
    <n v="10"/>
    <x v="1"/>
    <x v="2"/>
  </r>
  <r>
    <n v="25290"/>
    <x v="3"/>
    <x v="31"/>
    <x v="9"/>
    <s v="AGUACATE HASS"/>
    <n v="2020"/>
    <s v=""/>
    <n v="58"/>
    <n v="53"/>
    <n v="477"/>
    <n v="9"/>
    <x v="1"/>
    <x v="2"/>
  </r>
  <r>
    <n v="25290"/>
    <x v="3"/>
    <x v="31"/>
    <x v="16"/>
    <s v="BANANO"/>
    <n v="2020"/>
    <s v=""/>
    <n v="57"/>
    <n v="48"/>
    <n v="336"/>
    <n v="7"/>
    <x v="1"/>
    <x v="2"/>
  </r>
  <r>
    <n v="25290"/>
    <x v="3"/>
    <x v="31"/>
    <x v="4"/>
    <s v="PLATANO"/>
    <n v="2020"/>
    <s v=""/>
    <n v="36"/>
    <n v="31"/>
    <n v="217"/>
    <n v="7"/>
    <x v="1"/>
    <x v="2"/>
  </r>
  <r>
    <n v="25290"/>
    <x v="3"/>
    <x v="31"/>
    <x v="37"/>
    <s v="TOMATE DE ARBOL"/>
    <n v="2020"/>
    <s v=""/>
    <n v="35.5"/>
    <n v="25.5"/>
    <n v="255"/>
    <n v="10"/>
    <x v="1"/>
    <x v="2"/>
  </r>
  <r>
    <n v="25290"/>
    <x v="3"/>
    <x v="31"/>
    <x v="3"/>
    <s v="CITRICOS (Demás variedades)"/>
    <n v="2020"/>
    <s v=""/>
    <n v="28"/>
    <n v="20"/>
    <n v="140"/>
    <n v="7"/>
    <x v="1"/>
    <x v="2"/>
  </r>
  <r>
    <n v="25290"/>
    <x v="3"/>
    <x v="31"/>
    <x v="12"/>
    <s v="GUANABANA"/>
    <n v="2020"/>
    <s v=""/>
    <n v="19"/>
    <n v="10"/>
    <n v="70"/>
    <n v="7"/>
    <x v="1"/>
    <x v="2"/>
  </r>
  <r>
    <n v="25290"/>
    <x v="3"/>
    <x v="31"/>
    <x v="38"/>
    <s v="LULO"/>
    <n v="2020"/>
    <s v=""/>
    <n v="6"/>
    <n v="3"/>
    <n v="15"/>
    <n v="5"/>
    <x v="1"/>
    <x v="2"/>
  </r>
  <r>
    <n v="25290"/>
    <x v="3"/>
    <x v="31"/>
    <x v="68"/>
    <s v="ARRACACHA"/>
    <n v="2020"/>
    <s v="A"/>
    <n v="12"/>
    <n v="11"/>
    <n v="132"/>
    <n v="12"/>
    <x v="2"/>
    <x v="6"/>
  </r>
  <r>
    <n v="25290"/>
    <x v="3"/>
    <x v="31"/>
    <x v="68"/>
    <s v="ARRACACHA"/>
    <n v="2020"/>
    <s v="B"/>
    <n v="3"/>
    <n v="2.8"/>
    <n v="30.799999999999997"/>
    <n v="11"/>
    <x v="2"/>
    <x v="6"/>
  </r>
  <r>
    <n v="25293"/>
    <x v="12"/>
    <x v="32"/>
    <x v="0"/>
    <s v="MAIZ TRADICIONAL"/>
    <n v="2020"/>
    <s v="A"/>
    <n v="700"/>
    <n v="630"/>
    <n v="2520"/>
    <n v="4"/>
    <x v="0"/>
    <x v="0"/>
  </r>
  <r>
    <n v="25293"/>
    <x v="12"/>
    <x v="32"/>
    <x v="22"/>
    <s v="FRIJOL"/>
    <n v="2020"/>
    <s v="B"/>
    <n v="105"/>
    <n v="103"/>
    <n v="103"/>
    <n v="1"/>
    <x v="0"/>
    <x v="0"/>
  </r>
  <r>
    <n v="25293"/>
    <x v="12"/>
    <x v="32"/>
    <x v="22"/>
    <s v="FRIJOL"/>
    <n v="2020"/>
    <s v="A"/>
    <n v="50"/>
    <n v="50"/>
    <n v="50"/>
    <n v="1"/>
    <x v="0"/>
    <x v="0"/>
  </r>
  <r>
    <n v="25293"/>
    <x v="12"/>
    <x v="32"/>
    <x v="30"/>
    <s v="TOMATE INVERNADERO"/>
    <n v="2020"/>
    <s v="A"/>
    <n v="19"/>
    <n v="17"/>
    <n v="595"/>
    <n v="35"/>
    <x v="0"/>
    <x v="7"/>
  </r>
  <r>
    <n v="25293"/>
    <x v="12"/>
    <x v="32"/>
    <x v="30"/>
    <s v="TOMATE INVERNADERO"/>
    <n v="2020"/>
    <s v="B"/>
    <n v="19"/>
    <n v="17"/>
    <n v="595"/>
    <n v="35"/>
    <x v="0"/>
    <x v="7"/>
  </r>
  <r>
    <n v="25293"/>
    <x v="12"/>
    <x v="32"/>
    <x v="21"/>
    <s v="ARVEJA"/>
    <n v="2020"/>
    <s v="B"/>
    <n v="16"/>
    <n v="14"/>
    <n v="26.168224299065422"/>
    <n v="1.86915887850467"/>
    <x v="0"/>
    <x v="7"/>
  </r>
  <r>
    <n v="25293"/>
    <x v="12"/>
    <x v="32"/>
    <x v="26"/>
    <s v="CAÑA PANELERA"/>
    <n v="2020"/>
    <s v=""/>
    <n v="550"/>
    <n v="550"/>
    <n v="2200"/>
    <n v="4"/>
    <x v="1"/>
    <x v="8"/>
  </r>
  <r>
    <n v="25293"/>
    <x v="12"/>
    <x v="32"/>
    <x v="15"/>
    <s v="CAFÉ"/>
    <n v="2020"/>
    <s v=""/>
    <n v="81"/>
    <n v="77"/>
    <n v="89"/>
    <n v="1.1558441558441599"/>
    <x v="1"/>
    <x v="5"/>
  </r>
  <r>
    <n v="25293"/>
    <x v="12"/>
    <x v="32"/>
    <x v="4"/>
    <s v="PLATANO"/>
    <n v="2020"/>
    <s v=""/>
    <n v="15"/>
    <n v="15"/>
    <n v="75"/>
    <n v="5"/>
    <x v="1"/>
    <x v="2"/>
  </r>
  <r>
    <n v="25293"/>
    <x v="12"/>
    <x v="32"/>
    <x v="9"/>
    <s v="AGUACATE (no hass, ni papelillo)"/>
    <n v="2020"/>
    <s v=""/>
    <n v="12"/>
    <n v="12"/>
    <n v="108"/>
    <n v="9"/>
    <x v="1"/>
    <x v="2"/>
  </r>
  <r>
    <n v="25293"/>
    <x v="12"/>
    <x v="32"/>
    <x v="47"/>
    <s v="GRANADILLA"/>
    <n v="2020"/>
    <s v=""/>
    <n v="5"/>
    <n v="5"/>
    <n v="35"/>
    <n v="7"/>
    <x v="1"/>
    <x v="2"/>
  </r>
  <r>
    <n v="25293"/>
    <x v="12"/>
    <x v="32"/>
    <x v="88"/>
    <s v="GULUPA"/>
    <n v="2020"/>
    <s v=""/>
    <n v="1.5"/>
    <n v="1.5"/>
    <n v="15"/>
    <n v="10"/>
    <x v="1"/>
    <x v="2"/>
  </r>
  <r>
    <n v="25293"/>
    <x v="12"/>
    <x v="32"/>
    <x v="68"/>
    <s v="ARRACACHA"/>
    <n v="2020"/>
    <s v="A"/>
    <n v="12"/>
    <n v="10"/>
    <n v="100"/>
    <n v="10"/>
    <x v="2"/>
    <x v="6"/>
  </r>
  <r>
    <n v="25293"/>
    <x v="12"/>
    <x v="32"/>
    <x v="20"/>
    <s v="YUCA"/>
    <n v="2020"/>
    <s v="A"/>
    <n v="7"/>
    <n v="6"/>
    <n v="90"/>
    <n v="15"/>
    <x v="2"/>
    <x v="6"/>
  </r>
  <r>
    <n v="25295"/>
    <x v="6"/>
    <x v="33"/>
    <x v="31"/>
    <s v="FLORES Y FOLLAJES"/>
    <n v="2020"/>
    <m/>
    <n v="118"/>
    <n v="118"/>
    <s v=""/>
    <m/>
    <x v="1"/>
    <x v="10"/>
  </r>
  <r>
    <n v="25295"/>
    <x v="6"/>
    <x v="33"/>
    <x v="21"/>
    <s v="ARVEJA"/>
    <n v="2020"/>
    <s v="A"/>
    <n v="40"/>
    <n v="40"/>
    <n v="320"/>
    <n v="8"/>
    <x v="0"/>
    <x v="7"/>
  </r>
  <r>
    <n v="25295"/>
    <x v="6"/>
    <x v="33"/>
    <x v="21"/>
    <s v="ARVEJA"/>
    <n v="2020"/>
    <s v="B"/>
    <n v="8"/>
    <n v="8"/>
    <n v="29.906542056074766"/>
    <n v="3.7383177570093502"/>
    <x v="0"/>
    <x v="7"/>
  </r>
  <r>
    <n v="25295"/>
    <x v="6"/>
    <x v="33"/>
    <x v="0"/>
    <s v="MAIZ TRADICIONAL"/>
    <n v="2020"/>
    <s v="B"/>
    <n v="5"/>
    <n v="5"/>
    <n v="13.983050847457628"/>
    <n v="2.79661016949153"/>
    <x v="0"/>
    <x v="0"/>
  </r>
  <r>
    <n v="25295"/>
    <x v="6"/>
    <x v="33"/>
    <x v="23"/>
    <s v="PAPA"/>
    <n v="2020"/>
    <s v="B"/>
    <n v="5"/>
    <n v="5"/>
    <n v="100"/>
    <n v="20"/>
    <x v="0"/>
    <x v="6"/>
  </r>
  <r>
    <n v="25295"/>
    <x v="6"/>
    <x v="33"/>
    <x v="23"/>
    <s v="PAPA"/>
    <n v="2020"/>
    <s v="A"/>
    <n v="4"/>
    <n v="2"/>
    <n v="40"/>
    <n v="20"/>
    <x v="0"/>
    <x v="6"/>
  </r>
  <r>
    <n v="25295"/>
    <x v="6"/>
    <x v="33"/>
    <x v="53"/>
    <s v="HORTALIZAS VARIAS"/>
    <n v="2020"/>
    <s v="B"/>
    <n v="2"/>
    <n v="2"/>
    <n v="16"/>
    <n v="8"/>
    <x v="0"/>
    <x v="7"/>
  </r>
  <r>
    <n v="25295"/>
    <x v="6"/>
    <x v="33"/>
    <x v="0"/>
    <s v="MAIZ TRADICIONAL"/>
    <n v="2020"/>
    <s v="A"/>
    <n v="2"/>
    <n v="1"/>
    <n v="2.796610169491526"/>
    <n v="2.79661016949153"/>
    <x v="0"/>
    <x v="0"/>
  </r>
  <r>
    <n v="25295"/>
    <x v="6"/>
    <x v="33"/>
    <x v="53"/>
    <s v="HORTALIZAS VARIAS"/>
    <n v="2020"/>
    <s v="A"/>
    <n v="1"/>
    <n v="1"/>
    <n v="8"/>
    <n v="8"/>
    <x v="0"/>
    <x v="7"/>
  </r>
  <r>
    <n v="25295"/>
    <x v="6"/>
    <x v="33"/>
    <x v="44"/>
    <s v="LECHUGA"/>
    <n v="2020"/>
    <s v="A"/>
    <n v="1"/>
    <n v="1"/>
    <n v="10"/>
    <n v="10"/>
    <x v="0"/>
    <x v="7"/>
  </r>
  <r>
    <n v="25295"/>
    <x v="6"/>
    <x v="33"/>
    <x v="44"/>
    <s v="LECHUGA"/>
    <n v="2020"/>
    <s v="B"/>
    <n v="1"/>
    <n v="1"/>
    <n v="10"/>
    <n v="10"/>
    <x v="0"/>
    <x v="7"/>
  </r>
  <r>
    <n v="25295"/>
    <x v="6"/>
    <x v="33"/>
    <x v="87"/>
    <s v="RABANO"/>
    <n v="2020"/>
    <s v="B"/>
    <n v="1"/>
    <n v="1"/>
    <n v="5"/>
    <n v="5"/>
    <x v="0"/>
    <x v="7"/>
  </r>
  <r>
    <n v="25295"/>
    <x v="6"/>
    <x v="33"/>
    <x v="45"/>
    <s v="ZANAHORIA"/>
    <n v="2020"/>
    <s v="A"/>
    <n v="1"/>
    <n v="1"/>
    <n v="5"/>
    <n v="5"/>
    <x v="0"/>
    <x v="7"/>
  </r>
  <r>
    <n v="25295"/>
    <x v="6"/>
    <x v="33"/>
    <x v="25"/>
    <s v="FRESA"/>
    <n v="2020"/>
    <s v=""/>
    <n v="12.5"/>
    <n v="11.5"/>
    <n v="460"/>
    <n v="40"/>
    <x v="1"/>
    <x v="2"/>
  </r>
  <r>
    <n v="25295"/>
    <x v="6"/>
    <x v="33"/>
    <x v="36"/>
    <s v="MORA"/>
    <n v="2020"/>
    <s v=""/>
    <n v="1.5"/>
    <n v="1.5"/>
    <n v="15"/>
    <n v="10"/>
    <x v="1"/>
    <x v="2"/>
  </r>
  <r>
    <n v="25295"/>
    <x v="6"/>
    <x v="33"/>
    <x v="48"/>
    <s v="CURUBA"/>
    <n v="2020"/>
    <s v=""/>
    <n v="1"/>
    <n v="0"/>
    <n v="0"/>
    <n v="0"/>
    <x v="1"/>
    <x v="2"/>
  </r>
  <r>
    <n v="25295"/>
    <x v="6"/>
    <x v="33"/>
    <x v="12"/>
    <s v="GUANABANA"/>
    <n v="2020"/>
    <s v=""/>
    <n v="1"/>
    <n v="0"/>
    <n v="0"/>
    <n v="0"/>
    <x v="1"/>
    <x v="2"/>
  </r>
  <r>
    <n v="25295"/>
    <x v="6"/>
    <x v="33"/>
    <x v="38"/>
    <s v="LULO"/>
    <n v="2020"/>
    <s v=""/>
    <n v="1"/>
    <n v="0"/>
    <n v="0"/>
    <n v="0"/>
    <x v="1"/>
    <x v="2"/>
  </r>
  <r>
    <n v="25295"/>
    <x v="6"/>
    <x v="33"/>
    <x v="37"/>
    <s v="TOMATE DE ARBOL"/>
    <n v="2020"/>
    <s v=""/>
    <n v="1"/>
    <n v="0"/>
    <n v="0"/>
    <n v="0"/>
    <x v="1"/>
    <x v="2"/>
  </r>
  <r>
    <n v="25297"/>
    <x v="12"/>
    <x v="34"/>
    <x v="22"/>
    <s v="FRIJOL"/>
    <n v="2020"/>
    <s v="A"/>
    <n v="110"/>
    <n v="110"/>
    <n v="100.00000000000001"/>
    <n v="0.90909090909090895"/>
    <x v="0"/>
    <x v="0"/>
  </r>
  <r>
    <n v="25297"/>
    <x v="12"/>
    <x v="34"/>
    <x v="53"/>
    <s v="HORTALIZAS VARIAS"/>
    <n v="2020"/>
    <s v="A"/>
    <n v="80"/>
    <n v="80"/>
    <n v="640"/>
    <n v="8"/>
    <x v="0"/>
    <x v="7"/>
  </r>
  <r>
    <n v="25297"/>
    <x v="12"/>
    <x v="34"/>
    <x v="0"/>
    <s v="MAIZ TRADICIONAL"/>
    <n v="2020"/>
    <s v="A"/>
    <n v="70"/>
    <n v="70"/>
    <n v="140"/>
    <n v="2"/>
    <x v="0"/>
    <x v="0"/>
  </r>
  <r>
    <n v="25297"/>
    <x v="12"/>
    <x v="34"/>
    <x v="22"/>
    <s v="FRIJOL"/>
    <n v="2020"/>
    <s v="B"/>
    <n v="40"/>
    <n v="38"/>
    <n v="53.199999999999996"/>
    <n v="1.4"/>
    <x v="0"/>
    <x v="0"/>
  </r>
  <r>
    <n v="25297"/>
    <x v="12"/>
    <x v="34"/>
    <x v="0"/>
    <s v="MAIZ TRADICIONAL"/>
    <n v="2020"/>
    <s v="B"/>
    <n v="40"/>
    <n v="38"/>
    <n v="76"/>
    <n v="2"/>
    <x v="0"/>
    <x v="0"/>
  </r>
  <r>
    <n v="25297"/>
    <x v="12"/>
    <x v="34"/>
    <x v="21"/>
    <s v="ARVEJA"/>
    <n v="2020"/>
    <s v="B"/>
    <n v="22"/>
    <n v="21"/>
    <n v="49.065420560747661"/>
    <n v="2.3364485981308398"/>
    <x v="0"/>
    <x v="7"/>
  </r>
  <r>
    <n v="25297"/>
    <x v="12"/>
    <x v="34"/>
    <x v="21"/>
    <s v="ARVEJA"/>
    <n v="2020"/>
    <s v="A"/>
    <n v="20"/>
    <n v="20"/>
    <n v="12.149532710280374"/>
    <n v="0.60747663551401898"/>
    <x v="0"/>
    <x v="7"/>
  </r>
  <r>
    <n v="25297"/>
    <x v="12"/>
    <x v="34"/>
    <x v="53"/>
    <s v="HORTALIZAS VARIAS"/>
    <n v="2020"/>
    <s v="B"/>
    <n v="10"/>
    <n v="9"/>
    <n v="72"/>
    <n v="8"/>
    <x v="0"/>
    <x v="7"/>
  </r>
  <r>
    <n v="25297"/>
    <x v="12"/>
    <x v="34"/>
    <x v="23"/>
    <s v="PAPA"/>
    <n v="2020"/>
    <s v="B"/>
    <n v="10"/>
    <n v="10"/>
    <n v="220"/>
    <n v="22"/>
    <x v="0"/>
    <x v="6"/>
  </r>
  <r>
    <n v="25297"/>
    <x v="12"/>
    <x v="34"/>
    <x v="23"/>
    <s v="PAPA"/>
    <n v="2020"/>
    <s v="A"/>
    <n v="10"/>
    <n v="9"/>
    <n v="180"/>
    <n v="20"/>
    <x v="0"/>
    <x v="6"/>
  </r>
  <r>
    <n v="25297"/>
    <x v="12"/>
    <x v="34"/>
    <x v="15"/>
    <s v="CAFÉ"/>
    <n v="2020"/>
    <s v=""/>
    <n v="306"/>
    <n v="299"/>
    <n v="227"/>
    <n v="0.75919732441471599"/>
    <x v="1"/>
    <x v="5"/>
  </r>
  <r>
    <n v="25297"/>
    <x v="12"/>
    <x v="34"/>
    <x v="26"/>
    <s v="CAÑA PANELERA"/>
    <n v="2020"/>
    <s v=""/>
    <n v="97"/>
    <n v="92"/>
    <n v="582"/>
    <n v="6"/>
    <x v="1"/>
    <x v="8"/>
  </r>
  <r>
    <n v="25297"/>
    <x v="12"/>
    <x v="34"/>
    <x v="36"/>
    <s v="MORA"/>
    <n v="2020"/>
    <s v=""/>
    <n v="26"/>
    <n v="22"/>
    <n v="52"/>
    <n v="2"/>
    <x v="1"/>
    <x v="2"/>
  </r>
  <r>
    <n v="25297"/>
    <x v="12"/>
    <x v="34"/>
    <x v="88"/>
    <s v="GULUPA"/>
    <n v="2020"/>
    <s v=""/>
    <n v="18"/>
    <n v="8"/>
    <n v="360"/>
    <n v="20"/>
    <x v="1"/>
    <x v="2"/>
  </r>
  <r>
    <n v="25297"/>
    <x v="12"/>
    <x v="34"/>
    <x v="39"/>
    <s v="UCHUVA"/>
    <n v="2020"/>
    <s v=""/>
    <n v="13"/>
    <n v="3"/>
    <n v="52"/>
    <n v="4"/>
    <x v="1"/>
    <x v="2"/>
  </r>
  <r>
    <n v="25297"/>
    <x v="12"/>
    <x v="34"/>
    <x v="9"/>
    <s v="AGUACATE (no hass, ni papelillo)"/>
    <n v="2020"/>
    <s v=""/>
    <n v="12.5"/>
    <n v="0"/>
    <n v="0"/>
    <n v="0"/>
    <x v="1"/>
    <x v="2"/>
  </r>
  <r>
    <n v="25297"/>
    <x v="12"/>
    <x v="34"/>
    <x v="47"/>
    <s v="GRANADILLA"/>
    <n v="2020"/>
    <s v=""/>
    <n v="9"/>
    <n v="4"/>
    <n v="108"/>
    <n v="12"/>
    <x v="1"/>
    <x v="2"/>
  </r>
  <r>
    <n v="25299"/>
    <x v="12"/>
    <x v="35"/>
    <x v="22"/>
    <s v="FRIJOL"/>
    <n v="2020"/>
    <s v="B"/>
    <n v="140"/>
    <n v="138"/>
    <n v="207"/>
    <n v="1.5"/>
    <x v="0"/>
    <x v="0"/>
  </r>
  <r>
    <n v="25299"/>
    <x v="12"/>
    <x v="35"/>
    <x v="0"/>
    <s v="MAIZ TRADICIONAL"/>
    <n v="2020"/>
    <s v="A"/>
    <n v="140"/>
    <n v="135"/>
    <n v="135"/>
    <n v="1"/>
    <x v="0"/>
    <x v="0"/>
  </r>
  <r>
    <n v="25299"/>
    <x v="12"/>
    <x v="35"/>
    <x v="23"/>
    <s v="PAPA"/>
    <n v="2020"/>
    <s v="B"/>
    <n v="7"/>
    <n v="6.8"/>
    <n v="170"/>
    <n v="25"/>
    <x v="0"/>
    <x v="6"/>
  </r>
  <r>
    <n v="25299"/>
    <x v="12"/>
    <x v="35"/>
    <x v="21"/>
    <s v="ARVEJA"/>
    <n v="2020"/>
    <s v="B"/>
    <n v="5"/>
    <n v="3.5"/>
    <n v="8.1775700934579447"/>
    <n v="2.3364485981308398"/>
    <x v="0"/>
    <x v="7"/>
  </r>
  <r>
    <n v="25299"/>
    <x v="12"/>
    <x v="35"/>
    <x v="23"/>
    <s v="PAPA"/>
    <n v="2020"/>
    <s v="A"/>
    <n v="5"/>
    <n v="5"/>
    <n v="125"/>
    <n v="25"/>
    <x v="0"/>
    <x v="6"/>
  </r>
  <r>
    <n v="25299"/>
    <x v="12"/>
    <x v="35"/>
    <x v="21"/>
    <s v="ARVEJA"/>
    <n v="2020"/>
    <s v="A"/>
    <n v="4"/>
    <n v="3"/>
    <n v="5.6074766355140184"/>
    <n v="1.86915887850467"/>
    <x v="0"/>
    <x v="7"/>
  </r>
  <r>
    <n v="25299"/>
    <x v="12"/>
    <x v="35"/>
    <x v="15"/>
    <s v="CAFÉ"/>
    <n v="2020"/>
    <s v=""/>
    <n v="71"/>
    <n v="71"/>
    <n v="65"/>
    <n v="0.91549295774647899"/>
    <x v="1"/>
    <x v="5"/>
  </r>
  <r>
    <n v="25299"/>
    <x v="12"/>
    <x v="35"/>
    <x v="89"/>
    <s v="CAÑA MIEL"/>
    <n v="2020"/>
    <s v=""/>
    <n v="64"/>
    <n v="64"/>
    <n v="310"/>
    <n v="4.84375"/>
    <x v="1"/>
    <x v="8"/>
  </r>
  <r>
    <n v="25299"/>
    <x v="12"/>
    <x v="35"/>
    <x v="88"/>
    <s v="GULUPA"/>
    <n v="2020"/>
    <s v=""/>
    <n v="9"/>
    <n v="7"/>
    <n v="85"/>
    <n v="12.1428571428571"/>
    <x v="1"/>
    <x v="2"/>
  </r>
  <r>
    <n v="25299"/>
    <x v="12"/>
    <x v="35"/>
    <x v="9"/>
    <s v="AGUACATE HASS"/>
    <n v="2020"/>
    <s v=""/>
    <n v="8.5"/>
    <n v="1"/>
    <n v="8"/>
    <n v="8"/>
    <x v="1"/>
    <x v="2"/>
  </r>
  <r>
    <n v="25299"/>
    <x v="12"/>
    <x v="35"/>
    <x v="37"/>
    <s v="TOMATE DE ARBOL"/>
    <n v="2020"/>
    <s v=""/>
    <n v="5.5"/>
    <n v="4.5"/>
    <n v="52"/>
    <n v="11.5555555555556"/>
    <x v="1"/>
    <x v="2"/>
  </r>
  <r>
    <n v="25299"/>
    <x v="12"/>
    <x v="35"/>
    <x v="39"/>
    <s v="UCHUVA"/>
    <n v="2020"/>
    <s v=""/>
    <n v="3.4"/>
    <n v="3.4"/>
    <n v="41"/>
    <n v="12.0588235294118"/>
    <x v="1"/>
    <x v="2"/>
  </r>
  <r>
    <n v="25299"/>
    <x v="12"/>
    <x v="35"/>
    <x v="64"/>
    <s v="ARANDANO"/>
    <n v="2020"/>
    <s v=""/>
    <n v="2.5"/>
    <n v="1.5"/>
    <n v="24"/>
    <n v="16"/>
    <x v="1"/>
    <x v="2"/>
  </r>
  <r>
    <n v="25299"/>
    <x v="12"/>
    <x v="35"/>
    <x v="20"/>
    <s v="YUCA"/>
    <n v="2020"/>
    <s v="B"/>
    <n v="6"/>
    <n v="5.5"/>
    <n v="41.8"/>
    <n v="7.6"/>
    <x v="2"/>
    <x v="6"/>
  </r>
  <r>
    <n v="25307"/>
    <x v="0"/>
    <x v="36"/>
    <x v="0"/>
    <s v="MAIZ TECNIFICADO"/>
    <n v="2020"/>
    <s v="B"/>
    <n v="50"/>
    <n v="50"/>
    <n v="200"/>
    <n v="4"/>
    <x v="0"/>
    <x v="0"/>
  </r>
  <r>
    <n v="25307"/>
    <x v="0"/>
    <x v="36"/>
    <x v="0"/>
    <s v="MAIZ TECNIFICADO"/>
    <n v="2020"/>
    <s v="A"/>
    <n v="40"/>
    <n v="40"/>
    <n v="160"/>
    <n v="4"/>
    <x v="0"/>
    <x v="0"/>
  </r>
  <r>
    <n v="25307"/>
    <x v="0"/>
    <x v="36"/>
    <x v="0"/>
    <s v="MAIZ TRADICIONAL"/>
    <n v="2020"/>
    <s v="A"/>
    <n v="25"/>
    <n v="25"/>
    <n v="45"/>
    <n v="1.8"/>
    <x v="0"/>
    <x v="0"/>
  </r>
  <r>
    <n v="25307"/>
    <x v="0"/>
    <x v="36"/>
    <x v="0"/>
    <s v="MAIZ TRADICIONAL"/>
    <n v="2020"/>
    <s v="B"/>
    <n v="25"/>
    <n v="25"/>
    <n v="75"/>
    <n v="3"/>
    <x v="0"/>
    <x v="0"/>
  </r>
  <r>
    <n v="25307"/>
    <x v="0"/>
    <x v="36"/>
    <x v="1"/>
    <s v="SORGO"/>
    <n v="2020"/>
    <s v="A"/>
    <n v="15"/>
    <n v="15"/>
    <n v="12"/>
    <n v="0.8"/>
    <x v="0"/>
    <x v="0"/>
  </r>
  <r>
    <n v="25307"/>
    <x v="0"/>
    <x v="36"/>
    <x v="1"/>
    <s v="SORGO"/>
    <n v="2020"/>
    <s v="B"/>
    <n v="15"/>
    <n v="15"/>
    <n v="45"/>
    <n v="3"/>
    <x v="0"/>
    <x v="0"/>
  </r>
  <r>
    <n v="25307"/>
    <x v="0"/>
    <x v="36"/>
    <x v="33"/>
    <s v="AHUYAMA"/>
    <n v="2020"/>
    <s v="A"/>
    <n v="4"/>
    <n v="4"/>
    <n v="64"/>
    <n v="16"/>
    <x v="0"/>
    <x v="7"/>
  </r>
  <r>
    <n v="25307"/>
    <x v="0"/>
    <x v="36"/>
    <x v="33"/>
    <s v="AHUYAMA"/>
    <n v="2020"/>
    <s v="B"/>
    <n v="4"/>
    <n v="4"/>
    <n v="72"/>
    <n v="18"/>
    <x v="0"/>
    <x v="7"/>
  </r>
  <r>
    <n v="25307"/>
    <x v="0"/>
    <x v="36"/>
    <x v="22"/>
    <s v="FRIJOL"/>
    <n v="2020"/>
    <s v="A"/>
    <n v="2"/>
    <n v="2"/>
    <n v="2.4"/>
    <n v="1.2"/>
    <x v="0"/>
    <x v="0"/>
  </r>
  <r>
    <n v="25307"/>
    <x v="0"/>
    <x v="36"/>
    <x v="22"/>
    <s v="FRIJOL"/>
    <n v="2020"/>
    <s v="B"/>
    <n v="2"/>
    <n v="2"/>
    <n v="2.4"/>
    <n v="1.2"/>
    <x v="0"/>
    <x v="0"/>
  </r>
  <r>
    <n v="25307"/>
    <x v="0"/>
    <x v="36"/>
    <x v="30"/>
    <s v="TOMATE"/>
    <n v="2020"/>
    <s v="A"/>
    <n v="1"/>
    <n v="1"/>
    <n v="16"/>
    <n v="16"/>
    <x v="0"/>
    <x v="7"/>
  </r>
  <r>
    <n v="25307"/>
    <x v="0"/>
    <x v="36"/>
    <x v="30"/>
    <s v="TOMATE"/>
    <n v="2020"/>
    <s v="B"/>
    <n v="1"/>
    <n v="1"/>
    <n v="15"/>
    <n v="15"/>
    <x v="0"/>
    <x v="7"/>
  </r>
  <r>
    <n v="25307"/>
    <x v="0"/>
    <x v="36"/>
    <x v="2"/>
    <s v="MANGO (No Kent, ni keitt, ni hilacha, ni Nam Doc)"/>
    <n v="2020"/>
    <s v=""/>
    <n v="52.5"/>
    <n v="52.5"/>
    <n v="577.5"/>
    <n v="11"/>
    <x v="1"/>
    <x v="2"/>
  </r>
  <r>
    <n v="25307"/>
    <x v="0"/>
    <x v="36"/>
    <x v="4"/>
    <s v="PLATANO"/>
    <n v="2020"/>
    <s v=""/>
    <n v="43"/>
    <n v="42"/>
    <n v="473"/>
    <n v="11"/>
    <x v="1"/>
    <x v="2"/>
  </r>
  <r>
    <n v="25307"/>
    <x v="0"/>
    <x v="36"/>
    <x v="10"/>
    <s v="LIMON (NO MANDARINO, NI PAJARITO, NI TAHITI)"/>
    <n v="2020"/>
    <s v=""/>
    <n v="15"/>
    <n v="15"/>
    <n v="165"/>
    <n v="11"/>
    <x v="1"/>
    <x v="2"/>
  </r>
  <r>
    <n v="25307"/>
    <x v="0"/>
    <x v="36"/>
    <x v="20"/>
    <s v="YUCA"/>
    <n v="2020"/>
    <s v="A"/>
    <n v="1"/>
    <n v="1"/>
    <n v="10"/>
    <n v="10"/>
    <x v="2"/>
    <x v="6"/>
  </r>
  <r>
    <n v="25312"/>
    <x v="3"/>
    <x v="37"/>
    <x v="0"/>
    <s v="MAIZ TRADICIONAL"/>
    <n v="2020"/>
    <s v="A"/>
    <n v="120"/>
    <n v="120"/>
    <n v="67.118644067796623"/>
    <n v="0.55932203389830504"/>
    <x v="0"/>
    <x v="0"/>
  </r>
  <r>
    <n v="25312"/>
    <x v="3"/>
    <x v="37"/>
    <x v="0"/>
    <s v="MAIZ TRADICIONAL"/>
    <n v="2020"/>
    <s v="B"/>
    <n v="100"/>
    <n v="100"/>
    <n v="55.932203389830512"/>
    <n v="0.55932203389830504"/>
    <x v="0"/>
    <x v="0"/>
  </r>
  <r>
    <n v="25312"/>
    <x v="3"/>
    <x v="37"/>
    <x v="23"/>
    <s v="PAPA"/>
    <n v="2020"/>
    <s v="A"/>
    <n v="80"/>
    <n v="80"/>
    <n v="1440"/>
    <n v="18"/>
    <x v="0"/>
    <x v="6"/>
  </r>
  <r>
    <n v="25312"/>
    <x v="3"/>
    <x v="37"/>
    <x v="23"/>
    <s v="PAPA"/>
    <n v="2020"/>
    <s v="B"/>
    <n v="60"/>
    <n v="60"/>
    <n v="1080"/>
    <n v="18"/>
    <x v="0"/>
    <x v="6"/>
  </r>
  <r>
    <n v="25312"/>
    <x v="3"/>
    <x v="37"/>
    <x v="45"/>
    <s v="ZANAHORIA"/>
    <n v="2020"/>
    <s v="A"/>
    <n v="50"/>
    <n v="50"/>
    <n v="1000"/>
    <n v="20"/>
    <x v="0"/>
    <x v="7"/>
  </r>
  <r>
    <n v="25312"/>
    <x v="3"/>
    <x v="37"/>
    <x v="21"/>
    <s v="ARVEJA"/>
    <n v="2020"/>
    <s v="B"/>
    <n v="40"/>
    <n v="40"/>
    <n v="102.80373831775701"/>
    <n v="2.5700934579439298"/>
    <x v="0"/>
    <x v="7"/>
  </r>
  <r>
    <n v="25312"/>
    <x v="3"/>
    <x v="37"/>
    <x v="45"/>
    <s v="ZANAHORIA"/>
    <n v="2020"/>
    <s v="B"/>
    <n v="40"/>
    <n v="40"/>
    <n v="800"/>
    <n v="20"/>
    <x v="0"/>
    <x v="7"/>
  </r>
  <r>
    <n v="25312"/>
    <x v="3"/>
    <x v="37"/>
    <x v="21"/>
    <s v="ARVEJA"/>
    <n v="2020"/>
    <s v="A"/>
    <n v="30"/>
    <n v="30"/>
    <n v="77.10280373831776"/>
    <n v="2.5700934579439298"/>
    <x v="0"/>
    <x v="7"/>
  </r>
  <r>
    <n v="25312"/>
    <x v="3"/>
    <x v="37"/>
    <x v="46"/>
    <s v="CALABAZA"/>
    <n v="2020"/>
    <s v="A"/>
    <n v="25"/>
    <n v="25"/>
    <n v="225"/>
    <n v="9"/>
    <x v="0"/>
    <x v="7"/>
  </r>
  <r>
    <n v="25312"/>
    <x v="3"/>
    <x v="37"/>
    <x v="46"/>
    <s v="CALABAZA"/>
    <n v="2020"/>
    <s v="B"/>
    <n v="25"/>
    <n v="25"/>
    <n v="225"/>
    <n v="9"/>
    <x v="0"/>
    <x v="7"/>
  </r>
  <r>
    <n v="25312"/>
    <x v="3"/>
    <x v="37"/>
    <x v="23"/>
    <s v="PAPA CRIOLLA"/>
    <n v="2020"/>
    <s v="A"/>
    <n v="25"/>
    <n v="25"/>
    <n v="300"/>
    <n v="12"/>
    <x v="0"/>
    <x v="6"/>
  </r>
  <r>
    <n v="25312"/>
    <x v="3"/>
    <x v="37"/>
    <x v="22"/>
    <s v="FRIJOL"/>
    <n v="2020"/>
    <s v="A"/>
    <n v="20"/>
    <n v="20"/>
    <n v="62.937062937062947"/>
    <n v="3.1468531468531502"/>
    <x v="0"/>
    <x v="0"/>
  </r>
  <r>
    <n v="25312"/>
    <x v="3"/>
    <x v="37"/>
    <x v="22"/>
    <s v="FRIJOL"/>
    <n v="2020"/>
    <s v="B"/>
    <n v="20"/>
    <n v="20"/>
    <n v="62.937062937062947"/>
    <n v="3.1468531468531502"/>
    <x v="0"/>
    <x v="0"/>
  </r>
  <r>
    <n v="25312"/>
    <x v="3"/>
    <x v="37"/>
    <x v="23"/>
    <s v="PAPA CRIOLLA"/>
    <n v="2020"/>
    <s v="B"/>
    <n v="20"/>
    <n v="20"/>
    <n v="240"/>
    <n v="12"/>
    <x v="0"/>
    <x v="6"/>
  </r>
  <r>
    <n v="25312"/>
    <x v="3"/>
    <x v="37"/>
    <x v="80"/>
    <s v="PEPINO GUISO"/>
    <n v="2020"/>
    <s v="B"/>
    <n v="15"/>
    <n v="15"/>
    <n v="120"/>
    <n v="8"/>
    <x v="0"/>
    <x v="7"/>
  </r>
  <r>
    <n v="25312"/>
    <x v="3"/>
    <x v="37"/>
    <x v="90"/>
    <s v="RUDA"/>
    <n v="2020"/>
    <s v="A"/>
    <n v="12"/>
    <n v="10"/>
    <n v="80"/>
    <n v="8"/>
    <x v="0"/>
    <x v="9"/>
  </r>
  <r>
    <n v="25312"/>
    <x v="3"/>
    <x v="37"/>
    <x v="80"/>
    <s v="PEPINO GUISO"/>
    <n v="2020"/>
    <s v="A"/>
    <n v="10"/>
    <n v="10"/>
    <n v="80"/>
    <n v="8"/>
    <x v="0"/>
    <x v="7"/>
  </r>
  <r>
    <n v="25312"/>
    <x v="3"/>
    <x v="37"/>
    <x v="30"/>
    <s v="TOMATE INVERNADERO"/>
    <n v="2020"/>
    <s v="A"/>
    <n v="6"/>
    <n v="6"/>
    <n v="300"/>
    <n v="50"/>
    <x v="0"/>
    <x v="7"/>
  </r>
  <r>
    <n v="25312"/>
    <x v="3"/>
    <x v="37"/>
    <x v="53"/>
    <s v="HORTALIZAS VARIAS"/>
    <n v="2020"/>
    <s v="A"/>
    <n v="5"/>
    <n v="5"/>
    <n v="10"/>
    <n v="2"/>
    <x v="0"/>
    <x v="7"/>
  </r>
  <r>
    <n v="25312"/>
    <x v="3"/>
    <x v="37"/>
    <x v="30"/>
    <s v="TOMATE INVERNADERO"/>
    <n v="2020"/>
    <s v="B"/>
    <n v="5"/>
    <n v="5"/>
    <n v="250"/>
    <n v="50"/>
    <x v="0"/>
    <x v="7"/>
  </r>
  <r>
    <n v="25312"/>
    <x v="3"/>
    <x v="37"/>
    <x v="53"/>
    <s v="HORTALIZAS VARIAS"/>
    <n v="2020"/>
    <s v="B"/>
    <n v="4"/>
    <n v="4"/>
    <n v="8"/>
    <n v="2"/>
    <x v="0"/>
    <x v="7"/>
  </r>
  <r>
    <n v="25312"/>
    <x v="3"/>
    <x v="37"/>
    <x v="59"/>
    <s v="CALABACIN"/>
    <n v="2020"/>
    <s v="A"/>
    <n v="3"/>
    <n v="3"/>
    <n v="9"/>
    <n v="3"/>
    <x v="0"/>
    <x v="7"/>
  </r>
  <r>
    <n v="25312"/>
    <x v="3"/>
    <x v="37"/>
    <x v="59"/>
    <s v="CALABACIN"/>
    <n v="2020"/>
    <s v="B"/>
    <n v="3"/>
    <n v="3"/>
    <n v="27"/>
    <n v="9"/>
    <x v="0"/>
    <x v="7"/>
  </r>
  <r>
    <n v="25312"/>
    <x v="3"/>
    <x v="37"/>
    <x v="39"/>
    <s v="UCHUVA"/>
    <n v="2020"/>
    <s v=""/>
    <n v="40"/>
    <n v="40"/>
    <n v="480"/>
    <n v="12"/>
    <x v="1"/>
    <x v="2"/>
  </r>
  <r>
    <n v="25312"/>
    <x v="3"/>
    <x v="37"/>
    <x v="31"/>
    <s v="FLORES Y FOLLAJES"/>
    <n v="2020"/>
    <m/>
    <n v="33"/>
    <n v="28"/>
    <s v=""/>
    <m/>
    <x v="1"/>
    <x v="10"/>
  </r>
  <r>
    <n v="25312"/>
    <x v="3"/>
    <x v="37"/>
    <x v="37"/>
    <s v="TOMATE DE ARBOL"/>
    <n v="2020"/>
    <s v=""/>
    <n v="30"/>
    <n v="30"/>
    <n v="480"/>
    <n v="16"/>
    <x v="1"/>
    <x v="2"/>
  </r>
  <r>
    <n v="25312"/>
    <x v="3"/>
    <x v="37"/>
    <x v="88"/>
    <s v="GULUPA"/>
    <n v="2020"/>
    <s v=""/>
    <n v="20"/>
    <n v="17"/>
    <n v="320"/>
    <n v="16"/>
    <x v="1"/>
    <x v="2"/>
  </r>
  <r>
    <n v="25312"/>
    <x v="3"/>
    <x v="37"/>
    <x v="36"/>
    <s v="MORA"/>
    <n v="2020"/>
    <s v=""/>
    <n v="15"/>
    <n v="15"/>
    <n v="225"/>
    <n v="15"/>
    <x v="1"/>
    <x v="2"/>
  </r>
  <r>
    <n v="25312"/>
    <x v="3"/>
    <x v="37"/>
    <x v="9"/>
    <s v="AGUACATE HASS"/>
    <n v="2020"/>
    <s v=""/>
    <n v="13.4"/>
    <n v="8.4"/>
    <n v="58.800000000000004"/>
    <n v="7"/>
    <x v="1"/>
    <x v="2"/>
  </r>
  <r>
    <n v="25312"/>
    <x v="3"/>
    <x v="37"/>
    <x v="25"/>
    <s v="FRESA"/>
    <n v="2020"/>
    <s v=""/>
    <n v="10"/>
    <n v="10"/>
    <n v="400"/>
    <n v="40"/>
    <x v="1"/>
    <x v="2"/>
  </r>
  <r>
    <n v="25312"/>
    <x v="3"/>
    <x v="37"/>
    <x v="47"/>
    <s v="GRANADILLA"/>
    <n v="2020"/>
    <s v=""/>
    <n v="5"/>
    <n v="5"/>
    <n v="60"/>
    <n v="12"/>
    <x v="1"/>
    <x v="2"/>
  </r>
  <r>
    <n v="25312"/>
    <x v="3"/>
    <x v="37"/>
    <x v="27"/>
    <s v="ROMERO"/>
    <n v="2020"/>
    <s v="B"/>
    <n v="5"/>
    <n v="5"/>
    <n v="10"/>
    <n v="2"/>
    <x v="1"/>
    <x v="9"/>
  </r>
  <r>
    <n v="25312"/>
    <x v="3"/>
    <x v="37"/>
    <x v="78"/>
    <s v="FEIJOA"/>
    <n v="2020"/>
    <s v=""/>
    <n v="4"/>
    <n v="4"/>
    <n v="28"/>
    <n v="7"/>
    <x v="1"/>
    <x v="2"/>
  </r>
  <r>
    <n v="25312"/>
    <x v="3"/>
    <x v="37"/>
    <x v="27"/>
    <s v="ROMERO"/>
    <n v="2020"/>
    <s v="A"/>
    <n v="3"/>
    <n v="3"/>
    <n v="12"/>
    <n v="4"/>
    <x v="1"/>
    <x v="9"/>
  </r>
  <r>
    <n v="25312"/>
    <x v="3"/>
    <x v="37"/>
    <x v="91"/>
    <s v="BREVO"/>
    <n v="2020"/>
    <s v=""/>
    <n v="2"/>
    <n v="2"/>
    <n v="12"/>
    <n v="6"/>
    <x v="1"/>
    <x v="2"/>
  </r>
  <r>
    <n v="25312"/>
    <x v="3"/>
    <x v="37"/>
    <x v="82"/>
    <s v="AGRAZ"/>
    <n v="2020"/>
    <s v=""/>
    <n v="1"/>
    <n v="1"/>
    <n v="15"/>
    <n v="15"/>
    <x v="1"/>
    <x v="2"/>
  </r>
  <r>
    <n v="25312"/>
    <x v="3"/>
    <x v="37"/>
    <x v="38"/>
    <s v="LULO"/>
    <n v="2020"/>
    <s v=""/>
    <n v="1"/>
    <n v="1"/>
    <n v="12"/>
    <n v="12"/>
    <x v="1"/>
    <x v="2"/>
  </r>
  <r>
    <n v="25312"/>
    <x v="3"/>
    <x v="37"/>
    <x v="49"/>
    <s v="RUSCUS"/>
    <n v="2020"/>
    <s v=""/>
    <n v="1"/>
    <n v="1"/>
    <m/>
    <m/>
    <x v="1"/>
    <x v="10"/>
  </r>
  <r>
    <n v="25312"/>
    <x v="3"/>
    <x v="37"/>
    <x v="68"/>
    <s v="ARRACACHA"/>
    <n v="2020"/>
    <s v="A"/>
    <n v="8"/>
    <n v="8"/>
    <n v="48"/>
    <n v="6"/>
    <x v="2"/>
    <x v="6"/>
  </r>
  <r>
    <n v="25312"/>
    <x v="3"/>
    <x v="37"/>
    <x v="68"/>
    <s v="ARRACACHA"/>
    <n v="2020"/>
    <s v="B"/>
    <n v="3"/>
    <n v="3"/>
    <n v="24"/>
    <n v="8"/>
    <x v="2"/>
    <x v="6"/>
  </r>
  <r>
    <n v="25317"/>
    <x v="9"/>
    <x v="38"/>
    <x v="23"/>
    <s v="PAPA"/>
    <n v="2020"/>
    <s v="A"/>
    <n v="310"/>
    <n v="200"/>
    <n v="4000"/>
    <n v="20"/>
    <x v="0"/>
    <x v="6"/>
  </r>
  <r>
    <n v="25317"/>
    <x v="9"/>
    <x v="38"/>
    <x v="23"/>
    <s v="PAPA"/>
    <n v="2020"/>
    <s v="B"/>
    <n v="270"/>
    <n v="260"/>
    <n v="5200"/>
    <n v="20"/>
    <x v="0"/>
    <x v="6"/>
  </r>
  <r>
    <n v="25317"/>
    <x v="9"/>
    <x v="38"/>
    <x v="69"/>
    <s v="CEBOLLA DE BULBO"/>
    <n v="2020"/>
    <s v="A"/>
    <n v="100"/>
    <n v="70"/>
    <n v="1400"/>
    <n v="20"/>
    <x v="0"/>
    <x v="7"/>
  </r>
  <r>
    <n v="25317"/>
    <x v="9"/>
    <x v="38"/>
    <x v="69"/>
    <s v="CEBOLLA DE BULBO"/>
    <n v="2020"/>
    <s v="B"/>
    <n v="100"/>
    <n v="90"/>
    <n v="2250"/>
    <n v="25"/>
    <x v="0"/>
    <x v="7"/>
  </r>
  <r>
    <n v="25317"/>
    <x v="9"/>
    <x v="38"/>
    <x v="21"/>
    <s v="ARVEJA"/>
    <n v="2020"/>
    <s v="A"/>
    <n v="30"/>
    <n v="30"/>
    <n v="84.112149532710276"/>
    <n v="2.8037383177570101"/>
    <x v="0"/>
    <x v="7"/>
  </r>
  <r>
    <n v="25317"/>
    <x v="9"/>
    <x v="38"/>
    <x v="23"/>
    <s v="PAPA CRIOLLA"/>
    <n v="2020"/>
    <s v="B"/>
    <n v="17"/>
    <n v="17"/>
    <n v="238"/>
    <n v="14"/>
    <x v="0"/>
    <x v="6"/>
  </r>
  <r>
    <n v="25317"/>
    <x v="9"/>
    <x v="38"/>
    <x v="23"/>
    <s v="PAPA CRIOLLA"/>
    <n v="2020"/>
    <s v="A"/>
    <n v="15"/>
    <n v="15"/>
    <n v="240"/>
    <n v="16"/>
    <x v="0"/>
    <x v="6"/>
  </r>
  <r>
    <n v="25317"/>
    <x v="9"/>
    <x v="38"/>
    <x v="81"/>
    <s v="AVENA"/>
    <n v="2020"/>
    <s v="A"/>
    <n v="14"/>
    <n v="14"/>
    <n v="84"/>
    <n v="6"/>
    <x v="0"/>
    <x v="11"/>
  </r>
  <r>
    <n v="25317"/>
    <x v="9"/>
    <x v="38"/>
    <x v="21"/>
    <s v="ARVEJA"/>
    <n v="2020"/>
    <s v="B"/>
    <n v="13"/>
    <n v="13"/>
    <n v="42.523364485981311"/>
    <n v="3.2710280373831799"/>
    <x v="0"/>
    <x v="7"/>
  </r>
  <r>
    <n v="25317"/>
    <x v="9"/>
    <x v="38"/>
    <x v="0"/>
    <s v="MAIZ TRADICIONAL"/>
    <n v="2020"/>
    <s v="A"/>
    <n v="10"/>
    <n v="10"/>
    <n v="16.779661016949156"/>
    <n v="1.6779661016949201"/>
    <x v="0"/>
    <x v="0"/>
  </r>
  <r>
    <n v="25317"/>
    <x v="9"/>
    <x v="38"/>
    <x v="22"/>
    <s v="FRIJOL"/>
    <n v="2020"/>
    <s v="A"/>
    <n v="5"/>
    <n v="5"/>
    <n v="10.48951048951049"/>
    <n v="2.0979020979021001"/>
    <x v="0"/>
    <x v="0"/>
  </r>
  <r>
    <n v="25317"/>
    <x v="9"/>
    <x v="38"/>
    <x v="54"/>
    <s v="CILANTRO"/>
    <n v="2020"/>
    <s v="A"/>
    <n v="1"/>
    <n v="1"/>
    <n v="6"/>
    <n v="6"/>
    <x v="0"/>
    <x v="7"/>
  </r>
  <r>
    <n v="25317"/>
    <x v="9"/>
    <x v="38"/>
    <x v="53"/>
    <s v="HORTALIZAS VARIAS"/>
    <n v="2020"/>
    <s v="A"/>
    <n v="1"/>
    <n v="1"/>
    <n v="12"/>
    <n v="12"/>
    <x v="0"/>
    <x v="7"/>
  </r>
  <r>
    <n v="25317"/>
    <x v="9"/>
    <x v="38"/>
    <x v="53"/>
    <s v="HORTALIZAS VARIAS"/>
    <n v="2020"/>
    <s v="B"/>
    <n v="1"/>
    <n v="1"/>
    <n v="12"/>
    <n v="12"/>
    <x v="0"/>
    <x v="7"/>
  </r>
  <r>
    <n v="25317"/>
    <x v="9"/>
    <x v="38"/>
    <x v="30"/>
    <s v="TOMATE INVERNADERO"/>
    <n v="2020"/>
    <s v="A"/>
    <n v="1"/>
    <n v="1"/>
    <n v="50"/>
    <n v="50"/>
    <x v="0"/>
    <x v="7"/>
  </r>
  <r>
    <n v="25317"/>
    <x v="9"/>
    <x v="38"/>
    <x v="30"/>
    <s v="TOMATE INVERNADERO"/>
    <n v="2020"/>
    <s v="B"/>
    <n v="1"/>
    <n v="1"/>
    <n v="50"/>
    <n v="50"/>
    <x v="0"/>
    <x v="7"/>
  </r>
  <r>
    <n v="25317"/>
    <x v="9"/>
    <x v="38"/>
    <x v="77"/>
    <s v="HABA"/>
    <n v="2020"/>
    <s v="A"/>
    <n v="0"/>
    <n v="0"/>
    <n v="0"/>
    <n v="0"/>
    <x v="0"/>
    <x v="0"/>
  </r>
  <r>
    <n v="25317"/>
    <x v="9"/>
    <x v="38"/>
    <x v="80"/>
    <s v="PEPINO GUISO"/>
    <n v="2020"/>
    <s v="A"/>
    <n v="0"/>
    <n v="0"/>
    <n v="0"/>
    <n v="0"/>
    <x v="0"/>
    <x v="7"/>
  </r>
  <r>
    <n v="25317"/>
    <x v="9"/>
    <x v="38"/>
    <x v="48"/>
    <s v="CURUBA"/>
    <n v="2020"/>
    <s v=""/>
    <n v="7"/>
    <n v="7"/>
    <n v="35"/>
    <n v="5"/>
    <x v="1"/>
    <x v="2"/>
  </r>
  <r>
    <n v="25317"/>
    <x v="9"/>
    <x v="38"/>
    <x v="82"/>
    <s v="AGRAZ"/>
    <n v="2020"/>
    <s v=""/>
    <n v="5"/>
    <n v="5"/>
    <n v="24"/>
    <n v="4"/>
    <x v="1"/>
    <x v="2"/>
  </r>
  <r>
    <n v="25317"/>
    <x v="9"/>
    <x v="38"/>
    <x v="64"/>
    <s v="ARANDANO"/>
    <n v="2020"/>
    <s v=""/>
    <n v="5"/>
    <n v="5"/>
    <n v="20"/>
    <n v="4"/>
    <x v="1"/>
    <x v="2"/>
  </r>
  <r>
    <n v="25317"/>
    <x v="9"/>
    <x v="38"/>
    <x v="78"/>
    <s v="FEIJOA"/>
    <n v="2020"/>
    <s v=""/>
    <n v="5"/>
    <n v="2"/>
    <n v="20"/>
    <n v="10"/>
    <x v="1"/>
    <x v="2"/>
  </r>
  <r>
    <n v="25317"/>
    <x v="9"/>
    <x v="38"/>
    <x v="92"/>
    <s v="PLANTAS AROMATICAS Y MEDICINALES"/>
    <n v="2020"/>
    <s v=""/>
    <n v="5"/>
    <n v="5"/>
    <n v="30"/>
    <n v="6"/>
    <x v="1"/>
    <x v="9"/>
  </r>
  <r>
    <n v="25317"/>
    <x v="9"/>
    <x v="38"/>
    <x v="39"/>
    <s v="UCHUVA"/>
    <n v="2020"/>
    <s v=""/>
    <n v="4"/>
    <n v="4"/>
    <n v="20"/>
    <n v="5"/>
    <x v="1"/>
    <x v="2"/>
  </r>
  <r>
    <n v="25317"/>
    <x v="9"/>
    <x v="38"/>
    <x v="76"/>
    <s v="DURAZNO"/>
    <n v="2020"/>
    <s v=""/>
    <n v="3"/>
    <n v="3"/>
    <n v="90"/>
    <n v="30"/>
    <x v="1"/>
    <x v="2"/>
  </r>
  <r>
    <n v="25317"/>
    <x v="9"/>
    <x v="38"/>
    <x v="25"/>
    <s v="FRESA"/>
    <n v="2020"/>
    <s v=""/>
    <n v="3"/>
    <n v="3"/>
    <n v="90"/>
    <n v="30"/>
    <x v="1"/>
    <x v="2"/>
  </r>
  <r>
    <n v="25317"/>
    <x v="9"/>
    <x v="38"/>
    <x v="36"/>
    <s v="MORA"/>
    <n v="2020"/>
    <s v=""/>
    <n v="3"/>
    <n v="3"/>
    <n v="15"/>
    <n v="5"/>
    <x v="1"/>
    <x v="2"/>
  </r>
  <r>
    <n v="25317"/>
    <x v="9"/>
    <x v="38"/>
    <x v="47"/>
    <s v="GRANADILLA"/>
    <n v="2020"/>
    <s v=""/>
    <n v="1"/>
    <n v="1"/>
    <n v="10"/>
    <n v="10"/>
    <x v="1"/>
    <x v="2"/>
  </r>
  <r>
    <n v="25320"/>
    <x v="7"/>
    <x v="39"/>
    <x v="22"/>
    <s v="FRIJOL"/>
    <n v="2020"/>
    <s v="B"/>
    <n v="200"/>
    <n v="180"/>
    <n v="629.37062937062944"/>
    <n v="3.4965034965034998"/>
    <x v="0"/>
    <x v="0"/>
  </r>
  <r>
    <n v="25320"/>
    <x v="7"/>
    <x v="39"/>
    <x v="0"/>
    <s v="MAIZ TRADICIONAL"/>
    <n v="2020"/>
    <s v="A"/>
    <n v="200"/>
    <n v="150"/>
    <n v="335.59322033898309"/>
    <n v="2.2372881355932202"/>
    <x v="0"/>
    <x v="0"/>
  </r>
  <r>
    <n v="25320"/>
    <x v="7"/>
    <x v="39"/>
    <x v="22"/>
    <s v="FRIJOL"/>
    <n v="2020"/>
    <s v="A"/>
    <n v="150"/>
    <n v="100"/>
    <n v="349.65034965034971"/>
    <n v="3.4965034965034998"/>
    <x v="0"/>
    <x v="0"/>
  </r>
  <r>
    <n v="25320"/>
    <x v="7"/>
    <x v="39"/>
    <x v="0"/>
    <s v="MAIZ TRADICIONAL"/>
    <n v="2020"/>
    <s v="B"/>
    <n v="100"/>
    <n v="85"/>
    <n v="190.16949152542375"/>
    <n v="2.2372881355932202"/>
    <x v="0"/>
    <x v="0"/>
  </r>
  <r>
    <n v="25320"/>
    <x v="7"/>
    <x v="39"/>
    <x v="29"/>
    <s v="HABICHUELA"/>
    <n v="2020"/>
    <s v="A"/>
    <n v="50"/>
    <n v="40"/>
    <n v="360"/>
    <n v="9"/>
    <x v="0"/>
    <x v="7"/>
  </r>
  <r>
    <n v="25320"/>
    <x v="7"/>
    <x v="39"/>
    <x v="29"/>
    <s v="HABICHUELA"/>
    <n v="2020"/>
    <s v="B"/>
    <n v="30"/>
    <n v="20"/>
    <n v="60"/>
    <n v="3"/>
    <x v="0"/>
    <x v="7"/>
  </r>
  <r>
    <n v="25320"/>
    <x v="7"/>
    <x v="39"/>
    <x v="30"/>
    <s v="TOMATE"/>
    <n v="2020"/>
    <s v="A"/>
    <n v="30"/>
    <n v="25"/>
    <n v="225"/>
    <n v="9"/>
    <x v="0"/>
    <x v="7"/>
  </r>
  <r>
    <n v="25320"/>
    <x v="7"/>
    <x v="39"/>
    <x v="30"/>
    <s v="TOMATE"/>
    <n v="2020"/>
    <s v="B"/>
    <n v="25"/>
    <n v="20"/>
    <n v="200"/>
    <n v="10"/>
    <x v="0"/>
    <x v="7"/>
  </r>
  <r>
    <n v="25320"/>
    <x v="7"/>
    <x v="39"/>
    <x v="15"/>
    <s v="CAFÉ"/>
    <n v="2020"/>
    <s v=""/>
    <n v="994"/>
    <n v="824"/>
    <n v="971"/>
    <n v="1.17839805825243"/>
    <x v="1"/>
    <x v="5"/>
  </r>
  <r>
    <n v="25320"/>
    <x v="7"/>
    <x v="39"/>
    <x v="26"/>
    <s v="CAÑA PANELERA"/>
    <n v="2020"/>
    <s v=""/>
    <n v="814"/>
    <n v="809"/>
    <n v="4045"/>
    <n v="5"/>
    <x v="1"/>
    <x v="8"/>
  </r>
  <r>
    <n v="25320"/>
    <x v="7"/>
    <x v="39"/>
    <x v="4"/>
    <s v="PLATANO"/>
    <n v="2020"/>
    <s v=""/>
    <n v="489"/>
    <n v="449"/>
    <n v="4490"/>
    <n v="10"/>
    <x v="1"/>
    <x v="2"/>
  </r>
  <r>
    <n v="25320"/>
    <x v="7"/>
    <x v="39"/>
    <x v="9"/>
    <s v="AGUACATE (no hass, ni papelillo)"/>
    <n v="2020"/>
    <s v=""/>
    <n v="378"/>
    <n v="308"/>
    <n v="1952.8795811518301"/>
    <n v="5.2356020942408401"/>
    <x v="1"/>
    <x v="2"/>
  </r>
  <r>
    <n v="25320"/>
    <x v="7"/>
    <x v="39"/>
    <x v="93"/>
    <s v="LIMA TAHITI"/>
    <n v="2020"/>
    <s v=""/>
    <n v="120"/>
    <n v="100"/>
    <n v="500"/>
    <n v="4.7619047619047601"/>
    <x v="1"/>
    <x v="2"/>
  </r>
  <r>
    <n v="25320"/>
    <x v="7"/>
    <x v="39"/>
    <x v="9"/>
    <s v="AGUACATE HASS"/>
    <n v="2020"/>
    <s v=""/>
    <n v="70"/>
    <n v="30"/>
    <n v="600"/>
    <n v="17.1428571428571"/>
    <x v="1"/>
    <x v="2"/>
  </r>
  <r>
    <n v="25320"/>
    <x v="7"/>
    <x v="39"/>
    <x v="8"/>
    <s v="NARANJA (NO VALENCIA, NI JAFFA, NI SALUSTIANA, NI WASHINGTON)"/>
    <n v="2020"/>
    <s v=""/>
    <n v="55"/>
    <n v="30"/>
    <n v="812.5"/>
    <n v="15.625"/>
    <x v="1"/>
    <x v="2"/>
  </r>
  <r>
    <n v="25320"/>
    <x v="7"/>
    <x v="39"/>
    <x v="5"/>
    <s v="CACAO"/>
    <n v="2020"/>
    <s v=""/>
    <n v="49"/>
    <n v="48"/>
    <n v="24"/>
    <n v="0.5"/>
    <x v="1"/>
    <x v="3"/>
  </r>
  <r>
    <n v="25320"/>
    <x v="7"/>
    <x v="39"/>
    <x v="6"/>
    <s v="MANDARINA (Arrayana y/o Oneco)"/>
    <n v="2020"/>
    <s v=""/>
    <n v="37"/>
    <n v="26"/>
    <n v="516.66666666666697"/>
    <n v="16.6666666666667"/>
    <x v="1"/>
    <x v="2"/>
  </r>
  <r>
    <n v="25320"/>
    <x v="7"/>
    <x v="39"/>
    <x v="32"/>
    <s v="SACHA INCHI"/>
    <n v="2020"/>
    <s v=""/>
    <n v="32"/>
    <n v="30"/>
    <m/>
    <m/>
    <x v="1"/>
    <x v="2"/>
  </r>
  <r>
    <n v="25320"/>
    <x v="7"/>
    <x v="39"/>
    <x v="37"/>
    <s v="TOMATE DE ARBOL"/>
    <n v="2020"/>
    <s v=""/>
    <n v="32"/>
    <n v="30"/>
    <n v="442.857142857143"/>
    <n v="14.285714285714301"/>
    <x v="1"/>
    <x v="2"/>
  </r>
  <r>
    <n v="25320"/>
    <x v="7"/>
    <x v="39"/>
    <x v="94"/>
    <s v="ALBAHACA"/>
    <n v="2020"/>
    <s v="A"/>
    <n v="30"/>
    <n v="30"/>
    <n v="150"/>
    <n v="5"/>
    <x v="1"/>
    <x v="9"/>
  </r>
  <r>
    <n v="25320"/>
    <x v="7"/>
    <x v="39"/>
    <x v="94"/>
    <s v="ALBAHACA"/>
    <n v="2020"/>
    <s v="B"/>
    <n v="30"/>
    <n v="30"/>
    <n v="120"/>
    <n v="4"/>
    <x v="1"/>
    <x v="9"/>
  </r>
  <r>
    <n v="25320"/>
    <x v="7"/>
    <x v="39"/>
    <x v="14"/>
    <s v="MARACUYA"/>
    <n v="2020"/>
    <s v=""/>
    <n v="27"/>
    <n v="23"/>
    <n v="322"/>
    <n v="14"/>
    <x v="1"/>
    <x v="2"/>
  </r>
  <r>
    <n v="25320"/>
    <x v="7"/>
    <x v="39"/>
    <x v="47"/>
    <s v="GRANADILLA"/>
    <n v="2020"/>
    <s v=""/>
    <n v="26"/>
    <n v="25"/>
    <n v="250"/>
    <n v="10"/>
    <x v="1"/>
    <x v="2"/>
  </r>
  <r>
    <n v="25320"/>
    <x v="7"/>
    <x v="39"/>
    <x v="10"/>
    <s v="LIMON (NO MANDARINO, NI PAJARITO, NI TAHITI)"/>
    <n v="2020"/>
    <s v=""/>
    <n v="23"/>
    <n v="19"/>
    <n v="220"/>
    <n v="10"/>
    <x v="1"/>
    <x v="2"/>
  </r>
  <r>
    <n v="25320"/>
    <x v="7"/>
    <x v="39"/>
    <x v="12"/>
    <s v="GUANABANA"/>
    <n v="2020"/>
    <s v=""/>
    <n v="20"/>
    <n v="14"/>
    <n v="600"/>
    <n v="33.3333333333333"/>
    <x v="1"/>
    <x v="2"/>
  </r>
  <r>
    <n v="25320"/>
    <x v="7"/>
    <x v="39"/>
    <x v="38"/>
    <s v="LULO"/>
    <n v="2020"/>
    <s v=""/>
    <n v="16"/>
    <n v="15"/>
    <n v="300"/>
    <n v="20"/>
    <x v="1"/>
    <x v="2"/>
  </r>
  <r>
    <n v="25320"/>
    <x v="7"/>
    <x v="39"/>
    <x v="43"/>
    <s v="CAUCHO"/>
    <n v="2020"/>
    <m/>
    <n v="12"/>
    <n v="8"/>
    <n v="4"/>
    <n v="0.5"/>
    <x v="1"/>
    <x v="1"/>
  </r>
  <r>
    <n v="25320"/>
    <x v="7"/>
    <x v="39"/>
    <x v="39"/>
    <s v="UCHUVA"/>
    <n v="2020"/>
    <s v=""/>
    <n v="5"/>
    <n v="3"/>
    <n v="18"/>
    <n v="6"/>
    <x v="1"/>
    <x v="2"/>
  </r>
  <r>
    <n v="25320"/>
    <x v="7"/>
    <x v="39"/>
    <x v="20"/>
    <s v="YUCA"/>
    <n v="2020"/>
    <s v="A"/>
    <n v="40"/>
    <n v="35"/>
    <n v="350"/>
    <n v="10"/>
    <x v="2"/>
    <x v="6"/>
  </r>
  <r>
    <n v="25320"/>
    <x v="7"/>
    <x v="39"/>
    <x v="20"/>
    <s v="YUCA"/>
    <n v="2020"/>
    <s v="B"/>
    <n v="30"/>
    <n v="20"/>
    <n v="200"/>
    <n v="10"/>
    <x v="2"/>
    <x v="6"/>
  </r>
  <r>
    <n v="25322"/>
    <x v="12"/>
    <x v="40"/>
    <x v="23"/>
    <s v="PAPA"/>
    <n v="2020"/>
    <s v="A"/>
    <n v="211"/>
    <n v="202"/>
    <n v="4444"/>
    <n v="22"/>
    <x v="0"/>
    <x v="6"/>
  </r>
  <r>
    <n v="25322"/>
    <x v="12"/>
    <x v="40"/>
    <x v="23"/>
    <s v="PAPA"/>
    <n v="2020"/>
    <s v="B"/>
    <n v="196"/>
    <n v="196"/>
    <n v="4312"/>
    <n v="22"/>
    <x v="0"/>
    <x v="6"/>
  </r>
  <r>
    <n v="25322"/>
    <x v="12"/>
    <x v="40"/>
    <x v="45"/>
    <s v="ZANAHORIA"/>
    <n v="2020"/>
    <s v="A"/>
    <n v="30"/>
    <n v="28"/>
    <n v="700"/>
    <n v="25"/>
    <x v="0"/>
    <x v="7"/>
  </r>
  <r>
    <n v="25322"/>
    <x v="12"/>
    <x v="40"/>
    <x v="45"/>
    <s v="ZANAHORIA"/>
    <n v="2020"/>
    <s v="B"/>
    <n v="27"/>
    <n v="25"/>
    <n v="625"/>
    <n v="25"/>
    <x v="0"/>
    <x v="7"/>
  </r>
  <r>
    <n v="25322"/>
    <x v="12"/>
    <x v="40"/>
    <x v="23"/>
    <s v="PAPA CRIOLLA"/>
    <n v="2020"/>
    <s v="B"/>
    <n v="17"/>
    <n v="15"/>
    <n v="285"/>
    <n v="19"/>
    <x v="0"/>
    <x v="6"/>
  </r>
  <r>
    <n v="25322"/>
    <x v="12"/>
    <x v="40"/>
    <x v="23"/>
    <s v="PAPA CRIOLLA"/>
    <n v="2020"/>
    <s v="A"/>
    <n v="15"/>
    <n v="13"/>
    <n v="247"/>
    <n v="19"/>
    <x v="0"/>
    <x v="6"/>
  </r>
  <r>
    <n v="25322"/>
    <x v="12"/>
    <x v="40"/>
    <x v="21"/>
    <s v="ARVEJA"/>
    <n v="2020"/>
    <s v="B"/>
    <n v="5"/>
    <n v="5"/>
    <n v="23.364485981308412"/>
    <n v="4.6728971962616797"/>
    <x v="0"/>
    <x v="7"/>
  </r>
  <r>
    <n v="25322"/>
    <x v="12"/>
    <x v="40"/>
    <x v="21"/>
    <s v="ARVEJA"/>
    <n v="2020"/>
    <s v="A"/>
    <n v="4"/>
    <n v="4"/>
    <n v="16.822429906542055"/>
    <n v="4.2056074766355103"/>
    <x v="0"/>
    <x v="7"/>
  </r>
  <r>
    <n v="25322"/>
    <x v="12"/>
    <x v="40"/>
    <x v="25"/>
    <s v="FRESA"/>
    <n v="2020"/>
    <s v=""/>
    <n v="52"/>
    <n v="49"/>
    <n v="1960"/>
    <n v="40"/>
    <x v="1"/>
    <x v="2"/>
  </r>
  <r>
    <n v="25322"/>
    <x v="12"/>
    <x v="40"/>
    <x v="82"/>
    <s v="AGRAZ"/>
    <n v="2020"/>
    <s v=""/>
    <n v="26"/>
    <n v="21"/>
    <n v="176"/>
    <n v="8"/>
    <x v="1"/>
    <x v="2"/>
  </r>
  <r>
    <n v="25324"/>
    <x v="0"/>
    <x v="41"/>
    <x v="0"/>
    <s v="MAIZ TRADICIONAL"/>
    <n v="2020"/>
    <s v="A"/>
    <n v="362"/>
    <n v="357"/>
    <n v="535.5"/>
    <n v="1.5"/>
    <x v="0"/>
    <x v="0"/>
  </r>
  <r>
    <n v="25324"/>
    <x v="0"/>
    <x v="41"/>
    <x v="0"/>
    <s v="MAIZ TRADICIONAL"/>
    <n v="2020"/>
    <s v="B"/>
    <n v="347"/>
    <n v="347"/>
    <n v="416.4"/>
    <n v="1.2"/>
    <x v="0"/>
    <x v="0"/>
  </r>
  <r>
    <n v="25324"/>
    <x v="0"/>
    <x v="41"/>
    <x v="4"/>
    <s v="PLATANO"/>
    <n v="2020"/>
    <s v=""/>
    <n v="145"/>
    <n v="143"/>
    <n v="1144"/>
    <n v="8"/>
    <x v="1"/>
    <x v="2"/>
  </r>
  <r>
    <n v="25324"/>
    <x v="0"/>
    <x v="41"/>
    <x v="2"/>
    <s v="MANGO (No Kent, ni keitt, ni hilacha, ni Nam Doc)"/>
    <n v="2020"/>
    <s v=""/>
    <n v="24"/>
    <n v="22"/>
    <n v="110"/>
    <n v="5"/>
    <x v="1"/>
    <x v="2"/>
  </r>
  <r>
    <n v="25326"/>
    <x v="12"/>
    <x v="42"/>
    <x v="23"/>
    <s v="PAPA"/>
    <n v="2020"/>
    <s v="A"/>
    <n v="660"/>
    <n v="660"/>
    <n v="14520"/>
    <n v="22"/>
    <x v="0"/>
    <x v="6"/>
  </r>
  <r>
    <n v="25326"/>
    <x v="12"/>
    <x v="42"/>
    <x v="23"/>
    <s v="PAPA"/>
    <n v="2020"/>
    <s v="B"/>
    <n v="530"/>
    <n v="530"/>
    <n v="11925"/>
    <n v="22.5"/>
    <x v="0"/>
    <x v="6"/>
  </r>
  <r>
    <n v="25326"/>
    <x v="12"/>
    <x v="42"/>
    <x v="81"/>
    <s v="AVENA"/>
    <n v="2020"/>
    <s v="A"/>
    <n v="75"/>
    <n v="75"/>
    <n v="375"/>
    <n v="5"/>
    <x v="0"/>
    <x v="11"/>
  </r>
  <r>
    <n v="25326"/>
    <x v="12"/>
    <x v="42"/>
    <x v="23"/>
    <s v="PAPA CRIOLLA"/>
    <n v="2020"/>
    <s v="A"/>
    <n v="75"/>
    <n v="75"/>
    <n v="1275"/>
    <n v="17"/>
    <x v="0"/>
    <x v="6"/>
  </r>
  <r>
    <n v="25326"/>
    <x v="12"/>
    <x v="42"/>
    <x v="81"/>
    <s v="AVENA"/>
    <n v="2020"/>
    <s v="B"/>
    <n v="65"/>
    <n v="65"/>
    <n v="325"/>
    <n v="5"/>
    <x v="0"/>
    <x v="11"/>
  </r>
  <r>
    <n v="25326"/>
    <x v="12"/>
    <x v="42"/>
    <x v="23"/>
    <s v="PAPA CRIOLLA"/>
    <n v="2020"/>
    <s v="B"/>
    <n v="62"/>
    <n v="62"/>
    <n v="1116"/>
    <n v="18"/>
    <x v="0"/>
    <x v="6"/>
  </r>
  <r>
    <n v="25326"/>
    <x v="12"/>
    <x v="42"/>
    <x v="69"/>
    <s v="CEBOLLA DE BULBO"/>
    <n v="2020"/>
    <s v="A"/>
    <n v="46"/>
    <n v="46"/>
    <n v="1104"/>
    <n v="24"/>
    <x v="0"/>
    <x v="7"/>
  </r>
  <r>
    <n v="25326"/>
    <x v="12"/>
    <x v="42"/>
    <x v="69"/>
    <s v="CEBOLLA DE BULBO"/>
    <n v="2020"/>
    <s v="B"/>
    <n v="40"/>
    <n v="40"/>
    <n v="920"/>
    <n v="23"/>
    <x v="0"/>
    <x v="7"/>
  </r>
  <r>
    <n v="25326"/>
    <x v="12"/>
    <x v="42"/>
    <x v="21"/>
    <s v="ARVEJA"/>
    <n v="2020"/>
    <s v="A"/>
    <n v="35"/>
    <n v="35"/>
    <n v="81.775700934579433"/>
    <n v="2.3364485981308398"/>
    <x v="0"/>
    <x v="7"/>
  </r>
  <r>
    <n v="25326"/>
    <x v="12"/>
    <x v="42"/>
    <x v="21"/>
    <s v="ARVEJA"/>
    <n v="2020"/>
    <s v="B"/>
    <n v="25"/>
    <n v="25"/>
    <n v="46.728971962616825"/>
    <n v="1.86915887850467"/>
    <x v="0"/>
    <x v="7"/>
  </r>
  <r>
    <n v="25326"/>
    <x v="12"/>
    <x v="42"/>
    <x v="64"/>
    <s v="ARANDANO"/>
    <n v="2020"/>
    <s v=""/>
    <n v="10"/>
    <n v="10"/>
    <n v="150"/>
    <n v="15"/>
    <x v="1"/>
    <x v="2"/>
  </r>
  <r>
    <n v="25328"/>
    <x v="4"/>
    <x v="43"/>
    <x v="0"/>
    <s v="MAIZ TRADICIONAL"/>
    <n v="2020"/>
    <s v="A"/>
    <n v="21"/>
    <n v="21"/>
    <n v="46.983050847457633"/>
    <n v="2.2372881355932202"/>
    <x v="0"/>
    <x v="0"/>
  </r>
  <r>
    <n v="25328"/>
    <x v="4"/>
    <x v="43"/>
    <x v="22"/>
    <s v="FRIJOL"/>
    <n v="2020"/>
    <s v="A"/>
    <n v="18"/>
    <n v="17"/>
    <n v="47.55244755244756"/>
    <n v="2.7972027972028002"/>
    <x v="0"/>
    <x v="0"/>
  </r>
  <r>
    <n v="25328"/>
    <x v="4"/>
    <x v="43"/>
    <x v="21"/>
    <s v="ARVEJA"/>
    <n v="2020"/>
    <s v="B"/>
    <n v="17"/>
    <n v="17"/>
    <n v="39.719626168224302"/>
    <n v="2.3364485981308398"/>
    <x v="0"/>
    <x v="7"/>
  </r>
  <r>
    <n v="25328"/>
    <x v="4"/>
    <x v="43"/>
    <x v="0"/>
    <s v="MAIZ TRADICIONAL"/>
    <n v="2020"/>
    <s v="B"/>
    <n v="17"/>
    <n v="17"/>
    <n v="38.033898305084747"/>
    <n v="2.2372881355932202"/>
    <x v="0"/>
    <x v="0"/>
  </r>
  <r>
    <n v="25328"/>
    <x v="4"/>
    <x v="43"/>
    <x v="21"/>
    <s v="ARVEJA"/>
    <n v="2020"/>
    <s v="A"/>
    <n v="16.5"/>
    <n v="15"/>
    <n v="35.046728971962615"/>
    <n v="2.3364485981308398"/>
    <x v="0"/>
    <x v="7"/>
  </r>
  <r>
    <n v="25328"/>
    <x v="4"/>
    <x v="43"/>
    <x v="22"/>
    <s v="FRIJOL"/>
    <n v="2020"/>
    <s v="B"/>
    <n v="16"/>
    <n v="16"/>
    <n v="44.75524475524476"/>
    <n v="2.7972027972028002"/>
    <x v="0"/>
    <x v="0"/>
  </r>
  <r>
    <n v="25328"/>
    <x v="4"/>
    <x v="43"/>
    <x v="15"/>
    <s v="CAFÉ"/>
    <n v="2020"/>
    <s v=""/>
    <n v="717"/>
    <n v="622"/>
    <n v="698"/>
    <n v="1.1221864951768501"/>
    <x v="1"/>
    <x v="5"/>
  </r>
  <r>
    <n v="25328"/>
    <x v="4"/>
    <x v="43"/>
    <x v="26"/>
    <s v="CAÑA PANELERA"/>
    <n v="2020"/>
    <s v=""/>
    <n v="191.2"/>
    <n v="190.2"/>
    <n v="760.8"/>
    <n v="4"/>
    <x v="1"/>
    <x v="8"/>
  </r>
  <r>
    <n v="25328"/>
    <x v="4"/>
    <x v="43"/>
    <x v="4"/>
    <s v="PLATANO"/>
    <n v="2020"/>
    <s v=""/>
    <n v="96"/>
    <n v="96"/>
    <n v="576"/>
    <n v="6"/>
    <x v="1"/>
    <x v="2"/>
  </r>
  <r>
    <n v="25328"/>
    <x v="4"/>
    <x v="43"/>
    <x v="16"/>
    <s v="BANANO"/>
    <n v="2020"/>
    <s v=""/>
    <n v="45"/>
    <n v="45"/>
    <n v="225"/>
    <n v="5"/>
    <x v="1"/>
    <x v="2"/>
  </r>
  <r>
    <n v="25328"/>
    <x v="4"/>
    <x v="43"/>
    <x v="9"/>
    <s v="AGUACATE (no hass, ni papelillo)"/>
    <n v="2020"/>
    <s v=""/>
    <n v="18.5"/>
    <n v="18.5"/>
    <n v="92.5"/>
    <n v="5"/>
    <x v="1"/>
    <x v="2"/>
  </r>
  <r>
    <n v="25328"/>
    <x v="4"/>
    <x v="43"/>
    <x v="17"/>
    <s v="GUAYABA"/>
    <n v="2020"/>
    <s v=""/>
    <n v="11"/>
    <n v="11"/>
    <n v="44"/>
    <n v="4"/>
    <x v="1"/>
    <x v="2"/>
  </r>
  <r>
    <n v="25328"/>
    <x v="4"/>
    <x v="43"/>
    <x v="20"/>
    <s v="YUCA"/>
    <n v="2020"/>
    <s v="A"/>
    <n v="7"/>
    <n v="7"/>
    <n v="49"/>
    <n v="7"/>
    <x v="2"/>
    <x v="6"/>
  </r>
  <r>
    <n v="25328"/>
    <x v="4"/>
    <x v="43"/>
    <x v="20"/>
    <s v="YUCA"/>
    <n v="2020"/>
    <s v="B"/>
    <n v="7"/>
    <n v="7"/>
    <n v="49"/>
    <n v="7"/>
    <x v="2"/>
    <x v="6"/>
  </r>
  <r>
    <n v="25335"/>
    <x v="8"/>
    <x v="44"/>
    <x v="22"/>
    <s v="FRIJOL"/>
    <n v="2020"/>
    <s v="A"/>
    <n v="600"/>
    <n v="600"/>
    <n v="1200"/>
    <n v="2"/>
    <x v="0"/>
    <x v="0"/>
  </r>
  <r>
    <n v="25335"/>
    <x v="8"/>
    <x v="44"/>
    <x v="29"/>
    <s v="HABICHUELA"/>
    <n v="2020"/>
    <s v="B"/>
    <n v="12"/>
    <n v="12"/>
    <n v="72"/>
    <n v="6"/>
    <x v="0"/>
    <x v="7"/>
  </r>
  <r>
    <n v="25335"/>
    <x v="8"/>
    <x v="44"/>
    <x v="29"/>
    <s v="HABICHUELA"/>
    <n v="2020"/>
    <s v="A"/>
    <n v="10"/>
    <n v="10"/>
    <n v="60"/>
    <n v="6"/>
    <x v="0"/>
    <x v="7"/>
  </r>
  <r>
    <n v="25335"/>
    <x v="8"/>
    <x v="44"/>
    <x v="34"/>
    <s v="PEPINO COHOMBRO"/>
    <n v="2020"/>
    <s v="B"/>
    <n v="10"/>
    <n v="10"/>
    <n v="200"/>
    <n v="20"/>
    <x v="0"/>
    <x v="7"/>
  </r>
  <r>
    <n v="25335"/>
    <x v="8"/>
    <x v="44"/>
    <x v="34"/>
    <s v="PEPINO COHOMBRO"/>
    <n v="2020"/>
    <s v="A"/>
    <n v="6"/>
    <n v="6"/>
    <n v="120"/>
    <n v="20"/>
    <x v="0"/>
    <x v="7"/>
  </r>
  <r>
    <n v="25335"/>
    <x v="8"/>
    <x v="44"/>
    <x v="22"/>
    <s v="FRIJOL"/>
    <n v="2020"/>
    <s v="B"/>
    <n v="0"/>
    <n v="0"/>
    <n v="0"/>
    <n v="0"/>
    <x v="0"/>
    <x v="0"/>
  </r>
  <r>
    <n v="25335"/>
    <x v="8"/>
    <x v="44"/>
    <x v="15"/>
    <s v="CAFÉ"/>
    <n v="2020"/>
    <s v=""/>
    <n v="260"/>
    <n v="216"/>
    <n v="259"/>
    <n v="1.19907407407407"/>
    <x v="1"/>
    <x v="5"/>
  </r>
  <r>
    <n v="25335"/>
    <x v="8"/>
    <x v="44"/>
    <x v="26"/>
    <s v="CAÑA PANELERA"/>
    <n v="2020"/>
    <s v=""/>
    <n v="80"/>
    <n v="78"/>
    <n v="468"/>
    <n v="6"/>
    <x v="1"/>
    <x v="8"/>
  </r>
  <r>
    <n v="25335"/>
    <x v="8"/>
    <x v="44"/>
    <x v="71"/>
    <s v="ACHIRA"/>
    <n v="2020"/>
    <s v="A"/>
    <n v="20"/>
    <n v="20"/>
    <n v="90"/>
    <n v="4.5"/>
    <x v="2"/>
    <x v="6"/>
  </r>
  <r>
    <n v="25335"/>
    <x v="8"/>
    <x v="44"/>
    <x v="71"/>
    <s v="ACHIRA"/>
    <n v="2020"/>
    <s v="B"/>
    <n v="3"/>
    <n v="3"/>
    <n v="12"/>
    <n v="4"/>
    <x v="2"/>
    <x v="6"/>
  </r>
  <r>
    <n v="25339"/>
    <x v="8"/>
    <x v="45"/>
    <x v="22"/>
    <s v="FRIJOL"/>
    <n v="2020"/>
    <s v="B"/>
    <n v="3700"/>
    <n v="2600"/>
    <n v="5720.0000000000009"/>
    <n v="2.2000000000000002"/>
    <x v="0"/>
    <x v="0"/>
  </r>
  <r>
    <n v="25339"/>
    <x v="8"/>
    <x v="45"/>
    <x v="0"/>
    <s v="MAIZ TRADICIONAL"/>
    <n v="2020"/>
    <s v="B"/>
    <n v="2100"/>
    <n v="2090"/>
    <n v="4180"/>
    <n v="2"/>
    <x v="0"/>
    <x v="0"/>
  </r>
  <r>
    <n v="25339"/>
    <x v="8"/>
    <x v="45"/>
    <x v="23"/>
    <s v="PAPA"/>
    <n v="2020"/>
    <s v="B"/>
    <n v="65"/>
    <n v="60"/>
    <n v="1320"/>
    <n v="22"/>
    <x v="0"/>
    <x v="6"/>
  </r>
  <r>
    <n v="25339"/>
    <x v="8"/>
    <x v="45"/>
    <x v="26"/>
    <s v="CAÑA PANELERA"/>
    <n v="2020"/>
    <s v=""/>
    <n v="101"/>
    <n v="99"/>
    <n v="495"/>
    <n v="5"/>
    <x v="1"/>
    <x v="8"/>
  </r>
  <r>
    <n v="25339"/>
    <x v="8"/>
    <x v="45"/>
    <x v="15"/>
    <s v="CAFÉ"/>
    <n v="2020"/>
    <s v=""/>
    <n v="37"/>
    <n v="32"/>
    <n v="37.44"/>
    <n v="1.17"/>
    <x v="1"/>
    <x v="5"/>
  </r>
  <r>
    <n v="25339"/>
    <x v="8"/>
    <x v="45"/>
    <x v="71"/>
    <s v="SAGU"/>
    <n v="2020"/>
    <s v="A"/>
    <n v="80"/>
    <n v="80"/>
    <n v="320"/>
    <n v="4"/>
    <x v="2"/>
    <x v="6"/>
  </r>
  <r>
    <n v="25339"/>
    <x v="8"/>
    <x v="45"/>
    <x v="71"/>
    <s v="SAGU"/>
    <n v="2020"/>
    <s v="B"/>
    <n v="30"/>
    <n v="30"/>
    <n v="120"/>
    <n v="4"/>
    <x v="2"/>
    <x v="6"/>
  </r>
  <r>
    <n v="25368"/>
    <x v="0"/>
    <x v="46"/>
    <x v="0"/>
    <s v="MAIZ TRADICIONAL"/>
    <n v="2020"/>
    <s v="A"/>
    <n v="400"/>
    <n v="200"/>
    <n v="220.00000000000003"/>
    <n v="1.1000000000000001"/>
    <x v="0"/>
    <x v="0"/>
  </r>
  <r>
    <n v="25368"/>
    <x v="0"/>
    <x v="46"/>
    <x v="0"/>
    <s v="MAIZ TRADICIONAL"/>
    <n v="2020"/>
    <s v="B"/>
    <n v="300"/>
    <n v="150"/>
    <n v="165"/>
    <n v="1.1000000000000001"/>
    <x v="0"/>
    <x v="0"/>
  </r>
  <r>
    <n v="25368"/>
    <x v="0"/>
    <x v="46"/>
    <x v="33"/>
    <s v="AHUYAMA"/>
    <n v="2020"/>
    <s v="A"/>
    <n v="45"/>
    <n v="30"/>
    <n v="240"/>
    <n v="8"/>
    <x v="0"/>
    <x v="7"/>
  </r>
  <r>
    <n v="25368"/>
    <x v="0"/>
    <x v="46"/>
    <x v="33"/>
    <s v="AHUYAMA"/>
    <n v="2020"/>
    <s v="B"/>
    <n v="40"/>
    <n v="25"/>
    <n v="125"/>
    <n v="5"/>
    <x v="0"/>
    <x v="7"/>
  </r>
  <r>
    <n v="25368"/>
    <x v="0"/>
    <x v="46"/>
    <x v="22"/>
    <s v="FRIJOL"/>
    <n v="2020"/>
    <s v="A"/>
    <n v="8"/>
    <n v="6"/>
    <n v="6"/>
    <n v="1"/>
    <x v="0"/>
    <x v="0"/>
  </r>
  <r>
    <n v="25368"/>
    <x v="0"/>
    <x v="46"/>
    <x v="30"/>
    <s v="TOMATE"/>
    <n v="2020"/>
    <s v="A"/>
    <n v="5"/>
    <n v="4"/>
    <n v="20"/>
    <n v="5"/>
    <x v="0"/>
    <x v="7"/>
  </r>
  <r>
    <n v="25368"/>
    <x v="0"/>
    <x v="46"/>
    <x v="30"/>
    <s v="TOMATE"/>
    <n v="2020"/>
    <s v="B"/>
    <n v="5"/>
    <n v="4"/>
    <n v="20"/>
    <n v="5"/>
    <x v="0"/>
    <x v="7"/>
  </r>
  <r>
    <n v="25368"/>
    <x v="0"/>
    <x v="46"/>
    <x v="22"/>
    <s v="FRIJOL"/>
    <n v="2020"/>
    <s v="B"/>
    <n v="4"/>
    <n v="4"/>
    <n v="4"/>
    <n v="1"/>
    <x v="0"/>
    <x v="0"/>
  </r>
  <r>
    <n v="25368"/>
    <x v="0"/>
    <x v="46"/>
    <x v="41"/>
    <s v="PATILLA"/>
    <n v="2020"/>
    <s v="B"/>
    <n v="1.5"/>
    <n v="1"/>
    <n v="5"/>
    <n v="5"/>
    <x v="0"/>
    <x v="2"/>
  </r>
  <r>
    <n v="25368"/>
    <x v="0"/>
    <x v="46"/>
    <x v="41"/>
    <s v="PATILLA"/>
    <n v="2020"/>
    <s v="A"/>
    <n v="1"/>
    <n v="1"/>
    <n v="5"/>
    <n v="5"/>
    <x v="0"/>
    <x v="2"/>
  </r>
  <r>
    <n v="25368"/>
    <x v="0"/>
    <x v="46"/>
    <x v="2"/>
    <s v="MANGO (No Kent, ni keitt, ni hilacha, ni Nam Doc)"/>
    <n v="2020"/>
    <s v=""/>
    <n v="383.2"/>
    <n v="367.2"/>
    <n v="2299.1999999999998"/>
    <n v="6"/>
    <x v="1"/>
    <x v="2"/>
  </r>
  <r>
    <n v="25368"/>
    <x v="0"/>
    <x v="46"/>
    <x v="15"/>
    <s v="CAFÉ"/>
    <n v="2020"/>
    <s v=""/>
    <n v="123"/>
    <n v="114"/>
    <n v="117"/>
    <n v="1.0263157894736801"/>
    <x v="1"/>
    <x v="5"/>
  </r>
  <r>
    <n v="25368"/>
    <x v="0"/>
    <x v="46"/>
    <x v="4"/>
    <s v="PLATANO"/>
    <n v="2020"/>
    <s v=""/>
    <n v="111"/>
    <n v="108"/>
    <n v="555"/>
    <n v="5"/>
    <x v="1"/>
    <x v="2"/>
  </r>
  <r>
    <n v="25368"/>
    <x v="0"/>
    <x v="46"/>
    <x v="16"/>
    <s v="BANANO"/>
    <n v="2020"/>
    <s v=""/>
    <n v="80.95"/>
    <n v="80.95"/>
    <n v="404.75"/>
    <n v="5"/>
    <x v="1"/>
    <x v="2"/>
  </r>
  <r>
    <n v="25368"/>
    <x v="0"/>
    <x v="46"/>
    <x v="10"/>
    <s v="LIMON (NO MANDARINO, NI PAJARITO, NI TAHITI)"/>
    <n v="2020"/>
    <s v=""/>
    <n v="76.540000000000006"/>
    <n v="64.540000000000006"/>
    <n v="535.78000000000009"/>
    <n v="7"/>
    <x v="1"/>
    <x v="2"/>
  </r>
  <r>
    <n v="25368"/>
    <x v="0"/>
    <x v="46"/>
    <x v="8"/>
    <s v="NARANJA (NO VALENCIA, NI JAFFA, NI SALUSTIANA, NI WASHINGTON)"/>
    <n v="2020"/>
    <s v=""/>
    <n v="65.3"/>
    <n v="44.3"/>
    <n v="391.79999999999995"/>
    <n v="6"/>
    <x v="1"/>
    <x v="2"/>
  </r>
  <r>
    <n v="25368"/>
    <x v="0"/>
    <x v="46"/>
    <x v="5"/>
    <s v="CACAO"/>
    <n v="2020"/>
    <s v=""/>
    <n v="46"/>
    <n v="41"/>
    <n v="20.5"/>
    <n v="0.5"/>
    <x v="1"/>
    <x v="3"/>
  </r>
  <r>
    <n v="25368"/>
    <x v="0"/>
    <x v="46"/>
    <x v="9"/>
    <s v="AGUACATE (no hass, ni papelillo)"/>
    <n v="2020"/>
    <s v=""/>
    <n v="28.95"/>
    <n v="24"/>
    <n v="231.6"/>
    <n v="8"/>
    <x v="1"/>
    <x v="2"/>
  </r>
  <r>
    <n v="25368"/>
    <x v="0"/>
    <x v="46"/>
    <x v="13"/>
    <s v="ANON"/>
    <n v="2020"/>
    <s v=""/>
    <n v="3.5"/>
    <n v="3.5"/>
    <n v="10.5"/>
    <n v="3"/>
    <x v="1"/>
    <x v="2"/>
  </r>
  <r>
    <n v="25368"/>
    <x v="0"/>
    <x v="46"/>
    <x v="12"/>
    <s v="GUANABANA"/>
    <n v="2020"/>
    <s v=""/>
    <n v="1.67"/>
    <n v="0.99999999999999989"/>
    <n v="5.01"/>
    <n v="3"/>
    <x v="1"/>
    <x v="2"/>
  </r>
  <r>
    <n v="25368"/>
    <x v="0"/>
    <x v="46"/>
    <x v="20"/>
    <s v="YUCA"/>
    <n v="2020"/>
    <s v="A"/>
    <n v="5"/>
    <n v="4"/>
    <n v="32"/>
    <n v="8"/>
    <x v="2"/>
    <x v="6"/>
  </r>
  <r>
    <n v="25368"/>
    <x v="0"/>
    <x v="46"/>
    <x v="20"/>
    <s v="YUCA"/>
    <n v="2020"/>
    <s v="B"/>
    <n v="5"/>
    <n v="4"/>
    <n v="32"/>
    <n v="8"/>
    <x v="2"/>
    <x v="6"/>
  </r>
  <r>
    <n v="25372"/>
    <x v="12"/>
    <x v="47"/>
    <x v="31"/>
    <s v="FLORES Y FOLLAJES"/>
    <n v="2020"/>
    <m/>
    <n v="2"/>
    <n v="2"/>
    <s v=""/>
    <m/>
    <x v="1"/>
    <x v="10"/>
  </r>
  <r>
    <n v="25372"/>
    <x v="12"/>
    <x v="47"/>
    <x v="0"/>
    <s v="MAIZ TRADICIONAL"/>
    <n v="2020"/>
    <s v="A"/>
    <n v="1100"/>
    <n v="1050"/>
    <n v="1260"/>
    <n v="1.2"/>
    <x v="0"/>
    <x v="0"/>
  </r>
  <r>
    <n v="25372"/>
    <x v="12"/>
    <x v="47"/>
    <x v="22"/>
    <s v="FRIJOL"/>
    <n v="2020"/>
    <s v="B"/>
    <n v="130"/>
    <n v="130"/>
    <n v="181.81818181818184"/>
    <n v="1.3986013986014001"/>
    <x v="0"/>
    <x v="0"/>
  </r>
  <r>
    <n v="25372"/>
    <x v="12"/>
    <x v="47"/>
    <x v="22"/>
    <s v="FRIJOL"/>
    <n v="2020"/>
    <s v="A"/>
    <n v="60"/>
    <n v="60"/>
    <n v="108"/>
    <n v="1.8"/>
    <x v="0"/>
    <x v="0"/>
  </r>
  <r>
    <n v="25372"/>
    <x v="12"/>
    <x v="47"/>
    <x v="23"/>
    <s v="PAPA"/>
    <n v="2020"/>
    <s v="A"/>
    <n v="40"/>
    <n v="38"/>
    <n v="684"/>
    <n v="18"/>
    <x v="0"/>
    <x v="6"/>
  </r>
  <r>
    <n v="25372"/>
    <x v="12"/>
    <x v="47"/>
    <x v="23"/>
    <s v="PAPA"/>
    <n v="2020"/>
    <s v="B"/>
    <n v="40"/>
    <n v="40"/>
    <n v="720"/>
    <n v="18"/>
    <x v="0"/>
    <x v="6"/>
  </r>
  <r>
    <n v="25372"/>
    <x v="12"/>
    <x v="47"/>
    <x v="21"/>
    <s v="ARVEJA"/>
    <n v="2020"/>
    <s v="A"/>
    <n v="25"/>
    <n v="25"/>
    <n v="23.364485981308412"/>
    <n v="0.934579439252336"/>
    <x v="0"/>
    <x v="7"/>
  </r>
  <r>
    <n v="25372"/>
    <x v="12"/>
    <x v="47"/>
    <x v="77"/>
    <s v="HABA"/>
    <n v="2020"/>
    <s v="A"/>
    <n v="25"/>
    <n v="24"/>
    <n v="24"/>
    <n v="1"/>
    <x v="0"/>
    <x v="0"/>
  </r>
  <r>
    <n v="25372"/>
    <x v="12"/>
    <x v="47"/>
    <x v="21"/>
    <s v="ARVEJA"/>
    <n v="2020"/>
    <s v="B"/>
    <n v="22"/>
    <n v="22"/>
    <n v="15.420560747663551"/>
    <n v="0.70093457943925197"/>
    <x v="0"/>
    <x v="7"/>
  </r>
  <r>
    <n v="25372"/>
    <x v="12"/>
    <x v="47"/>
    <x v="37"/>
    <s v="TOMATE DE ARBOL"/>
    <n v="2020"/>
    <s v=""/>
    <n v="264"/>
    <n v="254"/>
    <n v="3810"/>
    <n v="15"/>
    <x v="1"/>
    <x v="2"/>
  </r>
  <r>
    <n v="25372"/>
    <x v="12"/>
    <x v="47"/>
    <x v="15"/>
    <s v="CAFÉ"/>
    <n v="2020"/>
    <s v=""/>
    <n v="133"/>
    <n v="126"/>
    <n v="55.5"/>
    <n v="0.44047619047619002"/>
    <x v="1"/>
    <x v="5"/>
  </r>
  <r>
    <n v="25372"/>
    <x v="12"/>
    <x v="47"/>
    <x v="39"/>
    <s v="UCHUVA"/>
    <n v="2020"/>
    <s v=""/>
    <n v="133"/>
    <n v="133"/>
    <n v="1330"/>
    <n v="10"/>
    <x v="1"/>
    <x v="2"/>
  </r>
  <r>
    <n v="25372"/>
    <x v="12"/>
    <x v="47"/>
    <x v="47"/>
    <s v="GRANADILLA"/>
    <n v="2020"/>
    <s v=""/>
    <n v="91"/>
    <n v="85"/>
    <n v="1700"/>
    <n v="20"/>
    <x v="1"/>
    <x v="2"/>
  </r>
  <r>
    <n v="25372"/>
    <x v="12"/>
    <x v="47"/>
    <x v="16"/>
    <s v="BANANO"/>
    <n v="2020"/>
    <s v=""/>
    <n v="90"/>
    <n v="86"/>
    <n v="774"/>
    <n v="9"/>
    <x v="1"/>
    <x v="2"/>
  </r>
  <r>
    <n v="25372"/>
    <x v="12"/>
    <x v="47"/>
    <x v="88"/>
    <s v="GULUPA"/>
    <n v="2020"/>
    <s v=""/>
    <n v="52"/>
    <n v="45"/>
    <n v="720"/>
    <n v="16"/>
    <x v="1"/>
    <x v="2"/>
  </r>
  <r>
    <n v="25372"/>
    <x v="12"/>
    <x v="47"/>
    <x v="26"/>
    <s v="CAÑA PANELERA"/>
    <n v="2020"/>
    <s v=""/>
    <n v="43"/>
    <n v="43"/>
    <n v="258"/>
    <n v="6"/>
    <x v="1"/>
    <x v="8"/>
  </r>
  <r>
    <n v="25372"/>
    <x v="12"/>
    <x v="47"/>
    <x v="38"/>
    <s v="LULO"/>
    <n v="2020"/>
    <s v=""/>
    <n v="37"/>
    <n v="35"/>
    <n v="560"/>
    <n v="16"/>
    <x v="1"/>
    <x v="2"/>
  </r>
  <r>
    <n v="25372"/>
    <x v="12"/>
    <x v="47"/>
    <x v="4"/>
    <s v="PLATANO"/>
    <n v="2020"/>
    <s v=""/>
    <n v="11"/>
    <n v="11"/>
    <n v="88"/>
    <n v="8"/>
    <x v="1"/>
    <x v="2"/>
  </r>
  <r>
    <n v="25372"/>
    <x v="12"/>
    <x v="47"/>
    <x v="9"/>
    <s v="AGUACATE (no hass, ni papelillo)"/>
    <n v="2020"/>
    <s v=""/>
    <n v="10"/>
    <n v="8"/>
    <n v="64"/>
    <n v="8"/>
    <x v="1"/>
    <x v="2"/>
  </r>
  <r>
    <n v="25372"/>
    <x v="12"/>
    <x v="47"/>
    <x v="20"/>
    <s v="YUCA"/>
    <n v="2020"/>
    <s v="A"/>
    <n v="25"/>
    <n v="25"/>
    <n v="100"/>
    <n v="4"/>
    <x v="2"/>
    <x v="6"/>
  </r>
  <r>
    <n v="25372"/>
    <x v="12"/>
    <x v="47"/>
    <x v="68"/>
    <s v="ARRACACHA"/>
    <n v="2020"/>
    <s v="A"/>
    <n v="20"/>
    <n v="20"/>
    <n v="80"/>
    <n v="4"/>
    <x v="2"/>
    <x v="6"/>
  </r>
  <r>
    <n v="25372"/>
    <x v="12"/>
    <x v="47"/>
    <x v="68"/>
    <s v="ARRACACHA"/>
    <n v="2020"/>
    <s v="B"/>
    <n v="20"/>
    <n v="20"/>
    <n v="80"/>
    <n v="4"/>
    <x v="2"/>
    <x v="6"/>
  </r>
  <r>
    <n v="25372"/>
    <x v="12"/>
    <x v="47"/>
    <x v="71"/>
    <s v="ACHIRA"/>
    <n v="2020"/>
    <s v="A"/>
    <n v="2"/>
    <n v="2"/>
    <n v="2"/>
    <n v="1"/>
    <x v="2"/>
    <x v="6"/>
  </r>
  <r>
    <n v="25372"/>
    <x v="12"/>
    <x v="47"/>
    <x v="71"/>
    <s v="ACHIRA"/>
    <n v="2020"/>
    <s v="B"/>
    <n v="1"/>
    <n v="1"/>
    <n v="1"/>
    <n v="1"/>
    <x v="2"/>
    <x v="6"/>
  </r>
  <r>
    <n v="25377"/>
    <x v="12"/>
    <x v="48"/>
    <x v="23"/>
    <s v="PAPA"/>
    <n v="2020"/>
    <s v="A"/>
    <n v="890"/>
    <n v="885"/>
    <n v="26550"/>
    <n v="30"/>
    <x v="0"/>
    <x v="6"/>
  </r>
  <r>
    <n v="25377"/>
    <x v="12"/>
    <x v="48"/>
    <x v="23"/>
    <s v="PAPA"/>
    <n v="2020"/>
    <s v="B"/>
    <n v="850"/>
    <n v="847"/>
    <n v="25410"/>
    <n v="30"/>
    <x v="0"/>
    <x v="6"/>
  </r>
  <r>
    <n v="25377"/>
    <x v="12"/>
    <x v="48"/>
    <x v="23"/>
    <s v="PAPA CRIOLLA"/>
    <n v="2020"/>
    <s v="A"/>
    <n v="140"/>
    <n v="139"/>
    <n v="2919"/>
    <n v="21"/>
    <x v="0"/>
    <x v="6"/>
  </r>
  <r>
    <n v="25377"/>
    <x v="12"/>
    <x v="48"/>
    <x v="23"/>
    <s v="PAPA CRIOLLA"/>
    <n v="2020"/>
    <s v="B"/>
    <n v="109"/>
    <n v="105"/>
    <n v="2310"/>
    <n v="22"/>
    <x v="0"/>
    <x v="6"/>
  </r>
  <r>
    <n v="25377"/>
    <x v="12"/>
    <x v="48"/>
    <x v="69"/>
    <s v="CEBOLLA DE BULBO"/>
    <n v="2020"/>
    <s v="A"/>
    <n v="100"/>
    <n v="98"/>
    <n v="2450"/>
    <n v="25"/>
    <x v="0"/>
    <x v="7"/>
  </r>
  <r>
    <n v="25377"/>
    <x v="12"/>
    <x v="48"/>
    <x v="69"/>
    <s v="CEBOLLA DE BULBO"/>
    <n v="2020"/>
    <s v="B"/>
    <n v="98"/>
    <n v="97"/>
    <n v="2425"/>
    <n v="25"/>
    <x v="0"/>
    <x v="7"/>
  </r>
  <r>
    <n v="25377"/>
    <x v="12"/>
    <x v="48"/>
    <x v="53"/>
    <s v="HORTALIZAS VARIAS"/>
    <n v="2020"/>
    <s v="B"/>
    <n v="42"/>
    <n v="42"/>
    <n v="252"/>
    <n v="6"/>
    <x v="0"/>
    <x v="7"/>
  </r>
  <r>
    <n v="25377"/>
    <x v="12"/>
    <x v="48"/>
    <x v="53"/>
    <s v="HORTALIZAS VARIAS"/>
    <n v="2020"/>
    <s v="A"/>
    <n v="40"/>
    <n v="39"/>
    <n v="234"/>
    <n v="6"/>
    <x v="0"/>
    <x v="7"/>
  </r>
  <r>
    <n v="25377"/>
    <x v="12"/>
    <x v="48"/>
    <x v="0"/>
    <s v="MAIZ TRADICIONAL"/>
    <n v="2020"/>
    <s v="A"/>
    <n v="32"/>
    <n v="32"/>
    <n v="107.38983050847459"/>
    <n v="3.35593220338983"/>
    <x v="0"/>
    <x v="0"/>
  </r>
  <r>
    <n v="25377"/>
    <x v="12"/>
    <x v="48"/>
    <x v="45"/>
    <s v="ZANAHORIA"/>
    <n v="2020"/>
    <s v="A"/>
    <n v="25"/>
    <n v="24"/>
    <n v="432"/>
    <n v="18"/>
    <x v="0"/>
    <x v="7"/>
  </r>
  <r>
    <n v="25377"/>
    <x v="12"/>
    <x v="48"/>
    <x v="45"/>
    <s v="ZANAHORIA"/>
    <n v="2020"/>
    <s v="B"/>
    <n v="14"/>
    <n v="14"/>
    <n v="252"/>
    <n v="18"/>
    <x v="0"/>
    <x v="7"/>
  </r>
  <r>
    <n v="25377"/>
    <x v="12"/>
    <x v="48"/>
    <x v="58"/>
    <s v="PLANTAS AROMATICAS"/>
    <n v="2020"/>
    <s v="A"/>
    <n v="5.5"/>
    <n v="5"/>
    <n v="38"/>
    <n v="7.6"/>
    <x v="0"/>
    <x v="9"/>
  </r>
  <r>
    <n v="25377"/>
    <x v="12"/>
    <x v="48"/>
    <x v="31"/>
    <s v="FLORES Y FOLLAJES"/>
    <n v="2020"/>
    <m/>
    <n v="18.8"/>
    <n v="18.3"/>
    <s v=""/>
    <m/>
    <x v="1"/>
    <x v="10"/>
  </r>
  <r>
    <n v="25377"/>
    <x v="12"/>
    <x v="48"/>
    <x v="39"/>
    <s v="UCHUVA"/>
    <n v="2020"/>
    <s v=""/>
    <n v="18.099999999999998"/>
    <n v="17.299999999999997"/>
    <n v="138.39999999999998"/>
    <n v="8"/>
    <x v="1"/>
    <x v="2"/>
  </r>
  <r>
    <n v="25377"/>
    <x v="12"/>
    <x v="48"/>
    <x v="37"/>
    <s v="TOMATE DE ARBOL"/>
    <n v="2020"/>
    <s v=""/>
    <n v="9.8999999999999986"/>
    <n v="8.8999999999999986"/>
    <n v="48.949999999999989"/>
    <n v="5.5"/>
    <x v="1"/>
    <x v="2"/>
  </r>
  <r>
    <n v="25377"/>
    <x v="12"/>
    <x v="48"/>
    <x v="36"/>
    <s v="MORA"/>
    <n v="2020"/>
    <s v=""/>
    <n v="9"/>
    <n v="8.5"/>
    <n v="49.3"/>
    <n v="5.8"/>
    <x v="1"/>
    <x v="2"/>
  </r>
  <r>
    <n v="25377"/>
    <x v="12"/>
    <x v="48"/>
    <x v="95"/>
    <s v="MANZANA"/>
    <n v="2020"/>
    <s v=""/>
    <n v="1"/>
    <n v="1"/>
    <n v="3"/>
    <n v="3"/>
    <x v="1"/>
    <x v="2"/>
  </r>
  <r>
    <n v="25386"/>
    <x v="2"/>
    <x v="49"/>
    <x v="0"/>
    <s v="MAIZ TRADICIONAL"/>
    <n v="2020"/>
    <s v="B"/>
    <n v="27"/>
    <n v="27"/>
    <n v="43"/>
    <n v="1.5925925925925899"/>
    <x v="0"/>
    <x v="0"/>
  </r>
  <r>
    <n v="25386"/>
    <x v="2"/>
    <x v="49"/>
    <x v="30"/>
    <s v="TOMATE"/>
    <n v="2020"/>
    <s v="B"/>
    <n v="27"/>
    <n v="27"/>
    <n v="381"/>
    <n v="14.1111111111111"/>
    <x v="0"/>
    <x v="7"/>
  </r>
  <r>
    <n v="25386"/>
    <x v="2"/>
    <x v="49"/>
    <x v="0"/>
    <s v="MAIZ TRADICIONAL"/>
    <n v="2020"/>
    <s v="A"/>
    <n v="22"/>
    <n v="22"/>
    <n v="33"/>
    <n v="1.5"/>
    <x v="0"/>
    <x v="0"/>
  </r>
  <r>
    <n v="25386"/>
    <x v="2"/>
    <x v="49"/>
    <x v="30"/>
    <s v="TOMATE"/>
    <n v="2020"/>
    <s v="A"/>
    <n v="14"/>
    <n v="14"/>
    <n v="215"/>
    <n v="15.3571428571429"/>
    <x v="0"/>
    <x v="7"/>
  </r>
  <r>
    <n v="25386"/>
    <x v="2"/>
    <x v="49"/>
    <x v="2"/>
    <s v="MANGO (No Kent, ni keitt, ni hilacha, ni Nam Doc)"/>
    <n v="2020"/>
    <s v=""/>
    <n v="1817"/>
    <n v="1789"/>
    <n v="25046"/>
    <n v="14"/>
    <x v="1"/>
    <x v="2"/>
  </r>
  <r>
    <n v="25386"/>
    <x v="2"/>
    <x v="49"/>
    <x v="10"/>
    <s v="LIMON (NO MANDARINO, NI PAJARITO, NI TAHITI)"/>
    <n v="2020"/>
    <s v=""/>
    <n v="865"/>
    <n v="813"/>
    <n v="20488.9975550122"/>
    <n v="24.449877750611201"/>
    <x v="1"/>
    <x v="2"/>
  </r>
  <r>
    <n v="25386"/>
    <x v="2"/>
    <x v="49"/>
    <x v="15"/>
    <s v="CAFÉ"/>
    <n v="2020"/>
    <s v=""/>
    <n v="793"/>
    <n v="699"/>
    <n v="748"/>
    <n v="1.07010014306152"/>
    <x v="1"/>
    <x v="5"/>
  </r>
  <r>
    <n v="25386"/>
    <x v="2"/>
    <x v="49"/>
    <x v="6"/>
    <s v="MANDARINA (No Arrayana, ni Oneco)"/>
    <n v="2020"/>
    <s v=""/>
    <n v="740"/>
    <n v="678"/>
    <n v="7345.50775740479"/>
    <n v="10.0211565585331"/>
    <x v="1"/>
    <x v="2"/>
  </r>
  <r>
    <n v="25386"/>
    <x v="2"/>
    <x v="49"/>
    <x v="8"/>
    <s v="NARANJA (NO VALENCIA, NI JAFFA, NI SALUSTIANA, NI WASHINGTON)"/>
    <n v="2020"/>
    <s v=""/>
    <n v="628"/>
    <n v="601"/>
    <n v="6110.2693602693598"/>
    <n v="10.016835016835"/>
    <x v="1"/>
    <x v="2"/>
  </r>
  <r>
    <n v="25386"/>
    <x v="2"/>
    <x v="49"/>
    <x v="14"/>
    <s v="MARACUYA"/>
    <n v="2020"/>
    <s v=""/>
    <n v="156"/>
    <n v="134"/>
    <n v="1145.4838709677399"/>
    <n v="8.5483870967741904"/>
    <x v="1"/>
    <x v="2"/>
  </r>
  <r>
    <n v="25386"/>
    <x v="2"/>
    <x v="49"/>
    <x v="26"/>
    <s v="CAÑA PANELERA"/>
    <n v="2020"/>
    <s v=""/>
    <n v="102"/>
    <n v="102"/>
    <n v="427.83333333333297"/>
    <n v="4.1944444444444402"/>
    <x v="1"/>
    <x v="8"/>
  </r>
  <r>
    <n v="25386"/>
    <x v="2"/>
    <x v="49"/>
    <x v="4"/>
    <s v="PLATANO"/>
    <n v="2020"/>
    <s v=""/>
    <n v="89"/>
    <n v="78"/>
    <n v="323.27710843373501"/>
    <n v="4.1445783132530103"/>
    <x v="1"/>
    <x v="2"/>
  </r>
  <r>
    <n v="25386"/>
    <x v="2"/>
    <x v="49"/>
    <x v="9"/>
    <s v="AGUACATE (no hass, ni papelillo)"/>
    <n v="2020"/>
    <s v=""/>
    <n v="9"/>
    <n v="2"/>
    <n v="70"/>
    <n v="14"/>
    <x v="1"/>
    <x v="2"/>
  </r>
  <r>
    <n v="25386"/>
    <x v="2"/>
    <x v="49"/>
    <x v="20"/>
    <s v="YUCA"/>
    <n v="2020"/>
    <s v="A"/>
    <n v="0"/>
    <n v="0"/>
    <n v="0"/>
    <n v="0"/>
    <x v="2"/>
    <x v="6"/>
  </r>
  <r>
    <n v="25386"/>
    <x v="2"/>
    <x v="49"/>
    <x v="20"/>
    <s v="YUCA"/>
    <n v="2020"/>
    <s v="B"/>
    <n v="0"/>
    <n v="0"/>
    <n v="0"/>
    <n v="0"/>
    <x v="2"/>
    <x v="6"/>
  </r>
  <r>
    <n v="25394"/>
    <x v="11"/>
    <x v="50"/>
    <x v="0"/>
    <s v="MAIZ TRADICIONAL"/>
    <n v="2020"/>
    <s v="B"/>
    <n v="160"/>
    <n v="159"/>
    <n v="477"/>
    <n v="3"/>
    <x v="0"/>
    <x v="0"/>
  </r>
  <r>
    <n v="25394"/>
    <x v="11"/>
    <x v="50"/>
    <x v="0"/>
    <s v="MAIZ TRADICIONAL"/>
    <n v="2020"/>
    <s v="A"/>
    <n v="60"/>
    <n v="59"/>
    <n v="177"/>
    <n v="3"/>
    <x v="0"/>
    <x v="0"/>
  </r>
  <r>
    <n v="25394"/>
    <x v="11"/>
    <x v="50"/>
    <x v="22"/>
    <s v="FRIJOL"/>
    <n v="2020"/>
    <s v="A"/>
    <n v="28"/>
    <n v="26"/>
    <n v="98"/>
    <n v="3.7692307692307701"/>
    <x v="0"/>
    <x v="0"/>
  </r>
  <r>
    <n v="25394"/>
    <x v="11"/>
    <x v="50"/>
    <x v="22"/>
    <s v="FRIJOL"/>
    <n v="2020"/>
    <s v="B"/>
    <n v="18"/>
    <n v="17"/>
    <n v="60"/>
    <n v="3.52941176470588"/>
    <x v="0"/>
    <x v="0"/>
  </r>
  <r>
    <n v="25394"/>
    <x v="11"/>
    <x v="50"/>
    <x v="21"/>
    <s v="ARVEJA"/>
    <n v="2020"/>
    <s v="A"/>
    <n v="15"/>
    <n v="14"/>
    <n v="42"/>
    <n v="3"/>
    <x v="0"/>
    <x v="7"/>
  </r>
  <r>
    <n v="25394"/>
    <x v="11"/>
    <x v="50"/>
    <x v="21"/>
    <s v="ARVEJA"/>
    <n v="2020"/>
    <s v="B"/>
    <n v="10"/>
    <n v="8"/>
    <n v="24"/>
    <n v="3"/>
    <x v="0"/>
    <x v="7"/>
  </r>
  <r>
    <n v="25394"/>
    <x v="11"/>
    <x v="50"/>
    <x v="30"/>
    <s v="TOMATE"/>
    <n v="2020"/>
    <s v="A"/>
    <n v="8"/>
    <n v="7"/>
    <n v="49"/>
    <n v="7"/>
    <x v="0"/>
    <x v="7"/>
  </r>
  <r>
    <n v="25394"/>
    <x v="11"/>
    <x v="50"/>
    <x v="30"/>
    <s v="TOMATE"/>
    <n v="2020"/>
    <s v="B"/>
    <n v="5"/>
    <n v="4"/>
    <n v="36"/>
    <n v="9"/>
    <x v="0"/>
    <x v="7"/>
  </r>
  <r>
    <n v="25394"/>
    <x v="11"/>
    <x v="50"/>
    <x v="29"/>
    <s v="HABICHUELA"/>
    <n v="2020"/>
    <s v="A"/>
    <n v="4"/>
    <n v="3"/>
    <n v="9"/>
    <n v="3"/>
    <x v="0"/>
    <x v="7"/>
  </r>
  <r>
    <n v="25394"/>
    <x v="11"/>
    <x v="50"/>
    <x v="29"/>
    <s v="HABICHUELA"/>
    <n v="2020"/>
    <s v="B"/>
    <n v="4"/>
    <n v="4"/>
    <n v="12"/>
    <n v="3"/>
    <x v="0"/>
    <x v="7"/>
  </r>
  <r>
    <n v="25394"/>
    <x v="11"/>
    <x v="50"/>
    <x v="4"/>
    <s v="PLATANO"/>
    <n v="2020"/>
    <s v=""/>
    <n v="1343"/>
    <n v="1319"/>
    <n v="13190"/>
    <n v="10"/>
    <x v="1"/>
    <x v="2"/>
  </r>
  <r>
    <n v="25394"/>
    <x v="11"/>
    <x v="50"/>
    <x v="15"/>
    <s v="CAFÉ"/>
    <n v="2020"/>
    <s v=""/>
    <n v="889"/>
    <n v="683"/>
    <n v="837"/>
    <n v="1.2254758418740801"/>
    <x v="1"/>
    <x v="5"/>
  </r>
  <r>
    <n v="25394"/>
    <x v="11"/>
    <x v="50"/>
    <x v="26"/>
    <s v="CAÑA PANELERA"/>
    <n v="2020"/>
    <s v=""/>
    <n v="833"/>
    <n v="795"/>
    <n v="3736.5"/>
    <n v="4.7"/>
    <x v="1"/>
    <x v="8"/>
  </r>
  <r>
    <n v="25394"/>
    <x v="11"/>
    <x v="50"/>
    <x v="5"/>
    <s v="CACAO"/>
    <n v="2020"/>
    <s v=""/>
    <n v="262"/>
    <n v="253"/>
    <n v="126.5"/>
    <n v="0.5"/>
    <x v="1"/>
    <x v="3"/>
  </r>
  <r>
    <n v="25394"/>
    <x v="11"/>
    <x v="50"/>
    <x v="9"/>
    <s v="AGUACATE (no hass, ni papelillo)"/>
    <n v="2020"/>
    <s v=""/>
    <n v="52"/>
    <n v="45"/>
    <n v="285.2"/>
    <n v="6.2"/>
    <x v="1"/>
    <x v="2"/>
  </r>
  <r>
    <n v="25394"/>
    <x v="11"/>
    <x v="50"/>
    <x v="20"/>
    <s v="YUCA"/>
    <n v="2020"/>
    <s v="A"/>
    <n v="550"/>
    <n v="545"/>
    <n v="8175"/>
    <n v="15"/>
    <x v="2"/>
    <x v="6"/>
  </r>
  <r>
    <n v="25394"/>
    <x v="11"/>
    <x v="50"/>
    <x v="20"/>
    <s v="YUCA"/>
    <n v="2020"/>
    <s v="B"/>
    <n v="550"/>
    <n v="545"/>
    <n v="8175"/>
    <n v="15"/>
    <x v="2"/>
    <x v="6"/>
  </r>
  <r>
    <n v="25398"/>
    <x v="1"/>
    <x v="51"/>
    <x v="0"/>
    <s v="MAIZ TRADICIONAL"/>
    <n v="2020"/>
    <s v="A"/>
    <n v="150"/>
    <n v="150"/>
    <n v="381.35593220338984"/>
    <n v="2.5423728813559299"/>
    <x v="0"/>
    <x v="0"/>
  </r>
  <r>
    <n v="25398"/>
    <x v="1"/>
    <x v="51"/>
    <x v="0"/>
    <s v="MAIZ TRADICIONAL"/>
    <n v="2020"/>
    <s v="B"/>
    <n v="70"/>
    <n v="70"/>
    <n v="177.96610169491527"/>
    <n v="2.5423728813559299"/>
    <x v="0"/>
    <x v="0"/>
  </r>
  <r>
    <n v="25398"/>
    <x v="1"/>
    <x v="51"/>
    <x v="22"/>
    <s v="FRIJOL"/>
    <n v="2020"/>
    <s v="A"/>
    <n v="10"/>
    <n v="10"/>
    <n v="20"/>
    <n v="2"/>
    <x v="0"/>
    <x v="0"/>
  </r>
  <r>
    <n v="25398"/>
    <x v="1"/>
    <x v="51"/>
    <x v="22"/>
    <s v="FRIJOL"/>
    <n v="2020"/>
    <s v="B"/>
    <n v="10"/>
    <n v="10"/>
    <n v="10"/>
    <n v="1"/>
    <x v="0"/>
    <x v="0"/>
  </r>
  <r>
    <n v="25398"/>
    <x v="1"/>
    <x v="51"/>
    <x v="26"/>
    <s v="CAÑA PANELERA"/>
    <n v="2020"/>
    <s v=""/>
    <n v="4643"/>
    <n v="4636"/>
    <n v="18552"/>
    <n v="4"/>
    <x v="1"/>
    <x v="8"/>
  </r>
  <r>
    <n v="25398"/>
    <x v="1"/>
    <x v="51"/>
    <x v="15"/>
    <s v="CAFÉ"/>
    <n v="2020"/>
    <s v=""/>
    <n v="136"/>
    <n v="110"/>
    <n v="132"/>
    <n v="1.2"/>
    <x v="1"/>
    <x v="5"/>
  </r>
  <r>
    <n v="25398"/>
    <x v="1"/>
    <x v="51"/>
    <x v="4"/>
    <s v="PLATANO"/>
    <n v="2020"/>
    <s v=""/>
    <n v="108"/>
    <n v="103"/>
    <n v="824"/>
    <n v="8"/>
    <x v="1"/>
    <x v="2"/>
  </r>
  <r>
    <n v="25398"/>
    <x v="1"/>
    <x v="51"/>
    <x v="9"/>
    <s v="AGUACATE (no hass, ni papelillo)"/>
    <n v="2020"/>
    <s v=""/>
    <n v="21"/>
    <n v="15"/>
    <n v="126"/>
    <n v="6"/>
    <x v="1"/>
    <x v="2"/>
  </r>
  <r>
    <n v="25398"/>
    <x v="1"/>
    <x v="51"/>
    <x v="3"/>
    <s v="CITRICOS (Demás variedades)"/>
    <n v="2020"/>
    <s v=""/>
    <n v="21"/>
    <n v="11"/>
    <n v="121"/>
    <n v="11"/>
    <x v="1"/>
    <x v="2"/>
  </r>
  <r>
    <n v="25398"/>
    <x v="1"/>
    <x v="51"/>
    <x v="5"/>
    <s v="CACAO"/>
    <n v="2020"/>
    <s v=""/>
    <n v="18"/>
    <n v="16"/>
    <n v="9"/>
    <n v="0.5"/>
    <x v="1"/>
    <x v="3"/>
  </r>
  <r>
    <n v="25398"/>
    <x v="1"/>
    <x v="51"/>
    <x v="20"/>
    <s v="YUCA"/>
    <n v="2020"/>
    <s v="A"/>
    <n v="80"/>
    <n v="80"/>
    <n v="160"/>
    <n v="2"/>
    <x v="2"/>
    <x v="6"/>
  </r>
  <r>
    <n v="25402"/>
    <x v="1"/>
    <x v="52"/>
    <x v="0"/>
    <s v="MAIZ TRADICIONAL"/>
    <n v="2020"/>
    <s v="A"/>
    <n v="12"/>
    <n v="10"/>
    <n v="16.779661016949156"/>
    <n v="1.6779661016949201"/>
    <x v="0"/>
    <x v="0"/>
  </r>
  <r>
    <n v="25402"/>
    <x v="1"/>
    <x v="52"/>
    <x v="0"/>
    <s v="MAIZ TRADICIONAL"/>
    <n v="2020"/>
    <s v="B"/>
    <n v="6"/>
    <n v="6"/>
    <n v="10.067796610169493"/>
    <n v="1.6779661016949201"/>
    <x v="0"/>
    <x v="0"/>
  </r>
  <r>
    <n v="25402"/>
    <x v="1"/>
    <x v="52"/>
    <x v="30"/>
    <s v="TOMATE INVERNADERO"/>
    <n v="2020"/>
    <s v="A"/>
    <n v="3"/>
    <n v="3"/>
    <n v="80"/>
    <n v="26.6666666666667"/>
    <x v="0"/>
    <x v="7"/>
  </r>
  <r>
    <n v="25402"/>
    <x v="1"/>
    <x v="52"/>
    <x v="30"/>
    <s v="TOMATE INVERNADERO"/>
    <n v="2020"/>
    <s v="B"/>
    <n v="2"/>
    <n v="2"/>
    <n v="51"/>
    <n v="25.5"/>
    <x v="0"/>
    <x v="7"/>
  </r>
  <r>
    <n v="25402"/>
    <x v="1"/>
    <x v="52"/>
    <x v="15"/>
    <s v="CAFÉ"/>
    <n v="2020"/>
    <s v=""/>
    <n v="477"/>
    <n v="414"/>
    <n v="474"/>
    <n v="1.14492753623188"/>
    <x v="1"/>
    <x v="5"/>
  </r>
  <r>
    <n v="25402"/>
    <x v="1"/>
    <x v="52"/>
    <x v="4"/>
    <s v="PLATANO"/>
    <n v="2020"/>
    <s v=""/>
    <n v="301"/>
    <n v="282"/>
    <n v="2265.4639175257698"/>
    <n v="7.7319587628865998"/>
    <x v="1"/>
    <x v="2"/>
  </r>
  <r>
    <n v="25402"/>
    <x v="1"/>
    <x v="52"/>
    <x v="26"/>
    <s v="CAÑA PANELERA"/>
    <n v="2020"/>
    <s v=""/>
    <n v="296"/>
    <n v="191"/>
    <n v="1296"/>
    <n v="4.5"/>
    <x v="1"/>
    <x v="8"/>
  </r>
  <r>
    <n v="25402"/>
    <x v="1"/>
    <x v="52"/>
    <x v="3"/>
    <s v="CITRICOS (Demás variedades)"/>
    <n v="2020"/>
    <s v=""/>
    <n v="207"/>
    <n v="190"/>
    <n v="1900"/>
    <n v="10"/>
    <x v="1"/>
    <x v="2"/>
  </r>
  <r>
    <n v="25402"/>
    <x v="1"/>
    <x v="52"/>
    <x v="5"/>
    <s v="CACAO"/>
    <n v="2020"/>
    <s v=""/>
    <n v="28"/>
    <n v="20"/>
    <n v="9.7999999999999989"/>
    <n v="0.39200000000000002"/>
    <x v="1"/>
    <x v="3"/>
  </r>
  <r>
    <n v="25402"/>
    <x v="1"/>
    <x v="52"/>
    <x v="20"/>
    <s v="YUCA"/>
    <n v="2020"/>
    <s v="A"/>
    <n v="10"/>
    <n v="10"/>
    <n v="165"/>
    <n v="16.5"/>
    <x v="2"/>
    <x v="6"/>
  </r>
  <r>
    <n v="25402"/>
    <x v="1"/>
    <x v="52"/>
    <x v="20"/>
    <s v="YUCA"/>
    <n v="2020"/>
    <s v="B"/>
    <n v="5"/>
    <n v="5"/>
    <n v="80"/>
    <n v="16"/>
    <x v="2"/>
    <x v="6"/>
  </r>
  <r>
    <n v="25407"/>
    <x v="9"/>
    <x v="53"/>
    <x v="23"/>
    <s v="PAPA"/>
    <n v="2020"/>
    <s v="A"/>
    <n v="480"/>
    <n v="480"/>
    <n v="8160"/>
    <n v="17"/>
    <x v="0"/>
    <x v="6"/>
  </r>
  <r>
    <n v="25407"/>
    <x v="9"/>
    <x v="53"/>
    <x v="23"/>
    <s v="PAPA"/>
    <n v="2020"/>
    <s v="B"/>
    <n v="460"/>
    <n v="460"/>
    <n v="7820"/>
    <n v="17"/>
    <x v="0"/>
    <x v="6"/>
  </r>
  <r>
    <n v="25407"/>
    <x v="9"/>
    <x v="53"/>
    <x v="21"/>
    <s v="ARVEJA"/>
    <n v="2020"/>
    <s v="B"/>
    <n v="45"/>
    <n v="45"/>
    <n v="147.19626168224298"/>
    <n v="3.2710280373831799"/>
    <x v="0"/>
    <x v="7"/>
  </r>
  <r>
    <n v="25407"/>
    <x v="9"/>
    <x v="53"/>
    <x v="21"/>
    <s v="ARVEJA"/>
    <n v="2020"/>
    <s v="A"/>
    <n v="38"/>
    <n v="38"/>
    <n v="124.29906542056075"/>
    <n v="3.2710280373831799"/>
    <x v="0"/>
    <x v="7"/>
  </r>
  <r>
    <n v="25407"/>
    <x v="9"/>
    <x v="53"/>
    <x v="23"/>
    <s v="PAPA CRIOLLA"/>
    <n v="2020"/>
    <s v="A"/>
    <n v="25"/>
    <n v="25"/>
    <n v="300"/>
    <n v="12"/>
    <x v="0"/>
    <x v="6"/>
  </r>
  <r>
    <n v="25407"/>
    <x v="9"/>
    <x v="53"/>
    <x v="23"/>
    <s v="PAPA CRIOLLA"/>
    <n v="2020"/>
    <s v="B"/>
    <n v="25"/>
    <n v="25"/>
    <n v="300"/>
    <n v="12"/>
    <x v="0"/>
    <x v="6"/>
  </r>
  <r>
    <n v="25407"/>
    <x v="9"/>
    <x v="53"/>
    <x v="69"/>
    <s v="CEBOLLA DE BULBO"/>
    <n v="2020"/>
    <s v="A"/>
    <n v="22"/>
    <n v="22"/>
    <n v="396"/>
    <n v="18"/>
    <x v="0"/>
    <x v="7"/>
  </r>
  <r>
    <n v="25407"/>
    <x v="9"/>
    <x v="53"/>
    <x v="69"/>
    <s v="CEBOLLA DE BULBO"/>
    <n v="2020"/>
    <s v="B"/>
    <n v="15"/>
    <n v="15"/>
    <n v="270"/>
    <n v="18"/>
    <x v="0"/>
    <x v="7"/>
  </r>
  <r>
    <n v="25407"/>
    <x v="9"/>
    <x v="53"/>
    <x v="25"/>
    <s v="FRESA"/>
    <n v="2020"/>
    <s v=""/>
    <n v="4"/>
    <n v="4"/>
    <n v="160"/>
    <n v="40"/>
    <x v="1"/>
    <x v="2"/>
  </r>
  <r>
    <n v="25407"/>
    <x v="9"/>
    <x v="53"/>
    <x v="37"/>
    <s v="TOMATE DE ARBOL"/>
    <n v="2020"/>
    <s v=""/>
    <n v="1"/>
    <n v="1"/>
    <n v="7"/>
    <n v="7"/>
    <x v="1"/>
    <x v="2"/>
  </r>
  <r>
    <n v="25426"/>
    <x v="10"/>
    <x v="54"/>
    <x v="23"/>
    <s v="PAPA"/>
    <n v="2020"/>
    <s v="A"/>
    <n v="300"/>
    <n v="300"/>
    <n v="4500"/>
    <n v="15"/>
    <x v="0"/>
    <x v="6"/>
  </r>
  <r>
    <n v="25426"/>
    <x v="10"/>
    <x v="54"/>
    <x v="69"/>
    <s v="CEBOLLA DE BULBO"/>
    <n v="2020"/>
    <s v="A"/>
    <n v="190"/>
    <n v="190"/>
    <n v="4300"/>
    <n v="22.6315789473684"/>
    <x v="0"/>
    <x v="7"/>
  </r>
  <r>
    <n v="25426"/>
    <x v="10"/>
    <x v="54"/>
    <x v="69"/>
    <s v="CEBOLLA DE BULBO"/>
    <n v="2020"/>
    <s v="B"/>
    <n v="180"/>
    <n v="180"/>
    <n v="4200"/>
    <n v="23.3333333333333"/>
    <x v="0"/>
    <x v="7"/>
  </r>
  <r>
    <n v="25426"/>
    <x v="10"/>
    <x v="54"/>
    <x v="23"/>
    <s v="PAPA"/>
    <n v="2020"/>
    <s v="B"/>
    <n v="170"/>
    <n v="170"/>
    <n v="2516"/>
    <n v="14.8"/>
    <x v="0"/>
    <x v="6"/>
  </r>
  <r>
    <n v="25426"/>
    <x v="10"/>
    <x v="54"/>
    <x v="23"/>
    <s v="PAPA CRIOLLA"/>
    <n v="2020"/>
    <s v="A"/>
    <n v="35"/>
    <n v="35"/>
    <n v="316"/>
    <n v="9.0285714285714302"/>
    <x v="0"/>
    <x v="6"/>
  </r>
  <r>
    <n v="25426"/>
    <x v="10"/>
    <x v="54"/>
    <x v="22"/>
    <s v="FRIJOL"/>
    <n v="2020"/>
    <s v="B"/>
    <n v="25"/>
    <n v="20"/>
    <n v="52.447552447552454"/>
    <n v="2.6223776223776198"/>
    <x v="0"/>
    <x v="0"/>
  </r>
  <r>
    <n v="25426"/>
    <x v="10"/>
    <x v="54"/>
    <x v="23"/>
    <s v="PAPA CRIOLLA"/>
    <n v="2020"/>
    <s v="B"/>
    <n v="22"/>
    <n v="22"/>
    <n v="186"/>
    <n v="8.4545454545454604"/>
    <x v="0"/>
    <x v="6"/>
  </r>
  <r>
    <n v="25426"/>
    <x v="10"/>
    <x v="54"/>
    <x v="21"/>
    <s v="ARVEJA"/>
    <n v="2020"/>
    <s v="A"/>
    <n v="12"/>
    <n v="10"/>
    <n v="7.009345794392523"/>
    <n v="0.70093457943925197"/>
    <x v="0"/>
    <x v="7"/>
  </r>
  <r>
    <n v="25426"/>
    <x v="10"/>
    <x v="54"/>
    <x v="33"/>
    <s v="AHUYAMA"/>
    <n v="2020"/>
    <s v="B"/>
    <n v="6"/>
    <n v="6"/>
    <n v="90"/>
    <n v="15"/>
    <x v="0"/>
    <x v="7"/>
  </r>
  <r>
    <n v="25426"/>
    <x v="10"/>
    <x v="54"/>
    <x v="21"/>
    <s v="ARVEJA"/>
    <n v="2020"/>
    <s v="B"/>
    <n v="6"/>
    <n v="6"/>
    <n v="4.2056074766355138"/>
    <n v="0.70093457943925197"/>
    <x v="0"/>
    <x v="7"/>
  </r>
  <r>
    <n v="25426"/>
    <x v="10"/>
    <x v="54"/>
    <x v="33"/>
    <s v="AHUYAMA"/>
    <n v="2020"/>
    <s v="A"/>
    <n v="2.5"/>
    <n v="2.5"/>
    <n v="32"/>
    <n v="12.8"/>
    <x v="0"/>
    <x v="7"/>
  </r>
  <r>
    <n v="25426"/>
    <x v="10"/>
    <x v="54"/>
    <x v="15"/>
    <s v="CAFÉ"/>
    <n v="2020"/>
    <s v=""/>
    <n v="120"/>
    <n v="118"/>
    <n v="59.5"/>
    <n v="0.50423728813559299"/>
    <x v="1"/>
    <x v="5"/>
  </r>
  <r>
    <n v="25426"/>
    <x v="10"/>
    <x v="54"/>
    <x v="26"/>
    <s v="CAÑA PANELERA"/>
    <n v="2020"/>
    <s v=""/>
    <n v="41"/>
    <n v="41"/>
    <n v="500"/>
    <n v="12.1951219512195"/>
    <x v="1"/>
    <x v="8"/>
  </r>
  <r>
    <n v="25426"/>
    <x v="10"/>
    <x v="54"/>
    <x v="88"/>
    <s v="GULUPA"/>
    <n v="2020"/>
    <s v=""/>
    <n v="28"/>
    <n v="26"/>
    <n v="260"/>
    <n v="10"/>
    <x v="1"/>
    <x v="2"/>
  </r>
  <r>
    <n v="25426"/>
    <x v="10"/>
    <x v="54"/>
    <x v="3"/>
    <s v="CITRICOS (Demás variedades)"/>
    <n v="2020"/>
    <s v=""/>
    <n v="11.7"/>
    <n v="11.7"/>
    <n v="180"/>
    <n v="15.384615384615399"/>
    <x v="1"/>
    <x v="2"/>
  </r>
  <r>
    <n v="25426"/>
    <x v="10"/>
    <x v="54"/>
    <x v="76"/>
    <s v="DURAZNO"/>
    <n v="2020"/>
    <s v=""/>
    <n v="4"/>
    <n v="4"/>
    <n v="17"/>
    <n v="4.25"/>
    <x v="1"/>
    <x v="2"/>
  </r>
  <r>
    <n v="25426"/>
    <x v="10"/>
    <x v="54"/>
    <x v="75"/>
    <s v="CIRUELA"/>
    <n v="2020"/>
    <s v=""/>
    <n v="3"/>
    <n v="3"/>
    <n v="13"/>
    <n v="4.3333333333333304"/>
    <x v="1"/>
    <x v="2"/>
  </r>
  <r>
    <n v="25426"/>
    <x v="10"/>
    <x v="54"/>
    <x v="78"/>
    <s v="FEIJOA"/>
    <n v="2020"/>
    <s v=""/>
    <n v="3"/>
    <n v="3"/>
    <n v="17"/>
    <n v="5.6666666666666696"/>
    <x v="1"/>
    <x v="2"/>
  </r>
  <r>
    <n v="25426"/>
    <x v="10"/>
    <x v="54"/>
    <x v="39"/>
    <s v="UCHUVA"/>
    <n v="2020"/>
    <s v=""/>
    <n v="3"/>
    <n v="0"/>
    <n v="0"/>
    <n v="0"/>
    <x v="1"/>
    <x v="2"/>
  </r>
  <r>
    <n v="25426"/>
    <x v="10"/>
    <x v="54"/>
    <x v="64"/>
    <s v="ARANDANO"/>
    <n v="2020"/>
    <s v=""/>
    <n v="1"/>
    <n v="0"/>
    <n v="0"/>
    <n v="0"/>
    <x v="1"/>
    <x v="2"/>
  </r>
  <r>
    <n v="25426"/>
    <x v="10"/>
    <x v="54"/>
    <x v="68"/>
    <s v="ARRACACHA"/>
    <n v="2020"/>
    <s v="B"/>
    <n v="2"/>
    <n v="2"/>
    <n v="16"/>
    <n v="8"/>
    <x v="2"/>
    <x v="6"/>
  </r>
  <r>
    <n v="25426"/>
    <x v="10"/>
    <x v="54"/>
    <x v="20"/>
    <s v="YUCA"/>
    <n v="2020"/>
    <s v="B"/>
    <n v="2"/>
    <n v="2"/>
    <n v="16"/>
    <n v="8"/>
    <x v="2"/>
    <x v="6"/>
  </r>
  <r>
    <n v="25426"/>
    <x v="10"/>
    <x v="54"/>
    <x v="68"/>
    <s v="ARRACACHA"/>
    <n v="2020"/>
    <s v="A"/>
    <n v="1.8"/>
    <n v="1.8"/>
    <n v="14"/>
    <n v="7.7777777777777803"/>
    <x v="2"/>
    <x v="6"/>
  </r>
  <r>
    <n v="25426"/>
    <x v="10"/>
    <x v="54"/>
    <x v="20"/>
    <s v="YUCA"/>
    <n v="2020"/>
    <s v="A"/>
    <n v="1.8"/>
    <n v="1.8"/>
    <n v="14"/>
    <n v="7.7777777777777803"/>
    <x v="2"/>
    <x v="6"/>
  </r>
  <r>
    <n v="25430"/>
    <x v="5"/>
    <x v="55"/>
    <x v="23"/>
    <s v="PAPA"/>
    <n v="2020"/>
    <s v="A"/>
    <n v="484.5"/>
    <n v="474.8"/>
    <n v="9733.4"/>
    <n v="20.5"/>
    <x v="0"/>
    <x v="6"/>
  </r>
  <r>
    <n v="25430"/>
    <x v="5"/>
    <x v="55"/>
    <x v="23"/>
    <s v="PAPA"/>
    <n v="2020"/>
    <s v="B"/>
    <n v="445.7"/>
    <n v="432.3"/>
    <n v="8862.15"/>
    <n v="20.5"/>
    <x v="0"/>
    <x v="6"/>
  </r>
  <r>
    <n v="25430"/>
    <x v="5"/>
    <x v="55"/>
    <x v="0"/>
    <s v="MAIZ TECNIFICADO"/>
    <n v="2020"/>
    <s v="A"/>
    <n v="305.2"/>
    <n v="296.10000000000002"/>
    <n v="596.21491525423733"/>
    <n v="2.0135593220338999"/>
    <x v="0"/>
    <x v="0"/>
  </r>
  <r>
    <n v="25430"/>
    <x v="5"/>
    <x v="55"/>
    <x v="0"/>
    <s v="MAIZ TECNIFICADO"/>
    <n v="2020"/>
    <s v="B"/>
    <n v="290"/>
    <n v="275.5"/>
    <n v="554.73559322033907"/>
    <n v="2.0135593220338999"/>
    <x v="0"/>
    <x v="0"/>
  </r>
  <r>
    <n v="25430"/>
    <x v="5"/>
    <x v="55"/>
    <x v="45"/>
    <s v="ZANAHORIA"/>
    <n v="2020"/>
    <s v="A"/>
    <n v="266.60000000000002"/>
    <n v="256"/>
    <n v="7552"/>
    <n v="29.5"/>
    <x v="0"/>
    <x v="7"/>
  </r>
  <r>
    <n v="25430"/>
    <x v="5"/>
    <x v="55"/>
    <x v="45"/>
    <s v="ZANAHORIA"/>
    <n v="2020"/>
    <s v="B"/>
    <n v="256"/>
    <n v="248.3"/>
    <n v="7324.85"/>
    <n v="29.5"/>
    <x v="0"/>
    <x v="7"/>
  </r>
  <r>
    <n v="25430"/>
    <x v="5"/>
    <x v="55"/>
    <x v="21"/>
    <s v="ARVEJA"/>
    <n v="2020"/>
    <s v="A"/>
    <n v="197.4"/>
    <n v="187.5"/>
    <n v="595.79439252336454"/>
    <n v="3.1775700934579398"/>
    <x v="0"/>
    <x v="7"/>
  </r>
  <r>
    <n v="25430"/>
    <x v="5"/>
    <x v="55"/>
    <x v="21"/>
    <s v="ARVEJA"/>
    <n v="2020"/>
    <s v="B"/>
    <n v="191.5"/>
    <n v="185.7"/>
    <n v="590.07476635514013"/>
    <n v="3.1775700934579398"/>
    <x v="0"/>
    <x v="7"/>
  </r>
  <r>
    <n v="25430"/>
    <x v="5"/>
    <x v="55"/>
    <x v="44"/>
    <s v="LECHUGA"/>
    <n v="2020"/>
    <s v="A"/>
    <n v="181.7"/>
    <n v="176.3"/>
    <n v="2450.5700000000002"/>
    <n v="13.9"/>
    <x v="0"/>
    <x v="7"/>
  </r>
  <r>
    <n v="25430"/>
    <x v="5"/>
    <x v="55"/>
    <x v="44"/>
    <s v="LECHUGA"/>
    <n v="2020"/>
    <s v="B"/>
    <n v="176.3"/>
    <n v="171"/>
    <n v="2376.9"/>
    <n v="13.9"/>
    <x v="0"/>
    <x v="7"/>
  </r>
  <r>
    <n v="25430"/>
    <x v="5"/>
    <x v="55"/>
    <x v="24"/>
    <s v="REPOLLO"/>
    <n v="2020"/>
    <s v="A"/>
    <n v="113.3"/>
    <n v="109.9"/>
    <n v="3670.66"/>
    <n v="33.4"/>
    <x v="0"/>
    <x v="7"/>
  </r>
  <r>
    <n v="25430"/>
    <x v="5"/>
    <x v="55"/>
    <x v="24"/>
    <s v="REPOLLO"/>
    <n v="2020"/>
    <s v="B"/>
    <n v="109.9"/>
    <n v="107.7"/>
    <n v="3597.18"/>
    <n v="33.4"/>
    <x v="0"/>
    <x v="7"/>
  </r>
  <r>
    <n v="25430"/>
    <x v="5"/>
    <x v="55"/>
    <x v="83"/>
    <s v="ROSA"/>
    <n v="2020"/>
    <m/>
    <n v="310"/>
    <n v="310"/>
    <s v=""/>
    <m/>
    <x v="1"/>
    <x v="10"/>
  </r>
  <r>
    <n v="25430"/>
    <x v="5"/>
    <x v="55"/>
    <x v="84"/>
    <s v="ASTROMELIA"/>
    <n v="2020"/>
    <m/>
    <n v="290"/>
    <n v="290"/>
    <s v=""/>
    <m/>
    <x v="1"/>
    <x v="10"/>
  </r>
  <r>
    <n v="25430"/>
    <x v="5"/>
    <x v="55"/>
    <x v="25"/>
    <s v="FRESA"/>
    <n v="2020"/>
    <s v=""/>
    <n v="58.5"/>
    <n v="54.5"/>
    <n v="2983.5"/>
    <n v="51"/>
    <x v="1"/>
    <x v="2"/>
  </r>
  <r>
    <n v="25436"/>
    <x v="10"/>
    <x v="56"/>
    <x v="23"/>
    <s v="PAPA"/>
    <n v="2020"/>
    <s v="A"/>
    <n v="30"/>
    <n v="28"/>
    <n v="588"/>
    <n v="21"/>
    <x v="0"/>
    <x v="6"/>
  </r>
  <r>
    <n v="25436"/>
    <x v="10"/>
    <x v="56"/>
    <x v="23"/>
    <s v="PAPA"/>
    <n v="2020"/>
    <s v="B"/>
    <n v="26"/>
    <n v="25"/>
    <n v="525"/>
    <n v="21"/>
    <x v="0"/>
    <x v="6"/>
  </r>
  <r>
    <n v="25436"/>
    <x v="10"/>
    <x v="56"/>
    <x v="59"/>
    <s v="CALABACIN"/>
    <n v="2020"/>
    <s v="A"/>
    <n v="25"/>
    <n v="24"/>
    <n v="288"/>
    <n v="12"/>
    <x v="0"/>
    <x v="7"/>
  </r>
  <r>
    <n v="25436"/>
    <x v="10"/>
    <x v="56"/>
    <x v="59"/>
    <s v="ZUCCHINI"/>
    <n v="2020"/>
    <s v="A"/>
    <n v="25"/>
    <n v="24"/>
    <n v="288"/>
    <n v="12"/>
    <x v="0"/>
    <x v="7"/>
  </r>
  <r>
    <n v="25436"/>
    <x v="10"/>
    <x v="56"/>
    <x v="59"/>
    <s v="CALABACIN"/>
    <n v="2020"/>
    <s v="B"/>
    <n v="20"/>
    <n v="20"/>
    <n v="240"/>
    <n v="12"/>
    <x v="0"/>
    <x v="7"/>
  </r>
  <r>
    <n v="25436"/>
    <x v="10"/>
    <x v="56"/>
    <x v="59"/>
    <s v="ZUCCHINI"/>
    <n v="2020"/>
    <s v="B"/>
    <n v="20"/>
    <n v="20"/>
    <n v="240"/>
    <n v="12"/>
    <x v="0"/>
    <x v="7"/>
  </r>
  <r>
    <n v="25436"/>
    <x v="10"/>
    <x v="56"/>
    <x v="22"/>
    <s v="FRIJOL"/>
    <n v="2020"/>
    <s v="A"/>
    <n v="20"/>
    <n v="20"/>
    <n v="40"/>
    <n v="2"/>
    <x v="0"/>
    <x v="0"/>
  </r>
  <r>
    <n v="25436"/>
    <x v="10"/>
    <x v="56"/>
    <x v="22"/>
    <s v="FRIJOL"/>
    <n v="2020"/>
    <s v="B"/>
    <n v="20"/>
    <n v="20"/>
    <n v="40"/>
    <n v="2"/>
    <x v="0"/>
    <x v="0"/>
  </r>
  <r>
    <n v="25436"/>
    <x v="10"/>
    <x v="56"/>
    <x v="0"/>
    <s v="MAIZ TRADICIONAL"/>
    <n v="2020"/>
    <s v="A"/>
    <n v="20"/>
    <n v="19"/>
    <n v="10.627118644067798"/>
    <n v="0.55932203389830504"/>
    <x v="0"/>
    <x v="0"/>
  </r>
  <r>
    <n v="25436"/>
    <x v="10"/>
    <x v="56"/>
    <x v="30"/>
    <s v="TOMATE INVERNADERO"/>
    <n v="2020"/>
    <s v="A"/>
    <n v="12"/>
    <n v="12"/>
    <n v="432"/>
    <n v="36"/>
    <x v="0"/>
    <x v="7"/>
  </r>
  <r>
    <n v="25436"/>
    <x v="10"/>
    <x v="56"/>
    <x v="21"/>
    <s v="ARVEJA"/>
    <n v="2020"/>
    <s v="A"/>
    <n v="10"/>
    <n v="10"/>
    <n v="9.3457943925233646"/>
    <n v="0.934579439252336"/>
    <x v="0"/>
    <x v="7"/>
  </r>
  <r>
    <n v="25436"/>
    <x v="10"/>
    <x v="56"/>
    <x v="70"/>
    <s v="PIMENTON"/>
    <n v="2020"/>
    <s v="A"/>
    <n v="10"/>
    <n v="10"/>
    <n v="80"/>
    <n v="8"/>
    <x v="0"/>
    <x v="7"/>
  </r>
  <r>
    <n v="25436"/>
    <x v="10"/>
    <x v="56"/>
    <x v="30"/>
    <s v="TOMATE INVERNADERO"/>
    <n v="2020"/>
    <s v="B"/>
    <n v="9"/>
    <n v="9"/>
    <n v="324"/>
    <n v="36"/>
    <x v="0"/>
    <x v="7"/>
  </r>
  <r>
    <n v="25436"/>
    <x v="10"/>
    <x v="56"/>
    <x v="70"/>
    <s v="PIMENTON"/>
    <n v="2020"/>
    <s v="B"/>
    <n v="8"/>
    <n v="8"/>
    <n v="64"/>
    <n v="8"/>
    <x v="0"/>
    <x v="7"/>
  </r>
  <r>
    <n v="25436"/>
    <x v="10"/>
    <x v="56"/>
    <x v="33"/>
    <s v="AHUYAMA"/>
    <n v="2020"/>
    <s v="A"/>
    <n v="7"/>
    <n v="7"/>
    <n v="98"/>
    <n v="14"/>
    <x v="0"/>
    <x v="7"/>
  </r>
  <r>
    <n v="25436"/>
    <x v="10"/>
    <x v="56"/>
    <x v="21"/>
    <s v="ARVEJA"/>
    <n v="2020"/>
    <s v="B"/>
    <n v="7"/>
    <n v="7"/>
    <n v="9.8130841121495322"/>
    <n v="1.4018691588784999"/>
    <x v="0"/>
    <x v="7"/>
  </r>
  <r>
    <n v="25436"/>
    <x v="10"/>
    <x v="56"/>
    <x v="53"/>
    <s v="HORTALIZAS VARIAS"/>
    <n v="2020"/>
    <s v="A"/>
    <n v="7"/>
    <n v="7"/>
    <n v="105"/>
    <n v="15"/>
    <x v="0"/>
    <x v="7"/>
  </r>
  <r>
    <n v="25436"/>
    <x v="10"/>
    <x v="56"/>
    <x v="53"/>
    <s v="HORTALIZAS VARIAS"/>
    <n v="2020"/>
    <s v="B"/>
    <n v="7"/>
    <n v="7"/>
    <n v="105"/>
    <n v="15"/>
    <x v="0"/>
    <x v="7"/>
  </r>
  <r>
    <n v="25436"/>
    <x v="10"/>
    <x v="56"/>
    <x v="33"/>
    <s v="AHUYAMA"/>
    <n v="2020"/>
    <s v="B"/>
    <n v="6"/>
    <n v="6"/>
    <n v="84"/>
    <n v="14"/>
    <x v="0"/>
    <x v="7"/>
  </r>
  <r>
    <n v="25436"/>
    <x v="10"/>
    <x v="56"/>
    <x v="30"/>
    <s v="TOMATE"/>
    <n v="2020"/>
    <s v="A"/>
    <n v="6"/>
    <n v="6"/>
    <n v="120"/>
    <n v="20"/>
    <x v="0"/>
    <x v="7"/>
  </r>
  <r>
    <n v="25436"/>
    <x v="10"/>
    <x v="56"/>
    <x v="0"/>
    <s v="MAIZ TRADICIONAL"/>
    <n v="2020"/>
    <s v="B"/>
    <n v="3"/>
    <n v="3"/>
    <n v="2.5169491525423733"/>
    <n v="0.83898305084745795"/>
    <x v="0"/>
    <x v="0"/>
  </r>
  <r>
    <n v="25436"/>
    <x v="10"/>
    <x v="56"/>
    <x v="30"/>
    <s v="TOMATE"/>
    <n v="2020"/>
    <s v="B"/>
    <n v="3"/>
    <n v="3"/>
    <n v="60"/>
    <n v="20"/>
    <x v="0"/>
    <x v="7"/>
  </r>
  <r>
    <n v="25436"/>
    <x v="10"/>
    <x v="56"/>
    <x v="15"/>
    <s v="CAFÉ"/>
    <n v="2020"/>
    <s v=""/>
    <n v="179"/>
    <n v="174"/>
    <n v="161"/>
    <n v="0.92528735632183901"/>
    <x v="1"/>
    <x v="5"/>
  </r>
  <r>
    <n v="25436"/>
    <x v="10"/>
    <x v="56"/>
    <x v="26"/>
    <s v="CAÑA PANELERA"/>
    <n v="2020"/>
    <s v=""/>
    <n v="52"/>
    <n v="52"/>
    <n v="52"/>
    <n v="1"/>
    <x v="1"/>
    <x v="8"/>
  </r>
  <r>
    <n v="25436"/>
    <x v="10"/>
    <x v="56"/>
    <x v="4"/>
    <s v="PLATANO"/>
    <n v="2020"/>
    <s v=""/>
    <n v="31"/>
    <n v="27"/>
    <n v="108"/>
    <n v="4"/>
    <x v="1"/>
    <x v="2"/>
  </r>
  <r>
    <n v="25436"/>
    <x v="10"/>
    <x v="56"/>
    <x v="16"/>
    <s v="BANANO"/>
    <n v="2020"/>
    <s v=""/>
    <n v="23"/>
    <n v="18"/>
    <n v="168"/>
    <n v="8"/>
    <x v="1"/>
    <x v="2"/>
  </r>
  <r>
    <n v="25436"/>
    <x v="10"/>
    <x v="56"/>
    <x v="88"/>
    <s v="GULUPA"/>
    <n v="2020"/>
    <s v=""/>
    <n v="8"/>
    <n v="6"/>
    <n v="36"/>
    <n v="6"/>
    <x v="1"/>
    <x v="2"/>
  </r>
  <r>
    <n v="25436"/>
    <x v="10"/>
    <x v="56"/>
    <x v="38"/>
    <s v="LULO"/>
    <n v="2020"/>
    <s v=""/>
    <n v="4"/>
    <n v="3"/>
    <n v="12"/>
    <n v="4"/>
    <x v="1"/>
    <x v="2"/>
  </r>
  <r>
    <n v="25436"/>
    <x v="10"/>
    <x v="56"/>
    <x v="36"/>
    <s v="MORA"/>
    <n v="2020"/>
    <s v=""/>
    <n v="2.5"/>
    <n v="2"/>
    <n v="10"/>
    <n v="5"/>
    <x v="1"/>
    <x v="2"/>
  </r>
  <r>
    <n v="25436"/>
    <x v="10"/>
    <x v="56"/>
    <x v="37"/>
    <s v="TOMATE DE ARBOL"/>
    <n v="2020"/>
    <s v=""/>
    <n v="2.5"/>
    <n v="2"/>
    <n v="14"/>
    <n v="7"/>
    <x v="1"/>
    <x v="2"/>
  </r>
  <r>
    <n v="25436"/>
    <x v="10"/>
    <x v="56"/>
    <x v="76"/>
    <s v="DURAZNO"/>
    <n v="2020"/>
    <s v=""/>
    <n v="2"/>
    <n v="2"/>
    <n v="10"/>
    <n v="5"/>
    <x v="1"/>
    <x v="2"/>
  </r>
  <r>
    <n v="25436"/>
    <x v="10"/>
    <x v="56"/>
    <x v="71"/>
    <s v="ACHIRA"/>
    <n v="2020"/>
    <s v="A"/>
    <n v="35"/>
    <n v="35"/>
    <n v="175"/>
    <n v="5"/>
    <x v="2"/>
    <x v="6"/>
  </r>
  <r>
    <n v="25436"/>
    <x v="10"/>
    <x v="56"/>
    <x v="20"/>
    <s v="YUCA"/>
    <n v="2020"/>
    <s v="A"/>
    <n v="30"/>
    <n v="30"/>
    <n v="240"/>
    <n v="8"/>
    <x v="2"/>
    <x v="6"/>
  </r>
  <r>
    <n v="25436"/>
    <x v="10"/>
    <x v="56"/>
    <x v="68"/>
    <s v="ARRACACHA"/>
    <n v="2020"/>
    <s v="A"/>
    <n v="20"/>
    <n v="20"/>
    <n v="200"/>
    <n v="10"/>
    <x v="2"/>
    <x v="6"/>
  </r>
  <r>
    <n v="25436"/>
    <x v="10"/>
    <x v="56"/>
    <x v="20"/>
    <s v="YUCA"/>
    <n v="2020"/>
    <s v="B"/>
    <n v="10"/>
    <n v="10"/>
    <n v="80"/>
    <n v="8"/>
    <x v="2"/>
    <x v="6"/>
  </r>
  <r>
    <n v="25436"/>
    <x v="10"/>
    <x v="56"/>
    <x v="71"/>
    <s v="ACHIRA"/>
    <n v="2020"/>
    <s v="B"/>
    <n v="7"/>
    <n v="7"/>
    <n v="35"/>
    <n v="5"/>
    <x v="2"/>
    <x v="6"/>
  </r>
  <r>
    <n v="25438"/>
    <x v="13"/>
    <x v="57"/>
    <x v="0"/>
    <s v="MAIZ TRADICIONAL"/>
    <n v="2020"/>
    <s v="A"/>
    <n v="50"/>
    <n v="50"/>
    <n v="60"/>
    <n v="1.2"/>
    <x v="0"/>
    <x v="0"/>
  </r>
  <r>
    <n v="25438"/>
    <x v="13"/>
    <x v="57"/>
    <x v="0"/>
    <s v="MAIZ TRADICIONAL"/>
    <n v="2020"/>
    <s v="B"/>
    <n v="50"/>
    <n v="50"/>
    <n v="60"/>
    <n v="1.2"/>
    <x v="0"/>
    <x v="0"/>
  </r>
  <r>
    <n v="25438"/>
    <x v="13"/>
    <x v="57"/>
    <x v="22"/>
    <s v="FRIJOL"/>
    <n v="2020"/>
    <s v="A"/>
    <n v="7"/>
    <n v="7"/>
    <n v="7"/>
    <n v="1"/>
    <x v="0"/>
    <x v="0"/>
  </r>
  <r>
    <n v="25438"/>
    <x v="13"/>
    <x v="57"/>
    <x v="22"/>
    <s v="FRIJOL"/>
    <n v="2020"/>
    <s v="B"/>
    <n v="7"/>
    <n v="7"/>
    <n v="7"/>
    <n v="1"/>
    <x v="0"/>
    <x v="0"/>
  </r>
  <r>
    <n v="25438"/>
    <x v="13"/>
    <x v="57"/>
    <x v="33"/>
    <s v="AHUYAMA"/>
    <n v="2020"/>
    <s v="A"/>
    <n v="3"/>
    <n v="3"/>
    <n v="5"/>
    <n v="1.6666666666666701"/>
    <x v="0"/>
    <x v="7"/>
  </r>
  <r>
    <n v="25438"/>
    <x v="13"/>
    <x v="57"/>
    <x v="33"/>
    <s v="AHUYAMA"/>
    <n v="2020"/>
    <s v="B"/>
    <n v="3"/>
    <n v="3"/>
    <n v="6"/>
    <n v="2"/>
    <x v="0"/>
    <x v="7"/>
  </r>
  <r>
    <n v="25438"/>
    <x v="13"/>
    <x v="57"/>
    <x v="61"/>
    <s v="CEBOLLA DE RAMA"/>
    <n v="2020"/>
    <s v="A"/>
    <n v="2"/>
    <n v="2"/>
    <n v="1"/>
    <n v="0.5"/>
    <x v="0"/>
    <x v="7"/>
  </r>
  <r>
    <n v="25438"/>
    <x v="13"/>
    <x v="57"/>
    <x v="61"/>
    <s v="CEBOLLA DE RAMA"/>
    <n v="2020"/>
    <s v="B"/>
    <n v="2"/>
    <n v="2"/>
    <n v="1"/>
    <n v="0.5"/>
    <x v="0"/>
    <x v="7"/>
  </r>
  <r>
    <n v="25438"/>
    <x v="13"/>
    <x v="57"/>
    <x v="15"/>
    <s v="CAFÉ"/>
    <n v="2020"/>
    <s v=""/>
    <n v="178"/>
    <n v="172"/>
    <n v="200"/>
    <n v="1.16279069767442"/>
    <x v="1"/>
    <x v="5"/>
  </r>
  <r>
    <n v="25438"/>
    <x v="13"/>
    <x v="57"/>
    <x v="4"/>
    <s v="PLATANO"/>
    <n v="2020"/>
    <s v=""/>
    <n v="87"/>
    <n v="57"/>
    <n v="859.52380952380997"/>
    <n v="15.0793650793651"/>
    <x v="1"/>
    <x v="2"/>
  </r>
  <r>
    <n v="25438"/>
    <x v="13"/>
    <x v="57"/>
    <x v="5"/>
    <s v="CACAO"/>
    <n v="2020"/>
    <s v=""/>
    <n v="78"/>
    <n v="69"/>
    <n v="57.5"/>
    <n v="0.83333333333333304"/>
    <x v="1"/>
    <x v="3"/>
  </r>
  <r>
    <n v="25438"/>
    <x v="13"/>
    <x v="57"/>
    <x v="43"/>
    <s v="CAUCHO"/>
    <n v="2020"/>
    <m/>
    <n v="71.5"/>
    <n v="71.5"/>
    <n v="71.5"/>
    <n v="1"/>
    <x v="1"/>
    <x v="1"/>
  </r>
  <r>
    <n v="25438"/>
    <x v="13"/>
    <x v="57"/>
    <x v="96"/>
    <s v="PALMA DE ACEITE"/>
    <n v="2020"/>
    <s v=""/>
    <n v="59"/>
    <n v="53"/>
    <n v="85.178571428571402"/>
    <n v="1.6071428571428601"/>
    <x v="1"/>
    <x v="1"/>
  </r>
  <r>
    <n v="25438"/>
    <x v="13"/>
    <x v="57"/>
    <x v="3"/>
    <s v="CITRICOS (Demás variedades)"/>
    <n v="2020"/>
    <s v=""/>
    <n v="25"/>
    <n v="12"/>
    <n v="194.11764705882399"/>
    <n v="8.8235294117647101"/>
    <x v="1"/>
    <x v="2"/>
  </r>
  <r>
    <n v="25438"/>
    <x v="13"/>
    <x v="57"/>
    <x v="26"/>
    <s v="CAÑA PANELERA"/>
    <n v="2020"/>
    <s v=""/>
    <n v="13"/>
    <n v="13"/>
    <n v="52"/>
    <n v="4"/>
    <x v="1"/>
    <x v="8"/>
  </r>
  <r>
    <n v="25438"/>
    <x v="13"/>
    <x v="57"/>
    <x v="97"/>
    <s v="PIÑA (No Cayena, ni Gold, ni Manzana, ni Perolera)"/>
    <n v="2020"/>
    <s v=""/>
    <n v="8"/>
    <n v="6"/>
    <n v="130"/>
    <n v="21.6666666666667"/>
    <x v="1"/>
    <x v="2"/>
  </r>
  <r>
    <n v="25438"/>
    <x v="13"/>
    <x v="57"/>
    <x v="17"/>
    <s v="GUAYABA"/>
    <n v="2020"/>
    <s v=""/>
    <n v="3"/>
    <n v="0"/>
    <n v="0"/>
    <n v="0"/>
    <x v="1"/>
    <x v="2"/>
  </r>
  <r>
    <n v="25438"/>
    <x v="13"/>
    <x v="57"/>
    <x v="38"/>
    <s v="LULO"/>
    <n v="2020"/>
    <s v=""/>
    <n v="3"/>
    <n v="0"/>
    <n v="0"/>
    <n v="0"/>
    <x v="1"/>
    <x v="2"/>
  </r>
  <r>
    <n v="25438"/>
    <x v="13"/>
    <x v="57"/>
    <x v="88"/>
    <s v="GULUPA"/>
    <n v="2020"/>
    <s v=""/>
    <n v="2"/>
    <n v="0"/>
    <n v="0"/>
    <n v="0"/>
    <x v="1"/>
    <x v="2"/>
  </r>
  <r>
    <n v="25438"/>
    <x v="13"/>
    <x v="57"/>
    <x v="36"/>
    <s v="MORA"/>
    <n v="2020"/>
    <s v=""/>
    <n v="2"/>
    <n v="0"/>
    <n v="0"/>
    <n v="0"/>
    <x v="1"/>
    <x v="2"/>
  </r>
  <r>
    <n v="25438"/>
    <x v="13"/>
    <x v="57"/>
    <x v="20"/>
    <s v="YUCA"/>
    <n v="2020"/>
    <s v="A"/>
    <n v="100"/>
    <n v="100"/>
    <n v="1550"/>
    <n v="15.5"/>
    <x v="2"/>
    <x v="6"/>
  </r>
  <r>
    <n v="25438"/>
    <x v="13"/>
    <x v="57"/>
    <x v="20"/>
    <s v="YUCA"/>
    <n v="2020"/>
    <s v="B"/>
    <n v="100"/>
    <n v="100"/>
    <n v="1550"/>
    <n v="15.5"/>
    <x v="2"/>
    <x v="6"/>
  </r>
  <r>
    <n v="25438"/>
    <x v="13"/>
    <x v="57"/>
    <x v="98"/>
    <s v="ÑAME"/>
    <n v="2020"/>
    <s v="A"/>
    <n v="4"/>
    <n v="4"/>
    <n v="58"/>
    <n v="14.5"/>
    <x v="2"/>
    <x v="6"/>
  </r>
  <r>
    <n v="25438"/>
    <x v="13"/>
    <x v="57"/>
    <x v="98"/>
    <s v="ÑAME"/>
    <n v="2020"/>
    <s v="B"/>
    <n v="4"/>
    <n v="4"/>
    <n v="58"/>
    <n v="14.5"/>
    <x v="2"/>
    <x v="6"/>
  </r>
  <r>
    <n v="25473"/>
    <x v="5"/>
    <x v="58"/>
    <x v="53"/>
    <s v="HORTALIZAS VARIAS"/>
    <n v="2020"/>
    <s v="B"/>
    <n v="540"/>
    <n v="380"/>
    <n v="7600"/>
    <n v="20"/>
    <x v="0"/>
    <x v="7"/>
  </r>
  <r>
    <n v="25473"/>
    <x v="5"/>
    <x v="58"/>
    <x v="53"/>
    <s v="HORTALIZAS VARIAS"/>
    <n v="2020"/>
    <s v="A"/>
    <n v="420"/>
    <n v="420"/>
    <n v="8400"/>
    <n v="20"/>
    <x v="0"/>
    <x v="7"/>
  </r>
  <r>
    <n v="25473"/>
    <x v="5"/>
    <x v="58"/>
    <x v="44"/>
    <s v="LECHUGA"/>
    <n v="2020"/>
    <s v="B"/>
    <n v="220"/>
    <n v="150"/>
    <n v="3600"/>
    <n v="24"/>
    <x v="0"/>
    <x v="7"/>
  </r>
  <r>
    <n v="25473"/>
    <x v="5"/>
    <x v="58"/>
    <x v="23"/>
    <s v="PAPA"/>
    <n v="2020"/>
    <s v="A"/>
    <n v="220"/>
    <n v="180"/>
    <n v="5220"/>
    <n v="29"/>
    <x v="0"/>
    <x v="6"/>
  </r>
  <r>
    <n v="25473"/>
    <x v="5"/>
    <x v="58"/>
    <x v="23"/>
    <s v="PAPA"/>
    <n v="2020"/>
    <s v="B"/>
    <n v="220"/>
    <n v="110"/>
    <n v="3190"/>
    <n v="29"/>
    <x v="0"/>
    <x v="6"/>
  </r>
  <r>
    <n v="25473"/>
    <x v="5"/>
    <x v="58"/>
    <x v="44"/>
    <s v="LECHUGA"/>
    <n v="2020"/>
    <s v="A"/>
    <n v="210"/>
    <n v="210"/>
    <n v="5040"/>
    <n v="24"/>
    <x v="0"/>
    <x v="7"/>
  </r>
  <r>
    <n v="25473"/>
    <x v="5"/>
    <x v="58"/>
    <x v="45"/>
    <s v="ZANAHORIA"/>
    <n v="2020"/>
    <s v="A"/>
    <n v="200"/>
    <n v="195"/>
    <n v="5655"/>
    <n v="29"/>
    <x v="0"/>
    <x v="7"/>
  </r>
  <r>
    <n v="25473"/>
    <x v="5"/>
    <x v="58"/>
    <x v="45"/>
    <s v="ZANAHORIA"/>
    <n v="2020"/>
    <s v="B"/>
    <n v="200"/>
    <n v="195"/>
    <n v="5850"/>
    <n v="30"/>
    <x v="0"/>
    <x v="7"/>
  </r>
  <r>
    <n v="25473"/>
    <x v="5"/>
    <x v="58"/>
    <x v="0"/>
    <s v="MAIZ TECNIFICADO"/>
    <n v="2020"/>
    <s v="A"/>
    <n v="190"/>
    <n v="190"/>
    <n v="371.94915254237293"/>
    <n v="1.9576271186440699"/>
    <x v="0"/>
    <x v="0"/>
  </r>
  <r>
    <n v="25473"/>
    <x v="5"/>
    <x v="58"/>
    <x v="0"/>
    <s v="MAIZ TECNIFICADO"/>
    <n v="2020"/>
    <s v="B"/>
    <n v="150"/>
    <n v="50"/>
    <n v="83.898305084745772"/>
    <n v="1.6779661016949201"/>
    <x v="0"/>
    <x v="0"/>
  </r>
  <r>
    <n v="25473"/>
    <x v="5"/>
    <x v="58"/>
    <x v="55"/>
    <s v="BROCOLI"/>
    <n v="2020"/>
    <s v="B"/>
    <n v="140"/>
    <n v="90"/>
    <n v="1800"/>
    <n v="20"/>
    <x v="0"/>
    <x v="7"/>
  </r>
  <r>
    <n v="25473"/>
    <x v="5"/>
    <x v="58"/>
    <x v="55"/>
    <s v="BROCOLI"/>
    <n v="2020"/>
    <s v="A"/>
    <n v="120"/>
    <n v="120"/>
    <n v="2400"/>
    <n v="20"/>
    <x v="0"/>
    <x v="7"/>
  </r>
  <r>
    <n v="25473"/>
    <x v="5"/>
    <x v="58"/>
    <x v="99"/>
    <s v="APIO"/>
    <n v="2020"/>
    <s v="B"/>
    <n v="110"/>
    <n v="110"/>
    <n v="2200"/>
    <n v="20"/>
    <x v="0"/>
    <x v="7"/>
  </r>
  <r>
    <n v="25473"/>
    <x v="5"/>
    <x v="58"/>
    <x v="99"/>
    <s v="APIO"/>
    <n v="2020"/>
    <s v="A"/>
    <n v="100"/>
    <n v="100"/>
    <n v="2000"/>
    <n v="20"/>
    <x v="0"/>
    <x v="7"/>
  </r>
  <r>
    <n v="25473"/>
    <x v="5"/>
    <x v="58"/>
    <x v="69"/>
    <s v="CEBOLLA DE BULBO"/>
    <n v="2020"/>
    <s v="A"/>
    <n v="70"/>
    <n v="70"/>
    <n v="1470"/>
    <n v="21"/>
    <x v="0"/>
    <x v="7"/>
  </r>
  <r>
    <n v="25473"/>
    <x v="5"/>
    <x v="58"/>
    <x v="56"/>
    <s v="REMOLACHA"/>
    <n v="2020"/>
    <s v="A"/>
    <n v="70"/>
    <n v="70"/>
    <n v="1750"/>
    <n v="25"/>
    <x v="0"/>
    <x v="7"/>
  </r>
  <r>
    <n v="25473"/>
    <x v="5"/>
    <x v="58"/>
    <x v="57"/>
    <s v="AJO"/>
    <n v="2020"/>
    <s v="A"/>
    <n v="40"/>
    <n v="38"/>
    <n v="570"/>
    <n v="15"/>
    <x v="0"/>
    <x v="7"/>
  </r>
  <r>
    <n v="25473"/>
    <x v="5"/>
    <x v="58"/>
    <x v="57"/>
    <s v="AJO"/>
    <n v="2020"/>
    <s v="B"/>
    <n v="40"/>
    <n v="38"/>
    <n v="570"/>
    <n v="15"/>
    <x v="0"/>
    <x v="7"/>
  </r>
  <r>
    <n v="25473"/>
    <x v="5"/>
    <x v="58"/>
    <x v="69"/>
    <s v="CEBOLLA DE BULBO"/>
    <n v="2020"/>
    <s v="B"/>
    <n v="40"/>
    <n v="20"/>
    <n v="420"/>
    <n v="21"/>
    <x v="0"/>
    <x v="7"/>
  </r>
  <r>
    <n v="25473"/>
    <x v="5"/>
    <x v="58"/>
    <x v="60"/>
    <s v="ACELGA"/>
    <n v="2020"/>
    <s v="A"/>
    <n v="25"/>
    <n v="18"/>
    <n v="378"/>
    <n v="21"/>
    <x v="0"/>
    <x v="7"/>
  </r>
  <r>
    <n v="25473"/>
    <x v="5"/>
    <x v="58"/>
    <x v="60"/>
    <s v="ACELGA"/>
    <n v="2020"/>
    <s v="B"/>
    <n v="20"/>
    <n v="15"/>
    <n v="315"/>
    <n v="21"/>
    <x v="0"/>
    <x v="7"/>
  </r>
  <r>
    <n v="25473"/>
    <x v="5"/>
    <x v="58"/>
    <x v="30"/>
    <s v="TOMATE INVERNADERO"/>
    <n v="2020"/>
    <s v="B"/>
    <n v="10"/>
    <n v="10"/>
    <n v="420"/>
    <n v="42"/>
    <x v="0"/>
    <x v="7"/>
  </r>
  <r>
    <n v="25473"/>
    <x v="5"/>
    <x v="58"/>
    <x v="25"/>
    <s v="FRESA"/>
    <n v="2020"/>
    <s v=""/>
    <n v="56"/>
    <n v="56"/>
    <n v="1400"/>
    <n v="25"/>
    <x v="1"/>
    <x v="2"/>
  </r>
  <r>
    <n v="25473"/>
    <x v="5"/>
    <x v="58"/>
    <x v="85"/>
    <s v="CLAVEL"/>
    <n v="2020"/>
    <m/>
    <n v="20"/>
    <n v="20"/>
    <s v=""/>
    <m/>
    <x v="1"/>
    <x v="10"/>
  </r>
  <r>
    <n v="25473"/>
    <x v="5"/>
    <x v="58"/>
    <x v="64"/>
    <s v="ARANDANO"/>
    <n v="2020"/>
    <s v=""/>
    <n v="6"/>
    <n v="0"/>
    <n v="0"/>
    <n v="0"/>
    <x v="1"/>
    <x v="2"/>
  </r>
  <r>
    <n v="25473"/>
    <x v="5"/>
    <x v="58"/>
    <x v="100"/>
    <s v="FRAMBUESA"/>
    <n v="2020"/>
    <s v=""/>
    <n v="5"/>
    <n v="0"/>
    <n v="0"/>
    <n v="0"/>
    <x v="1"/>
    <x v="2"/>
  </r>
  <r>
    <n v="25483"/>
    <x v="0"/>
    <x v="59"/>
    <x v="0"/>
    <s v="MAIZ TRADICIONAL"/>
    <n v="2020"/>
    <s v="A"/>
    <n v="180"/>
    <n v="180"/>
    <n v="180"/>
    <n v="1"/>
    <x v="0"/>
    <x v="0"/>
  </r>
  <r>
    <n v="25483"/>
    <x v="0"/>
    <x v="59"/>
    <x v="0"/>
    <s v="MAIZ TRADICIONAL"/>
    <n v="2020"/>
    <s v="B"/>
    <n v="160"/>
    <n v="140"/>
    <n v="168"/>
    <n v="1.2"/>
    <x v="0"/>
    <x v="0"/>
  </r>
  <r>
    <n v="25483"/>
    <x v="0"/>
    <x v="59"/>
    <x v="2"/>
    <s v="MANGO INJERTO"/>
    <n v="2020"/>
    <s v=""/>
    <n v="36"/>
    <n v="16"/>
    <n v="96"/>
    <n v="6"/>
    <x v="1"/>
    <x v="2"/>
  </r>
  <r>
    <n v="25483"/>
    <x v="0"/>
    <x v="59"/>
    <x v="4"/>
    <s v="PLATANO"/>
    <n v="2020"/>
    <s v=""/>
    <n v="26"/>
    <n v="21"/>
    <n v="100"/>
    <n v="4"/>
    <x v="1"/>
    <x v="2"/>
  </r>
  <r>
    <n v="25483"/>
    <x v="0"/>
    <x v="59"/>
    <x v="11"/>
    <s v="SABILA"/>
    <n v="2020"/>
    <s v=""/>
    <n v="12"/>
    <n v="7"/>
    <n v="144"/>
    <n v="12"/>
    <x v="1"/>
    <x v="4"/>
  </r>
  <r>
    <n v="25483"/>
    <x v="0"/>
    <x v="59"/>
    <x v="10"/>
    <s v="LIMON (NO MANDARINO, NI PAJARITO, NI TAHITI)"/>
    <n v="2020"/>
    <s v=""/>
    <n v="9"/>
    <n v="9"/>
    <n v="45"/>
    <n v="5"/>
    <x v="1"/>
    <x v="2"/>
  </r>
  <r>
    <n v="25483"/>
    <x v="0"/>
    <x v="59"/>
    <x v="5"/>
    <s v="CACAO"/>
    <n v="2020"/>
    <s v=""/>
    <n v="5"/>
    <n v="0"/>
    <n v="0"/>
    <n v="0"/>
    <x v="1"/>
    <x v="3"/>
  </r>
  <r>
    <n v="25486"/>
    <x v="6"/>
    <x v="60"/>
    <x v="83"/>
    <s v="ROSA"/>
    <n v="2020"/>
    <m/>
    <n v="164"/>
    <n v="164"/>
    <s v=""/>
    <m/>
    <x v="1"/>
    <x v="10"/>
  </r>
  <r>
    <n v="25486"/>
    <x v="6"/>
    <x v="60"/>
    <x v="85"/>
    <s v="CLAVEL"/>
    <n v="2020"/>
    <m/>
    <n v="66"/>
    <n v="66"/>
    <s v=""/>
    <m/>
    <x v="1"/>
    <x v="10"/>
  </r>
  <r>
    <n v="25486"/>
    <x v="6"/>
    <x v="60"/>
    <x v="23"/>
    <s v="PAPA"/>
    <n v="2020"/>
    <s v="A"/>
    <n v="25"/>
    <n v="25"/>
    <n v="425"/>
    <n v="17"/>
    <x v="0"/>
    <x v="6"/>
  </r>
  <r>
    <n v="25486"/>
    <x v="6"/>
    <x v="60"/>
    <x v="23"/>
    <s v="PAPA"/>
    <n v="2020"/>
    <s v="B"/>
    <n v="7"/>
    <n v="7"/>
    <n v="119"/>
    <n v="17"/>
    <x v="0"/>
    <x v="6"/>
  </r>
  <r>
    <n v="25486"/>
    <x v="6"/>
    <x v="60"/>
    <x v="21"/>
    <s v="ARVEJA"/>
    <n v="2020"/>
    <s v="B"/>
    <n v="4"/>
    <n v="4"/>
    <n v="6.5420560747663554"/>
    <n v="1.63551401869159"/>
    <x v="0"/>
    <x v="7"/>
  </r>
  <r>
    <n v="25486"/>
    <x v="6"/>
    <x v="60"/>
    <x v="21"/>
    <s v="ARVEJA"/>
    <n v="2020"/>
    <s v="A"/>
    <n v="3.5"/>
    <n v="3.5"/>
    <n v="5.7242990654205608"/>
    <n v="1.63551401869159"/>
    <x v="0"/>
    <x v="7"/>
  </r>
  <r>
    <n v="25486"/>
    <x v="6"/>
    <x v="60"/>
    <x v="23"/>
    <s v="PAPA CRIOLLA"/>
    <n v="2020"/>
    <s v="A"/>
    <n v="3"/>
    <n v="3"/>
    <n v="39"/>
    <n v="13"/>
    <x v="0"/>
    <x v="6"/>
  </r>
  <r>
    <n v="25486"/>
    <x v="6"/>
    <x v="60"/>
    <x v="25"/>
    <s v="FRESA"/>
    <n v="2020"/>
    <s v=""/>
    <n v="29"/>
    <n v="29"/>
    <n v="754"/>
    <n v="26"/>
    <x v="1"/>
    <x v="2"/>
  </r>
  <r>
    <n v="25488"/>
    <x v="0"/>
    <x v="61"/>
    <x v="0"/>
    <s v="MAIZ TRADICIONAL"/>
    <n v="2020"/>
    <s v="B"/>
    <n v="10"/>
    <n v="10"/>
    <n v="20"/>
    <n v="2"/>
    <x v="0"/>
    <x v="0"/>
  </r>
  <r>
    <n v="25488"/>
    <x v="0"/>
    <x v="61"/>
    <x v="0"/>
    <s v="MAIZ TRADICIONAL"/>
    <n v="2020"/>
    <s v="A"/>
    <n v="6"/>
    <n v="6"/>
    <n v="15"/>
    <n v="2.5"/>
    <x v="0"/>
    <x v="0"/>
  </r>
  <r>
    <n v="25488"/>
    <x v="0"/>
    <x v="61"/>
    <x v="15"/>
    <s v="CAFÉ"/>
    <n v="2020"/>
    <s v=""/>
    <n v="467"/>
    <n v="410"/>
    <n v="467"/>
    <n v="1.1390243902438999"/>
    <x v="1"/>
    <x v="5"/>
  </r>
  <r>
    <n v="25488"/>
    <x v="0"/>
    <x v="61"/>
    <x v="5"/>
    <s v="CACAO"/>
    <n v="2020"/>
    <s v=""/>
    <n v="334.1"/>
    <n v="329.1"/>
    <n v="139"/>
    <n v="0.42236402309328502"/>
    <x v="1"/>
    <x v="3"/>
  </r>
  <r>
    <n v="25488"/>
    <x v="0"/>
    <x v="61"/>
    <x v="3"/>
    <s v="CITRICOS (Demás variedades)"/>
    <n v="2020"/>
    <s v=""/>
    <n v="65.5"/>
    <n v="58.5"/>
    <n v="292.5"/>
    <n v="5"/>
    <x v="1"/>
    <x v="2"/>
  </r>
  <r>
    <n v="25488"/>
    <x v="0"/>
    <x v="61"/>
    <x v="2"/>
    <s v="MANGO (No Kent, ni keitt, ni hilacha, ni Nam Doc)"/>
    <n v="2020"/>
    <s v=""/>
    <n v="52"/>
    <n v="52"/>
    <n v="312"/>
    <n v="6"/>
    <x v="1"/>
    <x v="2"/>
  </r>
  <r>
    <n v="25488"/>
    <x v="0"/>
    <x v="61"/>
    <x v="16"/>
    <s v="BANANO"/>
    <n v="2020"/>
    <s v=""/>
    <n v="20"/>
    <n v="20"/>
    <n v="104.545454545455"/>
    <n v="5.2272727272727302"/>
    <x v="1"/>
    <x v="2"/>
  </r>
  <r>
    <n v="25489"/>
    <x v="1"/>
    <x v="62"/>
    <x v="0"/>
    <s v="MAIZ TRADICIONAL"/>
    <n v="2020"/>
    <s v="B"/>
    <n v="16"/>
    <n v="15"/>
    <n v="21"/>
    <n v="1.4"/>
    <x v="0"/>
    <x v="0"/>
  </r>
  <r>
    <n v="25489"/>
    <x v="1"/>
    <x v="62"/>
    <x v="22"/>
    <s v="FRIJOL"/>
    <n v="2020"/>
    <s v="A"/>
    <n v="8"/>
    <n v="6"/>
    <n v="8.4"/>
    <n v="1.4"/>
    <x v="0"/>
    <x v="0"/>
  </r>
  <r>
    <n v="25489"/>
    <x v="1"/>
    <x v="62"/>
    <x v="22"/>
    <s v="FRIJOL"/>
    <n v="2020"/>
    <s v="B"/>
    <n v="8"/>
    <n v="6"/>
    <n v="8.4"/>
    <n v="1.4"/>
    <x v="0"/>
    <x v="0"/>
  </r>
  <r>
    <n v="25489"/>
    <x v="1"/>
    <x v="62"/>
    <x v="33"/>
    <s v="AHUYAMA"/>
    <n v="2020"/>
    <s v="B"/>
    <n v="2"/>
    <n v="2"/>
    <n v="16"/>
    <n v="8"/>
    <x v="0"/>
    <x v="7"/>
  </r>
  <r>
    <n v="25489"/>
    <x v="1"/>
    <x v="62"/>
    <x v="29"/>
    <s v="HABICHUELA"/>
    <n v="2020"/>
    <s v="A"/>
    <n v="1"/>
    <n v="1"/>
    <n v="1.5"/>
    <n v="1.5"/>
    <x v="0"/>
    <x v="7"/>
  </r>
  <r>
    <n v="25489"/>
    <x v="1"/>
    <x v="62"/>
    <x v="29"/>
    <s v="HABICHUELA"/>
    <n v="2020"/>
    <s v="B"/>
    <n v="1"/>
    <n v="1"/>
    <n v="1"/>
    <n v="1"/>
    <x v="0"/>
    <x v="7"/>
  </r>
  <r>
    <n v="25489"/>
    <x v="1"/>
    <x v="62"/>
    <x v="26"/>
    <s v="CAÑA PANELERA"/>
    <n v="2020"/>
    <s v=""/>
    <n v="1600"/>
    <n v="1600"/>
    <n v="8000"/>
    <n v="5"/>
    <x v="1"/>
    <x v="8"/>
  </r>
  <r>
    <n v="25489"/>
    <x v="1"/>
    <x v="62"/>
    <x v="4"/>
    <s v="PLATANO"/>
    <n v="2020"/>
    <s v=""/>
    <n v="41"/>
    <n v="41"/>
    <n v="410"/>
    <n v="10"/>
    <x v="1"/>
    <x v="2"/>
  </r>
  <r>
    <n v="25489"/>
    <x v="1"/>
    <x v="62"/>
    <x v="9"/>
    <s v="AGUACATE (no hass, ni papelillo)"/>
    <n v="2020"/>
    <s v=""/>
    <n v="33"/>
    <n v="33"/>
    <n v="165"/>
    <n v="5"/>
    <x v="1"/>
    <x v="2"/>
  </r>
  <r>
    <n v="25489"/>
    <x v="1"/>
    <x v="62"/>
    <x v="15"/>
    <s v="CAFÉ"/>
    <n v="2020"/>
    <s v=""/>
    <n v="31"/>
    <n v="28"/>
    <n v="16"/>
    <n v="0.57142857142857095"/>
    <x v="1"/>
    <x v="5"/>
  </r>
  <r>
    <n v="25489"/>
    <x v="1"/>
    <x v="62"/>
    <x v="16"/>
    <s v="BANANO"/>
    <n v="2020"/>
    <s v=""/>
    <n v="10"/>
    <n v="10"/>
    <n v="2"/>
    <n v="0.2"/>
    <x v="1"/>
    <x v="2"/>
  </r>
  <r>
    <n v="25489"/>
    <x v="1"/>
    <x v="62"/>
    <x v="5"/>
    <s v="CACAO"/>
    <n v="2020"/>
    <s v=""/>
    <n v="4"/>
    <n v="4"/>
    <n v="3.2"/>
    <n v="0.8"/>
    <x v="1"/>
    <x v="3"/>
  </r>
  <r>
    <n v="25489"/>
    <x v="1"/>
    <x v="62"/>
    <x v="20"/>
    <s v="YUCA"/>
    <n v="2020"/>
    <s v="A"/>
    <n v="5"/>
    <n v="4"/>
    <n v="32"/>
    <n v="8"/>
    <x v="2"/>
    <x v="6"/>
  </r>
  <r>
    <n v="25489"/>
    <x v="1"/>
    <x v="62"/>
    <x v="20"/>
    <s v="YUCA"/>
    <n v="2020"/>
    <s v="B"/>
    <n v="5"/>
    <n v="5"/>
    <n v="40"/>
    <n v="8"/>
    <x v="2"/>
    <x v="6"/>
  </r>
  <r>
    <n v="25491"/>
    <x v="1"/>
    <x v="63"/>
    <x v="22"/>
    <s v="FRIJOL"/>
    <n v="2020"/>
    <s v="B"/>
    <n v="3"/>
    <n v="2.8"/>
    <n v="3.9160839160839163"/>
    <n v="1.3986013986014001"/>
    <x v="0"/>
    <x v="0"/>
  </r>
  <r>
    <n v="25491"/>
    <x v="1"/>
    <x v="63"/>
    <x v="0"/>
    <s v="MAIZ TRADICIONAL"/>
    <n v="2020"/>
    <s v="B"/>
    <n v="3"/>
    <n v="2.9"/>
    <n v="5.8"/>
    <n v="2"/>
    <x v="0"/>
    <x v="0"/>
  </r>
  <r>
    <n v="25491"/>
    <x v="1"/>
    <x v="63"/>
    <x v="22"/>
    <s v="FRIJOL"/>
    <n v="2020"/>
    <s v="A"/>
    <n v="2.5"/>
    <n v="2.2999999999999998"/>
    <n v="1.6083916083916086"/>
    <n v="0.69930069930069905"/>
    <x v="0"/>
    <x v="0"/>
  </r>
  <r>
    <n v="25491"/>
    <x v="1"/>
    <x v="63"/>
    <x v="0"/>
    <s v="MAIZ TRADICIONAL"/>
    <n v="2020"/>
    <s v="A"/>
    <n v="2.5"/>
    <n v="2.5"/>
    <n v="5"/>
    <n v="2"/>
    <x v="0"/>
    <x v="0"/>
  </r>
  <r>
    <n v="25491"/>
    <x v="1"/>
    <x v="63"/>
    <x v="53"/>
    <s v="HORTALIZAS VARIAS"/>
    <n v="2020"/>
    <s v="B"/>
    <n v="1"/>
    <n v="0.9"/>
    <n v="4.5"/>
    <n v="5"/>
    <x v="0"/>
    <x v="7"/>
  </r>
  <r>
    <n v="25491"/>
    <x v="1"/>
    <x v="63"/>
    <x v="53"/>
    <s v="HORTALIZAS VARIAS"/>
    <n v="2020"/>
    <s v="A"/>
    <n v="0.5"/>
    <n v="0.4"/>
    <n v="2"/>
    <n v="5"/>
    <x v="0"/>
    <x v="7"/>
  </r>
  <r>
    <n v="25491"/>
    <x v="1"/>
    <x v="63"/>
    <x v="26"/>
    <s v="CAÑA PANELERA"/>
    <n v="2020"/>
    <s v=""/>
    <n v="1787"/>
    <n v="1767"/>
    <n v="8836"/>
    <n v="5.0005659309564203"/>
    <x v="1"/>
    <x v="8"/>
  </r>
  <r>
    <n v="25491"/>
    <x v="1"/>
    <x v="63"/>
    <x v="8"/>
    <s v="NARANJA VALENCIA"/>
    <n v="2020"/>
    <s v=""/>
    <n v="91"/>
    <n v="88"/>
    <n v="528"/>
    <n v="6"/>
    <x v="1"/>
    <x v="2"/>
  </r>
  <r>
    <n v="25491"/>
    <x v="1"/>
    <x v="63"/>
    <x v="5"/>
    <s v="CACAO"/>
    <n v="2020"/>
    <s v=""/>
    <n v="78"/>
    <n v="61"/>
    <n v="19.215"/>
    <n v="0.315"/>
    <x v="1"/>
    <x v="3"/>
  </r>
  <r>
    <n v="25491"/>
    <x v="1"/>
    <x v="63"/>
    <x v="15"/>
    <s v="CAFÉ"/>
    <n v="2020"/>
    <s v=""/>
    <n v="38"/>
    <n v="32"/>
    <n v="35.200000000000003"/>
    <n v="1.1000000000000001"/>
    <x v="1"/>
    <x v="5"/>
  </r>
  <r>
    <n v="25491"/>
    <x v="1"/>
    <x v="63"/>
    <x v="9"/>
    <s v="AGUACATE (no hass, ni papelillo)"/>
    <n v="2020"/>
    <s v=""/>
    <n v="34.799999999999997"/>
    <n v="10.799999999999997"/>
    <n v="64.800000000000011"/>
    <n v="6"/>
    <x v="1"/>
    <x v="2"/>
  </r>
  <r>
    <n v="25491"/>
    <x v="1"/>
    <x v="63"/>
    <x v="4"/>
    <s v="PLATANO"/>
    <n v="2020"/>
    <s v=""/>
    <n v="18"/>
    <n v="17"/>
    <n v="153"/>
    <n v="9"/>
    <x v="1"/>
    <x v="2"/>
  </r>
  <r>
    <n v="25491"/>
    <x v="1"/>
    <x v="63"/>
    <x v="10"/>
    <s v="LIMON TAHITI"/>
    <n v="2020"/>
    <s v=""/>
    <n v="15.4"/>
    <n v="0"/>
    <n v="0"/>
    <n v="0"/>
    <x v="1"/>
    <x v="2"/>
  </r>
  <r>
    <n v="25491"/>
    <x v="1"/>
    <x v="63"/>
    <x v="20"/>
    <s v="YUCA"/>
    <n v="2020"/>
    <s v="A"/>
    <n v="3"/>
    <n v="3"/>
    <n v="45"/>
    <n v="15"/>
    <x v="2"/>
    <x v="6"/>
  </r>
  <r>
    <n v="25491"/>
    <x v="1"/>
    <x v="63"/>
    <x v="20"/>
    <s v="YUCA"/>
    <n v="2020"/>
    <s v="B"/>
    <n v="0"/>
    <n v="0"/>
    <n v="0"/>
    <n v="0"/>
    <x v="2"/>
    <x v="6"/>
  </r>
  <r>
    <n v="25513"/>
    <x v="11"/>
    <x v="64"/>
    <x v="23"/>
    <s v="PAPA CRIOLLA"/>
    <n v="2020"/>
    <s v="B"/>
    <n v="340"/>
    <n v="340"/>
    <n v="5100"/>
    <n v="15"/>
    <x v="0"/>
    <x v="6"/>
  </r>
  <r>
    <n v="25513"/>
    <x v="11"/>
    <x v="64"/>
    <x v="0"/>
    <s v="MAIZ TRADICIONAL"/>
    <n v="2020"/>
    <s v="B"/>
    <n v="235"/>
    <n v="230"/>
    <n v="385.93220338983053"/>
    <n v="1.6779661016949201"/>
    <x v="0"/>
    <x v="0"/>
  </r>
  <r>
    <n v="25513"/>
    <x v="11"/>
    <x v="64"/>
    <x v="0"/>
    <s v="MAIZ TRADICIONAL"/>
    <n v="2020"/>
    <s v="A"/>
    <n v="180"/>
    <n v="90"/>
    <n v="176.18644067796612"/>
    <n v="1.9576271186440699"/>
    <x v="0"/>
    <x v="0"/>
  </r>
  <r>
    <n v="25513"/>
    <x v="11"/>
    <x v="64"/>
    <x v="23"/>
    <s v="PAPA"/>
    <n v="2020"/>
    <s v="B"/>
    <n v="180"/>
    <n v="180"/>
    <n v="3600"/>
    <n v="20"/>
    <x v="0"/>
    <x v="6"/>
  </r>
  <r>
    <n v="25513"/>
    <x v="11"/>
    <x v="64"/>
    <x v="23"/>
    <s v="PAPA CRIOLLA"/>
    <n v="2020"/>
    <s v="A"/>
    <n v="120"/>
    <n v="110"/>
    <n v="1650"/>
    <n v="15"/>
    <x v="0"/>
    <x v="6"/>
  </r>
  <r>
    <n v="25513"/>
    <x v="11"/>
    <x v="64"/>
    <x v="23"/>
    <s v="PAPA"/>
    <n v="2020"/>
    <s v="A"/>
    <n v="60"/>
    <n v="55"/>
    <n v="1100"/>
    <n v="20"/>
    <x v="0"/>
    <x v="6"/>
  </r>
  <r>
    <n v="25513"/>
    <x v="11"/>
    <x v="64"/>
    <x v="21"/>
    <s v="ARVEJA"/>
    <n v="2020"/>
    <s v="B"/>
    <n v="30"/>
    <n v="30"/>
    <n v="56.074766355140184"/>
    <n v="1.86915887850467"/>
    <x v="0"/>
    <x v="7"/>
  </r>
  <r>
    <n v="25513"/>
    <x v="11"/>
    <x v="64"/>
    <x v="22"/>
    <s v="FRIJOL"/>
    <n v="2020"/>
    <s v="B"/>
    <n v="30"/>
    <n v="30"/>
    <n v="125.87412587412589"/>
    <n v="4.1958041958042003"/>
    <x v="0"/>
    <x v="0"/>
  </r>
  <r>
    <n v="25513"/>
    <x v="11"/>
    <x v="64"/>
    <x v="30"/>
    <s v="TOMATE INVERNADERO"/>
    <n v="2020"/>
    <s v="B"/>
    <n v="29"/>
    <n v="29"/>
    <n v="2030"/>
    <n v="70"/>
    <x v="0"/>
    <x v="7"/>
  </r>
  <r>
    <n v="25513"/>
    <x v="11"/>
    <x v="64"/>
    <x v="30"/>
    <s v="TOMATE INVERNADERO"/>
    <n v="2020"/>
    <s v="A"/>
    <n v="27"/>
    <n v="24"/>
    <n v="1560"/>
    <n v="65"/>
    <x v="0"/>
    <x v="7"/>
  </r>
  <r>
    <n v="25513"/>
    <x v="11"/>
    <x v="64"/>
    <x v="21"/>
    <s v="ARVEJA"/>
    <n v="2020"/>
    <s v="A"/>
    <n v="25"/>
    <n v="18"/>
    <n v="33.644859813084111"/>
    <n v="1.86915887850467"/>
    <x v="0"/>
    <x v="7"/>
  </r>
  <r>
    <n v="25513"/>
    <x v="11"/>
    <x v="64"/>
    <x v="22"/>
    <s v="FRIJOL"/>
    <n v="2020"/>
    <s v="A"/>
    <n v="20"/>
    <n v="15"/>
    <n v="62.937062937062947"/>
    <n v="4.1958041958042003"/>
    <x v="0"/>
    <x v="0"/>
  </r>
  <r>
    <n v="25513"/>
    <x v="11"/>
    <x v="64"/>
    <x v="29"/>
    <s v="HABICHUELA"/>
    <n v="2020"/>
    <s v="B"/>
    <n v="10"/>
    <n v="10"/>
    <n v="50"/>
    <n v="5"/>
    <x v="0"/>
    <x v="7"/>
  </r>
  <r>
    <n v="25513"/>
    <x v="11"/>
    <x v="64"/>
    <x v="29"/>
    <s v="HABICHUELA"/>
    <n v="2020"/>
    <s v="A"/>
    <n v="9"/>
    <n v="7"/>
    <n v="42"/>
    <n v="6"/>
    <x v="0"/>
    <x v="7"/>
  </r>
  <r>
    <n v="25513"/>
    <x v="11"/>
    <x v="64"/>
    <x v="15"/>
    <s v="CAFÉ"/>
    <n v="2020"/>
    <s v=""/>
    <n v="840"/>
    <n v="680"/>
    <n v="806.5"/>
    <n v="1.1860294117647101"/>
    <x v="1"/>
    <x v="5"/>
  </r>
  <r>
    <n v="25513"/>
    <x v="11"/>
    <x v="64"/>
    <x v="3"/>
    <s v="CITRICOS (Demás variedades)"/>
    <n v="2020"/>
    <s v=""/>
    <n v="724"/>
    <n v="686"/>
    <n v="7546"/>
    <n v="11"/>
    <x v="1"/>
    <x v="2"/>
  </r>
  <r>
    <n v="25513"/>
    <x v="11"/>
    <x v="64"/>
    <x v="4"/>
    <s v="PLATANO"/>
    <n v="2020"/>
    <s v=""/>
    <n v="292"/>
    <n v="269"/>
    <n v="3228"/>
    <n v="12"/>
    <x v="1"/>
    <x v="2"/>
  </r>
  <r>
    <n v="25513"/>
    <x v="11"/>
    <x v="64"/>
    <x v="11"/>
    <s v="SABILA"/>
    <n v="2020"/>
    <s v=""/>
    <n v="31"/>
    <n v="29"/>
    <n v="1015"/>
    <n v="35"/>
    <x v="1"/>
    <x v="4"/>
  </r>
  <r>
    <n v="25513"/>
    <x v="11"/>
    <x v="64"/>
    <x v="26"/>
    <s v="CAÑA PANELERA"/>
    <n v="2020"/>
    <s v=""/>
    <n v="28"/>
    <n v="26"/>
    <n v="104"/>
    <n v="4"/>
    <x v="1"/>
    <x v="8"/>
  </r>
  <r>
    <n v="25513"/>
    <x v="11"/>
    <x v="64"/>
    <x v="101"/>
    <s v="HELICONIA"/>
    <n v="2020"/>
    <m/>
    <n v="22"/>
    <n v="19"/>
    <m/>
    <m/>
    <x v="1"/>
    <x v="10"/>
  </r>
  <r>
    <n v="25513"/>
    <x v="11"/>
    <x v="64"/>
    <x v="9"/>
    <s v="AGUACATE HASS"/>
    <n v="2020"/>
    <s v=""/>
    <n v="9"/>
    <n v="9"/>
    <n v="63"/>
    <n v="7"/>
    <x v="1"/>
    <x v="2"/>
  </r>
  <r>
    <n v="25513"/>
    <x v="11"/>
    <x v="64"/>
    <x v="20"/>
    <s v="YUCA"/>
    <n v="2020"/>
    <s v="A"/>
    <n v="35"/>
    <n v="15"/>
    <n v="285"/>
    <n v="19"/>
    <x v="2"/>
    <x v="6"/>
  </r>
  <r>
    <n v="25513"/>
    <x v="11"/>
    <x v="64"/>
    <x v="68"/>
    <s v="ARRACACHA"/>
    <n v="2020"/>
    <s v="A"/>
    <n v="5"/>
    <n v="4"/>
    <n v="72"/>
    <n v="18"/>
    <x v="2"/>
    <x v="6"/>
  </r>
  <r>
    <n v="25513"/>
    <x v="11"/>
    <x v="64"/>
    <x v="68"/>
    <s v="ARRACACHA"/>
    <n v="2020"/>
    <s v="B"/>
    <n v="5"/>
    <n v="5"/>
    <n v="100"/>
    <n v="20"/>
    <x v="2"/>
    <x v="6"/>
  </r>
  <r>
    <n v="25513"/>
    <x v="11"/>
    <x v="64"/>
    <x v="20"/>
    <s v="YUCA"/>
    <n v="2020"/>
    <s v="B"/>
    <n v="0"/>
    <n v="0"/>
    <n v="0"/>
    <n v="0"/>
    <x v="2"/>
    <x v="6"/>
  </r>
  <r>
    <n v="25518"/>
    <x v="11"/>
    <x v="65"/>
    <x v="0"/>
    <s v="MAIZ TRADICIONAL"/>
    <n v="2020"/>
    <s v="A"/>
    <n v="20"/>
    <n v="20"/>
    <n v="40"/>
    <n v="2"/>
    <x v="0"/>
    <x v="0"/>
  </r>
  <r>
    <n v="25518"/>
    <x v="11"/>
    <x v="65"/>
    <x v="0"/>
    <s v="MAIZ TRADICIONAL"/>
    <n v="2020"/>
    <s v="B"/>
    <n v="20"/>
    <n v="20"/>
    <n v="40"/>
    <n v="2"/>
    <x v="0"/>
    <x v="0"/>
  </r>
  <r>
    <n v="25518"/>
    <x v="11"/>
    <x v="65"/>
    <x v="22"/>
    <s v="FRIJOL"/>
    <n v="2020"/>
    <s v="A"/>
    <n v="12"/>
    <n v="12"/>
    <n v="25.174825174825177"/>
    <n v="2.0979020979021001"/>
    <x v="0"/>
    <x v="0"/>
  </r>
  <r>
    <n v="25518"/>
    <x v="11"/>
    <x v="65"/>
    <x v="22"/>
    <s v="FRIJOL"/>
    <n v="2020"/>
    <s v="B"/>
    <n v="2"/>
    <n v="2"/>
    <n v="4.1958041958041967"/>
    <n v="2.0979020979021001"/>
    <x v="0"/>
    <x v="0"/>
  </r>
  <r>
    <n v="25518"/>
    <x v="11"/>
    <x v="65"/>
    <x v="15"/>
    <s v="CAFÉ"/>
    <n v="2020"/>
    <s v=""/>
    <n v="598"/>
    <n v="514"/>
    <n v="619"/>
    <n v="1.20428015564202"/>
    <x v="1"/>
    <x v="5"/>
  </r>
  <r>
    <n v="25518"/>
    <x v="11"/>
    <x v="65"/>
    <x v="5"/>
    <s v="CACAO"/>
    <n v="2020"/>
    <s v=""/>
    <n v="475"/>
    <n v="460"/>
    <n v="197.39999999999998"/>
    <n v="0.42"/>
    <x v="1"/>
    <x v="3"/>
  </r>
  <r>
    <n v="25518"/>
    <x v="11"/>
    <x v="65"/>
    <x v="4"/>
    <s v="PLATANO"/>
    <n v="2020"/>
    <s v=""/>
    <n v="465"/>
    <n v="465"/>
    <n v="4185"/>
    <n v="9"/>
    <x v="1"/>
    <x v="2"/>
  </r>
  <r>
    <n v="25518"/>
    <x v="11"/>
    <x v="65"/>
    <x v="26"/>
    <s v="CAÑA PANELERA"/>
    <n v="2020"/>
    <s v=""/>
    <n v="275"/>
    <n v="275"/>
    <n v="1100"/>
    <n v="4"/>
    <x v="1"/>
    <x v="8"/>
  </r>
  <r>
    <n v="25518"/>
    <x v="11"/>
    <x v="65"/>
    <x v="8"/>
    <s v="NARANJA (NO VALENCIA, NI JAFFA, NI SALUSTIANA, NI WASHINGTON)"/>
    <n v="2020"/>
    <s v=""/>
    <n v="249"/>
    <n v="244"/>
    <n v="1225"/>
    <n v="5"/>
    <x v="1"/>
    <x v="2"/>
  </r>
  <r>
    <n v="25518"/>
    <x v="11"/>
    <x v="65"/>
    <x v="9"/>
    <s v="AGUACATE (no hass, ni papelillo)"/>
    <n v="2020"/>
    <s v=""/>
    <n v="49"/>
    <n v="44"/>
    <n v="299.2"/>
    <n v="6.8"/>
    <x v="1"/>
    <x v="2"/>
  </r>
  <r>
    <n v="25518"/>
    <x v="11"/>
    <x v="65"/>
    <x v="10"/>
    <s v="LIMON TAHITI"/>
    <n v="2020"/>
    <s v=""/>
    <n v="20"/>
    <n v="0"/>
    <n v="0"/>
    <n v="0"/>
    <x v="1"/>
    <x v="2"/>
  </r>
  <r>
    <n v="25518"/>
    <x v="11"/>
    <x v="65"/>
    <x v="10"/>
    <s v="LIMON (NO MANDARINO, NI PAJARITO, NI TAHITI)"/>
    <n v="2020"/>
    <s v=""/>
    <n v="10"/>
    <n v="0"/>
    <n v="0"/>
    <n v="0"/>
    <x v="1"/>
    <x v="2"/>
  </r>
  <r>
    <n v="25518"/>
    <x v="11"/>
    <x v="65"/>
    <x v="20"/>
    <s v="YUCA"/>
    <n v="2020"/>
    <s v="A"/>
    <n v="105"/>
    <n v="105"/>
    <n v="1575"/>
    <n v="15"/>
    <x v="2"/>
    <x v="6"/>
  </r>
  <r>
    <n v="25518"/>
    <x v="11"/>
    <x v="65"/>
    <x v="20"/>
    <s v="YUCA"/>
    <n v="2020"/>
    <s v="B"/>
    <n v="0"/>
    <n v="0"/>
    <n v="0"/>
    <n v="0"/>
    <x v="2"/>
    <x v="6"/>
  </r>
  <r>
    <n v="25524"/>
    <x v="3"/>
    <x v="66"/>
    <x v="29"/>
    <s v="HABICHUELA"/>
    <n v="2020"/>
    <s v="B"/>
    <n v="90"/>
    <n v="90"/>
    <n v="1800"/>
    <n v="20"/>
    <x v="0"/>
    <x v="7"/>
  </r>
  <r>
    <n v="25524"/>
    <x v="3"/>
    <x v="66"/>
    <x v="29"/>
    <s v="HABICHUELA"/>
    <n v="2020"/>
    <s v="A"/>
    <n v="80"/>
    <n v="80"/>
    <n v="1600"/>
    <n v="20"/>
    <x v="0"/>
    <x v="7"/>
  </r>
  <r>
    <n v="25524"/>
    <x v="3"/>
    <x v="66"/>
    <x v="22"/>
    <s v="FRIJOL"/>
    <n v="2020"/>
    <s v="B"/>
    <n v="20"/>
    <n v="20"/>
    <n v="69.930069930069934"/>
    <n v="3.4965034965034998"/>
    <x v="0"/>
    <x v="0"/>
  </r>
  <r>
    <n v="25524"/>
    <x v="3"/>
    <x v="66"/>
    <x v="22"/>
    <s v="FRIJOL"/>
    <n v="2020"/>
    <s v="A"/>
    <n v="15"/>
    <n v="15"/>
    <n v="62.937062937062947"/>
    <n v="4.1958041958042003"/>
    <x v="0"/>
    <x v="0"/>
  </r>
  <r>
    <n v="25524"/>
    <x v="3"/>
    <x v="66"/>
    <x v="80"/>
    <s v="PEPINO GUISO"/>
    <n v="2020"/>
    <s v="B"/>
    <n v="15"/>
    <n v="15"/>
    <n v="150"/>
    <n v="10"/>
    <x v="0"/>
    <x v="7"/>
  </r>
  <r>
    <n v="25524"/>
    <x v="3"/>
    <x v="66"/>
    <x v="21"/>
    <s v="ARVEJA"/>
    <n v="2020"/>
    <s v="B"/>
    <n v="10"/>
    <n v="10"/>
    <n v="23.364485981308412"/>
    <n v="2.3364485981308398"/>
    <x v="0"/>
    <x v="7"/>
  </r>
  <r>
    <n v="25524"/>
    <x v="3"/>
    <x v="66"/>
    <x v="80"/>
    <s v="PEPINO GUISO"/>
    <n v="2020"/>
    <s v="A"/>
    <n v="10"/>
    <n v="10"/>
    <n v="105"/>
    <n v="10.5"/>
    <x v="0"/>
    <x v="7"/>
  </r>
  <r>
    <n v="25524"/>
    <x v="3"/>
    <x v="66"/>
    <x v="30"/>
    <s v="TOMATE"/>
    <n v="2020"/>
    <s v="A"/>
    <n v="10"/>
    <n v="10"/>
    <n v="300"/>
    <n v="30"/>
    <x v="0"/>
    <x v="7"/>
  </r>
  <r>
    <n v="25524"/>
    <x v="3"/>
    <x v="66"/>
    <x v="30"/>
    <s v="TOMATE"/>
    <n v="2020"/>
    <s v="B"/>
    <n v="10"/>
    <n v="10"/>
    <n v="500"/>
    <n v="50"/>
    <x v="0"/>
    <x v="7"/>
  </r>
  <r>
    <n v="25524"/>
    <x v="3"/>
    <x v="66"/>
    <x v="21"/>
    <s v="ARVEJA"/>
    <n v="2020"/>
    <s v="A"/>
    <n v="9"/>
    <n v="9"/>
    <n v="21.028037383177569"/>
    <n v="2.3364485981308398"/>
    <x v="0"/>
    <x v="7"/>
  </r>
  <r>
    <n v="25524"/>
    <x v="3"/>
    <x v="66"/>
    <x v="66"/>
    <s v="AJI"/>
    <n v="2020"/>
    <s v="A"/>
    <n v="5"/>
    <n v="5"/>
    <n v="30"/>
    <n v="6"/>
    <x v="0"/>
    <x v="7"/>
  </r>
  <r>
    <n v="25524"/>
    <x v="3"/>
    <x v="66"/>
    <x v="59"/>
    <s v="ZUCCHINI"/>
    <n v="2020"/>
    <s v="B"/>
    <n v="5"/>
    <n v="5"/>
    <n v="50"/>
    <n v="10"/>
    <x v="0"/>
    <x v="7"/>
  </r>
  <r>
    <n v="25524"/>
    <x v="3"/>
    <x v="66"/>
    <x v="0"/>
    <s v="MAIZ TRADICIONAL"/>
    <n v="2020"/>
    <s v="A"/>
    <n v="5"/>
    <n v="5"/>
    <n v="5.5932203389830519"/>
    <n v="1.1186440677966101"/>
    <x v="0"/>
    <x v="0"/>
  </r>
  <r>
    <n v="25524"/>
    <x v="3"/>
    <x v="66"/>
    <x v="0"/>
    <s v="MAIZ TRADICIONAL"/>
    <n v="2020"/>
    <s v="B"/>
    <n v="5"/>
    <n v="5"/>
    <n v="6.991525423728814"/>
    <n v="1.3983050847457601"/>
    <x v="0"/>
    <x v="0"/>
  </r>
  <r>
    <n v="25524"/>
    <x v="3"/>
    <x v="66"/>
    <x v="66"/>
    <s v="AJI"/>
    <n v="2020"/>
    <s v="B"/>
    <n v="3"/>
    <n v="3"/>
    <n v="24"/>
    <n v="8"/>
    <x v="0"/>
    <x v="7"/>
  </r>
  <r>
    <n v="25524"/>
    <x v="3"/>
    <x v="66"/>
    <x v="34"/>
    <s v="PEPINO COHOMBRO"/>
    <n v="2020"/>
    <s v="A"/>
    <n v="3"/>
    <n v="3"/>
    <n v="60"/>
    <n v="20"/>
    <x v="0"/>
    <x v="7"/>
  </r>
  <r>
    <n v="25524"/>
    <x v="3"/>
    <x v="66"/>
    <x v="34"/>
    <s v="PEPINO COHOMBRO"/>
    <n v="2020"/>
    <s v="B"/>
    <n v="3"/>
    <n v="3"/>
    <n v="60"/>
    <n v="20"/>
    <x v="0"/>
    <x v="7"/>
  </r>
  <r>
    <n v="25524"/>
    <x v="3"/>
    <x v="66"/>
    <x v="33"/>
    <s v="AHUYAMA"/>
    <n v="2020"/>
    <s v="A"/>
    <n v="2"/>
    <n v="2"/>
    <n v="20"/>
    <n v="10"/>
    <x v="0"/>
    <x v="7"/>
  </r>
  <r>
    <n v="25524"/>
    <x v="3"/>
    <x v="66"/>
    <x v="33"/>
    <s v="AHUYAMA"/>
    <n v="2020"/>
    <s v="B"/>
    <n v="2"/>
    <n v="2"/>
    <n v="20"/>
    <n v="10"/>
    <x v="0"/>
    <x v="7"/>
  </r>
  <r>
    <n v="25524"/>
    <x v="3"/>
    <x v="66"/>
    <x v="30"/>
    <s v="TOMATE INVERNADERO"/>
    <n v="2020"/>
    <s v="A"/>
    <n v="2"/>
    <n v="2"/>
    <n v="242"/>
    <n v="121"/>
    <x v="0"/>
    <x v="7"/>
  </r>
  <r>
    <n v="25524"/>
    <x v="3"/>
    <x v="66"/>
    <x v="30"/>
    <s v="TOMATE INVERNADERO"/>
    <n v="2020"/>
    <s v="B"/>
    <n v="2"/>
    <n v="2"/>
    <n v="240"/>
    <n v="120"/>
    <x v="0"/>
    <x v="7"/>
  </r>
  <r>
    <n v="25524"/>
    <x v="3"/>
    <x v="66"/>
    <x v="59"/>
    <s v="ZUCCHINI"/>
    <n v="2020"/>
    <s v="A"/>
    <n v="0"/>
    <n v="0"/>
    <n v="0"/>
    <n v="0"/>
    <x v="0"/>
    <x v="7"/>
  </r>
  <r>
    <n v="25524"/>
    <x v="3"/>
    <x v="66"/>
    <x v="37"/>
    <s v="TOMATE DE ARBOL"/>
    <n v="2020"/>
    <s v=""/>
    <n v="560"/>
    <n v="550"/>
    <n v="6600"/>
    <n v="12"/>
    <x v="1"/>
    <x v="2"/>
  </r>
  <r>
    <n v="25524"/>
    <x v="3"/>
    <x v="66"/>
    <x v="15"/>
    <s v="CAFÉ"/>
    <n v="2020"/>
    <s v=""/>
    <n v="229"/>
    <n v="208"/>
    <n v="223"/>
    <n v="1.0721153846153799"/>
    <x v="1"/>
    <x v="5"/>
  </r>
  <r>
    <n v="25524"/>
    <x v="3"/>
    <x v="66"/>
    <x v="9"/>
    <s v="AGUACATE (no hass, ni papelillo)"/>
    <n v="2020"/>
    <s v=""/>
    <n v="137"/>
    <n v="116"/>
    <n v="2055"/>
    <n v="15"/>
    <x v="1"/>
    <x v="2"/>
  </r>
  <r>
    <n v="25524"/>
    <x v="3"/>
    <x v="66"/>
    <x v="4"/>
    <s v="PLATANO"/>
    <n v="2020"/>
    <s v=""/>
    <n v="36"/>
    <n v="36"/>
    <n v="288"/>
    <n v="8"/>
    <x v="1"/>
    <x v="2"/>
  </r>
  <r>
    <n v="25524"/>
    <x v="3"/>
    <x v="66"/>
    <x v="12"/>
    <s v="GUANABANA"/>
    <n v="2020"/>
    <s v=""/>
    <n v="27"/>
    <n v="27"/>
    <n v="405"/>
    <n v="15"/>
    <x v="1"/>
    <x v="2"/>
  </r>
  <r>
    <n v="25524"/>
    <x v="3"/>
    <x v="66"/>
    <x v="16"/>
    <s v="BANANO"/>
    <n v="2020"/>
    <s v=""/>
    <n v="23"/>
    <n v="23"/>
    <n v="253"/>
    <n v="11"/>
    <x v="1"/>
    <x v="2"/>
  </r>
  <r>
    <n v="25524"/>
    <x v="3"/>
    <x v="66"/>
    <x v="3"/>
    <s v="CITRICOS (Demás variedades)"/>
    <n v="2020"/>
    <s v=""/>
    <n v="20"/>
    <n v="20"/>
    <n v="240"/>
    <n v="12"/>
    <x v="1"/>
    <x v="2"/>
  </r>
  <r>
    <n v="25524"/>
    <x v="3"/>
    <x v="66"/>
    <x v="78"/>
    <s v="FEIJOA"/>
    <n v="2020"/>
    <s v=""/>
    <n v="13"/>
    <n v="13"/>
    <n v="182"/>
    <n v="14"/>
    <x v="1"/>
    <x v="2"/>
  </r>
  <r>
    <n v="25524"/>
    <x v="3"/>
    <x v="66"/>
    <x v="36"/>
    <s v="MORA"/>
    <n v="2020"/>
    <s v=""/>
    <n v="8"/>
    <n v="8"/>
    <n v="48"/>
    <n v="6"/>
    <x v="1"/>
    <x v="2"/>
  </r>
  <r>
    <n v="25524"/>
    <x v="3"/>
    <x v="66"/>
    <x v="47"/>
    <s v="GRANADILLA"/>
    <n v="2020"/>
    <s v=""/>
    <n v="5"/>
    <n v="5"/>
    <n v="45"/>
    <n v="9"/>
    <x v="1"/>
    <x v="2"/>
  </r>
  <r>
    <n v="25524"/>
    <x v="3"/>
    <x v="66"/>
    <x v="39"/>
    <s v="UCHUVA"/>
    <n v="2020"/>
    <s v=""/>
    <n v="5"/>
    <n v="5"/>
    <n v="60"/>
    <n v="12"/>
    <x v="1"/>
    <x v="2"/>
  </r>
  <r>
    <n v="25524"/>
    <x v="3"/>
    <x v="66"/>
    <x v="9"/>
    <s v="AGUACATE PAPELILLO (Lorena)"/>
    <n v="2020"/>
    <s v=""/>
    <n v="1"/>
    <n v="0"/>
    <n v="0"/>
    <n v="0"/>
    <x v="1"/>
    <x v="2"/>
  </r>
  <r>
    <n v="25530"/>
    <x v="13"/>
    <x v="67"/>
    <x v="102"/>
    <s v="ARROZ RIEGO"/>
    <n v="2020"/>
    <s v="A"/>
    <n v="290"/>
    <n v="285"/>
    <n v="1824"/>
    <n v="6.4"/>
    <x v="0"/>
    <x v="0"/>
  </r>
  <r>
    <n v="25530"/>
    <x v="13"/>
    <x v="67"/>
    <x v="102"/>
    <s v="ARROZ RIEGO"/>
    <n v="2020"/>
    <s v="B"/>
    <n v="260"/>
    <n v="260"/>
    <n v="1690"/>
    <n v="6.5"/>
    <x v="0"/>
    <x v="0"/>
  </r>
  <r>
    <n v="25530"/>
    <x v="13"/>
    <x v="67"/>
    <x v="0"/>
    <s v="MAIZ TECNIFICADO"/>
    <n v="2020"/>
    <s v="B"/>
    <n v="158"/>
    <n v="158"/>
    <n v="1011.2"/>
    <n v="6.4"/>
    <x v="0"/>
    <x v="0"/>
  </r>
  <r>
    <n v="25530"/>
    <x v="13"/>
    <x v="67"/>
    <x v="0"/>
    <s v="MAIZ TECNIFICADO"/>
    <n v="2020"/>
    <s v="A"/>
    <n v="155"/>
    <n v="153"/>
    <n v="918"/>
    <n v="6"/>
    <x v="0"/>
    <x v="0"/>
  </r>
  <r>
    <n v="25530"/>
    <x v="13"/>
    <x v="67"/>
    <x v="96"/>
    <s v="PALMA DE ACEITE"/>
    <n v="2020"/>
    <s v=""/>
    <n v="5542"/>
    <n v="5392"/>
    <n v="23530.688000000002"/>
    <n v="4.3639999999999999"/>
    <x v="1"/>
    <x v="1"/>
  </r>
  <r>
    <n v="25530"/>
    <x v="13"/>
    <x v="67"/>
    <x v="26"/>
    <s v="CAÑA PANELERA"/>
    <n v="2020"/>
    <s v=""/>
    <n v="243"/>
    <n v="243"/>
    <n v="272.16000000000003"/>
    <n v="1.1200000000000001"/>
    <x v="1"/>
    <x v="8"/>
  </r>
  <r>
    <n v="25530"/>
    <x v="13"/>
    <x v="67"/>
    <x v="43"/>
    <s v="CAUCHO"/>
    <n v="2020"/>
    <m/>
    <n v="170"/>
    <n v="170"/>
    <n v="170"/>
    <n v="1"/>
    <x v="1"/>
    <x v="1"/>
  </r>
  <r>
    <n v="25530"/>
    <x v="13"/>
    <x v="67"/>
    <x v="4"/>
    <s v="PLATANO"/>
    <n v="2020"/>
    <s v=""/>
    <n v="165"/>
    <n v="165"/>
    <n v="3300"/>
    <n v="20"/>
    <x v="1"/>
    <x v="2"/>
  </r>
  <r>
    <n v="25530"/>
    <x v="13"/>
    <x v="67"/>
    <x v="97"/>
    <s v="PIÑA (No Cayena, ni Gold, ni Manzana, ni Perolera)"/>
    <n v="2020"/>
    <s v=""/>
    <n v="83"/>
    <n v="30"/>
    <n v="990"/>
    <n v="33"/>
    <x v="1"/>
    <x v="2"/>
  </r>
  <r>
    <n v="25530"/>
    <x v="13"/>
    <x v="67"/>
    <x v="15"/>
    <s v="CAFÉ"/>
    <n v="2020"/>
    <s v=""/>
    <n v="9"/>
    <n v="9"/>
    <n v="11.25"/>
    <n v="1.25"/>
    <x v="1"/>
    <x v="5"/>
  </r>
  <r>
    <n v="25530"/>
    <x v="13"/>
    <x v="67"/>
    <x v="3"/>
    <s v="CITRICOS (Demás variedades)"/>
    <n v="2020"/>
    <s v=""/>
    <n v="7"/>
    <n v="7"/>
    <n v="35"/>
    <n v="5"/>
    <x v="1"/>
    <x v="2"/>
  </r>
  <r>
    <n v="25530"/>
    <x v="13"/>
    <x v="67"/>
    <x v="5"/>
    <s v="CACAO"/>
    <n v="2020"/>
    <s v=""/>
    <n v="4"/>
    <n v="4"/>
    <n v="2.52"/>
    <n v="0.63"/>
    <x v="1"/>
    <x v="3"/>
  </r>
  <r>
    <n v="25530"/>
    <x v="13"/>
    <x v="67"/>
    <x v="20"/>
    <s v="YUCA"/>
    <n v="2020"/>
    <s v="A"/>
    <n v="85"/>
    <n v="80"/>
    <n v="800"/>
    <n v="10"/>
    <x v="2"/>
    <x v="6"/>
  </r>
  <r>
    <n v="25530"/>
    <x v="13"/>
    <x v="67"/>
    <x v="20"/>
    <s v="YUCA"/>
    <n v="2020"/>
    <s v="B"/>
    <n v="80"/>
    <n v="80"/>
    <n v="800"/>
    <n v="10"/>
    <x v="2"/>
    <x v="6"/>
  </r>
  <r>
    <n v="25535"/>
    <x v="3"/>
    <x v="68"/>
    <x v="23"/>
    <s v="PAPA"/>
    <n v="2020"/>
    <s v="B"/>
    <n v="1200"/>
    <n v="1150"/>
    <n v="27600"/>
    <n v="24"/>
    <x v="0"/>
    <x v="6"/>
  </r>
  <r>
    <n v="25535"/>
    <x v="3"/>
    <x v="68"/>
    <x v="23"/>
    <s v="PAPA"/>
    <n v="2020"/>
    <s v="A"/>
    <n v="800"/>
    <n v="800"/>
    <n v="16000"/>
    <n v="20"/>
    <x v="0"/>
    <x v="6"/>
  </r>
  <r>
    <n v="25535"/>
    <x v="3"/>
    <x v="68"/>
    <x v="69"/>
    <s v="CEBOLLA DE BULBO"/>
    <n v="2020"/>
    <s v="A"/>
    <n v="100"/>
    <n v="100"/>
    <n v="1500"/>
    <n v="15"/>
    <x v="0"/>
    <x v="7"/>
  </r>
  <r>
    <n v="25535"/>
    <x v="3"/>
    <x v="68"/>
    <x v="69"/>
    <s v="CEBOLLA DE BULBO"/>
    <n v="2020"/>
    <s v="B"/>
    <n v="91"/>
    <n v="91"/>
    <n v="1365"/>
    <n v="15"/>
    <x v="0"/>
    <x v="7"/>
  </r>
  <r>
    <n v="25535"/>
    <x v="3"/>
    <x v="68"/>
    <x v="21"/>
    <s v="ARVEJA"/>
    <n v="2020"/>
    <s v="A"/>
    <n v="85"/>
    <n v="85"/>
    <n v="198.5981308411215"/>
    <n v="2.3364485981308398"/>
    <x v="0"/>
    <x v="7"/>
  </r>
  <r>
    <n v="25535"/>
    <x v="3"/>
    <x v="68"/>
    <x v="21"/>
    <s v="ARVEJA"/>
    <n v="2020"/>
    <s v="B"/>
    <n v="80"/>
    <n v="80"/>
    <n v="186.9158878504673"/>
    <n v="2.3364485981308398"/>
    <x v="0"/>
    <x v="7"/>
  </r>
  <r>
    <n v="25535"/>
    <x v="3"/>
    <x v="68"/>
    <x v="22"/>
    <s v="FRIJOL"/>
    <n v="2020"/>
    <s v="A"/>
    <n v="60"/>
    <n v="60"/>
    <n v="314.68531468531472"/>
    <n v="5.2447552447552503"/>
    <x v="0"/>
    <x v="0"/>
  </r>
  <r>
    <n v="25535"/>
    <x v="3"/>
    <x v="68"/>
    <x v="22"/>
    <s v="FRIJOL"/>
    <n v="2020"/>
    <s v="B"/>
    <n v="50"/>
    <n v="35"/>
    <n v="171.32867132867136"/>
    <n v="4.8951048951049003"/>
    <x v="0"/>
    <x v="0"/>
  </r>
  <r>
    <n v="25535"/>
    <x v="3"/>
    <x v="68"/>
    <x v="36"/>
    <s v="MORA"/>
    <n v="2020"/>
    <s v=""/>
    <n v="274"/>
    <n v="272"/>
    <n v="1360"/>
    <n v="5"/>
    <x v="1"/>
    <x v="2"/>
  </r>
  <r>
    <n v="25535"/>
    <x v="3"/>
    <x v="68"/>
    <x v="37"/>
    <s v="TOMATE DE ARBOL"/>
    <n v="2020"/>
    <s v=""/>
    <n v="139"/>
    <n v="139"/>
    <n v="1807"/>
    <n v="13"/>
    <x v="1"/>
    <x v="2"/>
  </r>
  <r>
    <n v="25535"/>
    <x v="3"/>
    <x v="68"/>
    <x v="88"/>
    <s v="GULUPA"/>
    <n v="2020"/>
    <s v=""/>
    <n v="72"/>
    <n v="66"/>
    <n v="792"/>
    <n v="11"/>
    <x v="1"/>
    <x v="2"/>
  </r>
  <r>
    <n v="25535"/>
    <x v="3"/>
    <x v="68"/>
    <x v="39"/>
    <s v="UCHUVA"/>
    <n v="2020"/>
    <s v=""/>
    <n v="65"/>
    <n v="45"/>
    <n v="845"/>
    <n v="13"/>
    <x v="1"/>
    <x v="2"/>
  </r>
  <r>
    <n v="25535"/>
    <x v="3"/>
    <x v="68"/>
    <x v="15"/>
    <s v="CAFÉ"/>
    <n v="2020"/>
    <s v=""/>
    <n v="16"/>
    <n v="13"/>
    <n v="7.5"/>
    <n v="0.57692307692307698"/>
    <x v="1"/>
    <x v="5"/>
  </r>
  <r>
    <n v="25535"/>
    <x v="3"/>
    <x v="68"/>
    <x v="9"/>
    <s v="AGUACATE HASS"/>
    <n v="2020"/>
    <s v=""/>
    <n v="0"/>
    <n v="0"/>
    <n v="0"/>
    <n v="0"/>
    <x v="1"/>
    <x v="2"/>
  </r>
  <r>
    <n v="25572"/>
    <x v="7"/>
    <x v="69"/>
    <x v="0"/>
    <s v="MAIZ TRADICIONAL"/>
    <n v="2020"/>
    <s v="A"/>
    <n v="47"/>
    <n v="36"/>
    <n v="36"/>
    <n v="1"/>
    <x v="0"/>
    <x v="0"/>
  </r>
  <r>
    <n v="25572"/>
    <x v="7"/>
    <x v="69"/>
    <x v="0"/>
    <s v="MAIZ TRADICIONAL"/>
    <n v="2020"/>
    <s v="B"/>
    <n v="40"/>
    <n v="33"/>
    <n v="33"/>
    <n v="1"/>
    <x v="0"/>
    <x v="0"/>
  </r>
  <r>
    <n v="25572"/>
    <x v="7"/>
    <x v="69"/>
    <x v="4"/>
    <s v="PLATANO"/>
    <n v="2020"/>
    <s v=""/>
    <n v="422"/>
    <n v="412"/>
    <n v="2472"/>
    <n v="6"/>
    <x v="1"/>
    <x v="2"/>
  </r>
  <r>
    <n v="25572"/>
    <x v="7"/>
    <x v="69"/>
    <x v="18"/>
    <s v="PAPAYA (No Hawayana, ni Maradol, ni Melona, ni Redonda ni Tainug)"/>
    <n v="2020"/>
    <s v=""/>
    <n v="325"/>
    <n v="311"/>
    <n v="9330"/>
    <n v="30"/>
    <x v="1"/>
    <x v="2"/>
  </r>
  <r>
    <n v="25572"/>
    <x v="7"/>
    <x v="69"/>
    <x v="96"/>
    <s v="PALMA DE ACEITE"/>
    <n v="2020"/>
    <s v=""/>
    <n v="98"/>
    <n v="90"/>
    <n v="304.38900000000001"/>
    <n v="3.2730000000000001"/>
    <x v="1"/>
    <x v="1"/>
  </r>
  <r>
    <n v="25572"/>
    <x v="7"/>
    <x v="69"/>
    <x v="43"/>
    <s v="CAUCHO"/>
    <n v="2020"/>
    <m/>
    <n v="19"/>
    <n v="14"/>
    <n v="14"/>
    <n v="1"/>
    <x v="1"/>
    <x v="1"/>
  </r>
  <r>
    <n v="25572"/>
    <x v="7"/>
    <x v="69"/>
    <x v="5"/>
    <s v="CACAO"/>
    <n v="2020"/>
    <s v=""/>
    <n v="16"/>
    <n v="9"/>
    <n v="7.5"/>
    <n v="0.5"/>
    <x v="1"/>
    <x v="3"/>
  </r>
  <r>
    <n v="25572"/>
    <x v="7"/>
    <x v="69"/>
    <x v="10"/>
    <s v="LIMON (NO MANDARINO, NI PAJARITO, NI TAHITI)"/>
    <n v="2020"/>
    <s v=""/>
    <n v="11"/>
    <n v="9"/>
    <n v="36"/>
    <n v="4"/>
    <x v="1"/>
    <x v="2"/>
  </r>
  <r>
    <n v="25572"/>
    <x v="7"/>
    <x v="69"/>
    <x v="2"/>
    <s v="MANGO (No Kent, ni keitt, ni hilacha, ni Nam Doc)"/>
    <n v="2020"/>
    <s v=""/>
    <n v="4"/>
    <n v="2"/>
    <n v="15"/>
    <n v="5"/>
    <x v="1"/>
    <x v="2"/>
  </r>
  <r>
    <n v="25572"/>
    <x v="7"/>
    <x v="69"/>
    <x v="20"/>
    <s v="YUCA"/>
    <n v="2020"/>
    <s v="A"/>
    <n v="220"/>
    <n v="198"/>
    <n v="2772"/>
    <n v="14"/>
    <x v="2"/>
    <x v="6"/>
  </r>
  <r>
    <n v="25572"/>
    <x v="7"/>
    <x v="69"/>
    <x v="20"/>
    <s v="YUCA"/>
    <n v="2020"/>
    <s v="B"/>
    <n v="0"/>
    <n v="0"/>
    <n v="0"/>
    <n v="0"/>
    <x v="2"/>
    <x v="6"/>
  </r>
  <r>
    <n v="25580"/>
    <x v="4"/>
    <x v="70"/>
    <x v="43"/>
    <s v="CAUCHO"/>
    <n v="2020"/>
    <m/>
    <n v="35"/>
    <n v="24"/>
    <n v="48"/>
    <n v="2"/>
    <x v="1"/>
    <x v="1"/>
  </r>
  <r>
    <n v="25580"/>
    <x v="4"/>
    <x v="70"/>
    <x v="0"/>
    <s v="MAIZ TRADICIONAL"/>
    <n v="2020"/>
    <s v="B"/>
    <n v="60"/>
    <n v="60"/>
    <n v="180"/>
    <n v="3"/>
    <x v="0"/>
    <x v="0"/>
  </r>
  <r>
    <n v="25580"/>
    <x v="4"/>
    <x v="70"/>
    <x v="0"/>
    <s v="MAIZ TRADICIONAL"/>
    <n v="2020"/>
    <s v="A"/>
    <n v="35"/>
    <n v="35"/>
    <n v="105"/>
    <n v="3"/>
    <x v="0"/>
    <x v="0"/>
  </r>
  <r>
    <n v="25580"/>
    <x v="4"/>
    <x v="70"/>
    <x v="22"/>
    <s v="FRIJOL"/>
    <n v="2020"/>
    <s v="B"/>
    <n v="13"/>
    <n v="13"/>
    <n v="26"/>
    <n v="2"/>
    <x v="0"/>
    <x v="0"/>
  </r>
  <r>
    <n v="25580"/>
    <x v="4"/>
    <x v="70"/>
    <x v="30"/>
    <s v="TOMATE"/>
    <n v="2020"/>
    <s v="B"/>
    <n v="12"/>
    <n v="12"/>
    <n v="60"/>
    <n v="5"/>
    <x v="0"/>
    <x v="7"/>
  </r>
  <r>
    <n v="25580"/>
    <x v="4"/>
    <x v="70"/>
    <x v="22"/>
    <s v="FRIJOL"/>
    <n v="2020"/>
    <s v="A"/>
    <n v="10"/>
    <n v="10"/>
    <n v="20"/>
    <n v="2"/>
    <x v="0"/>
    <x v="0"/>
  </r>
  <r>
    <n v="25580"/>
    <x v="4"/>
    <x v="70"/>
    <x v="30"/>
    <s v="TOMATE"/>
    <n v="2020"/>
    <s v="A"/>
    <n v="10"/>
    <n v="10"/>
    <n v="50"/>
    <n v="5"/>
    <x v="0"/>
    <x v="7"/>
  </r>
  <r>
    <n v="25580"/>
    <x v="4"/>
    <x v="70"/>
    <x v="29"/>
    <s v="HABICHUELA"/>
    <n v="2020"/>
    <s v="B"/>
    <n v="9"/>
    <n v="9"/>
    <n v="72"/>
    <n v="8"/>
    <x v="0"/>
    <x v="7"/>
  </r>
  <r>
    <n v="25580"/>
    <x v="4"/>
    <x v="70"/>
    <x v="29"/>
    <s v="HABICHUELA"/>
    <n v="2020"/>
    <s v="A"/>
    <n v="8"/>
    <n v="8"/>
    <n v="64"/>
    <n v="8"/>
    <x v="0"/>
    <x v="7"/>
  </r>
  <r>
    <n v="25580"/>
    <x v="4"/>
    <x v="70"/>
    <x v="15"/>
    <s v="CAFÉ"/>
    <n v="2020"/>
    <s v=""/>
    <n v="639"/>
    <n v="581"/>
    <n v="600"/>
    <n v="1.03270223752151"/>
    <x v="1"/>
    <x v="5"/>
  </r>
  <r>
    <n v="25580"/>
    <x v="4"/>
    <x v="70"/>
    <x v="16"/>
    <s v="BANANO"/>
    <n v="2020"/>
    <s v=""/>
    <n v="223"/>
    <n v="108"/>
    <n v="756"/>
    <n v="7"/>
    <x v="1"/>
    <x v="2"/>
  </r>
  <r>
    <n v="25580"/>
    <x v="4"/>
    <x v="70"/>
    <x v="26"/>
    <s v="CAÑA PANELERA"/>
    <n v="2020"/>
    <s v=""/>
    <n v="163"/>
    <n v="158"/>
    <n v="790"/>
    <n v="5"/>
    <x v="1"/>
    <x v="8"/>
  </r>
  <r>
    <n v="25580"/>
    <x v="4"/>
    <x v="70"/>
    <x v="5"/>
    <s v="CACAO"/>
    <n v="2020"/>
    <s v=""/>
    <n v="42"/>
    <n v="40"/>
    <n v="20"/>
    <n v="0.5"/>
    <x v="1"/>
    <x v="3"/>
  </r>
  <r>
    <n v="25580"/>
    <x v="4"/>
    <x v="70"/>
    <x v="2"/>
    <s v="MANGO (No Kent, ni keitt, ni hilacha, ni Nam Doc)"/>
    <n v="2020"/>
    <s v=""/>
    <n v="41"/>
    <n v="23"/>
    <n v="260"/>
    <n v="10"/>
    <x v="1"/>
    <x v="2"/>
  </r>
  <r>
    <n v="25580"/>
    <x v="4"/>
    <x v="70"/>
    <x v="10"/>
    <s v="LIMON (NO MANDARINO, NI PAJARITO, NI TAHITI)"/>
    <n v="2020"/>
    <s v=""/>
    <n v="30"/>
    <n v="20"/>
    <n v="200"/>
    <n v="8"/>
    <x v="1"/>
    <x v="2"/>
  </r>
  <r>
    <n v="25580"/>
    <x v="4"/>
    <x v="70"/>
    <x v="8"/>
    <s v="NARANJA (NO VALENCIA, NI JAFFA, NI SALUSTIANA, NI WASHINGTON)"/>
    <n v="2020"/>
    <s v=""/>
    <n v="18"/>
    <n v="15"/>
    <n v="144"/>
    <n v="9"/>
    <x v="1"/>
    <x v="2"/>
  </r>
  <r>
    <n v="25580"/>
    <x v="4"/>
    <x v="70"/>
    <x v="9"/>
    <s v="AGUACATE (no hass, ni papelillo)"/>
    <n v="2020"/>
    <s v=""/>
    <n v="17"/>
    <n v="11"/>
    <n v="136"/>
    <n v="8"/>
    <x v="1"/>
    <x v="2"/>
  </r>
  <r>
    <n v="25580"/>
    <x v="4"/>
    <x v="70"/>
    <x v="14"/>
    <s v="MARACUYA"/>
    <n v="2020"/>
    <s v=""/>
    <n v="17"/>
    <n v="17"/>
    <n v="85"/>
    <n v="5"/>
    <x v="1"/>
    <x v="2"/>
  </r>
  <r>
    <n v="25580"/>
    <x v="4"/>
    <x v="70"/>
    <x v="4"/>
    <s v="PLATANO"/>
    <n v="2020"/>
    <s v=""/>
    <n v="16"/>
    <n v="14"/>
    <n v="70"/>
    <n v="5"/>
    <x v="1"/>
    <x v="2"/>
  </r>
  <r>
    <n v="25580"/>
    <x v="4"/>
    <x v="70"/>
    <x v="12"/>
    <s v="GUANABANA"/>
    <n v="2020"/>
    <s v=""/>
    <n v="12"/>
    <n v="11"/>
    <n v="55"/>
    <n v="5"/>
    <x v="1"/>
    <x v="2"/>
  </r>
  <r>
    <n v="25580"/>
    <x v="4"/>
    <x v="70"/>
    <x v="17"/>
    <s v="GUAYABA"/>
    <n v="2020"/>
    <s v=""/>
    <n v="5"/>
    <n v="5"/>
    <n v="25"/>
    <n v="5"/>
    <x v="1"/>
    <x v="2"/>
  </r>
  <r>
    <n v="25580"/>
    <x v="4"/>
    <x v="70"/>
    <x v="6"/>
    <s v="MANDARINA (No Arrayana, ni Oneco)"/>
    <n v="2020"/>
    <s v=""/>
    <n v="5"/>
    <n v="5"/>
    <n v="50"/>
    <n v="10"/>
    <x v="1"/>
    <x v="2"/>
  </r>
  <r>
    <n v="25580"/>
    <x v="4"/>
    <x v="70"/>
    <x v="20"/>
    <s v="YUCA"/>
    <n v="2020"/>
    <s v="B"/>
    <n v="18"/>
    <n v="18"/>
    <n v="162"/>
    <n v="9"/>
    <x v="2"/>
    <x v="6"/>
  </r>
  <r>
    <n v="25592"/>
    <x v="1"/>
    <x v="71"/>
    <x v="0"/>
    <s v="MAIZ TRADICIONAL"/>
    <n v="2020"/>
    <s v="B"/>
    <n v="27"/>
    <n v="25"/>
    <n v="38"/>
    <n v="1.52"/>
    <x v="0"/>
    <x v="0"/>
  </r>
  <r>
    <n v="25592"/>
    <x v="1"/>
    <x v="71"/>
    <x v="0"/>
    <s v="MAIZ TRADICIONAL"/>
    <n v="2020"/>
    <s v="A"/>
    <n v="25"/>
    <n v="20"/>
    <n v="30"/>
    <n v="1.5"/>
    <x v="0"/>
    <x v="0"/>
  </r>
  <r>
    <n v="25592"/>
    <x v="1"/>
    <x v="71"/>
    <x v="22"/>
    <s v="FRIJOL"/>
    <n v="2020"/>
    <s v="B"/>
    <n v="18"/>
    <n v="16"/>
    <n v="39.860139860139867"/>
    <n v="2.4912587412587399"/>
    <x v="0"/>
    <x v="0"/>
  </r>
  <r>
    <n v="25592"/>
    <x v="1"/>
    <x v="71"/>
    <x v="22"/>
    <s v="FRIJOL"/>
    <n v="2020"/>
    <s v="A"/>
    <n v="16"/>
    <n v="14"/>
    <n v="35.664335664335667"/>
    <n v="2.5474525474525498"/>
    <x v="0"/>
    <x v="0"/>
  </r>
  <r>
    <n v="25592"/>
    <x v="1"/>
    <x v="71"/>
    <x v="26"/>
    <s v="CAÑA PANELERA"/>
    <n v="2020"/>
    <s v=""/>
    <n v="3114"/>
    <n v="3102"/>
    <n v="18284"/>
    <n v="5.8942617666021899"/>
    <x v="1"/>
    <x v="8"/>
  </r>
  <r>
    <n v="25592"/>
    <x v="1"/>
    <x v="71"/>
    <x v="15"/>
    <s v="CAFÉ"/>
    <n v="2020"/>
    <s v=""/>
    <n v="70"/>
    <n v="62"/>
    <n v="71.3"/>
    <n v="1.1499999999999999"/>
    <x v="1"/>
    <x v="5"/>
  </r>
  <r>
    <n v="25592"/>
    <x v="1"/>
    <x v="71"/>
    <x v="4"/>
    <s v="PLATANO"/>
    <n v="2020"/>
    <s v=""/>
    <n v="43"/>
    <n v="42"/>
    <n v="210"/>
    <n v="5"/>
    <x v="1"/>
    <x v="2"/>
  </r>
  <r>
    <n v="25592"/>
    <x v="1"/>
    <x v="71"/>
    <x v="9"/>
    <s v="AGUACATE (no hass, ni papelillo)"/>
    <n v="2020"/>
    <s v=""/>
    <n v="26"/>
    <n v="22"/>
    <n v="110"/>
    <n v="5"/>
    <x v="1"/>
    <x v="2"/>
  </r>
  <r>
    <n v="25592"/>
    <x v="1"/>
    <x v="71"/>
    <x v="10"/>
    <s v="LIMON (NO MANDARINO, NI PAJARITO, NI TAHITI)"/>
    <n v="2020"/>
    <s v=""/>
    <n v="24"/>
    <n v="20"/>
    <n v="98.095238095238102"/>
    <n v="4.9047619047619104"/>
    <x v="1"/>
    <x v="2"/>
  </r>
  <r>
    <n v="25592"/>
    <x v="1"/>
    <x v="71"/>
    <x v="8"/>
    <s v="NARANJA (NO VALENCIA, NI JAFFA, NI SALUSTIANA, NI WASHINGTON)"/>
    <n v="2020"/>
    <s v=""/>
    <n v="19"/>
    <n v="17"/>
    <n v="98"/>
    <n v="5.7647058823529402"/>
    <x v="1"/>
    <x v="2"/>
  </r>
  <r>
    <n v="25592"/>
    <x v="1"/>
    <x v="71"/>
    <x v="5"/>
    <s v="CACAO"/>
    <n v="2020"/>
    <s v=""/>
    <n v="9"/>
    <n v="9"/>
    <n v="7"/>
    <n v="0.77777777777777801"/>
    <x v="1"/>
    <x v="3"/>
  </r>
  <r>
    <n v="25592"/>
    <x v="1"/>
    <x v="71"/>
    <x v="12"/>
    <s v="GUANABANA"/>
    <n v="2020"/>
    <s v=""/>
    <n v="4"/>
    <n v="1"/>
    <n v="2"/>
    <n v="2"/>
    <x v="1"/>
    <x v="2"/>
  </r>
  <r>
    <n v="25592"/>
    <x v="1"/>
    <x v="71"/>
    <x v="20"/>
    <s v="YUCA"/>
    <n v="2020"/>
    <s v="A"/>
    <n v="27"/>
    <n v="24"/>
    <n v="584"/>
    <n v="24.3333333333333"/>
    <x v="2"/>
    <x v="6"/>
  </r>
  <r>
    <n v="25592"/>
    <x v="1"/>
    <x v="71"/>
    <x v="20"/>
    <s v="YUCA"/>
    <n v="2020"/>
    <s v="B"/>
    <n v="18"/>
    <n v="18"/>
    <n v="436"/>
    <n v="24.2222222222222"/>
    <x v="2"/>
    <x v="6"/>
  </r>
  <r>
    <n v="25594"/>
    <x v="8"/>
    <x v="72"/>
    <x v="22"/>
    <s v="FRIJOL"/>
    <n v="2020"/>
    <s v="A"/>
    <n v="120"/>
    <n v="120"/>
    <n v="587.41258741258753"/>
    <n v="4.8951048951049003"/>
    <x v="0"/>
    <x v="0"/>
  </r>
  <r>
    <n v="25594"/>
    <x v="8"/>
    <x v="72"/>
    <x v="22"/>
    <s v="FRIJOL"/>
    <n v="2020"/>
    <s v="B"/>
    <n v="70"/>
    <n v="70"/>
    <n v="342.65734265734272"/>
    <n v="4.8951048951049003"/>
    <x v="0"/>
    <x v="0"/>
  </r>
  <r>
    <n v="25594"/>
    <x v="8"/>
    <x v="72"/>
    <x v="29"/>
    <s v="HABICHUELA"/>
    <n v="2020"/>
    <s v="A"/>
    <n v="66"/>
    <n v="66"/>
    <n v="660"/>
    <n v="10"/>
    <x v="0"/>
    <x v="7"/>
  </r>
  <r>
    <n v="25594"/>
    <x v="8"/>
    <x v="72"/>
    <x v="29"/>
    <s v="HABICHUELA"/>
    <n v="2020"/>
    <s v="B"/>
    <n v="45"/>
    <n v="45"/>
    <n v="450"/>
    <n v="10"/>
    <x v="0"/>
    <x v="7"/>
  </r>
  <r>
    <n v="25594"/>
    <x v="8"/>
    <x v="72"/>
    <x v="21"/>
    <s v="ARVEJA"/>
    <n v="2020"/>
    <s v="A"/>
    <n v="40"/>
    <n v="40"/>
    <n v="74.766355140186917"/>
    <n v="1.86915887850467"/>
    <x v="0"/>
    <x v="7"/>
  </r>
  <r>
    <n v="25594"/>
    <x v="8"/>
    <x v="72"/>
    <x v="21"/>
    <s v="ARVEJA"/>
    <n v="2020"/>
    <s v="B"/>
    <n v="40"/>
    <n v="40"/>
    <n v="74.766355140186917"/>
    <n v="1.86915887850467"/>
    <x v="0"/>
    <x v="7"/>
  </r>
  <r>
    <n v="25594"/>
    <x v="8"/>
    <x v="72"/>
    <x v="30"/>
    <s v="TOMATE"/>
    <n v="2020"/>
    <s v="B"/>
    <n v="40"/>
    <n v="40"/>
    <n v="680"/>
    <n v="17"/>
    <x v="0"/>
    <x v="7"/>
  </r>
  <r>
    <n v="25594"/>
    <x v="8"/>
    <x v="72"/>
    <x v="30"/>
    <s v="TOMATE"/>
    <n v="2020"/>
    <s v="A"/>
    <n v="35"/>
    <n v="35"/>
    <n v="630"/>
    <n v="18"/>
    <x v="0"/>
    <x v="7"/>
  </r>
  <r>
    <n v="25594"/>
    <x v="8"/>
    <x v="72"/>
    <x v="0"/>
    <s v="MAIZ TRADICIONAL"/>
    <n v="2020"/>
    <s v="B"/>
    <n v="20"/>
    <n v="20"/>
    <n v="22.372881355932208"/>
    <n v="1.1186440677966101"/>
    <x v="0"/>
    <x v="0"/>
  </r>
  <r>
    <n v="25594"/>
    <x v="8"/>
    <x v="72"/>
    <x v="0"/>
    <s v="MAIZ TRADICIONAL"/>
    <n v="2020"/>
    <s v="A"/>
    <n v="20"/>
    <n v="20"/>
    <n v="24"/>
    <n v="1.2"/>
    <x v="0"/>
    <x v="0"/>
  </r>
  <r>
    <n v="25594"/>
    <x v="8"/>
    <x v="72"/>
    <x v="23"/>
    <s v="PAPA"/>
    <n v="2020"/>
    <s v="B"/>
    <n v="20"/>
    <n v="20"/>
    <n v="400"/>
    <n v="20"/>
    <x v="0"/>
    <x v="6"/>
  </r>
  <r>
    <n v="25594"/>
    <x v="8"/>
    <x v="72"/>
    <x v="23"/>
    <s v="PAPA"/>
    <n v="2020"/>
    <s v="A"/>
    <n v="20"/>
    <n v="20"/>
    <n v="340"/>
    <n v="17"/>
    <x v="0"/>
    <x v="6"/>
  </r>
  <r>
    <n v="25594"/>
    <x v="8"/>
    <x v="72"/>
    <x v="23"/>
    <s v="PAPA CRIOLLA"/>
    <n v="2020"/>
    <s v="B"/>
    <n v="10"/>
    <n v="10"/>
    <n v="140"/>
    <n v="14"/>
    <x v="0"/>
    <x v="6"/>
  </r>
  <r>
    <n v="25594"/>
    <x v="8"/>
    <x v="72"/>
    <x v="30"/>
    <s v="TOMATE INVERNADERO"/>
    <n v="2020"/>
    <s v="B"/>
    <n v="10"/>
    <n v="10"/>
    <n v="600"/>
    <n v="60"/>
    <x v="0"/>
    <x v="7"/>
  </r>
  <r>
    <n v="25594"/>
    <x v="8"/>
    <x v="72"/>
    <x v="54"/>
    <s v="CILANTRO"/>
    <n v="2020"/>
    <s v="B"/>
    <n v="4"/>
    <n v="4"/>
    <n v="40"/>
    <n v="10"/>
    <x v="0"/>
    <x v="7"/>
  </r>
  <r>
    <n v="25594"/>
    <x v="8"/>
    <x v="72"/>
    <x v="70"/>
    <s v="PIMENTON"/>
    <n v="2020"/>
    <s v="B"/>
    <n v="4"/>
    <n v="4"/>
    <n v="60"/>
    <n v="15"/>
    <x v="0"/>
    <x v="7"/>
  </r>
  <r>
    <n v="25594"/>
    <x v="8"/>
    <x v="72"/>
    <x v="15"/>
    <s v="CAFÉ"/>
    <n v="2020"/>
    <s v=""/>
    <n v="116"/>
    <n v="101"/>
    <n v="112"/>
    <n v="1.1089108910891099"/>
    <x v="1"/>
    <x v="5"/>
  </r>
  <r>
    <n v="25594"/>
    <x v="8"/>
    <x v="72"/>
    <x v="26"/>
    <s v="CAÑA PANELERA"/>
    <n v="2020"/>
    <s v=""/>
    <n v="90"/>
    <n v="90"/>
    <n v="450"/>
    <n v="5"/>
    <x v="1"/>
    <x v="8"/>
  </r>
  <r>
    <n v="25594"/>
    <x v="8"/>
    <x v="72"/>
    <x v="4"/>
    <s v="PLATANO"/>
    <n v="2020"/>
    <s v=""/>
    <n v="66"/>
    <n v="66"/>
    <n v="660"/>
    <n v="10"/>
    <x v="1"/>
    <x v="2"/>
  </r>
  <r>
    <n v="25594"/>
    <x v="8"/>
    <x v="72"/>
    <x v="36"/>
    <s v="MORA"/>
    <n v="2020"/>
    <s v=""/>
    <n v="40"/>
    <n v="40"/>
    <n v="320"/>
    <n v="8"/>
    <x v="1"/>
    <x v="2"/>
  </r>
  <r>
    <n v="25594"/>
    <x v="8"/>
    <x v="72"/>
    <x v="71"/>
    <s v="SAGU"/>
    <n v="2020"/>
    <s v="B"/>
    <n v="90"/>
    <n v="90"/>
    <n v="810"/>
    <n v="9"/>
    <x v="2"/>
    <x v="6"/>
  </r>
  <r>
    <n v="25594"/>
    <x v="8"/>
    <x v="72"/>
    <x v="71"/>
    <s v="ACHIRA"/>
    <n v="2020"/>
    <s v="A"/>
    <n v="70"/>
    <n v="70"/>
    <n v="630"/>
    <n v="9"/>
    <x v="2"/>
    <x v="6"/>
  </r>
  <r>
    <n v="25594"/>
    <x v="8"/>
    <x v="72"/>
    <x v="68"/>
    <s v="ARRACACHA"/>
    <n v="2020"/>
    <s v="A"/>
    <n v="40"/>
    <n v="40"/>
    <n v="400"/>
    <n v="10"/>
    <x v="2"/>
    <x v="6"/>
  </r>
  <r>
    <n v="25594"/>
    <x v="8"/>
    <x v="72"/>
    <x v="68"/>
    <s v="ARRACACHA"/>
    <n v="2020"/>
    <s v="B"/>
    <n v="20"/>
    <n v="20"/>
    <n v="200"/>
    <n v="10"/>
    <x v="2"/>
    <x v="6"/>
  </r>
  <r>
    <n v="25594"/>
    <x v="8"/>
    <x v="72"/>
    <x v="20"/>
    <s v="YUCA"/>
    <n v="2020"/>
    <s v="A"/>
    <n v="20"/>
    <n v="10"/>
    <n v="100"/>
    <n v="10"/>
    <x v="2"/>
    <x v="6"/>
  </r>
  <r>
    <n v="25596"/>
    <x v="2"/>
    <x v="73"/>
    <x v="0"/>
    <s v="MAIZ TRADICIONAL"/>
    <n v="2020"/>
    <s v="B"/>
    <n v="430"/>
    <n v="430"/>
    <n v="481.01694915254245"/>
    <n v="1.1186440677966101"/>
    <x v="0"/>
    <x v="0"/>
  </r>
  <r>
    <n v="25596"/>
    <x v="2"/>
    <x v="73"/>
    <x v="0"/>
    <s v="MAIZ TRADICIONAL"/>
    <n v="2020"/>
    <s v="A"/>
    <n v="310"/>
    <n v="310"/>
    <n v="346.77966101694921"/>
    <n v="1.1186440677966101"/>
    <x v="0"/>
    <x v="0"/>
  </r>
  <r>
    <n v="25596"/>
    <x v="2"/>
    <x v="73"/>
    <x v="21"/>
    <s v="ARVEJA"/>
    <n v="2020"/>
    <s v="A"/>
    <n v="160"/>
    <n v="160"/>
    <n v="224.29906542056074"/>
    <n v="1.4018691588784999"/>
    <x v="0"/>
    <x v="7"/>
  </r>
  <r>
    <n v="25596"/>
    <x v="2"/>
    <x v="73"/>
    <x v="21"/>
    <s v="ARVEJA"/>
    <n v="2020"/>
    <s v="B"/>
    <n v="157"/>
    <n v="157"/>
    <n v="293.45794392523362"/>
    <n v="1.86915887850467"/>
    <x v="0"/>
    <x v="7"/>
  </r>
  <r>
    <n v="25596"/>
    <x v="2"/>
    <x v="73"/>
    <x v="22"/>
    <s v="FRIJOL"/>
    <n v="2020"/>
    <s v="A"/>
    <n v="130"/>
    <n v="130"/>
    <n v="272.72727272727275"/>
    <n v="2.0979020979021001"/>
    <x v="0"/>
    <x v="0"/>
  </r>
  <r>
    <n v="25596"/>
    <x v="2"/>
    <x v="73"/>
    <x v="29"/>
    <s v="HABICHUELA"/>
    <n v="2020"/>
    <s v="A"/>
    <n v="120"/>
    <n v="110"/>
    <n v="1100"/>
    <n v="10"/>
    <x v="0"/>
    <x v="7"/>
  </r>
  <r>
    <n v="25596"/>
    <x v="2"/>
    <x v="73"/>
    <x v="29"/>
    <s v="HABICHUELA"/>
    <n v="2020"/>
    <s v="B"/>
    <n v="115"/>
    <n v="115"/>
    <n v="1150"/>
    <n v="10"/>
    <x v="0"/>
    <x v="7"/>
  </r>
  <r>
    <n v="25596"/>
    <x v="2"/>
    <x v="73"/>
    <x v="22"/>
    <s v="FRIJOL"/>
    <n v="2020"/>
    <s v="B"/>
    <n v="90"/>
    <n v="90"/>
    <n v="251.74825174825179"/>
    <n v="2.7972027972028002"/>
    <x v="0"/>
    <x v="0"/>
  </r>
  <r>
    <n v="25596"/>
    <x v="2"/>
    <x v="73"/>
    <x v="30"/>
    <s v="TOMATE"/>
    <n v="2020"/>
    <s v="A"/>
    <n v="65"/>
    <n v="65"/>
    <n v="1300"/>
    <n v="20"/>
    <x v="0"/>
    <x v="7"/>
  </r>
  <r>
    <n v="25596"/>
    <x v="2"/>
    <x v="73"/>
    <x v="30"/>
    <s v="TOMATE"/>
    <n v="2020"/>
    <s v="B"/>
    <n v="51"/>
    <n v="51"/>
    <n v="1530"/>
    <n v="30"/>
    <x v="0"/>
    <x v="7"/>
  </r>
  <r>
    <n v="25596"/>
    <x v="2"/>
    <x v="73"/>
    <x v="59"/>
    <s v="CALABACIN"/>
    <n v="2020"/>
    <s v="A"/>
    <n v="12"/>
    <n v="12"/>
    <n v="96"/>
    <n v="8"/>
    <x v="0"/>
    <x v="7"/>
  </r>
  <r>
    <n v="25596"/>
    <x v="2"/>
    <x v="73"/>
    <x v="59"/>
    <s v="CALABACIN"/>
    <n v="2020"/>
    <s v="B"/>
    <n v="8"/>
    <n v="8"/>
    <n v="40"/>
    <n v="5"/>
    <x v="0"/>
    <x v="7"/>
  </r>
  <r>
    <n v="25596"/>
    <x v="2"/>
    <x v="73"/>
    <x v="70"/>
    <s v="PIMENTON"/>
    <n v="2020"/>
    <s v="B"/>
    <n v="3"/>
    <n v="3"/>
    <n v="30"/>
    <n v="10"/>
    <x v="0"/>
    <x v="7"/>
  </r>
  <r>
    <n v="25596"/>
    <x v="2"/>
    <x v="73"/>
    <x v="70"/>
    <s v="PIMENTON"/>
    <n v="2020"/>
    <s v="A"/>
    <n v="1"/>
    <n v="1"/>
    <n v="15"/>
    <n v="15"/>
    <x v="0"/>
    <x v="7"/>
  </r>
  <r>
    <n v="25596"/>
    <x v="2"/>
    <x v="73"/>
    <x v="26"/>
    <s v="CAÑA PANELERA"/>
    <n v="2020"/>
    <s v=""/>
    <n v="2001"/>
    <n v="2001"/>
    <n v="16008"/>
    <n v="8"/>
    <x v="1"/>
    <x v="8"/>
  </r>
  <r>
    <n v="25596"/>
    <x v="2"/>
    <x v="73"/>
    <x v="15"/>
    <s v="CAFÉ"/>
    <n v="2020"/>
    <s v=""/>
    <n v="1054"/>
    <n v="915"/>
    <n v="980"/>
    <n v="1.0710382513661201"/>
    <x v="1"/>
    <x v="5"/>
  </r>
  <r>
    <n v="25596"/>
    <x v="2"/>
    <x v="73"/>
    <x v="4"/>
    <s v="PLATANO"/>
    <n v="2020"/>
    <s v=""/>
    <n v="700"/>
    <n v="650"/>
    <n v="5200"/>
    <n v="8"/>
    <x v="1"/>
    <x v="2"/>
  </r>
  <r>
    <n v="25596"/>
    <x v="2"/>
    <x v="73"/>
    <x v="2"/>
    <s v="MANGO (No Kent, ni keitt, ni hilacha, ni Nam Doc)"/>
    <n v="2020"/>
    <s v=""/>
    <n v="541"/>
    <n v="461"/>
    <n v="5412"/>
    <n v="12"/>
    <x v="1"/>
    <x v="2"/>
  </r>
  <r>
    <n v="25596"/>
    <x v="2"/>
    <x v="73"/>
    <x v="16"/>
    <s v="BANANO"/>
    <n v="2020"/>
    <s v=""/>
    <n v="347"/>
    <n v="347"/>
    <n v="2429"/>
    <n v="7"/>
    <x v="1"/>
    <x v="2"/>
  </r>
  <r>
    <n v="25596"/>
    <x v="2"/>
    <x v="73"/>
    <x v="36"/>
    <s v="MORA"/>
    <n v="2020"/>
    <s v=""/>
    <n v="144"/>
    <n v="144"/>
    <n v="1152"/>
    <n v="8"/>
    <x v="1"/>
    <x v="2"/>
  </r>
  <r>
    <n v="25596"/>
    <x v="2"/>
    <x v="73"/>
    <x v="9"/>
    <s v="AGUACATE HASS"/>
    <n v="2020"/>
    <s v=""/>
    <n v="60"/>
    <n v="50"/>
    <n v="400"/>
    <n v="8"/>
    <x v="1"/>
    <x v="2"/>
  </r>
  <r>
    <n v="25596"/>
    <x v="2"/>
    <x v="73"/>
    <x v="9"/>
    <s v="AGUACATE (no hass, ni papelillo)"/>
    <n v="2020"/>
    <s v=""/>
    <n v="55"/>
    <n v="0"/>
    <n v="0"/>
    <n v="0"/>
    <x v="1"/>
    <x v="2"/>
  </r>
  <r>
    <n v="25596"/>
    <x v="2"/>
    <x v="73"/>
    <x v="5"/>
    <s v="CACAO"/>
    <n v="2020"/>
    <s v=""/>
    <n v="30"/>
    <n v="30"/>
    <n v="18"/>
    <n v="0.6"/>
    <x v="1"/>
    <x v="3"/>
  </r>
  <r>
    <n v="25596"/>
    <x v="2"/>
    <x v="73"/>
    <x v="38"/>
    <s v="LULO"/>
    <n v="2020"/>
    <s v=""/>
    <n v="20"/>
    <n v="20"/>
    <n v="200"/>
    <n v="10"/>
    <x v="1"/>
    <x v="2"/>
  </r>
  <r>
    <n v="25596"/>
    <x v="2"/>
    <x v="73"/>
    <x v="32"/>
    <s v="SACHA INCHI"/>
    <n v="2020"/>
    <s v=""/>
    <n v="20"/>
    <n v="20"/>
    <m/>
    <m/>
    <x v="1"/>
    <x v="2"/>
  </r>
  <r>
    <n v="25596"/>
    <x v="2"/>
    <x v="73"/>
    <x v="10"/>
    <s v="LIMON (NO MANDARINO, NI PAJARITO, NI TAHITI)"/>
    <n v="2020"/>
    <s v=""/>
    <n v="16"/>
    <n v="12"/>
    <n v="144"/>
    <n v="9"/>
    <x v="1"/>
    <x v="2"/>
  </r>
  <r>
    <n v="25596"/>
    <x v="2"/>
    <x v="73"/>
    <x v="9"/>
    <s v="AGUACATE PAPELILLO (Lorena)"/>
    <n v="2020"/>
    <s v=""/>
    <n v="15"/>
    <n v="15"/>
    <n v="150"/>
    <n v="10"/>
    <x v="1"/>
    <x v="2"/>
  </r>
  <r>
    <n v="25596"/>
    <x v="2"/>
    <x v="73"/>
    <x v="11"/>
    <s v="SABILA"/>
    <n v="2020"/>
    <s v=""/>
    <n v="10"/>
    <n v="10"/>
    <n v="300"/>
    <n v="30"/>
    <x v="1"/>
    <x v="4"/>
  </r>
  <r>
    <n v="25596"/>
    <x v="2"/>
    <x v="73"/>
    <x v="37"/>
    <s v="TOMATE DE ARBOL"/>
    <n v="2020"/>
    <s v=""/>
    <n v="7"/>
    <n v="7"/>
    <n v="105"/>
    <n v="15"/>
    <x v="1"/>
    <x v="2"/>
  </r>
  <r>
    <n v="25596"/>
    <x v="2"/>
    <x v="73"/>
    <x v="47"/>
    <s v="GRANADILLA"/>
    <n v="2020"/>
    <s v=""/>
    <n v="5"/>
    <n v="5"/>
    <n v="50"/>
    <n v="10"/>
    <x v="1"/>
    <x v="2"/>
  </r>
  <r>
    <n v="25596"/>
    <x v="2"/>
    <x v="73"/>
    <x v="103"/>
    <s v="PITAHAYA"/>
    <n v="2020"/>
    <s v=""/>
    <n v="5"/>
    <n v="5"/>
    <n v="22.5"/>
    <n v="4.5"/>
    <x v="1"/>
    <x v="2"/>
  </r>
  <r>
    <n v="25596"/>
    <x v="2"/>
    <x v="73"/>
    <x v="20"/>
    <s v="YUCA"/>
    <n v="2020"/>
    <s v="A"/>
    <n v="20"/>
    <n v="20"/>
    <n v="300"/>
    <n v="15"/>
    <x v="2"/>
    <x v="6"/>
  </r>
  <r>
    <n v="25596"/>
    <x v="2"/>
    <x v="73"/>
    <x v="68"/>
    <s v="ARRACACHA"/>
    <n v="2020"/>
    <s v="A"/>
    <n v="5"/>
    <n v="5"/>
    <n v="40"/>
    <n v="8"/>
    <x v="2"/>
    <x v="6"/>
  </r>
  <r>
    <n v="25612"/>
    <x v="0"/>
    <x v="74"/>
    <x v="22"/>
    <s v="FRIJOL"/>
    <n v="2020"/>
    <s v="A"/>
    <n v="28"/>
    <n v="28"/>
    <n v="56"/>
    <n v="2"/>
    <x v="0"/>
    <x v="0"/>
  </r>
  <r>
    <n v="25612"/>
    <x v="0"/>
    <x v="74"/>
    <x v="1"/>
    <s v="SORGO"/>
    <n v="2020"/>
    <s v="B"/>
    <n v="28"/>
    <n v="28"/>
    <n v="28"/>
    <n v="1"/>
    <x v="0"/>
    <x v="0"/>
  </r>
  <r>
    <n v="25612"/>
    <x v="0"/>
    <x v="74"/>
    <x v="22"/>
    <s v="FRIJOL"/>
    <n v="2020"/>
    <s v="B"/>
    <n v="10"/>
    <n v="10"/>
    <n v="10"/>
    <n v="1"/>
    <x v="0"/>
    <x v="0"/>
  </r>
  <r>
    <n v="25612"/>
    <x v="0"/>
    <x v="74"/>
    <x v="0"/>
    <s v="MAIZ TECNIFICADO"/>
    <n v="2020"/>
    <s v="A"/>
    <n v="3"/>
    <n v="3"/>
    <n v="6"/>
    <n v="2"/>
    <x v="0"/>
    <x v="0"/>
  </r>
  <r>
    <n v="25612"/>
    <x v="0"/>
    <x v="74"/>
    <x v="1"/>
    <s v="SORGO"/>
    <n v="2020"/>
    <s v="A"/>
    <n v="0"/>
    <n v="0"/>
    <n v="0"/>
    <n v="0"/>
    <x v="0"/>
    <x v="0"/>
  </r>
  <r>
    <n v="25612"/>
    <x v="0"/>
    <x v="74"/>
    <x v="2"/>
    <s v="MANGO INJERTO"/>
    <n v="2020"/>
    <s v=""/>
    <n v="102"/>
    <n v="82"/>
    <n v="410"/>
    <n v="5"/>
    <x v="1"/>
    <x v="2"/>
  </r>
  <r>
    <n v="25612"/>
    <x v="0"/>
    <x v="74"/>
    <x v="3"/>
    <s v="CITRICOS (Demás variedades)"/>
    <n v="2020"/>
    <s v=""/>
    <n v="56"/>
    <n v="51"/>
    <n v="204"/>
    <n v="4"/>
    <x v="1"/>
    <x v="2"/>
  </r>
  <r>
    <n v="25612"/>
    <x v="0"/>
    <x v="74"/>
    <x v="4"/>
    <s v="PLATANO"/>
    <n v="2020"/>
    <s v=""/>
    <n v="50"/>
    <n v="41"/>
    <n v="164"/>
    <n v="4"/>
    <x v="1"/>
    <x v="2"/>
  </r>
  <r>
    <n v="25612"/>
    <x v="0"/>
    <x v="74"/>
    <x v="8"/>
    <s v="NARANJA (NO VALENCIA, NI JAFFA, NI SALUSTIANA, NI WASHINGTON)"/>
    <n v="2020"/>
    <s v=""/>
    <n v="18"/>
    <n v="13"/>
    <n v="52"/>
    <n v="4"/>
    <x v="1"/>
    <x v="2"/>
  </r>
  <r>
    <n v="25612"/>
    <x v="0"/>
    <x v="74"/>
    <x v="17"/>
    <s v="GUAYABA PERA"/>
    <n v="2020"/>
    <s v=""/>
    <n v="2"/>
    <n v="0"/>
    <n v="0"/>
    <n v="0"/>
    <x v="1"/>
    <x v="2"/>
  </r>
  <r>
    <n v="25645"/>
    <x v="2"/>
    <x v="75"/>
    <x v="30"/>
    <s v="TOMATE INVERNADERO"/>
    <n v="2020"/>
    <s v="A"/>
    <n v="3"/>
    <n v="3"/>
    <n v="180"/>
    <n v="60"/>
    <x v="0"/>
    <x v="7"/>
  </r>
  <r>
    <n v="25645"/>
    <x v="2"/>
    <x v="75"/>
    <x v="15"/>
    <s v="CAFÉ"/>
    <n v="2020"/>
    <s v=""/>
    <n v="415"/>
    <n v="368"/>
    <n v="396"/>
    <n v="1.0760869565217399"/>
    <x v="1"/>
    <x v="5"/>
  </r>
  <r>
    <n v="25645"/>
    <x v="2"/>
    <x v="75"/>
    <x v="2"/>
    <s v="MANGO (No Kent, ni keitt, ni hilacha, ni Nam Doc)"/>
    <n v="2020"/>
    <s v=""/>
    <n v="95"/>
    <n v="82"/>
    <n v="574"/>
    <n v="7"/>
    <x v="1"/>
    <x v="2"/>
  </r>
  <r>
    <n v="25645"/>
    <x v="2"/>
    <x v="75"/>
    <x v="8"/>
    <s v="NARANJA (NO VALENCIA, NI JAFFA, NI SALUSTIANA, NI WASHINGTON)"/>
    <n v="2020"/>
    <s v=""/>
    <n v="39"/>
    <n v="32"/>
    <n v="203.5"/>
    <n v="5.5"/>
    <x v="1"/>
    <x v="2"/>
  </r>
  <r>
    <n v="25645"/>
    <x v="2"/>
    <x v="75"/>
    <x v="9"/>
    <s v="AGUACATE HASS"/>
    <n v="2020"/>
    <s v=""/>
    <n v="23"/>
    <n v="1"/>
    <n v="6"/>
    <n v="6"/>
    <x v="1"/>
    <x v="2"/>
  </r>
  <r>
    <n v="25645"/>
    <x v="2"/>
    <x v="75"/>
    <x v="94"/>
    <s v="ALBAHACA"/>
    <n v="2020"/>
    <s v="B"/>
    <n v="20"/>
    <n v="20"/>
    <n v="100"/>
    <n v="5"/>
    <x v="1"/>
    <x v="9"/>
  </r>
  <r>
    <n v="25645"/>
    <x v="2"/>
    <x v="75"/>
    <x v="104"/>
    <s v="LIMONARIA"/>
    <n v="2020"/>
    <s v="B"/>
    <n v="16"/>
    <n v="16"/>
    <n v="64"/>
    <n v="4"/>
    <x v="1"/>
    <x v="9"/>
  </r>
  <r>
    <n v="25645"/>
    <x v="2"/>
    <x v="75"/>
    <x v="104"/>
    <s v="LIMONARIA"/>
    <n v="2020"/>
    <s v="A"/>
    <n v="14"/>
    <n v="14"/>
    <n v="49"/>
    <n v="3.5"/>
    <x v="1"/>
    <x v="9"/>
  </r>
  <r>
    <n v="25645"/>
    <x v="2"/>
    <x v="75"/>
    <x v="4"/>
    <s v="PLATANO"/>
    <n v="2020"/>
    <s v=""/>
    <n v="10"/>
    <n v="10"/>
    <n v="60"/>
    <n v="6"/>
    <x v="1"/>
    <x v="2"/>
  </r>
  <r>
    <n v="25645"/>
    <x v="2"/>
    <x v="75"/>
    <x v="94"/>
    <s v="ALBAHACA"/>
    <n v="2020"/>
    <s v="A"/>
    <n v="9"/>
    <n v="9"/>
    <n v="45"/>
    <n v="5"/>
    <x v="1"/>
    <x v="9"/>
  </r>
  <r>
    <n v="25645"/>
    <x v="2"/>
    <x v="75"/>
    <x v="36"/>
    <s v="MORA"/>
    <n v="2020"/>
    <s v=""/>
    <n v="8"/>
    <n v="8"/>
    <n v="80"/>
    <n v="10"/>
    <x v="1"/>
    <x v="2"/>
  </r>
  <r>
    <n v="25645"/>
    <x v="2"/>
    <x v="75"/>
    <x v="38"/>
    <s v="LULO"/>
    <n v="2020"/>
    <s v=""/>
    <n v="7"/>
    <n v="7"/>
    <n v="70"/>
    <n v="10"/>
    <x v="1"/>
    <x v="2"/>
  </r>
  <r>
    <n v="25649"/>
    <x v="3"/>
    <x v="76"/>
    <x v="29"/>
    <s v="HABICHUELA"/>
    <n v="2020"/>
    <s v="A"/>
    <n v="20"/>
    <n v="18"/>
    <n v="198"/>
    <n v="11"/>
    <x v="0"/>
    <x v="7"/>
  </r>
  <r>
    <n v="25649"/>
    <x v="3"/>
    <x v="76"/>
    <x v="22"/>
    <s v="FRIJOL"/>
    <n v="2020"/>
    <s v="A"/>
    <n v="18"/>
    <n v="15"/>
    <n v="20.97902097902098"/>
    <n v="1.3986013986014001"/>
    <x v="0"/>
    <x v="0"/>
  </r>
  <r>
    <n v="25649"/>
    <x v="3"/>
    <x v="76"/>
    <x v="22"/>
    <s v="FRIJOL"/>
    <n v="2020"/>
    <s v="B"/>
    <n v="18"/>
    <n v="17"/>
    <n v="23.77622377622378"/>
    <n v="1.3986013986014001"/>
    <x v="0"/>
    <x v="0"/>
  </r>
  <r>
    <n v="25649"/>
    <x v="3"/>
    <x v="76"/>
    <x v="29"/>
    <s v="HABICHUELA"/>
    <n v="2020"/>
    <s v="B"/>
    <n v="18"/>
    <n v="16"/>
    <n v="196"/>
    <n v="12.25"/>
    <x v="0"/>
    <x v="7"/>
  </r>
  <r>
    <n v="25649"/>
    <x v="3"/>
    <x v="76"/>
    <x v="21"/>
    <s v="ARVEJA"/>
    <n v="2020"/>
    <s v="A"/>
    <n v="14"/>
    <n v="12"/>
    <n v="30.841121495327101"/>
    <n v="2.5700934579439298"/>
    <x v="0"/>
    <x v="7"/>
  </r>
  <r>
    <n v="25649"/>
    <x v="3"/>
    <x v="76"/>
    <x v="21"/>
    <s v="ARVEJA"/>
    <n v="2020"/>
    <s v="B"/>
    <n v="14"/>
    <n v="12"/>
    <n v="28.037383177570092"/>
    <n v="2.3364485981308398"/>
    <x v="0"/>
    <x v="7"/>
  </r>
  <r>
    <n v="25649"/>
    <x v="3"/>
    <x v="76"/>
    <x v="23"/>
    <s v="PAPA"/>
    <n v="2020"/>
    <s v="B"/>
    <n v="10"/>
    <n v="10"/>
    <n v="200"/>
    <n v="20"/>
    <x v="0"/>
    <x v="6"/>
  </r>
  <r>
    <n v="25649"/>
    <x v="3"/>
    <x v="76"/>
    <x v="23"/>
    <s v="PAPA"/>
    <n v="2020"/>
    <s v="A"/>
    <n v="9"/>
    <n v="8"/>
    <n v="160"/>
    <n v="20"/>
    <x v="0"/>
    <x v="6"/>
  </r>
  <r>
    <n v="25649"/>
    <x v="3"/>
    <x v="76"/>
    <x v="61"/>
    <s v="CEBOLLA DE RAMA"/>
    <n v="2020"/>
    <s v="B"/>
    <n v="6"/>
    <n v="6"/>
    <n v="336"/>
    <n v="56"/>
    <x v="0"/>
    <x v="7"/>
  </r>
  <r>
    <n v="25649"/>
    <x v="3"/>
    <x v="76"/>
    <x v="0"/>
    <s v="MAIZ TRADICIONAL"/>
    <n v="2020"/>
    <s v="A"/>
    <n v="5"/>
    <n v="5"/>
    <n v="5.7330508474576281"/>
    <n v="1.1466101694915301"/>
    <x v="0"/>
    <x v="0"/>
  </r>
  <r>
    <n v="25649"/>
    <x v="3"/>
    <x v="76"/>
    <x v="61"/>
    <s v="CEBOLLA DE RAMA"/>
    <n v="2020"/>
    <s v="A"/>
    <n v="2"/>
    <n v="2"/>
    <n v="4"/>
    <n v="2"/>
    <x v="0"/>
    <x v="7"/>
  </r>
  <r>
    <n v="25649"/>
    <x v="3"/>
    <x v="76"/>
    <x v="0"/>
    <s v="MAIZ TRADICIONAL"/>
    <n v="2020"/>
    <s v="B"/>
    <n v="2"/>
    <n v="2"/>
    <n v="2.2372881355932206"/>
    <n v="1.1186440677966101"/>
    <x v="0"/>
    <x v="0"/>
  </r>
  <r>
    <n v="25649"/>
    <x v="3"/>
    <x v="76"/>
    <x v="30"/>
    <s v="TOMATE INVERNADERO"/>
    <n v="2020"/>
    <s v="A"/>
    <n v="2"/>
    <n v="2"/>
    <n v="56"/>
    <n v="28"/>
    <x v="0"/>
    <x v="7"/>
  </r>
  <r>
    <n v="25649"/>
    <x v="3"/>
    <x v="76"/>
    <x v="30"/>
    <s v="TOMATE"/>
    <n v="2020"/>
    <s v="A"/>
    <n v="1"/>
    <n v="1"/>
    <n v="22"/>
    <n v="22"/>
    <x v="0"/>
    <x v="7"/>
  </r>
  <r>
    <n v="25649"/>
    <x v="3"/>
    <x v="76"/>
    <x v="30"/>
    <s v="TOMATE"/>
    <n v="2020"/>
    <s v="B"/>
    <n v="0"/>
    <n v="0"/>
    <n v="0"/>
    <n v="0"/>
    <x v="0"/>
    <x v="7"/>
  </r>
  <r>
    <n v="25649"/>
    <x v="3"/>
    <x v="76"/>
    <x v="36"/>
    <s v="MORA"/>
    <n v="2020"/>
    <s v=""/>
    <n v="2465"/>
    <n v="1450"/>
    <n v="44986.25"/>
    <n v="18.25"/>
    <x v="1"/>
    <x v="2"/>
  </r>
  <r>
    <n v="25649"/>
    <x v="3"/>
    <x v="76"/>
    <x v="37"/>
    <s v="TOMATE DE ARBOL"/>
    <n v="2020"/>
    <s v=""/>
    <n v="2164"/>
    <n v="912"/>
    <n v="66002"/>
    <n v="30.5"/>
    <x v="1"/>
    <x v="2"/>
  </r>
  <r>
    <n v="25649"/>
    <x v="3"/>
    <x v="76"/>
    <x v="15"/>
    <s v="CAFÉ"/>
    <n v="2020"/>
    <s v=""/>
    <n v="240"/>
    <n v="216"/>
    <n v="227"/>
    <n v="1.05092592592593"/>
    <x v="1"/>
    <x v="5"/>
  </r>
  <r>
    <n v="25649"/>
    <x v="3"/>
    <x v="76"/>
    <x v="39"/>
    <s v="UCHUVA"/>
    <n v="2020"/>
    <s v=""/>
    <n v="216.5"/>
    <n v="94"/>
    <n v="4763"/>
    <n v="22"/>
    <x v="1"/>
    <x v="2"/>
  </r>
  <r>
    <n v="25649"/>
    <x v="3"/>
    <x v="76"/>
    <x v="47"/>
    <s v="GRANADILLA"/>
    <n v="2020"/>
    <s v=""/>
    <n v="104.25"/>
    <n v="80"/>
    <n v="1068.5625"/>
    <n v="10.25"/>
    <x v="1"/>
    <x v="2"/>
  </r>
  <r>
    <n v="25649"/>
    <x v="3"/>
    <x v="76"/>
    <x v="10"/>
    <s v="LIMON (NO MANDARINO, NI PAJARITO, NI TAHITI)"/>
    <n v="2020"/>
    <s v=""/>
    <n v="102"/>
    <n v="78"/>
    <n v="1404"/>
    <n v="18"/>
    <x v="1"/>
    <x v="2"/>
  </r>
  <r>
    <n v="25649"/>
    <x v="3"/>
    <x v="76"/>
    <x v="4"/>
    <s v="PLATANO"/>
    <n v="2020"/>
    <s v=""/>
    <n v="93.75"/>
    <n v="69"/>
    <n v="621"/>
    <n v="9"/>
    <x v="1"/>
    <x v="2"/>
  </r>
  <r>
    <n v="25649"/>
    <x v="3"/>
    <x v="76"/>
    <x v="9"/>
    <s v="AGUACATE (no hass, ni papelillo)"/>
    <n v="2020"/>
    <s v=""/>
    <n v="93.7"/>
    <n v="57.7"/>
    <n v="807.80000000000007"/>
    <n v="14"/>
    <x v="1"/>
    <x v="2"/>
  </r>
  <r>
    <n v="25649"/>
    <x v="3"/>
    <x v="76"/>
    <x v="78"/>
    <s v="FEIJOA"/>
    <n v="2020"/>
    <s v=""/>
    <n v="62"/>
    <n v="14"/>
    <n v="168"/>
    <n v="12"/>
    <x v="1"/>
    <x v="2"/>
  </r>
  <r>
    <n v="25649"/>
    <x v="3"/>
    <x v="76"/>
    <x v="40"/>
    <s v="PAPAYUELA"/>
    <n v="2020"/>
    <s v=""/>
    <n v="46.5"/>
    <n v="18"/>
    <n v="396"/>
    <n v="22"/>
    <x v="1"/>
    <x v="2"/>
  </r>
  <r>
    <n v="25649"/>
    <x v="3"/>
    <x v="76"/>
    <x v="26"/>
    <s v="CAÑA PANELERA"/>
    <n v="2020"/>
    <s v=""/>
    <n v="42"/>
    <n v="22"/>
    <n v="66"/>
    <n v="3"/>
    <x v="1"/>
    <x v="8"/>
  </r>
  <r>
    <n v="25649"/>
    <x v="3"/>
    <x v="76"/>
    <x v="88"/>
    <s v="GULUPA"/>
    <n v="2020"/>
    <s v=""/>
    <n v="21.5"/>
    <n v="9"/>
    <n v="435.375"/>
    <n v="20.25"/>
    <x v="1"/>
    <x v="2"/>
  </r>
  <r>
    <n v="25649"/>
    <x v="3"/>
    <x v="76"/>
    <x v="9"/>
    <s v="AGUACATE HASS"/>
    <n v="2020"/>
    <s v=""/>
    <n v="1.3"/>
    <n v="1.3"/>
    <n v="9.1"/>
    <n v="7"/>
    <x v="1"/>
    <x v="2"/>
  </r>
  <r>
    <n v="25649"/>
    <x v="3"/>
    <x v="76"/>
    <x v="71"/>
    <s v="ACHIRA"/>
    <n v="2020"/>
    <s v="A"/>
    <n v="8"/>
    <n v="8"/>
    <n v="84"/>
    <n v="10.5"/>
    <x v="2"/>
    <x v="6"/>
  </r>
  <r>
    <n v="25649"/>
    <x v="3"/>
    <x v="76"/>
    <x v="68"/>
    <s v="ARRACACHA"/>
    <n v="2020"/>
    <s v="B"/>
    <n v="7"/>
    <n v="7"/>
    <n v="77"/>
    <n v="11"/>
    <x v="2"/>
    <x v="6"/>
  </r>
  <r>
    <n v="25649"/>
    <x v="3"/>
    <x v="76"/>
    <x v="68"/>
    <s v="ARRACACHA"/>
    <n v="2020"/>
    <s v="A"/>
    <n v="5"/>
    <n v="5"/>
    <n v="82"/>
    <n v="16.399999999999999"/>
    <x v="2"/>
    <x v="6"/>
  </r>
  <r>
    <n v="25649"/>
    <x v="3"/>
    <x v="76"/>
    <x v="71"/>
    <s v="ACHIRA"/>
    <n v="2020"/>
    <s v="B"/>
    <n v="3"/>
    <n v="3"/>
    <n v="27"/>
    <n v="9"/>
    <x v="2"/>
    <x v="6"/>
  </r>
  <r>
    <n v="25653"/>
    <x v="11"/>
    <x v="77"/>
    <x v="23"/>
    <s v="PAPA"/>
    <n v="2020"/>
    <s v="A"/>
    <n v="900"/>
    <n v="800"/>
    <n v="16000"/>
    <n v="20"/>
    <x v="0"/>
    <x v="6"/>
  </r>
  <r>
    <n v="25653"/>
    <x v="11"/>
    <x v="77"/>
    <x v="23"/>
    <s v="PAPA"/>
    <n v="2020"/>
    <s v="B"/>
    <n v="870"/>
    <n v="840"/>
    <n v="16800"/>
    <n v="20"/>
    <x v="0"/>
    <x v="6"/>
  </r>
  <r>
    <n v="25653"/>
    <x v="11"/>
    <x v="77"/>
    <x v="23"/>
    <s v="PAPA CRIOLLA"/>
    <n v="2020"/>
    <s v="B"/>
    <n v="38"/>
    <n v="37"/>
    <n v="444"/>
    <n v="12"/>
    <x v="0"/>
    <x v="6"/>
  </r>
  <r>
    <n v="25653"/>
    <x v="11"/>
    <x v="77"/>
    <x v="22"/>
    <s v="FRIJOL"/>
    <n v="2020"/>
    <s v="A"/>
    <n v="35"/>
    <n v="34"/>
    <n v="57.8"/>
    <n v="1.7"/>
    <x v="0"/>
    <x v="0"/>
  </r>
  <r>
    <n v="25653"/>
    <x v="11"/>
    <x v="77"/>
    <x v="23"/>
    <s v="PAPA CRIOLLA"/>
    <n v="2020"/>
    <s v="A"/>
    <n v="30"/>
    <n v="27"/>
    <n v="324"/>
    <n v="12"/>
    <x v="0"/>
    <x v="6"/>
  </r>
  <r>
    <n v="25653"/>
    <x v="11"/>
    <x v="77"/>
    <x v="30"/>
    <s v="TOMATE INVERNADERO"/>
    <n v="2020"/>
    <s v="A"/>
    <n v="30"/>
    <n v="30"/>
    <n v="1890"/>
    <n v="63"/>
    <x v="0"/>
    <x v="7"/>
  </r>
  <r>
    <n v="25653"/>
    <x v="11"/>
    <x v="77"/>
    <x v="22"/>
    <s v="FRIJOL"/>
    <n v="2020"/>
    <s v="B"/>
    <n v="23"/>
    <n v="22"/>
    <n v="37.4"/>
    <n v="1.7"/>
    <x v="0"/>
    <x v="0"/>
  </r>
  <r>
    <n v="25653"/>
    <x v="11"/>
    <x v="77"/>
    <x v="0"/>
    <s v="MAIZ TRADICIONAL"/>
    <n v="2020"/>
    <s v="B"/>
    <n v="20"/>
    <n v="18"/>
    <n v="54"/>
    <n v="3"/>
    <x v="0"/>
    <x v="0"/>
  </r>
  <r>
    <n v="25653"/>
    <x v="11"/>
    <x v="77"/>
    <x v="0"/>
    <s v="MAIZ TRADICIONAL"/>
    <n v="2020"/>
    <s v="A"/>
    <n v="15"/>
    <n v="14"/>
    <n v="28"/>
    <n v="2"/>
    <x v="0"/>
    <x v="0"/>
  </r>
  <r>
    <n v="25653"/>
    <x v="11"/>
    <x v="77"/>
    <x v="26"/>
    <s v="CAÑA PANELERA"/>
    <n v="2020"/>
    <s v=""/>
    <n v="542"/>
    <n v="535"/>
    <n v="2247"/>
    <n v="4.2"/>
    <x v="1"/>
    <x v="8"/>
  </r>
  <r>
    <n v="25653"/>
    <x v="11"/>
    <x v="77"/>
    <x v="4"/>
    <s v="PLATANO"/>
    <n v="2020"/>
    <s v=""/>
    <n v="483"/>
    <n v="465"/>
    <n v="3720"/>
    <n v="8"/>
    <x v="1"/>
    <x v="2"/>
  </r>
  <r>
    <n v="25653"/>
    <x v="11"/>
    <x v="77"/>
    <x v="15"/>
    <s v="CAFÉ"/>
    <n v="2020"/>
    <s v=""/>
    <n v="457"/>
    <n v="335"/>
    <n v="385.24999999999994"/>
    <n v="1.1499999999999999"/>
    <x v="1"/>
    <x v="5"/>
  </r>
  <r>
    <n v="25653"/>
    <x v="11"/>
    <x v="77"/>
    <x v="9"/>
    <s v="AGUACATE HASS"/>
    <n v="2020"/>
    <s v=""/>
    <n v="87"/>
    <n v="73"/>
    <n v="438"/>
    <n v="6"/>
    <x v="1"/>
    <x v="2"/>
  </r>
  <r>
    <n v="25653"/>
    <x v="11"/>
    <x v="77"/>
    <x v="3"/>
    <s v="CITRICOS (Demás variedades)"/>
    <n v="2020"/>
    <s v=""/>
    <n v="63"/>
    <n v="63"/>
    <n v="441"/>
    <n v="7"/>
    <x v="1"/>
    <x v="2"/>
  </r>
  <r>
    <n v="25653"/>
    <x v="11"/>
    <x v="77"/>
    <x v="38"/>
    <s v="LULO"/>
    <n v="2020"/>
    <s v=""/>
    <n v="11"/>
    <n v="7"/>
    <n v="56"/>
    <n v="8"/>
    <x v="1"/>
    <x v="2"/>
  </r>
  <r>
    <n v="25653"/>
    <x v="11"/>
    <x v="77"/>
    <x v="20"/>
    <s v="YUCA"/>
    <n v="2020"/>
    <s v="A"/>
    <n v="160"/>
    <n v="140"/>
    <n v="1624"/>
    <n v="11.6"/>
    <x v="2"/>
    <x v="6"/>
  </r>
  <r>
    <n v="25653"/>
    <x v="11"/>
    <x v="77"/>
    <x v="20"/>
    <s v="YUCA"/>
    <n v="2020"/>
    <s v="B"/>
    <n v="0"/>
    <n v="0"/>
    <n v="0"/>
    <n v="0"/>
    <x v="2"/>
    <x v="6"/>
  </r>
  <r>
    <n v="25658"/>
    <x v="1"/>
    <x v="78"/>
    <x v="0"/>
    <s v="MAIZ TRADICIONAL"/>
    <n v="2020"/>
    <s v="B"/>
    <n v="6"/>
    <n v="6"/>
    <n v="9"/>
    <n v="1.5"/>
    <x v="0"/>
    <x v="0"/>
  </r>
  <r>
    <n v="25658"/>
    <x v="1"/>
    <x v="78"/>
    <x v="22"/>
    <s v="FRIJOL"/>
    <n v="2020"/>
    <s v="B"/>
    <n v="4"/>
    <n v="4"/>
    <n v="4"/>
    <n v="1"/>
    <x v="0"/>
    <x v="0"/>
  </r>
  <r>
    <n v="25658"/>
    <x v="1"/>
    <x v="78"/>
    <x v="0"/>
    <s v="MAIZ TRADICIONAL"/>
    <n v="2020"/>
    <s v="A"/>
    <n v="4"/>
    <n v="4"/>
    <n v="6"/>
    <n v="1.5"/>
    <x v="0"/>
    <x v="0"/>
  </r>
  <r>
    <n v="25658"/>
    <x v="1"/>
    <x v="78"/>
    <x v="22"/>
    <s v="FRIJOL"/>
    <n v="2020"/>
    <s v="A"/>
    <n v="2"/>
    <n v="2"/>
    <n v="2"/>
    <n v="1"/>
    <x v="0"/>
    <x v="0"/>
  </r>
  <r>
    <n v="25658"/>
    <x v="1"/>
    <x v="78"/>
    <x v="15"/>
    <s v="CAFÉ"/>
    <n v="2020"/>
    <s v=""/>
    <n v="552"/>
    <n v="478"/>
    <n v="549"/>
    <n v="1.14853556485356"/>
    <x v="1"/>
    <x v="5"/>
  </r>
  <r>
    <n v="25658"/>
    <x v="1"/>
    <x v="78"/>
    <x v="4"/>
    <s v="PLATANO"/>
    <n v="2020"/>
    <s v=""/>
    <n v="173.5"/>
    <n v="171.5"/>
    <n v="1372"/>
    <n v="8"/>
    <x v="1"/>
    <x v="2"/>
  </r>
  <r>
    <n v="25658"/>
    <x v="1"/>
    <x v="78"/>
    <x v="3"/>
    <s v="CITRICOS (Demás variedades)"/>
    <n v="2020"/>
    <s v=""/>
    <n v="120"/>
    <n v="116"/>
    <n v="696"/>
    <n v="6"/>
    <x v="1"/>
    <x v="2"/>
  </r>
  <r>
    <n v="25658"/>
    <x v="1"/>
    <x v="78"/>
    <x v="9"/>
    <s v="AGUACATE (no hass, ni papelillo)"/>
    <n v="2020"/>
    <s v=""/>
    <n v="19.46"/>
    <n v="19.46"/>
    <n v="194.60000000000002"/>
    <n v="10"/>
    <x v="1"/>
    <x v="2"/>
  </r>
  <r>
    <n v="25658"/>
    <x v="1"/>
    <x v="78"/>
    <x v="9"/>
    <s v="AGUACATE HASS"/>
    <n v="2020"/>
    <s v=""/>
    <n v="7.54"/>
    <n v="0"/>
    <n v="0"/>
    <n v="0"/>
    <x v="1"/>
    <x v="2"/>
  </r>
  <r>
    <n v="25658"/>
    <x v="1"/>
    <x v="78"/>
    <x v="26"/>
    <s v="CAÑA PANELERA"/>
    <n v="2020"/>
    <s v=""/>
    <n v="5"/>
    <n v="5"/>
    <n v="20"/>
    <n v="4"/>
    <x v="1"/>
    <x v="8"/>
  </r>
  <r>
    <n v="25658"/>
    <x v="1"/>
    <x v="78"/>
    <x v="20"/>
    <s v="YUCA"/>
    <n v="2020"/>
    <s v="A"/>
    <n v="3"/>
    <n v="3"/>
    <n v="45"/>
    <n v="15"/>
    <x v="2"/>
    <x v="6"/>
  </r>
  <r>
    <n v="25658"/>
    <x v="1"/>
    <x v="78"/>
    <x v="20"/>
    <s v="YUCA"/>
    <n v="2020"/>
    <s v="B"/>
    <n v="3"/>
    <n v="3"/>
    <n v="45"/>
    <n v="15"/>
    <x v="2"/>
    <x v="6"/>
  </r>
  <r>
    <n v="25662"/>
    <x v="4"/>
    <x v="79"/>
    <x v="102"/>
    <s v="ARROZ RIEGO"/>
    <n v="2020"/>
    <s v="B"/>
    <n v="97"/>
    <n v="95"/>
    <n v="522.5"/>
    <n v="5.5"/>
    <x v="0"/>
    <x v="0"/>
  </r>
  <r>
    <n v="25662"/>
    <x v="4"/>
    <x v="79"/>
    <x v="102"/>
    <s v="ARROZ RIEGO"/>
    <n v="2020"/>
    <s v="A"/>
    <n v="90"/>
    <n v="90"/>
    <n v="594"/>
    <n v="6.6"/>
    <x v="0"/>
    <x v="0"/>
  </r>
  <r>
    <n v="25662"/>
    <x v="4"/>
    <x v="79"/>
    <x v="0"/>
    <s v="MAIZ TRADICIONAL"/>
    <n v="2020"/>
    <s v="B"/>
    <n v="63"/>
    <n v="63"/>
    <n v="94.5"/>
    <n v="1.5"/>
    <x v="0"/>
    <x v="0"/>
  </r>
  <r>
    <n v="25662"/>
    <x v="4"/>
    <x v="79"/>
    <x v="0"/>
    <s v="MAIZ TRADICIONAL"/>
    <n v="2020"/>
    <s v="A"/>
    <n v="17"/>
    <n v="17"/>
    <n v="25.5"/>
    <n v="1.5"/>
    <x v="0"/>
    <x v="0"/>
  </r>
  <r>
    <n v="25662"/>
    <x v="4"/>
    <x v="79"/>
    <x v="22"/>
    <s v="FRIJOL"/>
    <n v="2020"/>
    <s v="B"/>
    <n v="16"/>
    <n v="16"/>
    <n v="40"/>
    <n v="2.5"/>
    <x v="0"/>
    <x v="0"/>
  </r>
  <r>
    <n v="25662"/>
    <x v="4"/>
    <x v="79"/>
    <x v="22"/>
    <s v="FRIJOL"/>
    <n v="2020"/>
    <s v="A"/>
    <n v="15"/>
    <n v="15"/>
    <n v="30"/>
    <n v="2"/>
    <x v="0"/>
    <x v="0"/>
  </r>
  <r>
    <n v="25662"/>
    <x v="4"/>
    <x v="79"/>
    <x v="30"/>
    <s v="TOMATE"/>
    <n v="2020"/>
    <s v="B"/>
    <n v="5"/>
    <n v="5"/>
    <n v="90"/>
    <n v="18"/>
    <x v="0"/>
    <x v="7"/>
  </r>
  <r>
    <n v="25662"/>
    <x v="4"/>
    <x v="79"/>
    <x v="33"/>
    <s v="AHUYAMA"/>
    <n v="2020"/>
    <s v="B"/>
    <n v="3"/>
    <n v="3"/>
    <n v="36"/>
    <n v="12"/>
    <x v="0"/>
    <x v="7"/>
  </r>
  <r>
    <n v="25662"/>
    <x v="4"/>
    <x v="79"/>
    <x v="30"/>
    <s v="TOMATE"/>
    <n v="2020"/>
    <s v="A"/>
    <n v="3"/>
    <n v="3"/>
    <n v="54"/>
    <n v="18"/>
    <x v="0"/>
    <x v="7"/>
  </r>
  <r>
    <n v="25662"/>
    <x v="4"/>
    <x v="79"/>
    <x v="33"/>
    <s v="AHUYAMA"/>
    <n v="2020"/>
    <s v="A"/>
    <n v="2"/>
    <n v="2"/>
    <n v="24"/>
    <n v="12"/>
    <x v="0"/>
    <x v="7"/>
  </r>
  <r>
    <n v="25662"/>
    <x v="4"/>
    <x v="79"/>
    <x v="54"/>
    <s v="CILANTRO"/>
    <n v="2020"/>
    <s v="B"/>
    <n v="1.5"/>
    <n v="1.5"/>
    <n v="6"/>
    <n v="4"/>
    <x v="0"/>
    <x v="7"/>
  </r>
  <r>
    <n v="25662"/>
    <x v="4"/>
    <x v="79"/>
    <x v="54"/>
    <s v="CILANTRO"/>
    <n v="2020"/>
    <s v="A"/>
    <n v="1"/>
    <n v="1"/>
    <n v="3"/>
    <n v="3"/>
    <x v="0"/>
    <x v="7"/>
  </r>
  <r>
    <n v="25662"/>
    <x v="4"/>
    <x v="79"/>
    <x v="16"/>
    <s v="BANANO"/>
    <n v="2020"/>
    <s v=""/>
    <n v="2200"/>
    <n v="2200"/>
    <n v="45000"/>
    <n v="10"/>
    <x v="1"/>
    <x v="2"/>
  </r>
  <r>
    <n v="25662"/>
    <x v="4"/>
    <x v="79"/>
    <x v="15"/>
    <s v="CAFÉ"/>
    <n v="2020"/>
    <s v=""/>
    <n v="1631"/>
    <n v="1433"/>
    <n v="1658"/>
    <n v="1.15701325889742"/>
    <x v="1"/>
    <x v="5"/>
  </r>
  <r>
    <n v="25662"/>
    <x v="4"/>
    <x v="79"/>
    <x v="26"/>
    <s v="CAÑA PANELERA"/>
    <n v="2020"/>
    <s v=""/>
    <n v="234"/>
    <n v="192"/>
    <n v="1026"/>
    <n v="3"/>
    <x v="1"/>
    <x v="8"/>
  </r>
  <r>
    <n v="25662"/>
    <x v="4"/>
    <x v="79"/>
    <x v="43"/>
    <s v="CAUCHO"/>
    <n v="2020"/>
    <m/>
    <n v="183"/>
    <n v="169"/>
    <n v="101.39999999999999"/>
    <n v="0.6"/>
    <x v="1"/>
    <x v="1"/>
  </r>
  <r>
    <n v="25662"/>
    <x v="4"/>
    <x v="79"/>
    <x v="9"/>
    <s v="AGUACATE (no hass, ni papelillo)"/>
    <n v="2020"/>
    <s v=""/>
    <n v="77"/>
    <n v="29"/>
    <n v="539"/>
    <n v="7"/>
    <x v="1"/>
    <x v="2"/>
  </r>
  <r>
    <n v="25662"/>
    <x v="4"/>
    <x v="79"/>
    <x v="4"/>
    <s v="PLATANO"/>
    <n v="2020"/>
    <s v=""/>
    <n v="68"/>
    <n v="22"/>
    <n v="544"/>
    <n v="8"/>
    <x v="1"/>
    <x v="2"/>
  </r>
  <r>
    <n v="25662"/>
    <x v="4"/>
    <x v="79"/>
    <x v="10"/>
    <s v="LIMON (NO MANDARINO, NI PAJARITO, NI TAHITI)"/>
    <n v="2020"/>
    <s v=""/>
    <n v="55"/>
    <n v="20"/>
    <n v="275"/>
    <n v="5"/>
    <x v="1"/>
    <x v="2"/>
  </r>
  <r>
    <n v="25662"/>
    <x v="4"/>
    <x v="79"/>
    <x v="14"/>
    <s v="MARACUYA"/>
    <n v="2020"/>
    <s v=""/>
    <n v="53"/>
    <n v="32"/>
    <n v="212"/>
    <n v="4"/>
    <x v="1"/>
    <x v="2"/>
  </r>
  <r>
    <n v="25662"/>
    <x v="4"/>
    <x v="79"/>
    <x v="5"/>
    <s v="CACAO"/>
    <n v="2020"/>
    <s v=""/>
    <n v="46"/>
    <n v="44"/>
    <n v="43"/>
    <n v="0.5"/>
    <x v="1"/>
    <x v="3"/>
  </r>
  <r>
    <n v="25662"/>
    <x v="4"/>
    <x v="79"/>
    <x v="8"/>
    <s v="NARANJA (NO VALENCIA, NI JAFFA, NI SALUSTIANA, NI WASHINGTON)"/>
    <n v="2020"/>
    <s v=""/>
    <n v="44"/>
    <n v="24"/>
    <n v="444"/>
    <n v="6"/>
    <x v="1"/>
    <x v="2"/>
  </r>
  <r>
    <n v="25662"/>
    <x v="4"/>
    <x v="79"/>
    <x v="6"/>
    <s v="MANDARINA (No Arrayana, ni Oneco)"/>
    <n v="2020"/>
    <s v=""/>
    <n v="25"/>
    <n v="24"/>
    <n v="235"/>
    <n v="5"/>
    <x v="1"/>
    <x v="2"/>
  </r>
  <r>
    <n v="25662"/>
    <x v="4"/>
    <x v="79"/>
    <x v="2"/>
    <s v="MANGO (No Kent, ni keitt, ni hilacha, ni Nam Doc)"/>
    <n v="2020"/>
    <s v=""/>
    <n v="25"/>
    <n v="7"/>
    <n v="100"/>
    <n v="4"/>
    <x v="1"/>
    <x v="2"/>
  </r>
  <r>
    <n v="25662"/>
    <x v="4"/>
    <x v="79"/>
    <x v="97"/>
    <s v="PIÑA (No Cayena, ni Gold, ni Manzana, ni Perolera)"/>
    <n v="2020"/>
    <s v=""/>
    <n v="18"/>
    <n v="18"/>
    <n v="180"/>
    <n v="10"/>
    <x v="1"/>
    <x v="2"/>
  </r>
  <r>
    <n v="25662"/>
    <x v="4"/>
    <x v="79"/>
    <x v="38"/>
    <s v="LULO"/>
    <n v="2020"/>
    <s v=""/>
    <n v="17"/>
    <n v="17"/>
    <n v="119"/>
    <n v="7"/>
    <x v="1"/>
    <x v="2"/>
  </r>
  <r>
    <n v="25662"/>
    <x v="4"/>
    <x v="79"/>
    <x v="47"/>
    <s v="GRANADILLA"/>
    <n v="2020"/>
    <s v=""/>
    <n v="8"/>
    <n v="4"/>
    <n v="48"/>
    <n v="6"/>
    <x v="1"/>
    <x v="2"/>
  </r>
  <r>
    <n v="25662"/>
    <x v="4"/>
    <x v="79"/>
    <x v="12"/>
    <s v="GUANABANA"/>
    <n v="2020"/>
    <s v=""/>
    <n v="6"/>
    <n v="1"/>
    <n v="30"/>
    <n v="5"/>
    <x v="1"/>
    <x v="2"/>
  </r>
  <r>
    <n v="25662"/>
    <x v="4"/>
    <x v="79"/>
    <x v="20"/>
    <s v="YUCA"/>
    <n v="2020"/>
    <s v="B"/>
    <n v="7"/>
    <n v="7"/>
    <n v="84"/>
    <n v="12"/>
    <x v="2"/>
    <x v="6"/>
  </r>
  <r>
    <n v="25662"/>
    <x v="4"/>
    <x v="79"/>
    <x v="20"/>
    <s v="YUCA"/>
    <n v="2020"/>
    <s v="A"/>
    <n v="5"/>
    <n v="5"/>
    <n v="60"/>
    <n v="12"/>
    <x v="2"/>
    <x v="6"/>
  </r>
  <r>
    <n v="25718"/>
    <x v="1"/>
    <x v="80"/>
    <x v="30"/>
    <s v="TOMATE"/>
    <n v="2020"/>
    <s v="A"/>
    <n v="16"/>
    <n v="13"/>
    <n v="208"/>
    <n v="16"/>
    <x v="0"/>
    <x v="7"/>
  </r>
  <r>
    <n v="25718"/>
    <x v="1"/>
    <x v="80"/>
    <x v="30"/>
    <s v="TOMATE"/>
    <n v="2020"/>
    <s v="B"/>
    <n v="16"/>
    <n v="13"/>
    <n v="208"/>
    <n v="16"/>
    <x v="0"/>
    <x v="7"/>
  </r>
  <r>
    <n v="25718"/>
    <x v="1"/>
    <x v="80"/>
    <x v="0"/>
    <s v="MAIZ TRADICIONAL"/>
    <n v="2020"/>
    <s v="A"/>
    <n v="7"/>
    <n v="6"/>
    <n v="9"/>
    <n v="1.5"/>
    <x v="0"/>
    <x v="0"/>
  </r>
  <r>
    <n v="25718"/>
    <x v="1"/>
    <x v="80"/>
    <x v="0"/>
    <s v="MAIZ TRADICIONAL"/>
    <n v="2020"/>
    <s v="B"/>
    <n v="7"/>
    <n v="6"/>
    <n v="9"/>
    <n v="1.5"/>
    <x v="0"/>
    <x v="0"/>
  </r>
  <r>
    <n v="25718"/>
    <x v="1"/>
    <x v="80"/>
    <x v="22"/>
    <s v="FRIJOL"/>
    <n v="2020"/>
    <s v="B"/>
    <n v="6"/>
    <n v="5"/>
    <n v="4.8951048951048959"/>
    <n v="0.97902097902097895"/>
    <x v="0"/>
    <x v="0"/>
  </r>
  <r>
    <n v="25718"/>
    <x v="1"/>
    <x v="80"/>
    <x v="53"/>
    <s v="HORTALIZAS VARIAS"/>
    <n v="2020"/>
    <s v="A"/>
    <n v="6"/>
    <n v="5"/>
    <n v="7"/>
    <n v="1.4"/>
    <x v="0"/>
    <x v="7"/>
  </r>
  <r>
    <n v="25718"/>
    <x v="1"/>
    <x v="80"/>
    <x v="53"/>
    <s v="HORTALIZAS VARIAS"/>
    <n v="2020"/>
    <s v="B"/>
    <n v="6"/>
    <n v="5"/>
    <n v="35"/>
    <n v="7"/>
    <x v="0"/>
    <x v="7"/>
  </r>
  <r>
    <n v="25718"/>
    <x v="1"/>
    <x v="80"/>
    <x v="22"/>
    <s v="FRIJOL"/>
    <n v="2020"/>
    <s v="A"/>
    <n v="5"/>
    <n v="4"/>
    <n v="3.6363636363636367"/>
    <n v="0.90909090909090895"/>
    <x v="0"/>
    <x v="0"/>
  </r>
  <r>
    <n v="25718"/>
    <x v="1"/>
    <x v="80"/>
    <x v="4"/>
    <s v="PLATANO"/>
    <n v="2020"/>
    <s v=""/>
    <n v="802"/>
    <n v="802"/>
    <n v="8020"/>
    <n v="10"/>
    <x v="1"/>
    <x v="2"/>
  </r>
  <r>
    <n v="25718"/>
    <x v="1"/>
    <x v="80"/>
    <x v="15"/>
    <s v="CAFÉ"/>
    <n v="2020"/>
    <s v=""/>
    <n v="798"/>
    <n v="646"/>
    <n v="760"/>
    <n v="1.1764705882352899"/>
    <x v="1"/>
    <x v="5"/>
  </r>
  <r>
    <n v="25718"/>
    <x v="1"/>
    <x v="80"/>
    <x v="26"/>
    <s v="CAÑA PANELERA"/>
    <n v="2020"/>
    <s v=""/>
    <n v="403"/>
    <n v="400"/>
    <n v="2000"/>
    <n v="5"/>
    <x v="1"/>
    <x v="8"/>
  </r>
  <r>
    <n v="25718"/>
    <x v="1"/>
    <x v="80"/>
    <x v="8"/>
    <s v="NARANJA (NO VALENCIA, NI JAFFA, NI SALUSTIANA, NI WASHINGTON)"/>
    <n v="2020"/>
    <s v=""/>
    <n v="291"/>
    <n v="265"/>
    <n v="2910"/>
    <n v="10"/>
    <x v="1"/>
    <x v="2"/>
  </r>
  <r>
    <n v="25718"/>
    <x v="1"/>
    <x v="80"/>
    <x v="5"/>
    <s v="CACAO"/>
    <n v="2020"/>
    <s v=""/>
    <n v="78"/>
    <n v="75"/>
    <n v="26.599999999999998"/>
    <n v="0.35"/>
    <x v="1"/>
    <x v="3"/>
  </r>
  <r>
    <n v="25718"/>
    <x v="1"/>
    <x v="80"/>
    <x v="9"/>
    <s v="AGUACATE (no hass, ni papelillo)"/>
    <n v="2020"/>
    <s v=""/>
    <n v="64"/>
    <n v="59"/>
    <n v="649"/>
    <n v="11"/>
    <x v="1"/>
    <x v="2"/>
  </r>
  <r>
    <n v="25718"/>
    <x v="1"/>
    <x v="80"/>
    <x v="12"/>
    <s v="GUANABANA"/>
    <n v="2020"/>
    <s v=""/>
    <n v="32"/>
    <n v="25"/>
    <n v="210"/>
    <n v="7"/>
    <x v="1"/>
    <x v="2"/>
  </r>
  <r>
    <n v="25718"/>
    <x v="1"/>
    <x v="80"/>
    <x v="20"/>
    <s v="YUCA"/>
    <n v="2020"/>
    <s v="A"/>
    <n v="20"/>
    <n v="10"/>
    <n v="100"/>
    <n v="10"/>
    <x v="2"/>
    <x v="6"/>
  </r>
  <r>
    <n v="25718"/>
    <x v="1"/>
    <x v="80"/>
    <x v="20"/>
    <s v="YUCA"/>
    <n v="2020"/>
    <s v="B"/>
    <n v="5"/>
    <n v="4"/>
    <n v="40"/>
    <n v="10"/>
    <x v="2"/>
    <x v="6"/>
  </r>
  <r>
    <n v="25736"/>
    <x v="10"/>
    <x v="81"/>
    <x v="83"/>
    <s v="ROSA"/>
    <n v="2020"/>
    <m/>
    <n v="59"/>
    <n v="59"/>
    <s v=""/>
    <m/>
    <x v="1"/>
    <x v="10"/>
  </r>
  <r>
    <n v="25736"/>
    <x v="10"/>
    <x v="81"/>
    <x v="23"/>
    <s v="PAPA"/>
    <n v="2020"/>
    <s v="A"/>
    <n v="810"/>
    <n v="700"/>
    <n v="35000"/>
    <n v="50"/>
    <x v="0"/>
    <x v="6"/>
  </r>
  <r>
    <n v="25736"/>
    <x v="10"/>
    <x v="81"/>
    <x v="23"/>
    <s v="PAPA"/>
    <n v="2020"/>
    <s v="B"/>
    <n v="500"/>
    <n v="500"/>
    <n v="21500"/>
    <n v="43"/>
    <x v="0"/>
    <x v="6"/>
  </r>
  <r>
    <n v="25736"/>
    <x v="10"/>
    <x v="81"/>
    <x v="23"/>
    <s v="PAPA CRIOLLA"/>
    <n v="2020"/>
    <s v="B"/>
    <n v="70"/>
    <n v="70"/>
    <n v="700"/>
    <n v="10"/>
    <x v="0"/>
    <x v="6"/>
  </r>
  <r>
    <n v="25736"/>
    <x v="10"/>
    <x v="81"/>
    <x v="23"/>
    <s v="PAPA CRIOLLA"/>
    <n v="2020"/>
    <s v="A"/>
    <n v="40"/>
    <n v="30"/>
    <n v="300"/>
    <n v="10"/>
    <x v="0"/>
    <x v="6"/>
  </r>
  <r>
    <n v="25736"/>
    <x v="10"/>
    <x v="81"/>
    <x v="21"/>
    <s v="ARVEJA"/>
    <n v="2020"/>
    <s v="B"/>
    <n v="13"/>
    <n v="13"/>
    <n v="36.44859813084112"/>
    <n v="2.8037383177570101"/>
    <x v="0"/>
    <x v="7"/>
  </r>
  <r>
    <n v="25736"/>
    <x v="10"/>
    <x v="81"/>
    <x v="21"/>
    <s v="ARVEJA"/>
    <n v="2020"/>
    <s v="A"/>
    <n v="12"/>
    <n v="12"/>
    <n v="33.644859813084111"/>
    <n v="2.8037383177570101"/>
    <x v="0"/>
    <x v="7"/>
  </r>
  <r>
    <n v="25736"/>
    <x v="10"/>
    <x v="81"/>
    <x v="0"/>
    <s v="MAIZ TRADICIONAL"/>
    <n v="2020"/>
    <s v="A"/>
    <n v="10"/>
    <n v="10"/>
    <n v="8.3898305084745779"/>
    <n v="0.83898305084745795"/>
    <x v="0"/>
    <x v="0"/>
  </r>
  <r>
    <n v="25736"/>
    <x v="10"/>
    <x v="81"/>
    <x v="45"/>
    <s v="ZANAHORIA"/>
    <n v="2020"/>
    <s v="B"/>
    <n v="6"/>
    <n v="6"/>
    <n v="150"/>
    <n v="25"/>
    <x v="0"/>
    <x v="7"/>
  </r>
  <r>
    <n v="25736"/>
    <x v="10"/>
    <x v="81"/>
    <x v="22"/>
    <s v="FRIJOL ARBUSTIVO"/>
    <n v="2020"/>
    <s v="A"/>
    <n v="3"/>
    <n v="3"/>
    <n v="4.1958041958041967"/>
    <n v="1.3986013986014001"/>
    <x v="0"/>
    <x v="0"/>
  </r>
  <r>
    <n v="25736"/>
    <x v="10"/>
    <x v="81"/>
    <x v="77"/>
    <s v="HABA"/>
    <n v="2020"/>
    <s v="A"/>
    <n v="2"/>
    <n v="2"/>
    <n v="3.5398230088495577"/>
    <n v="1.76991150442478"/>
    <x v="0"/>
    <x v="0"/>
  </r>
  <r>
    <n v="25736"/>
    <x v="10"/>
    <x v="81"/>
    <x v="22"/>
    <s v="FRIJOL ARBUSTIVO"/>
    <n v="2020"/>
    <s v="B"/>
    <n v="0"/>
    <n v="0"/>
    <n v="0"/>
    <n v="0"/>
    <x v="0"/>
    <x v="0"/>
  </r>
  <r>
    <n v="25736"/>
    <x v="10"/>
    <x v="81"/>
    <x v="77"/>
    <s v="HABA"/>
    <n v="2020"/>
    <s v="B"/>
    <n v="0"/>
    <n v="0"/>
    <n v="0"/>
    <n v="0"/>
    <x v="0"/>
    <x v="0"/>
  </r>
  <r>
    <n v="25736"/>
    <x v="10"/>
    <x v="81"/>
    <x v="0"/>
    <s v="MAIZ TRADICIONAL"/>
    <n v="2020"/>
    <s v="B"/>
    <n v="0"/>
    <n v="0"/>
    <n v="0"/>
    <n v="0"/>
    <x v="0"/>
    <x v="0"/>
  </r>
  <r>
    <n v="25736"/>
    <x v="10"/>
    <x v="81"/>
    <x v="45"/>
    <s v="ZANAHORIA"/>
    <n v="2020"/>
    <s v="A"/>
    <n v="0"/>
    <n v="0"/>
    <n v="0"/>
    <n v="0"/>
    <x v="0"/>
    <x v="7"/>
  </r>
  <r>
    <n v="25740"/>
    <x v="14"/>
    <x v="82"/>
    <x v="23"/>
    <s v="PAPA"/>
    <n v="2020"/>
    <s v="B"/>
    <n v="723"/>
    <n v="723"/>
    <n v="17207.400000000001"/>
    <n v="23.8"/>
    <x v="0"/>
    <x v="6"/>
  </r>
  <r>
    <n v="25740"/>
    <x v="14"/>
    <x v="82"/>
    <x v="23"/>
    <s v="PAPA"/>
    <n v="2020"/>
    <s v="A"/>
    <n v="690"/>
    <n v="690"/>
    <n v="15732"/>
    <n v="22.8"/>
    <x v="0"/>
    <x v="6"/>
  </r>
  <r>
    <n v="25740"/>
    <x v="14"/>
    <x v="82"/>
    <x v="23"/>
    <s v="PAPA CRIOLLA"/>
    <n v="2020"/>
    <s v="B"/>
    <n v="512"/>
    <n v="512"/>
    <n v="12800"/>
    <n v="25"/>
    <x v="0"/>
    <x v="6"/>
  </r>
  <r>
    <n v="25740"/>
    <x v="14"/>
    <x v="82"/>
    <x v="23"/>
    <s v="PAPA CRIOLLA"/>
    <n v="2020"/>
    <s v="A"/>
    <n v="510"/>
    <n v="510"/>
    <n v="12750"/>
    <n v="25"/>
    <x v="0"/>
    <x v="6"/>
  </r>
  <r>
    <n v="25740"/>
    <x v="14"/>
    <x v="82"/>
    <x v="53"/>
    <s v="HORTALIZAS VARIAS"/>
    <n v="2020"/>
    <s v="A"/>
    <n v="72"/>
    <n v="72"/>
    <n v="650"/>
    <n v="9.0277777777777803"/>
    <x v="0"/>
    <x v="7"/>
  </r>
  <r>
    <n v="25740"/>
    <x v="14"/>
    <x v="82"/>
    <x v="53"/>
    <s v="HORTALIZAS VARIAS"/>
    <n v="2020"/>
    <s v="B"/>
    <n v="72"/>
    <n v="72"/>
    <n v="720"/>
    <n v="10"/>
    <x v="0"/>
    <x v="7"/>
  </r>
  <r>
    <n v="25740"/>
    <x v="14"/>
    <x v="82"/>
    <x v="45"/>
    <s v="ZANAHORIA"/>
    <n v="2020"/>
    <s v="B"/>
    <n v="55"/>
    <n v="55"/>
    <n v="1650"/>
    <n v="30"/>
    <x v="0"/>
    <x v="7"/>
  </r>
  <r>
    <n v="25740"/>
    <x v="14"/>
    <x v="82"/>
    <x v="45"/>
    <s v="ZANAHORIA"/>
    <n v="2020"/>
    <s v="A"/>
    <n v="47"/>
    <n v="47"/>
    <n v="1650"/>
    <n v="35.106382978723403"/>
    <x v="0"/>
    <x v="7"/>
  </r>
  <r>
    <n v="25740"/>
    <x v="14"/>
    <x v="82"/>
    <x v="21"/>
    <s v="ARVEJA"/>
    <n v="2020"/>
    <s v="B"/>
    <n v="30"/>
    <n v="30"/>
    <n v="50.467289719626166"/>
    <n v="1.68224299065421"/>
    <x v="0"/>
    <x v="7"/>
  </r>
  <r>
    <n v="25740"/>
    <x v="14"/>
    <x v="82"/>
    <x v="21"/>
    <s v="ARVEJA"/>
    <n v="2020"/>
    <s v="A"/>
    <n v="20"/>
    <n v="20"/>
    <n v="33.644859813084111"/>
    <n v="1.68224299065421"/>
    <x v="0"/>
    <x v="7"/>
  </r>
  <r>
    <n v="25740"/>
    <x v="14"/>
    <x v="82"/>
    <x v="0"/>
    <s v="MAIZ TRADICIONAL"/>
    <n v="2020"/>
    <s v="B"/>
    <n v="18"/>
    <n v="18"/>
    <n v="42.284745762711871"/>
    <n v="2.3491525423728801"/>
    <x v="0"/>
    <x v="0"/>
  </r>
  <r>
    <n v="25740"/>
    <x v="14"/>
    <x v="82"/>
    <x v="0"/>
    <s v="MAIZ TRADICIONAL"/>
    <n v="2020"/>
    <s v="A"/>
    <n v="17"/>
    <n v="17"/>
    <n v="39.935593220338994"/>
    <n v="2.3491525423728801"/>
    <x v="0"/>
    <x v="0"/>
  </r>
  <r>
    <n v="25740"/>
    <x v="14"/>
    <x v="82"/>
    <x v="25"/>
    <s v="FRESA"/>
    <n v="2020"/>
    <s v=""/>
    <n v="335"/>
    <n v="327"/>
    <n v="22236"/>
    <n v="68"/>
    <x v="1"/>
    <x v="2"/>
  </r>
  <r>
    <n v="25740"/>
    <x v="14"/>
    <x v="82"/>
    <x v="37"/>
    <s v="TOMATE DE ARBOL"/>
    <n v="2020"/>
    <s v=""/>
    <n v="19"/>
    <n v="18"/>
    <n v="468"/>
    <n v="26"/>
    <x v="1"/>
    <x v="2"/>
  </r>
  <r>
    <n v="25740"/>
    <x v="14"/>
    <x v="82"/>
    <x v="36"/>
    <s v="MORA"/>
    <n v="2020"/>
    <s v=""/>
    <n v="16.7"/>
    <n v="15.7"/>
    <n v="565.20000000000005"/>
    <n v="36"/>
    <x v="1"/>
    <x v="2"/>
  </r>
  <r>
    <n v="25740"/>
    <x v="14"/>
    <x v="82"/>
    <x v="78"/>
    <s v="FEIJOA"/>
    <n v="2020"/>
    <s v=""/>
    <n v="8.6999999999999993"/>
    <n v="8.6"/>
    <n v="43"/>
    <n v="5"/>
    <x v="1"/>
    <x v="2"/>
  </r>
  <r>
    <n v="25740"/>
    <x v="14"/>
    <x v="82"/>
    <x v="48"/>
    <s v="CURUBA"/>
    <n v="2020"/>
    <s v=""/>
    <n v="6"/>
    <n v="5"/>
    <n v="75"/>
    <n v="15"/>
    <x v="1"/>
    <x v="2"/>
  </r>
  <r>
    <n v="25743"/>
    <x v="3"/>
    <x v="83"/>
    <x v="22"/>
    <s v="FRIJOL"/>
    <n v="2020"/>
    <s v="A"/>
    <n v="220"/>
    <n v="220"/>
    <n v="923.07692307692321"/>
    <n v="4.1958041958042003"/>
    <x v="0"/>
    <x v="0"/>
  </r>
  <r>
    <n v="25743"/>
    <x v="3"/>
    <x v="83"/>
    <x v="22"/>
    <s v="FRIJOL"/>
    <n v="2020"/>
    <s v="B"/>
    <n v="220"/>
    <n v="180"/>
    <n v="755.24475524475531"/>
    <n v="4.1958041958042003"/>
    <x v="0"/>
    <x v="0"/>
  </r>
  <r>
    <n v="25743"/>
    <x v="3"/>
    <x v="83"/>
    <x v="0"/>
    <s v="MAIZ TRADICIONAL"/>
    <n v="2020"/>
    <s v="A"/>
    <n v="200"/>
    <n v="180"/>
    <n v="352.09322033898309"/>
    <n v="1.9560734463276801"/>
    <x v="0"/>
    <x v="0"/>
  </r>
  <r>
    <n v="25743"/>
    <x v="3"/>
    <x v="83"/>
    <x v="0"/>
    <s v="MAIZ TRADICIONAL"/>
    <n v="2020"/>
    <s v="B"/>
    <n v="200"/>
    <n v="200"/>
    <n v="391.52542372881362"/>
    <n v="1.9576271186440699"/>
    <x v="0"/>
    <x v="0"/>
  </r>
  <r>
    <n v="25743"/>
    <x v="3"/>
    <x v="83"/>
    <x v="59"/>
    <s v="CALABACIN"/>
    <n v="2020"/>
    <s v="B"/>
    <n v="50"/>
    <n v="50"/>
    <n v="1000"/>
    <n v="20"/>
    <x v="0"/>
    <x v="7"/>
  </r>
  <r>
    <n v="25743"/>
    <x v="3"/>
    <x v="83"/>
    <x v="29"/>
    <s v="HABICHUELA"/>
    <n v="2020"/>
    <s v="B"/>
    <n v="50"/>
    <n v="50"/>
    <n v="295"/>
    <n v="5.9"/>
    <x v="0"/>
    <x v="7"/>
  </r>
  <r>
    <n v="25743"/>
    <x v="3"/>
    <x v="83"/>
    <x v="21"/>
    <s v="ARVEJA"/>
    <n v="2020"/>
    <s v="A"/>
    <n v="40"/>
    <n v="40"/>
    <n v="56.074766355140184"/>
    <n v="1.4018691588784999"/>
    <x v="0"/>
    <x v="7"/>
  </r>
  <r>
    <n v="25743"/>
    <x v="3"/>
    <x v="83"/>
    <x v="21"/>
    <s v="ARVEJA"/>
    <n v="2020"/>
    <s v="B"/>
    <n v="40"/>
    <n v="40"/>
    <n v="56.074766355140184"/>
    <n v="1.4018691588784999"/>
    <x v="0"/>
    <x v="7"/>
  </r>
  <r>
    <n v="25743"/>
    <x v="3"/>
    <x v="83"/>
    <x v="80"/>
    <s v="PEPINO GUISO"/>
    <n v="2020"/>
    <s v="B"/>
    <n v="40"/>
    <n v="40"/>
    <n v="400"/>
    <n v="10"/>
    <x v="0"/>
    <x v="7"/>
  </r>
  <r>
    <n v="25743"/>
    <x v="3"/>
    <x v="83"/>
    <x v="46"/>
    <s v="CALABAZA"/>
    <n v="2020"/>
    <s v="B"/>
    <n v="30"/>
    <n v="30"/>
    <n v="210"/>
    <n v="7"/>
    <x v="0"/>
    <x v="7"/>
  </r>
  <r>
    <n v="25743"/>
    <x v="3"/>
    <x v="83"/>
    <x v="29"/>
    <s v="HABICHUELA"/>
    <n v="2020"/>
    <s v="A"/>
    <n v="30"/>
    <n v="30"/>
    <n v="180"/>
    <n v="6"/>
    <x v="0"/>
    <x v="7"/>
  </r>
  <r>
    <n v="25743"/>
    <x v="3"/>
    <x v="83"/>
    <x v="46"/>
    <s v="CALABAZA"/>
    <n v="2020"/>
    <s v="A"/>
    <n v="20"/>
    <n v="18"/>
    <n v="126"/>
    <n v="7"/>
    <x v="0"/>
    <x v="7"/>
  </r>
  <r>
    <n v="25743"/>
    <x v="3"/>
    <x v="83"/>
    <x v="80"/>
    <s v="PEPINO GUISO"/>
    <n v="2020"/>
    <s v="A"/>
    <n v="20"/>
    <n v="20"/>
    <n v="199"/>
    <n v="9.9499999999999993"/>
    <x v="0"/>
    <x v="7"/>
  </r>
  <r>
    <n v="25743"/>
    <x v="3"/>
    <x v="83"/>
    <x v="35"/>
    <s v="GUATILA"/>
    <n v="2020"/>
    <s v="B"/>
    <n v="10"/>
    <n v="10"/>
    <n v="400"/>
    <n v="40"/>
    <x v="0"/>
    <x v="7"/>
  </r>
  <r>
    <n v="25743"/>
    <x v="3"/>
    <x v="83"/>
    <x v="58"/>
    <s v="PLANTAS AROMATICAS"/>
    <n v="2020"/>
    <s v="B"/>
    <n v="5"/>
    <n v="5"/>
    <n v="60"/>
    <n v="12"/>
    <x v="0"/>
    <x v="9"/>
  </r>
  <r>
    <n v="25743"/>
    <x v="3"/>
    <x v="83"/>
    <x v="36"/>
    <s v="MORA"/>
    <n v="2020"/>
    <s v=""/>
    <n v="529"/>
    <n v="519"/>
    <n v="5290"/>
    <n v="10"/>
    <x v="1"/>
    <x v="2"/>
  </r>
  <r>
    <n v="25743"/>
    <x v="3"/>
    <x v="83"/>
    <x v="15"/>
    <s v="CAFÉ"/>
    <n v="2020"/>
    <s v=""/>
    <n v="359"/>
    <n v="323"/>
    <n v="355"/>
    <n v="1.0990712074303399"/>
    <x v="1"/>
    <x v="5"/>
  </r>
  <r>
    <n v="25743"/>
    <x v="3"/>
    <x v="83"/>
    <x v="37"/>
    <s v="TOMATE DE ARBOL"/>
    <n v="2020"/>
    <s v=""/>
    <n v="230"/>
    <n v="130"/>
    <n v="1560"/>
    <n v="12"/>
    <x v="1"/>
    <x v="2"/>
  </r>
  <r>
    <n v="25743"/>
    <x v="3"/>
    <x v="83"/>
    <x v="9"/>
    <s v="AGUACATE HASS"/>
    <n v="2020"/>
    <s v=""/>
    <n v="111.49"/>
    <n v="87"/>
    <n v="1740"/>
    <n v="20"/>
    <x v="1"/>
    <x v="2"/>
  </r>
  <r>
    <n v="25743"/>
    <x v="3"/>
    <x v="83"/>
    <x v="4"/>
    <s v="PLATANO"/>
    <n v="2020"/>
    <s v=""/>
    <n v="30"/>
    <n v="30"/>
    <n v="240"/>
    <n v="8"/>
    <x v="1"/>
    <x v="2"/>
  </r>
  <r>
    <n v="25743"/>
    <x v="3"/>
    <x v="83"/>
    <x v="10"/>
    <s v="LIMON (NO MANDARINO, NI PAJARITO, NI TAHITI)"/>
    <n v="2020"/>
    <s v=""/>
    <n v="10"/>
    <n v="10"/>
    <n v="100"/>
    <n v="10"/>
    <x v="1"/>
    <x v="2"/>
  </r>
  <r>
    <n v="25743"/>
    <x v="3"/>
    <x v="83"/>
    <x v="8"/>
    <s v="NARANJA (NO VALENCIA, NI JAFFA, NI SALUSTIANA, NI WASHINGTON)"/>
    <n v="2020"/>
    <s v=""/>
    <n v="10"/>
    <n v="10"/>
    <n v="200"/>
    <n v="20"/>
    <x v="1"/>
    <x v="2"/>
  </r>
  <r>
    <n v="25745"/>
    <x v="9"/>
    <x v="84"/>
    <x v="0"/>
    <s v="MAIZ TRADICIONAL"/>
    <n v="2020"/>
    <s v="A"/>
    <n v="500"/>
    <n v="450"/>
    <n v="1350"/>
    <n v="3"/>
    <x v="0"/>
    <x v="0"/>
  </r>
  <r>
    <n v="25745"/>
    <x v="9"/>
    <x v="84"/>
    <x v="22"/>
    <s v="FRIJOL"/>
    <n v="2020"/>
    <s v="A"/>
    <n v="250"/>
    <n v="220"/>
    <n v="264"/>
    <n v="1.2"/>
    <x v="0"/>
    <x v="0"/>
  </r>
  <r>
    <n v="25745"/>
    <x v="9"/>
    <x v="84"/>
    <x v="21"/>
    <s v="ARVEJA"/>
    <n v="2020"/>
    <s v="A"/>
    <n v="200"/>
    <n v="180"/>
    <n v="294.39252336448595"/>
    <n v="1.63551401869159"/>
    <x v="0"/>
    <x v="7"/>
  </r>
  <r>
    <n v="25745"/>
    <x v="9"/>
    <x v="84"/>
    <x v="21"/>
    <s v="ARVEJA"/>
    <n v="2020"/>
    <s v="B"/>
    <n v="200"/>
    <n v="180"/>
    <n v="294.39252336448595"/>
    <n v="1.63551401869159"/>
    <x v="0"/>
    <x v="7"/>
  </r>
  <r>
    <n v="25745"/>
    <x v="9"/>
    <x v="84"/>
    <x v="23"/>
    <s v="PAPA"/>
    <n v="2020"/>
    <s v="B"/>
    <n v="150"/>
    <n v="150"/>
    <n v="4500"/>
    <n v="30"/>
    <x v="0"/>
    <x v="6"/>
  </r>
  <r>
    <n v="25745"/>
    <x v="9"/>
    <x v="84"/>
    <x v="23"/>
    <s v="PAPA"/>
    <n v="2020"/>
    <s v="A"/>
    <n v="120"/>
    <n v="110"/>
    <n v="3850"/>
    <n v="35"/>
    <x v="0"/>
    <x v="6"/>
  </r>
  <r>
    <n v="25745"/>
    <x v="9"/>
    <x v="84"/>
    <x v="45"/>
    <s v="ZANAHORIA"/>
    <n v="2020"/>
    <s v="A"/>
    <n v="80"/>
    <n v="80"/>
    <n v="3600"/>
    <n v="45"/>
    <x v="0"/>
    <x v="7"/>
  </r>
  <r>
    <n v="25745"/>
    <x v="9"/>
    <x v="84"/>
    <x v="69"/>
    <s v="CEBOLLA DE BULBO"/>
    <n v="2020"/>
    <s v="B"/>
    <n v="55"/>
    <n v="50"/>
    <n v="2500"/>
    <n v="50"/>
    <x v="0"/>
    <x v="7"/>
  </r>
  <r>
    <n v="25745"/>
    <x v="9"/>
    <x v="84"/>
    <x v="69"/>
    <s v="CEBOLLA DE BULBO"/>
    <n v="2020"/>
    <s v="A"/>
    <n v="50"/>
    <n v="50"/>
    <n v="2500"/>
    <n v="50"/>
    <x v="0"/>
    <x v="7"/>
  </r>
  <r>
    <n v="25745"/>
    <x v="9"/>
    <x v="84"/>
    <x v="0"/>
    <s v="MAIZ TRADICIONAL"/>
    <n v="2020"/>
    <s v="B"/>
    <n v="50"/>
    <n v="35"/>
    <n v="97.881355932203405"/>
    <n v="2.79661016949153"/>
    <x v="0"/>
    <x v="0"/>
  </r>
  <r>
    <n v="25745"/>
    <x v="9"/>
    <x v="84"/>
    <x v="45"/>
    <s v="ZANAHORIA"/>
    <n v="2020"/>
    <s v="B"/>
    <n v="30"/>
    <n v="30"/>
    <n v="1200"/>
    <n v="40"/>
    <x v="0"/>
    <x v="7"/>
  </r>
  <r>
    <n v="25745"/>
    <x v="9"/>
    <x v="84"/>
    <x v="73"/>
    <s v="QUINUA"/>
    <n v="2020"/>
    <s v="A"/>
    <n v="15"/>
    <n v="15"/>
    <n v="60"/>
    <n v="4"/>
    <x v="0"/>
    <x v="0"/>
  </r>
  <r>
    <n v="25745"/>
    <x v="9"/>
    <x v="84"/>
    <x v="53"/>
    <s v="HORTALIZAS VARIAS"/>
    <n v="2020"/>
    <s v="A"/>
    <n v="10"/>
    <n v="10"/>
    <n v="300"/>
    <n v="30"/>
    <x v="0"/>
    <x v="7"/>
  </r>
  <r>
    <n v="25745"/>
    <x v="9"/>
    <x v="84"/>
    <x v="58"/>
    <s v="PLANTAS AROMATICAS"/>
    <n v="2020"/>
    <s v="A"/>
    <n v="10"/>
    <n v="10"/>
    <n v="300"/>
    <n v="30"/>
    <x v="0"/>
    <x v="9"/>
  </r>
  <r>
    <n v="25745"/>
    <x v="9"/>
    <x v="84"/>
    <x v="44"/>
    <s v="LECHUGA"/>
    <n v="2020"/>
    <s v="A"/>
    <n v="3"/>
    <n v="3"/>
    <n v="120"/>
    <n v="40"/>
    <x v="0"/>
    <x v="7"/>
  </r>
  <r>
    <n v="25745"/>
    <x v="9"/>
    <x v="84"/>
    <x v="30"/>
    <s v="TOMATE INVERNADERO"/>
    <n v="2020"/>
    <s v="A"/>
    <n v="2"/>
    <n v="2"/>
    <n v="300"/>
    <n v="150"/>
    <x v="0"/>
    <x v="7"/>
  </r>
  <r>
    <n v="25745"/>
    <x v="9"/>
    <x v="84"/>
    <x v="25"/>
    <s v="FRESA"/>
    <n v="2020"/>
    <s v=""/>
    <n v="3"/>
    <n v="2"/>
    <n v="70"/>
    <n v="35"/>
    <x v="1"/>
    <x v="2"/>
  </r>
  <r>
    <n v="25745"/>
    <x v="9"/>
    <x v="84"/>
    <x v="39"/>
    <s v="UCHUVA"/>
    <n v="2020"/>
    <s v=""/>
    <n v="1.5"/>
    <n v="0"/>
    <n v="0"/>
    <n v="0"/>
    <x v="1"/>
    <x v="2"/>
  </r>
  <r>
    <n v="25754"/>
    <x v="14"/>
    <x v="85"/>
    <x v="23"/>
    <s v="PAPA"/>
    <n v="2020"/>
    <s v="A"/>
    <n v="410"/>
    <n v="395"/>
    <n v="7900"/>
    <n v="20"/>
    <x v="0"/>
    <x v="6"/>
  </r>
  <r>
    <n v="25754"/>
    <x v="14"/>
    <x v="85"/>
    <x v="23"/>
    <s v="PAPA"/>
    <n v="2020"/>
    <s v="B"/>
    <n v="410"/>
    <n v="397"/>
    <n v="7940"/>
    <n v="20"/>
    <x v="0"/>
    <x v="6"/>
  </r>
  <r>
    <n v="25754"/>
    <x v="14"/>
    <x v="85"/>
    <x v="21"/>
    <s v="ARVEJA"/>
    <n v="2020"/>
    <s v="A"/>
    <n v="79"/>
    <n v="71"/>
    <n v="232.24299065420561"/>
    <n v="3.2710280373831799"/>
    <x v="0"/>
    <x v="7"/>
  </r>
  <r>
    <n v="25754"/>
    <x v="14"/>
    <x v="85"/>
    <x v="21"/>
    <s v="ARVEJA"/>
    <n v="2020"/>
    <s v="B"/>
    <n v="68"/>
    <n v="65"/>
    <n v="212.61682242990653"/>
    <n v="3.2710280373831799"/>
    <x v="0"/>
    <x v="7"/>
  </r>
  <r>
    <n v="25754"/>
    <x v="14"/>
    <x v="85"/>
    <x v="23"/>
    <s v="PAPA CRIOLLA"/>
    <n v="2020"/>
    <s v="A"/>
    <n v="40"/>
    <n v="37"/>
    <n v="666"/>
    <n v="18"/>
    <x v="0"/>
    <x v="6"/>
  </r>
  <r>
    <n v="25754"/>
    <x v="14"/>
    <x v="85"/>
    <x v="23"/>
    <s v="PAPA CRIOLLA"/>
    <n v="2020"/>
    <s v="B"/>
    <n v="30"/>
    <n v="22"/>
    <n v="396"/>
    <n v="18"/>
    <x v="0"/>
    <x v="6"/>
  </r>
  <r>
    <n v="25754"/>
    <x v="14"/>
    <x v="85"/>
    <x v="55"/>
    <s v="BROCOLI"/>
    <n v="2020"/>
    <s v="B"/>
    <n v="24"/>
    <n v="20"/>
    <n v="340"/>
    <n v="17"/>
    <x v="0"/>
    <x v="7"/>
  </r>
  <r>
    <n v="25754"/>
    <x v="14"/>
    <x v="85"/>
    <x v="44"/>
    <s v="LECHUGA"/>
    <n v="2020"/>
    <s v="A"/>
    <n v="24"/>
    <n v="22"/>
    <n v="374"/>
    <n v="17"/>
    <x v="0"/>
    <x v="7"/>
  </r>
  <r>
    <n v="25754"/>
    <x v="14"/>
    <x v="85"/>
    <x v="44"/>
    <s v="LECHUGA"/>
    <n v="2020"/>
    <s v="B"/>
    <n v="24"/>
    <n v="20"/>
    <n v="340"/>
    <n v="17"/>
    <x v="0"/>
    <x v="7"/>
  </r>
  <r>
    <n v="25754"/>
    <x v="14"/>
    <x v="85"/>
    <x v="55"/>
    <s v="BROCOLI"/>
    <n v="2020"/>
    <s v="A"/>
    <n v="22"/>
    <n v="20"/>
    <n v="300"/>
    <n v="15"/>
    <x v="0"/>
    <x v="7"/>
  </r>
  <r>
    <n v="25754"/>
    <x v="14"/>
    <x v="85"/>
    <x v="99"/>
    <s v="APIO"/>
    <n v="2020"/>
    <s v="B"/>
    <n v="15"/>
    <n v="10"/>
    <n v="180"/>
    <n v="18"/>
    <x v="0"/>
    <x v="7"/>
  </r>
  <r>
    <n v="25754"/>
    <x v="14"/>
    <x v="85"/>
    <x v="62"/>
    <s v="COLIFLOR"/>
    <n v="2020"/>
    <s v="B"/>
    <n v="13"/>
    <n v="9"/>
    <n v="135"/>
    <n v="15"/>
    <x v="0"/>
    <x v="7"/>
  </r>
  <r>
    <n v="25754"/>
    <x v="14"/>
    <x v="85"/>
    <x v="60"/>
    <s v="ACELGA"/>
    <n v="2020"/>
    <s v="B"/>
    <n v="12"/>
    <n v="11"/>
    <n v="187"/>
    <n v="17"/>
    <x v="0"/>
    <x v="7"/>
  </r>
  <r>
    <n v="25754"/>
    <x v="14"/>
    <x v="85"/>
    <x v="99"/>
    <s v="APIO"/>
    <n v="2020"/>
    <s v="A"/>
    <n v="12"/>
    <n v="11"/>
    <n v="198"/>
    <n v="18"/>
    <x v="0"/>
    <x v="7"/>
  </r>
  <r>
    <n v="25754"/>
    <x v="14"/>
    <x v="85"/>
    <x v="60"/>
    <s v="ACELGA"/>
    <n v="2020"/>
    <s v="A"/>
    <n v="10"/>
    <n v="9"/>
    <n v="153"/>
    <n v="17"/>
    <x v="0"/>
    <x v="7"/>
  </r>
  <r>
    <n v="25754"/>
    <x v="14"/>
    <x v="85"/>
    <x v="62"/>
    <s v="COLIFLOR"/>
    <n v="2020"/>
    <s v="A"/>
    <n v="10"/>
    <n v="9"/>
    <n v="144"/>
    <n v="16"/>
    <x v="0"/>
    <x v="7"/>
  </r>
  <r>
    <n v="25754"/>
    <x v="14"/>
    <x v="85"/>
    <x v="25"/>
    <s v="FRESA"/>
    <n v="2020"/>
    <s v=""/>
    <n v="160"/>
    <n v="82"/>
    <n v="7900"/>
    <n v="50"/>
    <x v="1"/>
    <x v="2"/>
  </r>
  <r>
    <n v="25754"/>
    <x v="14"/>
    <x v="85"/>
    <x v="83"/>
    <s v="ROSA"/>
    <n v="2020"/>
    <m/>
    <n v="68"/>
    <n v="48"/>
    <s v=""/>
    <m/>
    <x v="1"/>
    <x v="10"/>
  </r>
  <r>
    <n v="25754"/>
    <x v="14"/>
    <x v="85"/>
    <x v="83"/>
    <s v="ROSA"/>
    <n v="2020"/>
    <m/>
    <n v="46"/>
    <n v="41"/>
    <s v=""/>
    <m/>
    <x v="1"/>
    <x v="10"/>
  </r>
  <r>
    <n v="25758"/>
    <x v="6"/>
    <x v="86"/>
    <x v="57"/>
    <s v="AJO"/>
    <n v="2020"/>
    <s v="A"/>
    <n v="67"/>
    <n v="67"/>
    <n v="804"/>
    <n v="12"/>
    <x v="0"/>
    <x v="7"/>
  </r>
  <r>
    <n v="25758"/>
    <x v="6"/>
    <x v="86"/>
    <x v="23"/>
    <s v="PAPA"/>
    <n v="2020"/>
    <s v="A"/>
    <n v="60"/>
    <n v="60"/>
    <n v="1200"/>
    <n v="20"/>
    <x v="0"/>
    <x v="6"/>
  </r>
  <r>
    <n v="25758"/>
    <x v="6"/>
    <x v="86"/>
    <x v="0"/>
    <s v="MAIZ TRADICIONAL"/>
    <n v="2020"/>
    <s v="B"/>
    <n v="47"/>
    <n v="47"/>
    <n v="197.16101694915255"/>
    <n v="4.1949152542372898"/>
    <x v="0"/>
    <x v="0"/>
  </r>
  <r>
    <n v="25758"/>
    <x v="6"/>
    <x v="86"/>
    <x v="44"/>
    <s v="LECHUGA"/>
    <n v="2020"/>
    <s v="A"/>
    <n v="40"/>
    <n v="40"/>
    <n v="400"/>
    <n v="10"/>
    <x v="0"/>
    <x v="7"/>
  </r>
  <r>
    <n v="25758"/>
    <x v="6"/>
    <x v="86"/>
    <x v="57"/>
    <s v="AJO"/>
    <n v="2020"/>
    <s v="B"/>
    <n v="35"/>
    <n v="35"/>
    <n v="420"/>
    <n v="12"/>
    <x v="0"/>
    <x v="7"/>
  </r>
  <r>
    <n v="25758"/>
    <x v="6"/>
    <x v="86"/>
    <x v="44"/>
    <s v="LECHUGA"/>
    <n v="2020"/>
    <s v="B"/>
    <n v="30"/>
    <n v="30"/>
    <n v="300"/>
    <n v="10"/>
    <x v="0"/>
    <x v="7"/>
  </r>
  <r>
    <n v="25758"/>
    <x v="6"/>
    <x v="86"/>
    <x v="45"/>
    <s v="ZANAHORIA"/>
    <n v="2020"/>
    <s v="B"/>
    <n v="30"/>
    <n v="30"/>
    <n v="810"/>
    <n v="27"/>
    <x v="0"/>
    <x v="7"/>
  </r>
  <r>
    <n v="25758"/>
    <x v="6"/>
    <x v="86"/>
    <x v="23"/>
    <s v="PAPA"/>
    <n v="2020"/>
    <s v="B"/>
    <n v="25"/>
    <n v="25"/>
    <n v="500"/>
    <n v="20"/>
    <x v="0"/>
    <x v="6"/>
  </r>
  <r>
    <n v="25758"/>
    <x v="6"/>
    <x v="86"/>
    <x v="0"/>
    <s v="MAIZ TRADICIONAL"/>
    <n v="2020"/>
    <s v="A"/>
    <n v="17"/>
    <n v="17"/>
    <n v="71.31355932203391"/>
    <n v="4.1949152542372898"/>
    <x v="0"/>
    <x v="0"/>
  </r>
  <r>
    <n v="25758"/>
    <x v="6"/>
    <x v="86"/>
    <x v="21"/>
    <s v="ARVEJA"/>
    <n v="2020"/>
    <s v="B"/>
    <n v="13"/>
    <n v="13"/>
    <n v="30.373831775700936"/>
    <n v="2.3364485981308398"/>
    <x v="0"/>
    <x v="7"/>
  </r>
  <r>
    <n v="25758"/>
    <x v="6"/>
    <x v="86"/>
    <x v="69"/>
    <s v="CEBOLLA DE BULBO"/>
    <n v="2020"/>
    <s v="A"/>
    <n v="7"/>
    <n v="7"/>
    <n v="70"/>
    <n v="10"/>
    <x v="0"/>
    <x v="7"/>
  </r>
  <r>
    <n v="25758"/>
    <x v="6"/>
    <x v="86"/>
    <x v="21"/>
    <s v="ARVEJA"/>
    <n v="2020"/>
    <s v="A"/>
    <n v="5"/>
    <n v="5"/>
    <n v="11.682242990654206"/>
    <n v="2.3364485981308398"/>
    <x v="0"/>
    <x v="7"/>
  </r>
  <r>
    <n v="25758"/>
    <x v="6"/>
    <x v="86"/>
    <x v="54"/>
    <s v="CILANTRO"/>
    <n v="2020"/>
    <s v="B"/>
    <n v="5"/>
    <n v="5"/>
    <n v="125"/>
    <n v="25"/>
    <x v="0"/>
    <x v="7"/>
  </r>
  <r>
    <n v="25758"/>
    <x v="6"/>
    <x v="86"/>
    <x v="24"/>
    <s v="REPOLLO"/>
    <n v="2020"/>
    <s v="A"/>
    <n v="4"/>
    <n v="4"/>
    <n v="64"/>
    <n v="16"/>
    <x v="0"/>
    <x v="7"/>
  </r>
  <r>
    <n v="25758"/>
    <x v="6"/>
    <x v="86"/>
    <x v="55"/>
    <s v="BROCOLI"/>
    <n v="2020"/>
    <s v="A"/>
    <n v="3"/>
    <n v="3"/>
    <n v="48"/>
    <n v="16"/>
    <x v="0"/>
    <x v="7"/>
  </r>
  <r>
    <n v="25758"/>
    <x v="6"/>
    <x v="86"/>
    <x v="55"/>
    <s v="BROCOLI"/>
    <n v="2020"/>
    <s v="B"/>
    <n v="3"/>
    <n v="3"/>
    <n v="48"/>
    <n v="16"/>
    <x v="0"/>
    <x v="7"/>
  </r>
  <r>
    <n v="25758"/>
    <x v="6"/>
    <x v="86"/>
    <x v="62"/>
    <s v="COLIFLOR"/>
    <n v="2020"/>
    <s v="A"/>
    <n v="3"/>
    <n v="3"/>
    <n v="48"/>
    <n v="16"/>
    <x v="0"/>
    <x v="7"/>
  </r>
  <r>
    <n v="25758"/>
    <x v="6"/>
    <x v="86"/>
    <x v="62"/>
    <s v="COLIFLOR"/>
    <n v="2020"/>
    <s v="B"/>
    <n v="3"/>
    <n v="3"/>
    <n v="48"/>
    <n v="16"/>
    <x v="0"/>
    <x v="7"/>
  </r>
  <r>
    <n v="25758"/>
    <x v="6"/>
    <x v="86"/>
    <x v="64"/>
    <s v="ARANDANO"/>
    <n v="2020"/>
    <s v=""/>
    <n v="11"/>
    <n v="1"/>
    <n v="15"/>
    <n v="15"/>
    <x v="1"/>
    <x v="2"/>
  </r>
  <r>
    <n v="25758"/>
    <x v="6"/>
    <x v="86"/>
    <x v="25"/>
    <s v="FRESA"/>
    <n v="2020"/>
    <s v=""/>
    <n v="6"/>
    <n v="4"/>
    <n v="120"/>
    <n v="30"/>
    <x v="1"/>
    <x v="2"/>
  </r>
  <r>
    <n v="25758"/>
    <x v="6"/>
    <x v="86"/>
    <x v="105"/>
    <s v="MENTA"/>
    <n v="2020"/>
    <s v=""/>
    <n v="5"/>
    <n v="5"/>
    <n v="30"/>
    <n v="6"/>
    <x v="1"/>
    <x v="9"/>
  </r>
  <r>
    <n v="25758"/>
    <x v="6"/>
    <x v="86"/>
    <x v="76"/>
    <s v="DURAZNO"/>
    <n v="2020"/>
    <s v=""/>
    <n v="2"/>
    <n v="2"/>
    <n v="28"/>
    <n v="14"/>
    <x v="1"/>
    <x v="2"/>
  </r>
  <r>
    <n v="25758"/>
    <x v="6"/>
    <x v="86"/>
    <x v="37"/>
    <s v="TOMATE DE ARBOL"/>
    <n v="2020"/>
    <s v=""/>
    <n v="1"/>
    <n v="1"/>
    <n v="28"/>
    <n v="28"/>
    <x v="1"/>
    <x v="2"/>
  </r>
  <r>
    <n v="25769"/>
    <x v="5"/>
    <x v="87"/>
    <x v="23"/>
    <s v="PAPA"/>
    <n v="2020"/>
    <s v="A"/>
    <n v="455"/>
    <n v="455"/>
    <n v="10010"/>
    <n v="22"/>
    <x v="0"/>
    <x v="6"/>
  </r>
  <r>
    <n v="25769"/>
    <x v="5"/>
    <x v="87"/>
    <x v="23"/>
    <s v="PAPA"/>
    <n v="2020"/>
    <s v="B"/>
    <n v="430"/>
    <n v="430"/>
    <n v="9460"/>
    <n v="22"/>
    <x v="0"/>
    <x v="6"/>
  </r>
  <r>
    <n v="25769"/>
    <x v="5"/>
    <x v="87"/>
    <x v="0"/>
    <s v="MAIZ TECNIFICADO"/>
    <n v="2020"/>
    <s v="A"/>
    <n v="115"/>
    <n v="115"/>
    <n v="257.28813559322037"/>
    <n v="2.2372881355932202"/>
    <x v="0"/>
    <x v="0"/>
  </r>
  <r>
    <n v="25769"/>
    <x v="5"/>
    <x v="87"/>
    <x v="23"/>
    <s v="PAPA CRIOLLA"/>
    <n v="2020"/>
    <s v="A"/>
    <n v="89"/>
    <n v="89"/>
    <n v="1602"/>
    <n v="18"/>
    <x v="0"/>
    <x v="6"/>
  </r>
  <r>
    <n v="25769"/>
    <x v="5"/>
    <x v="87"/>
    <x v="45"/>
    <s v="ZANAHORIA"/>
    <n v="2020"/>
    <s v="B"/>
    <n v="78"/>
    <n v="78"/>
    <n v="2496"/>
    <n v="32"/>
    <x v="0"/>
    <x v="7"/>
  </r>
  <r>
    <n v="25769"/>
    <x v="5"/>
    <x v="87"/>
    <x v="23"/>
    <s v="PAPA CRIOLLA"/>
    <n v="2020"/>
    <s v="B"/>
    <n v="75"/>
    <n v="75"/>
    <n v="1350"/>
    <n v="18"/>
    <x v="0"/>
    <x v="6"/>
  </r>
  <r>
    <n v="25769"/>
    <x v="5"/>
    <x v="87"/>
    <x v="45"/>
    <s v="ZANAHORIA"/>
    <n v="2020"/>
    <s v="A"/>
    <n v="66"/>
    <n v="66"/>
    <n v="2112"/>
    <n v="32"/>
    <x v="0"/>
    <x v="7"/>
  </r>
  <r>
    <n v="25769"/>
    <x v="5"/>
    <x v="87"/>
    <x v="0"/>
    <s v="MAIZ TECNIFICADO"/>
    <n v="2020"/>
    <s v="B"/>
    <n v="60"/>
    <n v="60"/>
    <n v="134.23728813559325"/>
    <n v="2.2372881355932202"/>
    <x v="0"/>
    <x v="0"/>
  </r>
  <r>
    <n v="25769"/>
    <x v="5"/>
    <x v="87"/>
    <x v="21"/>
    <s v="ARVEJA"/>
    <n v="2020"/>
    <s v="A"/>
    <n v="58"/>
    <n v="58"/>
    <n v="135.51401869158877"/>
    <n v="2.3364485981308398"/>
    <x v="0"/>
    <x v="7"/>
  </r>
  <r>
    <n v="25769"/>
    <x v="5"/>
    <x v="87"/>
    <x v="21"/>
    <s v="ARVEJA"/>
    <n v="2020"/>
    <s v="B"/>
    <n v="48"/>
    <n v="48"/>
    <n v="112.14953271028037"/>
    <n v="2.3364485981308398"/>
    <x v="0"/>
    <x v="7"/>
  </r>
  <r>
    <n v="25769"/>
    <x v="5"/>
    <x v="87"/>
    <x v="76"/>
    <s v="DURAZNO"/>
    <n v="2020"/>
    <s v=""/>
    <n v="36"/>
    <n v="36"/>
    <n v="720"/>
    <n v="20"/>
    <x v="1"/>
    <x v="2"/>
  </r>
  <r>
    <n v="25772"/>
    <x v="10"/>
    <x v="88"/>
    <x v="23"/>
    <s v="PAPA"/>
    <n v="2020"/>
    <s v="A"/>
    <n v="775"/>
    <n v="775"/>
    <n v="23250"/>
    <n v="30"/>
    <x v="0"/>
    <x v="6"/>
  </r>
  <r>
    <n v="25772"/>
    <x v="10"/>
    <x v="88"/>
    <x v="23"/>
    <s v="PAPA"/>
    <n v="2020"/>
    <s v="B"/>
    <n v="600"/>
    <n v="600"/>
    <n v="18000"/>
    <n v="30"/>
    <x v="0"/>
    <x v="6"/>
  </r>
  <r>
    <n v="25772"/>
    <x v="10"/>
    <x v="88"/>
    <x v="72"/>
    <s v="CEBADA"/>
    <n v="2020"/>
    <s v="B"/>
    <n v="60"/>
    <n v="60"/>
    <n v="180"/>
    <n v="3"/>
    <x v="0"/>
    <x v="0"/>
  </r>
  <r>
    <n v="25772"/>
    <x v="10"/>
    <x v="88"/>
    <x v="21"/>
    <s v="ARVEJA"/>
    <n v="2020"/>
    <s v="B"/>
    <n v="20"/>
    <n v="20"/>
    <n v="28.037383177570092"/>
    <n v="1.4018691588784999"/>
    <x v="0"/>
    <x v="7"/>
  </r>
  <r>
    <n v="25772"/>
    <x v="10"/>
    <x v="88"/>
    <x v="21"/>
    <s v="ARVEJA"/>
    <n v="2020"/>
    <s v="A"/>
    <n v="16"/>
    <n v="16"/>
    <n v="22.429906542056074"/>
    <n v="1.4018691588784999"/>
    <x v="0"/>
    <x v="7"/>
  </r>
  <r>
    <n v="25772"/>
    <x v="10"/>
    <x v="88"/>
    <x v="72"/>
    <s v="CEBADA"/>
    <n v="2020"/>
    <s v="A"/>
    <n v="15"/>
    <n v="15"/>
    <n v="52.5"/>
    <n v="3.5"/>
    <x v="0"/>
    <x v="0"/>
  </r>
  <r>
    <n v="25772"/>
    <x v="10"/>
    <x v="88"/>
    <x v="23"/>
    <s v="PAPA CRIOLLA"/>
    <n v="2020"/>
    <s v="B"/>
    <n v="12"/>
    <n v="12"/>
    <n v="240"/>
    <n v="20"/>
    <x v="0"/>
    <x v="6"/>
  </r>
  <r>
    <n v="25772"/>
    <x v="10"/>
    <x v="88"/>
    <x v="23"/>
    <s v="PAPA CRIOLLA"/>
    <n v="2020"/>
    <s v="A"/>
    <n v="7"/>
    <n v="7"/>
    <n v="140"/>
    <n v="20"/>
    <x v="0"/>
    <x v="6"/>
  </r>
  <r>
    <n v="25772"/>
    <x v="10"/>
    <x v="88"/>
    <x v="30"/>
    <s v="TOMATE INVERNADERO"/>
    <n v="2020"/>
    <s v="A"/>
    <n v="1"/>
    <n v="1"/>
    <n v="50"/>
    <n v="50"/>
    <x v="0"/>
    <x v="7"/>
  </r>
  <r>
    <n v="25772"/>
    <x v="10"/>
    <x v="88"/>
    <x v="30"/>
    <s v="TOMATE INVERNADERO"/>
    <n v="2020"/>
    <s v="B"/>
    <n v="1"/>
    <n v="1"/>
    <n v="50"/>
    <n v="50"/>
    <x v="0"/>
    <x v="7"/>
  </r>
  <r>
    <n v="25772"/>
    <x v="10"/>
    <x v="88"/>
    <x v="83"/>
    <s v="ROSA"/>
    <n v="2020"/>
    <m/>
    <n v="138"/>
    <n v="138"/>
    <s v=""/>
    <m/>
    <x v="1"/>
    <x v="10"/>
  </r>
  <r>
    <n v="25772"/>
    <x v="10"/>
    <x v="88"/>
    <x v="85"/>
    <s v="CLAVEL"/>
    <n v="2020"/>
    <m/>
    <n v="119"/>
    <n v="119"/>
    <s v=""/>
    <m/>
    <x v="1"/>
    <x v="10"/>
  </r>
  <r>
    <n v="25772"/>
    <x v="10"/>
    <x v="88"/>
    <x v="25"/>
    <s v="FRESA"/>
    <n v="2020"/>
    <s v=""/>
    <n v="6"/>
    <n v="6"/>
    <n v="300"/>
    <n v="50"/>
    <x v="1"/>
    <x v="2"/>
  </r>
  <r>
    <n v="25772"/>
    <x v="10"/>
    <x v="88"/>
    <x v="64"/>
    <s v="ARANDANO"/>
    <n v="2020"/>
    <s v=""/>
    <n v="3.5"/>
    <n v="3.5"/>
    <n v="24.5"/>
    <n v="7"/>
    <x v="1"/>
    <x v="2"/>
  </r>
  <r>
    <n v="25772"/>
    <x v="10"/>
    <x v="88"/>
    <x v="36"/>
    <s v="MORA"/>
    <n v="2020"/>
    <s v=""/>
    <n v="2"/>
    <n v="2"/>
    <n v="8"/>
    <n v="4"/>
    <x v="1"/>
    <x v="2"/>
  </r>
  <r>
    <n v="25777"/>
    <x v="1"/>
    <x v="89"/>
    <x v="0"/>
    <s v="MAIZ TRADICIONAL"/>
    <n v="2020"/>
    <s v="A"/>
    <n v="26"/>
    <n v="21"/>
    <n v="28.245762711864408"/>
    <n v="1.3450363196125901"/>
    <x v="0"/>
    <x v="0"/>
  </r>
  <r>
    <n v="25777"/>
    <x v="1"/>
    <x v="89"/>
    <x v="22"/>
    <s v="FRIJOL"/>
    <n v="2020"/>
    <s v="A"/>
    <n v="22"/>
    <n v="20"/>
    <n v="102.09790209790211"/>
    <n v="5.1048951048951103"/>
    <x v="0"/>
    <x v="0"/>
  </r>
  <r>
    <n v="25777"/>
    <x v="1"/>
    <x v="89"/>
    <x v="53"/>
    <s v="HORTALIZAS VARIAS"/>
    <n v="2020"/>
    <s v="A"/>
    <n v="7"/>
    <n v="4"/>
    <n v="23"/>
    <n v="5.75"/>
    <x v="0"/>
    <x v="7"/>
  </r>
  <r>
    <n v="25777"/>
    <x v="1"/>
    <x v="89"/>
    <x v="30"/>
    <s v="TOMATE"/>
    <n v="2020"/>
    <s v="A"/>
    <n v="7"/>
    <n v="6"/>
    <n v="498"/>
    <n v="83"/>
    <x v="0"/>
    <x v="7"/>
  </r>
  <r>
    <n v="25777"/>
    <x v="1"/>
    <x v="89"/>
    <x v="61"/>
    <s v="CEBOLLA DE RAMA"/>
    <n v="2020"/>
    <s v="A"/>
    <n v="3"/>
    <n v="2"/>
    <n v="20"/>
    <n v="10"/>
    <x v="0"/>
    <x v="7"/>
  </r>
  <r>
    <n v="25777"/>
    <x v="1"/>
    <x v="89"/>
    <x v="22"/>
    <s v="FRIJOL"/>
    <n v="2020"/>
    <s v="B"/>
    <n v="2"/>
    <n v="1"/>
    <n v="0.69930069930069938"/>
    <n v="0.69930069930069905"/>
    <x v="0"/>
    <x v="0"/>
  </r>
  <r>
    <n v="25777"/>
    <x v="1"/>
    <x v="89"/>
    <x v="53"/>
    <s v="HORTALIZAS VARIAS"/>
    <n v="2020"/>
    <s v="B"/>
    <n v="2"/>
    <n v="2"/>
    <n v="1"/>
    <n v="0.5"/>
    <x v="0"/>
    <x v="7"/>
  </r>
  <r>
    <n v="25777"/>
    <x v="1"/>
    <x v="89"/>
    <x v="0"/>
    <s v="MAIZ TRADICIONAL"/>
    <n v="2020"/>
    <s v="B"/>
    <n v="2"/>
    <n v="1"/>
    <n v="1"/>
    <n v="1"/>
    <x v="0"/>
    <x v="0"/>
  </r>
  <r>
    <n v="25777"/>
    <x v="1"/>
    <x v="89"/>
    <x v="30"/>
    <s v="TOMATE"/>
    <n v="2020"/>
    <s v="B"/>
    <n v="1"/>
    <n v="1"/>
    <n v="2"/>
    <n v="2"/>
    <x v="0"/>
    <x v="7"/>
  </r>
  <r>
    <n v="25777"/>
    <x v="1"/>
    <x v="89"/>
    <x v="15"/>
    <s v="CAFÉ"/>
    <n v="2020"/>
    <s v=""/>
    <n v="851"/>
    <n v="729"/>
    <n v="840"/>
    <n v="1.1522633744855999"/>
    <x v="1"/>
    <x v="5"/>
  </r>
  <r>
    <n v="25777"/>
    <x v="1"/>
    <x v="89"/>
    <x v="4"/>
    <s v="PLATANO"/>
    <n v="2020"/>
    <s v=""/>
    <n v="236"/>
    <n v="196"/>
    <n v="902.63157894736798"/>
    <n v="4.6052631578947398"/>
    <x v="1"/>
    <x v="2"/>
  </r>
  <r>
    <n v="25777"/>
    <x v="1"/>
    <x v="89"/>
    <x v="26"/>
    <s v="CAÑA PANELERA"/>
    <n v="2020"/>
    <s v=""/>
    <n v="206.5"/>
    <n v="196.5"/>
    <n v="755"/>
    <n v="3.8422391857506399"/>
    <x v="1"/>
    <x v="8"/>
  </r>
  <r>
    <n v="25777"/>
    <x v="1"/>
    <x v="89"/>
    <x v="8"/>
    <s v="NARANJA (NO VALENCIA, NI JAFFA, NI SALUSTIANA, NI WASHINGTON)"/>
    <n v="2020"/>
    <s v=""/>
    <n v="108"/>
    <n v="93"/>
    <n v="537"/>
    <n v="5.7741935483870996"/>
    <x v="1"/>
    <x v="2"/>
  </r>
  <r>
    <n v="25777"/>
    <x v="1"/>
    <x v="89"/>
    <x v="9"/>
    <s v="AGUACATE (no hass, ni papelillo)"/>
    <n v="2020"/>
    <s v=""/>
    <n v="48.5"/>
    <n v="30.5"/>
    <n v="183"/>
    <n v="6"/>
    <x v="1"/>
    <x v="2"/>
  </r>
  <r>
    <n v="25777"/>
    <x v="1"/>
    <x v="89"/>
    <x v="68"/>
    <s v="ARRACACHA"/>
    <n v="2020"/>
    <s v="A"/>
    <n v="0"/>
    <n v="0"/>
    <n v="0"/>
    <n v="0"/>
    <x v="2"/>
    <x v="6"/>
  </r>
  <r>
    <n v="25777"/>
    <x v="1"/>
    <x v="89"/>
    <x v="68"/>
    <s v="ARRACACHA"/>
    <n v="2020"/>
    <s v="B"/>
    <n v="0"/>
    <n v="0"/>
    <n v="0"/>
    <n v="0"/>
    <x v="2"/>
    <x v="6"/>
  </r>
  <r>
    <n v="25777"/>
    <x v="1"/>
    <x v="89"/>
    <x v="20"/>
    <s v="YUCA"/>
    <n v="2020"/>
    <s v="A"/>
    <n v="0"/>
    <n v="0"/>
    <n v="0"/>
    <n v="0"/>
    <x v="2"/>
    <x v="6"/>
  </r>
  <r>
    <n v="25777"/>
    <x v="1"/>
    <x v="89"/>
    <x v="20"/>
    <s v="YUCA"/>
    <n v="2020"/>
    <s v="B"/>
    <n v="0"/>
    <n v="0"/>
    <n v="0"/>
    <n v="0"/>
    <x v="2"/>
    <x v="6"/>
  </r>
  <r>
    <n v="25779"/>
    <x v="9"/>
    <x v="90"/>
    <x v="23"/>
    <s v="PAPA"/>
    <n v="2020"/>
    <s v="B"/>
    <n v="450"/>
    <n v="450"/>
    <n v="9000"/>
    <n v="20"/>
    <x v="0"/>
    <x v="6"/>
  </r>
  <r>
    <n v="25779"/>
    <x v="9"/>
    <x v="90"/>
    <x v="23"/>
    <s v="PAPA"/>
    <n v="2020"/>
    <s v="A"/>
    <n v="120"/>
    <n v="80"/>
    <n v="1440"/>
    <n v="18"/>
    <x v="0"/>
    <x v="6"/>
  </r>
  <r>
    <n v="25779"/>
    <x v="9"/>
    <x v="90"/>
    <x v="21"/>
    <s v="ARVEJA"/>
    <n v="2020"/>
    <s v="A"/>
    <n v="60"/>
    <n v="40"/>
    <n v="186.9158878504673"/>
    <n v="4.6728971962616797"/>
    <x v="0"/>
    <x v="7"/>
  </r>
  <r>
    <n v="25779"/>
    <x v="9"/>
    <x v="90"/>
    <x v="23"/>
    <s v="PAPA CRIOLLA"/>
    <n v="2020"/>
    <s v="B"/>
    <n v="50"/>
    <n v="45"/>
    <n v="540"/>
    <n v="12"/>
    <x v="0"/>
    <x v="6"/>
  </r>
  <r>
    <n v="25779"/>
    <x v="9"/>
    <x v="90"/>
    <x v="21"/>
    <s v="ARVEJA"/>
    <n v="2020"/>
    <s v="B"/>
    <n v="45"/>
    <n v="45"/>
    <n v="210.28037383177571"/>
    <n v="4.6728971962616797"/>
    <x v="0"/>
    <x v="7"/>
  </r>
  <r>
    <n v="25779"/>
    <x v="9"/>
    <x v="90"/>
    <x v="61"/>
    <s v="CEBOLLA DE RAMA"/>
    <n v="2020"/>
    <s v="A"/>
    <n v="21"/>
    <n v="21"/>
    <n v="84"/>
    <n v="4"/>
    <x v="0"/>
    <x v="7"/>
  </r>
  <r>
    <n v="25779"/>
    <x v="9"/>
    <x v="90"/>
    <x v="23"/>
    <s v="PAPA CRIOLLA"/>
    <n v="2020"/>
    <s v="A"/>
    <n v="21"/>
    <n v="21"/>
    <n v="252"/>
    <n v="12"/>
    <x v="0"/>
    <x v="6"/>
  </r>
  <r>
    <n v="25779"/>
    <x v="9"/>
    <x v="90"/>
    <x v="69"/>
    <s v="CEBOLLA DE BULBO"/>
    <n v="2020"/>
    <s v="B"/>
    <n v="20"/>
    <n v="20"/>
    <n v="500"/>
    <n v="25"/>
    <x v="0"/>
    <x v="7"/>
  </r>
  <r>
    <n v="25779"/>
    <x v="9"/>
    <x v="90"/>
    <x v="30"/>
    <s v="TOMATE INVERNADERO"/>
    <n v="2020"/>
    <s v="A"/>
    <n v="20"/>
    <n v="20"/>
    <n v="1240"/>
    <n v="62"/>
    <x v="0"/>
    <x v="7"/>
  </r>
  <r>
    <n v="25779"/>
    <x v="9"/>
    <x v="90"/>
    <x v="30"/>
    <s v="TOMATE"/>
    <n v="2020"/>
    <s v="B"/>
    <n v="15"/>
    <n v="15"/>
    <n v="300"/>
    <n v="20"/>
    <x v="0"/>
    <x v="7"/>
  </r>
  <r>
    <n v="25779"/>
    <x v="9"/>
    <x v="90"/>
    <x v="69"/>
    <s v="CEBOLLA DE BULBO"/>
    <n v="2020"/>
    <s v="A"/>
    <n v="14"/>
    <n v="14"/>
    <n v="350"/>
    <n v="25"/>
    <x v="0"/>
    <x v="7"/>
  </r>
  <r>
    <n v="25779"/>
    <x v="9"/>
    <x v="90"/>
    <x v="61"/>
    <s v="CEBOLLA DE RAMA"/>
    <n v="2020"/>
    <s v="B"/>
    <n v="14"/>
    <n v="14"/>
    <n v="56"/>
    <n v="4"/>
    <x v="0"/>
    <x v="7"/>
  </r>
  <r>
    <n v="25779"/>
    <x v="9"/>
    <x v="90"/>
    <x v="0"/>
    <s v="MAIZ TRADICIONAL"/>
    <n v="2020"/>
    <s v="B"/>
    <n v="14"/>
    <n v="14"/>
    <n v="78.305084745762727"/>
    <n v="5.5932203389830502"/>
    <x v="0"/>
    <x v="0"/>
  </r>
  <r>
    <n v="25779"/>
    <x v="9"/>
    <x v="90"/>
    <x v="0"/>
    <s v="MAIZ TRADICIONAL"/>
    <n v="2020"/>
    <s v="A"/>
    <n v="10"/>
    <n v="9"/>
    <n v="45.30508474576272"/>
    <n v="5.0338983050847501"/>
    <x v="0"/>
    <x v="0"/>
  </r>
  <r>
    <n v="25779"/>
    <x v="9"/>
    <x v="90"/>
    <x v="106"/>
    <s v="TRIGO"/>
    <n v="2020"/>
    <s v="A"/>
    <n v="10"/>
    <n v="10"/>
    <n v="10"/>
    <n v="1"/>
    <x v="0"/>
    <x v="0"/>
  </r>
  <r>
    <n v="25779"/>
    <x v="9"/>
    <x v="90"/>
    <x v="22"/>
    <s v="FRIJOL"/>
    <n v="2020"/>
    <s v="A"/>
    <n v="0"/>
    <n v="0"/>
    <n v="0"/>
    <n v="0"/>
    <x v="0"/>
    <x v="0"/>
  </r>
  <r>
    <n v="25779"/>
    <x v="9"/>
    <x v="90"/>
    <x v="25"/>
    <s v="FRESA"/>
    <n v="2020"/>
    <s v=""/>
    <n v="10"/>
    <n v="10"/>
    <n v="300"/>
    <n v="30"/>
    <x v="1"/>
    <x v="2"/>
  </r>
  <r>
    <n v="25779"/>
    <x v="9"/>
    <x v="90"/>
    <x v="11"/>
    <s v="SABILA"/>
    <n v="2020"/>
    <s v=""/>
    <n v="2"/>
    <n v="2"/>
    <n v="10"/>
    <n v="5"/>
    <x v="1"/>
    <x v="4"/>
  </r>
  <r>
    <n v="25779"/>
    <x v="9"/>
    <x v="90"/>
    <x v="39"/>
    <s v="UCHUVA"/>
    <n v="2020"/>
    <s v=""/>
    <n v="0"/>
    <n v="0"/>
    <n v="0"/>
    <n v="0"/>
    <x v="1"/>
    <x v="2"/>
  </r>
  <r>
    <n v="25781"/>
    <x v="9"/>
    <x v="91"/>
    <x v="23"/>
    <s v="PAPA"/>
    <n v="2020"/>
    <s v="A"/>
    <n v="115"/>
    <n v="85"/>
    <n v="2295"/>
    <n v="27"/>
    <x v="0"/>
    <x v="6"/>
  </r>
  <r>
    <n v="25781"/>
    <x v="9"/>
    <x v="91"/>
    <x v="23"/>
    <s v="PAPA"/>
    <n v="2020"/>
    <s v="B"/>
    <n v="106"/>
    <n v="103"/>
    <n v="2678"/>
    <n v="26"/>
    <x v="0"/>
    <x v="6"/>
  </r>
  <r>
    <n v="25781"/>
    <x v="9"/>
    <x v="91"/>
    <x v="21"/>
    <s v="ARVEJA"/>
    <n v="2020"/>
    <s v="A"/>
    <n v="20"/>
    <n v="18"/>
    <n v="50.467289719626166"/>
    <n v="2.8037383177570101"/>
    <x v="0"/>
    <x v="7"/>
  </r>
  <r>
    <n v="25781"/>
    <x v="9"/>
    <x v="91"/>
    <x v="21"/>
    <s v="ARVEJA"/>
    <n v="2020"/>
    <s v="B"/>
    <n v="16"/>
    <n v="15"/>
    <n v="35.046728971962615"/>
    <n v="2.3364485981308398"/>
    <x v="0"/>
    <x v="7"/>
  </r>
  <r>
    <n v="25781"/>
    <x v="9"/>
    <x v="91"/>
    <x v="81"/>
    <s v="AVENA"/>
    <n v="2020"/>
    <s v="A"/>
    <n v="16"/>
    <n v="15"/>
    <n v="60"/>
    <n v="4"/>
    <x v="0"/>
    <x v="11"/>
  </r>
  <r>
    <n v="25781"/>
    <x v="9"/>
    <x v="91"/>
    <x v="81"/>
    <s v="AVENA"/>
    <n v="2020"/>
    <s v="B"/>
    <n v="14"/>
    <n v="13"/>
    <n v="52"/>
    <n v="4"/>
    <x v="0"/>
    <x v="11"/>
  </r>
  <r>
    <n v="25781"/>
    <x v="9"/>
    <x v="91"/>
    <x v="0"/>
    <s v="MAIZ TRADICIONAL"/>
    <n v="2020"/>
    <s v="B"/>
    <n v="8"/>
    <n v="7"/>
    <n v="11.745762711864408"/>
    <n v="1.6779661016949201"/>
    <x v="0"/>
    <x v="0"/>
  </r>
  <r>
    <n v="25781"/>
    <x v="9"/>
    <x v="91"/>
    <x v="0"/>
    <s v="MAIZ TRADICIONAL"/>
    <n v="2020"/>
    <s v="A"/>
    <n v="7"/>
    <n v="6"/>
    <n v="11.745762711864408"/>
    <n v="1.9576271186440699"/>
    <x v="0"/>
    <x v="0"/>
  </r>
  <r>
    <n v="25781"/>
    <x v="9"/>
    <x v="91"/>
    <x v="77"/>
    <s v="HABA"/>
    <n v="2020"/>
    <s v="A"/>
    <n v="6"/>
    <n v="5"/>
    <n v="8.8495575221238951"/>
    <n v="1.76991150442478"/>
    <x v="0"/>
    <x v="0"/>
  </r>
  <r>
    <n v="25781"/>
    <x v="9"/>
    <x v="91"/>
    <x v="77"/>
    <s v="HABA"/>
    <n v="2020"/>
    <s v="B"/>
    <n v="5"/>
    <n v="4"/>
    <n v="3.5398230088495577"/>
    <n v="0.88495575221238898"/>
    <x v="0"/>
    <x v="0"/>
  </r>
  <r>
    <n v="25781"/>
    <x v="9"/>
    <x v="91"/>
    <x v="64"/>
    <s v="ARANDANO"/>
    <n v="2020"/>
    <s v=""/>
    <n v="1"/>
    <n v="1"/>
    <n v="7"/>
    <n v="7"/>
    <x v="1"/>
    <x v="2"/>
  </r>
  <r>
    <n v="25785"/>
    <x v="6"/>
    <x v="92"/>
    <x v="23"/>
    <s v="PAPA"/>
    <n v="2020"/>
    <s v="A"/>
    <n v="90"/>
    <n v="90"/>
    <n v="1800"/>
    <n v="20"/>
    <x v="0"/>
    <x v="6"/>
  </r>
  <r>
    <n v="25785"/>
    <x v="6"/>
    <x v="92"/>
    <x v="23"/>
    <s v="PAPA"/>
    <n v="2020"/>
    <s v="B"/>
    <n v="90"/>
    <n v="90"/>
    <n v="1620"/>
    <n v="18"/>
    <x v="0"/>
    <x v="6"/>
  </r>
  <r>
    <n v="25785"/>
    <x v="6"/>
    <x v="92"/>
    <x v="53"/>
    <s v="HORTALIZAS VARIAS"/>
    <n v="2020"/>
    <s v="A"/>
    <n v="40"/>
    <n v="40"/>
    <n v="1040"/>
    <n v="26"/>
    <x v="0"/>
    <x v="7"/>
  </r>
  <r>
    <n v="25785"/>
    <x v="6"/>
    <x v="92"/>
    <x v="53"/>
    <s v="HORTALIZAS VARIAS"/>
    <n v="2020"/>
    <s v="B"/>
    <n v="40"/>
    <n v="40"/>
    <n v="1040"/>
    <n v="26"/>
    <x v="0"/>
    <x v="7"/>
  </r>
  <r>
    <n v="25785"/>
    <x v="6"/>
    <x v="92"/>
    <x v="45"/>
    <s v="ZANAHORIA"/>
    <n v="2020"/>
    <s v="A"/>
    <n v="40"/>
    <n v="40"/>
    <n v="1000"/>
    <n v="25"/>
    <x v="0"/>
    <x v="7"/>
  </r>
  <r>
    <n v="25785"/>
    <x v="6"/>
    <x v="92"/>
    <x v="45"/>
    <s v="ZANAHORIA"/>
    <n v="2020"/>
    <s v="B"/>
    <n v="40"/>
    <n v="40"/>
    <n v="1000"/>
    <n v="25"/>
    <x v="0"/>
    <x v="7"/>
  </r>
  <r>
    <n v="25785"/>
    <x v="6"/>
    <x v="92"/>
    <x v="0"/>
    <s v="MAIZ TRADICIONAL"/>
    <n v="2020"/>
    <s v="A"/>
    <n v="20"/>
    <n v="20"/>
    <n v="27.966101694915256"/>
    <n v="1.3983050847457601"/>
    <x v="0"/>
    <x v="0"/>
  </r>
  <r>
    <n v="25785"/>
    <x v="6"/>
    <x v="92"/>
    <x v="0"/>
    <s v="MAIZ TRADICIONAL"/>
    <n v="2020"/>
    <s v="B"/>
    <n v="20"/>
    <n v="20"/>
    <n v="27.966101694915256"/>
    <n v="1.3983050847457601"/>
    <x v="0"/>
    <x v="0"/>
  </r>
  <r>
    <n v="25785"/>
    <x v="6"/>
    <x v="92"/>
    <x v="21"/>
    <s v="ARVEJA"/>
    <n v="2020"/>
    <s v="A"/>
    <n v="15"/>
    <n v="15"/>
    <n v="42.056074766355138"/>
    <n v="2.8037383177570101"/>
    <x v="0"/>
    <x v="7"/>
  </r>
  <r>
    <n v="25785"/>
    <x v="6"/>
    <x v="92"/>
    <x v="21"/>
    <s v="ARVEJA"/>
    <n v="2020"/>
    <s v="B"/>
    <n v="15"/>
    <n v="15"/>
    <n v="42.056074766355138"/>
    <n v="2.8037383177570101"/>
    <x v="0"/>
    <x v="7"/>
  </r>
  <r>
    <n v="25785"/>
    <x v="6"/>
    <x v="92"/>
    <x v="23"/>
    <s v="PAPA CRIOLLA"/>
    <n v="2020"/>
    <s v="A"/>
    <n v="7"/>
    <n v="7"/>
    <n v="56"/>
    <n v="8"/>
    <x v="0"/>
    <x v="6"/>
  </r>
  <r>
    <n v="25785"/>
    <x v="6"/>
    <x v="92"/>
    <x v="23"/>
    <s v="PAPA CRIOLLA"/>
    <n v="2020"/>
    <s v="B"/>
    <n v="7"/>
    <n v="7"/>
    <n v="56"/>
    <n v="8"/>
    <x v="0"/>
    <x v="6"/>
  </r>
  <r>
    <n v="25785"/>
    <x v="6"/>
    <x v="92"/>
    <x v="58"/>
    <s v="PLANTAS AROMATICAS"/>
    <n v="2020"/>
    <s v="A"/>
    <n v="6"/>
    <n v="6"/>
    <n v="120"/>
    <n v="20"/>
    <x v="0"/>
    <x v="9"/>
  </r>
  <r>
    <n v="25785"/>
    <x v="6"/>
    <x v="92"/>
    <x v="58"/>
    <s v="PLANTAS AROMATICAS"/>
    <n v="2020"/>
    <s v="B"/>
    <n v="6"/>
    <n v="6"/>
    <n v="120"/>
    <n v="20"/>
    <x v="0"/>
    <x v="9"/>
  </r>
  <r>
    <n v="25785"/>
    <x v="6"/>
    <x v="92"/>
    <x v="30"/>
    <s v="TOMATE INVERNADERO"/>
    <n v="2020"/>
    <s v="B"/>
    <n v="2.5"/>
    <n v="2.5"/>
    <n v="142.5"/>
    <n v="57"/>
    <x v="0"/>
    <x v="7"/>
  </r>
  <r>
    <n v="25785"/>
    <x v="6"/>
    <x v="92"/>
    <x v="30"/>
    <s v="TOMATE INVERNADERO"/>
    <n v="2020"/>
    <s v="A"/>
    <n v="2"/>
    <n v="2"/>
    <n v="114"/>
    <n v="57"/>
    <x v="0"/>
    <x v="7"/>
  </r>
  <r>
    <n v="25785"/>
    <x v="6"/>
    <x v="92"/>
    <x v="25"/>
    <s v="FRESA"/>
    <n v="2020"/>
    <s v=""/>
    <n v="8"/>
    <n v="0"/>
    <n v="0"/>
    <n v="0"/>
    <x v="1"/>
    <x v="2"/>
  </r>
  <r>
    <n v="25785"/>
    <x v="6"/>
    <x v="92"/>
    <x v="37"/>
    <s v="TOMATE DE ARBOL"/>
    <n v="2020"/>
    <s v=""/>
    <n v="3"/>
    <n v="0"/>
    <n v="0"/>
    <n v="0"/>
    <x v="1"/>
    <x v="2"/>
  </r>
  <r>
    <n v="25785"/>
    <x v="6"/>
    <x v="92"/>
    <x v="92"/>
    <s v="PLANTAS AROMATICAS Y MEDICINALES"/>
    <n v="2020"/>
    <s v=""/>
    <n v="2"/>
    <n v="0"/>
    <n v="0"/>
    <n v="0"/>
    <x v="1"/>
    <x v="9"/>
  </r>
  <r>
    <n v="25793"/>
    <x v="9"/>
    <x v="93"/>
    <x v="23"/>
    <s v="PAPA"/>
    <n v="2020"/>
    <s v="A"/>
    <n v="7594"/>
    <n v="7442"/>
    <n v="137677"/>
    <n v="18.5"/>
    <x v="0"/>
    <x v="6"/>
  </r>
  <r>
    <n v="25793"/>
    <x v="9"/>
    <x v="93"/>
    <x v="23"/>
    <s v="PAPA"/>
    <n v="2020"/>
    <s v="B"/>
    <n v="7590"/>
    <n v="7440"/>
    <n v="133920"/>
    <n v="18"/>
    <x v="0"/>
    <x v="6"/>
  </r>
  <r>
    <n v="25793"/>
    <x v="9"/>
    <x v="93"/>
    <x v="45"/>
    <s v="ZANAHORIA"/>
    <n v="2020"/>
    <s v="A"/>
    <n v="343"/>
    <n v="338"/>
    <n v="16900"/>
    <n v="50"/>
    <x v="0"/>
    <x v="7"/>
  </r>
  <r>
    <n v="25793"/>
    <x v="9"/>
    <x v="93"/>
    <x v="45"/>
    <s v="ZANAHORIA"/>
    <n v="2020"/>
    <s v="B"/>
    <n v="172"/>
    <n v="169"/>
    <n v="8450"/>
    <n v="50"/>
    <x v="0"/>
    <x v="7"/>
  </r>
  <r>
    <n v="25793"/>
    <x v="9"/>
    <x v="93"/>
    <x v="21"/>
    <s v="ARVEJA"/>
    <n v="2020"/>
    <s v="A"/>
    <n v="120"/>
    <n v="114"/>
    <n v="372.89719626168227"/>
    <n v="3.2710280373831799"/>
    <x v="0"/>
    <x v="7"/>
  </r>
  <r>
    <n v="25793"/>
    <x v="9"/>
    <x v="93"/>
    <x v="21"/>
    <s v="ARVEJA"/>
    <n v="2020"/>
    <s v="B"/>
    <n v="120"/>
    <n v="114"/>
    <n v="372.89719626168227"/>
    <n v="3.2710280373831799"/>
    <x v="0"/>
    <x v="7"/>
  </r>
  <r>
    <n v="25793"/>
    <x v="9"/>
    <x v="93"/>
    <x v="23"/>
    <s v="PAPA CRIOLLA"/>
    <n v="2020"/>
    <s v="A"/>
    <n v="96.5"/>
    <n v="93.5"/>
    <n v="1402.5"/>
    <n v="15"/>
    <x v="0"/>
    <x v="6"/>
  </r>
  <r>
    <n v="25793"/>
    <x v="9"/>
    <x v="93"/>
    <x v="23"/>
    <s v="PAPA CRIOLLA"/>
    <n v="2020"/>
    <s v="B"/>
    <n v="95"/>
    <n v="92"/>
    <n v="1288"/>
    <n v="14"/>
    <x v="0"/>
    <x v="6"/>
  </r>
  <r>
    <n v="25793"/>
    <x v="9"/>
    <x v="93"/>
    <x v="64"/>
    <s v="ARANDANO"/>
    <n v="2020"/>
    <s v=""/>
    <n v="81"/>
    <n v="81"/>
    <n v="162"/>
    <n v="2"/>
    <x v="1"/>
    <x v="2"/>
  </r>
  <r>
    <n v="25797"/>
    <x v="2"/>
    <x v="94"/>
    <x v="0"/>
    <s v="MAIZ TRADICIONAL"/>
    <n v="2020"/>
    <s v="B"/>
    <n v="90"/>
    <n v="8"/>
    <n v="13.423728813559324"/>
    <n v="1.6779661016949201"/>
    <x v="0"/>
    <x v="0"/>
  </r>
  <r>
    <n v="25797"/>
    <x v="2"/>
    <x v="94"/>
    <x v="0"/>
    <s v="MAIZ TRADICIONAL"/>
    <n v="2020"/>
    <s v="A"/>
    <n v="11.5"/>
    <n v="10.5"/>
    <n v="19.100847457627118"/>
    <n v="1.81912832929782"/>
    <x v="0"/>
    <x v="0"/>
  </r>
  <r>
    <n v="25797"/>
    <x v="2"/>
    <x v="94"/>
    <x v="21"/>
    <s v="ARVEJA"/>
    <n v="2020"/>
    <s v="A"/>
    <n v="7.5"/>
    <n v="5"/>
    <n v="10.046728971962617"/>
    <n v="2.0093457943925199"/>
    <x v="0"/>
    <x v="7"/>
  </r>
  <r>
    <n v="25797"/>
    <x v="2"/>
    <x v="94"/>
    <x v="21"/>
    <s v="ARVEJA"/>
    <n v="2020"/>
    <s v="B"/>
    <n v="5"/>
    <n v="4.5"/>
    <n v="10.747663551401869"/>
    <n v="2.3883696780892998"/>
    <x v="0"/>
    <x v="7"/>
  </r>
  <r>
    <n v="25797"/>
    <x v="2"/>
    <x v="94"/>
    <x v="15"/>
    <s v="CAFÉ"/>
    <n v="2020"/>
    <s v=""/>
    <n v="344"/>
    <n v="313"/>
    <n v="302"/>
    <n v="0.96485623003194898"/>
    <x v="1"/>
    <x v="5"/>
  </r>
  <r>
    <n v="25797"/>
    <x v="2"/>
    <x v="94"/>
    <x v="6"/>
    <s v="MANDARINA (Arrayana y/o Oneco)"/>
    <n v="2020"/>
    <s v=""/>
    <n v="157.9"/>
    <n v="157.9"/>
    <n v="1105.3"/>
    <n v="7"/>
    <x v="1"/>
    <x v="2"/>
  </r>
  <r>
    <n v="25797"/>
    <x v="2"/>
    <x v="94"/>
    <x v="107"/>
    <s v="TANGELO MINEOLA"/>
    <n v="2020"/>
    <s v=""/>
    <n v="43"/>
    <n v="38.5"/>
    <n v="0"/>
    <n v="0"/>
    <x v="1"/>
    <x v="2"/>
  </r>
  <r>
    <n v="25797"/>
    <x v="2"/>
    <x v="94"/>
    <x v="9"/>
    <s v="AGUACATE PAPELILLO (Lorena)"/>
    <n v="2020"/>
    <s v=""/>
    <n v="37.200000000000003"/>
    <n v="37.200000000000003"/>
    <n v="148.80000000000001"/>
    <n v="4"/>
    <x v="1"/>
    <x v="2"/>
  </r>
  <r>
    <n v="25797"/>
    <x v="2"/>
    <x v="94"/>
    <x v="104"/>
    <s v="LIMONARIA"/>
    <n v="2020"/>
    <s v="A"/>
    <n v="16.5"/>
    <n v="14.5"/>
    <n v="53.7"/>
    <n v="3.7034482758620699"/>
    <x v="1"/>
    <x v="9"/>
  </r>
  <r>
    <n v="25797"/>
    <x v="2"/>
    <x v="94"/>
    <x v="94"/>
    <s v="ALBAHACA"/>
    <n v="2020"/>
    <s v="A"/>
    <n v="15.5"/>
    <n v="14.5"/>
    <n v="50.8"/>
    <n v="3.5034482758620702"/>
    <x v="1"/>
    <x v="9"/>
  </r>
  <r>
    <n v="25797"/>
    <x v="2"/>
    <x v="94"/>
    <x v="2"/>
    <s v="MANGO (Kent, keitt, hilacha o Nam Doc)"/>
    <n v="2020"/>
    <s v=""/>
    <n v="15"/>
    <n v="13"/>
    <n v="100"/>
    <n v="7.6923076923076898"/>
    <x v="1"/>
    <x v="2"/>
  </r>
  <r>
    <n v="25797"/>
    <x v="2"/>
    <x v="94"/>
    <x v="104"/>
    <s v="LIMONARIA"/>
    <n v="2020"/>
    <s v="B"/>
    <n v="12.5"/>
    <n v="11"/>
    <n v="28"/>
    <n v="2.5454545454545499"/>
    <x v="1"/>
    <x v="9"/>
  </r>
  <r>
    <n v="25797"/>
    <x v="2"/>
    <x v="94"/>
    <x v="14"/>
    <s v="MARACUYA"/>
    <n v="2020"/>
    <s v=""/>
    <n v="12.4"/>
    <n v="11.4"/>
    <n v="114"/>
    <n v="10"/>
    <x v="1"/>
    <x v="2"/>
  </r>
  <r>
    <n v="25797"/>
    <x v="2"/>
    <x v="94"/>
    <x v="94"/>
    <s v="ALBAHACA"/>
    <n v="2020"/>
    <s v="B"/>
    <n v="10.5"/>
    <n v="9.5"/>
    <n v="24"/>
    <n v="2.5263157894736801"/>
    <x v="1"/>
    <x v="9"/>
  </r>
  <r>
    <n v="25797"/>
    <x v="2"/>
    <x v="94"/>
    <x v="38"/>
    <s v="LULO"/>
    <n v="2020"/>
    <s v=""/>
    <n v="1.9"/>
    <n v="1.2"/>
    <n v="9.8000000000000007"/>
    <n v="7"/>
    <x v="1"/>
    <x v="2"/>
  </r>
  <r>
    <n v="25797"/>
    <x v="2"/>
    <x v="94"/>
    <x v="68"/>
    <s v="ARRACACHA"/>
    <n v="2020"/>
    <s v="A"/>
    <n v="0"/>
    <n v="0"/>
    <n v="0"/>
    <n v="0"/>
    <x v="2"/>
    <x v="6"/>
  </r>
  <r>
    <n v="25797"/>
    <x v="2"/>
    <x v="94"/>
    <x v="68"/>
    <s v="ARRACACHA"/>
    <n v="2020"/>
    <s v="B"/>
    <n v="0"/>
    <n v="0"/>
    <n v="0"/>
    <n v="0"/>
    <x v="2"/>
    <x v="6"/>
  </r>
  <r>
    <n v="25797"/>
    <x v="2"/>
    <x v="94"/>
    <x v="20"/>
    <s v="YUCA"/>
    <n v="2020"/>
    <s v="A"/>
    <n v="0"/>
    <n v="0"/>
    <n v="0"/>
    <n v="0"/>
    <x v="2"/>
    <x v="6"/>
  </r>
  <r>
    <n v="25797"/>
    <x v="2"/>
    <x v="94"/>
    <x v="20"/>
    <s v="YUCA"/>
    <n v="2020"/>
    <s v="B"/>
    <n v="0"/>
    <n v="0"/>
    <n v="0"/>
    <n v="0"/>
    <x v="2"/>
    <x v="6"/>
  </r>
  <r>
    <n v="25799"/>
    <x v="6"/>
    <x v="95"/>
    <x v="0"/>
    <s v="MAIZ TRADICIONAL"/>
    <n v="2020"/>
    <s v="B"/>
    <n v="450"/>
    <n v="450"/>
    <n v="1510.1694915254238"/>
    <n v="3.35593220338983"/>
    <x v="0"/>
    <x v="0"/>
  </r>
  <r>
    <n v="25799"/>
    <x v="6"/>
    <x v="95"/>
    <x v="44"/>
    <s v="LECHUGA"/>
    <n v="2020"/>
    <s v="A"/>
    <n v="400"/>
    <n v="400"/>
    <n v="9400"/>
    <n v="23.5"/>
    <x v="0"/>
    <x v="7"/>
  </r>
  <r>
    <n v="25799"/>
    <x v="6"/>
    <x v="95"/>
    <x v="44"/>
    <s v="LECHUGA"/>
    <n v="2020"/>
    <s v="B"/>
    <n v="400"/>
    <n v="400"/>
    <n v="8000"/>
    <n v="20"/>
    <x v="0"/>
    <x v="7"/>
  </r>
  <r>
    <n v="25799"/>
    <x v="6"/>
    <x v="95"/>
    <x v="0"/>
    <s v="MAIZ TRADICIONAL"/>
    <n v="2020"/>
    <s v="A"/>
    <n v="390"/>
    <n v="380"/>
    <n v="1622.0338983050849"/>
    <n v="4.2685102586975896"/>
    <x v="0"/>
    <x v="0"/>
  </r>
  <r>
    <n v="25799"/>
    <x v="6"/>
    <x v="95"/>
    <x v="23"/>
    <s v="PAPA"/>
    <n v="2020"/>
    <s v="A"/>
    <n v="250"/>
    <n v="250"/>
    <n v="4900"/>
    <n v="19.600000000000001"/>
    <x v="0"/>
    <x v="6"/>
  </r>
  <r>
    <n v="25799"/>
    <x v="6"/>
    <x v="95"/>
    <x v="23"/>
    <s v="PAPA"/>
    <n v="2020"/>
    <s v="B"/>
    <n v="200"/>
    <n v="200"/>
    <n v="4000"/>
    <n v="20"/>
    <x v="0"/>
    <x v="6"/>
  </r>
  <r>
    <n v="25799"/>
    <x v="6"/>
    <x v="95"/>
    <x v="21"/>
    <s v="ARVEJA"/>
    <n v="2020"/>
    <s v="A"/>
    <n v="80"/>
    <n v="80"/>
    <n v="327.10280373831773"/>
    <n v="4.0887850467289697"/>
    <x v="0"/>
    <x v="7"/>
  </r>
  <r>
    <n v="25799"/>
    <x v="6"/>
    <x v="95"/>
    <x v="21"/>
    <s v="ARVEJA"/>
    <n v="2020"/>
    <s v="B"/>
    <n v="80"/>
    <n v="80"/>
    <n v="261.68224299065423"/>
    <n v="3.2710280373831799"/>
    <x v="0"/>
    <x v="7"/>
  </r>
  <r>
    <n v="25799"/>
    <x v="6"/>
    <x v="95"/>
    <x v="23"/>
    <s v="PAPA CRIOLLA"/>
    <n v="2020"/>
    <s v="B"/>
    <n v="30"/>
    <n v="30"/>
    <n v="450"/>
    <n v="15"/>
    <x v="0"/>
    <x v="6"/>
  </r>
  <r>
    <n v="25799"/>
    <x v="6"/>
    <x v="95"/>
    <x v="45"/>
    <s v="ZANAHORIA"/>
    <n v="2020"/>
    <s v="A"/>
    <n v="20"/>
    <n v="15"/>
    <n v="250"/>
    <n v="16.6666666666667"/>
    <x v="0"/>
    <x v="7"/>
  </r>
  <r>
    <n v="25799"/>
    <x v="6"/>
    <x v="95"/>
    <x v="30"/>
    <s v="TOMATE INVERNADERO"/>
    <n v="2020"/>
    <s v="A"/>
    <n v="6"/>
    <n v="6"/>
    <n v="120"/>
    <n v="20"/>
    <x v="0"/>
    <x v="7"/>
  </r>
  <r>
    <n v="25799"/>
    <x v="6"/>
    <x v="95"/>
    <x v="45"/>
    <s v="ZANAHORIA"/>
    <n v="2020"/>
    <s v="B"/>
    <n v="4"/>
    <n v="4"/>
    <n v="60"/>
    <n v="15"/>
    <x v="0"/>
    <x v="7"/>
  </r>
  <r>
    <n v="25799"/>
    <x v="6"/>
    <x v="95"/>
    <x v="23"/>
    <s v="PAPA CRIOLLA"/>
    <n v="2020"/>
    <s v="A"/>
    <n v="0"/>
    <n v="0"/>
    <n v="0"/>
    <n v="0"/>
    <x v="0"/>
    <x v="6"/>
  </r>
  <r>
    <n v="25799"/>
    <x v="6"/>
    <x v="95"/>
    <x v="64"/>
    <s v="ARANDANO"/>
    <n v="2020"/>
    <s v=""/>
    <n v="14"/>
    <n v="12"/>
    <n v="100"/>
    <n v="8.3333333333333304"/>
    <x v="1"/>
    <x v="2"/>
  </r>
  <r>
    <n v="25799"/>
    <x v="6"/>
    <x v="95"/>
    <x v="37"/>
    <s v="TOMATE DE ARBOL"/>
    <n v="2020"/>
    <s v=""/>
    <n v="8"/>
    <n v="7"/>
    <n v="70"/>
    <n v="10"/>
    <x v="1"/>
    <x v="2"/>
  </r>
  <r>
    <n v="25799"/>
    <x v="6"/>
    <x v="95"/>
    <x v="38"/>
    <s v="LULO"/>
    <n v="2020"/>
    <s v=""/>
    <n v="3"/>
    <n v="2"/>
    <n v="20"/>
    <n v="10"/>
    <x v="1"/>
    <x v="2"/>
  </r>
  <r>
    <n v="25805"/>
    <x v="3"/>
    <x v="96"/>
    <x v="0"/>
    <s v="MAIZ TRADICIONAL"/>
    <n v="2020"/>
    <s v="B"/>
    <n v="24"/>
    <n v="24"/>
    <n v="48"/>
    <n v="2"/>
    <x v="0"/>
    <x v="0"/>
  </r>
  <r>
    <n v="25805"/>
    <x v="3"/>
    <x v="96"/>
    <x v="0"/>
    <s v="MAIZ TRADICIONAL"/>
    <n v="2020"/>
    <s v="A"/>
    <n v="22"/>
    <n v="22"/>
    <n v="44"/>
    <n v="2"/>
    <x v="0"/>
    <x v="0"/>
  </r>
  <r>
    <n v="25805"/>
    <x v="3"/>
    <x v="96"/>
    <x v="29"/>
    <s v="HABICHUELA"/>
    <n v="2020"/>
    <s v="B"/>
    <n v="7"/>
    <n v="7"/>
    <n v="42"/>
    <n v="6"/>
    <x v="0"/>
    <x v="7"/>
  </r>
  <r>
    <n v="25805"/>
    <x v="3"/>
    <x v="96"/>
    <x v="22"/>
    <s v="FRIJOL"/>
    <n v="2020"/>
    <s v="A"/>
    <n v="6"/>
    <n v="6"/>
    <n v="36"/>
    <n v="6"/>
    <x v="0"/>
    <x v="0"/>
  </r>
  <r>
    <n v="25805"/>
    <x v="3"/>
    <x v="96"/>
    <x v="22"/>
    <s v="FRIJOL"/>
    <n v="2020"/>
    <s v="B"/>
    <n v="6"/>
    <n v="6"/>
    <n v="36"/>
    <n v="6"/>
    <x v="0"/>
    <x v="0"/>
  </r>
  <r>
    <n v="25805"/>
    <x v="3"/>
    <x v="96"/>
    <x v="29"/>
    <s v="HABICHUELA"/>
    <n v="2020"/>
    <s v="A"/>
    <n v="6"/>
    <n v="6"/>
    <n v="36"/>
    <n v="6"/>
    <x v="0"/>
    <x v="7"/>
  </r>
  <r>
    <n v="25805"/>
    <x v="3"/>
    <x v="96"/>
    <x v="33"/>
    <s v="AHUYAMA"/>
    <n v="2020"/>
    <s v="A"/>
    <n v="5"/>
    <n v="3"/>
    <n v="27"/>
    <n v="9"/>
    <x v="0"/>
    <x v="7"/>
  </r>
  <r>
    <n v="25805"/>
    <x v="3"/>
    <x v="96"/>
    <x v="34"/>
    <s v="PEPINO COHOMBRO"/>
    <n v="2020"/>
    <s v="A"/>
    <n v="5"/>
    <n v="5"/>
    <n v="25"/>
    <n v="5"/>
    <x v="0"/>
    <x v="7"/>
  </r>
  <r>
    <n v="25805"/>
    <x v="3"/>
    <x v="96"/>
    <x v="34"/>
    <s v="PEPINO COHOMBRO"/>
    <n v="2020"/>
    <s v="B"/>
    <n v="5"/>
    <n v="5"/>
    <n v="25"/>
    <n v="5"/>
    <x v="0"/>
    <x v="7"/>
  </r>
  <r>
    <n v="25805"/>
    <x v="3"/>
    <x v="96"/>
    <x v="30"/>
    <s v="TOMATE"/>
    <n v="2020"/>
    <s v="A"/>
    <n v="2"/>
    <n v="2"/>
    <n v="12"/>
    <n v="6"/>
    <x v="0"/>
    <x v="7"/>
  </r>
  <r>
    <n v="25805"/>
    <x v="3"/>
    <x v="96"/>
    <x v="30"/>
    <s v="TOMATE"/>
    <n v="2020"/>
    <s v="B"/>
    <n v="1"/>
    <n v="1"/>
    <n v="6"/>
    <n v="6"/>
    <x v="0"/>
    <x v="7"/>
  </r>
  <r>
    <n v="25805"/>
    <x v="3"/>
    <x v="96"/>
    <x v="15"/>
    <s v="CAFÉ"/>
    <n v="2020"/>
    <s v=""/>
    <n v="618"/>
    <n v="529"/>
    <n v="564"/>
    <n v="1.0661625708884701"/>
    <x v="1"/>
    <x v="5"/>
  </r>
  <r>
    <n v="25805"/>
    <x v="3"/>
    <x v="96"/>
    <x v="10"/>
    <s v="LIMON (NO MANDARINO, NI PAJARITO, NI TAHITI)"/>
    <n v="2020"/>
    <s v=""/>
    <n v="103"/>
    <n v="98"/>
    <n v="882"/>
    <n v="9"/>
    <x v="1"/>
    <x v="2"/>
  </r>
  <r>
    <n v="25805"/>
    <x v="3"/>
    <x v="96"/>
    <x v="2"/>
    <s v="MANGO (No Kent, ni keitt, ni hilacha, ni Nam Doc)"/>
    <n v="2020"/>
    <s v=""/>
    <n v="60"/>
    <n v="37"/>
    <n v="259"/>
    <n v="7"/>
    <x v="1"/>
    <x v="2"/>
  </r>
  <r>
    <n v="25805"/>
    <x v="3"/>
    <x v="96"/>
    <x v="4"/>
    <s v="PLATANO"/>
    <n v="2020"/>
    <s v=""/>
    <n v="44"/>
    <n v="44"/>
    <n v="44"/>
    <n v="1"/>
    <x v="1"/>
    <x v="2"/>
  </r>
  <r>
    <n v="25805"/>
    <x v="3"/>
    <x v="96"/>
    <x v="6"/>
    <s v="MANDARINA (No Arrayana, ni Oneco)"/>
    <n v="2020"/>
    <s v=""/>
    <n v="42"/>
    <n v="30"/>
    <n v="180"/>
    <n v="6"/>
    <x v="1"/>
    <x v="2"/>
  </r>
  <r>
    <n v="25805"/>
    <x v="3"/>
    <x v="96"/>
    <x v="8"/>
    <s v="NARANJA (NO VALENCIA, NI JAFFA, NI SALUSTIANA, NI WASHINGTON)"/>
    <n v="2020"/>
    <s v=""/>
    <n v="34"/>
    <n v="25.5"/>
    <n v="76.5"/>
    <n v="3"/>
    <x v="1"/>
    <x v="2"/>
  </r>
  <r>
    <n v="25805"/>
    <x v="3"/>
    <x v="96"/>
    <x v="9"/>
    <s v="AGUACATE (no hass, ni papelillo)"/>
    <n v="2020"/>
    <s v=""/>
    <n v="30"/>
    <n v="25"/>
    <n v="75"/>
    <n v="3"/>
    <x v="1"/>
    <x v="2"/>
  </r>
  <r>
    <n v="25805"/>
    <x v="3"/>
    <x v="96"/>
    <x v="12"/>
    <s v="GUANABANA"/>
    <n v="2020"/>
    <s v=""/>
    <n v="10"/>
    <n v="10"/>
    <n v="100"/>
    <n v="10"/>
    <x v="1"/>
    <x v="2"/>
  </r>
  <r>
    <n v="25805"/>
    <x v="3"/>
    <x v="96"/>
    <x v="103"/>
    <s v="PITAHAYA"/>
    <n v="2020"/>
    <s v=""/>
    <n v="7"/>
    <n v="7"/>
    <n v="7"/>
    <n v="1"/>
    <x v="1"/>
    <x v="2"/>
  </r>
  <r>
    <n v="25805"/>
    <x v="3"/>
    <x v="96"/>
    <x v="32"/>
    <s v="SACHA INCHI"/>
    <n v="2020"/>
    <m/>
    <n v="4"/>
    <n v="4"/>
    <m/>
    <m/>
    <x v="1"/>
    <x v="2"/>
  </r>
  <r>
    <n v="25807"/>
    <x v="10"/>
    <x v="97"/>
    <x v="23"/>
    <s v="PAPA"/>
    <n v="2020"/>
    <s v="B"/>
    <n v="250"/>
    <n v="201"/>
    <n v="3618"/>
    <n v="18"/>
    <x v="0"/>
    <x v="6"/>
  </r>
  <r>
    <n v="25807"/>
    <x v="10"/>
    <x v="97"/>
    <x v="22"/>
    <s v="FRIJOL"/>
    <n v="2020"/>
    <s v="A"/>
    <n v="60"/>
    <n v="60"/>
    <n v="293.70629370629376"/>
    <n v="4.8951048951049003"/>
    <x v="0"/>
    <x v="0"/>
  </r>
  <r>
    <n v="25807"/>
    <x v="10"/>
    <x v="97"/>
    <x v="0"/>
    <s v="MAIZ TECNIFICADO"/>
    <n v="2020"/>
    <s v="A"/>
    <n v="10"/>
    <n v="10"/>
    <n v="5.5932203389830519"/>
    <n v="0.55932203389830504"/>
    <x v="0"/>
    <x v="0"/>
  </r>
  <r>
    <n v="25807"/>
    <x v="10"/>
    <x v="97"/>
    <x v="30"/>
    <s v="TOMATE"/>
    <n v="2020"/>
    <s v="A"/>
    <n v="5"/>
    <n v="5"/>
    <n v="50"/>
    <n v="10"/>
    <x v="0"/>
    <x v="7"/>
  </r>
  <r>
    <n v="25807"/>
    <x v="10"/>
    <x v="97"/>
    <x v="21"/>
    <s v="ARVEJA"/>
    <n v="2020"/>
    <s v="B"/>
    <n v="4"/>
    <n v="4"/>
    <n v="7.4766355140186915"/>
    <n v="1.86915887850467"/>
    <x v="0"/>
    <x v="7"/>
  </r>
  <r>
    <n v="25807"/>
    <x v="10"/>
    <x v="97"/>
    <x v="33"/>
    <s v="AHUYAMA"/>
    <n v="2020"/>
    <s v="A"/>
    <n v="3"/>
    <n v="3"/>
    <n v="15"/>
    <n v="5"/>
    <x v="0"/>
    <x v="7"/>
  </r>
  <r>
    <n v="25807"/>
    <x v="10"/>
    <x v="97"/>
    <x v="108"/>
    <s v="GARBANZO"/>
    <n v="2020"/>
    <s v="B"/>
    <n v="2"/>
    <n v="2"/>
    <n v="6"/>
    <n v="3"/>
    <x v="0"/>
    <x v="0"/>
  </r>
  <r>
    <n v="25807"/>
    <x v="10"/>
    <x v="97"/>
    <x v="15"/>
    <s v="CAFÉ"/>
    <n v="2020"/>
    <s v=""/>
    <n v="167"/>
    <n v="158"/>
    <n v="164"/>
    <n v="1.0379746835443"/>
    <x v="1"/>
    <x v="5"/>
  </r>
  <r>
    <n v="25807"/>
    <x v="10"/>
    <x v="97"/>
    <x v="9"/>
    <s v="AGUACATE (no hass, ni papelillo)"/>
    <n v="2020"/>
    <s v=""/>
    <n v="25"/>
    <n v="12.5"/>
    <n v="75"/>
    <n v="6"/>
    <x v="1"/>
    <x v="2"/>
  </r>
  <r>
    <n v="25807"/>
    <x v="10"/>
    <x v="97"/>
    <x v="89"/>
    <s v="CAÑA MIEL"/>
    <n v="2020"/>
    <s v=""/>
    <n v="17.5"/>
    <n v="17.5"/>
    <n v="210"/>
    <n v="12"/>
    <x v="1"/>
    <x v="8"/>
  </r>
  <r>
    <n v="25807"/>
    <x v="10"/>
    <x v="97"/>
    <x v="38"/>
    <s v="LULO"/>
    <n v="2020"/>
    <s v=""/>
    <n v="8"/>
    <n v="8"/>
    <n v="80"/>
    <n v="10"/>
    <x v="1"/>
    <x v="2"/>
  </r>
  <r>
    <n v="25807"/>
    <x v="10"/>
    <x v="97"/>
    <x v="36"/>
    <s v="MORA"/>
    <n v="2020"/>
    <s v=""/>
    <n v="3"/>
    <n v="3"/>
    <n v="3"/>
    <n v="1"/>
    <x v="1"/>
    <x v="2"/>
  </r>
  <r>
    <n v="25807"/>
    <x v="10"/>
    <x v="97"/>
    <x v="100"/>
    <s v="FRAMBUESA"/>
    <n v="2020"/>
    <s v=""/>
    <n v="2.2000000000000002"/>
    <n v="2.2000000000000002"/>
    <n v="11"/>
    <n v="5"/>
    <x v="1"/>
    <x v="2"/>
  </r>
  <r>
    <n v="25807"/>
    <x v="10"/>
    <x v="97"/>
    <x v="76"/>
    <s v="DURAZNO"/>
    <n v="2020"/>
    <s v=""/>
    <n v="2"/>
    <n v="1"/>
    <n v="5"/>
    <n v="5"/>
    <x v="1"/>
    <x v="2"/>
  </r>
  <r>
    <n v="25807"/>
    <x v="10"/>
    <x v="97"/>
    <x v="37"/>
    <s v="TOMATE DE ARBOL"/>
    <n v="2020"/>
    <s v=""/>
    <n v="1"/>
    <n v="1"/>
    <n v="4"/>
    <n v="4"/>
    <x v="1"/>
    <x v="2"/>
  </r>
  <r>
    <n v="25807"/>
    <x v="10"/>
    <x v="97"/>
    <x v="68"/>
    <s v="ARRACACHA"/>
    <n v="2020"/>
    <s v="A"/>
    <n v="5"/>
    <n v="5"/>
    <n v="35"/>
    <n v="7"/>
    <x v="2"/>
    <x v="6"/>
  </r>
  <r>
    <n v="25807"/>
    <x v="10"/>
    <x v="97"/>
    <x v="20"/>
    <s v="YUCA"/>
    <n v="2020"/>
    <s v="A"/>
    <n v="3"/>
    <n v="3"/>
    <n v="18"/>
    <n v="6"/>
    <x v="2"/>
    <x v="6"/>
  </r>
  <r>
    <n v="25815"/>
    <x v="0"/>
    <x v="98"/>
    <x v="33"/>
    <s v="AHUYAMA"/>
    <n v="2020"/>
    <s v="A"/>
    <n v="21"/>
    <n v="19"/>
    <n v="114"/>
    <n v="6"/>
    <x v="0"/>
    <x v="7"/>
  </r>
  <r>
    <n v="25815"/>
    <x v="0"/>
    <x v="98"/>
    <x v="33"/>
    <s v="AHUYAMA"/>
    <n v="2020"/>
    <s v="B"/>
    <n v="21"/>
    <n v="19"/>
    <n v="114"/>
    <n v="6"/>
    <x v="0"/>
    <x v="7"/>
  </r>
  <r>
    <n v="25815"/>
    <x v="0"/>
    <x v="98"/>
    <x v="0"/>
    <s v="MAIZ TRADICIONAL"/>
    <n v="2020"/>
    <s v="A"/>
    <n v="15"/>
    <n v="7"/>
    <n v="28"/>
    <n v="4"/>
    <x v="0"/>
    <x v="0"/>
  </r>
  <r>
    <n v="25815"/>
    <x v="0"/>
    <x v="98"/>
    <x v="0"/>
    <s v="MAIZ TRADICIONAL"/>
    <n v="2020"/>
    <s v="B"/>
    <n v="15"/>
    <n v="14"/>
    <n v="42"/>
    <n v="3"/>
    <x v="0"/>
    <x v="0"/>
  </r>
  <r>
    <n v="25815"/>
    <x v="0"/>
    <x v="98"/>
    <x v="102"/>
    <s v="ARROZ RIEGO"/>
    <n v="2020"/>
    <s v="A"/>
    <n v="0"/>
    <n v="0"/>
    <n v="0"/>
    <n v="0"/>
    <x v="0"/>
    <x v="0"/>
  </r>
  <r>
    <n v="25815"/>
    <x v="0"/>
    <x v="98"/>
    <x v="102"/>
    <s v="ARROZ RIEGO"/>
    <n v="2020"/>
    <s v="B"/>
    <n v="0"/>
    <n v="0"/>
    <n v="0"/>
    <n v="0"/>
    <x v="0"/>
    <x v="0"/>
  </r>
  <r>
    <n v="25815"/>
    <x v="0"/>
    <x v="98"/>
    <x v="2"/>
    <s v="MANGO (No Kent, ni keitt, ni hilacha, ni Nam Doc)"/>
    <n v="2020"/>
    <s v=""/>
    <n v="1305"/>
    <n v="1285"/>
    <n v="6522.1971820663603"/>
    <n v="4.9978522467941504"/>
    <x v="1"/>
    <x v="2"/>
  </r>
  <r>
    <n v="25815"/>
    <x v="0"/>
    <x v="98"/>
    <x v="10"/>
    <s v="LIMON (NO MANDARINO, NI PAJARITO, NI TAHITI)"/>
    <n v="2020"/>
    <s v=""/>
    <n v="400"/>
    <n v="360"/>
    <n v="1600"/>
    <n v="4"/>
    <x v="1"/>
    <x v="2"/>
  </r>
  <r>
    <n v="25815"/>
    <x v="0"/>
    <x v="98"/>
    <x v="8"/>
    <s v="NARANJA (NO VALENCIA, NI JAFFA, NI SALUSTIANA, NI WASHINGTON)"/>
    <n v="2020"/>
    <s v=""/>
    <n v="294"/>
    <n v="267"/>
    <n v="1470"/>
    <n v="5"/>
    <x v="1"/>
    <x v="2"/>
  </r>
  <r>
    <n v="25815"/>
    <x v="0"/>
    <x v="98"/>
    <x v="26"/>
    <s v="CAÑA PANELERA"/>
    <n v="2020"/>
    <s v=""/>
    <n v="170"/>
    <n v="157"/>
    <n v="942"/>
    <n v="6"/>
    <x v="1"/>
    <x v="8"/>
  </r>
  <r>
    <n v="25815"/>
    <x v="0"/>
    <x v="98"/>
    <x v="5"/>
    <s v="CACAO"/>
    <n v="2020"/>
    <s v=""/>
    <n v="145"/>
    <n v="131"/>
    <n v="91.699999999999989"/>
    <n v="0.7"/>
    <x v="1"/>
    <x v="3"/>
  </r>
  <r>
    <n v="25815"/>
    <x v="0"/>
    <x v="98"/>
    <x v="4"/>
    <s v="PLATANO"/>
    <n v="2020"/>
    <s v=""/>
    <n v="125"/>
    <n v="115"/>
    <n v="900"/>
    <n v="7.2"/>
    <x v="1"/>
    <x v="2"/>
  </r>
  <r>
    <n v="25815"/>
    <x v="0"/>
    <x v="98"/>
    <x v="15"/>
    <s v="CAFÉ"/>
    <n v="2020"/>
    <s v=""/>
    <n v="96"/>
    <n v="91"/>
    <n v="92.820000000000007"/>
    <n v="1.02"/>
    <x v="1"/>
    <x v="5"/>
  </r>
  <r>
    <n v="25815"/>
    <x v="0"/>
    <x v="98"/>
    <x v="6"/>
    <s v="MANDARINA (No Arrayana, ni Oneco)"/>
    <n v="2020"/>
    <s v=""/>
    <n v="86"/>
    <n v="69"/>
    <n v="1380"/>
    <n v="20"/>
    <x v="1"/>
    <x v="2"/>
  </r>
  <r>
    <n v="25815"/>
    <x v="0"/>
    <x v="98"/>
    <x v="2"/>
    <s v="MANGO (Kent, keitt, hilacha o Nam Doc)"/>
    <n v="2020"/>
    <s v=""/>
    <n v="19"/>
    <n v="8"/>
    <n v="40"/>
    <n v="5"/>
    <x v="1"/>
    <x v="2"/>
  </r>
  <r>
    <n v="25815"/>
    <x v="0"/>
    <x v="98"/>
    <x v="97"/>
    <s v="PIÑA (No Cayena, ni Gold, ni Manzana, ni Perolera)"/>
    <n v="2020"/>
    <s v=""/>
    <n v="8"/>
    <n v="7"/>
    <n v="40"/>
    <n v="5"/>
    <x v="1"/>
    <x v="2"/>
  </r>
  <r>
    <n v="25815"/>
    <x v="0"/>
    <x v="98"/>
    <x v="9"/>
    <s v="AGUACATE (no hass, ni papelillo)"/>
    <n v="2020"/>
    <s v=""/>
    <n v="6"/>
    <n v="2"/>
    <n v="16"/>
    <n v="8"/>
    <x v="1"/>
    <x v="2"/>
  </r>
  <r>
    <n v="25815"/>
    <x v="0"/>
    <x v="98"/>
    <x v="13"/>
    <s v="ANON"/>
    <n v="2020"/>
    <s v=""/>
    <n v="2"/>
    <n v="2"/>
    <n v="20"/>
    <n v="10"/>
    <x v="1"/>
    <x v="2"/>
  </r>
  <r>
    <n v="25815"/>
    <x v="0"/>
    <x v="98"/>
    <x v="20"/>
    <s v="YUCA"/>
    <n v="2020"/>
    <s v="A"/>
    <n v="5"/>
    <n v="5"/>
    <n v="11"/>
    <n v="2.2000000000000002"/>
    <x v="2"/>
    <x v="6"/>
  </r>
  <r>
    <n v="25817"/>
    <x v="6"/>
    <x v="99"/>
    <x v="31"/>
    <s v="FLORES Y FOLLAJES"/>
    <n v="2020"/>
    <m/>
    <n v="344"/>
    <n v="344"/>
    <s v=""/>
    <m/>
    <x v="1"/>
    <x v="10"/>
  </r>
  <r>
    <n v="25817"/>
    <x v="6"/>
    <x v="99"/>
    <x v="53"/>
    <s v="HORTALIZAS VARIAS"/>
    <n v="2020"/>
    <s v="B"/>
    <n v="21"/>
    <n v="21"/>
    <n v="315"/>
    <n v="15"/>
    <x v="0"/>
    <x v="7"/>
  </r>
  <r>
    <n v="25817"/>
    <x v="6"/>
    <x v="99"/>
    <x v="53"/>
    <s v="HORTALIZAS VARIAS"/>
    <n v="2020"/>
    <s v="A"/>
    <n v="14"/>
    <n v="14"/>
    <n v="221.20000000000002"/>
    <n v="15.8"/>
    <x v="0"/>
    <x v="7"/>
  </r>
  <r>
    <n v="25817"/>
    <x v="6"/>
    <x v="99"/>
    <x v="0"/>
    <s v="MAIZ TRADICIONAL"/>
    <n v="2020"/>
    <s v="A"/>
    <n v="14"/>
    <n v="14"/>
    <n v="19.576271186440682"/>
    <n v="1.3983050847457601"/>
    <x v="0"/>
    <x v="0"/>
  </r>
  <r>
    <n v="25817"/>
    <x v="6"/>
    <x v="99"/>
    <x v="23"/>
    <s v="PAPA"/>
    <n v="2020"/>
    <s v="B"/>
    <n v="13.5"/>
    <n v="13.5"/>
    <n v="229.5"/>
    <n v="17"/>
    <x v="0"/>
    <x v="6"/>
  </r>
  <r>
    <n v="25817"/>
    <x v="6"/>
    <x v="99"/>
    <x v="23"/>
    <s v="PAPA"/>
    <n v="2020"/>
    <s v="A"/>
    <n v="11"/>
    <n v="11"/>
    <n v="201.3"/>
    <n v="18.3"/>
    <x v="0"/>
    <x v="6"/>
  </r>
  <r>
    <n v="25817"/>
    <x v="6"/>
    <x v="99"/>
    <x v="69"/>
    <s v="CEBOLLA DE BULBO"/>
    <n v="2020"/>
    <s v="B"/>
    <n v="9"/>
    <n v="9"/>
    <n v="171"/>
    <n v="19"/>
    <x v="0"/>
    <x v="7"/>
  </r>
  <r>
    <n v="25817"/>
    <x v="6"/>
    <x v="99"/>
    <x v="69"/>
    <s v="CEBOLLA DE BULBO"/>
    <n v="2020"/>
    <s v="A"/>
    <n v="8"/>
    <n v="8"/>
    <n v="156"/>
    <n v="19.5"/>
    <x v="0"/>
    <x v="7"/>
  </r>
  <r>
    <n v="25817"/>
    <x v="6"/>
    <x v="99"/>
    <x v="57"/>
    <s v="AJO"/>
    <n v="2020"/>
    <s v="A"/>
    <n v="1"/>
    <n v="1"/>
    <n v="14.8"/>
    <n v="14.8"/>
    <x v="0"/>
    <x v="7"/>
  </r>
  <r>
    <n v="25817"/>
    <x v="6"/>
    <x v="99"/>
    <x v="30"/>
    <s v="TOMATE"/>
    <n v="2020"/>
    <s v="A"/>
    <n v="0.5"/>
    <n v="0.5"/>
    <n v="8.25"/>
    <n v="16.5"/>
    <x v="0"/>
    <x v="7"/>
  </r>
  <r>
    <n v="25817"/>
    <x v="6"/>
    <x v="99"/>
    <x v="30"/>
    <s v="TOMATE INVERNADERO"/>
    <n v="2020"/>
    <s v="B"/>
    <n v="0.5"/>
    <n v="0.5"/>
    <n v="8.25"/>
    <n v="16.5"/>
    <x v="0"/>
    <x v="7"/>
  </r>
  <r>
    <n v="25817"/>
    <x v="6"/>
    <x v="99"/>
    <x v="0"/>
    <s v="MAIZ TRADICIONAL"/>
    <n v="2020"/>
    <s v="B"/>
    <n v="0"/>
    <n v="0"/>
    <n v="0"/>
    <n v="0"/>
    <x v="0"/>
    <x v="0"/>
  </r>
  <r>
    <n v="25817"/>
    <x v="6"/>
    <x v="99"/>
    <x v="109"/>
    <s v="CADUCIFOLIOS"/>
    <n v="2020"/>
    <s v=""/>
    <n v="1"/>
    <n v="1"/>
    <n v="11"/>
    <n v="11"/>
    <x v="1"/>
    <x v="2"/>
  </r>
  <r>
    <n v="25823"/>
    <x v="11"/>
    <x v="100"/>
    <x v="0"/>
    <s v="MAIZ TRADICIONAL"/>
    <n v="2020"/>
    <s v="A"/>
    <n v="20"/>
    <n v="20"/>
    <n v="22.372881355932208"/>
    <n v="1.1186440677966101"/>
    <x v="0"/>
    <x v="0"/>
  </r>
  <r>
    <n v="25823"/>
    <x v="11"/>
    <x v="100"/>
    <x v="0"/>
    <s v="MAIZ TRADICIONAL"/>
    <n v="2020"/>
    <s v="B"/>
    <n v="20"/>
    <n v="20"/>
    <n v="22.372881355932208"/>
    <n v="1.1186440677966101"/>
    <x v="0"/>
    <x v="0"/>
  </r>
  <r>
    <n v="25823"/>
    <x v="11"/>
    <x v="100"/>
    <x v="22"/>
    <s v="FRIJOL"/>
    <n v="2020"/>
    <s v="A"/>
    <n v="8"/>
    <n v="8"/>
    <n v="16"/>
    <n v="2"/>
    <x v="0"/>
    <x v="0"/>
  </r>
  <r>
    <n v="25823"/>
    <x v="11"/>
    <x v="100"/>
    <x v="22"/>
    <s v="FRIJOL"/>
    <n v="2020"/>
    <s v="B"/>
    <n v="8"/>
    <n v="8"/>
    <n v="16"/>
    <n v="2"/>
    <x v="0"/>
    <x v="0"/>
  </r>
  <r>
    <n v="25823"/>
    <x v="11"/>
    <x v="100"/>
    <x v="30"/>
    <s v="TOMATE"/>
    <n v="2020"/>
    <s v="A"/>
    <n v="1"/>
    <n v="1"/>
    <n v="9"/>
    <n v="9"/>
    <x v="0"/>
    <x v="7"/>
  </r>
  <r>
    <n v="25823"/>
    <x v="11"/>
    <x v="100"/>
    <x v="54"/>
    <s v="CILANTRO"/>
    <n v="2020"/>
    <s v="A"/>
    <n v="0.5"/>
    <n v="0.5"/>
    <n v="2.5"/>
    <n v="5"/>
    <x v="0"/>
    <x v="7"/>
  </r>
  <r>
    <n v="25823"/>
    <x v="11"/>
    <x v="100"/>
    <x v="33"/>
    <s v="AHUYAMA"/>
    <n v="2020"/>
    <s v="B"/>
    <n v="0"/>
    <n v="0"/>
    <n v="0"/>
    <n v="0"/>
    <x v="0"/>
    <x v="7"/>
  </r>
  <r>
    <n v="25823"/>
    <x v="11"/>
    <x v="100"/>
    <x v="15"/>
    <s v="CAFÉ"/>
    <n v="2020"/>
    <s v=""/>
    <n v="483"/>
    <n v="393"/>
    <n v="464"/>
    <n v="1.1806615776081399"/>
    <x v="1"/>
    <x v="5"/>
  </r>
  <r>
    <n v="25823"/>
    <x v="11"/>
    <x v="100"/>
    <x v="26"/>
    <s v="CAÑA PANELERA"/>
    <n v="2020"/>
    <s v=""/>
    <n v="176"/>
    <n v="176"/>
    <n v="880"/>
    <n v="5"/>
    <x v="1"/>
    <x v="8"/>
  </r>
  <r>
    <n v="25823"/>
    <x v="11"/>
    <x v="100"/>
    <x v="5"/>
    <s v="CACAO"/>
    <n v="2020"/>
    <s v=""/>
    <n v="156.5"/>
    <n v="156.5"/>
    <n v="78.25"/>
    <n v="0.5"/>
    <x v="1"/>
    <x v="3"/>
  </r>
  <r>
    <n v="25823"/>
    <x v="11"/>
    <x v="100"/>
    <x v="3"/>
    <s v="CITRICOS (Demás variedades)"/>
    <n v="2020"/>
    <s v=""/>
    <n v="140"/>
    <n v="128"/>
    <n v="768"/>
    <n v="6"/>
    <x v="1"/>
    <x v="2"/>
  </r>
  <r>
    <n v="25823"/>
    <x v="11"/>
    <x v="100"/>
    <x v="4"/>
    <s v="PLATANO"/>
    <n v="2020"/>
    <s v=""/>
    <n v="82"/>
    <n v="82"/>
    <n v="656"/>
    <n v="8"/>
    <x v="1"/>
    <x v="2"/>
  </r>
  <r>
    <n v="25823"/>
    <x v="11"/>
    <x v="100"/>
    <x v="9"/>
    <s v="AGUACATE (no hass, ni papelillo)"/>
    <n v="2020"/>
    <s v=""/>
    <n v="3.5"/>
    <n v="3.5"/>
    <n v="28"/>
    <n v="8"/>
    <x v="1"/>
    <x v="2"/>
  </r>
  <r>
    <n v="25823"/>
    <x v="11"/>
    <x v="100"/>
    <x v="20"/>
    <s v="YUCA"/>
    <n v="2020"/>
    <s v="A"/>
    <n v="60"/>
    <n v="30"/>
    <n v="600"/>
    <n v="20"/>
    <x v="2"/>
    <x v="6"/>
  </r>
  <r>
    <n v="25823"/>
    <x v="11"/>
    <x v="100"/>
    <x v="20"/>
    <s v="YUCA"/>
    <n v="2020"/>
    <s v="B"/>
    <n v="0"/>
    <n v="0"/>
    <n v="0"/>
    <n v="0"/>
    <x v="2"/>
    <x v="6"/>
  </r>
  <r>
    <n v="25839"/>
    <x v="12"/>
    <x v="101"/>
    <x v="0"/>
    <s v="MAIZ TRADICIONAL"/>
    <n v="2020"/>
    <s v="A"/>
    <n v="146"/>
    <n v="146"/>
    <n v="438"/>
    <n v="3"/>
    <x v="0"/>
    <x v="0"/>
  </r>
  <r>
    <n v="25839"/>
    <x v="12"/>
    <x v="101"/>
    <x v="22"/>
    <s v="FRIJOL"/>
    <n v="2020"/>
    <s v="B"/>
    <n v="140"/>
    <n v="140"/>
    <n v="350"/>
    <n v="2.5"/>
    <x v="0"/>
    <x v="0"/>
  </r>
  <r>
    <n v="25839"/>
    <x v="12"/>
    <x v="101"/>
    <x v="22"/>
    <s v="FRIJOL"/>
    <n v="2020"/>
    <s v="A"/>
    <n v="35"/>
    <n v="35"/>
    <n v="52.5"/>
    <n v="1.5"/>
    <x v="0"/>
    <x v="0"/>
  </r>
  <r>
    <n v="25839"/>
    <x v="12"/>
    <x v="101"/>
    <x v="21"/>
    <s v="ARVEJA"/>
    <n v="2020"/>
    <s v="B"/>
    <n v="12"/>
    <n v="12"/>
    <n v="11.214953271028037"/>
    <n v="0.934579439252336"/>
    <x v="0"/>
    <x v="7"/>
  </r>
  <r>
    <n v="25839"/>
    <x v="12"/>
    <x v="101"/>
    <x v="21"/>
    <s v="ARVEJA"/>
    <n v="2020"/>
    <s v="A"/>
    <n v="10"/>
    <n v="10"/>
    <n v="9.3457943925233646"/>
    <n v="0.934579439252336"/>
    <x v="0"/>
    <x v="7"/>
  </r>
  <r>
    <n v="25839"/>
    <x v="12"/>
    <x v="101"/>
    <x v="23"/>
    <s v="PAPA"/>
    <n v="2020"/>
    <s v="A"/>
    <n v="10"/>
    <n v="10"/>
    <n v="300"/>
    <n v="30"/>
    <x v="0"/>
    <x v="6"/>
  </r>
  <r>
    <n v="25839"/>
    <x v="12"/>
    <x v="101"/>
    <x v="30"/>
    <s v="TOMATE INVERNADERO"/>
    <n v="2020"/>
    <s v="A"/>
    <n v="8"/>
    <n v="7"/>
    <n v="462"/>
    <n v="66"/>
    <x v="0"/>
    <x v="7"/>
  </r>
  <r>
    <n v="25839"/>
    <x v="12"/>
    <x v="101"/>
    <x v="30"/>
    <s v="TOMATE INVERNADERO"/>
    <n v="2020"/>
    <s v="B"/>
    <n v="8"/>
    <n v="8"/>
    <n v="56"/>
    <n v="7"/>
    <x v="0"/>
    <x v="7"/>
  </r>
  <r>
    <n v="25839"/>
    <x v="12"/>
    <x v="101"/>
    <x v="23"/>
    <s v="PAPA CRIOLLA"/>
    <n v="2020"/>
    <s v="A"/>
    <n v="4"/>
    <n v="4"/>
    <n v="60"/>
    <n v="15"/>
    <x v="0"/>
    <x v="6"/>
  </r>
  <r>
    <n v="25839"/>
    <x v="12"/>
    <x v="101"/>
    <x v="29"/>
    <s v="HABICHUELA"/>
    <n v="2020"/>
    <s v="B"/>
    <n v="3"/>
    <n v="3"/>
    <n v="12"/>
    <n v="4"/>
    <x v="0"/>
    <x v="7"/>
  </r>
  <r>
    <n v="25839"/>
    <x v="12"/>
    <x v="101"/>
    <x v="26"/>
    <s v="CAÑA PANELERA"/>
    <n v="2020"/>
    <s v=""/>
    <n v="450"/>
    <n v="450"/>
    <n v="1575"/>
    <n v="3.5"/>
    <x v="1"/>
    <x v="8"/>
  </r>
  <r>
    <n v="25839"/>
    <x v="12"/>
    <x v="101"/>
    <x v="4"/>
    <s v="PLATANO"/>
    <n v="2020"/>
    <s v=""/>
    <n v="240"/>
    <n v="240"/>
    <n v="1920"/>
    <n v="8"/>
    <x v="1"/>
    <x v="2"/>
  </r>
  <r>
    <n v="25839"/>
    <x v="12"/>
    <x v="101"/>
    <x v="15"/>
    <s v="CAFÉ"/>
    <n v="2020"/>
    <s v=""/>
    <n v="158"/>
    <n v="151"/>
    <n v="176.67"/>
    <n v="1.17"/>
    <x v="1"/>
    <x v="5"/>
  </r>
  <r>
    <n v="25839"/>
    <x v="12"/>
    <x v="101"/>
    <x v="5"/>
    <s v="CACAO"/>
    <n v="2020"/>
    <s v=""/>
    <n v="82"/>
    <n v="67"/>
    <n v="40.18"/>
    <n v="0.49"/>
    <x v="1"/>
    <x v="3"/>
  </r>
  <r>
    <n v="25839"/>
    <x v="12"/>
    <x v="101"/>
    <x v="88"/>
    <s v="GULUPA"/>
    <n v="2020"/>
    <s v=""/>
    <n v="14"/>
    <n v="11"/>
    <n v="154"/>
    <n v="14"/>
    <x v="1"/>
    <x v="2"/>
  </r>
  <r>
    <n v="25839"/>
    <x v="12"/>
    <x v="101"/>
    <x v="36"/>
    <s v="MORA"/>
    <n v="2020"/>
    <s v=""/>
    <n v="1"/>
    <n v="1"/>
    <n v="4"/>
    <n v="4"/>
    <x v="1"/>
    <x v="2"/>
  </r>
  <r>
    <n v="25839"/>
    <x v="12"/>
    <x v="101"/>
    <x v="20"/>
    <s v="YUCA"/>
    <n v="2020"/>
    <s v="B"/>
    <n v="10"/>
    <n v="10"/>
    <n v="100"/>
    <n v="10"/>
    <x v="2"/>
    <x v="6"/>
  </r>
  <r>
    <n v="25839"/>
    <x v="12"/>
    <x v="101"/>
    <x v="20"/>
    <s v="YUCA"/>
    <n v="2020"/>
    <s v="A"/>
    <n v="6"/>
    <n v="6"/>
    <n v="60"/>
    <n v="10"/>
    <x v="2"/>
    <x v="6"/>
  </r>
  <r>
    <n v="25841"/>
    <x v="8"/>
    <x v="102"/>
    <x v="29"/>
    <s v="HABICHUELA"/>
    <n v="2020"/>
    <s v="A"/>
    <n v="400"/>
    <n v="400"/>
    <n v="2000"/>
    <n v="5"/>
    <x v="0"/>
    <x v="7"/>
  </r>
  <r>
    <n v="25841"/>
    <x v="8"/>
    <x v="102"/>
    <x v="23"/>
    <s v="PAPA"/>
    <n v="2020"/>
    <s v="A"/>
    <n v="400"/>
    <n v="400"/>
    <n v="8000"/>
    <n v="20"/>
    <x v="0"/>
    <x v="6"/>
  </r>
  <r>
    <n v="25841"/>
    <x v="8"/>
    <x v="102"/>
    <x v="69"/>
    <s v="CEBOLLA DE BULBO"/>
    <n v="2020"/>
    <s v="A"/>
    <n v="200"/>
    <n v="200"/>
    <n v="1000"/>
    <n v="5"/>
    <x v="0"/>
    <x v="7"/>
  </r>
  <r>
    <n v="25841"/>
    <x v="8"/>
    <x v="102"/>
    <x v="23"/>
    <s v="PAPA CRIOLLA"/>
    <n v="2020"/>
    <s v="A"/>
    <n v="150"/>
    <n v="150"/>
    <n v="1800"/>
    <n v="12"/>
    <x v="0"/>
    <x v="6"/>
  </r>
  <r>
    <n v="25841"/>
    <x v="8"/>
    <x v="102"/>
    <x v="0"/>
    <s v="MAIZ TRADICIONAL"/>
    <n v="2020"/>
    <s v="A"/>
    <n v="95"/>
    <n v="90"/>
    <n v="125.84745762711866"/>
    <n v="1.3983050847457601"/>
    <x v="0"/>
    <x v="0"/>
  </r>
  <r>
    <n v="25841"/>
    <x v="8"/>
    <x v="102"/>
    <x v="30"/>
    <s v="TOMATE"/>
    <n v="2020"/>
    <s v="A"/>
    <n v="90"/>
    <n v="90"/>
    <n v="4500"/>
    <n v="50"/>
    <x v="0"/>
    <x v="7"/>
  </r>
  <r>
    <n v="25841"/>
    <x v="8"/>
    <x v="102"/>
    <x v="45"/>
    <s v="ZANAHORIA"/>
    <n v="2020"/>
    <s v="A"/>
    <n v="80"/>
    <n v="80"/>
    <n v="600"/>
    <n v="7.5"/>
    <x v="0"/>
    <x v="7"/>
  </r>
  <r>
    <n v="25841"/>
    <x v="8"/>
    <x v="102"/>
    <x v="22"/>
    <s v="FRIJOL"/>
    <n v="2020"/>
    <s v="A"/>
    <n v="40"/>
    <n v="40"/>
    <n v="83.91608391608392"/>
    <n v="2.0979020979021001"/>
    <x v="0"/>
    <x v="0"/>
  </r>
  <r>
    <n v="25841"/>
    <x v="8"/>
    <x v="102"/>
    <x v="70"/>
    <s v="PIMENTON"/>
    <n v="2020"/>
    <s v="A"/>
    <n v="30"/>
    <n v="30"/>
    <n v="450"/>
    <n v="15"/>
    <x v="0"/>
    <x v="7"/>
  </r>
  <r>
    <n v="25841"/>
    <x v="8"/>
    <x v="102"/>
    <x v="54"/>
    <s v="CILANTRO"/>
    <n v="2020"/>
    <s v="A"/>
    <n v="25"/>
    <n v="25"/>
    <n v="125"/>
    <n v="5"/>
    <x v="0"/>
    <x v="7"/>
  </r>
  <r>
    <n v="25841"/>
    <x v="8"/>
    <x v="102"/>
    <x v="33"/>
    <s v="AHUYAMA"/>
    <n v="2020"/>
    <s v="A"/>
    <n v="18"/>
    <n v="15"/>
    <n v="150"/>
    <n v="10"/>
    <x v="0"/>
    <x v="7"/>
  </r>
  <r>
    <n v="25841"/>
    <x v="8"/>
    <x v="102"/>
    <x v="21"/>
    <s v="ARVEJA"/>
    <n v="2020"/>
    <s v="A"/>
    <n v="15"/>
    <n v="15"/>
    <n v="28.037383177570092"/>
    <n v="1.86915887850467"/>
    <x v="0"/>
    <x v="7"/>
  </r>
  <r>
    <n v="25841"/>
    <x v="8"/>
    <x v="102"/>
    <x v="80"/>
    <s v="PEPINO GUISO"/>
    <n v="2020"/>
    <s v="A"/>
    <n v="6"/>
    <n v="6"/>
    <n v="24"/>
    <n v="4"/>
    <x v="0"/>
    <x v="7"/>
  </r>
  <r>
    <n v="25841"/>
    <x v="8"/>
    <x v="102"/>
    <x v="15"/>
    <s v="CAFÉ"/>
    <n v="2020"/>
    <s v=""/>
    <n v="93"/>
    <n v="85"/>
    <n v="100"/>
    <n v="1.1764705882352899"/>
    <x v="1"/>
    <x v="5"/>
  </r>
  <r>
    <n v="25841"/>
    <x v="8"/>
    <x v="102"/>
    <x v="110"/>
    <s v="TOMILLO"/>
    <n v="2020"/>
    <s v="A"/>
    <n v="80"/>
    <n v="80"/>
    <n v="200"/>
    <n v="2.5"/>
    <x v="1"/>
    <x v="9"/>
  </r>
  <r>
    <n v="25841"/>
    <x v="8"/>
    <x v="102"/>
    <x v="9"/>
    <s v="AGUACATE (no hass, ni papelillo)"/>
    <n v="2020"/>
    <s v=""/>
    <n v="32"/>
    <n v="12"/>
    <n v="170"/>
    <n v="10"/>
    <x v="1"/>
    <x v="2"/>
  </r>
  <r>
    <n v="25841"/>
    <x v="8"/>
    <x v="102"/>
    <x v="37"/>
    <s v="TOMATE DE ARBOL"/>
    <n v="2020"/>
    <s v=""/>
    <n v="25"/>
    <n v="10"/>
    <n v="200"/>
    <n v="10"/>
    <x v="1"/>
    <x v="2"/>
  </r>
  <r>
    <n v="25841"/>
    <x v="8"/>
    <x v="102"/>
    <x v="38"/>
    <s v="LULO"/>
    <n v="2020"/>
    <s v=""/>
    <n v="18"/>
    <n v="9"/>
    <n v="85"/>
    <n v="5"/>
    <x v="1"/>
    <x v="2"/>
  </r>
  <r>
    <n v="25841"/>
    <x v="8"/>
    <x v="102"/>
    <x v="78"/>
    <s v="FEIJOA"/>
    <n v="2020"/>
    <s v=""/>
    <n v="8"/>
    <n v="3"/>
    <n v="40"/>
    <n v="10"/>
    <x v="1"/>
    <x v="2"/>
  </r>
  <r>
    <n v="25841"/>
    <x v="8"/>
    <x v="102"/>
    <x v="11"/>
    <s v="SABILA"/>
    <n v="2020"/>
    <s v=""/>
    <n v="8"/>
    <n v="4"/>
    <n v="70"/>
    <n v="10"/>
    <x v="1"/>
    <x v="4"/>
  </r>
  <r>
    <n v="25841"/>
    <x v="8"/>
    <x v="102"/>
    <x v="68"/>
    <s v="ARRACACHA"/>
    <n v="2020"/>
    <s v="A"/>
    <n v="10"/>
    <n v="10"/>
    <n v="60"/>
    <n v="6"/>
    <x v="2"/>
    <x v="6"/>
  </r>
  <r>
    <n v="25843"/>
    <x v="9"/>
    <x v="103"/>
    <x v="83"/>
    <s v="ROSA"/>
    <n v="2020"/>
    <m/>
    <n v="2.5"/>
    <n v="2.5"/>
    <s v=""/>
    <m/>
    <x v="1"/>
    <x v="10"/>
  </r>
  <r>
    <n v="25843"/>
    <x v="9"/>
    <x v="103"/>
    <x v="111"/>
    <s v="STATICE"/>
    <n v="2020"/>
    <m/>
    <n v="2"/>
    <n v="2"/>
    <s v=""/>
    <m/>
    <x v="1"/>
    <x v="10"/>
  </r>
  <r>
    <n v="25843"/>
    <x v="9"/>
    <x v="103"/>
    <x v="112"/>
    <s v="LIMONIUM"/>
    <n v="2020"/>
    <m/>
    <n v="2"/>
    <n v="2"/>
    <s v=""/>
    <m/>
    <x v="1"/>
    <x v="10"/>
  </r>
  <r>
    <n v="25843"/>
    <x v="9"/>
    <x v="103"/>
    <x v="23"/>
    <s v="PAPA"/>
    <n v="2020"/>
    <s v="A"/>
    <n v="470"/>
    <n v="460"/>
    <n v="10120"/>
    <n v="22"/>
    <x v="0"/>
    <x v="6"/>
  </r>
  <r>
    <n v="25843"/>
    <x v="9"/>
    <x v="103"/>
    <x v="23"/>
    <s v="PAPA"/>
    <n v="2020"/>
    <s v="B"/>
    <n v="450"/>
    <n v="430"/>
    <n v="8600"/>
    <n v="20"/>
    <x v="0"/>
    <x v="6"/>
  </r>
  <r>
    <n v="25843"/>
    <x v="9"/>
    <x v="103"/>
    <x v="0"/>
    <s v="MAIZ TRADICIONAL"/>
    <n v="2020"/>
    <s v="A"/>
    <n v="36"/>
    <n v="36"/>
    <n v="100.67796610169492"/>
    <n v="2.79661016949153"/>
    <x v="0"/>
    <x v="0"/>
  </r>
  <r>
    <n v="25843"/>
    <x v="9"/>
    <x v="103"/>
    <x v="23"/>
    <s v="PAPA CRIOLLA"/>
    <n v="2020"/>
    <s v="A"/>
    <n v="35"/>
    <n v="33"/>
    <n v="495"/>
    <n v="15"/>
    <x v="0"/>
    <x v="6"/>
  </r>
  <r>
    <n v="25843"/>
    <x v="9"/>
    <x v="103"/>
    <x v="23"/>
    <s v="PAPA CRIOLLA"/>
    <n v="2020"/>
    <s v="B"/>
    <n v="30"/>
    <n v="28"/>
    <n v="476"/>
    <n v="17"/>
    <x v="0"/>
    <x v="6"/>
  </r>
  <r>
    <n v="25843"/>
    <x v="9"/>
    <x v="103"/>
    <x v="69"/>
    <s v="CEBOLLA DE BULBO"/>
    <n v="2020"/>
    <s v="A"/>
    <n v="26"/>
    <n v="25"/>
    <n v="350"/>
    <n v="14"/>
    <x v="0"/>
    <x v="7"/>
  </r>
  <r>
    <n v="25843"/>
    <x v="9"/>
    <x v="103"/>
    <x v="69"/>
    <s v="CEBOLLA DE BULBO"/>
    <n v="2020"/>
    <s v="B"/>
    <n v="20"/>
    <n v="18"/>
    <n v="216"/>
    <n v="12"/>
    <x v="0"/>
    <x v="7"/>
  </r>
  <r>
    <n v="25843"/>
    <x v="9"/>
    <x v="103"/>
    <x v="0"/>
    <s v="MAIZ TRADICIONAL"/>
    <n v="2020"/>
    <s v="B"/>
    <n v="15"/>
    <n v="13"/>
    <n v="36.355932203389834"/>
    <n v="2.79661016949153"/>
    <x v="0"/>
    <x v="0"/>
  </r>
  <r>
    <n v="25843"/>
    <x v="9"/>
    <x v="103"/>
    <x v="21"/>
    <s v="ARVEJA"/>
    <n v="2020"/>
    <s v="A"/>
    <n v="14"/>
    <n v="14"/>
    <n v="19.626168224299064"/>
    <n v="1.4018691588784999"/>
    <x v="0"/>
    <x v="7"/>
  </r>
  <r>
    <n v="25843"/>
    <x v="9"/>
    <x v="103"/>
    <x v="22"/>
    <s v="FRIJOL"/>
    <n v="2020"/>
    <s v="A"/>
    <n v="12"/>
    <n v="12"/>
    <n v="67.132867132867148"/>
    <n v="5.5944055944056004"/>
    <x v="0"/>
    <x v="0"/>
  </r>
  <r>
    <n v="25843"/>
    <x v="9"/>
    <x v="103"/>
    <x v="21"/>
    <s v="ARVEJA"/>
    <n v="2020"/>
    <s v="B"/>
    <n v="11"/>
    <n v="10"/>
    <n v="37.383177570093459"/>
    <n v="3.7383177570093502"/>
    <x v="0"/>
    <x v="7"/>
  </r>
  <r>
    <n v="25843"/>
    <x v="9"/>
    <x v="103"/>
    <x v="22"/>
    <s v="FRIJOL"/>
    <n v="2020"/>
    <s v="B"/>
    <n v="8"/>
    <n v="7"/>
    <n v="34.265734265734267"/>
    <n v="4.8951048951049003"/>
    <x v="0"/>
    <x v="0"/>
  </r>
  <r>
    <n v="25843"/>
    <x v="9"/>
    <x v="103"/>
    <x v="25"/>
    <s v="FRESA"/>
    <n v="2020"/>
    <s v=""/>
    <n v="9"/>
    <n v="9"/>
    <n v="252"/>
    <n v="28"/>
    <x v="1"/>
    <x v="2"/>
  </r>
  <r>
    <n v="25843"/>
    <x v="9"/>
    <x v="103"/>
    <x v="37"/>
    <s v="TOMATE DE ARBOL"/>
    <n v="2020"/>
    <s v=""/>
    <n v="8"/>
    <n v="7"/>
    <n v="49"/>
    <n v="7"/>
    <x v="1"/>
    <x v="2"/>
  </r>
  <r>
    <n v="25843"/>
    <x v="9"/>
    <x v="103"/>
    <x v="76"/>
    <s v="DURAZNO"/>
    <n v="2020"/>
    <s v=""/>
    <n v="7"/>
    <n v="5"/>
    <n v="49"/>
    <n v="7"/>
    <x v="1"/>
    <x v="2"/>
  </r>
  <r>
    <n v="25843"/>
    <x v="9"/>
    <x v="103"/>
    <x v="39"/>
    <s v="UCHUVA"/>
    <n v="2020"/>
    <s v=""/>
    <n v="4"/>
    <n v="2"/>
    <n v="18"/>
    <n v="9"/>
    <x v="1"/>
    <x v="2"/>
  </r>
  <r>
    <n v="25843"/>
    <x v="9"/>
    <x v="103"/>
    <x v="82"/>
    <s v="AGRAZ"/>
    <n v="2020"/>
    <s v=""/>
    <n v="3"/>
    <n v="3"/>
    <n v="45"/>
    <n v="15"/>
    <x v="1"/>
    <x v="2"/>
  </r>
  <r>
    <n v="25843"/>
    <x v="9"/>
    <x v="103"/>
    <x v="88"/>
    <s v="GULUPA"/>
    <n v="2020"/>
    <s v=""/>
    <n v="2.5"/>
    <n v="2"/>
    <n v="24"/>
    <n v="12"/>
    <x v="1"/>
    <x v="2"/>
  </r>
  <r>
    <n v="25843"/>
    <x v="9"/>
    <x v="103"/>
    <x v="64"/>
    <s v="ARANDANO"/>
    <n v="2020"/>
    <s v=""/>
    <n v="2"/>
    <n v="0"/>
    <n v="0"/>
    <n v="0"/>
    <x v="1"/>
    <x v="2"/>
  </r>
  <r>
    <n v="25843"/>
    <x v="9"/>
    <x v="103"/>
    <x v="78"/>
    <s v="FEIJOA"/>
    <n v="2020"/>
    <s v=""/>
    <n v="2"/>
    <n v="1"/>
    <n v="4"/>
    <n v="4"/>
    <x v="1"/>
    <x v="2"/>
  </r>
  <r>
    <n v="25843"/>
    <x v="9"/>
    <x v="103"/>
    <x v="47"/>
    <s v="GRANADILLA"/>
    <n v="2020"/>
    <s v=""/>
    <n v="2"/>
    <n v="1.5"/>
    <n v="10"/>
    <n v="5"/>
    <x v="1"/>
    <x v="2"/>
  </r>
  <r>
    <n v="25843"/>
    <x v="9"/>
    <x v="103"/>
    <x v="36"/>
    <s v="MORA"/>
    <n v="2020"/>
    <s v=""/>
    <n v="2"/>
    <n v="2"/>
    <n v="16"/>
    <n v="8"/>
    <x v="1"/>
    <x v="2"/>
  </r>
  <r>
    <n v="25843"/>
    <x v="9"/>
    <x v="103"/>
    <x v="48"/>
    <s v="CURUBA"/>
    <n v="2020"/>
    <s v=""/>
    <n v="1.5"/>
    <n v="1.5"/>
    <n v="24"/>
    <n v="16"/>
    <x v="1"/>
    <x v="2"/>
  </r>
  <r>
    <n v="25845"/>
    <x v="8"/>
    <x v="104"/>
    <x v="23"/>
    <s v="PAPA"/>
    <n v="2020"/>
    <s v="B"/>
    <n v="1350"/>
    <n v="1300"/>
    <n v="39000"/>
    <n v="30"/>
    <x v="0"/>
    <x v="6"/>
  </r>
  <r>
    <n v="25845"/>
    <x v="8"/>
    <x v="104"/>
    <x v="23"/>
    <s v="PAPA"/>
    <n v="2020"/>
    <s v="A"/>
    <n v="712"/>
    <n v="695"/>
    <n v="22240"/>
    <n v="32"/>
    <x v="0"/>
    <x v="6"/>
  </r>
  <r>
    <n v="25845"/>
    <x v="8"/>
    <x v="104"/>
    <x v="0"/>
    <s v="MAIZ TECNIFICADO"/>
    <n v="2020"/>
    <s v="B"/>
    <n v="550"/>
    <n v="550"/>
    <n v="1845.762711864407"/>
    <n v="3.35593220338983"/>
    <x v="0"/>
    <x v="0"/>
  </r>
  <r>
    <n v="25845"/>
    <x v="8"/>
    <x v="104"/>
    <x v="54"/>
    <s v="CILANTRO"/>
    <n v="2020"/>
    <s v="A"/>
    <n v="250"/>
    <n v="235"/>
    <n v="3760"/>
    <n v="16"/>
    <x v="0"/>
    <x v="7"/>
  </r>
  <r>
    <n v="25845"/>
    <x v="8"/>
    <x v="104"/>
    <x v="54"/>
    <s v="CILANTRO"/>
    <n v="2020"/>
    <s v="B"/>
    <n v="220"/>
    <n v="220"/>
    <n v="2640"/>
    <n v="12"/>
    <x v="0"/>
    <x v="7"/>
  </r>
  <r>
    <n v="25845"/>
    <x v="8"/>
    <x v="104"/>
    <x v="23"/>
    <s v="PAPA CRIOLLA"/>
    <n v="2020"/>
    <s v="A"/>
    <n v="210"/>
    <n v="208"/>
    <n v="4992"/>
    <n v="24"/>
    <x v="0"/>
    <x v="6"/>
  </r>
  <r>
    <n v="25845"/>
    <x v="8"/>
    <x v="104"/>
    <x v="0"/>
    <s v="MAIZ TECNIFICADO"/>
    <n v="2020"/>
    <s v="A"/>
    <n v="200"/>
    <n v="190"/>
    <n v="690.76271186440681"/>
    <n v="3.63559322033898"/>
    <x v="0"/>
    <x v="0"/>
  </r>
  <r>
    <n v="25845"/>
    <x v="8"/>
    <x v="104"/>
    <x v="23"/>
    <s v="PAPA CRIOLLA"/>
    <n v="2020"/>
    <s v="B"/>
    <n v="190"/>
    <n v="190"/>
    <n v="3800"/>
    <n v="20"/>
    <x v="0"/>
    <x v="6"/>
  </r>
  <r>
    <n v="25845"/>
    <x v="8"/>
    <x v="104"/>
    <x v="69"/>
    <s v="CEBOLLA DE BULBO"/>
    <n v="2020"/>
    <s v="A"/>
    <n v="130"/>
    <n v="120"/>
    <n v="1440"/>
    <n v="12"/>
    <x v="0"/>
    <x v="7"/>
  </r>
  <r>
    <n v="25845"/>
    <x v="8"/>
    <x v="104"/>
    <x v="69"/>
    <s v="CEBOLLA DE BULBO"/>
    <n v="2020"/>
    <s v="B"/>
    <n v="120"/>
    <n v="120"/>
    <n v="1800"/>
    <n v="15"/>
    <x v="0"/>
    <x v="7"/>
  </r>
  <r>
    <n v="25845"/>
    <x v="8"/>
    <x v="104"/>
    <x v="45"/>
    <s v="ZANAHORIA"/>
    <n v="2020"/>
    <s v="A"/>
    <n v="80"/>
    <n v="73"/>
    <n v="2190"/>
    <n v="30"/>
    <x v="0"/>
    <x v="7"/>
  </r>
  <r>
    <n v="25845"/>
    <x v="8"/>
    <x v="104"/>
    <x v="45"/>
    <s v="ZANAHORIA"/>
    <n v="2020"/>
    <s v="B"/>
    <n v="40"/>
    <n v="40"/>
    <n v="1200"/>
    <n v="30"/>
    <x v="0"/>
    <x v="7"/>
  </r>
  <r>
    <n v="25845"/>
    <x v="8"/>
    <x v="104"/>
    <x v="22"/>
    <s v="FRIJOL"/>
    <n v="2020"/>
    <s v="A"/>
    <n v="16"/>
    <n v="15"/>
    <n v="52.447552447552454"/>
    <n v="3.4965034965034998"/>
    <x v="0"/>
    <x v="0"/>
  </r>
  <r>
    <n v="25845"/>
    <x v="8"/>
    <x v="104"/>
    <x v="22"/>
    <s v="FRIJOL"/>
    <n v="2020"/>
    <s v="B"/>
    <n v="16"/>
    <n v="16"/>
    <n v="44.75524475524476"/>
    <n v="2.7972027972028002"/>
    <x v="0"/>
    <x v="0"/>
  </r>
  <r>
    <n v="25845"/>
    <x v="8"/>
    <x v="104"/>
    <x v="59"/>
    <s v="CALABACIN"/>
    <n v="2020"/>
    <s v="A"/>
    <n v="13"/>
    <n v="9"/>
    <n v="81"/>
    <n v="9"/>
    <x v="0"/>
    <x v="7"/>
  </r>
  <r>
    <n v="25845"/>
    <x v="8"/>
    <x v="104"/>
    <x v="33"/>
    <s v="AHUYAMA"/>
    <n v="2020"/>
    <s v="A"/>
    <n v="12"/>
    <n v="7"/>
    <n v="56"/>
    <n v="8"/>
    <x v="0"/>
    <x v="7"/>
  </r>
  <r>
    <n v="25845"/>
    <x v="8"/>
    <x v="104"/>
    <x v="33"/>
    <s v="AHUYAMA"/>
    <n v="2020"/>
    <s v="B"/>
    <n v="10"/>
    <n v="10"/>
    <n v="100"/>
    <n v="10"/>
    <x v="0"/>
    <x v="7"/>
  </r>
  <r>
    <n v="25845"/>
    <x v="8"/>
    <x v="104"/>
    <x v="21"/>
    <s v="ARVEJA"/>
    <n v="2020"/>
    <s v="A"/>
    <n v="10"/>
    <n v="9"/>
    <n v="16.822429906542055"/>
    <n v="1.86915887850467"/>
    <x v="0"/>
    <x v="7"/>
  </r>
  <r>
    <n v="25845"/>
    <x v="8"/>
    <x v="104"/>
    <x v="59"/>
    <s v="CALABACIN"/>
    <n v="2020"/>
    <s v="B"/>
    <n v="10"/>
    <n v="9"/>
    <n v="81"/>
    <n v="9"/>
    <x v="0"/>
    <x v="7"/>
  </r>
  <r>
    <n v="25845"/>
    <x v="8"/>
    <x v="104"/>
    <x v="30"/>
    <s v="TOMATE"/>
    <n v="2020"/>
    <s v="A"/>
    <n v="9"/>
    <n v="8.5"/>
    <n v="178.5"/>
    <n v="21"/>
    <x v="0"/>
    <x v="7"/>
  </r>
  <r>
    <n v="25845"/>
    <x v="8"/>
    <x v="104"/>
    <x v="21"/>
    <s v="ARVEJA"/>
    <n v="2020"/>
    <s v="B"/>
    <n v="8"/>
    <n v="7"/>
    <n v="13.084112149532711"/>
    <n v="1.86915887850467"/>
    <x v="0"/>
    <x v="7"/>
  </r>
  <r>
    <n v="25845"/>
    <x v="8"/>
    <x v="104"/>
    <x v="29"/>
    <s v="HABICHUELA"/>
    <n v="2020"/>
    <s v="A"/>
    <n v="4"/>
    <n v="4"/>
    <n v="40"/>
    <n v="10"/>
    <x v="0"/>
    <x v="7"/>
  </r>
  <r>
    <n v="25845"/>
    <x v="8"/>
    <x v="104"/>
    <x v="37"/>
    <s v="TOMATE DE ARBOL"/>
    <n v="2020"/>
    <s v=""/>
    <n v="26"/>
    <n v="24"/>
    <n v="432"/>
    <n v="18"/>
    <x v="1"/>
    <x v="2"/>
  </r>
  <r>
    <n v="25845"/>
    <x v="8"/>
    <x v="104"/>
    <x v="39"/>
    <s v="UCHUVA"/>
    <n v="2020"/>
    <s v=""/>
    <n v="18"/>
    <n v="16"/>
    <n v="288"/>
    <n v="18"/>
    <x v="1"/>
    <x v="2"/>
  </r>
  <r>
    <n v="25845"/>
    <x v="8"/>
    <x v="104"/>
    <x v="36"/>
    <s v="MORA"/>
    <n v="2020"/>
    <s v=""/>
    <n v="14"/>
    <n v="14"/>
    <n v="238"/>
    <n v="17"/>
    <x v="1"/>
    <x v="2"/>
  </r>
  <r>
    <n v="25845"/>
    <x v="8"/>
    <x v="104"/>
    <x v="68"/>
    <s v="ARRACACHA"/>
    <n v="2020"/>
    <s v="B"/>
    <n v="0"/>
    <n v="0"/>
    <n v="0"/>
    <n v="0"/>
    <x v="2"/>
    <x v="6"/>
  </r>
  <r>
    <n v="25851"/>
    <x v="1"/>
    <x v="105"/>
    <x v="0"/>
    <s v="MAIZ TECNIFICADO"/>
    <n v="2020"/>
    <s v="B"/>
    <n v="15"/>
    <n v="15"/>
    <n v="90"/>
    <n v="6"/>
    <x v="0"/>
    <x v="0"/>
  </r>
  <r>
    <n v="25851"/>
    <x v="1"/>
    <x v="105"/>
    <x v="0"/>
    <s v="MAIZ TRADICIONAL"/>
    <n v="2020"/>
    <s v="A"/>
    <n v="10"/>
    <n v="10"/>
    <n v="10"/>
    <n v="1"/>
    <x v="0"/>
    <x v="0"/>
  </r>
  <r>
    <n v="25851"/>
    <x v="1"/>
    <x v="105"/>
    <x v="0"/>
    <s v="MAIZ TRADICIONAL"/>
    <n v="2020"/>
    <s v="B"/>
    <n v="10"/>
    <n v="10"/>
    <n v="10"/>
    <n v="1"/>
    <x v="0"/>
    <x v="0"/>
  </r>
  <r>
    <n v="25851"/>
    <x v="1"/>
    <x v="105"/>
    <x v="26"/>
    <s v="CAÑA PANELERA"/>
    <n v="2020"/>
    <s v=""/>
    <n v="2966"/>
    <n v="2948"/>
    <n v="14740"/>
    <n v="5"/>
    <x v="1"/>
    <x v="8"/>
  </r>
  <r>
    <n v="25851"/>
    <x v="1"/>
    <x v="105"/>
    <x v="4"/>
    <s v="PLATANO"/>
    <n v="2020"/>
    <s v=""/>
    <n v="11"/>
    <n v="10"/>
    <n v="60"/>
    <n v="6"/>
    <x v="1"/>
    <x v="2"/>
  </r>
  <r>
    <n v="25851"/>
    <x v="1"/>
    <x v="105"/>
    <x v="12"/>
    <s v="GUANABANA"/>
    <n v="2020"/>
    <s v=""/>
    <n v="3"/>
    <n v="3"/>
    <n v="9"/>
    <n v="3"/>
    <x v="1"/>
    <x v="2"/>
  </r>
  <r>
    <n v="25851"/>
    <x v="1"/>
    <x v="105"/>
    <x v="93"/>
    <s v="LIMA TAHITI"/>
    <n v="2020"/>
    <s v=""/>
    <n v="2.9000000000000004"/>
    <n v="2.2000000000000002"/>
    <n v="13.5"/>
    <n v="5"/>
    <x v="1"/>
    <x v="2"/>
  </r>
  <r>
    <n v="25851"/>
    <x v="1"/>
    <x v="105"/>
    <x v="14"/>
    <s v="MARACUYA"/>
    <n v="2020"/>
    <s v=""/>
    <n v="0.5"/>
    <n v="0.30000000000000004"/>
    <n v="1.5000000000000002"/>
    <n v="5"/>
    <x v="1"/>
    <x v="2"/>
  </r>
  <r>
    <n v="25851"/>
    <x v="1"/>
    <x v="105"/>
    <x v="20"/>
    <s v="YUCA"/>
    <n v="2020"/>
    <s v="A"/>
    <n v="0"/>
    <n v="0"/>
    <n v="0"/>
    <n v="0"/>
    <x v="2"/>
    <x v="6"/>
  </r>
  <r>
    <n v="25851"/>
    <x v="1"/>
    <x v="105"/>
    <x v="20"/>
    <s v="YUCA"/>
    <n v="2020"/>
    <s v="B"/>
    <n v="0"/>
    <n v="0"/>
    <n v="0"/>
    <n v="0"/>
    <x v="2"/>
    <x v="6"/>
  </r>
  <r>
    <n v="25506"/>
    <x v="3"/>
    <x v="106"/>
    <x v="22"/>
    <s v="FRIJOL"/>
    <n v="2020"/>
    <s v="B"/>
    <n v="40"/>
    <n v="40"/>
    <n v="60"/>
    <n v="1.5"/>
    <x v="0"/>
    <x v="0"/>
  </r>
  <r>
    <n v="25506"/>
    <x v="3"/>
    <x v="106"/>
    <x v="29"/>
    <s v="HABICHUELA"/>
    <n v="2020"/>
    <s v="B"/>
    <n v="40"/>
    <n v="40"/>
    <n v="720"/>
    <n v="18"/>
    <x v="0"/>
    <x v="7"/>
  </r>
  <r>
    <n v="25506"/>
    <x v="3"/>
    <x v="106"/>
    <x v="29"/>
    <s v="HABICHUELA"/>
    <n v="2020"/>
    <s v="A"/>
    <n v="35"/>
    <n v="30"/>
    <n v="540"/>
    <n v="18"/>
    <x v="0"/>
    <x v="7"/>
  </r>
  <r>
    <n v="25506"/>
    <x v="3"/>
    <x v="106"/>
    <x v="0"/>
    <s v="MAIZ TRADICIONAL"/>
    <n v="2020"/>
    <s v="A"/>
    <n v="35"/>
    <n v="25"/>
    <n v="48.940677966101703"/>
    <n v="1.9576271186440699"/>
    <x v="0"/>
    <x v="0"/>
  </r>
  <r>
    <n v="25506"/>
    <x v="3"/>
    <x v="106"/>
    <x v="22"/>
    <s v="FRIJOL"/>
    <n v="2020"/>
    <s v="A"/>
    <n v="32"/>
    <n v="32"/>
    <n v="48"/>
    <n v="1.5"/>
    <x v="0"/>
    <x v="0"/>
  </r>
  <r>
    <n v="25506"/>
    <x v="3"/>
    <x v="106"/>
    <x v="0"/>
    <s v="MAIZ TRADICIONAL"/>
    <n v="2020"/>
    <s v="B"/>
    <n v="15"/>
    <n v="15"/>
    <n v="29.364406779661021"/>
    <n v="1.9576271186440699"/>
    <x v="0"/>
    <x v="0"/>
  </r>
  <r>
    <n v="25506"/>
    <x v="3"/>
    <x v="106"/>
    <x v="21"/>
    <s v="ARVEJA"/>
    <n v="2020"/>
    <s v="A"/>
    <n v="10"/>
    <n v="10"/>
    <n v="14.018691588785046"/>
    <n v="1.4018691588784999"/>
    <x v="0"/>
    <x v="7"/>
  </r>
  <r>
    <n v="25506"/>
    <x v="3"/>
    <x v="106"/>
    <x v="21"/>
    <s v="ARVEJA"/>
    <n v="2020"/>
    <s v="B"/>
    <n v="10"/>
    <n v="10"/>
    <n v="14.018691588785046"/>
    <n v="1.4018691588784999"/>
    <x v="0"/>
    <x v="7"/>
  </r>
  <r>
    <n v="25506"/>
    <x v="3"/>
    <x v="106"/>
    <x v="30"/>
    <s v="TOMATE"/>
    <n v="2020"/>
    <s v="A"/>
    <n v="10"/>
    <n v="10"/>
    <n v="240"/>
    <n v="24"/>
    <x v="0"/>
    <x v="7"/>
  </r>
  <r>
    <n v="25506"/>
    <x v="3"/>
    <x v="106"/>
    <x v="80"/>
    <s v="PEPINO GUISO"/>
    <n v="2020"/>
    <s v="A"/>
    <n v="7"/>
    <n v="7"/>
    <n v="24"/>
    <n v="3.4285714285714302"/>
    <x v="0"/>
    <x v="7"/>
  </r>
  <r>
    <n v="25506"/>
    <x v="3"/>
    <x v="106"/>
    <x v="80"/>
    <s v="PEPINO GUISO"/>
    <n v="2020"/>
    <s v="B"/>
    <n v="4"/>
    <n v="4"/>
    <n v="16"/>
    <n v="4"/>
    <x v="0"/>
    <x v="7"/>
  </r>
  <r>
    <n v="25506"/>
    <x v="3"/>
    <x v="106"/>
    <x v="30"/>
    <s v="TOMATE"/>
    <n v="2020"/>
    <s v="B"/>
    <n v="3"/>
    <n v="3"/>
    <n v="75"/>
    <n v="25"/>
    <x v="0"/>
    <x v="7"/>
  </r>
  <r>
    <n v="25506"/>
    <x v="3"/>
    <x v="106"/>
    <x v="15"/>
    <s v="CAFÉ"/>
    <n v="2020"/>
    <s v=""/>
    <n v="378"/>
    <n v="330"/>
    <n v="188"/>
    <n v="0.56969696969697003"/>
    <x v="1"/>
    <x v="5"/>
  </r>
  <r>
    <n v="25506"/>
    <x v="3"/>
    <x v="106"/>
    <x v="36"/>
    <s v="MORA"/>
    <n v="2020"/>
    <s v=""/>
    <n v="124"/>
    <n v="124"/>
    <n v="1116"/>
    <n v="9"/>
    <x v="1"/>
    <x v="2"/>
  </r>
  <r>
    <n v="25506"/>
    <x v="3"/>
    <x v="106"/>
    <x v="37"/>
    <s v="TOMATE DE ARBOL"/>
    <n v="2020"/>
    <s v=""/>
    <n v="120"/>
    <n v="120"/>
    <n v="1440"/>
    <n v="12"/>
    <x v="1"/>
    <x v="2"/>
  </r>
  <r>
    <n v="25506"/>
    <x v="3"/>
    <x v="106"/>
    <x v="9"/>
    <s v="AGUACATE (no hass, ni papelillo)"/>
    <n v="2020"/>
    <s v=""/>
    <n v="103.35"/>
    <n v="86.35"/>
    <n v="148.212765957447"/>
    <n v="7.6595744680851201"/>
    <x v="1"/>
    <x v="2"/>
  </r>
  <r>
    <n v="25506"/>
    <x v="3"/>
    <x v="106"/>
    <x v="16"/>
    <s v="BANANO"/>
    <n v="2020"/>
    <s v=""/>
    <n v="103"/>
    <n v="98"/>
    <n v="1850"/>
    <n v="18.877551020408202"/>
    <x v="1"/>
    <x v="2"/>
  </r>
  <r>
    <n v="25506"/>
    <x v="3"/>
    <x v="106"/>
    <x v="9"/>
    <s v="AGUACATE HASS"/>
    <n v="2020"/>
    <s v=""/>
    <n v="85.65"/>
    <n v="39.65"/>
    <n v="396"/>
    <n v="9.9873896595208098"/>
    <x v="1"/>
    <x v="2"/>
  </r>
  <r>
    <n v="25862"/>
    <x v="1"/>
    <x v="107"/>
    <x v="0"/>
    <s v="MAIZ TRADICIONAL"/>
    <n v="2020"/>
    <s v="A"/>
    <n v="50"/>
    <n v="50"/>
    <n v="100"/>
    <n v="2"/>
    <x v="0"/>
    <x v="0"/>
  </r>
  <r>
    <n v="25862"/>
    <x v="1"/>
    <x v="107"/>
    <x v="0"/>
    <s v="MAIZ TRADICIONAL"/>
    <n v="2020"/>
    <s v="B"/>
    <n v="50"/>
    <n v="50"/>
    <n v="100"/>
    <n v="2"/>
    <x v="0"/>
    <x v="0"/>
  </r>
  <r>
    <n v="25862"/>
    <x v="1"/>
    <x v="107"/>
    <x v="22"/>
    <s v="FRIJOL"/>
    <n v="2020"/>
    <s v="B"/>
    <n v="20"/>
    <n v="20"/>
    <n v="40"/>
    <n v="2"/>
    <x v="0"/>
    <x v="0"/>
  </r>
  <r>
    <n v="25862"/>
    <x v="1"/>
    <x v="107"/>
    <x v="22"/>
    <s v="FRIJOL"/>
    <n v="2020"/>
    <s v="A"/>
    <n v="9"/>
    <n v="9"/>
    <n v="18"/>
    <n v="2"/>
    <x v="0"/>
    <x v="0"/>
  </r>
  <r>
    <n v="25862"/>
    <x v="1"/>
    <x v="107"/>
    <x v="53"/>
    <s v="HORTALIZAS VARIAS"/>
    <n v="2020"/>
    <s v="B"/>
    <n v="5"/>
    <n v="5"/>
    <n v="20"/>
    <n v="4"/>
    <x v="0"/>
    <x v="7"/>
  </r>
  <r>
    <n v="25862"/>
    <x v="1"/>
    <x v="107"/>
    <x v="53"/>
    <s v="HORTALIZAS VARIAS"/>
    <n v="2020"/>
    <s v="A"/>
    <n v="2"/>
    <n v="2"/>
    <n v="8"/>
    <n v="4"/>
    <x v="0"/>
    <x v="7"/>
  </r>
  <r>
    <n v="25862"/>
    <x v="1"/>
    <x v="107"/>
    <x v="15"/>
    <s v="CAFÉ"/>
    <n v="2020"/>
    <s v=""/>
    <n v="1238"/>
    <n v="986"/>
    <n v="1174"/>
    <n v="1.19066937119675"/>
    <x v="1"/>
    <x v="5"/>
  </r>
  <r>
    <n v="25862"/>
    <x v="1"/>
    <x v="107"/>
    <x v="26"/>
    <s v="CAÑA PANELERA"/>
    <n v="2020"/>
    <s v=""/>
    <n v="1005"/>
    <n v="1005"/>
    <n v="5025"/>
    <n v="5"/>
    <x v="1"/>
    <x v="8"/>
  </r>
  <r>
    <n v="25862"/>
    <x v="1"/>
    <x v="107"/>
    <x v="5"/>
    <s v="CACAO"/>
    <n v="2020"/>
    <s v=""/>
    <n v="220"/>
    <n v="200"/>
    <n v="108.98104265402829"/>
    <n v="0.49763033175355398"/>
    <x v="1"/>
    <x v="3"/>
  </r>
  <r>
    <n v="25862"/>
    <x v="1"/>
    <x v="107"/>
    <x v="4"/>
    <s v="PLATANO"/>
    <n v="2020"/>
    <s v=""/>
    <n v="182"/>
    <n v="182"/>
    <n v="1274"/>
    <n v="7"/>
    <x v="1"/>
    <x v="2"/>
  </r>
  <r>
    <n v="25862"/>
    <x v="1"/>
    <x v="107"/>
    <x v="6"/>
    <s v="MANDARINA (No Arrayana, ni Oneco)"/>
    <n v="2020"/>
    <s v=""/>
    <n v="15"/>
    <n v="14"/>
    <n v="150"/>
    <n v="10"/>
    <x v="1"/>
    <x v="2"/>
  </r>
  <r>
    <n v="25862"/>
    <x v="1"/>
    <x v="107"/>
    <x v="9"/>
    <s v="AGUACATE (no hass, ni papelillo)"/>
    <n v="2020"/>
    <s v=""/>
    <n v="13"/>
    <n v="11"/>
    <n v="88"/>
    <n v="8"/>
    <x v="1"/>
    <x v="2"/>
  </r>
  <r>
    <n v="25862"/>
    <x v="1"/>
    <x v="107"/>
    <x v="9"/>
    <s v="AGUACATE HASS"/>
    <n v="2020"/>
    <s v=""/>
    <n v="10"/>
    <n v="0"/>
    <n v="0"/>
    <n v="0"/>
    <x v="1"/>
    <x v="2"/>
  </r>
  <r>
    <n v="25862"/>
    <x v="1"/>
    <x v="107"/>
    <x v="10"/>
    <s v="LIMON TAHITI"/>
    <n v="2020"/>
    <s v=""/>
    <n v="10"/>
    <n v="0"/>
    <n v="0"/>
    <n v="0"/>
    <x v="1"/>
    <x v="2"/>
  </r>
  <r>
    <n v="25862"/>
    <x v="1"/>
    <x v="107"/>
    <x v="10"/>
    <s v="LIMON (NO MANDARINO, NI PAJARITO, NI TAHITI)"/>
    <n v="2020"/>
    <s v=""/>
    <n v="8"/>
    <n v="8"/>
    <n v="64"/>
    <n v="8"/>
    <x v="1"/>
    <x v="2"/>
  </r>
  <r>
    <n v="25862"/>
    <x v="1"/>
    <x v="107"/>
    <x v="20"/>
    <s v="YUCA"/>
    <n v="2020"/>
    <s v="B"/>
    <n v="30"/>
    <n v="30"/>
    <n v="240"/>
    <n v="8"/>
    <x v="2"/>
    <x v="6"/>
  </r>
  <r>
    <n v="25862"/>
    <x v="1"/>
    <x v="107"/>
    <x v="20"/>
    <s v="YUCA"/>
    <n v="2020"/>
    <s v="A"/>
    <n v="20"/>
    <n v="20"/>
    <n v="160"/>
    <n v="8"/>
    <x v="2"/>
    <x v="6"/>
  </r>
  <r>
    <n v="25867"/>
    <x v="4"/>
    <x v="108"/>
    <x v="43"/>
    <s v="CAUCHO"/>
    <n v="2020"/>
    <m/>
    <n v="11"/>
    <n v="11"/>
    <n v="11"/>
    <n v="1"/>
    <x v="1"/>
    <x v="1"/>
  </r>
  <r>
    <n v="25867"/>
    <x v="4"/>
    <x v="108"/>
    <x v="0"/>
    <s v="MAIZ TRADICIONAL"/>
    <n v="2020"/>
    <s v="A"/>
    <n v="8"/>
    <n v="8"/>
    <n v="4.4745762711864412"/>
    <n v="0.55932203389830504"/>
    <x v="0"/>
    <x v="0"/>
  </r>
  <r>
    <n v="25867"/>
    <x v="4"/>
    <x v="108"/>
    <x v="22"/>
    <s v="FRIJOL"/>
    <n v="2020"/>
    <s v="A"/>
    <n v="6"/>
    <n v="6"/>
    <n v="4.1958041958041967"/>
    <n v="0.69930069930069905"/>
    <x v="0"/>
    <x v="0"/>
  </r>
  <r>
    <n v="25867"/>
    <x v="4"/>
    <x v="108"/>
    <x v="29"/>
    <s v="HABICHUELA"/>
    <n v="2020"/>
    <s v="B"/>
    <n v="6"/>
    <n v="6"/>
    <n v="78"/>
    <n v="13"/>
    <x v="0"/>
    <x v="7"/>
  </r>
  <r>
    <n v="25867"/>
    <x v="4"/>
    <x v="108"/>
    <x v="30"/>
    <s v="TOMATE"/>
    <n v="2020"/>
    <s v="A"/>
    <n v="6"/>
    <n v="6"/>
    <n v="90"/>
    <n v="15"/>
    <x v="0"/>
    <x v="7"/>
  </r>
  <r>
    <n v="25867"/>
    <x v="4"/>
    <x v="108"/>
    <x v="22"/>
    <s v="FRIJOL"/>
    <n v="2020"/>
    <s v="B"/>
    <n v="5"/>
    <n v="5"/>
    <n v="5"/>
    <n v="1"/>
    <x v="0"/>
    <x v="0"/>
  </r>
  <r>
    <n v="25867"/>
    <x v="4"/>
    <x v="108"/>
    <x v="29"/>
    <s v="HABICHUELA"/>
    <n v="2020"/>
    <s v="A"/>
    <n v="5"/>
    <n v="5"/>
    <n v="65"/>
    <n v="13"/>
    <x v="0"/>
    <x v="7"/>
  </r>
  <r>
    <n v="25867"/>
    <x v="4"/>
    <x v="108"/>
    <x v="30"/>
    <s v="TOMATE"/>
    <n v="2020"/>
    <s v="B"/>
    <n v="5"/>
    <n v="5"/>
    <n v="80"/>
    <n v="16"/>
    <x v="0"/>
    <x v="7"/>
  </r>
  <r>
    <n v="25867"/>
    <x v="4"/>
    <x v="108"/>
    <x v="21"/>
    <s v="ARVEJA"/>
    <n v="2020"/>
    <s v="A"/>
    <n v="4"/>
    <n v="4"/>
    <n v="3.7383177570093458"/>
    <n v="0.934579439252336"/>
    <x v="0"/>
    <x v="7"/>
  </r>
  <r>
    <n v="25867"/>
    <x v="4"/>
    <x v="108"/>
    <x v="34"/>
    <s v="PEPINO COHOMBRO"/>
    <n v="2020"/>
    <s v="A"/>
    <n v="3"/>
    <n v="3"/>
    <n v="60"/>
    <n v="20"/>
    <x v="0"/>
    <x v="7"/>
  </r>
  <r>
    <n v="25867"/>
    <x v="4"/>
    <x v="108"/>
    <x v="80"/>
    <s v="PEPINO GUISO"/>
    <n v="2020"/>
    <s v="A"/>
    <n v="2"/>
    <n v="2"/>
    <n v="20"/>
    <n v="10"/>
    <x v="0"/>
    <x v="7"/>
  </r>
  <r>
    <n v="25867"/>
    <x v="4"/>
    <x v="108"/>
    <x v="54"/>
    <s v="CILANTRO"/>
    <n v="2020"/>
    <s v="A"/>
    <n v="1"/>
    <n v="1"/>
    <n v="10"/>
    <n v="10"/>
    <x v="0"/>
    <x v="7"/>
  </r>
  <r>
    <n v="25867"/>
    <x v="4"/>
    <x v="108"/>
    <x v="15"/>
    <s v="CAFÉ"/>
    <n v="2020"/>
    <s v=""/>
    <n v="908"/>
    <n v="814"/>
    <n v="936.09999999999991"/>
    <n v="1.1499999999999999"/>
    <x v="1"/>
    <x v="5"/>
  </r>
  <r>
    <n v="25867"/>
    <x v="4"/>
    <x v="108"/>
    <x v="16"/>
    <s v="BANANO"/>
    <n v="2020"/>
    <s v=""/>
    <n v="507"/>
    <n v="497"/>
    <n v="4473"/>
    <n v="9"/>
    <x v="1"/>
    <x v="2"/>
  </r>
  <r>
    <n v="25867"/>
    <x v="4"/>
    <x v="108"/>
    <x v="26"/>
    <s v="CAÑA PANELERA"/>
    <n v="2020"/>
    <s v=""/>
    <n v="473"/>
    <n v="413"/>
    <n v="2891"/>
    <n v="7"/>
    <x v="1"/>
    <x v="8"/>
  </r>
  <r>
    <n v="25867"/>
    <x v="4"/>
    <x v="108"/>
    <x v="4"/>
    <s v="PLATANO"/>
    <n v="2020"/>
    <s v=""/>
    <n v="124"/>
    <n v="116"/>
    <n v="696"/>
    <n v="6"/>
    <x v="1"/>
    <x v="2"/>
  </r>
  <r>
    <n v="25867"/>
    <x v="4"/>
    <x v="108"/>
    <x v="9"/>
    <s v="AGUACATE (no hass, ni papelillo)"/>
    <n v="2020"/>
    <s v=""/>
    <n v="12.5"/>
    <n v="7.5"/>
    <n v="60"/>
    <n v="8"/>
    <x v="1"/>
    <x v="2"/>
  </r>
  <r>
    <n v="25867"/>
    <x v="4"/>
    <x v="108"/>
    <x v="9"/>
    <s v="AGUACATE HASS"/>
    <n v="2020"/>
    <s v=""/>
    <n v="4"/>
    <n v="0"/>
    <n v="0"/>
    <n v="0"/>
    <x v="1"/>
    <x v="2"/>
  </r>
  <r>
    <n v="25867"/>
    <x v="4"/>
    <x v="108"/>
    <x v="20"/>
    <s v="YUCA"/>
    <n v="2020"/>
    <s v="A"/>
    <n v="2"/>
    <n v="2"/>
    <n v="22"/>
    <n v="11"/>
    <x v="2"/>
    <x v="6"/>
  </r>
  <r>
    <n v="25867"/>
    <x v="4"/>
    <x v="108"/>
    <x v="68"/>
    <s v="ARRACACHA"/>
    <n v="2020"/>
    <s v="A"/>
    <n v="0.5"/>
    <n v="0.5"/>
    <n v="5"/>
    <n v="10"/>
    <x v="2"/>
    <x v="6"/>
  </r>
  <r>
    <n v="25871"/>
    <x v="11"/>
    <x v="109"/>
    <x v="0"/>
    <s v="MAIZ TRADICIONAL"/>
    <n v="2020"/>
    <s v="A"/>
    <n v="25.5"/>
    <n v="25.5"/>
    <n v="28.525423728813564"/>
    <n v="1.1186440677966101"/>
    <x v="0"/>
    <x v="0"/>
  </r>
  <r>
    <n v="25871"/>
    <x v="11"/>
    <x v="109"/>
    <x v="0"/>
    <s v="MAIZ TRADICIONAL"/>
    <n v="2020"/>
    <s v="B"/>
    <n v="25.5"/>
    <n v="25.5"/>
    <n v="86.440677966101703"/>
    <n v="3.3898305084745801"/>
    <x v="0"/>
    <x v="0"/>
  </r>
  <r>
    <n v="25871"/>
    <x v="11"/>
    <x v="109"/>
    <x v="22"/>
    <s v="FRIJOL"/>
    <n v="2020"/>
    <s v="A"/>
    <n v="25"/>
    <n v="22"/>
    <n v="61.538461538461547"/>
    <n v="2.7972027972028002"/>
    <x v="0"/>
    <x v="0"/>
  </r>
  <r>
    <n v="25871"/>
    <x v="11"/>
    <x v="109"/>
    <x v="22"/>
    <s v="FRIJOL"/>
    <n v="2020"/>
    <s v="B"/>
    <n v="23"/>
    <n v="20"/>
    <n v="69.930069930069934"/>
    <n v="3.4965034965034998"/>
    <x v="0"/>
    <x v="0"/>
  </r>
  <r>
    <n v="25871"/>
    <x v="11"/>
    <x v="109"/>
    <x v="21"/>
    <s v="ARVEJA"/>
    <n v="2020"/>
    <s v="A"/>
    <n v="3"/>
    <n v="2.8"/>
    <n v="5.2336448598130838"/>
    <n v="1.86915887850467"/>
    <x v="0"/>
    <x v="7"/>
  </r>
  <r>
    <n v="25871"/>
    <x v="11"/>
    <x v="109"/>
    <x v="21"/>
    <s v="ARVEJA"/>
    <n v="2020"/>
    <s v="B"/>
    <n v="3"/>
    <n v="2.8"/>
    <n v="5.2336448598130838"/>
    <n v="1.86915887850467"/>
    <x v="0"/>
    <x v="7"/>
  </r>
  <r>
    <n v="25871"/>
    <x v="11"/>
    <x v="109"/>
    <x v="15"/>
    <s v="CAFÉ"/>
    <n v="2020"/>
    <s v=""/>
    <n v="131"/>
    <n v="109"/>
    <n v="127"/>
    <n v="1.1651376146789001"/>
    <x v="1"/>
    <x v="5"/>
  </r>
  <r>
    <n v="25871"/>
    <x v="11"/>
    <x v="109"/>
    <x v="26"/>
    <s v="CAÑA PANELERA"/>
    <n v="2020"/>
    <s v=""/>
    <n v="115"/>
    <n v="111"/>
    <n v="226"/>
    <n v="2"/>
    <x v="1"/>
    <x v="8"/>
  </r>
  <r>
    <n v="25871"/>
    <x v="11"/>
    <x v="109"/>
    <x v="4"/>
    <s v="PLATANO"/>
    <n v="2020"/>
    <s v=""/>
    <n v="28.5"/>
    <n v="28"/>
    <n v="84"/>
    <n v="3"/>
    <x v="1"/>
    <x v="2"/>
  </r>
  <r>
    <n v="25871"/>
    <x v="11"/>
    <x v="109"/>
    <x v="3"/>
    <s v="CITRICOS (Demás variedades)"/>
    <n v="2020"/>
    <s v=""/>
    <n v="14"/>
    <n v="7"/>
    <n v="132"/>
    <n v="11"/>
    <x v="1"/>
    <x v="2"/>
  </r>
  <r>
    <n v="25871"/>
    <x v="11"/>
    <x v="109"/>
    <x v="9"/>
    <s v="AGUACATE (no hass, ni papelillo)"/>
    <n v="2020"/>
    <s v=""/>
    <n v="7"/>
    <n v="7"/>
    <n v="84"/>
    <n v="12"/>
    <x v="1"/>
    <x v="2"/>
  </r>
  <r>
    <n v="25871"/>
    <x v="11"/>
    <x v="109"/>
    <x v="47"/>
    <s v="GRANADILLA"/>
    <n v="2020"/>
    <s v=""/>
    <n v="5.5"/>
    <n v="5"/>
    <n v="38.5"/>
    <n v="7"/>
    <x v="1"/>
    <x v="2"/>
  </r>
  <r>
    <n v="25871"/>
    <x v="11"/>
    <x v="109"/>
    <x v="11"/>
    <s v="SABILA"/>
    <n v="2020"/>
    <s v=""/>
    <n v="3.5"/>
    <n v="3"/>
    <n v="1.5"/>
    <n v="0.5"/>
    <x v="1"/>
    <x v="4"/>
  </r>
  <r>
    <n v="25871"/>
    <x v="11"/>
    <x v="109"/>
    <x v="38"/>
    <s v="LULO"/>
    <n v="2020"/>
    <s v=""/>
    <n v="2.5"/>
    <n v="2"/>
    <n v="10"/>
    <n v="5"/>
    <x v="1"/>
    <x v="2"/>
  </r>
  <r>
    <n v="25871"/>
    <x v="11"/>
    <x v="109"/>
    <x v="113"/>
    <s v="FIQUE"/>
    <n v="2020"/>
    <s v=""/>
    <n v="1.5"/>
    <n v="1"/>
    <n v="2"/>
    <n v="2"/>
    <x v="1"/>
    <x v="1"/>
  </r>
  <r>
    <n v="25871"/>
    <x v="11"/>
    <x v="109"/>
    <x v="39"/>
    <s v="UCHUVA"/>
    <n v="2020"/>
    <s v=""/>
    <n v="1"/>
    <n v="1"/>
    <n v="6"/>
    <n v="6"/>
    <x v="1"/>
    <x v="2"/>
  </r>
  <r>
    <n v="25871"/>
    <x v="11"/>
    <x v="109"/>
    <x v="20"/>
    <s v="YUCA"/>
    <n v="2020"/>
    <s v="A"/>
    <n v="10"/>
    <n v="10"/>
    <n v="100"/>
    <n v="10"/>
    <x v="2"/>
    <x v="6"/>
  </r>
  <r>
    <n v="25871"/>
    <x v="11"/>
    <x v="109"/>
    <x v="20"/>
    <s v="YUCA"/>
    <n v="2020"/>
    <s v="B"/>
    <n v="9"/>
    <n v="8"/>
    <n v="80"/>
    <n v="10"/>
    <x v="2"/>
    <x v="6"/>
  </r>
  <r>
    <n v="25873"/>
    <x v="10"/>
    <x v="110"/>
    <x v="23"/>
    <s v="PAPA"/>
    <n v="2020"/>
    <s v="B"/>
    <n v="6000"/>
    <n v="6000"/>
    <n v="240000"/>
    <n v="40"/>
    <x v="0"/>
    <x v="6"/>
  </r>
  <r>
    <n v="25873"/>
    <x v="10"/>
    <x v="110"/>
    <x v="23"/>
    <s v="PAPA"/>
    <n v="2020"/>
    <s v="A"/>
    <n v="5700"/>
    <n v="5700"/>
    <n v="159600"/>
    <n v="28"/>
    <x v="0"/>
    <x v="6"/>
  </r>
  <r>
    <n v="25873"/>
    <x v="10"/>
    <x v="110"/>
    <x v="21"/>
    <s v="ARVEJA"/>
    <n v="2020"/>
    <s v="A"/>
    <n v="110"/>
    <n v="110"/>
    <n v="154.20560747663552"/>
    <n v="1.4018691588784999"/>
    <x v="0"/>
    <x v="7"/>
  </r>
  <r>
    <n v="25873"/>
    <x v="10"/>
    <x v="110"/>
    <x v="0"/>
    <s v="MAIZ TRADICIONAL"/>
    <n v="2020"/>
    <s v="A"/>
    <n v="60"/>
    <n v="60"/>
    <n v="762.71186440677968"/>
    <n v="12.7118644067797"/>
    <x v="0"/>
    <x v="0"/>
  </r>
  <r>
    <n v="25873"/>
    <x v="10"/>
    <x v="110"/>
    <x v="23"/>
    <s v="PAPA CRIOLLA"/>
    <n v="2020"/>
    <s v="A"/>
    <n v="60"/>
    <n v="60"/>
    <n v="1080"/>
    <n v="18"/>
    <x v="0"/>
    <x v="6"/>
  </r>
  <r>
    <n v="25873"/>
    <x v="10"/>
    <x v="110"/>
    <x v="45"/>
    <s v="ZANAHORIA"/>
    <n v="2020"/>
    <s v="B"/>
    <n v="50"/>
    <n v="50"/>
    <n v="2000"/>
    <n v="40"/>
    <x v="0"/>
    <x v="7"/>
  </r>
  <r>
    <n v="25873"/>
    <x v="10"/>
    <x v="110"/>
    <x v="23"/>
    <s v="PAPA CRIOLLA"/>
    <n v="2020"/>
    <s v="B"/>
    <n v="40"/>
    <n v="40"/>
    <n v="800"/>
    <n v="20"/>
    <x v="0"/>
    <x v="6"/>
  </r>
  <r>
    <n v="25873"/>
    <x v="10"/>
    <x v="110"/>
    <x v="45"/>
    <s v="ZANAHORIA"/>
    <n v="2020"/>
    <s v="A"/>
    <n v="10"/>
    <n v="10"/>
    <n v="260"/>
    <n v="26"/>
    <x v="0"/>
    <x v="7"/>
  </r>
  <r>
    <n v="25873"/>
    <x v="10"/>
    <x v="110"/>
    <x v="25"/>
    <s v="FRESA"/>
    <n v="2020"/>
    <s v=""/>
    <n v="57"/>
    <n v="57"/>
    <n v="570"/>
    <n v="10"/>
    <x v="1"/>
    <x v="2"/>
  </r>
  <r>
    <n v="25873"/>
    <x v="10"/>
    <x v="110"/>
    <x v="37"/>
    <s v="TOMATE DE ARBOL"/>
    <n v="2020"/>
    <s v=""/>
    <n v="45"/>
    <n v="45"/>
    <n v="900"/>
    <n v="20"/>
    <x v="1"/>
    <x v="2"/>
  </r>
  <r>
    <n v="25873"/>
    <x v="10"/>
    <x v="110"/>
    <x v="36"/>
    <s v="MORA"/>
    <n v="2020"/>
    <s v=""/>
    <n v="30"/>
    <n v="30"/>
    <n v="450"/>
    <n v="15"/>
    <x v="1"/>
    <x v="2"/>
  </r>
  <r>
    <n v="25875"/>
    <x v="1"/>
    <x v="111"/>
    <x v="0"/>
    <s v="MAIZ TRADICIONAL"/>
    <n v="2020"/>
    <s v="A"/>
    <n v="240"/>
    <n v="240"/>
    <n v="288"/>
    <n v="1.2"/>
    <x v="0"/>
    <x v="0"/>
  </r>
  <r>
    <n v="25875"/>
    <x v="1"/>
    <x v="111"/>
    <x v="0"/>
    <s v="MAIZ TRADICIONAL"/>
    <n v="2020"/>
    <s v="B"/>
    <n v="150"/>
    <n v="140"/>
    <n v="168"/>
    <n v="1.2"/>
    <x v="0"/>
    <x v="0"/>
  </r>
  <r>
    <n v="25875"/>
    <x v="1"/>
    <x v="111"/>
    <x v="30"/>
    <s v="TOMATE"/>
    <n v="2020"/>
    <s v="A"/>
    <n v="14"/>
    <n v="14"/>
    <n v="210"/>
    <n v="15"/>
    <x v="0"/>
    <x v="7"/>
  </r>
  <r>
    <n v="25875"/>
    <x v="1"/>
    <x v="111"/>
    <x v="22"/>
    <s v="FRIJOL"/>
    <n v="2020"/>
    <s v="A"/>
    <n v="10"/>
    <n v="10"/>
    <n v="12"/>
    <n v="1.2"/>
    <x v="0"/>
    <x v="0"/>
  </r>
  <r>
    <n v="25875"/>
    <x v="1"/>
    <x v="111"/>
    <x v="22"/>
    <s v="FRIJOL"/>
    <n v="2020"/>
    <s v="B"/>
    <n v="10"/>
    <n v="10"/>
    <n v="12"/>
    <n v="1.2"/>
    <x v="0"/>
    <x v="0"/>
  </r>
  <r>
    <n v="25875"/>
    <x v="1"/>
    <x v="111"/>
    <x v="30"/>
    <s v="TOMATE"/>
    <n v="2020"/>
    <s v="B"/>
    <n v="10"/>
    <n v="8"/>
    <n v="72"/>
    <n v="9"/>
    <x v="0"/>
    <x v="7"/>
  </r>
  <r>
    <n v="25875"/>
    <x v="1"/>
    <x v="111"/>
    <x v="21"/>
    <s v="ARVEJA"/>
    <n v="2020"/>
    <s v="A"/>
    <n v="2"/>
    <n v="2"/>
    <n v="2"/>
    <n v="1"/>
    <x v="0"/>
    <x v="7"/>
  </r>
  <r>
    <n v="25875"/>
    <x v="1"/>
    <x v="111"/>
    <x v="21"/>
    <s v="ARVEJA"/>
    <n v="2020"/>
    <s v="B"/>
    <n v="0"/>
    <n v="0"/>
    <n v="0"/>
    <n v="0"/>
    <x v="0"/>
    <x v="7"/>
  </r>
  <r>
    <n v="25875"/>
    <x v="1"/>
    <x v="111"/>
    <x v="26"/>
    <s v="CAÑA PANELERA"/>
    <n v="2020"/>
    <s v=""/>
    <n v="1807"/>
    <n v="1657"/>
    <n v="11599"/>
    <n v="7"/>
    <x v="1"/>
    <x v="8"/>
  </r>
  <r>
    <n v="25875"/>
    <x v="1"/>
    <x v="111"/>
    <x v="15"/>
    <s v="CAFÉ"/>
    <n v="2020"/>
    <s v=""/>
    <n v="134"/>
    <n v="117"/>
    <n v="133"/>
    <n v="1.13675213675214"/>
    <x v="1"/>
    <x v="5"/>
  </r>
  <r>
    <n v="25875"/>
    <x v="1"/>
    <x v="111"/>
    <x v="3"/>
    <s v="CITRICOS (Demás variedades)"/>
    <n v="2020"/>
    <s v=""/>
    <n v="76"/>
    <n v="66"/>
    <n v="462"/>
    <n v="7"/>
    <x v="1"/>
    <x v="2"/>
  </r>
  <r>
    <n v="25875"/>
    <x v="1"/>
    <x v="111"/>
    <x v="9"/>
    <s v="AGUACATE (no hass, ni papelillo)"/>
    <n v="2020"/>
    <s v=""/>
    <n v="48"/>
    <n v="43"/>
    <n v="430"/>
    <n v="10"/>
    <x v="1"/>
    <x v="2"/>
  </r>
  <r>
    <n v="25875"/>
    <x v="1"/>
    <x v="111"/>
    <x v="16"/>
    <s v="BANANO"/>
    <n v="2020"/>
    <s v=""/>
    <n v="27"/>
    <n v="23"/>
    <n v="138"/>
    <n v="6"/>
    <x v="1"/>
    <x v="2"/>
  </r>
  <r>
    <n v="25875"/>
    <x v="1"/>
    <x v="111"/>
    <x v="4"/>
    <s v="PLATANO"/>
    <n v="2020"/>
    <s v=""/>
    <n v="24"/>
    <n v="19"/>
    <n v="152"/>
    <n v="8"/>
    <x v="1"/>
    <x v="2"/>
  </r>
  <r>
    <n v="25875"/>
    <x v="1"/>
    <x v="111"/>
    <x v="2"/>
    <s v="MANGO (No Kent, ni keitt, ni hilacha, ni Nam Doc)"/>
    <n v="2020"/>
    <s v=""/>
    <n v="15"/>
    <n v="5"/>
    <n v="30"/>
    <n v="6"/>
    <x v="1"/>
    <x v="2"/>
  </r>
  <r>
    <n v="25875"/>
    <x v="1"/>
    <x v="111"/>
    <x v="5"/>
    <s v="CACAO"/>
    <n v="2020"/>
    <s v=""/>
    <n v="3"/>
    <n v="3"/>
    <n v="2.4000000000000004"/>
    <n v="0.8"/>
    <x v="1"/>
    <x v="3"/>
  </r>
  <r>
    <n v="25875"/>
    <x v="1"/>
    <x v="111"/>
    <x v="20"/>
    <s v="YUCA"/>
    <n v="2020"/>
    <s v="A"/>
    <n v="20"/>
    <n v="20"/>
    <n v="140"/>
    <n v="7"/>
    <x v="2"/>
    <x v="6"/>
  </r>
  <r>
    <n v="25875"/>
    <x v="1"/>
    <x v="111"/>
    <x v="68"/>
    <s v="ARRACACHA"/>
    <n v="2020"/>
    <s v="A"/>
    <n v="12"/>
    <n v="12"/>
    <n v="120"/>
    <n v="10"/>
    <x v="2"/>
    <x v="6"/>
  </r>
  <r>
    <n v="25875"/>
    <x v="1"/>
    <x v="111"/>
    <x v="20"/>
    <s v="YUCA"/>
    <n v="2020"/>
    <s v="B"/>
    <n v="10"/>
    <n v="8"/>
    <n v="120"/>
    <n v="15"/>
    <x v="2"/>
    <x v="6"/>
  </r>
  <r>
    <n v="25878"/>
    <x v="2"/>
    <x v="112"/>
    <x v="0"/>
    <s v="MAIZ TRADICIONAL"/>
    <n v="2020"/>
    <s v="A"/>
    <n v="400"/>
    <n v="400"/>
    <n v="520"/>
    <n v="1.3"/>
    <x v="0"/>
    <x v="0"/>
  </r>
  <r>
    <n v="25878"/>
    <x v="2"/>
    <x v="112"/>
    <x v="0"/>
    <s v="MAIZ TRADICIONAL"/>
    <n v="2020"/>
    <s v="B"/>
    <n v="350"/>
    <n v="350"/>
    <n v="560"/>
    <n v="1.6"/>
    <x v="0"/>
    <x v="0"/>
  </r>
  <r>
    <n v="25878"/>
    <x v="2"/>
    <x v="112"/>
    <x v="15"/>
    <s v="CAFÉ"/>
    <n v="2020"/>
    <s v=""/>
    <n v="2915"/>
    <n v="2362"/>
    <n v="2671"/>
    <n v="1.13082133784928"/>
    <x v="1"/>
    <x v="5"/>
  </r>
  <r>
    <n v="25878"/>
    <x v="2"/>
    <x v="112"/>
    <x v="2"/>
    <s v="MANGO (No Kent, ni keitt, ni hilacha, ni Nam Doc)"/>
    <n v="2020"/>
    <s v=""/>
    <n v="697"/>
    <n v="697"/>
    <n v="6970"/>
    <n v="10"/>
    <x v="1"/>
    <x v="2"/>
  </r>
  <r>
    <n v="25878"/>
    <x v="2"/>
    <x v="112"/>
    <x v="4"/>
    <s v="PLATANO"/>
    <n v="2020"/>
    <s v=""/>
    <n v="627"/>
    <n v="627"/>
    <n v="5643"/>
    <n v="9"/>
    <x v="1"/>
    <x v="2"/>
  </r>
  <r>
    <n v="25878"/>
    <x v="2"/>
    <x v="112"/>
    <x v="5"/>
    <s v="CACAO"/>
    <n v="2020"/>
    <s v=""/>
    <n v="295"/>
    <n v="260"/>
    <n v="145"/>
    <n v="0.5"/>
    <x v="1"/>
    <x v="3"/>
  </r>
  <r>
    <n v="25878"/>
    <x v="2"/>
    <x v="112"/>
    <x v="8"/>
    <s v="NARANJA (NO VALENCIA, NI JAFFA, NI SALUSTIANA, NI WASHINGTON)"/>
    <n v="2020"/>
    <s v=""/>
    <n v="277"/>
    <n v="269"/>
    <n v="1650"/>
    <n v="6"/>
    <x v="1"/>
    <x v="2"/>
  </r>
  <r>
    <n v="25878"/>
    <x v="2"/>
    <x v="112"/>
    <x v="6"/>
    <s v="MANDARINA (No Arrayana, ni Oneco)"/>
    <n v="2020"/>
    <s v=""/>
    <n v="182"/>
    <n v="180"/>
    <n v="450"/>
    <n v="2.5"/>
    <x v="1"/>
    <x v="2"/>
  </r>
  <r>
    <n v="25878"/>
    <x v="2"/>
    <x v="112"/>
    <x v="9"/>
    <s v="AGUACATE (no hass, ni papelillo)"/>
    <n v="2020"/>
    <s v=""/>
    <n v="142"/>
    <n v="133"/>
    <n v="828"/>
    <n v="6"/>
    <x v="1"/>
    <x v="2"/>
  </r>
  <r>
    <n v="25878"/>
    <x v="2"/>
    <x v="112"/>
    <x v="26"/>
    <s v="CAÑA PANELERA"/>
    <n v="2020"/>
    <s v=""/>
    <n v="35"/>
    <n v="35"/>
    <n v="140"/>
    <n v="4"/>
    <x v="1"/>
    <x v="8"/>
  </r>
  <r>
    <n v="25878"/>
    <x v="2"/>
    <x v="112"/>
    <x v="36"/>
    <s v="MORA"/>
    <n v="2020"/>
    <s v=""/>
    <n v="16"/>
    <n v="16"/>
    <n v="160"/>
    <n v="10"/>
    <x v="1"/>
    <x v="2"/>
  </r>
  <r>
    <n v="25878"/>
    <x v="2"/>
    <x v="112"/>
    <x v="20"/>
    <s v="YUCA"/>
    <n v="2020"/>
    <s v="A"/>
    <n v="8"/>
    <n v="8"/>
    <n v="40"/>
    <n v="5"/>
    <x v="2"/>
    <x v="6"/>
  </r>
  <r>
    <n v="25878"/>
    <x v="2"/>
    <x v="112"/>
    <x v="20"/>
    <s v="YUCA"/>
    <n v="2020"/>
    <s v="B"/>
    <n v="7"/>
    <n v="7"/>
    <n v="35"/>
    <n v="5"/>
    <x v="2"/>
    <x v="6"/>
  </r>
  <r>
    <n v="25885"/>
    <x v="11"/>
    <x v="113"/>
    <x v="101"/>
    <s v="HELICONIA"/>
    <n v="2020"/>
    <m/>
    <n v="6.5"/>
    <n v="1.5"/>
    <m/>
    <m/>
    <x v="1"/>
    <x v="10"/>
  </r>
  <r>
    <n v="25885"/>
    <x v="11"/>
    <x v="113"/>
    <x v="0"/>
    <s v="MAIZ TECNIFICADO"/>
    <n v="2020"/>
    <s v="A"/>
    <n v="462"/>
    <n v="459"/>
    <n v="578.89830508474586"/>
    <n v="1.2612163509471599"/>
    <x v="0"/>
    <x v="0"/>
  </r>
  <r>
    <n v="25885"/>
    <x v="11"/>
    <x v="113"/>
    <x v="0"/>
    <s v="MAIZ TECNIFICADO"/>
    <n v="2020"/>
    <s v="B"/>
    <n v="346"/>
    <n v="344"/>
    <n v="481.01694915254245"/>
    <n v="1.3983050847457601"/>
    <x v="0"/>
    <x v="0"/>
  </r>
  <r>
    <n v="25885"/>
    <x v="11"/>
    <x v="113"/>
    <x v="0"/>
    <s v="MAIZ TRADICIONAL"/>
    <n v="2020"/>
    <s v="A"/>
    <n v="236"/>
    <n v="235"/>
    <n v="796.61016949152554"/>
    <n v="3.3898305084745801"/>
    <x v="0"/>
    <x v="0"/>
  </r>
  <r>
    <n v="25885"/>
    <x v="11"/>
    <x v="113"/>
    <x v="0"/>
    <s v="MAIZ TRADICIONAL"/>
    <n v="2020"/>
    <s v="B"/>
    <n v="217"/>
    <n v="216"/>
    <n v="732.20338983050851"/>
    <n v="3.3898305084745801"/>
    <x v="0"/>
    <x v="0"/>
  </r>
  <r>
    <n v="25885"/>
    <x v="11"/>
    <x v="113"/>
    <x v="22"/>
    <s v="FRIJOL"/>
    <n v="2020"/>
    <s v="B"/>
    <n v="24"/>
    <n v="23"/>
    <n v="80.419580419580427"/>
    <n v="3.4965034965034998"/>
    <x v="0"/>
    <x v="0"/>
  </r>
  <r>
    <n v="25885"/>
    <x v="11"/>
    <x v="113"/>
    <x v="22"/>
    <s v="FRIJOL"/>
    <n v="2020"/>
    <s v="A"/>
    <n v="15"/>
    <n v="14"/>
    <n v="44.05594405594406"/>
    <n v="3.1468531468531502"/>
    <x v="0"/>
    <x v="0"/>
  </r>
  <r>
    <n v="25885"/>
    <x v="11"/>
    <x v="113"/>
    <x v="30"/>
    <s v="TOMATE"/>
    <n v="2020"/>
    <s v="A"/>
    <n v="11"/>
    <n v="10"/>
    <n v="82"/>
    <n v="8.1999999999999993"/>
    <x v="0"/>
    <x v="7"/>
  </r>
  <r>
    <n v="25885"/>
    <x v="11"/>
    <x v="113"/>
    <x v="30"/>
    <s v="TOMATE"/>
    <n v="2020"/>
    <s v="B"/>
    <n v="9"/>
    <n v="9"/>
    <n v="54"/>
    <n v="6"/>
    <x v="0"/>
    <x v="7"/>
  </r>
  <r>
    <n v="25885"/>
    <x v="11"/>
    <x v="113"/>
    <x v="5"/>
    <s v="CACAO"/>
    <n v="2020"/>
    <s v=""/>
    <n v="2611"/>
    <n v="2456"/>
    <n v="1228.7012587672"/>
    <n v="0.50028552881400601"/>
    <x v="1"/>
    <x v="3"/>
  </r>
  <r>
    <n v="25885"/>
    <x v="11"/>
    <x v="113"/>
    <x v="26"/>
    <s v="CAÑA PANELERA"/>
    <n v="2020"/>
    <s v=""/>
    <n v="1308"/>
    <n v="1307"/>
    <n v="7848"/>
    <n v="6.0045906656465204"/>
    <x v="1"/>
    <x v="8"/>
  </r>
  <r>
    <n v="25885"/>
    <x v="11"/>
    <x v="113"/>
    <x v="4"/>
    <s v="PLATANO"/>
    <n v="2020"/>
    <s v=""/>
    <n v="1300"/>
    <n v="650"/>
    <n v="6500"/>
    <n v="10"/>
    <x v="1"/>
    <x v="2"/>
  </r>
  <r>
    <n v="25885"/>
    <x v="11"/>
    <x v="113"/>
    <x v="15"/>
    <s v="CAFÉ"/>
    <n v="2020"/>
    <s v=""/>
    <n v="676"/>
    <n v="595"/>
    <n v="676"/>
    <n v="1.1361344537815099"/>
    <x v="1"/>
    <x v="5"/>
  </r>
  <r>
    <n v="25885"/>
    <x v="11"/>
    <x v="113"/>
    <x v="6"/>
    <s v="MANDARINA (No Arrayana, ni Oneco)"/>
    <n v="2020"/>
    <s v=""/>
    <n v="190"/>
    <n v="190"/>
    <n v="1140"/>
    <n v="6"/>
    <x v="1"/>
    <x v="2"/>
  </r>
  <r>
    <n v="25885"/>
    <x v="11"/>
    <x v="113"/>
    <x v="9"/>
    <s v="AGUACATE (no hass, ni papelillo)"/>
    <n v="2020"/>
    <s v=""/>
    <n v="117"/>
    <n v="76"/>
    <n v="608"/>
    <n v="8"/>
    <x v="1"/>
    <x v="2"/>
  </r>
  <r>
    <n v="25885"/>
    <x v="11"/>
    <x v="113"/>
    <x v="93"/>
    <s v="LIMA TAHITI"/>
    <n v="2020"/>
    <s v=""/>
    <n v="49"/>
    <n v="0"/>
    <n v="0"/>
    <n v="0"/>
    <x v="1"/>
    <x v="2"/>
  </r>
  <r>
    <n v="25885"/>
    <x v="11"/>
    <x v="113"/>
    <x v="11"/>
    <s v="SABILA"/>
    <n v="2020"/>
    <s v=""/>
    <n v="14"/>
    <n v="14"/>
    <n v="280"/>
    <n v="20"/>
    <x v="1"/>
    <x v="4"/>
  </r>
  <r>
    <n v="25885"/>
    <x v="11"/>
    <x v="113"/>
    <x v="20"/>
    <s v="YUCA"/>
    <n v="2020"/>
    <s v="A"/>
    <n v="186"/>
    <n v="185"/>
    <n v="2775"/>
    <n v="15"/>
    <x v="2"/>
    <x v="6"/>
  </r>
  <r>
    <n v="25885"/>
    <x v="11"/>
    <x v="113"/>
    <x v="20"/>
    <s v="YUCA"/>
    <n v="2020"/>
    <s v="B"/>
    <n v="156"/>
    <n v="156"/>
    <n v="2340"/>
    <n v="15"/>
    <x v="2"/>
    <x v="6"/>
  </r>
  <r>
    <n v="25885"/>
    <x v="11"/>
    <x v="113"/>
    <x v="68"/>
    <s v="ARRACACHA"/>
    <n v="2020"/>
    <s v="B"/>
    <n v="14"/>
    <n v="13"/>
    <n v="130"/>
    <n v="10"/>
    <x v="2"/>
    <x v="6"/>
  </r>
  <r>
    <n v="25885"/>
    <x v="11"/>
    <x v="113"/>
    <x v="68"/>
    <s v="ARRACACHA"/>
    <n v="2020"/>
    <s v="A"/>
    <n v="10"/>
    <n v="10"/>
    <n v="100"/>
    <n v="10"/>
    <x v="2"/>
    <x v="6"/>
  </r>
  <r>
    <n v="25898"/>
    <x v="5"/>
    <x v="114"/>
    <x v="51"/>
    <s v="HELECHO CUERO"/>
    <n v="2020"/>
    <m/>
    <n v="27.5"/>
    <n v="27.5"/>
    <m/>
    <m/>
    <x v="1"/>
    <x v="10"/>
  </r>
  <r>
    <n v="25898"/>
    <x v="5"/>
    <x v="114"/>
    <x v="31"/>
    <s v="FLORES Y FOLLAJES"/>
    <n v="2020"/>
    <m/>
    <n v="18.2"/>
    <n v="16.2"/>
    <m/>
    <m/>
    <x v="1"/>
    <x v="10"/>
  </r>
  <r>
    <n v="25898"/>
    <x v="5"/>
    <x v="114"/>
    <x v="114"/>
    <s v="EUCALIPTO BABY BLUE"/>
    <n v="2020"/>
    <m/>
    <n v="12.3"/>
    <n v="11.3"/>
    <m/>
    <m/>
    <x v="1"/>
    <x v="10"/>
  </r>
  <r>
    <n v="25898"/>
    <x v="5"/>
    <x v="114"/>
    <x v="115"/>
    <s v="PALMA ROBELINA"/>
    <n v="2020"/>
    <m/>
    <n v="8"/>
    <n v="6"/>
    <m/>
    <m/>
    <x v="1"/>
    <x v="10"/>
  </r>
  <r>
    <n v="25898"/>
    <x v="5"/>
    <x v="114"/>
    <x v="84"/>
    <s v="ASTROMELIA"/>
    <n v="2020"/>
    <m/>
    <n v="6.1"/>
    <n v="4.0999999999999996"/>
    <m/>
    <m/>
    <x v="1"/>
    <x v="10"/>
  </r>
  <r>
    <n v="25898"/>
    <x v="5"/>
    <x v="114"/>
    <x v="23"/>
    <s v="PAPA CRIOLLA"/>
    <n v="2020"/>
    <s v="B"/>
    <n v="250"/>
    <n v="230"/>
    <n v="2760"/>
    <n v="12"/>
    <x v="0"/>
    <x v="6"/>
  </r>
  <r>
    <n v="25898"/>
    <x v="5"/>
    <x v="114"/>
    <x v="23"/>
    <s v="PAPA CRIOLLA"/>
    <n v="2020"/>
    <s v="A"/>
    <n v="180"/>
    <n v="165"/>
    <n v="1980"/>
    <n v="12"/>
    <x v="0"/>
    <x v="6"/>
  </r>
  <r>
    <n v="25898"/>
    <x v="5"/>
    <x v="114"/>
    <x v="23"/>
    <s v="PAPA"/>
    <n v="2020"/>
    <s v="B"/>
    <n v="170"/>
    <n v="155"/>
    <n v="6200"/>
    <n v="40"/>
    <x v="0"/>
    <x v="6"/>
  </r>
  <r>
    <n v="25898"/>
    <x v="5"/>
    <x v="114"/>
    <x v="23"/>
    <s v="PAPA"/>
    <n v="2020"/>
    <s v="A"/>
    <n v="150"/>
    <n v="140"/>
    <n v="5600"/>
    <n v="40"/>
    <x v="0"/>
    <x v="6"/>
  </r>
  <r>
    <n v="25898"/>
    <x v="5"/>
    <x v="114"/>
    <x v="46"/>
    <s v="CALABAZA"/>
    <n v="2020"/>
    <s v="B"/>
    <n v="130"/>
    <n v="115"/>
    <n v="2990"/>
    <n v="26"/>
    <x v="0"/>
    <x v="7"/>
  </r>
  <r>
    <n v="25898"/>
    <x v="5"/>
    <x v="114"/>
    <x v="46"/>
    <s v="CALABAZA"/>
    <n v="2020"/>
    <s v="A"/>
    <n v="80"/>
    <n v="75"/>
    <n v="1950"/>
    <n v="26"/>
    <x v="0"/>
    <x v="7"/>
  </r>
  <r>
    <n v="25898"/>
    <x v="5"/>
    <x v="114"/>
    <x v="22"/>
    <s v="FRIJOL"/>
    <n v="2020"/>
    <s v="B"/>
    <n v="45"/>
    <n v="32"/>
    <n v="62.65734265734266"/>
    <n v="1.9580419580419599"/>
    <x v="0"/>
    <x v="0"/>
  </r>
  <r>
    <n v="25898"/>
    <x v="5"/>
    <x v="114"/>
    <x v="22"/>
    <s v="FRIJOL"/>
    <n v="2020"/>
    <s v="A"/>
    <n v="35"/>
    <n v="30"/>
    <n v="58.741258741258747"/>
    <n v="1.9580419580419599"/>
    <x v="0"/>
    <x v="0"/>
  </r>
  <r>
    <n v="25898"/>
    <x v="5"/>
    <x v="114"/>
    <x v="21"/>
    <s v="ARVEJA"/>
    <n v="2020"/>
    <s v="B"/>
    <n v="30"/>
    <n v="26"/>
    <n v="30.373831775700936"/>
    <n v="1.1682242990654199"/>
    <x v="0"/>
    <x v="7"/>
  </r>
  <r>
    <n v="25898"/>
    <x v="5"/>
    <x v="114"/>
    <x v="0"/>
    <s v="MAIZ TRADICIONAL"/>
    <n v="2020"/>
    <s v="B"/>
    <n v="25"/>
    <n v="18"/>
    <n v="26.176271186440683"/>
    <n v="1.4542372881355901"/>
    <x v="0"/>
    <x v="0"/>
  </r>
  <r>
    <n v="25898"/>
    <x v="5"/>
    <x v="114"/>
    <x v="21"/>
    <s v="ARVEJA"/>
    <n v="2020"/>
    <s v="A"/>
    <n v="22"/>
    <n v="19"/>
    <n v="22.196261682242991"/>
    <n v="1.1682242990654199"/>
    <x v="0"/>
    <x v="7"/>
  </r>
  <r>
    <n v="25898"/>
    <x v="5"/>
    <x v="114"/>
    <x v="0"/>
    <s v="MAIZ TRADICIONAL"/>
    <n v="2020"/>
    <s v="A"/>
    <n v="20"/>
    <n v="19"/>
    <n v="27.630508474576274"/>
    <n v="1.4542372881355901"/>
    <x v="0"/>
    <x v="0"/>
  </r>
  <r>
    <n v="25898"/>
    <x v="5"/>
    <x v="114"/>
    <x v="45"/>
    <s v="ZANAHORIA"/>
    <n v="2020"/>
    <s v="B"/>
    <n v="20"/>
    <n v="18"/>
    <n v="360"/>
    <n v="20"/>
    <x v="0"/>
    <x v="7"/>
  </r>
  <r>
    <n v="25898"/>
    <x v="5"/>
    <x v="114"/>
    <x v="45"/>
    <s v="ZANAHORIA"/>
    <n v="2020"/>
    <s v="A"/>
    <n v="15"/>
    <n v="14"/>
    <n v="280"/>
    <n v="20"/>
    <x v="0"/>
    <x v="7"/>
  </r>
  <r>
    <n v="25898"/>
    <x v="5"/>
    <x v="114"/>
    <x v="30"/>
    <s v="TOMATE INVERNADERO"/>
    <n v="2020"/>
    <s v="B"/>
    <n v="9"/>
    <n v="8"/>
    <n v="80"/>
    <n v="10"/>
    <x v="0"/>
    <x v="7"/>
  </r>
  <r>
    <n v="25898"/>
    <x v="5"/>
    <x v="114"/>
    <x v="30"/>
    <s v="TOMATE INVERNADERO"/>
    <n v="2020"/>
    <s v="A"/>
    <n v="4"/>
    <n v="4"/>
    <n v="160"/>
    <n v="40"/>
    <x v="0"/>
    <x v="7"/>
  </r>
  <r>
    <n v="25898"/>
    <x v="5"/>
    <x v="114"/>
    <x v="15"/>
    <s v="CAFÉ"/>
    <n v="2020"/>
    <s v=""/>
    <n v="116"/>
    <n v="107"/>
    <n v="101.64999999999999"/>
    <n v="0.95"/>
    <x v="1"/>
    <x v="5"/>
  </r>
  <r>
    <n v="25898"/>
    <x v="5"/>
    <x v="114"/>
    <x v="25"/>
    <s v="FRESA"/>
    <n v="2020"/>
    <s v=""/>
    <n v="53"/>
    <n v="38"/>
    <n v="1568"/>
    <n v="32"/>
    <x v="1"/>
    <x v="2"/>
  </r>
  <r>
    <n v="25898"/>
    <x v="5"/>
    <x v="114"/>
    <x v="37"/>
    <s v="TOMATE DE ARBOL"/>
    <n v="2020"/>
    <s v=""/>
    <n v="46"/>
    <n v="33"/>
    <n v="165"/>
    <n v="5"/>
    <x v="1"/>
    <x v="2"/>
  </r>
  <r>
    <n v="25898"/>
    <x v="5"/>
    <x v="114"/>
    <x v="49"/>
    <s v="RUSCUS"/>
    <n v="2020"/>
    <s v=""/>
    <n v="33"/>
    <n v="28"/>
    <m/>
    <m/>
    <x v="1"/>
    <x v="10"/>
  </r>
  <r>
    <n v="25898"/>
    <x v="5"/>
    <x v="114"/>
    <x v="36"/>
    <s v="MORA"/>
    <n v="2020"/>
    <s v=""/>
    <n v="12"/>
    <n v="9"/>
    <n v="117"/>
    <n v="13"/>
    <x v="1"/>
    <x v="2"/>
  </r>
  <r>
    <n v="25898"/>
    <x v="5"/>
    <x v="114"/>
    <x v="16"/>
    <s v="BANANO"/>
    <n v="2020"/>
    <s v=""/>
    <n v="8"/>
    <n v="5"/>
    <n v="65"/>
    <n v="13"/>
    <x v="1"/>
    <x v="2"/>
  </r>
  <r>
    <n v="25898"/>
    <x v="5"/>
    <x v="114"/>
    <x v="9"/>
    <s v="AGUACATE (no hass, ni papelillo)"/>
    <n v="2020"/>
    <s v=""/>
    <n v="3"/>
    <n v="1.8"/>
    <n v="19.799999999999997"/>
    <n v="6"/>
    <x v="1"/>
    <x v="2"/>
  </r>
  <r>
    <n v="25898"/>
    <x v="5"/>
    <x v="114"/>
    <x v="76"/>
    <s v="DURAZNO"/>
    <n v="2020"/>
    <s v=""/>
    <n v="3"/>
    <n v="2"/>
    <n v="16"/>
    <n v="8"/>
    <x v="1"/>
    <x v="2"/>
  </r>
  <r>
    <n v="25899"/>
    <x v="6"/>
    <x v="115"/>
    <x v="31"/>
    <s v="FLORES Y FOLLAJES"/>
    <n v="2020"/>
    <m/>
    <n v="82"/>
    <n v="82"/>
    <s v=""/>
    <m/>
    <x v="1"/>
    <x v="10"/>
  </r>
  <r>
    <n v="25899"/>
    <x v="6"/>
    <x v="115"/>
    <x v="23"/>
    <s v="PAPA"/>
    <n v="2020"/>
    <s v="B"/>
    <n v="1800"/>
    <n v="1710"/>
    <n v="42750"/>
    <n v="25"/>
    <x v="0"/>
    <x v="6"/>
  </r>
  <r>
    <n v="25899"/>
    <x v="6"/>
    <x v="115"/>
    <x v="23"/>
    <s v="PAPA"/>
    <n v="2020"/>
    <s v="A"/>
    <n v="1400"/>
    <n v="980"/>
    <n v="24500"/>
    <n v="25"/>
    <x v="0"/>
    <x v="6"/>
  </r>
  <r>
    <n v="25899"/>
    <x v="6"/>
    <x v="115"/>
    <x v="23"/>
    <s v="PAPA CRIOLLA"/>
    <n v="2020"/>
    <s v="B"/>
    <n v="120"/>
    <n v="120"/>
    <n v="2160"/>
    <n v="18"/>
    <x v="0"/>
    <x v="6"/>
  </r>
  <r>
    <n v="25899"/>
    <x v="6"/>
    <x v="115"/>
    <x v="23"/>
    <s v="PAPA CRIOLLA"/>
    <n v="2020"/>
    <s v="A"/>
    <n v="100"/>
    <n v="80"/>
    <n v="1440"/>
    <n v="18"/>
    <x v="0"/>
    <x v="6"/>
  </r>
  <r>
    <n v="25899"/>
    <x v="6"/>
    <x v="115"/>
    <x v="21"/>
    <s v="ARVEJA"/>
    <n v="2020"/>
    <s v="A"/>
    <n v="20"/>
    <n v="16"/>
    <n v="22.429906542056074"/>
    <n v="1.4018691588784999"/>
    <x v="0"/>
    <x v="7"/>
  </r>
  <r>
    <n v="25899"/>
    <x v="6"/>
    <x v="115"/>
    <x v="0"/>
    <s v="MAIZ TRADICIONAL"/>
    <n v="2020"/>
    <s v="A"/>
    <n v="20"/>
    <n v="20"/>
    <n v="55.932203389830512"/>
    <n v="2.79661016949153"/>
    <x v="0"/>
    <x v="0"/>
  </r>
  <r>
    <n v="25899"/>
    <x v="6"/>
    <x v="115"/>
    <x v="21"/>
    <s v="ARVEJA"/>
    <n v="2020"/>
    <s v="B"/>
    <n v="15"/>
    <n v="15"/>
    <n v="21.028037383177569"/>
    <n v="1.4018691588784999"/>
    <x v="0"/>
    <x v="7"/>
  </r>
  <r>
    <n v="25899"/>
    <x v="6"/>
    <x v="115"/>
    <x v="0"/>
    <s v="MAIZ TRADICIONAL"/>
    <n v="2020"/>
    <s v="B"/>
    <n v="15"/>
    <n v="15"/>
    <n v="37.754237288135599"/>
    <n v="2.5169491525423702"/>
    <x v="0"/>
    <x v="0"/>
  </r>
  <r>
    <n v="25899"/>
    <x v="6"/>
    <x v="115"/>
    <x v="45"/>
    <s v="ZANAHORIA"/>
    <n v="2020"/>
    <s v="A"/>
    <n v="10"/>
    <n v="8"/>
    <n v="200"/>
    <n v="25"/>
    <x v="0"/>
    <x v="7"/>
  </r>
  <r>
    <n v="25899"/>
    <x v="6"/>
    <x v="115"/>
    <x v="45"/>
    <s v="ZANAHORIA"/>
    <n v="2020"/>
    <s v="B"/>
    <n v="10"/>
    <n v="10"/>
    <n v="250"/>
    <n v="25"/>
    <x v="0"/>
    <x v="7"/>
  </r>
  <r>
    <n v="25899"/>
    <x v="6"/>
    <x v="115"/>
    <x v="64"/>
    <s v="ARANDANO"/>
    <n v="2020"/>
    <s v=""/>
    <n v="13.5"/>
    <n v="3.5"/>
    <n v="28"/>
    <n v="8"/>
    <x v="1"/>
    <x v="2"/>
  </r>
  <r>
    <n v="25899"/>
    <x v="6"/>
    <x v="115"/>
    <x v="76"/>
    <s v="DURAZNO"/>
    <n v="2020"/>
    <s v=""/>
    <n v="11.5"/>
    <n v="11.5"/>
    <n v="172.5"/>
    <n v="15"/>
    <x v="1"/>
    <x v="2"/>
  </r>
  <r>
    <n v="25899"/>
    <x v="6"/>
    <x v="115"/>
    <x v="25"/>
    <s v="FRESA"/>
    <n v="2020"/>
    <s v=""/>
    <n v="10"/>
    <n v="8"/>
    <n v="500"/>
    <n v="50"/>
    <x v="1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14">
  <r>
    <x v="0"/>
    <x v="0"/>
    <x v="0"/>
    <x v="0"/>
    <x v="0"/>
    <x v="0"/>
    <s v="B"/>
    <n v="18"/>
    <n v="14"/>
    <n v="20"/>
    <n v="1.4285714285714299"/>
    <x v="0"/>
    <s v="CEREALES"/>
  </r>
  <r>
    <x v="0"/>
    <x v="0"/>
    <x v="0"/>
    <x v="1"/>
    <x v="1"/>
    <x v="0"/>
    <s v="B"/>
    <n v="10"/>
    <n v="9"/>
    <n v="9"/>
    <n v="1"/>
    <x v="0"/>
    <s v="CEREALES"/>
  </r>
  <r>
    <x v="0"/>
    <x v="0"/>
    <x v="0"/>
    <x v="1"/>
    <x v="1"/>
    <x v="0"/>
    <s v="A"/>
    <n v="9"/>
    <n v="9"/>
    <n v="10"/>
    <n v="1.1111111111111101"/>
    <x v="0"/>
    <s v="CEREALES"/>
  </r>
  <r>
    <x v="0"/>
    <x v="0"/>
    <x v="0"/>
    <x v="0"/>
    <x v="0"/>
    <x v="0"/>
    <s v="A"/>
    <n v="2.5"/>
    <n v="2.5"/>
    <n v="3.25"/>
    <n v="1.3"/>
    <x v="0"/>
    <s v="CEREALES"/>
  </r>
  <r>
    <x v="0"/>
    <x v="0"/>
    <x v="0"/>
    <x v="1"/>
    <x v="2"/>
    <x v="0"/>
    <s v="A"/>
    <n v="1"/>
    <n v="0.8"/>
    <n v="0.8"/>
    <n v="1"/>
    <x v="0"/>
    <s v="AGROINDUSTRIALES"/>
  </r>
  <r>
    <x v="0"/>
    <x v="0"/>
    <x v="0"/>
    <x v="1"/>
    <x v="2"/>
    <x v="0"/>
    <s v="B"/>
    <n v="0.6"/>
    <n v="0.5"/>
    <n v="0.5"/>
    <n v="1"/>
    <x v="0"/>
    <s v="AGROINDUSTRIALES"/>
  </r>
  <r>
    <x v="0"/>
    <x v="0"/>
    <x v="0"/>
    <x v="2"/>
    <x v="3"/>
    <x v="0"/>
    <s v=""/>
    <n v="82.5"/>
    <n v="80.5"/>
    <n v="412.5"/>
    <n v="5"/>
    <x v="1"/>
    <s v="FRUTALES"/>
  </r>
  <r>
    <x v="0"/>
    <x v="0"/>
    <x v="0"/>
    <x v="3"/>
    <x v="4"/>
    <x v="0"/>
    <s v=""/>
    <n v="50"/>
    <n v="48"/>
    <n v="200"/>
    <n v="4"/>
    <x v="1"/>
    <s v="FRUTALES"/>
  </r>
  <r>
    <x v="0"/>
    <x v="0"/>
    <x v="0"/>
    <x v="4"/>
    <x v="5"/>
    <x v="0"/>
    <s v=""/>
    <n v="36"/>
    <n v="34"/>
    <n v="216"/>
    <n v="6"/>
    <x v="1"/>
    <s v="FRUTALES"/>
  </r>
  <r>
    <x v="0"/>
    <x v="0"/>
    <x v="0"/>
    <x v="5"/>
    <x v="6"/>
    <x v="0"/>
    <s v=""/>
    <n v="17.8"/>
    <n v="17.8"/>
    <n v="7.120000000000001"/>
    <n v="0.4"/>
    <x v="1"/>
    <s v="CACAO"/>
  </r>
  <r>
    <x v="0"/>
    <x v="0"/>
    <x v="0"/>
    <x v="6"/>
    <x v="7"/>
    <x v="0"/>
    <s v=""/>
    <n v="15.5"/>
    <n v="14.5"/>
    <n v="77.5"/>
    <n v="5"/>
    <x v="1"/>
    <s v="FRUTALES"/>
  </r>
  <r>
    <x v="0"/>
    <x v="0"/>
    <x v="0"/>
    <x v="7"/>
    <x v="8"/>
    <x v="0"/>
    <s v=""/>
    <n v="15"/>
    <n v="15"/>
    <n v="22.5"/>
    <n v="1.5"/>
    <x v="1"/>
    <s v="FRUTALES"/>
  </r>
  <r>
    <x v="0"/>
    <x v="0"/>
    <x v="0"/>
    <x v="8"/>
    <x v="9"/>
    <x v="0"/>
    <s v=""/>
    <n v="5"/>
    <n v="5"/>
    <n v="30"/>
    <n v="6"/>
    <x v="1"/>
    <s v="FRUTALES"/>
  </r>
  <r>
    <x v="0"/>
    <x v="0"/>
    <x v="0"/>
    <x v="9"/>
    <x v="10"/>
    <x v="0"/>
    <s v=""/>
    <n v="2.5"/>
    <n v="9"/>
    <n v="90"/>
    <n v="10"/>
    <x v="1"/>
    <s v="FRUTALES"/>
  </r>
  <r>
    <x v="0"/>
    <x v="0"/>
    <x v="0"/>
    <x v="10"/>
    <x v="11"/>
    <x v="0"/>
    <s v=""/>
    <n v="2.5"/>
    <n v="2.5"/>
    <n v="43.2"/>
    <n v="17.28"/>
    <x v="1"/>
    <s v="FRUTALES"/>
  </r>
  <r>
    <x v="0"/>
    <x v="0"/>
    <x v="0"/>
    <x v="11"/>
    <x v="12"/>
    <x v="0"/>
    <s v=""/>
    <n v="2.5"/>
    <n v="2.5"/>
    <n v="5"/>
    <n v="2"/>
    <x v="1"/>
    <s v="SÁBILA"/>
  </r>
  <r>
    <x v="0"/>
    <x v="0"/>
    <x v="0"/>
    <x v="12"/>
    <x v="13"/>
    <x v="0"/>
    <s v=""/>
    <n v="2.2999999999999998"/>
    <n v="2.2999999999999998"/>
    <n v="6.8999999999999995"/>
    <n v="3"/>
    <x v="1"/>
    <s v="FRUTALES"/>
  </r>
  <r>
    <x v="0"/>
    <x v="0"/>
    <x v="0"/>
    <x v="2"/>
    <x v="14"/>
    <x v="0"/>
    <s v=""/>
    <n v="2"/>
    <n v="2"/>
    <n v="16"/>
    <n v="8"/>
    <x v="1"/>
    <s v="FRUTALES"/>
  </r>
  <r>
    <x v="0"/>
    <x v="0"/>
    <x v="0"/>
    <x v="13"/>
    <x v="15"/>
    <x v="0"/>
    <s v=""/>
    <n v="1.3"/>
    <n v="1.3"/>
    <n v="1.04"/>
    <n v="0.8"/>
    <x v="1"/>
    <s v="FRUTALES"/>
  </r>
  <r>
    <x v="0"/>
    <x v="0"/>
    <x v="0"/>
    <x v="14"/>
    <x v="16"/>
    <x v="0"/>
    <s v=""/>
    <n v="1.1000000000000001"/>
    <n v="1.1000000000000001"/>
    <n v="5.5"/>
    <n v="5"/>
    <x v="1"/>
    <s v="FRUTALES"/>
  </r>
  <r>
    <x v="0"/>
    <x v="0"/>
    <x v="0"/>
    <x v="15"/>
    <x v="17"/>
    <x v="0"/>
    <s v=""/>
    <n v="1"/>
    <n v="1"/>
    <n v="1"/>
    <n v="1"/>
    <x v="1"/>
    <s v="CAFÉ"/>
  </r>
  <r>
    <x v="0"/>
    <x v="0"/>
    <x v="0"/>
    <x v="16"/>
    <x v="18"/>
    <x v="0"/>
    <s v=""/>
    <n v="0.5"/>
    <n v="0.5"/>
    <n v="1.5"/>
    <n v="3"/>
    <x v="1"/>
    <s v="FRUTALES"/>
  </r>
  <r>
    <x v="0"/>
    <x v="0"/>
    <x v="0"/>
    <x v="17"/>
    <x v="19"/>
    <x v="0"/>
    <s v=""/>
    <n v="0.5"/>
    <n v="0.5"/>
    <n v="1"/>
    <n v="2"/>
    <x v="1"/>
    <s v="FRUTALES"/>
  </r>
  <r>
    <x v="0"/>
    <x v="0"/>
    <x v="0"/>
    <x v="18"/>
    <x v="20"/>
    <x v="0"/>
    <s v=""/>
    <n v="0.5"/>
    <n v="0.5"/>
    <n v="4"/>
    <n v="8"/>
    <x v="1"/>
    <s v="FRUTALES"/>
  </r>
  <r>
    <x v="0"/>
    <x v="0"/>
    <x v="0"/>
    <x v="19"/>
    <x v="21"/>
    <x v="0"/>
    <s v=""/>
    <n v="0.2"/>
    <n v="0.2"/>
    <n v="0.2"/>
    <n v="1"/>
    <x v="1"/>
    <s v="FRUTALES"/>
  </r>
  <r>
    <x v="0"/>
    <x v="0"/>
    <x v="0"/>
    <x v="20"/>
    <x v="22"/>
    <x v="0"/>
    <s v="B"/>
    <n v="0"/>
    <n v="0"/>
    <n v="0"/>
    <n v="0"/>
    <x v="2"/>
    <s v="TUBÉRCULOS"/>
  </r>
  <r>
    <x v="0"/>
    <x v="0"/>
    <x v="0"/>
    <x v="20"/>
    <x v="22"/>
    <x v="0"/>
    <s v="A"/>
    <n v="0"/>
    <n v="0"/>
    <n v="0"/>
    <n v="0"/>
    <x v="2"/>
    <s v="TUBÉRCULOS"/>
  </r>
  <r>
    <x v="1"/>
    <x v="1"/>
    <x v="1"/>
    <x v="0"/>
    <x v="0"/>
    <x v="0"/>
    <s v="A"/>
    <n v="15"/>
    <n v="15"/>
    <n v="29.364406779661021"/>
    <n v="1.9576271186440699"/>
    <x v="0"/>
    <s v="CEREALES"/>
  </r>
  <r>
    <x v="1"/>
    <x v="1"/>
    <x v="1"/>
    <x v="0"/>
    <x v="0"/>
    <x v="0"/>
    <s v="B"/>
    <n v="15"/>
    <n v="15"/>
    <n v="29.364406779661021"/>
    <n v="1.9576271186440699"/>
    <x v="0"/>
    <s v="CEREALES"/>
  </r>
  <r>
    <x v="1"/>
    <x v="1"/>
    <x v="1"/>
    <x v="21"/>
    <x v="23"/>
    <x v="0"/>
    <s v="B"/>
    <n v="8"/>
    <n v="8"/>
    <n v="29.906542056074766"/>
    <n v="3.7383177570093502"/>
    <x v="0"/>
    <s v="HORTALIZAS"/>
  </r>
  <r>
    <x v="1"/>
    <x v="1"/>
    <x v="1"/>
    <x v="22"/>
    <x v="24"/>
    <x v="0"/>
    <s v="A"/>
    <n v="8"/>
    <n v="8"/>
    <n v="11.18881118881119"/>
    <n v="1.3986013986014001"/>
    <x v="0"/>
    <s v="CEREALES"/>
  </r>
  <r>
    <x v="1"/>
    <x v="1"/>
    <x v="1"/>
    <x v="21"/>
    <x v="23"/>
    <x v="0"/>
    <s v="A"/>
    <n v="7"/>
    <n v="7"/>
    <n v="22.897196261682243"/>
    <n v="3.2710280373831799"/>
    <x v="0"/>
    <s v="HORTALIZAS"/>
  </r>
  <r>
    <x v="1"/>
    <x v="1"/>
    <x v="1"/>
    <x v="22"/>
    <x v="24"/>
    <x v="0"/>
    <s v="B"/>
    <n v="7"/>
    <n v="7"/>
    <n v="9.7902097902097918"/>
    <n v="1.3986013986014001"/>
    <x v="0"/>
    <s v="CEREALES"/>
  </r>
  <r>
    <x v="1"/>
    <x v="1"/>
    <x v="1"/>
    <x v="23"/>
    <x v="25"/>
    <x v="0"/>
    <s v="A"/>
    <n v="7"/>
    <n v="7"/>
    <n v="140"/>
    <n v="20"/>
    <x v="0"/>
    <s v="TUBÉRCULOS"/>
  </r>
  <r>
    <x v="1"/>
    <x v="1"/>
    <x v="1"/>
    <x v="23"/>
    <x v="25"/>
    <x v="0"/>
    <s v="B"/>
    <n v="6"/>
    <n v="6"/>
    <n v="120"/>
    <n v="20"/>
    <x v="0"/>
    <s v="TUBÉRCULOS"/>
  </r>
  <r>
    <x v="1"/>
    <x v="1"/>
    <x v="1"/>
    <x v="24"/>
    <x v="26"/>
    <x v="0"/>
    <s v="A"/>
    <n v="0"/>
    <n v="0"/>
    <n v="0"/>
    <n v="0"/>
    <x v="0"/>
    <s v="HORTALIZAS"/>
  </r>
  <r>
    <x v="1"/>
    <x v="1"/>
    <x v="1"/>
    <x v="24"/>
    <x v="26"/>
    <x v="0"/>
    <s v="B"/>
    <n v="0"/>
    <n v="0"/>
    <n v="0"/>
    <n v="0"/>
    <x v="0"/>
    <s v="HORTALIZAS"/>
  </r>
  <r>
    <x v="1"/>
    <x v="1"/>
    <x v="1"/>
    <x v="15"/>
    <x v="17"/>
    <x v="0"/>
    <s v=""/>
    <n v="351"/>
    <n v="313"/>
    <n v="360"/>
    <n v="1.15015974440895"/>
    <x v="1"/>
    <s v="CAFÉ"/>
  </r>
  <r>
    <x v="1"/>
    <x v="1"/>
    <x v="1"/>
    <x v="4"/>
    <x v="5"/>
    <x v="0"/>
    <s v=""/>
    <n v="278"/>
    <n v="278"/>
    <n v="556"/>
    <n v="2"/>
    <x v="1"/>
    <s v="FRUTALES"/>
  </r>
  <r>
    <x v="1"/>
    <x v="1"/>
    <x v="1"/>
    <x v="3"/>
    <x v="4"/>
    <x v="0"/>
    <s v=""/>
    <n v="161"/>
    <n v="159"/>
    <n v="805"/>
    <n v="5"/>
    <x v="1"/>
    <s v="FRUTALES"/>
  </r>
  <r>
    <x v="1"/>
    <x v="1"/>
    <x v="1"/>
    <x v="25"/>
    <x v="27"/>
    <x v="0"/>
    <s v=""/>
    <n v="24"/>
    <n v="20"/>
    <n v="720"/>
    <n v="30"/>
    <x v="1"/>
    <s v="FRUTALES"/>
  </r>
  <r>
    <x v="1"/>
    <x v="1"/>
    <x v="1"/>
    <x v="26"/>
    <x v="28"/>
    <x v="0"/>
    <s v=""/>
    <n v="17"/>
    <n v="17"/>
    <n v="42.5"/>
    <n v="2.5"/>
    <x v="1"/>
    <s v="PANELA O MIEL"/>
  </r>
  <r>
    <x v="1"/>
    <x v="1"/>
    <x v="1"/>
    <x v="9"/>
    <x v="10"/>
    <x v="0"/>
    <s v=""/>
    <n v="12"/>
    <n v="8"/>
    <n v="72"/>
    <n v="6"/>
    <x v="1"/>
    <s v="FRUTALES"/>
  </r>
  <r>
    <x v="1"/>
    <x v="1"/>
    <x v="1"/>
    <x v="27"/>
    <x v="29"/>
    <x v="0"/>
    <s v="A"/>
    <n v="0"/>
    <n v="0"/>
    <n v="0"/>
    <n v="0"/>
    <x v="1"/>
    <s v="PLANTAS AROMATICAS, MEDICINALES Y ESPECIAS"/>
  </r>
  <r>
    <x v="1"/>
    <x v="1"/>
    <x v="1"/>
    <x v="27"/>
    <x v="29"/>
    <x v="0"/>
    <s v="B"/>
    <n v="0"/>
    <n v="0"/>
    <n v="0"/>
    <n v="0"/>
    <x v="1"/>
    <s v="PLANTAS AROMATICAS, MEDICINALES Y ESPECIAS"/>
  </r>
  <r>
    <x v="1"/>
    <x v="1"/>
    <x v="1"/>
    <x v="20"/>
    <x v="22"/>
    <x v="0"/>
    <s v="A"/>
    <n v="15"/>
    <n v="15"/>
    <n v="135"/>
    <n v="9"/>
    <x v="2"/>
    <s v="TUBÉRCULOS"/>
  </r>
  <r>
    <x v="1"/>
    <x v="1"/>
    <x v="1"/>
    <x v="20"/>
    <x v="22"/>
    <x v="0"/>
    <s v="B"/>
    <n v="0"/>
    <n v="0"/>
    <n v="0"/>
    <n v="0"/>
    <x v="2"/>
    <s v="TUBÉRCULOS"/>
  </r>
  <r>
    <x v="2"/>
    <x v="2"/>
    <x v="2"/>
    <x v="0"/>
    <x v="0"/>
    <x v="0"/>
    <s v="B"/>
    <n v="100"/>
    <n v="100"/>
    <n v="120"/>
    <n v="1.2"/>
    <x v="0"/>
    <s v="CEREALES"/>
  </r>
  <r>
    <x v="2"/>
    <x v="2"/>
    <x v="2"/>
    <x v="0"/>
    <x v="0"/>
    <x v="0"/>
    <s v="A"/>
    <n v="70"/>
    <n v="60"/>
    <n v="84"/>
    <n v="1.4"/>
    <x v="0"/>
    <s v="CEREALES"/>
  </r>
  <r>
    <x v="2"/>
    <x v="2"/>
    <x v="2"/>
    <x v="2"/>
    <x v="3"/>
    <x v="0"/>
    <s v=""/>
    <n v="1882.7"/>
    <n v="1752.7"/>
    <n v="26290.5"/>
    <n v="15"/>
    <x v="1"/>
    <s v="FRUTALES"/>
  </r>
  <r>
    <x v="2"/>
    <x v="2"/>
    <x v="2"/>
    <x v="26"/>
    <x v="28"/>
    <x v="0"/>
    <s v=""/>
    <n v="300"/>
    <n v="300"/>
    <n v="1200"/>
    <n v="4"/>
    <x v="1"/>
    <s v="PANELA O MIEL"/>
  </r>
  <r>
    <x v="2"/>
    <x v="2"/>
    <x v="2"/>
    <x v="10"/>
    <x v="11"/>
    <x v="0"/>
    <s v=""/>
    <n v="160"/>
    <n v="120"/>
    <n v="2400"/>
    <n v="20"/>
    <x v="1"/>
    <s v="FRUTALES"/>
  </r>
  <r>
    <x v="2"/>
    <x v="2"/>
    <x v="2"/>
    <x v="6"/>
    <x v="7"/>
    <x v="0"/>
    <s v=""/>
    <n v="135"/>
    <n v="107"/>
    <n v="1926"/>
    <n v="18"/>
    <x v="1"/>
    <s v="FRUTALES"/>
  </r>
  <r>
    <x v="2"/>
    <x v="2"/>
    <x v="2"/>
    <x v="8"/>
    <x v="9"/>
    <x v="0"/>
    <s v=""/>
    <n v="134.5"/>
    <n v="108.5"/>
    <n v="2387"/>
    <n v="22"/>
    <x v="1"/>
    <s v="FRUTALES"/>
  </r>
  <r>
    <x v="2"/>
    <x v="2"/>
    <x v="2"/>
    <x v="15"/>
    <x v="17"/>
    <x v="0"/>
    <s v=""/>
    <n v="71"/>
    <n v="68"/>
    <n v="65"/>
    <n v="0.95588235294117696"/>
    <x v="1"/>
    <s v="CAFÉ"/>
  </r>
  <r>
    <x v="2"/>
    <x v="2"/>
    <x v="2"/>
    <x v="5"/>
    <x v="6"/>
    <x v="0"/>
    <s v=""/>
    <n v="67"/>
    <n v="57"/>
    <n v="22.8"/>
    <n v="0.4"/>
    <x v="1"/>
    <s v="CACAO"/>
  </r>
  <r>
    <x v="2"/>
    <x v="2"/>
    <x v="2"/>
    <x v="9"/>
    <x v="30"/>
    <x v="0"/>
    <s v=""/>
    <n v="59.7"/>
    <n v="30.7"/>
    <n v="521.9"/>
    <n v="17"/>
    <x v="1"/>
    <s v="FRUTALES"/>
  </r>
  <r>
    <x v="2"/>
    <x v="2"/>
    <x v="2"/>
    <x v="16"/>
    <x v="31"/>
    <x v="0"/>
    <s v=""/>
    <n v="49"/>
    <n v="46"/>
    <n v="414"/>
    <n v="9"/>
    <x v="1"/>
    <s v="FRUTALES"/>
  </r>
  <r>
    <x v="2"/>
    <x v="2"/>
    <x v="2"/>
    <x v="28"/>
    <x v="32"/>
    <x v="0"/>
    <s v=""/>
    <n v="47.1"/>
    <n v="18.100000000000001"/>
    <n v="181"/>
    <n v="10"/>
    <x v="1"/>
    <s v="FRUTALES"/>
  </r>
  <r>
    <x v="2"/>
    <x v="2"/>
    <x v="2"/>
    <x v="4"/>
    <x v="5"/>
    <x v="0"/>
    <s v=""/>
    <n v="35"/>
    <n v="33"/>
    <n v="198"/>
    <n v="6"/>
    <x v="1"/>
    <s v="FRUTALES"/>
  </r>
  <r>
    <x v="2"/>
    <x v="2"/>
    <x v="2"/>
    <x v="14"/>
    <x v="16"/>
    <x v="0"/>
    <s v=""/>
    <n v="12"/>
    <n v="6"/>
    <n v="114"/>
    <n v="19"/>
    <x v="1"/>
    <s v="FRUTALES"/>
  </r>
  <r>
    <x v="2"/>
    <x v="2"/>
    <x v="2"/>
    <x v="2"/>
    <x v="33"/>
    <x v="0"/>
    <s v=""/>
    <n v="10"/>
    <n v="4"/>
    <n v="44"/>
    <n v="11"/>
    <x v="1"/>
    <s v="FRUTALES"/>
  </r>
  <r>
    <x v="2"/>
    <x v="2"/>
    <x v="2"/>
    <x v="20"/>
    <x v="22"/>
    <x v="0"/>
    <s v="A"/>
    <n v="50"/>
    <n v="45"/>
    <n v="315"/>
    <n v="7"/>
    <x v="2"/>
    <s v="TUBÉRCULOS"/>
  </r>
  <r>
    <x v="2"/>
    <x v="2"/>
    <x v="2"/>
    <x v="20"/>
    <x v="22"/>
    <x v="0"/>
    <s v="B"/>
    <n v="5"/>
    <n v="5"/>
    <n v="35"/>
    <n v="7"/>
    <x v="2"/>
    <s v="TUBÉRCULOS"/>
  </r>
  <r>
    <x v="3"/>
    <x v="2"/>
    <x v="3"/>
    <x v="29"/>
    <x v="34"/>
    <x v="0"/>
    <s v="B"/>
    <n v="32"/>
    <n v="30"/>
    <n v="360"/>
    <n v="12"/>
    <x v="0"/>
    <s v="HORTALIZAS"/>
  </r>
  <r>
    <x v="3"/>
    <x v="2"/>
    <x v="3"/>
    <x v="29"/>
    <x v="34"/>
    <x v="0"/>
    <s v="A"/>
    <n v="30"/>
    <n v="28"/>
    <n v="336"/>
    <n v="12"/>
    <x v="0"/>
    <s v="HORTALIZAS"/>
  </r>
  <r>
    <x v="3"/>
    <x v="2"/>
    <x v="3"/>
    <x v="21"/>
    <x v="23"/>
    <x v="0"/>
    <s v="B"/>
    <n v="16"/>
    <n v="15"/>
    <n v="49.065420560747661"/>
    <n v="3.2710280373831799"/>
    <x v="0"/>
    <s v="HORTALIZAS"/>
  </r>
  <r>
    <x v="3"/>
    <x v="2"/>
    <x v="3"/>
    <x v="0"/>
    <x v="0"/>
    <x v="0"/>
    <s v="B"/>
    <n v="14"/>
    <n v="14"/>
    <n v="17.796610169491526"/>
    <n v="1.27118644067797"/>
    <x v="0"/>
    <s v="CEREALES"/>
  </r>
  <r>
    <x v="3"/>
    <x v="2"/>
    <x v="3"/>
    <x v="21"/>
    <x v="23"/>
    <x v="0"/>
    <s v="A"/>
    <n v="12"/>
    <n v="10"/>
    <n v="28.037383177570092"/>
    <n v="2.8037383177570101"/>
    <x v="0"/>
    <s v="HORTALIZAS"/>
  </r>
  <r>
    <x v="3"/>
    <x v="2"/>
    <x v="3"/>
    <x v="0"/>
    <x v="0"/>
    <x v="0"/>
    <s v="A"/>
    <n v="12"/>
    <n v="11"/>
    <n v="13.983050847457628"/>
    <n v="1.27118644067797"/>
    <x v="0"/>
    <s v="CEREALES"/>
  </r>
  <r>
    <x v="3"/>
    <x v="2"/>
    <x v="3"/>
    <x v="30"/>
    <x v="35"/>
    <x v="0"/>
    <s v="B"/>
    <n v="12"/>
    <n v="11"/>
    <n v="165"/>
    <n v="15"/>
    <x v="0"/>
    <s v="HORTALIZAS"/>
  </r>
  <r>
    <x v="3"/>
    <x v="2"/>
    <x v="3"/>
    <x v="30"/>
    <x v="35"/>
    <x v="0"/>
    <s v="A"/>
    <n v="7"/>
    <n v="6"/>
    <n v="78"/>
    <n v="13"/>
    <x v="0"/>
    <s v="HORTALIZAS"/>
  </r>
  <r>
    <x v="3"/>
    <x v="2"/>
    <x v="3"/>
    <x v="15"/>
    <x v="17"/>
    <x v="0"/>
    <s v=""/>
    <n v="706"/>
    <n v="626"/>
    <n v="684"/>
    <n v="1.0926517571884999"/>
    <x v="1"/>
    <s v="CAFÉ"/>
  </r>
  <r>
    <x v="3"/>
    <x v="2"/>
    <x v="3"/>
    <x v="6"/>
    <x v="36"/>
    <x v="0"/>
    <s v=""/>
    <n v="242"/>
    <n v="239"/>
    <n v="1912"/>
    <n v="8"/>
    <x v="1"/>
    <s v="FRUTALES"/>
  </r>
  <r>
    <x v="3"/>
    <x v="2"/>
    <x v="3"/>
    <x v="2"/>
    <x v="33"/>
    <x v="0"/>
    <s v=""/>
    <n v="206"/>
    <n v="196"/>
    <n v="2060"/>
    <n v="10"/>
    <x v="1"/>
    <s v="FRUTALES"/>
  </r>
  <r>
    <x v="3"/>
    <x v="2"/>
    <x v="3"/>
    <x v="31"/>
    <x v="37"/>
    <x v="0"/>
    <m/>
    <n v="153"/>
    <n v="148"/>
    <m/>
    <m/>
    <x v="1"/>
    <s v="FLORES Y FOLLAJES"/>
  </r>
  <r>
    <x v="3"/>
    <x v="2"/>
    <x v="3"/>
    <x v="26"/>
    <x v="28"/>
    <x v="0"/>
    <s v=""/>
    <n v="60"/>
    <n v="58"/>
    <n v="116"/>
    <n v="2"/>
    <x v="1"/>
    <s v="PANELA O MIEL"/>
  </r>
  <r>
    <x v="3"/>
    <x v="2"/>
    <x v="3"/>
    <x v="16"/>
    <x v="31"/>
    <x v="0"/>
    <s v=""/>
    <n v="56"/>
    <n v="53"/>
    <n v="265"/>
    <n v="5"/>
    <x v="1"/>
    <s v="FRUTALES"/>
  </r>
  <r>
    <x v="3"/>
    <x v="2"/>
    <x v="3"/>
    <x v="2"/>
    <x v="14"/>
    <x v="0"/>
    <s v=""/>
    <n v="52"/>
    <n v="47"/>
    <n v="376"/>
    <n v="8"/>
    <x v="1"/>
    <s v="FRUTALES"/>
  </r>
  <r>
    <x v="3"/>
    <x v="2"/>
    <x v="3"/>
    <x v="8"/>
    <x v="9"/>
    <x v="0"/>
    <s v=""/>
    <n v="38"/>
    <n v="38"/>
    <n v="114"/>
    <n v="3"/>
    <x v="1"/>
    <s v="FRUTALES"/>
  </r>
  <r>
    <x v="3"/>
    <x v="2"/>
    <x v="3"/>
    <x v="17"/>
    <x v="19"/>
    <x v="0"/>
    <s v=""/>
    <n v="30"/>
    <n v="25"/>
    <n v="200"/>
    <n v="8"/>
    <x v="1"/>
    <s v="FRUTALES"/>
  </r>
  <r>
    <x v="3"/>
    <x v="2"/>
    <x v="3"/>
    <x v="9"/>
    <x v="38"/>
    <x v="0"/>
    <s v=""/>
    <n v="26.2"/>
    <n v="9"/>
    <n v="90"/>
    <n v="10"/>
    <x v="1"/>
    <s v="FRUTALES"/>
  </r>
  <r>
    <x v="3"/>
    <x v="2"/>
    <x v="3"/>
    <x v="32"/>
    <x v="39"/>
    <x v="0"/>
    <m/>
    <n v="10"/>
    <n v="10"/>
    <s v=""/>
    <m/>
    <x v="1"/>
    <s v="FRUTALES"/>
  </r>
  <r>
    <x v="3"/>
    <x v="2"/>
    <x v="3"/>
    <x v="4"/>
    <x v="5"/>
    <x v="0"/>
    <s v=""/>
    <n v="8"/>
    <n v="6"/>
    <n v="18"/>
    <n v="3"/>
    <x v="1"/>
    <s v="FRUTALES"/>
  </r>
  <r>
    <x v="4"/>
    <x v="2"/>
    <x v="4"/>
    <x v="0"/>
    <x v="0"/>
    <x v="0"/>
    <s v="B"/>
    <n v="30"/>
    <n v="25"/>
    <n v="100"/>
    <n v="4"/>
    <x v="0"/>
    <s v="CEREALES"/>
  </r>
  <r>
    <x v="4"/>
    <x v="2"/>
    <x v="4"/>
    <x v="33"/>
    <x v="40"/>
    <x v="0"/>
    <s v="B"/>
    <n v="20"/>
    <n v="20"/>
    <n v="40"/>
    <n v="2"/>
    <x v="0"/>
    <s v="HORTALIZAS"/>
  </r>
  <r>
    <x v="4"/>
    <x v="2"/>
    <x v="4"/>
    <x v="33"/>
    <x v="40"/>
    <x v="0"/>
    <s v="A"/>
    <n v="10"/>
    <n v="5"/>
    <n v="10"/>
    <n v="2"/>
    <x v="0"/>
    <s v="HORTALIZAS"/>
  </r>
  <r>
    <x v="4"/>
    <x v="2"/>
    <x v="4"/>
    <x v="0"/>
    <x v="0"/>
    <x v="0"/>
    <s v="A"/>
    <n v="10"/>
    <n v="8"/>
    <n v="32"/>
    <n v="4"/>
    <x v="0"/>
    <s v="CEREALES"/>
  </r>
  <r>
    <x v="4"/>
    <x v="2"/>
    <x v="4"/>
    <x v="2"/>
    <x v="3"/>
    <x v="0"/>
    <s v=""/>
    <n v="384"/>
    <n v="324"/>
    <n v="1944"/>
    <n v="6"/>
    <x v="1"/>
    <s v="FRUTALES"/>
  </r>
  <r>
    <x v="4"/>
    <x v="2"/>
    <x v="4"/>
    <x v="8"/>
    <x v="9"/>
    <x v="0"/>
    <s v=""/>
    <n v="321"/>
    <n v="0"/>
    <n v="0"/>
    <n v="0"/>
    <x v="1"/>
    <s v="FRUTALES"/>
  </r>
  <r>
    <x v="4"/>
    <x v="2"/>
    <x v="4"/>
    <x v="10"/>
    <x v="41"/>
    <x v="0"/>
    <s v=""/>
    <n v="167"/>
    <n v="160"/>
    <n v="960"/>
    <n v="6"/>
    <x v="1"/>
    <s v="FRUTALES"/>
  </r>
  <r>
    <x v="4"/>
    <x v="2"/>
    <x v="4"/>
    <x v="10"/>
    <x v="11"/>
    <x v="0"/>
    <s v=""/>
    <n v="161"/>
    <n v="0"/>
    <n v="0"/>
    <n v="0"/>
    <x v="1"/>
    <s v="FRUTALES"/>
  </r>
  <r>
    <x v="4"/>
    <x v="2"/>
    <x v="4"/>
    <x v="2"/>
    <x v="14"/>
    <x v="0"/>
    <s v=""/>
    <n v="135"/>
    <n v="35"/>
    <n v="210"/>
    <n v="6"/>
    <x v="1"/>
    <s v="FRUTALES"/>
  </r>
  <r>
    <x v="4"/>
    <x v="2"/>
    <x v="4"/>
    <x v="6"/>
    <x v="36"/>
    <x v="0"/>
    <s v=""/>
    <n v="130"/>
    <n v="0"/>
    <n v="0"/>
    <n v="6"/>
    <x v="1"/>
    <s v="FRUTALES"/>
  </r>
  <r>
    <x v="4"/>
    <x v="2"/>
    <x v="4"/>
    <x v="8"/>
    <x v="42"/>
    <x v="0"/>
    <s v=""/>
    <n v="110"/>
    <n v="88"/>
    <n v="440"/>
    <n v="5"/>
    <x v="1"/>
    <s v="FRUTALES"/>
  </r>
  <r>
    <x v="4"/>
    <x v="2"/>
    <x v="4"/>
    <x v="26"/>
    <x v="28"/>
    <x v="0"/>
    <s v=""/>
    <n v="84"/>
    <n v="44"/>
    <n v="176"/>
    <n v="4"/>
    <x v="1"/>
    <s v="PANELA O MIEL"/>
  </r>
  <r>
    <x v="4"/>
    <x v="2"/>
    <x v="4"/>
    <x v="9"/>
    <x v="10"/>
    <x v="0"/>
    <s v=""/>
    <n v="57"/>
    <n v="44"/>
    <n v="440"/>
    <n v="10"/>
    <x v="1"/>
    <s v="FRUTALES"/>
  </r>
  <r>
    <x v="4"/>
    <x v="2"/>
    <x v="4"/>
    <x v="4"/>
    <x v="5"/>
    <x v="0"/>
    <s v=""/>
    <n v="57"/>
    <n v="53"/>
    <n v="318"/>
    <n v="6"/>
    <x v="1"/>
    <s v="FRUTALES"/>
  </r>
  <r>
    <x v="4"/>
    <x v="2"/>
    <x v="4"/>
    <x v="16"/>
    <x v="31"/>
    <x v="0"/>
    <s v=""/>
    <n v="43"/>
    <n v="33"/>
    <n v="198"/>
    <n v="6"/>
    <x v="1"/>
    <s v="FRUTALES"/>
  </r>
  <r>
    <x v="4"/>
    <x v="2"/>
    <x v="4"/>
    <x v="15"/>
    <x v="17"/>
    <x v="0"/>
    <s v=""/>
    <n v="37"/>
    <n v="30"/>
    <n v="31.200000000000003"/>
    <n v="1.04"/>
    <x v="1"/>
    <s v="CAFÉ"/>
  </r>
  <r>
    <x v="4"/>
    <x v="2"/>
    <x v="4"/>
    <x v="20"/>
    <x v="22"/>
    <x v="0"/>
    <s v="A"/>
    <n v="30"/>
    <n v="30"/>
    <n v="300"/>
    <n v="10"/>
    <x v="2"/>
    <s v="TUBÉRCULOS"/>
  </r>
  <r>
    <x v="5"/>
    <x v="3"/>
    <x v="5"/>
    <x v="23"/>
    <x v="25"/>
    <x v="0"/>
    <s v="A"/>
    <n v="48"/>
    <n v="10"/>
    <n v="150"/>
    <n v="15"/>
    <x v="0"/>
    <s v="TUBÉRCULOS"/>
  </r>
  <r>
    <x v="5"/>
    <x v="3"/>
    <x v="5"/>
    <x v="21"/>
    <x v="23"/>
    <x v="0"/>
    <s v="A"/>
    <n v="38"/>
    <n v="37"/>
    <n v="86.44859813084112"/>
    <n v="2.3364485981308398"/>
    <x v="0"/>
    <s v="HORTALIZAS"/>
  </r>
  <r>
    <x v="5"/>
    <x v="3"/>
    <x v="5"/>
    <x v="21"/>
    <x v="23"/>
    <x v="0"/>
    <s v="B"/>
    <n v="38"/>
    <n v="36"/>
    <n v="117.75700934579439"/>
    <n v="3.2710280373831799"/>
    <x v="0"/>
    <s v="HORTALIZAS"/>
  </r>
  <r>
    <x v="5"/>
    <x v="3"/>
    <x v="5"/>
    <x v="22"/>
    <x v="24"/>
    <x v="0"/>
    <s v="A"/>
    <n v="36"/>
    <n v="34"/>
    <n v="118.88111888111889"/>
    <n v="3.4965034965034998"/>
    <x v="0"/>
    <s v="CEREALES"/>
  </r>
  <r>
    <x v="5"/>
    <x v="3"/>
    <x v="5"/>
    <x v="22"/>
    <x v="24"/>
    <x v="0"/>
    <s v="B"/>
    <n v="34"/>
    <n v="32"/>
    <n v="134.2657342657343"/>
    <n v="4.1958041958042003"/>
    <x v="0"/>
    <s v="CEREALES"/>
  </r>
  <r>
    <x v="5"/>
    <x v="3"/>
    <x v="5"/>
    <x v="29"/>
    <x v="34"/>
    <x v="0"/>
    <s v="A"/>
    <n v="32"/>
    <n v="28"/>
    <n v="168"/>
    <n v="6"/>
    <x v="0"/>
    <s v="HORTALIZAS"/>
  </r>
  <r>
    <x v="5"/>
    <x v="3"/>
    <x v="5"/>
    <x v="29"/>
    <x v="34"/>
    <x v="0"/>
    <s v="B"/>
    <n v="32"/>
    <n v="29"/>
    <n v="145"/>
    <n v="5"/>
    <x v="0"/>
    <s v="HORTALIZAS"/>
  </r>
  <r>
    <x v="5"/>
    <x v="3"/>
    <x v="5"/>
    <x v="30"/>
    <x v="35"/>
    <x v="0"/>
    <s v="B"/>
    <n v="28"/>
    <n v="27"/>
    <n v="216"/>
    <n v="8"/>
    <x v="0"/>
    <s v="HORTALIZAS"/>
  </r>
  <r>
    <x v="5"/>
    <x v="3"/>
    <x v="5"/>
    <x v="30"/>
    <x v="35"/>
    <x v="0"/>
    <s v="A"/>
    <n v="26"/>
    <n v="22"/>
    <n v="132"/>
    <n v="6"/>
    <x v="0"/>
    <s v="HORTALIZAS"/>
  </r>
  <r>
    <x v="5"/>
    <x v="3"/>
    <x v="5"/>
    <x v="34"/>
    <x v="43"/>
    <x v="0"/>
    <s v="A"/>
    <n v="22"/>
    <n v="21"/>
    <n v="168"/>
    <n v="8"/>
    <x v="0"/>
    <s v="HORTALIZAS"/>
  </r>
  <r>
    <x v="5"/>
    <x v="3"/>
    <x v="5"/>
    <x v="23"/>
    <x v="25"/>
    <x v="0"/>
    <s v="B"/>
    <n v="20"/>
    <n v="20"/>
    <n v="440"/>
    <n v="22"/>
    <x v="0"/>
    <s v="TUBÉRCULOS"/>
  </r>
  <r>
    <x v="5"/>
    <x v="3"/>
    <x v="5"/>
    <x v="34"/>
    <x v="43"/>
    <x v="0"/>
    <s v="B"/>
    <n v="19"/>
    <n v="18"/>
    <n v="126"/>
    <n v="7"/>
    <x v="0"/>
    <s v="HORTALIZAS"/>
  </r>
  <r>
    <x v="5"/>
    <x v="3"/>
    <x v="5"/>
    <x v="35"/>
    <x v="44"/>
    <x v="0"/>
    <s v="A"/>
    <n v="8"/>
    <n v="7"/>
    <n v="210"/>
    <n v="30"/>
    <x v="0"/>
    <s v="HORTALIZAS"/>
  </r>
  <r>
    <x v="5"/>
    <x v="3"/>
    <x v="5"/>
    <x v="35"/>
    <x v="44"/>
    <x v="0"/>
    <s v="B"/>
    <n v="6"/>
    <n v="5"/>
    <n v="100"/>
    <n v="20"/>
    <x v="0"/>
    <s v="HORTALIZAS"/>
  </r>
  <r>
    <x v="5"/>
    <x v="3"/>
    <x v="5"/>
    <x v="15"/>
    <x v="17"/>
    <x v="0"/>
    <s v=""/>
    <n v="412"/>
    <n v="366"/>
    <n v="365"/>
    <n v="0.99726775956284197"/>
    <x v="1"/>
    <s v="CAFÉ"/>
  </r>
  <r>
    <x v="5"/>
    <x v="3"/>
    <x v="5"/>
    <x v="36"/>
    <x v="45"/>
    <x v="0"/>
    <s v=""/>
    <n v="389"/>
    <n v="374"/>
    <n v="4488"/>
    <n v="12"/>
    <x v="1"/>
    <s v="FRUTALES"/>
  </r>
  <r>
    <x v="5"/>
    <x v="3"/>
    <x v="5"/>
    <x v="3"/>
    <x v="4"/>
    <x v="0"/>
    <s v=""/>
    <n v="174"/>
    <n v="172"/>
    <n v="1720"/>
    <n v="10"/>
    <x v="1"/>
    <s v="FRUTALES"/>
  </r>
  <r>
    <x v="5"/>
    <x v="3"/>
    <x v="5"/>
    <x v="37"/>
    <x v="46"/>
    <x v="0"/>
    <s v=""/>
    <n v="122"/>
    <n v="122"/>
    <n v="1586"/>
    <n v="13"/>
    <x v="1"/>
    <s v="FRUTALES"/>
  </r>
  <r>
    <x v="5"/>
    <x v="3"/>
    <x v="5"/>
    <x v="26"/>
    <x v="28"/>
    <x v="0"/>
    <s v=""/>
    <n v="35"/>
    <n v="33"/>
    <n v="132"/>
    <n v="4"/>
    <x v="1"/>
    <s v="PANELA O MIEL"/>
  </r>
  <r>
    <x v="5"/>
    <x v="3"/>
    <x v="5"/>
    <x v="12"/>
    <x v="13"/>
    <x v="0"/>
    <s v=""/>
    <n v="28"/>
    <n v="23"/>
    <n v="92"/>
    <n v="4"/>
    <x v="1"/>
    <s v="FRUTALES"/>
  </r>
  <r>
    <x v="5"/>
    <x v="3"/>
    <x v="5"/>
    <x v="4"/>
    <x v="5"/>
    <x v="0"/>
    <s v=""/>
    <n v="23"/>
    <n v="20"/>
    <n v="200"/>
    <n v="10"/>
    <x v="1"/>
    <s v="FRUTALES"/>
  </r>
  <r>
    <x v="5"/>
    <x v="3"/>
    <x v="5"/>
    <x v="38"/>
    <x v="47"/>
    <x v="0"/>
    <s v=""/>
    <n v="21"/>
    <n v="21"/>
    <n v="252"/>
    <n v="12"/>
    <x v="1"/>
    <s v="FRUTALES"/>
  </r>
  <r>
    <x v="5"/>
    <x v="3"/>
    <x v="5"/>
    <x v="5"/>
    <x v="6"/>
    <x v="0"/>
    <s v=""/>
    <n v="18"/>
    <n v="10"/>
    <n v="4"/>
    <n v="0.4"/>
    <x v="1"/>
    <s v="CACAO"/>
  </r>
  <r>
    <x v="5"/>
    <x v="3"/>
    <x v="5"/>
    <x v="14"/>
    <x v="16"/>
    <x v="0"/>
    <s v=""/>
    <n v="11"/>
    <n v="8"/>
    <n v="56"/>
    <n v="7"/>
    <x v="1"/>
    <s v="FRUTALES"/>
  </r>
  <r>
    <x v="5"/>
    <x v="3"/>
    <x v="5"/>
    <x v="9"/>
    <x v="10"/>
    <x v="0"/>
    <s v=""/>
    <n v="6"/>
    <n v="4"/>
    <n v="20"/>
    <n v="5"/>
    <x v="1"/>
    <s v="FRUTALES"/>
  </r>
  <r>
    <x v="5"/>
    <x v="3"/>
    <x v="5"/>
    <x v="39"/>
    <x v="48"/>
    <x v="0"/>
    <s v=""/>
    <n v="4"/>
    <n v="4"/>
    <n v="48"/>
    <n v="12"/>
    <x v="1"/>
    <s v="FRUTALES"/>
  </r>
  <r>
    <x v="5"/>
    <x v="3"/>
    <x v="5"/>
    <x v="40"/>
    <x v="49"/>
    <x v="0"/>
    <s v=""/>
    <n v="3"/>
    <n v="1"/>
    <n v="17"/>
    <n v="17"/>
    <x v="1"/>
    <s v="FRUTALES"/>
  </r>
  <r>
    <x v="6"/>
    <x v="4"/>
    <x v="6"/>
    <x v="0"/>
    <x v="0"/>
    <x v="0"/>
    <s v="B"/>
    <n v="150"/>
    <n v="150"/>
    <n v="225"/>
    <n v="1.5"/>
    <x v="0"/>
    <s v="CEREALES"/>
  </r>
  <r>
    <x v="6"/>
    <x v="4"/>
    <x v="6"/>
    <x v="0"/>
    <x v="0"/>
    <x v="0"/>
    <s v="A"/>
    <n v="70"/>
    <n v="70"/>
    <n v="105"/>
    <n v="1.5"/>
    <x v="0"/>
    <s v="CEREALES"/>
  </r>
  <r>
    <x v="6"/>
    <x v="4"/>
    <x v="6"/>
    <x v="30"/>
    <x v="35"/>
    <x v="0"/>
    <s v="A"/>
    <n v="4"/>
    <n v="4"/>
    <n v="64"/>
    <n v="16"/>
    <x v="0"/>
    <s v="HORTALIZAS"/>
  </r>
  <r>
    <x v="6"/>
    <x v="4"/>
    <x v="6"/>
    <x v="33"/>
    <x v="40"/>
    <x v="0"/>
    <s v="B"/>
    <n v="2"/>
    <n v="2"/>
    <n v="14"/>
    <n v="7"/>
    <x v="0"/>
    <s v="HORTALIZAS"/>
  </r>
  <r>
    <x v="6"/>
    <x v="4"/>
    <x v="6"/>
    <x v="41"/>
    <x v="50"/>
    <x v="0"/>
    <s v="A"/>
    <n v="2"/>
    <n v="2"/>
    <n v="18"/>
    <n v="9"/>
    <x v="0"/>
    <s v="FRUTALES"/>
  </r>
  <r>
    <x v="6"/>
    <x v="4"/>
    <x v="6"/>
    <x v="26"/>
    <x v="28"/>
    <x v="0"/>
    <s v=""/>
    <n v="125"/>
    <n v="55"/>
    <n v="165"/>
    <n v="3"/>
    <x v="1"/>
    <s v="PANELA O MIEL"/>
  </r>
  <r>
    <x v="6"/>
    <x v="4"/>
    <x v="6"/>
    <x v="4"/>
    <x v="5"/>
    <x v="0"/>
    <s v=""/>
    <n v="70"/>
    <n v="13"/>
    <n v="104"/>
    <n v="8"/>
    <x v="1"/>
    <s v="FRUTALES"/>
  </r>
  <r>
    <x v="6"/>
    <x v="4"/>
    <x v="6"/>
    <x v="15"/>
    <x v="17"/>
    <x v="0"/>
    <s v=""/>
    <n v="56"/>
    <n v="49"/>
    <n v="56"/>
    <n v="1.1428571428571399"/>
    <x v="1"/>
    <s v="CAFÉ"/>
  </r>
  <r>
    <x v="6"/>
    <x v="4"/>
    <x v="6"/>
    <x v="16"/>
    <x v="31"/>
    <x v="0"/>
    <s v=""/>
    <n v="52"/>
    <n v="28"/>
    <n v="140"/>
    <n v="5"/>
    <x v="1"/>
    <s v="FRUTALES"/>
  </r>
  <r>
    <x v="6"/>
    <x v="4"/>
    <x v="6"/>
    <x v="5"/>
    <x v="6"/>
    <x v="0"/>
    <s v=""/>
    <n v="25"/>
    <n v="5"/>
    <n v="4.2"/>
    <n v="0.6"/>
    <x v="1"/>
    <s v="CACAO"/>
  </r>
  <r>
    <x v="6"/>
    <x v="4"/>
    <x v="6"/>
    <x v="2"/>
    <x v="3"/>
    <x v="0"/>
    <s v=""/>
    <n v="25"/>
    <n v="3"/>
    <n v="45"/>
    <n v="5"/>
    <x v="1"/>
    <s v="FRUTALES"/>
  </r>
  <r>
    <x v="6"/>
    <x v="4"/>
    <x v="6"/>
    <x v="14"/>
    <x v="16"/>
    <x v="0"/>
    <s v=""/>
    <n v="18"/>
    <n v="14"/>
    <n v="112"/>
    <n v="8"/>
    <x v="1"/>
    <s v="FRUTALES"/>
  </r>
  <r>
    <x v="6"/>
    <x v="4"/>
    <x v="6"/>
    <x v="9"/>
    <x v="10"/>
    <x v="0"/>
    <s v=""/>
    <n v="8"/>
    <n v="2"/>
    <n v="20"/>
    <n v="4"/>
    <x v="1"/>
    <s v="FRUTALES"/>
  </r>
  <r>
    <x v="6"/>
    <x v="4"/>
    <x v="6"/>
    <x v="8"/>
    <x v="9"/>
    <x v="0"/>
    <s v=""/>
    <n v="8"/>
    <n v="7"/>
    <n v="63"/>
    <n v="9"/>
    <x v="1"/>
    <s v="FRUTALES"/>
  </r>
  <r>
    <x v="6"/>
    <x v="4"/>
    <x v="6"/>
    <x v="42"/>
    <x v="51"/>
    <x v="0"/>
    <s v=""/>
    <n v="5"/>
    <n v="4"/>
    <n v="40"/>
    <n v="10"/>
    <x v="1"/>
    <s v="PLANTAS AROMATICAS, MEDICINALES Y ESPECIAS"/>
  </r>
  <r>
    <x v="6"/>
    <x v="4"/>
    <x v="6"/>
    <x v="10"/>
    <x v="11"/>
    <x v="0"/>
    <s v=""/>
    <n v="4"/>
    <n v="1"/>
    <n v="6"/>
    <n v="6"/>
    <x v="1"/>
    <s v="FRUTALES"/>
  </r>
  <r>
    <x v="6"/>
    <x v="4"/>
    <x v="6"/>
    <x v="20"/>
    <x v="22"/>
    <x v="0"/>
    <s v="A"/>
    <n v="30"/>
    <n v="30"/>
    <n v="210"/>
    <n v="7"/>
    <x v="2"/>
    <s v="TUBÉRCULOS"/>
  </r>
  <r>
    <x v="6"/>
    <x v="4"/>
    <x v="6"/>
    <x v="20"/>
    <x v="22"/>
    <x v="0"/>
    <s v="B"/>
    <n v="30"/>
    <n v="30"/>
    <n v="180"/>
    <n v="6"/>
    <x v="2"/>
    <s v="TUBÉRCULOS"/>
  </r>
  <r>
    <x v="7"/>
    <x v="4"/>
    <x v="7"/>
    <x v="22"/>
    <x v="24"/>
    <x v="0"/>
    <s v="A"/>
    <n v="10"/>
    <n v="10"/>
    <n v="30"/>
    <n v="3"/>
    <x v="0"/>
    <s v="CEREALES"/>
  </r>
  <r>
    <x v="7"/>
    <x v="4"/>
    <x v="7"/>
    <x v="0"/>
    <x v="0"/>
    <x v="0"/>
    <s v="A"/>
    <n v="9"/>
    <n v="9"/>
    <n v="12.584745762711865"/>
    <n v="1.3983050847457601"/>
    <x v="0"/>
    <s v="CEREALES"/>
  </r>
  <r>
    <x v="7"/>
    <x v="4"/>
    <x v="7"/>
    <x v="22"/>
    <x v="24"/>
    <x v="0"/>
    <s v="B"/>
    <n v="8"/>
    <n v="8"/>
    <n v="16"/>
    <n v="2"/>
    <x v="0"/>
    <s v="CEREALES"/>
  </r>
  <r>
    <x v="7"/>
    <x v="4"/>
    <x v="7"/>
    <x v="0"/>
    <x v="0"/>
    <x v="0"/>
    <s v="B"/>
    <n v="7"/>
    <n v="7"/>
    <n v="7.8305084745762716"/>
    <n v="1.1186440677966101"/>
    <x v="0"/>
    <s v="CEREALES"/>
  </r>
  <r>
    <x v="7"/>
    <x v="4"/>
    <x v="7"/>
    <x v="21"/>
    <x v="23"/>
    <x v="0"/>
    <s v="A"/>
    <n v="5"/>
    <n v="4"/>
    <n v="3.7383177570093458"/>
    <n v="0.934579439252336"/>
    <x v="0"/>
    <s v="HORTALIZAS"/>
  </r>
  <r>
    <x v="7"/>
    <x v="4"/>
    <x v="7"/>
    <x v="21"/>
    <x v="23"/>
    <x v="0"/>
    <s v="B"/>
    <n v="4"/>
    <n v="4"/>
    <n v="3.7383177570093458"/>
    <n v="0.934579439252336"/>
    <x v="0"/>
    <s v="HORTALIZAS"/>
  </r>
  <r>
    <x v="7"/>
    <x v="4"/>
    <x v="7"/>
    <x v="29"/>
    <x v="34"/>
    <x v="0"/>
    <s v="A"/>
    <n v="3"/>
    <n v="3"/>
    <n v="9"/>
    <n v="3"/>
    <x v="0"/>
    <s v="HORTALIZAS"/>
  </r>
  <r>
    <x v="7"/>
    <x v="4"/>
    <x v="7"/>
    <x v="29"/>
    <x v="34"/>
    <x v="0"/>
    <s v="B"/>
    <n v="2"/>
    <n v="2"/>
    <n v="2"/>
    <n v="1"/>
    <x v="0"/>
    <s v="HORTALIZAS"/>
  </r>
  <r>
    <x v="7"/>
    <x v="4"/>
    <x v="7"/>
    <x v="15"/>
    <x v="17"/>
    <x v="0"/>
    <s v=""/>
    <n v="439"/>
    <n v="398"/>
    <n v="428"/>
    <n v="1.0753768844221101"/>
    <x v="1"/>
    <s v="CAFÉ"/>
  </r>
  <r>
    <x v="7"/>
    <x v="4"/>
    <x v="7"/>
    <x v="26"/>
    <x v="28"/>
    <x v="0"/>
    <s v=""/>
    <n v="322.5"/>
    <n v="317.5"/>
    <n v="1270"/>
    <n v="4"/>
    <x v="1"/>
    <s v="PANELA O MIEL"/>
  </r>
  <r>
    <x v="7"/>
    <x v="4"/>
    <x v="7"/>
    <x v="17"/>
    <x v="19"/>
    <x v="0"/>
    <s v=""/>
    <n v="261"/>
    <n v="258"/>
    <n v="1829.5922330097101"/>
    <n v="7.0368932038835004"/>
    <x v="1"/>
    <s v="FRUTALES"/>
  </r>
  <r>
    <x v="7"/>
    <x v="4"/>
    <x v="7"/>
    <x v="4"/>
    <x v="5"/>
    <x v="0"/>
    <s v=""/>
    <n v="189"/>
    <n v="184"/>
    <n v="920"/>
    <n v="5"/>
    <x v="1"/>
    <s v="FRUTALES"/>
  </r>
  <r>
    <x v="7"/>
    <x v="4"/>
    <x v="7"/>
    <x v="9"/>
    <x v="10"/>
    <x v="0"/>
    <s v=""/>
    <n v="53"/>
    <n v="52"/>
    <n v="285.38461538461502"/>
    <n v="5.3846153846153904"/>
    <x v="1"/>
    <s v="FRUTALES"/>
  </r>
  <r>
    <x v="7"/>
    <x v="4"/>
    <x v="7"/>
    <x v="43"/>
    <x v="52"/>
    <x v="0"/>
    <m/>
    <n v="21.8"/>
    <n v="20.8"/>
    <n v="10.4"/>
    <n v="0.5"/>
    <x v="1"/>
    <s v="AGROINDUSTRIALES"/>
  </r>
  <r>
    <x v="7"/>
    <x v="4"/>
    <x v="7"/>
    <x v="11"/>
    <x v="12"/>
    <x v="0"/>
    <s v=""/>
    <n v="10"/>
    <n v="0"/>
    <n v="0"/>
    <n v="0"/>
    <x v="1"/>
    <s v="SÁBILA"/>
  </r>
  <r>
    <x v="7"/>
    <x v="4"/>
    <x v="7"/>
    <x v="20"/>
    <x v="22"/>
    <x v="0"/>
    <s v="A"/>
    <n v="5"/>
    <n v="5"/>
    <n v="25"/>
    <n v="5"/>
    <x v="2"/>
    <s v="TUBÉRCULOS"/>
  </r>
  <r>
    <x v="7"/>
    <x v="4"/>
    <x v="7"/>
    <x v="20"/>
    <x v="22"/>
    <x v="0"/>
    <s v="B"/>
    <n v="0"/>
    <n v="0"/>
    <n v="0"/>
    <n v="0"/>
    <x v="2"/>
    <s v="TUBÉRCULOS"/>
  </r>
  <r>
    <x v="8"/>
    <x v="5"/>
    <x v="8"/>
    <x v="0"/>
    <x v="0"/>
    <x v="0"/>
    <s v="A"/>
    <n v="220"/>
    <n v="220"/>
    <n v="369.15254237288138"/>
    <n v="1.6779661016949201"/>
    <x v="0"/>
    <s v="CEREALES"/>
  </r>
  <r>
    <x v="8"/>
    <x v="5"/>
    <x v="8"/>
    <x v="21"/>
    <x v="23"/>
    <x v="0"/>
    <s v="A"/>
    <n v="210"/>
    <n v="210"/>
    <n v="785.04672897196258"/>
    <n v="3.7383177570093502"/>
    <x v="0"/>
    <s v="HORTALIZAS"/>
  </r>
  <r>
    <x v="8"/>
    <x v="5"/>
    <x v="8"/>
    <x v="23"/>
    <x v="25"/>
    <x v="0"/>
    <s v="A"/>
    <n v="190"/>
    <n v="190"/>
    <n v="3800"/>
    <n v="20"/>
    <x v="0"/>
    <s v="TUBÉRCULOS"/>
  </r>
  <r>
    <x v="8"/>
    <x v="5"/>
    <x v="8"/>
    <x v="44"/>
    <x v="53"/>
    <x v="0"/>
    <s v="A"/>
    <n v="180"/>
    <n v="175"/>
    <n v="2450"/>
    <n v="14"/>
    <x v="0"/>
    <s v="HORTALIZAS"/>
  </r>
  <r>
    <x v="8"/>
    <x v="5"/>
    <x v="8"/>
    <x v="45"/>
    <x v="54"/>
    <x v="0"/>
    <s v="A"/>
    <n v="140"/>
    <n v="140"/>
    <n v="4340"/>
    <n v="31"/>
    <x v="0"/>
    <s v="HORTALIZAS"/>
  </r>
  <r>
    <x v="8"/>
    <x v="5"/>
    <x v="8"/>
    <x v="45"/>
    <x v="54"/>
    <x v="0"/>
    <s v="B"/>
    <n v="130"/>
    <n v="130"/>
    <n v="3640"/>
    <n v="28"/>
    <x v="0"/>
    <s v="HORTALIZAS"/>
  </r>
  <r>
    <x v="8"/>
    <x v="5"/>
    <x v="8"/>
    <x v="21"/>
    <x v="23"/>
    <x v="0"/>
    <s v="B"/>
    <n v="120"/>
    <n v="120"/>
    <n v="336.44859813084111"/>
    <n v="2.8037383177570101"/>
    <x v="0"/>
    <s v="HORTALIZAS"/>
  </r>
  <r>
    <x v="8"/>
    <x v="5"/>
    <x v="8"/>
    <x v="0"/>
    <x v="0"/>
    <x v="0"/>
    <s v="B"/>
    <n v="120"/>
    <n v="120"/>
    <n v="201.35593220338984"/>
    <n v="1.6779661016949201"/>
    <x v="0"/>
    <s v="CEREALES"/>
  </r>
  <r>
    <x v="8"/>
    <x v="5"/>
    <x v="8"/>
    <x v="23"/>
    <x v="55"/>
    <x v="0"/>
    <s v="A"/>
    <n v="120"/>
    <n v="120"/>
    <n v="1800"/>
    <n v="15"/>
    <x v="0"/>
    <s v="TUBÉRCULOS"/>
  </r>
  <r>
    <x v="8"/>
    <x v="5"/>
    <x v="8"/>
    <x v="23"/>
    <x v="25"/>
    <x v="0"/>
    <s v="B"/>
    <n v="115"/>
    <n v="110"/>
    <n v="2090"/>
    <n v="19"/>
    <x v="0"/>
    <s v="TUBÉRCULOS"/>
  </r>
  <r>
    <x v="8"/>
    <x v="5"/>
    <x v="8"/>
    <x v="44"/>
    <x v="53"/>
    <x v="0"/>
    <s v="B"/>
    <n v="100"/>
    <n v="100"/>
    <n v="1200"/>
    <n v="12"/>
    <x v="0"/>
    <s v="HORTALIZAS"/>
  </r>
  <r>
    <x v="8"/>
    <x v="5"/>
    <x v="8"/>
    <x v="23"/>
    <x v="55"/>
    <x v="0"/>
    <s v="B"/>
    <n v="80"/>
    <n v="80"/>
    <n v="1200"/>
    <n v="15"/>
    <x v="0"/>
    <s v="TUBÉRCULOS"/>
  </r>
  <r>
    <x v="8"/>
    <x v="5"/>
    <x v="8"/>
    <x v="46"/>
    <x v="56"/>
    <x v="0"/>
    <s v="A"/>
    <n v="0"/>
    <n v="0"/>
    <n v="0"/>
    <n v="0"/>
    <x v="0"/>
    <s v="HORTALIZAS"/>
  </r>
  <r>
    <x v="8"/>
    <x v="5"/>
    <x v="8"/>
    <x v="25"/>
    <x v="27"/>
    <x v="0"/>
    <s v=""/>
    <n v="7"/>
    <n v="7"/>
    <n v="28"/>
    <n v="4"/>
    <x v="1"/>
    <s v="FRUTALES"/>
  </r>
  <r>
    <x v="8"/>
    <x v="5"/>
    <x v="8"/>
    <x v="36"/>
    <x v="45"/>
    <x v="0"/>
    <s v=""/>
    <n v="5"/>
    <n v="5"/>
    <n v="20"/>
    <n v="4"/>
    <x v="1"/>
    <s v="FRUTALES"/>
  </r>
  <r>
    <x v="9"/>
    <x v="3"/>
    <x v="9"/>
    <x v="22"/>
    <x v="24"/>
    <x v="0"/>
    <s v="B"/>
    <n v="820"/>
    <n v="810"/>
    <n v="2025"/>
    <n v="2.5"/>
    <x v="0"/>
    <s v="CEREALES"/>
  </r>
  <r>
    <x v="9"/>
    <x v="3"/>
    <x v="9"/>
    <x v="22"/>
    <x v="24"/>
    <x v="0"/>
    <s v="A"/>
    <n v="800"/>
    <n v="800"/>
    <n v="1839.9999999999998"/>
    <n v="2.2999999999999998"/>
    <x v="0"/>
    <s v="CEREALES"/>
  </r>
  <r>
    <x v="9"/>
    <x v="3"/>
    <x v="9"/>
    <x v="0"/>
    <x v="57"/>
    <x v="0"/>
    <s v="B"/>
    <n v="500"/>
    <n v="450"/>
    <n v="629.2372881355933"/>
    <n v="1.3983050847457601"/>
    <x v="0"/>
    <s v="CEREALES"/>
  </r>
  <r>
    <x v="9"/>
    <x v="3"/>
    <x v="9"/>
    <x v="21"/>
    <x v="23"/>
    <x v="0"/>
    <s v="B"/>
    <n v="395"/>
    <n v="393"/>
    <n v="734.57943925233644"/>
    <n v="1.86915887850467"/>
    <x v="0"/>
    <s v="HORTALIZAS"/>
  </r>
  <r>
    <x v="9"/>
    <x v="3"/>
    <x v="9"/>
    <x v="0"/>
    <x v="57"/>
    <x v="0"/>
    <s v="A"/>
    <n v="380"/>
    <n v="320"/>
    <n v="313.22033898305091"/>
    <n v="0.97881355932203395"/>
    <x v="0"/>
    <s v="CEREALES"/>
  </r>
  <r>
    <x v="9"/>
    <x v="3"/>
    <x v="9"/>
    <x v="21"/>
    <x v="23"/>
    <x v="0"/>
    <s v="A"/>
    <n v="280"/>
    <n v="200"/>
    <n v="261.68224299065423"/>
    <n v="1.3084112149532701"/>
    <x v="0"/>
    <s v="HORTALIZAS"/>
  </r>
  <r>
    <x v="9"/>
    <x v="3"/>
    <x v="9"/>
    <x v="23"/>
    <x v="25"/>
    <x v="0"/>
    <s v="B"/>
    <n v="25"/>
    <n v="25"/>
    <n v="450"/>
    <n v="18"/>
    <x v="0"/>
    <s v="TUBÉRCULOS"/>
  </r>
  <r>
    <x v="9"/>
    <x v="3"/>
    <x v="9"/>
    <x v="23"/>
    <x v="25"/>
    <x v="0"/>
    <s v="A"/>
    <n v="15"/>
    <n v="13"/>
    <n v="156"/>
    <n v="12"/>
    <x v="0"/>
    <s v="TUBÉRCULOS"/>
  </r>
  <r>
    <x v="9"/>
    <x v="3"/>
    <x v="9"/>
    <x v="37"/>
    <x v="46"/>
    <x v="0"/>
    <s v=""/>
    <n v="665"/>
    <n v="465"/>
    <n v="11790"/>
    <n v="18"/>
    <x v="1"/>
    <s v="FRUTALES"/>
  </r>
  <r>
    <x v="9"/>
    <x v="3"/>
    <x v="9"/>
    <x v="47"/>
    <x v="58"/>
    <x v="0"/>
    <s v=""/>
    <n v="385"/>
    <n v="373"/>
    <n v="6112"/>
    <n v="16"/>
    <x v="1"/>
    <s v="FRUTALES"/>
  </r>
  <r>
    <x v="9"/>
    <x v="3"/>
    <x v="9"/>
    <x v="48"/>
    <x v="59"/>
    <x v="0"/>
    <s v=""/>
    <n v="73"/>
    <n v="63"/>
    <n v="1207"/>
    <n v="17"/>
    <x v="1"/>
    <s v="FRUTALES"/>
  </r>
  <r>
    <x v="9"/>
    <x v="3"/>
    <x v="9"/>
    <x v="38"/>
    <x v="47"/>
    <x v="0"/>
    <s v=""/>
    <n v="56"/>
    <n v="41"/>
    <n v="440"/>
    <n v="8"/>
    <x v="1"/>
    <s v="FRUTALES"/>
  </r>
  <r>
    <x v="9"/>
    <x v="3"/>
    <x v="9"/>
    <x v="36"/>
    <x v="45"/>
    <x v="0"/>
    <s v=""/>
    <n v="47"/>
    <n v="44"/>
    <n v="376"/>
    <n v="8"/>
    <x v="1"/>
    <s v="FRUTALES"/>
  </r>
  <r>
    <x v="9"/>
    <x v="3"/>
    <x v="9"/>
    <x v="39"/>
    <x v="48"/>
    <x v="0"/>
    <s v=""/>
    <n v="42"/>
    <n v="0"/>
    <n v="0"/>
    <n v="0"/>
    <x v="1"/>
    <s v="FRUTALES"/>
  </r>
  <r>
    <x v="9"/>
    <x v="3"/>
    <x v="9"/>
    <x v="9"/>
    <x v="38"/>
    <x v="0"/>
    <s v=""/>
    <n v="23.96"/>
    <n v="17.96"/>
    <n v="107.76"/>
    <n v="6"/>
    <x v="1"/>
    <s v="FRUTALES"/>
  </r>
  <r>
    <x v="9"/>
    <x v="3"/>
    <x v="9"/>
    <x v="15"/>
    <x v="17"/>
    <x v="0"/>
    <s v=""/>
    <n v="23"/>
    <n v="19"/>
    <n v="21"/>
    <n v="1.1052631578947401"/>
    <x v="1"/>
    <s v="CAFÉ"/>
  </r>
  <r>
    <x v="10"/>
    <x v="2"/>
    <x v="10"/>
    <x v="0"/>
    <x v="0"/>
    <x v="0"/>
    <s v="B"/>
    <n v="25"/>
    <n v="20"/>
    <n v="40"/>
    <n v="2"/>
    <x v="0"/>
    <s v="CEREALES"/>
  </r>
  <r>
    <x v="10"/>
    <x v="2"/>
    <x v="10"/>
    <x v="0"/>
    <x v="0"/>
    <x v="0"/>
    <s v="A"/>
    <n v="20"/>
    <n v="20"/>
    <n v="40"/>
    <n v="2"/>
    <x v="0"/>
    <s v="CEREALES"/>
  </r>
  <r>
    <x v="10"/>
    <x v="2"/>
    <x v="10"/>
    <x v="30"/>
    <x v="35"/>
    <x v="0"/>
    <s v="B"/>
    <n v="13"/>
    <n v="11"/>
    <n v="198"/>
    <n v="18"/>
    <x v="0"/>
    <s v="HORTALIZAS"/>
  </r>
  <r>
    <x v="10"/>
    <x v="2"/>
    <x v="10"/>
    <x v="30"/>
    <x v="35"/>
    <x v="0"/>
    <s v="A"/>
    <n v="11"/>
    <n v="11"/>
    <n v="198"/>
    <n v="18"/>
    <x v="0"/>
    <s v="HORTALIZAS"/>
  </r>
  <r>
    <x v="10"/>
    <x v="2"/>
    <x v="10"/>
    <x v="2"/>
    <x v="3"/>
    <x v="0"/>
    <s v=""/>
    <n v="941"/>
    <n v="935"/>
    <n v="5610"/>
    <n v="6"/>
    <x v="1"/>
    <s v="FRUTALES"/>
  </r>
  <r>
    <x v="10"/>
    <x v="2"/>
    <x v="10"/>
    <x v="15"/>
    <x v="17"/>
    <x v="0"/>
    <s v=""/>
    <n v="620"/>
    <n v="574"/>
    <n v="607"/>
    <n v="1.0574912891986099"/>
    <x v="1"/>
    <s v="CAFÉ"/>
  </r>
  <r>
    <x v="10"/>
    <x v="2"/>
    <x v="10"/>
    <x v="6"/>
    <x v="7"/>
    <x v="0"/>
    <s v=""/>
    <n v="552"/>
    <n v="542"/>
    <n v="3252"/>
    <n v="6"/>
    <x v="1"/>
    <s v="FRUTALES"/>
  </r>
  <r>
    <x v="10"/>
    <x v="2"/>
    <x v="10"/>
    <x v="8"/>
    <x v="9"/>
    <x v="0"/>
    <s v=""/>
    <n v="206"/>
    <n v="197"/>
    <n v="1970"/>
    <n v="10"/>
    <x v="1"/>
    <s v="FRUTALES"/>
  </r>
  <r>
    <x v="10"/>
    <x v="2"/>
    <x v="10"/>
    <x v="49"/>
    <x v="60"/>
    <x v="0"/>
    <s v=""/>
    <n v="132"/>
    <n v="124"/>
    <m/>
    <m/>
    <x v="1"/>
    <s v="FLORES Y FOLLAJES"/>
  </r>
  <r>
    <x v="10"/>
    <x v="2"/>
    <x v="10"/>
    <x v="50"/>
    <x v="61"/>
    <x v="0"/>
    <s v=""/>
    <n v="126"/>
    <n v="121"/>
    <m/>
    <m/>
    <x v="1"/>
    <s v="FLORES Y FOLLAJES"/>
  </r>
  <r>
    <x v="10"/>
    <x v="2"/>
    <x v="10"/>
    <x v="4"/>
    <x v="5"/>
    <x v="0"/>
    <s v=""/>
    <n v="61"/>
    <n v="61"/>
    <n v="244"/>
    <n v="4"/>
    <x v="1"/>
    <s v="FRUTALES"/>
  </r>
  <r>
    <x v="10"/>
    <x v="2"/>
    <x v="10"/>
    <x v="10"/>
    <x v="11"/>
    <x v="0"/>
    <s v=""/>
    <n v="56"/>
    <n v="46"/>
    <n v="230"/>
    <n v="5"/>
    <x v="1"/>
    <s v="FRUTALES"/>
  </r>
  <r>
    <x v="10"/>
    <x v="2"/>
    <x v="10"/>
    <x v="9"/>
    <x v="38"/>
    <x v="0"/>
    <s v=""/>
    <n v="23.96"/>
    <n v="17.96"/>
    <n v="107.76"/>
    <n v="6"/>
    <x v="1"/>
    <s v="FRUTALES"/>
  </r>
  <r>
    <x v="10"/>
    <x v="2"/>
    <x v="10"/>
    <x v="51"/>
    <x v="62"/>
    <x v="0"/>
    <m/>
    <n v="11"/>
    <n v="11"/>
    <s v=""/>
    <m/>
    <x v="1"/>
    <s v="FLORES Y FOLLAJES"/>
  </r>
  <r>
    <x v="10"/>
    <x v="2"/>
    <x v="10"/>
    <x v="52"/>
    <x v="63"/>
    <x v="0"/>
    <m/>
    <n v="9"/>
    <n v="9"/>
    <s v=""/>
    <m/>
    <x v="1"/>
    <s v="FLORES Y FOLLAJES"/>
  </r>
  <r>
    <x v="10"/>
    <x v="2"/>
    <x v="10"/>
    <x v="11"/>
    <x v="12"/>
    <x v="0"/>
    <s v=""/>
    <n v="6"/>
    <n v="5"/>
    <n v="50"/>
    <n v="10"/>
    <x v="1"/>
    <s v="SÁBILA"/>
  </r>
  <r>
    <x v="11"/>
    <x v="6"/>
    <x v="11"/>
    <x v="31"/>
    <x v="37"/>
    <x v="0"/>
    <m/>
    <n v="143"/>
    <n v="143"/>
    <s v=""/>
    <m/>
    <x v="1"/>
    <s v="FLORES Y FOLLAJES"/>
  </r>
  <r>
    <x v="11"/>
    <x v="6"/>
    <x v="11"/>
    <x v="53"/>
    <x v="64"/>
    <x v="0"/>
    <s v="B"/>
    <n v="142.1"/>
    <n v="141.1"/>
    <n v="1269.8999999999999"/>
    <n v="9"/>
    <x v="0"/>
    <s v="HORTALIZAS"/>
  </r>
  <r>
    <x v="11"/>
    <x v="6"/>
    <x v="11"/>
    <x v="53"/>
    <x v="64"/>
    <x v="0"/>
    <s v="A"/>
    <n v="136.1"/>
    <n v="136.1"/>
    <n v="1224.8999999999999"/>
    <n v="9"/>
    <x v="0"/>
    <s v="HORTALIZAS"/>
  </r>
  <r>
    <x v="11"/>
    <x v="6"/>
    <x v="11"/>
    <x v="44"/>
    <x v="53"/>
    <x v="0"/>
    <s v="A"/>
    <n v="95"/>
    <n v="95"/>
    <n v="2185"/>
    <n v="23"/>
    <x v="0"/>
    <s v="HORTALIZAS"/>
  </r>
  <r>
    <x v="11"/>
    <x v="6"/>
    <x v="11"/>
    <x v="44"/>
    <x v="53"/>
    <x v="0"/>
    <s v="B"/>
    <n v="61"/>
    <n v="61"/>
    <n v="1403"/>
    <n v="23"/>
    <x v="0"/>
    <s v="HORTALIZAS"/>
  </r>
  <r>
    <x v="11"/>
    <x v="6"/>
    <x v="11"/>
    <x v="54"/>
    <x v="65"/>
    <x v="0"/>
    <s v="B"/>
    <n v="29"/>
    <n v="29"/>
    <n v="174"/>
    <n v="6"/>
    <x v="0"/>
    <s v="HORTALIZAS"/>
  </r>
  <r>
    <x v="11"/>
    <x v="6"/>
    <x v="11"/>
    <x v="23"/>
    <x v="25"/>
    <x v="0"/>
    <s v="B"/>
    <n v="25.3"/>
    <n v="25.3"/>
    <n v="430.1"/>
    <n v="17"/>
    <x v="0"/>
    <s v="TUBÉRCULOS"/>
  </r>
  <r>
    <x v="11"/>
    <x v="6"/>
    <x v="11"/>
    <x v="23"/>
    <x v="25"/>
    <x v="0"/>
    <s v="A"/>
    <n v="23.3"/>
    <n v="23.3"/>
    <n v="396.1"/>
    <n v="17"/>
    <x v="0"/>
    <s v="TUBÉRCULOS"/>
  </r>
  <r>
    <x v="11"/>
    <x v="6"/>
    <x v="11"/>
    <x v="55"/>
    <x v="66"/>
    <x v="0"/>
    <s v="A"/>
    <n v="20"/>
    <n v="20"/>
    <n v="440"/>
    <n v="22"/>
    <x v="0"/>
    <s v="HORTALIZAS"/>
  </r>
  <r>
    <x v="11"/>
    <x v="6"/>
    <x v="11"/>
    <x v="55"/>
    <x v="66"/>
    <x v="0"/>
    <s v="B"/>
    <n v="20"/>
    <n v="20"/>
    <n v="440"/>
    <n v="22"/>
    <x v="0"/>
    <s v="HORTALIZAS"/>
  </r>
  <r>
    <x v="11"/>
    <x v="6"/>
    <x v="11"/>
    <x v="21"/>
    <x v="23"/>
    <x v="0"/>
    <s v="A"/>
    <n v="16"/>
    <n v="16"/>
    <n v="37.383177570093459"/>
    <n v="2.3364485981308398"/>
    <x v="0"/>
    <s v="HORTALIZAS"/>
  </r>
  <r>
    <x v="11"/>
    <x v="6"/>
    <x v="11"/>
    <x v="56"/>
    <x v="67"/>
    <x v="0"/>
    <s v="B"/>
    <n v="12.3"/>
    <n v="12.3"/>
    <n v="307.5"/>
    <n v="25"/>
    <x v="0"/>
    <s v="HORTALIZAS"/>
  </r>
  <r>
    <x v="11"/>
    <x v="6"/>
    <x v="11"/>
    <x v="56"/>
    <x v="67"/>
    <x v="0"/>
    <s v="A"/>
    <n v="11.3"/>
    <n v="11.3"/>
    <n v="282.5"/>
    <n v="25"/>
    <x v="0"/>
    <s v="HORTALIZAS"/>
  </r>
  <r>
    <x v="11"/>
    <x v="6"/>
    <x v="11"/>
    <x v="0"/>
    <x v="0"/>
    <x v="0"/>
    <s v="B"/>
    <n v="11"/>
    <n v="11"/>
    <n v="3.0762711864406782"/>
    <n v="0.27966101694915302"/>
    <x v="0"/>
    <s v="CEREALES"/>
  </r>
  <r>
    <x v="11"/>
    <x v="6"/>
    <x v="11"/>
    <x v="45"/>
    <x v="54"/>
    <x v="0"/>
    <s v="A"/>
    <n v="7"/>
    <n v="7"/>
    <n v="161"/>
    <n v="23"/>
    <x v="0"/>
    <s v="HORTALIZAS"/>
  </r>
  <r>
    <x v="11"/>
    <x v="6"/>
    <x v="11"/>
    <x v="45"/>
    <x v="54"/>
    <x v="0"/>
    <s v="B"/>
    <n v="7"/>
    <n v="7"/>
    <n v="161"/>
    <n v="23"/>
    <x v="0"/>
    <s v="HORTALIZAS"/>
  </r>
  <r>
    <x v="11"/>
    <x v="6"/>
    <x v="11"/>
    <x v="57"/>
    <x v="68"/>
    <x v="0"/>
    <s v="B"/>
    <n v="6"/>
    <n v="6"/>
    <n v="102"/>
    <n v="17"/>
    <x v="0"/>
    <s v="HORTALIZAS"/>
  </r>
  <r>
    <x v="11"/>
    <x v="6"/>
    <x v="11"/>
    <x v="54"/>
    <x v="65"/>
    <x v="0"/>
    <s v="A"/>
    <n v="2.7"/>
    <n v="2.7"/>
    <n v="16.200000000000003"/>
    <n v="6"/>
    <x v="0"/>
    <s v="HORTALIZAS"/>
  </r>
  <r>
    <x v="11"/>
    <x v="6"/>
    <x v="11"/>
    <x v="30"/>
    <x v="35"/>
    <x v="0"/>
    <s v="B"/>
    <n v="1.9"/>
    <n v="1.9"/>
    <n v="53.199999999999996"/>
    <n v="28"/>
    <x v="0"/>
    <s v="HORTALIZAS"/>
  </r>
  <r>
    <x v="11"/>
    <x v="6"/>
    <x v="11"/>
    <x v="30"/>
    <x v="35"/>
    <x v="0"/>
    <s v="A"/>
    <n v="1.8"/>
    <n v="1.8"/>
    <n v="50.4"/>
    <n v="28"/>
    <x v="0"/>
    <s v="HORTALIZAS"/>
  </r>
  <r>
    <x v="11"/>
    <x v="6"/>
    <x v="11"/>
    <x v="21"/>
    <x v="23"/>
    <x v="0"/>
    <s v="B"/>
    <n v="1.7"/>
    <n v="1.6"/>
    <n v="8.2242990654205617"/>
    <n v="5.1401869158878499"/>
    <x v="0"/>
    <s v="HORTALIZAS"/>
  </r>
  <r>
    <x v="11"/>
    <x v="6"/>
    <x v="11"/>
    <x v="58"/>
    <x v="69"/>
    <x v="0"/>
    <s v="A"/>
    <n v="1.6709999999999998"/>
    <n v="1.2709999999999999"/>
    <n v="1.2709999999999999"/>
    <n v="1"/>
    <x v="0"/>
    <s v="PLANTAS AROMATICAS, MEDICINALES Y ESPECIAS"/>
  </r>
  <r>
    <x v="11"/>
    <x v="6"/>
    <x v="11"/>
    <x v="59"/>
    <x v="70"/>
    <x v="0"/>
    <s v="B"/>
    <n v="1.5"/>
    <n v="1.5"/>
    <n v="30"/>
    <n v="20"/>
    <x v="0"/>
    <s v="HORTALIZAS"/>
  </r>
  <r>
    <x v="11"/>
    <x v="6"/>
    <x v="11"/>
    <x v="0"/>
    <x v="0"/>
    <x v="0"/>
    <s v="A"/>
    <n v="1.2"/>
    <n v="1.2"/>
    <n v="3.3559322033898309"/>
    <n v="2.79661016949153"/>
    <x v="0"/>
    <s v="CEREALES"/>
  </r>
  <r>
    <x v="11"/>
    <x v="6"/>
    <x v="11"/>
    <x v="59"/>
    <x v="70"/>
    <x v="0"/>
    <s v="A"/>
    <n v="1"/>
    <n v="1"/>
    <n v="20"/>
    <n v="20"/>
    <x v="0"/>
    <s v="HORTALIZAS"/>
  </r>
  <r>
    <x v="11"/>
    <x v="6"/>
    <x v="11"/>
    <x v="22"/>
    <x v="24"/>
    <x v="0"/>
    <s v="B"/>
    <n v="0.6"/>
    <n v="0.6"/>
    <n v="1.2587412587412588"/>
    <n v="2.0979020979021001"/>
    <x v="0"/>
    <s v="CEREALES"/>
  </r>
  <r>
    <x v="11"/>
    <x v="6"/>
    <x v="11"/>
    <x v="24"/>
    <x v="26"/>
    <x v="0"/>
    <s v="B"/>
    <n v="0.4"/>
    <n v="0.4"/>
    <n v="12"/>
    <n v="30"/>
    <x v="0"/>
    <s v="HORTALIZAS"/>
  </r>
  <r>
    <x v="11"/>
    <x v="6"/>
    <x v="11"/>
    <x v="60"/>
    <x v="71"/>
    <x v="0"/>
    <s v="B"/>
    <n v="0.3"/>
    <n v="0.2"/>
    <n v="3"/>
    <n v="15"/>
    <x v="0"/>
    <s v="HORTALIZAS"/>
  </r>
  <r>
    <x v="11"/>
    <x v="6"/>
    <x v="11"/>
    <x v="61"/>
    <x v="72"/>
    <x v="0"/>
    <s v="B"/>
    <n v="0.3"/>
    <n v="0.3"/>
    <n v="6"/>
    <n v="20"/>
    <x v="0"/>
    <s v="HORTALIZAS"/>
  </r>
  <r>
    <x v="11"/>
    <x v="6"/>
    <x v="11"/>
    <x v="24"/>
    <x v="26"/>
    <x v="0"/>
    <s v="A"/>
    <n v="0.3"/>
    <n v="0.3"/>
    <n v="9"/>
    <n v="30"/>
    <x v="0"/>
    <s v="HORTALIZAS"/>
  </r>
  <r>
    <x v="11"/>
    <x v="6"/>
    <x v="11"/>
    <x v="60"/>
    <x v="71"/>
    <x v="0"/>
    <s v="A"/>
    <n v="0.2"/>
    <n v="0.2"/>
    <n v="3"/>
    <n v="15"/>
    <x v="0"/>
    <s v="HORTALIZAS"/>
  </r>
  <r>
    <x v="11"/>
    <x v="6"/>
    <x v="11"/>
    <x v="61"/>
    <x v="72"/>
    <x v="0"/>
    <s v="A"/>
    <n v="0.2"/>
    <n v="0.2"/>
    <n v="4"/>
    <n v="20"/>
    <x v="0"/>
    <s v="HORTALIZAS"/>
  </r>
  <r>
    <x v="11"/>
    <x v="6"/>
    <x v="11"/>
    <x v="57"/>
    <x v="68"/>
    <x v="0"/>
    <s v="A"/>
    <n v="0.1"/>
    <n v="0.1"/>
    <n v="1.7000000000000002"/>
    <n v="17"/>
    <x v="0"/>
    <s v="HORTALIZAS"/>
  </r>
  <r>
    <x v="11"/>
    <x v="6"/>
    <x v="11"/>
    <x v="62"/>
    <x v="73"/>
    <x v="0"/>
    <s v="A"/>
    <n v="0"/>
    <n v="0"/>
    <n v="0"/>
    <n v="0"/>
    <x v="0"/>
    <s v="HORTALIZAS"/>
  </r>
  <r>
    <x v="11"/>
    <x v="6"/>
    <x v="11"/>
    <x v="62"/>
    <x v="73"/>
    <x v="0"/>
    <s v="B"/>
    <n v="0"/>
    <n v="0"/>
    <n v="0"/>
    <n v="0"/>
    <x v="0"/>
    <s v="HORTALIZAS"/>
  </r>
  <r>
    <x v="11"/>
    <x v="6"/>
    <x v="11"/>
    <x v="63"/>
    <x v="74"/>
    <x v="0"/>
    <s v="A"/>
    <n v="0"/>
    <n v="0"/>
    <n v="0"/>
    <n v="0"/>
    <x v="0"/>
    <s v="HORTALIZAS"/>
  </r>
  <r>
    <x v="11"/>
    <x v="6"/>
    <x v="11"/>
    <x v="63"/>
    <x v="74"/>
    <x v="0"/>
    <s v="B"/>
    <n v="0"/>
    <n v="0"/>
    <n v="0"/>
    <n v="0"/>
    <x v="0"/>
    <s v="HORTALIZAS"/>
  </r>
  <r>
    <x v="11"/>
    <x v="6"/>
    <x v="11"/>
    <x v="64"/>
    <x v="75"/>
    <x v="0"/>
    <s v=""/>
    <n v="1.95"/>
    <n v="0.30000000000000004"/>
    <n v="4.2000000000000011"/>
    <n v="14"/>
    <x v="1"/>
    <s v="FRUTALES"/>
  </r>
  <r>
    <x v="11"/>
    <x v="6"/>
    <x v="11"/>
    <x v="65"/>
    <x v="76"/>
    <x v="0"/>
    <s v=""/>
    <n v="1.595"/>
    <n v="1.595"/>
    <n v="15.95"/>
    <n v="10"/>
    <x v="1"/>
    <s v="FRUTALES"/>
  </r>
  <r>
    <x v="11"/>
    <x v="6"/>
    <x v="11"/>
    <x v="39"/>
    <x v="48"/>
    <x v="0"/>
    <s v=""/>
    <n v="0.18000000000000002"/>
    <n v="0.18"/>
    <n v="4.32"/>
    <n v="24"/>
    <x v="1"/>
    <s v="FRUTALES"/>
  </r>
  <r>
    <x v="12"/>
    <x v="7"/>
    <x v="12"/>
    <x v="43"/>
    <x v="52"/>
    <x v="0"/>
    <m/>
    <n v="98.6"/>
    <s v=""/>
    <s v=""/>
    <m/>
    <x v="1"/>
    <s v="AGROINDUSTRIALES"/>
  </r>
  <r>
    <x v="12"/>
    <x v="7"/>
    <x v="12"/>
    <x v="22"/>
    <x v="24"/>
    <x v="0"/>
    <s v="B"/>
    <n v="62"/>
    <n v="61"/>
    <n v="92.85"/>
    <n v="1.52213114754098"/>
    <x v="0"/>
    <s v="CEREALES"/>
  </r>
  <r>
    <x v="12"/>
    <x v="7"/>
    <x v="12"/>
    <x v="22"/>
    <x v="24"/>
    <x v="0"/>
    <s v="A"/>
    <n v="50"/>
    <n v="47"/>
    <n v="70.5"/>
    <n v="1.5"/>
    <x v="0"/>
    <s v="CEREALES"/>
  </r>
  <r>
    <x v="12"/>
    <x v="7"/>
    <x v="12"/>
    <x v="30"/>
    <x v="35"/>
    <x v="0"/>
    <s v="B"/>
    <n v="30.5"/>
    <n v="30"/>
    <n v="296"/>
    <n v="9.8666666666666707"/>
    <x v="0"/>
    <s v="HORTALIZAS"/>
  </r>
  <r>
    <x v="12"/>
    <x v="7"/>
    <x v="12"/>
    <x v="30"/>
    <x v="35"/>
    <x v="0"/>
    <s v="A"/>
    <n v="30"/>
    <n v="29.6"/>
    <n v="296"/>
    <n v="10"/>
    <x v="0"/>
    <s v="HORTALIZAS"/>
  </r>
  <r>
    <x v="12"/>
    <x v="7"/>
    <x v="12"/>
    <x v="33"/>
    <x v="40"/>
    <x v="0"/>
    <s v="A"/>
    <n v="20"/>
    <n v="19.8"/>
    <n v="100.97999999999999"/>
    <n v="5.0999999999999996"/>
    <x v="0"/>
    <s v="HORTALIZAS"/>
  </r>
  <r>
    <x v="12"/>
    <x v="7"/>
    <x v="12"/>
    <x v="33"/>
    <x v="40"/>
    <x v="0"/>
    <s v="B"/>
    <n v="20"/>
    <n v="19.899999999999999"/>
    <n v="99.5"/>
    <n v="5"/>
    <x v="0"/>
    <s v="HORTALIZAS"/>
  </r>
  <r>
    <x v="12"/>
    <x v="7"/>
    <x v="12"/>
    <x v="54"/>
    <x v="65"/>
    <x v="0"/>
    <s v="B"/>
    <n v="10.5"/>
    <n v="10.1"/>
    <n v="18.720000000000002"/>
    <n v="1.85346534653465"/>
    <x v="0"/>
    <s v="HORTALIZAS"/>
  </r>
  <r>
    <x v="12"/>
    <x v="7"/>
    <x v="12"/>
    <x v="54"/>
    <x v="65"/>
    <x v="0"/>
    <s v="A"/>
    <n v="10"/>
    <n v="10"/>
    <n v="18"/>
    <n v="1.8"/>
    <x v="0"/>
    <s v="HORTALIZAS"/>
  </r>
  <r>
    <x v="12"/>
    <x v="7"/>
    <x v="12"/>
    <x v="0"/>
    <x v="0"/>
    <x v="0"/>
    <s v="A"/>
    <n v="8"/>
    <n v="8"/>
    <n v="8"/>
    <n v="1"/>
    <x v="0"/>
    <s v="CEREALES"/>
  </r>
  <r>
    <x v="12"/>
    <x v="7"/>
    <x v="12"/>
    <x v="0"/>
    <x v="0"/>
    <x v="0"/>
    <s v="B"/>
    <n v="8"/>
    <n v="8"/>
    <n v="8"/>
    <n v="1"/>
    <x v="0"/>
    <s v="CEREALES"/>
  </r>
  <r>
    <x v="12"/>
    <x v="7"/>
    <x v="12"/>
    <x v="21"/>
    <x v="23"/>
    <x v="0"/>
    <s v="A"/>
    <n v="3"/>
    <n v="2.9"/>
    <n v="2.9"/>
    <n v="1"/>
    <x v="0"/>
    <s v="HORTALIZAS"/>
  </r>
  <r>
    <x v="12"/>
    <x v="7"/>
    <x v="12"/>
    <x v="66"/>
    <x v="77"/>
    <x v="0"/>
    <s v="B"/>
    <n v="1"/>
    <n v="0.9"/>
    <n v="33"/>
    <n v="36.6666666666667"/>
    <x v="0"/>
    <s v="HORTALIZAS"/>
  </r>
  <r>
    <x v="12"/>
    <x v="7"/>
    <x v="12"/>
    <x v="26"/>
    <x v="28"/>
    <x v="0"/>
    <s v=""/>
    <n v="9123"/>
    <n v="9028"/>
    <n v="50115"/>
    <n v="5"/>
    <x v="1"/>
    <s v="PANELA O MIEL"/>
  </r>
  <r>
    <x v="12"/>
    <x v="7"/>
    <x v="12"/>
    <x v="5"/>
    <x v="6"/>
    <x v="0"/>
    <s v=""/>
    <n v="1448.5"/>
    <n v="1394.5"/>
    <n v="697.25"/>
    <n v="0.5"/>
    <x v="1"/>
    <s v="CACAO"/>
  </r>
  <r>
    <x v="12"/>
    <x v="7"/>
    <x v="12"/>
    <x v="15"/>
    <x v="17"/>
    <x v="0"/>
    <s v=""/>
    <n v="524"/>
    <n v="440"/>
    <n v="528"/>
    <n v="1.2"/>
    <x v="1"/>
    <s v="CAFÉ"/>
  </r>
  <r>
    <x v="12"/>
    <x v="7"/>
    <x v="12"/>
    <x v="9"/>
    <x v="30"/>
    <x v="0"/>
    <s v=""/>
    <n v="400"/>
    <n v="366"/>
    <n v="2196"/>
    <n v="6"/>
    <x v="1"/>
    <s v="FRUTALES"/>
  </r>
  <r>
    <x v="12"/>
    <x v="7"/>
    <x v="12"/>
    <x v="4"/>
    <x v="5"/>
    <x v="0"/>
    <s v=""/>
    <n v="293"/>
    <n v="252"/>
    <n v="1686"/>
    <n v="6"/>
    <x v="1"/>
    <s v="FRUTALES"/>
  </r>
  <r>
    <x v="12"/>
    <x v="7"/>
    <x v="12"/>
    <x v="3"/>
    <x v="4"/>
    <x v="0"/>
    <s v=""/>
    <n v="108"/>
    <n v="74"/>
    <n v="324"/>
    <n v="3"/>
    <x v="1"/>
    <s v="FRUTALES"/>
  </r>
  <r>
    <x v="12"/>
    <x v="7"/>
    <x v="12"/>
    <x v="65"/>
    <x v="76"/>
    <x v="0"/>
    <s v=""/>
    <n v="50"/>
    <n v="50"/>
    <n v="250"/>
    <n v="5"/>
    <x v="1"/>
    <s v="FRUTALES"/>
  </r>
  <r>
    <x v="12"/>
    <x v="7"/>
    <x v="12"/>
    <x v="9"/>
    <x v="38"/>
    <x v="0"/>
    <s v=""/>
    <n v="25"/>
    <n v="24"/>
    <n v="144"/>
    <n v="6"/>
    <x v="1"/>
    <s v="FRUTALES"/>
  </r>
  <r>
    <x v="12"/>
    <x v="7"/>
    <x v="12"/>
    <x v="10"/>
    <x v="41"/>
    <x v="0"/>
    <s v=""/>
    <n v="20"/>
    <n v="0"/>
    <n v="0"/>
    <n v="0"/>
    <x v="1"/>
    <s v="FRUTALES"/>
  </r>
  <r>
    <x v="12"/>
    <x v="7"/>
    <x v="12"/>
    <x v="16"/>
    <x v="31"/>
    <x v="0"/>
    <s v=""/>
    <n v="10"/>
    <n v="10"/>
    <n v="150"/>
    <n v="15"/>
    <x v="1"/>
    <s v="FRUTALES"/>
  </r>
  <r>
    <x v="12"/>
    <x v="7"/>
    <x v="12"/>
    <x v="38"/>
    <x v="47"/>
    <x v="0"/>
    <s v=""/>
    <n v="10"/>
    <n v="0"/>
    <n v="0"/>
    <n v="0"/>
    <x v="1"/>
    <s v="FRUTALES"/>
  </r>
  <r>
    <x v="12"/>
    <x v="7"/>
    <x v="12"/>
    <x v="67"/>
    <x v="78"/>
    <x v="0"/>
    <s v=""/>
    <n v="5"/>
    <n v="0"/>
    <n v="0"/>
    <n v="0"/>
    <x v="1"/>
    <s v="FRUTALES"/>
  </r>
  <r>
    <x v="12"/>
    <x v="7"/>
    <x v="12"/>
    <x v="20"/>
    <x v="22"/>
    <x v="0"/>
    <s v="B"/>
    <n v="136"/>
    <n v="134.5"/>
    <n v="2017.5"/>
    <n v="15"/>
    <x v="2"/>
    <s v="TUBÉRCULOS"/>
  </r>
  <r>
    <x v="12"/>
    <x v="7"/>
    <x v="12"/>
    <x v="20"/>
    <x v="22"/>
    <x v="0"/>
    <s v="A"/>
    <n v="134"/>
    <n v="133.1"/>
    <n v="1965"/>
    <n v="14.763335837715999"/>
    <x v="2"/>
    <s v="TUBÉRCULOS"/>
  </r>
  <r>
    <x v="12"/>
    <x v="7"/>
    <x v="12"/>
    <x v="68"/>
    <x v="79"/>
    <x v="0"/>
    <s v="B"/>
    <n v="10.199999999999999"/>
    <n v="10.1"/>
    <n v="50.5"/>
    <n v="5"/>
    <x v="2"/>
    <s v="TUBÉRCULOS"/>
  </r>
  <r>
    <x v="12"/>
    <x v="7"/>
    <x v="12"/>
    <x v="68"/>
    <x v="79"/>
    <x v="0"/>
    <s v="A"/>
    <n v="10"/>
    <n v="9.5"/>
    <n v="47.5"/>
    <n v="5"/>
    <x v="2"/>
    <s v="TUBÉRCULOS"/>
  </r>
  <r>
    <x v="13"/>
    <x v="8"/>
    <x v="13"/>
    <x v="29"/>
    <x v="34"/>
    <x v="0"/>
    <s v="A"/>
    <n v="182"/>
    <n v="180"/>
    <n v="1440"/>
    <n v="8"/>
    <x v="0"/>
    <s v="HORTALIZAS"/>
  </r>
  <r>
    <x v="13"/>
    <x v="8"/>
    <x v="13"/>
    <x v="69"/>
    <x v="80"/>
    <x v="0"/>
    <s v="A"/>
    <n v="170"/>
    <n v="170"/>
    <n v="2550"/>
    <n v="15"/>
    <x v="0"/>
    <s v="HORTALIZAS"/>
  </r>
  <r>
    <x v="13"/>
    <x v="8"/>
    <x v="13"/>
    <x v="0"/>
    <x v="0"/>
    <x v="0"/>
    <s v="A"/>
    <n v="140"/>
    <n v="140"/>
    <n v="313.22033898305091"/>
    <n v="2.2372881355932202"/>
    <x v="0"/>
    <s v="CEREALES"/>
  </r>
  <r>
    <x v="13"/>
    <x v="8"/>
    <x v="13"/>
    <x v="0"/>
    <x v="0"/>
    <x v="0"/>
    <s v="B"/>
    <n v="130"/>
    <n v="130"/>
    <n v="290.84745762711867"/>
    <n v="2.2372881355932202"/>
    <x v="0"/>
    <s v="CEREALES"/>
  </r>
  <r>
    <x v="13"/>
    <x v="8"/>
    <x v="13"/>
    <x v="30"/>
    <x v="81"/>
    <x v="0"/>
    <s v="B"/>
    <n v="112"/>
    <n v="112"/>
    <n v="2800"/>
    <n v="25"/>
    <x v="0"/>
    <s v="HORTALIZAS"/>
  </r>
  <r>
    <x v="13"/>
    <x v="8"/>
    <x v="13"/>
    <x v="30"/>
    <x v="35"/>
    <x v="0"/>
    <s v="B"/>
    <n v="108"/>
    <n v="108"/>
    <n v="1620"/>
    <n v="15"/>
    <x v="0"/>
    <s v="HORTALIZAS"/>
  </r>
  <r>
    <x v="13"/>
    <x v="8"/>
    <x v="13"/>
    <x v="30"/>
    <x v="81"/>
    <x v="0"/>
    <s v="A"/>
    <n v="102"/>
    <n v="102"/>
    <n v="3570"/>
    <n v="35"/>
    <x v="0"/>
    <s v="HORTALIZAS"/>
  </r>
  <r>
    <x v="13"/>
    <x v="8"/>
    <x v="13"/>
    <x v="29"/>
    <x v="34"/>
    <x v="0"/>
    <s v="B"/>
    <n v="78"/>
    <n v="76"/>
    <n v="608"/>
    <n v="8"/>
    <x v="0"/>
    <s v="HORTALIZAS"/>
  </r>
  <r>
    <x v="13"/>
    <x v="8"/>
    <x v="13"/>
    <x v="23"/>
    <x v="25"/>
    <x v="0"/>
    <s v="B"/>
    <n v="75"/>
    <n v="75"/>
    <n v="1425"/>
    <n v="19"/>
    <x v="0"/>
    <s v="TUBÉRCULOS"/>
  </r>
  <r>
    <x v="13"/>
    <x v="8"/>
    <x v="13"/>
    <x v="30"/>
    <x v="35"/>
    <x v="0"/>
    <s v="A"/>
    <n v="75"/>
    <n v="75"/>
    <n v="1875"/>
    <n v="25"/>
    <x v="0"/>
    <s v="HORTALIZAS"/>
  </r>
  <r>
    <x v="13"/>
    <x v="8"/>
    <x v="13"/>
    <x v="21"/>
    <x v="23"/>
    <x v="0"/>
    <s v="A"/>
    <n v="73"/>
    <n v="70"/>
    <n v="196.26168224299064"/>
    <n v="2.8037383177570101"/>
    <x v="0"/>
    <s v="HORTALIZAS"/>
  </r>
  <r>
    <x v="13"/>
    <x v="8"/>
    <x v="13"/>
    <x v="21"/>
    <x v="23"/>
    <x v="0"/>
    <s v="B"/>
    <n v="68"/>
    <n v="65"/>
    <n v="242.99065420560748"/>
    <n v="3.7383177570093502"/>
    <x v="0"/>
    <s v="HORTALIZAS"/>
  </r>
  <r>
    <x v="13"/>
    <x v="8"/>
    <x v="13"/>
    <x v="23"/>
    <x v="55"/>
    <x v="0"/>
    <s v="A"/>
    <n v="63"/>
    <n v="63"/>
    <n v="1120"/>
    <n v="17.7777777777778"/>
    <x v="0"/>
    <s v="TUBÉRCULOS"/>
  </r>
  <r>
    <x v="13"/>
    <x v="8"/>
    <x v="13"/>
    <x v="23"/>
    <x v="55"/>
    <x v="0"/>
    <s v="B"/>
    <n v="60"/>
    <n v="60"/>
    <n v="960"/>
    <n v="16"/>
    <x v="0"/>
    <s v="TUBÉRCULOS"/>
  </r>
  <r>
    <x v="13"/>
    <x v="8"/>
    <x v="13"/>
    <x v="23"/>
    <x v="25"/>
    <x v="0"/>
    <s v="A"/>
    <n v="57"/>
    <n v="57"/>
    <n v="1387"/>
    <n v="24.3333333333333"/>
    <x v="0"/>
    <s v="TUBÉRCULOS"/>
  </r>
  <r>
    <x v="13"/>
    <x v="8"/>
    <x v="13"/>
    <x v="69"/>
    <x v="80"/>
    <x v="0"/>
    <s v="B"/>
    <n v="46"/>
    <n v="46"/>
    <n v="690"/>
    <n v="15"/>
    <x v="0"/>
    <s v="HORTALIZAS"/>
  </r>
  <r>
    <x v="13"/>
    <x v="8"/>
    <x v="13"/>
    <x v="33"/>
    <x v="40"/>
    <x v="0"/>
    <s v="B"/>
    <n v="41"/>
    <n v="41"/>
    <n v="820"/>
    <n v="20"/>
    <x v="0"/>
    <s v="HORTALIZAS"/>
  </r>
  <r>
    <x v="13"/>
    <x v="8"/>
    <x v="13"/>
    <x v="70"/>
    <x v="82"/>
    <x v="0"/>
    <s v="A"/>
    <n v="33"/>
    <n v="33"/>
    <n v="495"/>
    <n v="15"/>
    <x v="0"/>
    <s v="HORTALIZAS"/>
  </r>
  <r>
    <x v="13"/>
    <x v="8"/>
    <x v="13"/>
    <x v="70"/>
    <x v="82"/>
    <x v="0"/>
    <s v="B"/>
    <n v="32"/>
    <n v="32"/>
    <n v="480"/>
    <n v="15"/>
    <x v="0"/>
    <s v="HORTALIZAS"/>
  </r>
  <r>
    <x v="13"/>
    <x v="8"/>
    <x v="13"/>
    <x v="15"/>
    <x v="17"/>
    <x v="0"/>
    <s v=""/>
    <n v="78"/>
    <n v="72"/>
    <n v="86.399999999999991"/>
    <n v="1.2"/>
    <x v="1"/>
    <s v="CAFÉ"/>
  </r>
  <r>
    <x v="13"/>
    <x v="8"/>
    <x v="13"/>
    <x v="47"/>
    <x v="58"/>
    <x v="0"/>
    <s v=""/>
    <n v="9"/>
    <n v="8"/>
    <n v="80"/>
    <n v="10"/>
    <x v="1"/>
    <s v="FRUTALES"/>
  </r>
  <r>
    <x v="13"/>
    <x v="8"/>
    <x v="13"/>
    <x v="9"/>
    <x v="10"/>
    <x v="0"/>
    <s v=""/>
    <n v="5"/>
    <n v="1"/>
    <n v="1.5"/>
    <n v="1.5"/>
    <x v="1"/>
    <s v="FRUTALES"/>
  </r>
  <r>
    <x v="13"/>
    <x v="8"/>
    <x v="13"/>
    <x v="71"/>
    <x v="83"/>
    <x v="0"/>
    <s v="A"/>
    <n v="37"/>
    <n v="37"/>
    <n v="166.5"/>
    <n v="4.5"/>
    <x v="2"/>
    <s v="TUBÉRCULOS"/>
  </r>
  <r>
    <x v="13"/>
    <x v="8"/>
    <x v="13"/>
    <x v="68"/>
    <x v="79"/>
    <x v="0"/>
    <s v="A"/>
    <n v="37"/>
    <n v="37"/>
    <n v="296"/>
    <n v="8"/>
    <x v="2"/>
    <s v="TUBÉRCULOS"/>
  </r>
  <r>
    <x v="13"/>
    <x v="8"/>
    <x v="13"/>
    <x v="68"/>
    <x v="79"/>
    <x v="0"/>
    <s v="B"/>
    <n v="37"/>
    <n v="37"/>
    <n v="296"/>
    <n v="8"/>
    <x v="2"/>
    <s v="TUBÉRCULOS"/>
  </r>
  <r>
    <x v="13"/>
    <x v="8"/>
    <x v="13"/>
    <x v="71"/>
    <x v="83"/>
    <x v="0"/>
    <s v="B"/>
    <n v="15"/>
    <n v="15"/>
    <n v="67.5"/>
    <n v="4.5"/>
    <x v="2"/>
    <s v="TUBÉRCULOS"/>
  </r>
  <r>
    <x v="14"/>
    <x v="9"/>
    <x v="14"/>
    <x v="23"/>
    <x v="25"/>
    <x v="0"/>
    <s v="A"/>
    <n v="700"/>
    <n v="600"/>
    <n v="10800"/>
    <n v="18"/>
    <x v="0"/>
    <s v="TUBÉRCULOS"/>
  </r>
  <r>
    <x v="14"/>
    <x v="9"/>
    <x v="14"/>
    <x v="23"/>
    <x v="25"/>
    <x v="0"/>
    <s v="B"/>
    <n v="600"/>
    <n v="500"/>
    <n v="10000"/>
    <n v="20"/>
    <x v="0"/>
    <s v="TUBÉRCULOS"/>
  </r>
  <r>
    <x v="14"/>
    <x v="9"/>
    <x v="14"/>
    <x v="21"/>
    <x v="23"/>
    <x v="0"/>
    <s v="A"/>
    <n v="60"/>
    <n v="55"/>
    <n v="77.10280373831776"/>
    <n v="1.4018691588784999"/>
    <x v="0"/>
    <s v="HORTALIZAS"/>
  </r>
  <r>
    <x v="14"/>
    <x v="9"/>
    <x v="14"/>
    <x v="23"/>
    <x v="55"/>
    <x v="0"/>
    <s v="A"/>
    <n v="40"/>
    <n v="40"/>
    <n v="720"/>
    <n v="18"/>
    <x v="0"/>
    <s v="TUBÉRCULOS"/>
  </r>
  <r>
    <x v="14"/>
    <x v="9"/>
    <x v="14"/>
    <x v="21"/>
    <x v="23"/>
    <x v="0"/>
    <s v="B"/>
    <n v="30"/>
    <n v="30"/>
    <n v="56.074766355140184"/>
    <n v="1.86915887850467"/>
    <x v="0"/>
    <s v="HORTALIZAS"/>
  </r>
  <r>
    <x v="14"/>
    <x v="9"/>
    <x v="14"/>
    <x v="23"/>
    <x v="55"/>
    <x v="0"/>
    <s v="B"/>
    <n v="30"/>
    <n v="30"/>
    <n v="540"/>
    <n v="18"/>
    <x v="0"/>
    <s v="TUBÉRCULOS"/>
  </r>
  <r>
    <x v="14"/>
    <x v="9"/>
    <x v="14"/>
    <x v="72"/>
    <x v="84"/>
    <x v="0"/>
    <s v="A"/>
    <n v="25"/>
    <n v="20"/>
    <n v="60"/>
    <n v="3"/>
    <x v="0"/>
    <s v="CEREALES"/>
  </r>
  <r>
    <x v="14"/>
    <x v="9"/>
    <x v="14"/>
    <x v="73"/>
    <x v="85"/>
    <x v="0"/>
    <s v="A"/>
    <n v="10"/>
    <n v="8"/>
    <n v="16"/>
    <n v="2"/>
    <x v="0"/>
    <s v="CEREALES"/>
  </r>
  <r>
    <x v="14"/>
    <x v="9"/>
    <x v="14"/>
    <x v="0"/>
    <x v="0"/>
    <x v="0"/>
    <s v="A"/>
    <n v="9"/>
    <n v="8"/>
    <n v="6.7118644067796618"/>
    <n v="0.83898305084745795"/>
    <x v="0"/>
    <s v="CEREALES"/>
  </r>
  <r>
    <x v="14"/>
    <x v="9"/>
    <x v="14"/>
    <x v="69"/>
    <x v="80"/>
    <x v="0"/>
    <s v="A"/>
    <n v="7"/>
    <n v="4"/>
    <n v="60"/>
    <n v="15"/>
    <x v="0"/>
    <s v="HORTALIZAS"/>
  </r>
  <r>
    <x v="14"/>
    <x v="9"/>
    <x v="14"/>
    <x v="73"/>
    <x v="85"/>
    <x v="0"/>
    <s v="B"/>
    <n v="7"/>
    <n v="7"/>
    <n v="14"/>
    <n v="2"/>
    <x v="0"/>
    <s v="CEREALES"/>
  </r>
  <r>
    <x v="14"/>
    <x v="9"/>
    <x v="14"/>
    <x v="72"/>
    <x v="84"/>
    <x v="0"/>
    <s v="B"/>
    <n v="5"/>
    <n v="5"/>
    <n v="15"/>
    <n v="3"/>
    <x v="0"/>
    <s v="CEREALES"/>
  </r>
  <r>
    <x v="14"/>
    <x v="9"/>
    <x v="14"/>
    <x v="69"/>
    <x v="80"/>
    <x v="0"/>
    <s v="B"/>
    <n v="2"/>
    <n v="2"/>
    <n v="40"/>
    <n v="20"/>
    <x v="0"/>
    <s v="HORTALIZAS"/>
  </r>
  <r>
    <x v="14"/>
    <x v="9"/>
    <x v="14"/>
    <x v="74"/>
    <x v="86"/>
    <x v="0"/>
    <s v="B"/>
    <n v="2"/>
    <n v="2"/>
    <n v="12"/>
    <n v="6"/>
    <x v="0"/>
    <s v="TUBÉRCULOS"/>
  </r>
  <r>
    <x v="14"/>
    <x v="9"/>
    <x v="14"/>
    <x v="74"/>
    <x v="86"/>
    <x v="0"/>
    <s v="A"/>
    <n v="2"/>
    <n v="2"/>
    <n v="12"/>
    <n v="6"/>
    <x v="0"/>
    <s v="TUBÉRCULOS"/>
  </r>
  <r>
    <x v="14"/>
    <x v="9"/>
    <x v="14"/>
    <x v="44"/>
    <x v="53"/>
    <x v="0"/>
    <s v="A"/>
    <n v="1"/>
    <n v="1"/>
    <n v="8"/>
    <n v="8"/>
    <x v="0"/>
    <s v="HORTALIZAS"/>
  </r>
  <r>
    <x v="14"/>
    <x v="9"/>
    <x v="14"/>
    <x v="39"/>
    <x v="48"/>
    <x v="0"/>
    <s v=""/>
    <n v="2"/>
    <n v="1"/>
    <n v="3"/>
    <n v="3"/>
    <x v="1"/>
    <s v="FRUTALES"/>
  </r>
  <r>
    <x v="14"/>
    <x v="9"/>
    <x v="14"/>
    <x v="75"/>
    <x v="87"/>
    <x v="0"/>
    <s v=""/>
    <n v="1"/>
    <n v="1"/>
    <n v="3"/>
    <n v="3"/>
    <x v="1"/>
    <s v="FRUTALES"/>
  </r>
  <r>
    <x v="14"/>
    <x v="9"/>
    <x v="14"/>
    <x v="76"/>
    <x v="88"/>
    <x v="0"/>
    <s v=""/>
    <n v="1"/>
    <n v="1"/>
    <n v="3"/>
    <n v="3"/>
    <x v="1"/>
    <s v="FRUTALES"/>
  </r>
  <r>
    <x v="14"/>
    <x v="9"/>
    <x v="14"/>
    <x v="68"/>
    <x v="79"/>
    <x v="0"/>
    <s v="A"/>
    <n v="1"/>
    <n v="1"/>
    <n v="8"/>
    <n v="8"/>
    <x v="2"/>
    <s v="TUBÉRCULOS"/>
  </r>
  <r>
    <x v="14"/>
    <x v="9"/>
    <x v="14"/>
    <x v="68"/>
    <x v="79"/>
    <x v="0"/>
    <s v="B"/>
    <n v="1"/>
    <n v="1"/>
    <n v="9"/>
    <n v="9"/>
    <x v="2"/>
    <s v="TUBÉRCULOS"/>
  </r>
  <r>
    <x v="15"/>
    <x v="4"/>
    <x v="15"/>
    <x v="43"/>
    <x v="52"/>
    <x v="0"/>
    <m/>
    <n v="123.5"/>
    <n v="123.5"/>
    <s v=""/>
    <m/>
    <x v="1"/>
    <s v="AGROINDUSTRIALES"/>
  </r>
  <r>
    <x v="15"/>
    <x v="4"/>
    <x v="15"/>
    <x v="0"/>
    <x v="0"/>
    <x v="0"/>
    <s v="B"/>
    <n v="20"/>
    <n v="20"/>
    <n v="20"/>
    <n v="1"/>
    <x v="0"/>
    <s v="CEREALES"/>
  </r>
  <r>
    <x v="15"/>
    <x v="4"/>
    <x v="15"/>
    <x v="22"/>
    <x v="24"/>
    <x v="0"/>
    <s v="B"/>
    <n v="14"/>
    <n v="14"/>
    <n v="42"/>
    <n v="3"/>
    <x v="0"/>
    <s v="CEREALES"/>
  </r>
  <r>
    <x v="15"/>
    <x v="4"/>
    <x v="15"/>
    <x v="0"/>
    <x v="0"/>
    <x v="0"/>
    <s v="A"/>
    <n v="7"/>
    <n v="7"/>
    <n v="7"/>
    <n v="1"/>
    <x v="0"/>
    <s v="CEREALES"/>
  </r>
  <r>
    <x v="15"/>
    <x v="4"/>
    <x v="15"/>
    <x v="22"/>
    <x v="24"/>
    <x v="0"/>
    <s v="A"/>
    <n v="6"/>
    <n v="6"/>
    <n v="18"/>
    <n v="3"/>
    <x v="0"/>
    <s v="CEREALES"/>
  </r>
  <r>
    <x v="15"/>
    <x v="4"/>
    <x v="15"/>
    <x v="4"/>
    <x v="5"/>
    <x v="0"/>
    <s v=""/>
    <n v="825"/>
    <n v="823"/>
    <n v="4115"/>
    <n v="5"/>
    <x v="1"/>
    <s v="FRUTALES"/>
  </r>
  <r>
    <x v="15"/>
    <x v="4"/>
    <x v="15"/>
    <x v="15"/>
    <x v="17"/>
    <x v="0"/>
    <s v=""/>
    <n v="798"/>
    <n v="690"/>
    <n v="784"/>
    <n v="1.1362318840579699"/>
    <x v="1"/>
    <s v="CAFÉ"/>
  </r>
  <r>
    <x v="15"/>
    <x v="4"/>
    <x v="15"/>
    <x v="26"/>
    <x v="28"/>
    <x v="0"/>
    <s v=""/>
    <n v="444"/>
    <n v="444"/>
    <n v="1998"/>
    <n v="4.5"/>
    <x v="1"/>
    <s v="PANELA O MIEL"/>
  </r>
  <r>
    <x v="15"/>
    <x v="4"/>
    <x v="15"/>
    <x v="5"/>
    <x v="6"/>
    <x v="0"/>
    <s v=""/>
    <n v="60"/>
    <n v="60"/>
    <n v="42"/>
    <n v="0.7"/>
    <x v="1"/>
    <s v="CACAO"/>
  </r>
  <r>
    <x v="15"/>
    <x v="4"/>
    <x v="15"/>
    <x v="16"/>
    <x v="31"/>
    <x v="0"/>
    <s v=""/>
    <n v="40"/>
    <n v="39"/>
    <n v="152.1"/>
    <n v="3.9"/>
    <x v="1"/>
    <s v="FRUTALES"/>
  </r>
  <r>
    <x v="15"/>
    <x v="4"/>
    <x v="15"/>
    <x v="20"/>
    <x v="22"/>
    <x v="0"/>
    <s v="A"/>
    <n v="8"/>
    <n v="8"/>
    <n v="56"/>
    <n v="7"/>
    <x v="2"/>
    <s v="TUBÉRCULOS"/>
  </r>
  <r>
    <x v="15"/>
    <x v="4"/>
    <x v="15"/>
    <x v="20"/>
    <x v="22"/>
    <x v="0"/>
    <s v="B"/>
    <n v="6"/>
    <n v="6"/>
    <n v="42"/>
    <n v="7"/>
    <x v="2"/>
    <s v="TUBÉRCULOS"/>
  </r>
  <r>
    <x v="16"/>
    <x v="6"/>
    <x v="16"/>
    <x v="31"/>
    <x v="37"/>
    <x v="0"/>
    <m/>
    <n v="180"/>
    <n v="180"/>
    <s v=""/>
    <m/>
    <x v="1"/>
    <s v="FLORES Y FOLLAJES"/>
  </r>
  <r>
    <x v="16"/>
    <x v="6"/>
    <x v="16"/>
    <x v="31"/>
    <x v="37"/>
    <x v="0"/>
    <m/>
    <n v="1.6"/>
    <n v="1.6"/>
    <s v=""/>
    <m/>
    <x v="1"/>
    <s v="FLORES Y FOLLAJES"/>
  </r>
  <r>
    <x v="16"/>
    <x v="6"/>
    <x v="16"/>
    <x v="0"/>
    <x v="0"/>
    <x v="0"/>
    <s v="A"/>
    <n v="82"/>
    <n v="78"/>
    <n v="330.50847457627123"/>
    <n v="4.2372881355932197"/>
    <x v="0"/>
    <s v="CEREALES"/>
  </r>
  <r>
    <x v="16"/>
    <x v="6"/>
    <x v="16"/>
    <x v="23"/>
    <x v="25"/>
    <x v="0"/>
    <s v="A"/>
    <n v="53"/>
    <n v="45"/>
    <n v="810"/>
    <n v="18"/>
    <x v="0"/>
    <s v="TUBÉRCULOS"/>
  </r>
  <r>
    <x v="16"/>
    <x v="6"/>
    <x v="16"/>
    <x v="23"/>
    <x v="25"/>
    <x v="0"/>
    <s v="B"/>
    <n v="32"/>
    <n v="29"/>
    <n v="493"/>
    <n v="17"/>
    <x v="0"/>
    <s v="TUBÉRCULOS"/>
  </r>
  <r>
    <x v="16"/>
    <x v="6"/>
    <x v="16"/>
    <x v="44"/>
    <x v="53"/>
    <x v="0"/>
    <s v="A"/>
    <n v="31"/>
    <n v="9"/>
    <n v="153"/>
    <n v="17"/>
    <x v="0"/>
    <s v="HORTALIZAS"/>
  </r>
  <r>
    <x v="16"/>
    <x v="6"/>
    <x v="16"/>
    <x v="21"/>
    <x v="23"/>
    <x v="0"/>
    <s v="A"/>
    <n v="10"/>
    <n v="6"/>
    <n v="5.6074766355140184"/>
    <n v="0.934579439252336"/>
    <x v="0"/>
    <s v="HORTALIZAS"/>
  </r>
  <r>
    <x v="16"/>
    <x v="6"/>
    <x v="16"/>
    <x v="54"/>
    <x v="65"/>
    <x v="0"/>
    <s v="A"/>
    <n v="10"/>
    <n v="9"/>
    <n v="54"/>
    <n v="6"/>
    <x v="0"/>
    <s v="HORTALIZAS"/>
  </r>
  <r>
    <x v="16"/>
    <x v="6"/>
    <x v="16"/>
    <x v="63"/>
    <x v="74"/>
    <x v="0"/>
    <s v="A"/>
    <n v="9"/>
    <n v="8"/>
    <n v="120"/>
    <n v="15"/>
    <x v="0"/>
    <s v="HORTALIZAS"/>
  </r>
  <r>
    <x v="16"/>
    <x v="6"/>
    <x v="16"/>
    <x v="21"/>
    <x v="23"/>
    <x v="0"/>
    <s v="B"/>
    <n v="8"/>
    <n v="6"/>
    <n v="25.233644859813083"/>
    <n v="4.2056074766355103"/>
    <x v="0"/>
    <s v="HORTALIZAS"/>
  </r>
  <r>
    <x v="16"/>
    <x v="6"/>
    <x v="16"/>
    <x v="63"/>
    <x v="74"/>
    <x v="0"/>
    <s v="B"/>
    <n v="7"/>
    <n v="6"/>
    <n v="90"/>
    <n v="15"/>
    <x v="0"/>
    <s v="HORTALIZAS"/>
  </r>
  <r>
    <x v="16"/>
    <x v="6"/>
    <x v="16"/>
    <x v="44"/>
    <x v="53"/>
    <x v="0"/>
    <s v="B"/>
    <n v="7"/>
    <n v="6"/>
    <n v="108"/>
    <n v="18"/>
    <x v="0"/>
    <s v="HORTALIZAS"/>
  </r>
  <r>
    <x v="16"/>
    <x v="6"/>
    <x v="16"/>
    <x v="60"/>
    <x v="71"/>
    <x v="0"/>
    <s v="A"/>
    <n v="6"/>
    <n v="6"/>
    <n v="108"/>
    <n v="18"/>
    <x v="0"/>
    <s v="HORTALIZAS"/>
  </r>
  <r>
    <x v="16"/>
    <x v="6"/>
    <x v="16"/>
    <x v="55"/>
    <x v="66"/>
    <x v="0"/>
    <s v="A"/>
    <n v="6"/>
    <n v="6"/>
    <n v="60"/>
    <n v="10"/>
    <x v="0"/>
    <s v="HORTALIZAS"/>
  </r>
  <r>
    <x v="16"/>
    <x v="6"/>
    <x v="16"/>
    <x v="58"/>
    <x v="69"/>
    <x v="0"/>
    <s v="A"/>
    <n v="6"/>
    <n v="6"/>
    <n v="90"/>
    <n v="15"/>
    <x v="0"/>
    <s v="PLANTAS AROMATICAS, MEDICINALES Y ESPECIAS"/>
  </r>
  <r>
    <x v="16"/>
    <x v="6"/>
    <x v="16"/>
    <x v="60"/>
    <x v="71"/>
    <x v="0"/>
    <s v="B"/>
    <n v="5"/>
    <n v="4"/>
    <n v="64"/>
    <n v="16"/>
    <x v="0"/>
    <s v="HORTALIZAS"/>
  </r>
  <r>
    <x v="16"/>
    <x v="6"/>
    <x v="16"/>
    <x v="62"/>
    <x v="73"/>
    <x v="0"/>
    <s v="A"/>
    <n v="4"/>
    <n v="4"/>
    <n v="60"/>
    <n v="15"/>
    <x v="0"/>
    <s v="HORTALIZAS"/>
  </r>
  <r>
    <x v="16"/>
    <x v="6"/>
    <x v="16"/>
    <x v="55"/>
    <x v="66"/>
    <x v="0"/>
    <s v="B"/>
    <n v="3"/>
    <n v="3"/>
    <n v="27"/>
    <n v="9"/>
    <x v="0"/>
    <s v="HORTALIZAS"/>
  </r>
  <r>
    <x v="16"/>
    <x v="6"/>
    <x v="16"/>
    <x v="22"/>
    <x v="24"/>
    <x v="0"/>
    <s v="A"/>
    <n v="3"/>
    <n v="2"/>
    <n v="2.7972027972027975"/>
    <n v="1.3986013986014001"/>
    <x v="0"/>
    <s v="CEREALES"/>
  </r>
  <r>
    <x v="16"/>
    <x v="6"/>
    <x v="16"/>
    <x v="77"/>
    <x v="89"/>
    <x v="0"/>
    <s v="A"/>
    <n v="3"/>
    <n v="3"/>
    <n v="6.6371681415929205"/>
    <n v="2.2123893805309698"/>
    <x v="0"/>
    <s v="CEREALES"/>
  </r>
  <r>
    <x v="16"/>
    <x v="6"/>
    <x v="16"/>
    <x v="54"/>
    <x v="65"/>
    <x v="0"/>
    <s v="B"/>
    <n v="2"/>
    <n v="2"/>
    <n v="10"/>
    <n v="5"/>
    <x v="0"/>
    <s v="HORTALIZAS"/>
  </r>
  <r>
    <x v="16"/>
    <x v="6"/>
    <x v="16"/>
    <x v="62"/>
    <x v="73"/>
    <x v="0"/>
    <s v="B"/>
    <n v="2"/>
    <n v="2"/>
    <n v="30"/>
    <n v="15"/>
    <x v="0"/>
    <s v="HORTALIZAS"/>
  </r>
  <r>
    <x v="16"/>
    <x v="6"/>
    <x v="16"/>
    <x v="22"/>
    <x v="24"/>
    <x v="0"/>
    <s v="B"/>
    <n v="2"/>
    <n v="1"/>
    <n v="1.3986013986013988"/>
    <n v="1.3986013986014001"/>
    <x v="0"/>
    <s v="CEREALES"/>
  </r>
  <r>
    <x v="16"/>
    <x v="6"/>
    <x v="16"/>
    <x v="77"/>
    <x v="89"/>
    <x v="0"/>
    <s v="B"/>
    <n v="1"/>
    <n v="1"/>
    <n v="2.2123893805309738"/>
    <n v="2.2123893805309698"/>
    <x v="0"/>
    <s v="CEREALES"/>
  </r>
  <r>
    <x v="16"/>
    <x v="6"/>
    <x v="16"/>
    <x v="0"/>
    <x v="0"/>
    <x v="0"/>
    <s v="B"/>
    <n v="1"/>
    <n v="1"/>
    <n v="4.2372881355932206"/>
    <n v="4.2372881355932197"/>
    <x v="0"/>
    <s v="CEREALES"/>
  </r>
  <r>
    <x v="16"/>
    <x v="6"/>
    <x v="16"/>
    <x v="37"/>
    <x v="46"/>
    <x v="0"/>
    <s v=""/>
    <n v="7"/>
    <n v="6"/>
    <n v="36"/>
    <n v="6"/>
    <x v="1"/>
    <s v="FRUTALES"/>
  </r>
  <r>
    <x v="16"/>
    <x v="6"/>
    <x v="16"/>
    <x v="36"/>
    <x v="45"/>
    <x v="0"/>
    <s v=""/>
    <n v="6"/>
    <n v="5"/>
    <n v="60"/>
    <n v="10"/>
    <x v="1"/>
    <s v="FRUTALES"/>
  </r>
  <r>
    <x v="16"/>
    <x v="6"/>
    <x v="16"/>
    <x v="75"/>
    <x v="87"/>
    <x v="0"/>
    <s v=""/>
    <n v="4"/>
    <n v="3"/>
    <n v="40"/>
    <n v="10"/>
    <x v="1"/>
    <s v="FRUTALES"/>
  </r>
  <r>
    <x v="16"/>
    <x v="6"/>
    <x v="16"/>
    <x v="78"/>
    <x v="90"/>
    <x v="0"/>
    <s v=""/>
    <n v="4"/>
    <n v="3"/>
    <n v="24"/>
    <n v="8"/>
    <x v="1"/>
    <s v="FRUTALES"/>
  </r>
  <r>
    <x v="16"/>
    <x v="6"/>
    <x v="16"/>
    <x v="76"/>
    <x v="88"/>
    <x v="0"/>
    <s v=""/>
    <n v="3"/>
    <n v="2"/>
    <n v="21"/>
    <n v="7"/>
    <x v="1"/>
    <s v="FRUTALES"/>
  </r>
  <r>
    <x v="17"/>
    <x v="8"/>
    <x v="17"/>
    <x v="69"/>
    <x v="80"/>
    <x v="0"/>
    <s v="A"/>
    <n v="38"/>
    <n v="37"/>
    <n v="555"/>
    <n v="15"/>
    <x v="0"/>
    <s v="HORTALIZAS"/>
  </r>
  <r>
    <x v="17"/>
    <x v="8"/>
    <x v="17"/>
    <x v="23"/>
    <x v="55"/>
    <x v="0"/>
    <s v="A"/>
    <n v="32"/>
    <n v="30"/>
    <n v="300"/>
    <n v="10"/>
    <x v="0"/>
    <s v="TUBÉRCULOS"/>
  </r>
  <r>
    <x v="17"/>
    <x v="8"/>
    <x v="17"/>
    <x v="23"/>
    <x v="25"/>
    <x v="0"/>
    <s v="B"/>
    <n v="30"/>
    <n v="28"/>
    <n v="560"/>
    <n v="20"/>
    <x v="0"/>
    <s v="TUBÉRCULOS"/>
  </r>
  <r>
    <x v="17"/>
    <x v="8"/>
    <x v="17"/>
    <x v="58"/>
    <x v="69"/>
    <x v="0"/>
    <s v="A"/>
    <n v="30"/>
    <n v="28"/>
    <n v="140"/>
    <n v="5"/>
    <x v="0"/>
    <s v="PLANTAS AROMATICAS, MEDICINALES Y ESPECIAS"/>
  </r>
  <r>
    <x v="17"/>
    <x v="8"/>
    <x v="17"/>
    <x v="54"/>
    <x v="65"/>
    <x v="0"/>
    <s v="A"/>
    <n v="25"/>
    <n v="22"/>
    <n v="154"/>
    <n v="7"/>
    <x v="0"/>
    <s v="HORTALIZAS"/>
  </r>
  <r>
    <x v="17"/>
    <x v="8"/>
    <x v="17"/>
    <x v="58"/>
    <x v="69"/>
    <x v="0"/>
    <s v="B"/>
    <n v="18"/>
    <n v="16"/>
    <n v="80"/>
    <n v="5"/>
    <x v="0"/>
    <s v="PLANTAS AROMATICAS, MEDICINALES Y ESPECIAS"/>
  </r>
  <r>
    <x v="17"/>
    <x v="8"/>
    <x v="17"/>
    <x v="21"/>
    <x v="23"/>
    <x v="0"/>
    <s v="A"/>
    <n v="10"/>
    <n v="10"/>
    <n v="14.018691588785046"/>
    <n v="1.4018691588784999"/>
    <x v="0"/>
    <s v="HORTALIZAS"/>
  </r>
  <r>
    <x v="17"/>
    <x v="8"/>
    <x v="17"/>
    <x v="45"/>
    <x v="54"/>
    <x v="0"/>
    <s v="B"/>
    <n v="8"/>
    <n v="8"/>
    <n v="160"/>
    <n v="20"/>
    <x v="0"/>
    <s v="HORTALIZAS"/>
  </r>
  <r>
    <x v="17"/>
    <x v="8"/>
    <x v="17"/>
    <x v="59"/>
    <x v="70"/>
    <x v="0"/>
    <s v="A"/>
    <n v="6"/>
    <n v="5"/>
    <n v="25"/>
    <n v="5"/>
    <x v="0"/>
    <s v="HORTALIZAS"/>
  </r>
  <r>
    <x v="17"/>
    <x v="8"/>
    <x v="17"/>
    <x v="59"/>
    <x v="70"/>
    <x v="0"/>
    <s v="B"/>
    <n v="4"/>
    <n v="4"/>
    <n v="20"/>
    <n v="5"/>
    <x v="0"/>
    <s v="HORTALIZAS"/>
  </r>
  <r>
    <x v="17"/>
    <x v="8"/>
    <x v="17"/>
    <x v="79"/>
    <x v="91"/>
    <x v="0"/>
    <s v=""/>
    <n v="49"/>
    <n v="44"/>
    <n v="490"/>
    <n v="10"/>
    <x v="1"/>
    <s v="PLANTAS AROMATICAS, MEDICINALES Y ESPECIAS"/>
  </r>
  <r>
    <x v="17"/>
    <x v="8"/>
    <x v="17"/>
    <x v="37"/>
    <x v="46"/>
    <x v="0"/>
    <s v=""/>
    <n v="10"/>
    <n v="6"/>
    <n v="150"/>
    <n v="15"/>
    <x v="1"/>
    <s v="FRUTALES"/>
  </r>
  <r>
    <x v="18"/>
    <x v="8"/>
    <x v="18"/>
    <x v="23"/>
    <x v="55"/>
    <x v="0"/>
    <s v="B"/>
    <n v="100"/>
    <n v="100"/>
    <n v="1200"/>
    <n v="12"/>
    <x v="0"/>
    <s v="TUBÉRCULOS"/>
  </r>
  <r>
    <x v="18"/>
    <x v="8"/>
    <x v="18"/>
    <x v="69"/>
    <x v="80"/>
    <x v="0"/>
    <s v="B"/>
    <n v="50"/>
    <n v="50"/>
    <n v="600"/>
    <n v="12"/>
    <x v="0"/>
    <s v="HORTALIZAS"/>
  </r>
  <r>
    <x v="18"/>
    <x v="8"/>
    <x v="18"/>
    <x v="23"/>
    <x v="25"/>
    <x v="0"/>
    <s v="B"/>
    <n v="28"/>
    <n v="28"/>
    <n v="504"/>
    <n v="18"/>
    <x v="0"/>
    <s v="TUBÉRCULOS"/>
  </r>
  <r>
    <x v="18"/>
    <x v="8"/>
    <x v="18"/>
    <x v="69"/>
    <x v="80"/>
    <x v="0"/>
    <s v="A"/>
    <n v="20"/>
    <n v="20"/>
    <n v="200"/>
    <n v="10"/>
    <x v="0"/>
    <s v="HORTALIZAS"/>
  </r>
  <r>
    <x v="18"/>
    <x v="8"/>
    <x v="18"/>
    <x v="0"/>
    <x v="0"/>
    <x v="0"/>
    <s v="A"/>
    <n v="20"/>
    <n v="20"/>
    <n v="40"/>
    <n v="2"/>
    <x v="0"/>
    <s v="CEREALES"/>
  </r>
  <r>
    <x v="18"/>
    <x v="8"/>
    <x v="18"/>
    <x v="23"/>
    <x v="25"/>
    <x v="0"/>
    <s v="A"/>
    <n v="18"/>
    <n v="18"/>
    <n v="324"/>
    <n v="18"/>
    <x v="0"/>
    <s v="TUBÉRCULOS"/>
  </r>
  <r>
    <x v="18"/>
    <x v="8"/>
    <x v="18"/>
    <x v="29"/>
    <x v="34"/>
    <x v="0"/>
    <s v="B"/>
    <n v="15"/>
    <n v="15"/>
    <n v="195"/>
    <n v="13"/>
    <x v="0"/>
    <s v="HORTALIZAS"/>
  </r>
  <r>
    <x v="18"/>
    <x v="8"/>
    <x v="18"/>
    <x v="23"/>
    <x v="55"/>
    <x v="0"/>
    <s v="A"/>
    <n v="15"/>
    <n v="15"/>
    <n v="180"/>
    <n v="12"/>
    <x v="0"/>
    <s v="TUBÉRCULOS"/>
  </r>
  <r>
    <x v="18"/>
    <x v="8"/>
    <x v="18"/>
    <x v="33"/>
    <x v="40"/>
    <x v="0"/>
    <s v="A"/>
    <n v="8"/>
    <n v="8"/>
    <n v="64"/>
    <n v="8"/>
    <x v="0"/>
    <s v="HORTALIZAS"/>
  </r>
  <r>
    <x v="18"/>
    <x v="8"/>
    <x v="18"/>
    <x v="22"/>
    <x v="24"/>
    <x v="0"/>
    <s v="A"/>
    <n v="8"/>
    <n v="8"/>
    <n v="27.972027972027973"/>
    <n v="3.4965034965034998"/>
    <x v="0"/>
    <s v="CEREALES"/>
  </r>
  <r>
    <x v="18"/>
    <x v="8"/>
    <x v="18"/>
    <x v="22"/>
    <x v="24"/>
    <x v="0"/>
    <s v="B"/>
    <n v="8"/>
    <n v="8"/>
    <n v="27.972027972027973"/>
    <n v="3.4965034965034998"/>
    <x v="0"/>
    <s v="CEREALES"/>
  </r>
  <r>
    <x v="18"/>
    <x v="8"/>
    <x v="18"/>
    <x v="30"/>
    <x v="81"/>
    <x v="0"/>
    <s v="A"/>
    <n v="8"/>
    <n v="8"/>
    <n v="960"/>
    <n v="120"/>
    <x v="0"/>
    <s v="HORTALIZAS"/>
  </r>
  <r>
    <x v="18"/>
    <x v="8"/>
    <x v="18"/>
    <x v="30"/>
    <x v="81"/>
    <x v="0"/>
    <s v="B"/>
    <n v="8"/>
    <n v="8"/>
    <n v="960"/>
    <n v="120"/>
    <x v="0"/>
    <s v="HORTALIZAS"/>
  </r>
  <r>
    <x v="18"/>
    <x v="8"/>
    <x v="18"/>
    <x v="29"/>
    <x v="34"/>
    <x v="0"/>
    <s v="A"/>
    <n v="6"/>
    <n v="6"/>
    <n v="60"/>
    <n v="10"/>
    <x v="0"/>
    <s v="HORTALIZAS"/>
  </r>
  <r>
    <x v="18"/>
    <x v="8"/>
    <x v="18"/>
    <x v="33"/>
    <x v="40"/>
    <x v="0"/>
    <s v="B"/>
    <n v="5"/>
    <n v="5"/>
    <n v="40"/>
    <n v="8"/>
    <x v="0"/>
    <s v="HORTALIZAS"/>
  </r>
  <r>
    <x v="18"/>
    <x v="8"/>
    <x v="18"/>
    <x v="80"/>
    <x v="92"/>
    <x v="0"/>
    <s v="A"/>
    <n v="5"/>
    <n v="5"/>
    <n v="40"/>
    <n v="8"/>
    <x v="0"/>
    <s v="HORTALIZAS"/>
  </r>
  <r>
    <x v="18"/>
    <x v="8"/>
    <x v="18"/>
    <x v="80"/>
    <x v="92"/>
    <x v="0"/>
    <s v="B"/>
    <n v="4"/>
    <n v="4"/>
    <n v="28"/>
    <n v="7"/>
    <x v="0"/>
    <s v="HORTALIZAS"/>
  </r>
  <r>
    <x v="18"/>
    <x v="8"/>
    <x v="18"/>
    <x v="15"/>
    <x v="17"/>
    <x v="0"/>
    <s v=""/>
    <n v="46"/>
    <n v="45"/>
    <n v="53.099999999999994"/>
    <n v="1.18"/>
    <x v="1"/>
    <s v="CAFÉ"/>
  </r>
  <r>
    <x v="18"/>
    <x v="8"/>
    <x v="18"/>
    <x v="37"/>
    <x v="46"/>
    <x v="0"/>
    <s v=""/>
    <n v="22"/>
    <n v="20"/>
    <n v="500"/>
    <n v="25"/>
    <x v="1"/>
    <s v="FRUTALES"/>
  </r>
  <r>
    <x v="18"/>
    <x v="8"/>
    <x v="18"/>
    <x v="9"/>
    <x v="38"/>
    <x v="0"/>
    <s v=""/>
    <n v="15"/>
    <n v="5"/>
    <n v="30"/>
    <n v="6"/>
    <x v="1"/>
    <s v="FRUTALES"/>
  </r>
  <r>
    <x v="18"/>
    <x v="8"/>
    <x v="18"/>
    <x v="36"/>
    <x v="45"/>
    <x v="0"/>
    <s v=""/>
    <n v="8"/>
    <n v="4"/>
    <n v="75"/>
    <n v="15"/>
    <x v="1"/>
    <s v="FRUTALES"/>
  </r>
  <r>
    <x v="18"/>
    <x v="8"/>
    <x v="18"/>
    <x v="76"/>
    <x v="88"/>
    <x v="0"/>
    <s v=""/>
    <n v="2"/>
    <n v="2"/>
    <n v="60"/>
    <n v="30"/>
    <x v="1"/>
    <s v="FRUTALES"/>
  </r>
  <r>
    <x v="19"/>
    <x v="10"/>
    <x v="19"/>
    <x v="23"/>
    <x v="25"/>
    <x v="0"/>
    <s v="B"/>
    <n v="2642"/>
    <n v="2560"/>
    <n v="70400"/>
    <n v="27.5"/>
    <x v="0"/>
    <s v="TUBÉRCULOS"/>
  </r>
  <r>
    <x v="19"/>
    <x v="10"/>
    <x v="19"/>
    <x v="23"/>
    <x v="25"/>
    <x v="0"/>
    <s v="A"/>
    <n v="1505"/>
    <n v="1500"/>
    <n v="42000"/>
    <n v="28"/>
    <x v="0"/>
    <s v="TUBÉRCULOS"/>
  </r>
  <r>
    <x v="19"/>
    <x v="10"/>
    <x v="19"/>
    <x v="81"/>
    <x v="93"/>
    <x v="0"/>
    <s v="A"/>
    <n v="550"/>
    <n v="550"/>
    <n v="1650"/>
    <n v="3"/>
    <x v="0"/>
    <s v="FORRAJES"/>
  </r>
  <r>
    <x v="19"/>
    <x v="10"/>
    <x v="19"/>
    <x v="81"/>
    <x v="93"/>
    <x v="0"/>
    <s v="B"/>
    <n v="535"/>
    <n v="528"/>
    <n v="1584"/>
    <n v="3"/>
    <x v="0"/>
    <s v="FORRAJES"/>
  </r>
  <r>
    <x v="19"/>
    <x v="10"/>
    <x v="19"/>
    <x v="21"/>
    <x v="23"/>
    <x v="0"/>
    <s v="A"/>
    <n v="225"/>
    <n v="220"/>
    <n v="719.62616822429902"/>
    <n v="3.2710280373831799"/>
    <x v="0"/>
    <s v="HORTALIZAS"/>
  </r>
  <r>
    <x v="19"/>
    <x v="10"/>
    <x v="19"/>
    <x v="21"/>
    <x v="23"/>
    <x v="0"/>
    <s v="B"/>
    <n v="181"/>
    <n v="172"/>
    <n v="562.61682242990651"/>
    <n v="3.2710280373831799"/>
    <x v="0"/>
    <s v="HORTALIZAS"/>
  </r>
  <r>
    <x v="19"/>
    <x v="10"/>
    <x v="19"/>
    <x v="23"/>
    <x v="55"/>
    <x v="0"/>
    <s v="B"/>
    <n v="154"/>
    <n v="147"/>
    <n v="2352"/>
    <n v="16"/>
    <x v="0"/>
    <s v="TUBÉRCULOS"/>
  </r>
  <r>
    <x v="19"/>
    <x v="10"/>
    <x v="19"/>
    <x v="23"/>
    <x v="55"/>
    <x v="0"/>
    <s v="A"/>
    <n v="150"/>
    <n v="143"/>
    <n v="1859"/>
    <n v="13"/>
    <x v="0"/>
    <s v="TUBÉRCULOS"/>
  </r>
  <r>
    <x v="19"/>
    <x v="10"/>
    <x v="19"/>
    <x v="77"/>
    <x v="89"/>
    <x v="0"/>
    <s v="A"/>
    <n v="69"/>
    <n v="60"/>
    <n v="146.01769911504425"/>
    <n v="2.4336283185840699"/>
    <x v="0"/>
    <s v="CEREALES"/>
  </r>
  <r>
    <x v="19"/>
    <x v="10"/>
    <x v="19"/>
    <x v="45"/>
    <x v="54"/>
    <x v="0"/>
    <s v="A"/>
    <n v="35"/>
    <n v="32"/>
    <n v="800"/>
    <n v="25"/>
    <x v="0"/>
    <s v="HORTALIZAS"/>
  </r>
  <r>
    <x v="19"/>
    <x v="10"/>
    <x v="19"/>
    <x v="77"/>
    <x v="89"/>
    <x v="0"/>
    <s v="B"/>
    <n v="18"/>
    <n v="16"/>
    <n v="42.477876106194692"/>
    <n v="2.65486725663717"/>
    <x v="0"/>
    <s v="CEREALES"/>
  </r>
  <r>
    <x v="19"/>
    <x v="10"/>
    <x v="19"/>
    <x v="45"/>
    <x v="54"/>
    <x v="0"/>
    <s v="B"/>
    <n v="10"/>
    <n v="9"/>
    <n v="252"/>
    <n v="28"/>
    <x v="0"/>
    <s v="HORTALIZAS"/>
  </r>
  <r>
    <x v="19"/>
    <x v="10"/>
    <x v="19"/>
    <x v="25"/>
    <x v="27"/>
    <x v="0"/>
    <s v=""/>
    <n v="179.5"/>
    <n v="143.5"/>
    <n v="8265.6"/>
    <n v="57.6"/>
    <x v="1"/>
    <s v="FRUTALES"/>
  </r>
  <r>
    <x v="19"/>
    <x v="10"/>
    <x v="19"/>
    <x v="82"/>
    <x v="94"/>
    <x v="0"/>
    <s v=""/>
    <n v="19"/>
    <n v="10"/>
    <n v="130"/>
    <n v="13"/>
    <x v="1"/>
    <s v="FRUTALES"/>
  </r>
  <r>
    <x v="20"/>
    <x v="6"/>
    <x v="20"/>
    <x v="23"/>
    <x v="25"/>
    <x v="0"/>
    <s v="B"/>
    <n v="550"/>
    <n v="400"/>
    <n v="8000"/>
    <n v="20"/>
    <x v="0"/>
    <s v="TUBÉRCULOS"/>
  </r>
  <r>
    <x v="20"/>
    <x v="6"/>
    <x v="20"/>
    <x v="23"/>
    <x v="25"/>
    <x v="0"/>
    <s v="A"/>
    <n v="500"/>
    <n v="500"/>
    <n v="10000"/>
    <n v="20"/>
    <x v="0"/>
    <s v="TUBÉRCULOS"/>
  </r>
  <r>
    <x v="20"/>
    <x v="6"/>
    <x v="20"/>
    <x v="53"/>
    <x v="64"/>
    <x v="0"/>
    <s v="B"/>
    <n v="31"/>
    <n v="30"/>
    <n v="240"/>
    <n v="8"/>
    <x v="0"/>
    <s v="HORTALIZAS"/>
  </r>
  <r>
    <x v="20"/>
    <x v="6"/>
    <x v="20"/>
    <x v="53"/>
    <x v="64"/>
    <x v="0"/>
    <s v="A"/>
    <n v="29"/>
    <n v="29"/>
    <n v="232"/>
    <n v="8"/>
    <x v="0"/>
    <s v="HORTALIZAS"/>
  </r>
  <r>
    <x v="20"/>
    <x v="6"/>
    <x v="20"/>
    <x v="21"/>
    <x v="23"/>
    <x v="0"/>
    <s v="A"/>
    <n v="15"/>
    <n v="14"/>
    <n v="45.794392523364486"/>
    <n v="3.2710280373831799"/>
    <x v="0"/>
    <s v="HORTALIZAS"/>
  </r>
  <r>
    <x v="20"/>
    <x v="6"/>
    <x v="20"/>
    <x v="45"/>
    <x v="54"/>
    <x v="0"/>
    <s v="B"/>
    <n v="13"/>
    <n v="12.5"/>
    <n v="312.5"/>
    <n v="25"/>
    <x v="0"/>
    <s v="HORTALIZAS"/>
  </r>
  <r>
    <x v="20"/>
    <x v="6"/>
    <x v="20"/>
    <x v="45"/>
    <x v="54"/>
    <x v="0"/>
    <s v="A"/>
    <n v="12"/>
    <n v="11.5"/>
    <n v="287.5"/>
    <n v="25"/>
    <x v="0"/>
    <s v="HORTALIZAS"/>
  </r>
  <r>
    <x v="20"/>
    <x v="6"/>
    <x v="20"/>
    <x v="21"/>
    <x v="23"/>
    <x v="0"/>
    <s v="B"/>
    <n v="10"/>
    <n v="10"/>
    <n v="32.710280373831779"/>
    <n v="3.2710280373831799"/>
    <x v="0"/>
    <s v="HORTALIZAS"/>
  </r>
  <r>
    <x v="20"/>
    <x v="6"/>
    <x v="20"/>
    <x v="83"/>
    <x v="95"/>
    <x v="0"/>
    <m/>
    <n v="69"/>
    <n v="67"/>
    <m/>
    <m/>
    <x v="1"/>
    <s v="FLORES Y FOLLAJES"/>
  </r>
  <r>
    <x v="20"/>
    <x v="6"/>
    <x v="20"/>
    <x v="25"/>
    <x v="27"/>
    <x v="0"/>
    <s v=""/>
    <n v="18"/>
    <n v="15"/>
    <n v="900"/>
    <n v="60"/>
    <x v="1"/>
    <s v="FRUTALES"/>
  </r>
  <r>
    <x v="20"/>
    <x v="6"/>
    <x v="20"/>
    <x v="64"/>
    <x v="75"/>
    <x v="0"/>
    <s v=""/>
    <n v="10"/>
    <n v="9"/>
    <n v="153"/>
    <n v="17"/>
    <x v="1"/>
    <s v="FRUTALES"/>
  </r>
  <r>
    <x v="20"/>
    <x v="6"/>
    <x v="20"/>
    <x v="84"/>
    <x v="96"/>
    <x v="0"/>
    <m/>
    <n v="7"/>
    <n v="7"/>
    <s v=""/>
    <m/>
    <x v="1"/>
    <s v="FLORES Y FOLLAJES"/>
  </r>
  <r>
    <x v="20"/>
    <x v="6"/>
    <x v="20"/>
    <x v="39"/>
    <x v="48"/>
    <x v="0"/>
    <s v=""/>
    <n v="5.5"/>
    <n v="2.5"/>
    <n v="132"/>
    <n v="24"/>
    <x v="1"/>
    <s v="FRUTALES"/>
  </r>
  <r>
    <x v="20"/>
    <x v="6"/>
    <x v="20"/>
    <x v="85"/>
    <x v="97"/>
    <x v="0"/>
    <m/>
    <n v="5"/>
    <n v="5"/>
    <m/>
    <m/>
    <x v="1"/>
    <s v="FLORES Y FOLLAJES"/>
  </r>
  <r>
    <x v="20"/>
    <x v="6"/>
    <x v="20"/>
    <x v="36"/>
    <x v="45"/>
    <x v="0"/>
    <s v=""/>
    <n v="4.5"/>
    <n v="3.5"/>
    <n v="35"/>
    <n v="10"/>
    <x v="1"/>
    <s v="FRUTALES"/>
  </r>
  <r>
    <x v="20"/>
    <x v="6"/>
    <x v="20"/>
    <x v="31"/>
    <x v="37"/>
    <x v="0"/>
    <m/>
    <n v="4"/>
    <n v="4"/>
    <s v=""/>
    <m/>
    <x v="1"/>
    <s v="FLORES Y FOLLAJES"/>
  </r>
  <r>
    <x v="21"/>
    <x v="6"/>
    <x v="21"/>
    <x v="63"/>
    <x v="74"/>
    <x v="0"/>
    <s v="B"/>
    <n v="116"/>
    <n v="115"/>
    <n v="2300"/>
    <n v="20"/>
    <x v="0"/>
    <s v="HORTALIZAS"/>
  </r>
  <r>
    <x v="21"/>
    <x v="6"/>
    <x v="21"/>
    <x v="63"/>
    <x v="74"/>
    <x v="0"/>
    <s v="A"/>
    <n v="114.9"/>
    <n v="111.49"/>
    <n v="2229.7999999999997"/>
    <n v="20"/>
    <x v="0"/>
    <s v="HORTALIZAS"/>
  </r>
  <r>
    <x v="21"/>
    <x v="6"/>
    <x v="21"/>
    <x v="0"/>
    <x v="57"/>
    <x v="0"/>
    <s v="A"/>
    <n v="73.3"/>
    <n v="71.599999999999994"/>
    <n v="160.18983050847459"/>
    <n v="2.2372881355932202"/>
    <x v="0"/>
    <s v="CEREALES"/>
  </r>
  <r>
    <x v="21"/>
    <x v="6"/>
    <x v="21"/>
    <x v="0"/>
    <x v="57"/>
    <x v="0"/>
    <s v="B"/>
    <n v="73.3"/>
    <n v="73.3"/>
    <n v="163.99322033898306"/>
    <n v="2.2372881355932202"/>
    <x v="0"/>
    <s v="CEREALES"/>
  </r>
  <r>
    <x v="21"/>
    <x v="6"/>
    <x v="21"/>
    <x v="23"/>
    <x v="25"/>
    <x v="0"/>
    <s v="A"/>
    <n v="69.3"/>
    <n v="67.22"/>
    <n v="1747.72"/>
    <n v="26"/>
    <x v="0"/>
    <s v="TUBÉRCULOS"/>
  </r>
  <r>
    <x v="21"/>
    <x v="6"/>
    <x v="21"/>
    <x v="23"/>
    <x v="25"/>
    <x v="0"/>
    <s v="B"/>
    <n v="69.3"/>
    <n v="69.3"/>
    <n v="1801.8"/>
    <n v="26"/>
    <x v="0"/>
    <s v="TUBÉRCULOS"/>
  </r>
  <r>
    <x v="21"/>
    <x v="6"/>
    <x v="21"/>
    <x v="54"/>
    <x v="65"/>
    <x v="0"/>
    <s v="B"/>
    <n v="58.2"/>
    <n v="58.2"/>
    <n v="640.20000000000005"/>
    <n v="11"/>
    <x v="0"/>
    <s v="HORTALIZAS"/>
  </r>
  <r>
    <x v="21"/>
    <x v="6"/>
    <x v="21"/>
    <x v="54"/>
    <x v="65"/>
    <x v="0"/>
    <s v="A"/>
    <n v="49"/>
    <n v="46.09"/>
    <n v="506.99"/>
    <n v="11"/>
    <x v="0"/>
    <s v="HORTALIZAS"/>
  </r>
  <r>
    <x v="21"/>
    <x v="6"/>
    <x v="21"/>
    <x v="86"/>
    <x v="98"/>
    <x v="0"/>
    <s v="B"/>
    <n v="20.8"/>
    <n v="20.8"/>
    <n v="249.60000000000002"/>
    <n v="12"/>
    <x v="0"/>
    <s v="PLANTAS AROMATICAS, MEDICINALES Y ESPECIAS"/>
  </r>
  <r>
    <x v="21"/>
    <x v="6"/>
    <x v="21"/>
    <x v="86"/>
    <x v="98"/>
    <x v="0"/>
    <s v="A"/>
    <n v="17.8"/>
    <n v="17.29"/>
    <n v="207.48"/>
    <n v="12"/>
    <x v="0"/>
    <s v="PLANTAS AROMATICAS, MEDICINALES Y ESPECIAS"/>
  </r>
  <r>
    <x v="21"/>
    <x v="6"/>
    <x v="21"/>
    <x v="44"/>
    <x v="53"/>
    <x v="0"/>
    <s v="B"/>
    <n v="14.3"/>
    <n v="14"/>
    <n v="406"/>
    <n v="29"/>
    <x v="0"/>
    <s v="HORTALIZAS"/>
  </r>
  <r>
    <x v="21"/>
    <x v="6"/>
    <x v="21"/>
    <x v="44"/>
    <x v="53"/>
    <x v="0"/>
    <s v="A"/>
    <n v="12"/>
    <n v="11.62"/>
    <n v="336.97999999999996"/>
    <n v="29"/>
    <x v="0"/>
    <s v="HORTALIZAS"/>
  </r>
  <r>
    <x v="21"/>
    <x v="6"/>
    <x v="21"/>
    <x v="45"/>
    <x v="54"/>
    <x v="0"/>
    <s v="A"/>
    <n v="11.2"/>
    <n v="10.85"/>
    <n v="303.8"/>
    <n v="28"/>
    <x v="0"/>
    <s v="HORTALIZAS"/>
  </r>
  <r>
    <x v="21"/>
    <x v="6"/>
    <x v="21"/>
    <x v="45"/>
    <x v="54"/>
    <x v="0"/>
    <s v="B"/>
    <n v="10.9"/>
    <n v="10.9"/>
    <n v="305.2"/>
    <n v="28"/>
    <x v="0"/>
    <s v="HORTALIZAS"/>
  </r>
  <r>
    <x v="21"/>
    <x v="6"/>
    <x v="21"/>
    <x v="21"/>
    <x v="23"/>
    <x v="0"/>
    <s v="B"/>
    <n v="9.9"/>
    <n v="9.9"/>
    <n v="46.261682242990652"/>
    <n v="4.6728971962616797"/>
    <x v="0"/>
    <s v="HORTALIZAS"/>
  </r>
  <r>
    <x v="21"/>
    <x v="6"/>
    <x v="21"/>
    <x v="21"/>
    <x v="23"/>
    <x v="0"/>
    <s v="A"/>
    <n v="8.9"/>
    <n v="7.68"/>
    <n v="35.887850467289717"/>
    <n v="4.6728971962616797"/>
    <x v="0"/>
    <s v="HORTALIZAS"/>
  </r>
  <r>
    <x v="21"/>
    <x v="6"/>
    <x v="21"/>
    <x v="60"/>
    <x v="71"/>
    <x v="0"/>
    <s v="B"/>
    <n v="6.9"/>
    <n v="6.9"/>
    <n v="138"/>
    <n v="20"/>
    <x v="0"/>
    <s v="HORTALIZAS"/>
  </r>
  <r>
    <x v="21"/>
    <x v="6"/>
    <x v="21"/>
    <x v="87"/>
    <x v="99"/>
    <x v="0"/>
    <s v="A"/>
    <n v="6.9"/>
    <n v="6.72"/>
    <n v="134.4"/>
    <n v="20"/>
    <x v="0"/>
    <s v="HORTALIZAS"/>
  </r>
  <r>
    <x v="21"/>
    <x v="6"/>
    <x v="21"/>
    <x v="60"/>
    <x v="71"/>
    <x v="0"/>
    <s v="A"/>
    <n v="6.5"/>
    <n v="5.76"/>
    <n v="115.19999999999999"/>
    <n v="20"/>
    <x v="0"/>
    <s v="HORTALIZAS"/>
  </r>
  <r>
    <x v="21"/>
    <x v="6"/>
    <x v="21"/>
    <x v="87"/>
    <x v="99"/>
    <x v="0"/>
    <s v="B"/>
    <n v="5.9"/>
    <n v="5.9"/>
    <n v="165.20000000000002"/>
    <n v="28"/>
    <x v="0"/>
    <s v="HORTALIZAS"/>
  </r>
  <r>
    <x v="21"/>
    <x v="6"/>
    <x v="21"/>
    <x v="62"/>
    <x v="73"/>
    <x v="0"/>
    <s v="A"/>
    <n v="5"/>
    <n v="4.8"/>
    <n v="115.19999999999999"/>
    <n v="24"/>
    <x v="0"/>
    <s v="HORTALIZAS"/>
  </r>
  <r>
    <x v="21"/>
    <x v="6"/>
    <x v="21"/>
    <x v="55"/>
    <x v="66"/>
    <x v="0"/>
    <s v="A"/>
    <n v="4"/>
    <n v="3.84"/>
    <n v="76.8"/>
    <n v="20"/>
    <x v="0"/>
    <s v="HORTALIZAS"/>
  </r>
  <r>
    <x v="21"/>
    <x v="6"/>
    <x v="21"/>
    <x v="55"/>
    <x v="66"/>
    <x v="0"/>
    <s v="B"/>
    <n v="4"/>
    <n v="4"/>
    <n v="80"/>
    <n v="20"/>
    <x v="0"/>
    <s v="HORTALIZAS"/>
  </r>
  <r>
    <x v="21"/>
    <x v="6"/>
    <x v="21"/>
    <x v="62"/>
    <x v="73"/>
    <x v="0"/>
    <s v="B"/>
    <n v="3"/>
    <n v="3"/>
    <n v="72"/>
    <n v="24"/>
    <x v="0"/>
    <s v="HORTALIZAS"/>
  </r>
  <r>
    <x v="21"/>
    <x v="6"/>
    <x v="21"/>
    <x v="56"/>
    <x v="67"/>
    <x v="0"/>
    <s v="A"/>
    <n v="2.2000000000000002"/>
    <n v="2.16"/>
    <n v="108"/>
    <n v="50"/>
    <x v="0"/>
    <s v="HORTALIZAS"/>
  </r>
  <r>
    <x v="21"/>
    <x v="6"/>
    <x v="21"/>
    <x v="56"/>
    <x v="67"/>
    <x v="0"/>
    <s v="B"/>
    <n v="2"/>
    <n v="2"/>
    <n v="100"/>
    <n v="50"/>
    <x v="0"/>
    <s v="HORTALIZAS"/>
  </r>
  <r>
    <x v="21"/>
    <x v="6"/>
    <x v="21"/>
    <x v="25"/>
    <x v="27"/>
    <x v="0"/>
    <s v=""/>
    <n v="0.9"/>
    <n v="0"/>
    <n v="0"/>
    <n v="0"/>
    <x v="1"/>
    <s v="FRUTALES"/>
  </r>
  <r>
    <x v="22"/>
    <x v="9"/>
    <x v="22"/>
    <x v="23"/>
    <x v="25"/>
    <x v="0"/>
    <s v="B"/>
    <n v="130"/>
    <n v="130"/>
    <n v="2600"/>
    <n v="20"/>
    <x v="0"/>
    <s v="TUBÉRCULOS"/>
  </r>
  <r>
    <x v="22"/>
    <x v="9"/>
    <x v="22"/>
    <x v="23"/>
    <x v="25"/>
    <x v="0"/>
    <s v="A"/>
    <n v="110"/>
    <n v="110"/>
    <n v="2200"/>
    <n v="20"/>
    <x v="0"/>
    <s v="TUBÉRCULOS"/>
  </r>
  <r>
    <x v="22"/>
    <x v="9"/>
    <x v="22"/>
    <x v="23"/>
    <x v="55"/>
    <x v="0"/>
    <s v="B"/>
    <n v="13"/>
    <n v="13"/>
    <n v="182"/>
    <n v="14"/>
    <x v="0"/>
    <s v="TUBÉRCULOS"/>
  </r>
  <r>
    <x v="22"/>
    <x v="9"/>
    <x v="22"/>
    <x v="23"/>
    <x v="55"/>
    <x v="0"/>
    <s v="A"/>
    <n v="8"/>
    <n v="8"/>
    <n v="112"/>
    <n v="14"/>
    <x v="0"/>
    <s v="TUBÉRCULOS"/>
  </r>
  <r>
    <x v="23"/>
    <x v="2"/>
    <x v="23"/>
    <x v="0"/>
    <x v="0"/>
    <x v="0"/>
    <s v="B"/>
    <n v="20"/>
    <n v="19"/>
    <n v="57"/>
    <n v="3"/>
    <x v="0"/>
    <s v="CEREALES"/>
  </r>
  <r>
    <x v="23"/>
    <x v="2"/>
    <x v="23"/>
    <x v="0"/>
    <x v="0"/>
    <x v="0"/>
    <s v="A"/>
    <n v="17"/>
    <n v="17"/>
    <n v="51"/>
    <n v="3"/>
    <x v="0"/>
    <s v="CEREALES"/>
  </r>
  <r>
    <x v="23"/>
    <x v="2"/>
    <x v="23"/>
    <x v="22"/>
    <x v="24"/>
    <x v="0"/>
    <s v="A"/>
    <n v="15"/>
    <n v="15"/>
    <n v="62.937062937062947"/>
    <n v="4.1958041958042003"/>
    <x v="0"/>
    <s v="CEREALES"/>
  </r>
  <r>
    <x v="23"/>
    <x v="2"/>
    <x v="23"/>
    <x v="22"/>
    <x v="24"/>
    <x v="0"/>
    <s v="B"/>
    <n v="15"/>
    <n v="15"/>
    <n v="62.937062937062947"/>
    <n v="4.1958041958042003"/>
    <x v="0"/>
    <s v="CEREALES"/>
  </r>
  <r>
    <x v="23"/>
    <x v="2"/>
    <x v="23"/>
    <x v="21"/>
    <x v="23"/>
    <x v="0"/>
    <s v="B"/>
    <n v="12"/>
    <n v="12"/>
    <n v="33.644859813084111"/>
    <n v="2.8037383177570101"/>
    <x v="0"/>
    <s v="HORTALIZAS"/>
  </r>
  <r>
    <x v="23"/>
    <x v="2"/>
    <x v="23"/>
    <x v="21"/>
    <x v="23"/>
    <x v="0"/>
    <s v="A"/>
    <n v="7"/>
    <n v="7"/>
    <n v="19.626168224299064"/>
    <n v="2.8037383177570101"/>
    <x v="0"/>
    <s v="HORTALIZAS"/>
  </r>
  <r>
    <x v="23"/>
    <x v="2"/>
    <x v="23"/>
    <x v="15"/>
    <x v="17"/>
    <x v="0"/>
    <s v=""/>
    <n v="996"/>
    <n v="852"/>
    <n v="936"/>
    <n v="1.0985915492957701"/>
    <x v="1"/>
    <s v="CAFÉ"/>
  </r>
  <r>
    <x v="23"/>
    <x v="2"/>
    <x v="23"/>
    <x v="2"/>
    <x v="3"/>
    <x v="0"/>
    <s v=""/>
    <n v="977"/>
    <n v="977"/>
    <n v="9770"/>
    <n v="10"/>
    <x v="1"/>
    <s v="FRUTALES"/>
  </r>
  <r>
    <x v="23"/>
    <x v="2"/>
    <x v="23"/>
    <x v="16"/>
    <x v="31"/>
    <x v="0"/>
    <s v=""/>
    <n v="363"/>
    <n v="363"/>
    <n v="3630"/>
    <n v="10"/>
    <x v="1"/>
    <s v="FRUTALES"/>
  </r>
  <r>
    <x v="23"/>
    <x v="2"/>
    <x v="23"/>
    <x v="36"/>
    <x v="45"/>
    <x v="0"/>
    <s v=""/>
    <n v="280.8"/>
    <n v="280.8"/>
    <n v="2246.4"/>
    <n v="8"/>
    <x v="1"/>
    <s v="FRUTALES"/>
  </r>
  <r>
    <x v="23"/>
    <x v="2"/>
    <x v="23"/>
    <x v="4"/>
    <x v="5"/>
    <x v="0"/>
    <s v=""/>
    <n v="271"/>
    <n v="235"/>
    <n v="1880"/>
    <n v="8"/>
    <x v="1"/>
    <s v="FRUTALES"/>
  </r>
  <r>
    <x v="23"/>
    <x v="2"/>
    <x v="23"/>
    <x v="8"/>
    <x v="9"/>
    <x v="0"/>
    <s v=""/>
    <n v="108.5"/>
    <n v="99"/>
    <n v="990"/>
    <n v="10"/>
    <x v="1"/>
    <s v="FRUTALES"/>
  </r>
  <r>
    <x v="23"/>
    <x v="2"/>
    <x v="23"/>
    <x v="6"/>
    <x v="7"/>
    <x v="0"/>
    <s v=""/>
    <n v="104"/>
    <n v="103"/>
    <n v="1545"/>
    <n v="15"/>
    <x v="1"/>
    <s v="FRUTALES"/>
  </r>
  <r>
    <x v="23"/>
    <x v="2"/>
    <x v="23"/>
    <x v="52"/>
    <x v="63"/>
    <x v="0"/>
    <m/>
    <n v="98.1"/>
    <n v="88.1"/>
    <s v=""/>
    <m/>
    <x v="1"/>
    <s v="FLORES Y FOLLAJES"/>
  </r>
  <r>
    <x v="23"/>
    <x v="2"/>
    <x v="23"/>
    <x v="5"/>
    <x v="6"/>
    <x v="0"/>
    <s v=""/>
    <n v="33"/>
    <n v="33"/>
    <n v="23.1"/>
    <n v="0.7"/>
    <x v="1"/>
    <s v="CACAO"/>
  </r>
  <r>
    <x v="23"/>
    <x v="2"/>
    <x v="23"/>
    <x v="9"/>
    <x v="10"/>
    <x v="0"/>
    <s v=""/>
    <n v="19.940000000000001"/>
    <n v="16.940000000000001"/>
    <n v="169.4"/>
    <n v="10"/>
    <x v="1"/>
    <s v="FRUTALES"/>
  </r>
  <r>
    <x v="23"/>
    <x v="2"/>
    <x v="23"/>
    <x v="9"/>
    <x v="38"/>
    <x v="0"/>
    <s v=""/>
    <n v="8.06"/>
    <n v="8.06"/>
    <n v="80.600000000000009"/>
    <n v="10"/>
    <x v="1"/>
    <s v="FRUTALES"/>
  </r>
  <r>
    <x v="23"/>
    <x v="2"/>
    <x v="23"/>
    <x v="20"/>
    <x v="22"/>
    <x v="0"/>
    <s v="A"/>
    <n v="2"/>
    <n v="2"/>
    <n v="12"/>
    <n v="6"/>
    <x v="2"/>
    <s v="TUBÉRCULOS"/>
  </r>
  <r>
    <x v="23"/>
    <x v="2"/>
    <x v="23"/>
    <x v="20"/>
    <x v="22"/>
    <x v="0"/>
    <s v="B"/>
    <n v="0"/>
    <n v="0"/>
    <n v="0"/>
    <n v="0"/>
    <x v="2"/>
    <s v="TUBÉRCULOS"/>
  </r>
  <r>
    <x v="24"/>
    <x v="11"/>
    <x v="24"/>
    <x v="0"/>
    <x v="0"/>
    <x v="0"/>
    <s v="A"/>
    <n v="20"/>
    <n v="15"/>
    <n v="15"/>
    <n v="1"/>
    <x v="0"/>
    <s v="CEREALES"/>
  </r>
  <r>
    <x v="24"/>
    <x v="11"/>
    <x v="24"/>
    <x v="0"/>
    <x v="0"/>
    <x v="0"/>
    <s v="B"/>
    <n v="20"/>
    <n v="20"/>
    <n v="20"/>
    <n v="1"/>
    <x v="0"/>
    <s v="CEREALES"/>
  </r>
  <r>
    <x v="24"/>
    <x v="11"/>
    <x v="24"/>
    <x v="53"/>
    <x v="64"/>
    <x v="0"/>
    <s v="A"/>
    <n v="1"/>
    <n v="1"/>
    <n v="3"/>
    <n v="3"/>
    <x v="0"/>
    <s v="HORTALIZAS"/>
  </r>
  <r>
    <x v="24"/>
    <x v="11"/>
    <x v="24"/>
    <x v="26"/>
    <x v="28"/>
    <x v="0"/>
    <s v=""/>
    <n v="478"/>
    <n v="468"/>
    <n v="1872"/>
    <n v="4"/>
    <x v="1"/>
    <s v="PANELA O MIEL"/>
  </r>
  <r>
    <x v="24"/>
    <x v="11"/>
    <x v="24"/>
    <x v="15"/>
    <x v="17"/>
    <x v="0"/>
    <s v=""/>
    <n v="414"/>
    <n v="348"/>
    <n v="396"/>
    <n v="1.13793103448276"/>
    <x v="1"/>
    <s v="CAFÉ"/>
  </r>
  <r>
    <x v="24"/>
    <x v="11"/>
    <x v="24"/>
    <x v="8"/>
    <x v="9"/>
    <x v="0"/>
    <s v=""/>
    <n v="381"/>
    <n v="381"/>
    <n v="2286"/>
    <n v="6"/>
    <x v="1"/>
    <s v="FRUTALES"/>
  </r>
  <r>
    <x v="24"/>
    <x v="11"/>
    <x v="24"/>
    <x v="3"/>
    <x v="4"/>
    <x v="0"/>
    <s v=""/>
    <n v="113"/>
    <n v="84"/>
    <n v="768"/>
    <n v="8"/>
    <x v="1"/>
    <s v="FRUTALES"/>
  </r>
  <r>
    <x v="24"/>
    <x v="11"/>
    <x v="24"/>
    <x v="5"/>
    <x v="6"/>
    <x v="0"/>
    <s v=""/>
    <n v="66"/>
    <n v="66"/>
    <n v="33"/>
    <n v="0.5"/>
    <x v="1"/>
    <s v="CACAO"/>
  </r>
  <r>
    <x v="24"/>
    <x v="11"/>
    <x v="24"/>
    <x v="4"/>
    <x v="5"/>
    <x v="0"/>
    <s v=""/>
    <n v="64"/>
    <n v="61"/>
    <n v="305"/>
    <n v="5"/>
    <x v="1"/>
    <s v="FRUTALES"/>
  </r>
  <r>
    <x v="24"/>
    <x v="11"/>
    <x v="24"/>
    <x v="9"/>
    <x v="30"/>
    <x v="0"/>
    <s v=""/>
    <n v="24"/>
    <n v="17"/>
    <n v="238"/>
    <n v="14"/>
    <x v="1"/>
    <s v="FRUTALES"/>
  </r>
  <r>
    <x v="24"/>
    <x v="11"/>
    <x v="24"/>
    <x v="20"/>
    <x v="22"/>
    <x v="0"/>
    <s v="A"/>
    <n v="130"/>
    <n v="125"/>
    <n v="250"/>
    <n v="2"/>
    <x v="2"/>
    <s v="TUBÉRCULOS"/>
  </r>
  <r>
    <x v="25"/>
    <x v="5"/>
    <x v="25"/>
    <x v="23"/>
    <x v="25"/>
    <x v="0"/>
    <s v="B"/>
    <n v="420"/>
    <n v="419"/>
    <n v="10056"/>
    <n v="24"/>
    <x v="0"/>
    <s v="TUBÉRCULOS"/>
  </r>
  <r>
    <x v="25"/>
    <x v="5"/>
    <x v="25"/>
    <x v="23"/>
    <x v="25"/>
    <x v="0"/>
    <s v="A"/>
    <n v="400"/>
    <n v="390"/>
    <n v="8580"/>
    <n v="22"/>
    <x v="0"/>
    <s v="TUBÉRCULOS"/>
  </r>
  <r>
    <x v="25"/>
    <x v="5"/>
    <x v="25"/>
    <x v="23"/>
    <x v="55"/>
    <x v="0"/>
    <s v="A"/>
    <n v="280"/>
    <n v="270"/>
    <n v="4320"/>
    <n v="16"/>
    <x v="0"/>
    <s v="TUBÉRCULOS"/>
  </r>
  <r>
    <x v="25"/>
    <x v="5"/>
    <x v="25"/>
    <x v="23"/>
    <x v="55"/>
    <x v="0"/>
    <s v="B"/>
    <n v="278"/>
    <n v="276"/>
    <n v="4692"/>
    <n v="17"/>
    <x v="0"/>
    <s v="TUBÉRCULOS"/>
  </r>
  <r>
    <x v="25"/>
    <x v="5"/>
    <x v="25"/>
    <x v="21"/>
    <x v="23"/>
    <x v="0"/>
    <s v="B"/>
    <n v="215"/>
    <n v="214"/>
    <n v="509.99999999999994"/>
    <n v="2.3831775700934599"/>
    <x v="0"/>
    <s v="HORTALIZAS"/>
  </r>
  <r>
    <x v="25"/>
    <x v="5"/>
    <x v="25"/>
    <x v="21"/>
    <x v="23"/>
    <x v="0"/>
    <s v="A"/>
    <n v="200"/>
    <n v="190"/>
    <n v="443.92523364485982"/>
    <n v="2.3364485981308398"/>
    <x v="0"/>
    <s v="HORTALIZAS"/>
  </r>
  <r>
    <x v="25"/>
    <x v="5"/>
    <x v="25"/>
    <x v="0"/>
    <x v="0"/>
    <x v="0"/>
    <s v="B"/>
    <n v="155"/>
    <n v="153"/>
    <n v="406.48728813559325"/>
    <n v="2.6567796610169498"/>
    <x v="0"/>
    <s v="CEREALES"/>
  </r>
  <r>
    <x v="25"/>
    <x v="5"/>
    <x v="25"/>
    <x v="0"/>
    <x v="0"/>
    <x v="0"/>
    <s v="A"/>
    <n v="150"/>
    <n v="150"/>
    <n v="335.59322033898309"/>
    <n v="2.2372881355932202"/>
    <x v="0"/>
    <s v="CEREALES"/>
  </r>
  <r>
    <x v="25"/>
    <x v="5"/>
    <x v="25"/>
    <x v="45"/>
    <x v="54"/>
    <x v="0"/>
    <s v="B"/>
    <n v="131"/>
    <n v="130"/>
    <n v="5460"/>
    <n v="42"/>
    <x v="0"/>
    <s v="HORTALIZAS"/>
  </r>
  <r>
    <x v="25"/>
    <x v="5"/>
    <x v="25"/>
    <x v="45"/>
    <x v="54"/>
    <x v="0"/>
    <s v="A"/>
    <n v="130"/>
    <n v="125"/>
    <n v="5000"/>
    <n v="40"/>
    <x v="0"/>
    <s v="HORTALIZAS"/>
  </r>
  <r>
    <x v="25"/>
    <x v="5"/>
    <x v="25"/>
    <x v="31"/>
    <x v="37"/>
    <x v="0"/>
    <m/>
    <n v="683"/>
    <n v="683"/>
    <s v=""/>
    <m/>
    <x v="1"/>
    <s v="FLORES Y FOLLAJES"/>
  </r>
  <r>
    <x v="25"/>
    <x v="5"/>
    <x v="25"/>
    <x v="25"/>
    <x v="27"/>
    <x v="0"/>
    <s v=""/>
    <n v="30"/>
    <n v="19"/>
    <n v="380"/>
    <n v="20"/>
    <x v="1"/>
    <s v="FRUTALES"/>
  </r>
  <r>
    <x v="26"/>
    <x v="5"/>
    <x v="26"/>
    <x v="31"/>
    <x v="37"/>
    <x v="0"/>
    <m/>
    <n v="535"/>
    <n v="535"/>
    <s v=""/>
    <m/>
    <x v="1"/>
    <s v="FLORES Y FOLLAJES"/>
  </r>
  <r>
    <x v="26"/>
    <x v="5"/>
    <x v="26"/>
    <x v="31"/>
    <x v="37"/>
    <x v="0"/>
    <m/>
    <n v="270"/>
    <n v="270"/>
    <s v=""/>
    <m/>
    <x v="1"/>
    <s v="FLORES Y FOLLAJES"/>
  </r>
  <r>
    <x v="26"/>
    <x v="5"/>
    <x v="26"/>
    <x v="23"/>
    <x v="25"/>
    <x v="0"/>
    <s v="A"/>
    <n v="364"/>
    <n v="357"/>
    <n v="7854"/>
    <n v="22"/>
    <x v="0"/>
    <s v="TUBÉRCULOS"/>
  </r>
  <r>
    <x v="26"/>
    <x v="5"/>
    <x v="26"/>
    <x v="23"/>
    <x v="25"/>
    <x v="0"/>
    <s v="B"/>
    <n v="320"/>
    <n v="285"/>
    <n v="6270"/>
    <n v="22"/>
    <x v="0"/>
    <s v="TUBÉRCULOS"/>
  </r>
  <r>
    <x v="26"/>
    <x v="5"/>
    <x v="26"/>
    <x v="21"/>
    <x v="23"/>
    <x v="0"/>
    <s v="A"/>
    <n v="235"/>
    <n v="230"/>
    <n v="687.85046728971963"/>
    <n v="2.9906542056074801"/>
    <x v="0"/>
    <s v="HORTALIZAS"/>
  </r>
  <r>
    <x v="26"/>
    <x v="5"/>
    <x v="26"/>
    <x v="21"/>
    <x v="23"/>
    <x v="0"/>
    <s v="B"/>
    <n v="230"/>
    <n v="225"/>
    <n v="683.64485981308405"/>
    <n v="3.03842159916926"/>
    <x v="0"/>
    <s v="HORTALIZAS"/>
  </r>
  <r>
    <x v="26"/>
    <x v="5"/>
    <x v="26"/>
    <x v="23"/>
    <x v="55"/>
    <x v="0"/>
    <s v="A"/>
    <n v="108"/>
    <n v="106"/>
    <n v="1696"/>
    <n v="16"/>
    <x v="0"/>
    <s v="TUBÉRCULOS"/>
  </r>
  <r>
    <x v="26"/>
    <x v="5"/>
    <x v="26"/>
    <x v="23"/>
    <x v="55"/>
    <x v="0"/>
    <s v="B"/>
    <n v="100"/>
    <n v="92"/>
    <n v="1472"/>
    <n v="16"/>
    <x v="0"/>
    <s v="TUBÉRCULOS"/>
  </r>
  <r>
    <x v="26"/>
    <x v="5"/>
    <x v="26"/>
    <x v="0"/>
    <x v="57"/>
    <x v="0"/>
    <s v="A"/>
    <n v="99.5"/>
    <n v="98"/>
    <n v="219.25423728813561"/>
    <n v="2.2372881355932202"/>
    <x v="0"/>
    <s v="CEREALES"/>
  </r>
  <r>
    <x v="26"/>
    <x v="5"/>
    <x v="26"/>
    <x v="0"/>
    <x v="57"/>
    <x v="0"/>
    <s v="B"/>
    <n v="90"/>
    <n v="85"/>
    <n v="171.15254237288138"/>
    <n v="2.0135593220338999"/>
    <x v="0"/>
    <s v="CEREALES"/>
  </r>
  <r>
    <x v="26"/>
    <x v="5"/>
    <x v="26"/>
    <x v="44"/>
    <x v="53"/>
    <x v="0"/>
    <s v="A"/>
    <n v="45"/>
    <n v="41"/>
    <n v="902"/>
    <n v="22"/>
    <x v="0"/>
    <s v="HORTALIZAS"/>
  </r>
  <r>
    <x v="26"/>
    <x v="5"/>
    <x v="26"/>
    <x v="44"/>
    <x v="53"/>
    <x v="0"/>
    <s v="B"/>
    <n v="43"/>
    <n v="41"/>
    <n v="886"/>
    <n v="21.609756097561"/>
    <x v="0"/>
    <s v="HORTALIZAS"/>
  </r>
  <r>
    <x v="26"/>
    <x v="5"/>
    <x v="26"/>
    <x v="45"/>
    <x v="54"/>
    <x v="0"/>
    <s v="A"/>
    <n v="32"/>
    <n v="30"/>
    <n v="810"/>
    <n v="27"/>
    <x v="0"/>
    <s v="HORTALIZAS"/>
  </r>
  <r>
    <x v="26"/>
    <x v="5"/>
    <x v="26"/>
    <x v="45"/>
    <x v="54"/>
    <x v="0"/>
    <s v="B"/>
    <n v="31"/>
    <n v="29"/>
    <n v="763"/>
    <n v="26.310344827586199"/>
    <x v="0"/>
    <s v="HORTALIZAS"/>
  </r>
  <r>
    <x v="26"/>
    <x v="5"/>
    <x v="26"/>
    <x v="58"/>
    <x v="69"/>
    <x v="0"/>
    <s v="A"/>
    <n v="19.700000000000003"/>
    <n v="8.6000000000000032"/>
    <n v="456"/>
    <n v="30"/>
    <x v="0"/>
    <s v="PLANTAS AROMATICAS, MEDICINALES Y ESPECIAS"/>
  </r>
  <r>
    <x v="26"/>
    <x v="5"/>
    <x v="26"/>
    <x v="25"/>
    <x v="27"/>
    <x v="0"/>
    <s v=""/>
    <n v="359"/>
    <n v="289"/>
    <n v="23244"/>
    <n v="52"/>
    <x v="1"/>
    <s v="FRUTALES"/>
  </r>
  <r>
    <x v="26"/>
    <x v="5"/>
    <x v="26"/>
    <x v="37"/>
    <x v="46"/>
    <x v="0"/>
    <s v=""/>
    <n v="32.5"/>
    <n v="26.5"/>
    <n v="397.5"/>
    <n v="15"/>
    <x v="1"/>
    <s v="FRUTALES"/>
  </r>
  <r>
    <x v="26"/>
    <x v="5"/>
    <x v="26"/>
    <x v="78"/>
    <x v="90"/>
    <x v="0"/>
    <s v=""/>
    <n v="7.3"/>
    <n v="3.3"/>
    <n v="31.799999999999997"/>
    <n v="6"/>
    <x v="1"/>
    <s v="FRUTALES"/>
  </r>
  <r>
    <x v="26"/>
    <x v="5"/>
    <x v="26"/>
    <x v="76"/>
    <x v="88"/>
    <x v="0"/>
    <s v=""/>
    <n v="6.7"/>
    <n v="5.7"/>
    <n v="62.7"/>
    <n v="11"/>
    <x v="1"/>
    <s v="FRUTALES"/>
  </r>
  <r>
    <x v="26"/>
    <x v="5"/>
    <x v="26"/>
    <x v="36"/>
    <x v="45"/>
    <x v="0"/>
    <s v=""/>
    <n v="4.7"/>
    <n v="1.2000000000000002"/>
    <n v="18.5"/>
    <n v="5"/>
    <x v="1"/>
    <s v="FRUTALES"/>
  </r>
  <r>
    <x v="27"/>
    <x v="8"/>
    <x v="27"/>
    <x v="30"/>
    <x v="81"/>
    <x v="0"/>
    <s v="A"/>
    <n v="55"/>
    <n v="54"/>
    <n v="4428"/>
    <n v="82"/>
    <x v="0"/>
    <s v="HORTALIZAS"/>
  </r>
  <r>
    <x v="27"/>
    <x v="8"/>
    <x v="27"/>
    <x v="30"/>
    <x v="81"/>
    <x v="0"/>
    <s v="B"/>
    <n v="55"/>
    <n v="54"/>
    <n v="4428"/>
    <n v="82"/>
    <x v="0"/>
    <s v="HORTALIZAS"/>
  </r>
  <r>
    <x v="27"/>
    <x v="8"/>
    <x v="27"/>
    <x v="30"/>
    <x v="35"/>
    <x v="0"/>
    <s v="A"/>
    <n v="48"/>
    <n v="47"/>
    <n v="2585"/>
    <n v="55"/>
    <x v="0"/>
    <s v="HORTALIZAS"/>
  </r>
  <r>
    <x v="27"/>
    <x v="8"/>
    <x v="27"/>
    <x v="30"/>
    <x v="35"/>
    <x v="0"/>
    <s v="B"/>
    <n v="48"/>
    <n v="47"/>
    <n v="2585"/>
    <n v="55"/>
    <x v="0"/>
    <s v="HORTALIZAS"/>
  </r>
  <r>
    <x v="27"/>
    <x v="8"/>
    <x v="27"/>
    <x v="29"/>
    <x v="34"/>
    <x v="0"/>
    <s v="A"/>
    <n v="40"/>
    <n v="40"/>
    <n v="360"/>
    <n v="9"/>
    <x v="0"/>
    <s v="HORTALIZAS"/>
  </r>
  <r>
    <x v="27"/>
    <x v="8"/>
    <x v="27"/>
    <x v="70"/>
    <x v="82"/>
    <x v="0"/>
    <s v="A"/>
    <n v="39"/>
    <n v="37"/>
    <n v="370"/>
    <n v="10"/>
    <x v="0"/>
    <s v="HORTALIZAS"/>
  </r>
  <r>
    <x v="27"/>
    <x v="8"/>
    <x v="27"/>
    <x v="29"/>
    <x v="34"/>
    <x v="0"/>
    <s v="B"/>
    <n v="37"/>
    <n v="35"/>
    <n v="280"/>
    <n v="8"/>
    <x v="0"/>
    <s v="HORTALIZAS"/>
  </r>
  <r>
    <x v="27"/>
    <x v="8"/>
    <x v="27"/>
    <x v="80"/>
    <x v="92"/>
    <x v="0"/>
    <s v="A"/>
    <n v="31"/>
    <n v="29"/>
    <n v="87"/>
    <n v="3"/>
    <x v="0"/>
    <s v="HORTALIZAS"/>
  </r>
  <r>
    <x v="27"/>
    <x v="8"/>
    <x v="27"/>
    <x v="70"/>
    <x v="82"/>
    <x v="0"/>
    <s v="B"/>
    <n v="27"/>
    <n v="25"/>
    <n v="250"/>
    <n v="10"/>
    <x v="0"/>
    <s v="HORTALIZAS"/>
  </r>
  <r>
    <x v="27"/>
    <x v="8"/>
    <x v="27"/>
    <x v="80"/>
    <x v="92"/>
    <x v="0"/>
    <s v="B"/>
    <n v="24"/>
    <n v="22"/>
    <n v="66"/>
    <n v="3"/>
    <x v="0"/>
    <s v="HORTALIZAS"/>
  </r>
  <r>
    <x v="27"/>
    <x v="8"/>
    <x v="27"/>
    <x v="0"/>
    <x v="0"/>
    <x v="0"/>
    <s v="A"/>
    <n v="16"/>
    <n v="15"/>
    <n v="45"/>
    <n v="3"/>
    <x v="0"/>
    <s v="CEREALES"/>
  </r>
  <r>
    <x v="27"/>
    <x v="8"/>
    <x v="27"/>
    <x v="37"/>
    <x v="46"/>
    <x v="0"/>
    <s v=""/>
    <n v="187"/>
    <n v="187"/>
    <n v="1870"/>
    <n v="10"/>
    <x v="1"/>
    <s v="FRUTALES"/>
  </r>
  <r>
    <x v="27"/>
    <x v="8"/>
    <x v="27"/>
    <x v="15"/>
    <x v="17"/>
    <x v="0"/>
    <s v=""/>
    <n v="136"/>
    <n v="122"/>
    <n v="67.5"/>
    <n v="0.55327868852458995"/>
    <x v="1"/>
    <s v="CAFÉ"/>
  </r>
  <r>
    <x v="27"/>
    <x v="8"/>
    <x v="27"/>
    <x v="71"/>
    <x v="83"/>
    <x v="0"/>
    <s v="A"/>
    <n v="12"/>
    <n v="12"/>
    <n v="48"/>
    <n v="4"/>
    <x v="2"/>
    <s v="TUBÉRCULOS"/>
  </r>
  <r>
    <x v="27"/>
    <x v="8"/>
    <x v="27"/>
    <x v="71"/>
    <x v="83"/>
    <x v="0"/>
    <s v="B"/>
    <n v="4"/>
    <n v="4"/>
    <n v="16"/>
    <n v="4"/>
    <x v="2"/>
    <s v="TUBÉRCULOS"/>
  </r>
  <r>
    <x v="28"/>
    <x v="8"/>
    <x v="28"/>
    <x v="22"/>
    <x v="24"/>
    <x v="0"/>
    <s v="B"/>
    <n v="517"/>
    <n v="517"/>
    <n v="2892.3076923076928"/>
    <n v="5.5944055944056004"/>
    <x v="0"/>
    <s v="CEREALES"/>
  </r>
  <r>
    <x v="28"/>
    <x v="8"/>
    <x v="28"/>
    <x v="23"/>
    <x v="55"/>
    <x v="0"/>
    <s v="B"/>
    <n v="472"/>
    <n v="472"/>
    <n v="7080"/>
    <n v="15"/>
    <x v="0"/>
    <s v="TUBÉRCULOS"/>
  </r>
  <r>
    <x v="28"/>
    <x v="8"/>
    <x v="28"/>
    <x v="22"/>
    <x v="24"/>
    <x v="0"/>
    <s v="A"/>
    <n v="384"/>
    <n v="384"/>
    <n v="2148.2517482517487"/>
    <n v="5.5944055944056004"/>
    <x v="0"/>
    <s v="CEREALES"/>
  </r>
  <r>
    <x v="28"/>
    <x v="8"/>
    <x v="28"/>
    <x v="23"/>
    <x v="25"/>
    <x v="0"/>
    <s v="B"/>
    <n v="380"/>
    <n v="380"/>
    <n v="9120"/>
    <n v="24"/>
    <x v="0"/>
    <s v="TUBÉRCULOS"/>
  </r>
  <r>
    <x v="28"/>
    <x v="8"/>
    <x v="28"/>
    <x v="23"/>
    <x v="25"/>
    <x v="0"/>
    <s v="A"/>
    <n v="242"/>
    <n v="242"/>
    <n v="5808"/>
    <n v="24"/>
    <x v="0"/>
    <s v="TUBÉRCULOS"/>
  </r>
  <r>
    <x v="28"/>
    <x v="8"/>
    <x v="28"/>
    <x v="33"/>
    <x v="40"/>
    <x v="0"/>
    <s v="B"/>
    <n v="145"/>
    <n v="145"/>
    <n v="1450"/>
    <n v="10"/>
    <x v="0"/>
    <s v="HORTALIZAS"/>
  </r>
  <r>
    <x v="28"/>
    <x v="8"/>
    <x v="28"/>
    <x v="23"/>
    <x v="55"/>
    <x v="0"/>
    <s v="A"/>
    <n v="126"/>
    <n v="126"/>
    <n v="1953"/>
    <n v="15.5"/>
    <x v="0"/>
    <s v="TUBÉRCULOS"/>
  </r>
  <r>
    <x v="28"/>
    <x v="8"/>
    <x v="28"/>
    <x v="33"/>
    <x v="40"/>
    <x v="0"/>
    <s v="A"/>
    <n v="95"/>
    <n v="95"/>
    <n v="950"/>
    <n v="10"/>
    <x v="0"/>
    <s v="HORTALIZAS"/>
  </r>
  <r>
    <x v="28"/>
    <x v="8"/>
    <x v="28"/>
    <x v="69"/>
    <x v="80"/>
    <x v="0"/>
    <s v="B"/>
    <n v="66"/>
    <n v="66"/>
    <n v="990"/>
    <n v="15"/>
    <x v="0"/>
    <s v="HORTALIZAS"/>
  </r>
  <r>
    <x v="28"/>
    <x v="8"/>
    <x v="28"/>
    <x v="69"/>
    <x v="80"/>
    <x v="0"/>
    <s v="A"/>
    <n v="37"/>
    <n v="37"/>
    <n v="703"/>
    <n v="19"/>
    <x v="0"/>
    <s v="HORTALIZAS"/>
  </r>
  <r>
    <x v="28"/>
    <x v="8"/>
    <x v="28"/>
    <x v="30"/>
    <x v="81"/>
    <x v="0"/>
    <s v="A"/>
    <n v="2"/>
    <n v="2"/>
    <n v="70"/>
    <n v="35"/>
    <x v="0"/>
    <s v="HORTALIZAS"/>
  </r>
  <r>
    <x v="28"/>
    <x v="8"/>
    <x v="28"/>
    <x v="30"/>
    <x v="81"/>
    <x v="0"/>
    <s v="B"/>
    <n v="1"/>
    <n v="1"/>
    <n v="35"/>
    <n v="35"/>
    <x v="0"/>
    <s v="HORTALIZAS"/>
  </r>
  <r>
    <x v="28"/>
    <x v="8"/>
    <x v="28"/>
    <x v="26"/>
    <x v="28"/>
    <x v="0"/>
    <s v=""/>
    <n v="55"/>
    <n v="53"/>
    <n v="265"/>
    <n v="5"/>
    <x v="1"/>
    <s v="PANELA O MIEL"/>
  </r>
  <r>
    <x v="28"/>
    <x v="8"/>
    <x v="28"/>
    <x v="37"/>
    <x v="46"/>
    <x v="0"/>
    <s v=""/>
    <n v="40"/>
    <n v="35"/>
    <n v="175"/>
    <n v="5"/>
    <x v="1"/>
    <s v="FRUTALES"/>
  </r>
  <r>
    <x v="28"/>
    <x v="8"/>
    <x v="28"/>
    <x v="15"/>
    <x v="17"/>
    <x v="0"/>
    <s v=""/>
    <n v="32"/>
    <n v="29"/>
    <n v="32"/>
    <n v="1.1034482758620701"/>
    <x v="1"/>
    <s v="CAFÉ"/>
  </r>
  <r>
    <x v="28"/>
    <x v="8"/>
    <x v="28"/>
    <x v="36"/>
    <x v="45"/>
    <x v="0"/>
    <s v=""/>
    <n v="10"/>
    <n v="10"/>
    <n v="60"/>
    <n v="6"/>
    <x v="1"/>
    <s v="FRUTALES"/>
  </r>
  <r>
    <x v="28"/>
    <x v="8"/>
    <x v="28"/>
    <x v="47"/>
    <x v="58"/>
    <x v="0"/>
    <s v=""/>
    <n v="0"/>
    <n v="0"/>
    <n v="0"/>
    <n v="0"/>
    <x v="1"/>
    <s v="FRUTALES"/>
  </r>
  <r>
    <x v="28"/>
    <x v="8"/>
    <x v="28"/>
    <x v="71"/>
    <x v="83"/>
    <x v="0"/>
    <s v="A"/>
    <n v="350"/>
    <n v="350"/>
    <n v="1050"/>
    <n v="3"/>
    <x v="2"/>
    <s v="TUBÉRCULOS"/>
  </r>
  <r>
    <x v="28"/>
    <x v="8"/>
    <x v="28"/>
    <x v="68"/>
    <x v="79"/>
    <x v="0"/>
    <s v="A"/>
    <n v="100"/>
    <n v="100"/>
    <n v="700"/>
    <n v="7"/>
    <x v="2"/>
    <s v="TUBÉRCULOS"/>
  </r>
  <r>
    <x v="28"/>
    <x v="8"/>
    <x v="28"/>
    <x v="71"/>
    <x v="83"/>
    <x v="0"/>
    <s v="B"/>
    <n v="0"/>
    <n v="0"/>
    <n v="0"/>
    <n v="0"/>
    <x v="2"/>
    <s v="TUBÉRCULOS"/>
  </r>
  <r>
    <x v="28"/>
    <x v="8"/>
    <x v="28"/>
    <x v="68"/>
    <x v="79"/>
    <x v="0"/>
    <s v="B"/>
    <n v="0"/>
    <n v="0"/>
    <n v="0"/>
    <n v="0"/>
    <x v="2"/>
    <s v="TUBÉRCULOS"/>
  </r>
  <r>
    <x v="29"/>
    <x v="5"/>
    <x v="29"/>
    <x v="23"/>
    <x v="25"/>
    <x v="0"/>
    <s v="B"/>
    <n v="250"/>
    <n v="223"/>
    <n v="4460"/>
    <n v="20"/>
    <x v="0"/>
    <s v="TUBÉRCULOS"/>
  </r>
  <r>
    <x v="29"/>
    <x v="5"/>
    <x v="29"/>
    <x v="23"/>
    <x v="25"/>
    <x v="0"/>
    <s v="A"/>
    <n v="222"/>
    <n v="200"/>
    <n v="4000"/>
    <n v="20"/>
    <x v="0"/>
    <s v="TUBÉRCULOS"/>
  </r>
  <r>
    <x v="29"/>
    <x v="5"/>
    <x v="29"/>
    <x v="0"/>
    <x v="0"/>
    <x v="0"/>
    <s v="B"/>
    <n v="185"/>
    <n v="180"/>
    <n v="352.37288135593224"/>
    <n v="1.9576271186440699"/>
    <x v="0"/>
    <s v="CEREALES"/>
  </r>
  <r>
    <x v="29"/>
    <x v="5"/>
    <x v="29"/>
    <x v="0"/>
    <x v="0"/>
    <x v="0"/>
    <s v="A"/>
    <n v="168"/>
    <n v="160"/>
    <n v="313.22033898305091"/>
    <n v="1.9576271186440699"/>
    <x v="0"/>
    <s v="CEREALES"/>
  </r>
  <r>
    <x v="29"/>
    <x v="5"/>
    <x v="29"/>
    <x v="45"/>
    <x v="54"/>
    <x v="0"/>
    <s v="B"/>
    <n v="60"/>
    <n v="60"/>
    <n v="1800"/>
    <n v="30"/>
    <x v="0"/>
    <s v="HORTALIZAS"/>
  </r>
  <r>
    <x v="29"/>
    <x v="5"/>
    <x v="29"/>
    <x v="45"/>
    <x v="54"/>
    <x v="0"/>
    <s v="A"/>
    <n v="57"/>
    <n v="55"/>
    <n v="1540"/>
    <n v="28"/>
    <x v="0"/>
    <s v="HORTALIZAS"/>
  </r>
  <r>
    <x v="29"/>
    <x v="5"/>
    <x v="29"/>
    <x v="21"/>
    <x v="23"/>
    <x v="0"/>
    <s v="B"/>
    <n v="55"/>
    <n v="55"/>
    <n v="154.20560747663552"/>
    <n v="2.8037383177570101"/>
    <x v="0"/>
    <s v="HORTALIZAS"/>
  </r>
  <r>
    <x v="29"/>
    <x v="5"/>
    <x v="29"/>
    <x v="21"/>
    <x v="23"/>
    <x v="0"/>
    <s v="A"/>
    <n v="50"/>
    <n v="50"/>
    <n v="140.18691588785046"/>
    <n v="2.8037383177570101"/>
    <x v="0"/>
    <s v="HORTALIZAS"/>
  </r>
  <r>
    <x v="29"/>
    <x v="5"/>
    <x v="29"/>
    <x v="72"/>
    <x v="84"/>
    <x v="0"/>
    <s v="B"/>
    <n v="30"/>
    <n v="30"/>
    <n v="90"/>
    <n v="3"/>
    <x v="0"/>
    <s v="CEREALES"/>
  </r>
  <r>
    <x v="29"/>
    <x v="5"/>
    <x v="29"/>
    <x v="72"/>
    <x v="84"/>
    <x v="0"/>
    <s v="A"/>
    <n v="29"/>
    <n v="29"/>
    <n v="87"/>
    <n v="3"/>
    <x v="0"/>
    <s v="CEREALES"/>
  </r>
  <r>
    <x v="29"/>
    <x v="5"/>
    <x v="29"/>
    <x v="44"/>
    <x v="53"/>
    <x v="0"/>
    <s v="B"/>
    <n v="26"/>
    <n v="23"/>
    <n v="690"/>
    <n v="30"/>
    <x v="0"/>
    <s v="HORTALIZAS"/>
  </r>
  <r>
    <x v="29"/>
    <x v="5"/>
    <x v="29"/>
    <x v="44"/>
    <x v="53"/>
    <x v="0"/>
    <s v="A"/>
    <n v="23"/>
    <n v="23"/>
    <n v="690"/>
    <n v="30"/>
    <x v="0"/>
    <s v="HORTALIZAS"/>
  </r>
  <r>
    <x v="29"/>
    <x v="5"/>
    <x v="29"/>
    <x v="57"/>
    <x v="68"/>
    <x v="0"/>
    <s v="B"/>
    <n v="15"/>
    <n v="15"/>
    <n v="165"/>
    <n v="11"/>
    <x v="0"/>
    <s v="HORTALIZAS"/>
  </r>
  <r>
    <x v="29"/>
    <x v="5"/>
    <x v="29"/>
    <x v="31"/>
    <x v="37"/>
    <x v="0"/>
    <m/>
    <n v="540"/>
    <n v="540"/>
    <s v=""/>
    <m/>
    <x v="1"/>
    <s v="FLORES Y FOLLAJES"/>
  </r>
  <r>
    <x v="29"/>
    <x v="5"/>
    <x v="29"/>
    <x v="25"/>
    <x v="27"/>
    <x v="0"/>
    <s v=""/>
    <n v="60"/>
    <n v="45"/>
    <n v="2310"/>
    <n v="42"/>
    <x v="1"/>
    <s v="FRUTALES"/>
  </r>
  <r>
    <x v="30"/>
    <x v="9"/>
    <x v="30"/>
    <x v="23"/>
    <x v="25"/>
    <x v="0"/>
    <s v="A"/>
    <n v="80"/>
    <n v="80"/>
    <n v="1600"/>
    <n v="20"/>
    <x v="0"/>
    <s v="TUBÉRCULOS"/>
  </r>
  <r>
    <x v="30"/>
    <x v="9"/>
    <x v="30"/>
    <x v="23"/>
    <x v="25"/>
    <x v="0"/>
    <s v="B"/>
    <n v="70"/>
    <n v="70"/>
    <n v="1400"/>
    <n v="20"/>
    <x v="0"/>
    <s v="TUBÉRCULOS"/>
  </r>
  <r>
    <x v="30"/>
    <x v="9"/>
    <x v="30"/>
    <x v="30"/>
    <x v="81"/>
    <x v="0"/>
    <s v="B"/>
    <n v="45"/>
    <n v="45"/>
    <n v="3600"/>
    <n v="80"/>
    <x v="0"/>
    <s v="HORTALIZAS"/>
  </r>
  <r>
    <x v="30"/>
    <x v="9"/>
    <x v="30"/>
    <x v="30"/>
    <x v="81"/>
    <x v="0"/>
    <s v="A"/>
    <n v="40"/>
    <n v="40"/>
    <n v="3200"/>
    <n v="80"/>
    <x v="0"/>
    <s v="HORTALIZAS"/>
  </r>
  <r>
    <x v="30"/>
    <x v="9"/>
    <x v="30"/>
    <x v="0"/>
    <x v="0"/>
    <x v="0"/>
    <s v="A"/>
    <n v="34"/>
    <n v="34"/>
    <n v="38.033898305084747"/>
    <n v="1.1186440677966101"/>
    <x v="0"/>
    <s v="CEREALES"/>
  </r>
  <r>
    <x v="30"/>
    <x v="9"/>
    <x v="30"/>
    <x v="69"/>
    <x v="80"/>
    <x v="0"/>
    <s v="B"/>
    <n v="25"/>
    <n v="25"/>
    <n v="500"/>
    <n v="20"/>
    <x v="0"/>
    <s v="HORTALIZAS"/>
  </r>
  <r>
    <x v="30"/>
    <x v="9"/>
    <x v="30"/>
    <x v="69"/>
    <x v="80"/>
    <x v="0"/>
    <s v="A"/>
    <n v="22"/>
    <n v="22"/>
    <n v="440"/>
    <n v="20"/>
    <x v="0"/>
    <s v="HORTALIZAS"/>
  </r>
  <r>
    <x v="30"/>
    <x v="9"/>
    <x v="30"/>
    <x v="0"/>
    <x v="0"/>
    <x v="0"/>
    <s v="B"/>
    <n v="20"/>
    <n v="20"/>
    <n v="22.372881355932208"/>
    <n v="1.1186440677966101"/>
    <x v="0"/>
    <s v="CEREALES"/>
  </r>
  <r>
    <x v="30"/>
    <x v="9"/>
    <x v="30"/>
    <x v="23"/>
    <x v="55"/>
    <x v="0"/>
    <s v="B"/>
    <n v="15"/>
    <n v="15"/>
    <n v="225"/>
    <n v="15"/>
    <x v="0"/>
    <s v="TUBÉRCULOS"/>
  </r>
  <r>
    <x v="30"/>
    <x v="9"/>
    <x v="30"/>
    <x v="22"/>
    <x v="24"/>
    <x v="0"/>
    <s v="A"/>
    <n v="14"/>
    <n v="14"/>
    <n v="29.370629370629374"/>
    <n v="2.0979020979021001"/>
    <x v="0"/>
    <s v="CEREALES"/>
  </r>
  <r>
    <x v="30"/>
    <x v="9"/>
    <x v="30"/>
    <x v="21"/>
    <x v="23"/>
    <x v="0"/>
    <s v="B"/>
    <n v="10"/>
    <n v="10"/>
    <n v="28.037383177570092"/>
    <n v="2.8037383177570101"/>
    <x v="0"/>
    <s v="HORTALIZAS"/>
  </r>
  <r>
    <x v="30"/>
    <x v="9"/>
    <x v="30"/>
    <x v="22"/>
    <x v="24"/>
    <x v="0"/>
    <s v="B"/>
    <n v="10"/>
    <n v="10"/>
    <n v="20.97902097902098"/>
    <n v="2.0979020979021001"/>
    <x v="0"/>
    <s v="CEREALES"/>
  </r>
  <r>
    <x v="30"/>
    <x v="9"/>
    <x v="30"/>
    <x v="23"/>
    <x v="55"/>
    <x v="0"/>
    <s v="A"/>
    <n v="10"/>
    <n v="10"/>
    <n v="140"/>
    <n v="14"/>
    <x v="0"/>
    <s v="TUBÉRCULOS"/>
  </r>
  <r>
    <x v="30"/>
    <x v="9"/>
    <x v="30"/>
    <x v="21"/>
    <x v="23"/>
    <x v="0"/>
    <s v="A"/>
    <n v="6"/>
    <n v="6"/>
    <n v="16.822429906542055"/>
    <n v="2.8037383177570101"/>
    <x v="0"/>
    <s v="HORTALIZAS"/>
  </r>
  <r>
    <x v="30"/>
    <x v="9"/>
    <x v="30"/>
    <x v="39"/>
    <x v="48"/>
    <x v="0"/>
    <s v=""/>
    <n v="3"/>
    <n v="3"/>
    <n v="12"/>
    <n v="4"/>
    <x v="1"/>
    <s v="FRUTALES"/>
  </r>
  <r>
    <x v="30"/>
    <x v="9"/>
    <x v="30"/>
    <x v="25"/>
    <x v="27"/>
    <x v="0"/>
    <s v=""/>
    <n v="2"/>
    <n v="1"/>
    <n v="40"/>
    <n v="40"/>
    <x v="1"/>
    <s v="FRUTALES"/>
  </r>
  <r>
    <x v="30"/>
    <x v="9"/>
    <x v="30"/>
    <x v="11"/>
    <x v="12"/>
    <x v="0"/>
    <s v=""/>
    <n v="2"/>
    <n v="2"/>
    <n v="24"/>
    <n v="12"/>
    <x v="1"/>
    <s v="SÁBILA"/>
  </r>
  <r>
    <x v="30"/>
    <x v="9"/>
    <x v="30"/>
    <x v="36"/>
    <x v="45"/>
    <x v="0"/>
    <s v=""/>
    <n v="1"/>
    <n v="1"/>
    <n v="4"/>
    <n v="4"/>
    <x v="1"/>
    <s v="FRUTALES"/>
  </r>
  <r>
    <x v="31"/>
    <x v="3"/>
    <x v="31"/>
    <x v="22"/>
    <x v="24"/>
    <x v="0"/>
    <s v="A"/>
    <n v="200"/>
    <n v="190"/>
    <n v="930.06993006993014"/>
    <n v="4.8951048951049003"/>
    <x v="0"/>
    <s v="CEREALES"/>
  </r>
  <r>
    <x v="31"/>
    <x v="3"/>
    <x v="31"/>
    <x v="29"/>
    <x v="34"/>
    <x v="0"/>
    <s v="A"/>
    <n v="180"/>
    <n v="180"/>
    <n v="1440"/>
    <n v="8"/>
    <x v="0"/>
    <s v="HORTALIZAS"/>
  </r>
  <r>
    <x v="31"/>
    <x v="3"/>
    <x v="31"/>
    <x v="22"/>
    <x v="24"/>
    <x v="0"/>
    <s v="B"/>
    <n v="140"/>
    <n v="137"/>
    <n v="670.62937062937067"/>
    <n v="4.8951048951049003"/>
    <x v="0"/>
    <s v="CEREALES"/>
  </r>
  <r>
    <x v="31"/>
    <x v="3"/>
    <x v="31"/>
    <x v="29"/>
    <x v="34"/>
    <x v="0"/>
    <s v="B"/>
    <n v="120"/>
    <n v="116"/>
    <n v="928"/>
    <n v="8"/>
    <x v="0"/>
    <s v="HORTALIZAS"/>
  </r>
  <r>
    <x v="31"/>
    <x v="3"/>
    <x v="31"/>
    <x v="30"/>
    <x v="35"/>
    <x v="0"/>
    <s v="A"/>
    <n v="120"/>
    <n v="120"/>
    <n v="3000"/>
    <n v="25"/>
    <x v="0"/>
    <s v="HORTALIZAS"/>
  </r>
  <r>
    <x v="31"/>
    <x v="3"/>
    <x v="31"/>
    <x v="69"/>
    <x v="80"/>
    <x v="0"/>
    <s v="A"/>
    <n v="80"/>
    <n v="77"/>
    <n v="1155"/>
    <n v="15"/>
    <x v="0"/>
    <s v="HORTALIZAS"/>
  </r>
  <r>
    <x v="31"/>
    <x v="3"/>
    <x v="31"/>
    <x v="30"/>
    <x v="35"/>
    <x v="0"/>
    <s v="B"/>
    <n v="80"/>
    <n v="78"/>
    <n v="1794"/>
    <n v="23"/>
    <x v="0"/>
    <s v="HORTALIZAS"/>
  </r>
  <r>
    <x v="31"/>
    <x v="3"/>
    <x v="31"/>
    <x v="69"/>
    <x v="80"/>
    <x v="0"/>
    <s v="B"/>
    <n v="45"/>
    <n v="42"/>
    <n v="630"/>
    <n v="15"/>
    <x v="0"/>
    <s v="HORTALIZAS"/>
  </r>
  <r>
    <x v="31"/>
    <x v="3"/>
    <x v="31"/>
    <x v="21"/>
    <x v="23"/>
    <x v="0"/>
    <s v="B"/>
    <n v="35"/>
    <n v="31"/>
    <n v="72.429906542056074"/>
    <n v="2.3364485981308398"/>
    <x v="0"/>
    <s v="HORTALIZAS"/>
  </r>
  <r>
    <x v="31"/>
    <x v="3"/>
    <x v="31"/>
    <x v="21"/>
    <x v="23"/>
    <x v="0"/>
    <s v="A"/>
    <n v="25"/>
    <n v="24"/>
    <n v="56.074766355140184"/>
    <n v="2.3364485981308398"/>
    <x v="0"/>
    <s v="HORTALIZAS"/>
  </r>
  <r>
    <x v="31"/>
    <x v="3"/>
    <x v="31"/>
    <x v="0"/>
    <x v="0"/>
    <x v="0"/>
    <s v="B"/>
    <n v="25"/>
    <n v="24"/>
    <n v="46.983050847457633"/>
    <n v="1.9576271186440699"/>
    <x v="0"/>
    <s v="CEREALES"/>
  </r>
  <r>
    <x v="31"/>
    <x v="3"/>
    <x v="31"/>
    <x v="34"/>
    <x v="43"/>
    <x v="0"/>
    <s v="B"/>
    <n v="20"/>
    <n v="18"/>
    <n v="252"/>
    <n v="14"/>
    <x v="0"/>
    <s v="HORTALIZAS"/>
  </r>
  <r>
    <x v="31"/>
    <x v="3"/>
    <x v="31"/>
    <x v="34"/>
    <x v="43"/>
    <x v="0"/>
    <s v="A"/>
    <n v="15"/>
    <n v="15"/>
    <n v="210"/>
    <n v="14"/>
    <x v="0"/>
    <s v="HORTALIZAS"/>
  </r>
  <r>
    <x v="31"/>
    <x v="3"/>
    <x v="31"/>
    <x v="0"/>
    <x v="0"/>
    <x v="0"/>
    <s v="A"/>
    <n v="10"/>
    <n v="10"/>
    <n v="19.576271186440682"/>
    <n v="1.9576271186440699"/>
    <x v="0"/>
    <s v="CEREALES"/>
  </r>
  <r>
    <x v="31"/>
    <x v="3"/>
    <x v="31"/>
    <x v="30"/>
    <x v="81"/>
    <x v="0"/>
    <s v="B"/>
    <n v="8"/>
    <n v="8"/>
    <n v="720"/>
    <n v="90"/>
    <x v="0"/>
    <s v="HORTALIZAS"/>
  </r>
  <r>
    <x v="31"/>
    <x v="3"/>
    <x v="31"/>
    <x v="30"/>
    <x v="81"/>
    <x v="0"/>
    <s v="A"/>
    <n v="7"/>
    <n v="7"/>
    <n v="630"/>
    <n v="90"/>
    <x v="0"/>
    <s v="HORTALIZAS"/>
  </r>
  <r>
    <x v="31"/>
    <x v="3"/>
    <x v="31"/>
    <x v="23"/>
    <x v="25"/>
    <x v="0"/>
    <s v="B"/>
    <n v="6"/>
    <n v="5"/>
    <n v="90"/>
    <n v="18"/>
    <x v="0"/>
    <s v="TUBÉRCULOS"/>
  </r>
  <r>
    <x v="31"/>
    <x v="3"/>
    <x v="31"/>
    <x v="23"/>
    <x v="25"/>
    <x v="0"/>
    <s v="A"/>
    <n v="4"/>
    <n v="4"/>
    <n v="72"/>
    <n v="18"/>
    <x v="0"/>
    <s v="TUBÉRCULOS"/>
  </r>
  <r>
    <x v="31"/>
    <x v="3"/>
    <x v="31"/>
    <x v="15"/>
    <x v="17"/>
    <x v="0"/>
    <s v=""/>
    <n v="608"/>
    <n v="537"/>
    <n v="279"/>
    <n v="0.51955307262569805"/>
    <x v="1"/>
    <s v="CAFÉ"/>
  </r>
  <r>
    <x v="31"/>
    <x v="3"/>
    <x v="31"/>
    <x v="36"/>
    <x v="45"/>
    <x v="0"/>
    <s v=""/>
    <n v="316"/>
    <n v="291"/>
    <n v="2910"/>
    <n v="10"/>
    <x v="1"/>
    <s v="FRUTALES"/>
  </r>
  <r>
    <x v="31"/>
    <x v="3"/>
    <x v="31"/>
    <x v="9"/>
    <x v="38"/>
    <x v="0"/>
    <s v=""/>
    <n v="58"/>
    <n v="53"/>
    <n v="477"/>
    <n v="9"/>
    <x v="1"/>
    <s v="FRUTALES"/>
  </r>
  <r>
    <x v="31"/>
    <x v="3"/>
    <x v="31"/>
    <x v="16"/>
    <x v="31"/>
    <x v="0"/>
    <s v=""/>
    <n v="57"/>
    <n v="48"/>
    <n v="336"/>
    <n v="7"/>
    <x v="1"/>
    <s v="FRUTALES"/>
  </r>
  <r>
    <x v="31"/>
    <x v="3"/>
    <x v="31"/>
    <x v="4"/>
    <x v="5"/>
    <x v="0"/>
    <s v=""/>
    <n v="36"/>
    <n v="31"/>
    <n v="217"/>
    <n v="7"/>
    <x v="1"/>
    <s v="FRUTALES"/>
  </r>
  <r>
    <x v="31"/>
    <x v="3"/>
    <x v="31"/>
    <x v="37"/>
    <x v="46"/>
    <x v="0"/>
    <s v=""/>
    <n v="35.5"/>
    <n v="25.5"/>
    <n v="255"/>
    <n v="10"/>
    <x v="1"/>
    <s v="FRUTALES"/>
  </r>
  <r>
    <x v="31"/>
    <x v="3"/>
    <x v="31"/>
    <x v="3"/>
    <x v="4"/>
    <x v="0"/>
    <s v=""/>
    <n v="28"/>
    <n v="20"/>
    <n v="140"/>
    <n v="7"/>
    <x v="1"/>
    <s v="FRUTALES"/>
  </r>
  <r>
    <x v="31"/>
    <x v="3"/>
    <x v="31"/>
    <x v="12"/>
    <x v="13"/>
    <x v="0"/>
    <s v=""/>
    <n v="19"/>
    <n v="10"/>
    <n v="70"/>
    <n v="7"/>
    <x v="1"/>
    <s v="FRUTALES"/>
  </r>
  <r>
    <x v="31"/>
    <x v="3"/>
    <x v="31"/>
    <x v="38"/>
    <x v="47"/>
    <x v="0"/>
    <s v=""/>
    <n v="6"/>
    <n v="3"/>
    <n v="15"/>
    <n v="5"/>
    <x v="1"/>
    <s v="FRUTALES"/>
  </r>
  <r>
    <x v="31"/>
    <x v="3"/>
    <x v="31"/>
    <x v="68"/>
    <x v="79"/>
    <x v="0"/>
    <s v="A"/>
    <n v="12"/>
    <n v="11"/>
    <n v="132"/>
    <n v="12"/>
    <x v="2"/>
    <s v="TUBÉRCULOS"/>
  </r>
  <r>
    <x v="31"/>
    <x v="3"/>
    <x v="31"/>
    <x v="68"/>
    <x v="79"/>
    <x v="0"/>
    <s v="B"/>
    <n v="3"/>
    <n v="2.8"/>
    <n v="30.799999999999997"/>
    <n v="11"/>
    <x v="2"/>
    <s v="TUBÉRCULOS"/>
  </r>
  <r>
    <x v="32"/>
    <x v="12"/>
    <x v="32"/>
    <x v="0"/>
    <x v="0"/>
    <x v="0"/>
    <s v="A"/>
    <n v="700"/>
    <n v="630"/>
    <n v="2520"/>
    <n v="4"/>
    <x v="0"/>
    <s v="CEREALES"/>
  </r>
  <r>
    <x v="32"/>
    <x v="12"/>
    <x v="32"/>
    <x v="22"/>
    <x v="24"/>
    <x v="0"/>
    <s v="B"/>
    <n v="105"/>
    <n v="103"/>
    <n v="103"/>
    <n v="1"/>
    <x v="0"/>
    <s v="CEREALES"/>
  </r>
  <r>
    <x v="32"/>
    <x v="12"/>
    <x v="32"/>
    <x v="22"/>
    <x v="24"/>
    <x v="0"/>
    <s v="A"/>
    <n v="50"/>
    <n v="50"/>
    <n v="50"/>
    <n v="1"/>
    <x v="0"/>
    <s v="CEREALES"/>
  </r>
  <r>
    <x v="32"/>
    <x v="12"/>
    <x v="32"/>
    <x v="30"/>
    <x v="81"/>
    <x v="0"/>
    <s v="A"/>
    <n v="19"/>
    <n v="17"/>
    <n v="595"/>
    <n v="35"/>
    <x v="0"/>
    <s v="HORTALIZAS"/>
  </r>
  <r>
    <x v="32"/>
    <x v="12"/>
    <x v="32"/>
    <x v="30"/>
    <x v="81"/>
    <x v="0"/>
    <s v="B"/>
    <n v="19"/>
    <n v="17"/>
    <n v="595"/>
    <n v="35"/>
    <x v="0"/>
    <s v="HORTALIZAS"/>
  </r>
  <r>
    <x v="32"/>
    <x v="12"/>
    <x v="32"/>
    <x v="21"/>
    <x v="23"/>
    <x v="0"/>
    <s v="B"/>
    <n v="16"/>
    <n v="14"/>
    <n v="26.168224299065422"/>
    <n v="1.86915887850467"/>
    <x v="0"/>
    <s v="HORTALIZAS"/>
  </r>
  <r>
    <x v="32"/>
    <x v="12"/>
    <x v="32"/>
    <x v="26"/>
    <x v="28"/>
    <x v="0"/>
    <s v=""/>
    <n v="550"/>
    <n v="550"/>
    <n v="2200"/>
    <n v="4"/>
    <x v="1"/>
    <s v="PANELA O MIEL"/>
  </r>
  <r>
    <x v="32"/>
    <x v="12"/>
    <x v="32"/>
    <x v="15"/>
    <x v="17"/>
    <x v="0"/>
    <s v=""/>
    <n v="81"/>
    <n v="77"/>
    <n v="89"/>
    <n v="1.1558441558441599"/>
    <x v="1"/>
    <s v="CAFÉ"/>
  </r>
  <r>
    <x v="32"/>
    <x v="12"/>
    <x v="32"/>
    <x v="4"/>
    <x v="5"/>
    <x v="0"/>
    <s v=""/>
    <n v="15"/>
    <n v="15"/>
    <n v="75"/>
    <n v="5"/>
    <x v="1"/>
    <s v="FRUTALES"/>
  </r>
  <r>
    <x v="32"/>
    <x v="12"/>
    <x v="32"/>
    <x v="9"/>
    <x v="10"/>
    <x v="0"/>
    <s v=""/>
    <n v="12"/>
    <n v="12"/>
    <n v="108"/>
    <n v="9"/>
    <x v="1"/>
    <s v="FRUTALES"/>
  </r>
  <r>
    <x v="32"/>
    <x v="12"/>
    <x v="32"/>
    <x v="47"/>
    <x v="58"/>
    <x v="0"/>
    <s v=""/>
    <n v="5"/>
    <n v="5"/>
    <n v="35"/>
    <n v="7"/>
    <x v="1"/>
    <s v="FRUTALES"/>
  </r>
  <r>
    <x v="32"/>
    <x v="12"/>
    <x v="32"/>
    <x v="88"/>
    <x v="100"/>
    <x v="0"/>
    <s v=""/>
    <n v="1.5"/>
    <n v="1.5"/>
    <n v="15"/>
    <n v="10"/>
    <x v="1"/>
    <s v="FRUTALES"/>
  </r>
  <r>
    <x v="32"/>
    <x v="12"/>
    <x v="32"/>
    <x v="68"/>
    <x v="79"/>
    <x v="0"/>
    <s v="A"/>
    <n v="12"/>
    <n v="10"/>
    <n v="100"/>
    <n v="10"/>
    <x v="2"/>
    <s v="TUBÉRCULOS"/>
  </r>
  <r>
    <x v="32"/>
    <x v="12"/>
    <x v="32"/>
    <x v="20"/>
    <x v="22"/>
    <x v="0"/>
    <s v="A"/>
    <n v="7"/>
    <n v="6"/>
    <n v="90"/>
    <n v="15"/>
    <x v="2"/>
    <s v="TUBÉRCULOS"/>
  </r>
  <r>
    <x v="33"/>
    <x v="6"/>
    <x v="33"/>
    <x v="31"/>
    <x v="37"/>
    <x v="0"/>
    <m/>
    <n v="118"/>
    <n v="118"/>
    <s v=""/>
    <m/>
    <x v="1"/>
    <s v="FLORES Y FOLLAJES"/>
  </r>
  <r>
    <x v="33"/>
    <x v="6"/>
    <x v="33"/>
    <x v="21"/>
    <x v="23"/>
    <x v="0"/>
    <s v="A"/>
    <n v="40"/>
    <n v="40"/>
    <n v="320"/>
    <n v="8"/>
    <x v="0"/>
    <s v="HORTALIZAS"/>
  </r>
  <r>
    <x v="33"/>
    <x v="6"/>
    <x v="33"/>
    <x v="21"/>
    <x v="23"/>
    <x v="0"/>
    <s v="B"/>
    <n v="8"/>
    <n v="8"/>
    <n v="29.906542056074766"/>
    <n v="3.7383177570093502"/>
    <x v="0"/>
    <s v="HORTALIZAS"/>
  </r>
  <r>
    <x v="33"/>
    <x v="6"/>
    <x v="33"/>
    <x v="0"/>
    <x v="0"/>
    <x v="0"/>
    <s v="B"/>
    <n v="5"/>
    <n v="5"/>
    <n v="13.983050847457628"/>
    <n v="2.79661016949153"/>
    <x v="0"/>
    <s v="CEREALES"/>
  </r>
  <r>
    <x v="33"/>
    <x v="6"/>
    <x v="33"/>
    <x v="23"/>
    <x v="25"/>
    <x v="0"/>
    <s v="B"/>
    <n v="5"/>
    <n v="5"/>
    <n v="100"/>
    <n v="20"/>
    <x v="0"/>
    <s v="TUBÉRCULOS"/>
  </r>
  <r>
    <x v="33"/>
    <x v="6"/>
    <x v="33"/>
    <x v="23"/>
    <x v="25"/>
    <x v="0"/>
    <s v="A"/>
    <n v="4"/>
    <n v="2"/>
    <n v="40"/>
    <n v="20"/>
    <x v="0"/>
    <s v="TUBÉRCULOS"/>
  </r>
  <r>
    <x v="33"/>
    <x v="6"/>
    <x v="33"/>
    <x v="53"/>
    <x v="64"/>
    <x v="0"/>
    <s v="B"/>
    <n v="2"/>
    <n v="2"/>
    <n v="16"/>
    <n v="8"/>
    <x v="0"/>
    <s v="HORTALIZAS"/>
  </r>
  <r>
    <x v="33"/>
    <x v="6"/>
    <x v="33"/>
    <x v="0"/>
    <x v="0"/>
    <x v="0"/>
    <s v="A"/>
    <n v="2"/>
    <n v="1"/>
    <n v="2.796610169491526"/>
    <n v="2.79661016949153"/>
    <x v="0"/>
    <s v="CEREALES"/>
  </r>
  <r>
    <x v="33"/>
    <x v="6"/>
    <x v="33"/>
    <x v="53"/>
    <x v="64"/>
    <x v="0"/>
    <s v="A"/>
    <n v="1"/>
    <n v="1"/>
    <n v="8"/>
    <n v="8"/>
    <x v="0"/>
    <s v="HORTALIZAS"/>
  </r>
  <r>
    <x v="33"/>
    <x v="6"/>
    <x v="33"/>
    <x v="44"/>
    <x v="53"/>
    <x v="0"/>
    <s v="A"/>
    <n v="1"/>
    <n v="1"/>
    <n v="10"/>
    <n v="10"/>
    <x v="0"/>
    <s v="HORTALIZAS"/>
  </r>
  <r>
    <x v="33"/>
    <x v="6"/>
    <x v="33"/>
    <x v="44"/>
    <x v="53"/>
    <x v="0"/>
    <s v="B"/>
    <n v="1"/>
    <n v="1"/>
    <n v="10"/>
    <n v="10"/>
    <x v="0"/>
    <s v="HORTALIZAS"/>
  </r>
  <r>
    <x v="33"/>
    <x v="6"/>
    <x v="33"/>
    <x v="87"/>
    <x v="99"/>
    <x v="0"/>
    <s v="B"/>
    <n v="1"/>
    <n v="1"/>
    <n v="5"/>
    <n v="5"/>
    <x v="0"/>
    <s v="HORTALIZAS"/>
  </r>
  <r>
    <x v="33"/>
    <x v="6"/>
    <x v="33"/>
    <x v="45"/>
    <x v="54"/>
    <x v="0"/>
    <s v="A"/>
    <n v="1"/>
    <n v="1"/>
    <n v="5"/>
    <n v="5"/>
    <x v="0"/>
    <s v="HORTALIZAS"/>
  </r>
  <r>
    <x v="33"/>
    <x v="6"/>
    <x v="33"/>
    <x v="25"/>
    <x v="27"/>
    <x v="0"/>
    <s v=""/>
    <n v="12.5"/>
    <n v="11.5"/>
    <n v="460"/>
    <n v="40"/>
    <x v="1"/>
    <s v="FRUTALES"/>
  </r>
  <r>
    <x v="33"/>
    <x v="6"/>
    <x v="33"/>
    <x v="36"/>
    <x v="45"/>
    <x v="0"/>
    <s v=""/>
    <n v="1.5"/>
    <n v="1.5"/>
    <n v="15"/>
    <n v="10"/>
    <x v="1"/>
    <s v="FRUTALES"/>
  </r>
  <r>
    <x v="33"/>
    <x v="6"/>
    <x v="33"/>
    <x v="48"/>
    <x v="59"/>
    <x v="0"/>
    <s v=""/>
    <n v="1"/>
    <n v="0"/>
    <n v="0"/>
    <n v="0"/>
    <x v="1"/>
    <s v="FRUTALES"/>
  </r>
  <r>
    <x v="33"/>
    <x v="6"/>
    <x v="33"/>
    <x v="12"/>
    <x v="13"/>
    <x v="0"/>
    <s v=""/>
    <n v="1"/>
    <n v="0"/>
    <n v="0"/>
    <n v="0"/>
    <x v="1"/>
    <s v="FRUTALES"/>
  </r>
  <r>
    <x v="33"/>
    <x v="6"/>
    <x v="33"/>
    <x v="38"/>
    <x v="47"/>
    <x v="0"/>
    <s v=""/>
    <n v="1"/>
    <n v="0"/>
    <n v="0"/>
    <n v="0"/>
    <x v="1"/>
    <s v="FRUTALES"/>
  </r>
  <r>
    <x v="33"/>
    <x v="6"/>
    <x v="33"/>
    <x v="37"/>
    <x v="46"/>
    <x v="0"/>
    <s v=""/>
    <n v="1"/>
    <n v="0"/>
    <n v="0"/>
    <n v="0"/>
    <x v="1"/>
    <s v="FRUTALES"/>
  </r>
  <r>
    <x v="34"/>
    <x v="12"/>
    <x v="34"/>
    <x v="22"/>
    <x v="24"/>
    <x v="0"/>
    <s v="A"/>
    <n v="110"/>
    <n v="110"/>
    <n v="100.00000000000001"/>
    <n v="0.90909090909090895"/>
    <x v="0"/>
    <s v="CEREALES"/>
  </r>
  <r>
    <x v="34"/>
    <x v="12"/>
    <x v="34"/>
    <x v="53"/>
    <x v="64"/>
    <x v="0"/>
    <s v="A"/>
    <n v="80"/>
    <n v="80"/>
    <n v="640"/>
    <n v="8"/>
    <x v="0"/>
    <s v="HORTALIZAS"/>
  </r>
  <r>
    <x v="34"/>
    <x v="12"/>
    <x v="34"/>
    <x v="0"/>
    <x v="0"/>
    <x v="0"/>
    <s v="A"/>
    <n v="70"/>
    <n v="70"/>
    <n v="140"/>
    <n v="2"/>
    <x v="0"/>
    <s v="CEREALES"/>
  </r>
  <r>
    <x v="34"/>
    <x v="12"/>
    <x v="34"/>
    <x v="22"/>
    <x v="24"/>
    <x v="0"/>
    <s v="B"/>
    <n v="40"/>
    <n v="38"/>
    <n v="53.199999999999996"/>
    <n v="1.4"/>
    <x v="0"/>
    <s v="CEREALES"/>
  </r>
  <r>
    <x v="34"/>
    <x v="12"/>
    <x v="34"/>
    <x v="0"/>
    <x v="0"/>
    <x v="0"/>
    <s v="B"/>
    <n v="40"/>
    <n v="38"/>
    <n v="76"/>
    <n v="2"/>
    <x v="0"/>
    <s v="CEREALES"/>
  </r>
  <r>
    <x v="34"/>
    <x v="12"/>
    <x v="34"/>
    <x v="21"/>
    <x v="23"/>
    <x v="0"/>
    <s v="B"/>
    <n v="22"/>
    <n v="21"/>
    <n v="49.065420560747661"/>
    <n v="2.3364485981308398"/>
    <x v="0"/>
    <s v="HORTALIZAS"/>
  </r>
  <r>
    <x v="34"/>
    <x v="12"/>
    <x v="34"/>
    <x v="21"/>
    <x v="23"/>
    <x v="0"/>
    <s v="A"/>
    <n v="20"/>
    <n v="20"/>
    <n v="12.149532710280374"/>
    <n v="0.60747663551401898"/>
    <x v="0"/>
    <s v="HORTALIZAS"/>
  </r>
  <r>
    <x v="34"/>
    <x v="12"/>
    <x v="34"/>
    <x v="53"/>
    <x v="64"/>
    <x v="0"/>
    <s v="B"/>
    <n v="10"/>
    <n v="9"/>
    <n v="72"/>
    <n v="8"/>
    <x v="0"/>
    <s v="HORTALIZAS"/>
  </r>
  <r>
    <x v="34"/>
    <x v="12"/>
    <x v="34"/>
    <x v="23"/>
    <x v="25"/>
    <x v="0"/>
    <s v="B"/>
    <n v="10"/>
    <n v="10"/>
    <n v="220"/>
    <n v="22"/>
    <x v="0"/>
    <s v="TUBÉRCULOS"/>
  </r>
  <r>
    <x v="34"/>
    <x v="12"/>
    <x v="34"/>
    <x v="23"/>
    <x v="25"/>
    <x v="0"/>
    <s v="A"/>
    <n v="10"/>
    <n v="9"/>
    <n v="180"/>
    <n v="20"/>
    <x v="0"/>
    <s v="TUBÉRCULOS"/>
  </r>
  <r>
    <x v="34"/>
    <x v="12"/>
    <x v="34"/>
    <x v="15"/>
    <x v="17"/>
    <x v="0"/>
    <s v=""/>
    <n v="306"/>
    <n v="299"/>
    <n v="227"/>
    <n v="0.75919732441471599"/>
    <x v="1"/>
    <s v="CAFÉ"/>
  </r>
  <r>
    <x v="34"/>
    <x v="12"/>
    <x v="34"/>
    <x v="26"/>
    <x v="28"/>
    <x v="0"/>
    <s v=""/>
    <n v="97"/>
    <n v="92"/>
    <n v="582"/>
    <n v="6"/>
    <x v="1"/>
    <s v="PANELA O MIEL"/>
  </r>
  <r>
    <x v="34"/>
    <x v="12"/>
    <x v="34"/>
    <x v="36"/>
    <x v="45"/>
    <x v="0"/>
    <s v=""/>
    <n v="26"/>
    <n v="22"/>
    <n v="52"/>
    <n v="2"/>
    <x v="1"/>
    <s v="FRUTALES"/>
  </r>
  <r>
    <x v="34"/>
    <x v="12"/>
    <x v="34"/>
    <x v="88"/>
    <x v="100"/>
    <x v="0"/>
    <s v=""/>
    <n v="18"/>
    <n v="8"/>
    <n v="360"/>
    <n v="20"/>
    <x v="1"/>
    <s v="FRUTALES"/>
  </r>
  <r>
    <x v="34"/>
    <x v="12"/>
    <x v="34"/>
    <x v="39"/>
    <x v="48"/>
    <x v="0"/>
    <s v=""/>
    <n v="13"/>
    <n v="3"/>
    <n v="52"/>
    <n v="4"/>
    <x v="1"/>
    <s v="FRUTALES"/>
  </r>
  <r>
    <x v="34"/>
    <x v="12"/>
    <x v="34"/>
    <x v="9"/>
    <x v="10"/>
    <x v="0"/>
    <s v=""/>
    <n v="12.5"/>
    <n v="0"/>
    <n v="0"/>
    <n v="0"/>
    <x v="1"/>
    <s v="FRUTALES"/>
  </r>
  <r>
    <x v="34"/>
    <x v="12"/>
    <x v="34"/>
    <x v="47"/>
    <x v="58"/>
    <x v="0"/>
    <s v=""/>
    <n v="9"/>
    <n v="4"/>
    <n v="108"/>
    <n v="12"/>
    <x v="1"/>
    <s v="FRUTALES"/>
  </r>
  <r>
    <x v="35"/>
    <x v="12"/>
    <x v="35"/>
    <x v="22"/>
    <x v="24"/>
    <x v="0"/>
    <s v="B"/>
    <n v="140"/>
    <n v="138"/>
    <n v="207"/>
    <n v="1.5"/>
    <x v="0"/>
    <s v="CEREALES"/>
  </r>
  <r>
    <x v="35"/>
    <x v="12"/>
    <x v="35"/>
    <x v="0"/>
    <x v="0"/>
    <x v="0"/>
    <s v="A"/>
    <n v="140"/>
    <n v="135"/>
    <n v="135"/>
    <n v="1"/>
    <x v="0"/>
    <s v="CEREALES"/>
  </r>
  <r>
    <x v="35"/>
    <x v="12"/>
    <x v="35"/>
    <x v="23"/>
    <x v="25"/>
    <x v="0"/>
    <s v="B"/>
    <n v="7"/>
    <n v="6.8"/>
    <n v="170"/>
    <n v="25"/>
    <x v="0"/>
    <s v="TUBÉRCULOS"/>
  </r>
  <r>
    <x v="35"/>
    <x v="12"/>
    <x v="35"/>
    <x v="21"/>
    <x v="23"/>
    <x v="0"/>
    <s v="B"/>
    <n v="5"/>
    <n v="3.5"/>
    <n v="8.1775700934579447"/>
    <n v="2.3364485981308398"/>
    <x v="0"/>
    <s v="HORTALIZAS"/>
  </r>
  <r>
    <x v="35"/>
    <x v="12"/>
    <x v="35"/>
    <x v="23"/>
    <x v="25"/>
    <x v="0"/>
    <s v="A"/>
    <n v="5"/>
    <n v="5"/>
    <n v="125"/>
    <n v="25"/>
    <x v="0"/>
    <s v="TUBÉRCULOS"/>
  </r>
  <r>
    <x v="35"/>
    <x v="12"/>
    <x v="35"/>
    <x v="21"/>
    <x v="23"/>
    <x v="0"/>
    <s v="A"/>
    <n v="4"/>
    <n v="3"/>
    <n v="5.6074766355140184"/>
    <n v="1.86915887850467"/>
    <x v="0"/>
    <s v="HORTALIZAS"/>
  </r>
  <r>
    <x v="35"/>
    <x v="12"/>
    <x v="35"/>
    <x v="15"/>
    <x v="17"/>
    <x v="0"/>
    <s v=""/>
    <n v="71"/>
    <n v="71"/>
    <n v="65"/>
    <n v="0.91549295774647899"/>
    <x v="1"/>
    <s v="CAFÉ"/>
  </r>
  <r>
    <x v="35"/>
    <x v="12"/>
    <x v="35"/>
    <x v="89"/>
    <x v="101"/>
    <x v="0"/>
    <s v=""/>
    <n v="64"/>
    <n v="64"/>
    <n v="310"/>
    <n v="4.84375"/>
    <x v="1"/>
    <s v="PANELA O MIEL"/>
  </r>
  <r>
    <x v="35"/>
    <x v="12"/>
    <x v="35"/>
    <x v="88"/>
    <x v="100"/>
    <x v="0"/>
    <s v=""/>
    <n v="9"/>
    <n v="7"/>
    <n v="85"/>
    <n v="12.1428571428571"/>
    <x v="1"/>
    <s v="FRUTALES"/>
  </r>
  <r>
    <x v="35"/>
    <x v="12"/>
    <x v="35"/>
    <x v="9"/>
    <x v="38"/>
    <x v="0"/>
    <s v=""/>
    <n v="8.5"/>
    <n v="1"/>
    <n v="8"/>
    <n v="8"/>
    <x v="1"/>
    <s v="FRUTALES"/>
  </r>
  <r>
    <x v="35"/>
    <x v="12"/>
    <x v="35"/>
    <x v="37"/>
    <x v="46"/>
    <x v="0"/>
    <s v=""/>
    <n v="5.5"/>
    <n v="4.5"/>
    <n v="52"/>
    <n v="11.5555555555556"/>
    <x v="1"/>
    <s v="FRUTALES"/>
  </r>
  <r>
    <x v="35"/>
    <x v="12"/>
    <x v="35"/>
    <x v="39"/>
    <x v="48"/>
    <x v="0"/>
    <s v=""/>
    <n v="3.4"/>
    <n v="3.4"/>
    <n v="41"/>
    <n v="12.0588235294118"/>
    <x v="1"/>
    <s v="FRUTALES"/>
  </r>
  <r>
    <x v="35"/>
    <x v="12"/>
    <x v="35"/>
    <x v="64"/>
    <x v="75"/>
    <x v="0"/>
    <s v=""/>
    <n v="2.5"/>
    <n v="1.5"/>
    <n v="24"/>
    <n v="16"/>
    <x v="1"/>
    <s v="FRUTALES"/>
  </r>
  <r>
    <x v="35"/>
    <x v="12"/>
    <x v="35"/>
    <x v="20"/>
    <x v="22"/>
    <x v="0"/>
    <s v="B"/>
    <n v="6"/>
    <n v="5.5"/>
    <n v="41.8"/>
    <n v="7.6"/>
    <x v="2"/>
    <s v="TUBÉRCULOS"/>
  </r>
  <r>
    <x v="36"/>
    <x v="0"/>
    <x v="36"/>
    <x v="0"/>
    <x v="57"/>
    <x v="0"/>
    <s v="B"/>
    <n v="50"/>
    <n v="50"/>
    <n v="200"/>
    <n v="4"/>
    <x v="0"/>
    <s v="CEREALES"/>
  </r>
  <r>
    <x v="36"/>
    <x v="0"/>
    <x v="36"/>
    <x v="0"/>
    <x v="57"/>
    <x v="0"/>
    <s v="A"/>
    <n v="40"/>
    <n v="40"/>
    <n v="160"/>
    <n v="4"/>
    <x v="0"/>
    <s v="CEREALES"/>
  </r>
  <r>
    <x v="36"/>
    <x v="0"/>
    <x v="36"/>
    <x v="0"/>
    <x v="0"/>
    <x v="0"/>
    <s v="A"/>
    <n v="25"/>
    <n v="25"/>
    <n v="45"/>
    <n v="1.8"/>
    <x v="0"/>
    <s v="CEREALES"/>
  </r>
  <r>
    <x v="36"/>
    <x v="0"/>
    <x v="36"/>
    <x v="0"/>
    <x v="0"/>
    <x v="0"/>
    <s v="B"/>
    <n v="25"/>
    <n v="25"/>
    <n v="75"/>
    <n v="3"/>
    <x v="0"/>
    <s v="CEREALES"/>
  </r>
  <r>
    <x v="36"/>
    <x v="0"/>
    <x v="36"/>
    <x v="1"/>
    <x v="1"/>
    <x v="0"/>
    <s v="A"/>
    <n v="15"/>
    <n v="15"/>
    <n v="12"/>
    <n v="0.8"/>
    <x v="0"/>
    <s v="CEREALES"/>
  </r>
  <r>
    <x v="36"/>
    <x v="0"/>
    <x v="36"/>
    <x v="1"/>
    <x v="1"/>
    <x v="0"/>
    <s v="B"/>
    <n v="15"/>
    <n v="15"/>
    <n v="45"/>
    <n v="3"/>
    <x v="0"/>
    <s v="CEREALES"/>
  </r>
  <r>
    <x v="36"/>
    <x v="0"/>
    <x v="36"/>
    <x v="33"/>
    <x v="40"/>
    <x v="0"/>
    <s v="A"/>
    <n v="4"/>
    <n v="4"/>
    <n v="64"/>
    <n v="16"/>
    <x v="0"/>
    <s v="HORTALIZAS"/>
  </r>
  <r>
    <x v="36"/>
    <x v="0"/>
    <x v="36"/>
    <x v="33"/>
    <x v="40"/>
    <x v="0"/>
    <s v="B"/>
    <n v="4"/>
    <n v="4"/>
    <n v="72"/>
    <n v="18"/>
    <x v="0"/>
    <s v="HORTALIZAS"/>
  </r>
  <r>
    <x v="36"/>
    <x v="0"/>
    <x v="36"/>
    <x v="22"/>
    <x v="24"/>
    <x v="0"/>
    <s v="A"/>
    <n v="2"/>
    <n v="2"/>
    <n v="2.4"/>
    <n v="1.2"/>
    <x v="0"/>
    <s v="CEREALES"/>
  </r>
  <r>
    <x v="36"/>
    <x v="0"/>
    <x v="36"/>
    <x v="22"/>
    <x v="24"/>
    <x v="0"/>
    <s v="B"/>
    <n v="2"/>
    <n v="2"/>
    <n v="2.4"/>
    <n v="1.2"/>
    <x v="0"/>
    <s v="CEREALES"/>
  </r>
  <r>
    <x v="36"/>
    <x v="0"/>
    <x v="36"/>
    <x v="30"/>
    <x v="35"/>
    <x v="0"/>
    <s v="A"/>
    <n v="1"/>
    <n v="1"/>
    <n v="16"/>
    <n v="16"/>
    <x v="0"/>
    <s v="HORTALIZAS"/>
  </r>
  <r>
    <x v="36"/>
    <x v="0"/>
    <x v="36"/>
    <x v="30"/>
    <x v="35"/>
    <x v="0"/>
    <s v="B"/>
    <n v="1"/>
    <n v="1"/>
    <n v="15"/>
    <n v="15"/>
    <x v="0"/>
    <s v="HORTALIZAS"/>
  </r>
  <r>
    <x v="36"/>
    <x v="0"/>
    <x v="36"/>
    <x v="2"/>
    <x v="3"/>
    <x v="0"/>
    <s v=""/>
    <n v="52.5"/>
    <n v="52.5"/>
    <n v="577.5"/>
    <n v="11"/>
    <x v="1"/>
    <s v="FRUTALES"/>
  </r>
  <r>
    <x v="36"/>
    <x v="0"/>
    <x v="36"/>
    <x v="4"/>
    <x v="5"/>
    <x v="0"/>
    <s v=""/>
    <n v="43"/>
    <n v="42"/>
    <n v="473"/>
    <n v="11"/>
    <x v="1"/>
    <s v="FRUTALES"/>
  </r>
  <r>
    <x v="36"/>
    <x v="0"/>
    <x v="36"/>
    <x v="10"/>
    <x v="11"/>
    <x v="0"/>
    <s v=""/>
    <n v="15"/>
    <n v="15"/>
    <n v="165"/>
    <n v="11"/>
    <x v="1"/>
    <s v="FRUTALES"/>
  </r>
  <r>
    <x v="36"/>
    <x v="0"/>
    <x v="36"/>
    <x v="20"/>
    <x v="22"/>
    <x v="0"/>
    <s v="A"/>
    <n v="1"/>
    <n v="1"/>
    <n v="10"/>
    <n v="10"/>
    <x v="2"/>
    <s v="TUBÉRCULOS"/>
  </r>
  <r>
    <x v="37"/>
    <x v="3"/>
    <x v="37"/>
    <x v="0"/>
    <x v="0"/>
    <x v="0"/>
    <s v="A"/>
    <n v="120"/>
    <n v="120"/>
    <n v="67.118644067796623"/>
    <n v="0.55932203389830504"/>
    <x v="0"/>
    <s v="CEREALES"/>
  </r>
  <r>
    <x v="37"/>
    <x v="3"/>
    <x v="37"/>
    <x v="0"/>
    <x v="0"/>
    <x v="0"/>
    <s v="B"/>
    <n v="100"/>
    <n v="100"/>
    <n v="55.932203389830512"/>
    <n v="0.55932203389830504"/>
    <x v="0"/>
    <s v="CEREALES"/>
  </r>
  <r>
    <x v="37"/>
    <x v="3"/>
    <x v="37"/>
    <x v="23"/>
    <x v="25"/>
    <x v="0"/>
    <s v="A"/>
    <n v="80"/>
    <n v="80"/>
    <n v="1440"/>
    <n v="18"/>
    <x v="0"/>
    <s v="TUBÉRCULOS"/>
  </r>
  <r>
    <x v="37"/>
    <x v="3"/>
    <x v="37"/>
    <x v="23"/>
    <x v="25"/>
    <x v="0"/>
    <s v="B"/>
    <n v="60"/>
    <n v="60"/>
    <n v="1080"/>
    <n v="18"/>
    <x v="0"/>
    <s v="TUBÉRCULOS"/>
  </r>
  <r>
    <x v="37"/>
    <x v="3"/>
    <x v="37"/>
    <x v="45"/>
    <x v="54"/>
    <x v="0"/>
    <s v="A"/>
    <n v="50"/>
    <n v="50"/>
    <n v="1000"/>
    <n v="20"/>
    <x v="0"/>
    <s v="HORTALIZAS"/>
  </r>
  <r>
    <x v="37"/>
    <x v="3"/>
    <x v="37"/>
    <x v="21"/>
    <x v="23"/>
    <x v="0"/>
    <s v="B"/>
    <n v="40"/>
    <n v="40"/>
    <n v="102.80373831775701"/>
    <n v="2.5700934579439298"/>
    <x v="0"/>
    <s v="HORTALIZAS"/>
  </r>
  <r>
    <x v="37"/>
    <x v="3"/>
    <x v="37"/>
    <x v="45"/>
    <x v="54"/>
    <x v="0"/>
    <s v="B"/>
    <n v="40"/>
    <n v="40"/>
    <n v="800"/>
    <n v="20"/>
    <x v="0"/>
    <s v="HORTALIZAS"/>
  </r>
  <r>
    <x v="37"/>
    <x v="3"/>
    <x v="37"/>
    <x v="21"/>
    <x v="23"/>
    <x v="0"/>
    <s v="A"/>
    <n v="30"/>
    <n v="30"/>
    <n v="77.10280373831776"/>
    <n v="2.5700934579439298"/>
    <x v="0"/>
    <s v="HORTALIZAS"/>
  </r>
  <r>
    <x v="37"/>
    <x v="3"/>
    <x v="37"/>
    <x v="46"/>
    <x v="56"/>
    <x v="0"/>
    <s v="A"/>
    <n v="25"/>
    <n v="25"/>
    <n v="225"/>
    <n v="9"/>
    <x v="0"/>
    <s v="HORTALIZAS"/>
  </r>
  <r>
    <x v="37"/>
    <x v="3"/>
    <x v="37"/>
    <x v="46"/>
    <x v="56"/>
    <x v="0"/>
    <s v="B"/>
    <n v="25"/>
    <n v="25"/>
    <n v="225"/>
    <n v="9"/>
    <x v="0"/>
    <s v="HORTALIZAS"/>
  </r>
  <r>
    <x v="37"/>
    <x v="3"/>
    <x v="37"/>
    <x v="23"/>
    <x v="55"/>
    <x v="0"/>
    <s v="A"/>
    <n v="25"/>
    <n v="25"/>
    <n v="300"/>
    <n v="12"/>
    <x v="0"/>
    <s v="TUBÉRCULOS"/>
  </r>
  <r>
    <x v="37"/>
    <x v="3"/>
    <x v="37"/>
    <x v="22"/>
    <x v="24"/>
    <x v="0"/>
    <s v="A"/>
    <n v="20"/>
    <n v="20"/>
    <n v="62.937062937062947"/>
    <n v="3.1468531468531502"/>
    <x v="0"/>
    <s v="CEREALES"/>
  </r>
  <r>
    <x v="37"/>
    <x v="3"/>
    <x v="37"/>
    <x v="22"/>
    <x v="24"/>
    <x v="0"/>
    <s v="B"/>
    <n v="20"/>
    <n v="20"/>
    <n v="62.937062937062947"/>
    <n v="3.1468531468531502"/>
    <x v="0"/>
    <s v="CEREALES"/>
  </r>
  <r>
    <x v="37"/>
    <x v="3"/>
    <x v="37"/>
    <x v="23"/>
    <x v="55"/>
    <x v="0"/>
    <s v="B"/>
    <n v="20"/>
    <n v="20"/>
    <n v="240"/>
    <n v="12"/>
    <x v="0"/>
    <s v="TUBÉRCULOS"/>
  </r>
  <r>
    <x v="37"/>
    <x v="3"/>
    <x v="37"/>
    <x v="80"/>
    <x v="92"/>
    <x v="0"/>
    <s v="B"/>
    <n v="15"/>
    <n v="15"/>
    <n v="120"/>
    <n v="8"/>
    <x v="0"/>
    <s v="HORTALIZAS"/>
  </r>
  <r>
    <x v="37"/>
    <x v="3"/>
    <x v="37"/>
    <x v="90"/>
    <x v="102"/>
    <x v="0"/>
    <s v="A"/>
    <n v="12"/>
    <n v="10"/>
    <n v="80"/>
    <n v="8"/>
    <x v="0"/>
    <s v="PLANTAS AROMATICAS, MEDICINALES Y ESPECIAS"/>
  </r>
  <r>
    <x v="37"/>
    <x v="3"/>
    <x v="37"/>
    <x v="80"/>
    <x v="92"/>
    <x v="0"/>
    <s v="A"/>
    <n v="10"/>
    <n v="10"/>
    <n v="80"/>
    <n v="8"/>
    <x v="0"/>
    <s v="HORTALIZAS"/>
  </r>
  <r>
    <x v="37"/>
    <x v="3"/>
    <x v="37"/>
    <x v="30"/>
    <x v="81"/>
    <x v="0"/>
    <s v="A"/>
    <n v="6"/>
    <n v="6"/>
    <n v="300"/>
    <n v="50"/>
    <x v="0"/>
    <s v="HORTALIZAS"/>
  </r>
  <r>
    <x v="37"/>
    <x v="3"/>
    <x v="37"/>
    <x v="53"/>
    <x v="64"/>
    <x v="0"/>
    <s v="A"/>
    <n v="5"/>
    <n v="5"/>
    <n v="10"/>
    <n v="2"/>
    <x v="0"/>
    <s v="HORTALIZAS"/>
  </r>
  <r>
    <x v="37"/>
    <x v="3"/>
    <x v="37"/>
    <x v="30"/>
    <x v="81"/>
    <x v="0"/>
    <s v="B"/>
    <n v="5"/>
    <n v="5"/>
    <n v="250"/>
    <n v="50"/>
    <x v="0"/>
    <s v="HORTALIZAS"/>
  </r>
  <r>
    <x v="37"/>
    <x v="3"/>
    <x v="37"/>
    <x v="53"/>
    <x v="64"/>
    <x v="0"/>
    <s v="B"/>
    <n v="4"/>
    <n v="4"/>
    <n v="8"/>
    <n v="2"/>
    <x v="0"/>
    <s v="HORTALIZAS"/>
  </r>
  <r>
    <x v="37"/>
    <x v="3"/>
    <x v="37"/>
    <x v="59"/>
    <x v="70"/>
    <x v="0"/>
    <s v="A"/>
    <n v="3"/>
    <n v="3"/>
    <n v="9"/>
    <n v="3"/>
    <x v="0"/>
    <s v="HORTALIZAS"/>
  </r>
  <r>
    <x v="37"/>
    <x v="3"/>
    <x v="37"/>
    <x v="59"/>
    <x v="70"/>
    <x v="0"/>
    <s v="B"/>
    <n v="3"/>
    <n v="3"/>
    <n v="27"/>
    <n v="9"/>
    <x v="0"/>
    <s v="HORTALIZAS"/>
  </r>
  <r>
    <x v="37"/>
    <x v="3"/>
    <x v="37"/>
    <x v="39"/>
    <x v="48"/>
    <x v="0"/>
    <s v=""/>
    <n v="40"/>
    <n v="40"/>
    <n v="480"/>
    <n v="12"/>
    <x v="1"/>
    <s v="FRUTALES"/>
  </r>
  <r>
    <x v="37"/>
    <x v="3"/>
    <x v="37"/>
    <x v="31"/>
    <x v="37"/>
    <x v="0"/>
    <m/>
    <n v="33"/>
    <n v="28"/>
    <s v=""/>
    <m/>
    <x v="1"/>
    <s v="FLORES Y FOLLAJES"/>
  </r>
  <r>
    <x v="37"/>
    <x v="3"/>
    <x v="37"/>
    <x v="37"/>
    <x v="46"/>
    <x v="0"/>
    <s v=""/>
    <n v="30"/>
    <n v="30"/>
    <n v="480"/>
    <n v="16"/>
    <x v="1"/>
    <s v="FRUTALES"/>
  </r>
  <r>
    <x v="37"/>
    <x v="3"/>
    <x v="37"/>
    <x v="88"/>
    <x v="100"/>
    <x v="0"/>
    <s v=""/>
    <n v="20"/>
    <n v="17"/>
    <n v="320"/>
    <n v="16"/>
    <x v="1"/>
    <s v="FRUTALES"/>
  </r>
  <r>
    <x v="37"/>
    <x v="3"/>
    <x v="37"/>
    <x v="36"/>
    <x v="45"/>
    <x v="0"/>
    <s v=""/>
    <n v="15"/>
    <n v="15"/>
    <n v="225"/>
    <n v="15"/>
    <x v="1"/>
    <s v="FRUTALES"/>
  </r>
  <r>
    <x v="37"/>
    <x v="3"/>
    <x v="37"/>
    <x v="9"/>
    <x v="38"/>
    <x v="0"/>
    <s v=""/>
    <n v="13.4"/>
    <n v="8.4"/>
    <n v="58.800000000000004"/>
    <n v="7"/>
    <x v="1"/>
    <s v="FRUTALES"/>
  </r>
  <r>
    <x v="37"/>
    <x v="3"/>
    <x v="37"/>
    <x v="25"/>
    <x v="27"/>
    <x v="0"/>
    <s v=""/>
    <n v="10"/>
    <n v="10"/>
    <n v="400"/>
    <n v="40"/>
    <x v="1"/>
    <s v="FRUTALES"/>
  </r>
  <r>
    <x v="37"/>
    <x v="3"/>
    <x v="37"/>
    <x v="47"/>
    <x v="58"/>
    <x v="0"/>
    <s v=""/>
    <n v="5"/>
    <n v="5"/>
    <n v="60"/>
    <n v="12"/>
    <x v="1"/>
    <s v="FRUTALES"/>
  </r>
  <r>
    <x v="37"/>
    <x v="3"/>
    <x v="37"/>
    <x v="27"/>
    <x v="29"/>
    <x v="0"/>
    <s v="B"/>
    <n v="5"/>
    <n v="5"/>
    <n v="10"/>
    <n v="2"/>
    <x v="1"/>
    <s v="PLANTAS AROMATICAS, MEDICINALES Y ESPECIAS"/>
  </r>
  <r>
    <x v="37"/>
    <x v="3"/>
    <x v="37"/>
    <x v="78"/>
    <x v="90"/>
    <x v="0"/>
    <s v=""/>
    <n v="4"/>
    <n v="4"/>
    <n v="28"/>
    <n v="7"/>
    <x v="1"/>
    <s v="FRUTALES"/>
  </r>
  <r>
    <x v="37"/>
    <x v="3"/>
    <x v="37"/>
    <x v="27"/>
    <x v="29"/>
    <x v="0"/>
    <s v="A"/>
    <n v="3"/>
    <n v="3"/>
    <n v="12"/>
    <n v="4"/>
    <x v="1"/>
    <s v="PLANTAS AROMATICAS, MEDICINALES Y ESPECIAS"/>
  </r>
  <r>
    <x v="37"/>
    <x v="3"/>
    <x v="37"/>
    <x v="91"/>
    <x v="103"/>
    <x v="0"/>
    <s v=""/>
    <n v="2"/>
    <n v="2"/>
    <n v="12"/>
    <n v="6"/>
    <x v="1"/>
    <s v="FRUTALES"/>
  </r>
  <r>
    <x v="37"/>
    <x v="3"/>
    <x v="37"/>
    <x v="82"/>
    <x v="94"/>
    <x v="0"/>
    <s v=""/>
    <n v="1"/>
    <n v="1"/>
    <n v="15"/>
    <n v="15"/>
    <x v="1"/>
    <s v="FRUTALES"/>
  </r>
  <r>
    <x v="37"/>
    <x v="3"/>
    <x v="37"/>
    <x v="38"/>
    <x v="47"/>
    <x v="0"/>
    <s v=""/>
    <n v="1"/>
    <n v="1"/>
    <n v="12"/>
    <n v="12"/>
    <x v="1"/>
    <s v="FRUTALES"/>
  </r>
  <r>
    <x v="37"/>
    <x v="3"/>
    <x v="37"/>
    <x v="49"/>
    <x v="60"/>
    <x v="0"/>
    <s v=""/>
    <n v="1"/>
    <n v="1"/>
    <m/>
    <m/>
    <x v="1"/>
    <s v="FLORES Y FOLLAJES"/>
  </r>
  <r>
    <x v="37"/>
    <x v="3"/>
    <x v="37"/>
    <x v="68"/>
    <x v="79"/>
    <x v="0"/>
    <s v="A"/>
    <n v="8"/>
    <n v="8"/>
    <n v="48"/>
    <n v="6"/>
    <x v="2"/>
    <s v="TUBÉRCULOS"/>
  </r>
  <r>
    <x v="37"/>
    <x v="3"/>
    <x v="37"/>
    <x v="68"/>
    <x v="79"/>
    <x v="0"/>
    <s v="B"/>
    <n v="3"/>
    <n v="3"/>
    <n v="24"/>
    <n v="8"/>
    <x v="2"/>
    <s v="TUBÉRCULOS"/>
  </r>
  <r>
    <x v="38"/>
    <x v="9"/>
    <x v="38"/>
    <x v="23"/>
    <x v="25"/>
    <x v="0"/>
    <s v="A"/>
    <n v="310"/>
    <n v="200"/>
    <n v="4000"/>
    <n v="20"/>
    <x v="0"/>
    <s v="TUBÉRCULOS"/>
  </r>
  <r>
    <x v="38"/>
    <x v="9"/>
    <x v="38"/>
    <x v="23"/>
    <x v="25"/>
    <x v="0"/>
    <s v="B"/>
    <n v="270"/>
    <n v="260"/>
    <n v="5200"/>
    <n v="20"/>
    <x v="0"/>
    <s v="TUBÉRCULOS"/>
  </r>
  <r>
    <x v="38"/>
    <x v="9"/>
    <x v="38"/>
    <x v="69"/>
    <x v="80"/>
    <x v="0"/>
    <s v="A"/>
    <n v="100"/>
    <n v="70"/>
    <n v="1400"/>
    <n v="20"/>
    <x v="0"/>
    <s v="HORTALIZAS"/>
  </r>
  <r>
    <x v="38"/>
    <x v="9"/>
    <x v="38"/>
    <x v="69"/>
    <x v="80"/>
    <x v="0"/>
    <s v="B"/>
    <n v="100"/>
    <n v="90"/>
    <n v="2250"/>
    <n v="25"/>
    <x v="0"/>
    <s v="HORTALIZAS"/>
  </r>
  <r>
    <x v="38"/>
    <x v="9"/>
    <x v="38"/>
    <x v="21"/>
    <x v="23"/>
    <x v="0"/>
    <s v="A"/>
    <n v="30"/>
    <n v="30"/>
    <n v="84.112149532710276"/>
    <n v="2.8037383177570101"/>
    <x v="0"/>
    <s v="HORTALIZAS"/>
  </r>
  <r>
    <x v="38"/>
    <x v="9"/>
    <x v="38"/>
    <x v="23"/>
    <x v="55"/>
    <x v="0"/>
    <s v="B"/>
    <n v="17"/>
    <n v="17"/>
    <n v="238"/>
    <n v="14"/>
    <x v="0"/>
    <s v="TUBÉRCULOS"/>
  </r>
  <r>
    <x v="38"/>
    <x v="9"/>
    <x v="38"/>
    <x v="23"/>
    <x v="55"/>
    <x v="0"/>
    <s v="A"/>
    <n v="15"/>
    <n v="15"/>
    <n v="240"/>
    <n v="16"/>
    <x v="0"/>
    <s v="TUBÉRCULOS"/>
  </r>
  <r>
    <x v="38"/>
    <x v="9"/>
    <x v="38"/>
    <x v="81"/>
    <x v="93"/>
    <x v="0"/>
    <s v="A"/>
    <n v="14"/>
    <n v="14"/>
    <n v="84"/>
    <n v="6"/>
    <x v="0"/>
    <s v="FORRAJES"/>
  </r>
  <r>
    <x v="38"/>
    <x v="9"/>
    <x v="38"/>
    <x v="21"/>
    <x v="23"/>
    <x v="0"/>
    <s v="B"/>
    <n v="13"/>
    <n v="13"/>
    <n v="42.523364485981311"/>
    <n v="3.2710280373831799"/>
    <x v="0"/>
    <s v="HORTALIZAS"/>
  </r>
  <r>
    <x v="38"/>
    <x v="9"/>
    <x v="38"/>
    <x v="0"/>
    <x v="0"/>
    <x v="0"/>
    <s v="A"/>
    <n v="10"/>
    <n v="10"/>
    <n v="16.779661016949156"/>
    <n v="1.6779661016949201"/>
    <x v="0"/>
    <s v="CEREALES"/>
  </r>
  <r>
    <x v="38"/>
    <x v="9"/>
    <x v="38"/>
    <x v="22"/>
    <x v="24"/>
    <x v="0"/>
    <s v="A"/>
    <n v="5"/>
    <n v="5"/>
    <n v="10.48951048951049"/>
    <n v="2.0979020979021001"/>
    <x v="0"/>
    <s v="CEREALES"/>
  </r>
  <r>
    <x v="38"/>
    <x v="9"/>
    <x v="38"/>
    <x v="54"/>
    <x v="65"/>
    <x v="0"/>
    <s v="A"/>
    <n v="1"/>
    <n v="1"/>
    <n v="6"/>
    <n v="6"/>
    <x v="0"/>
    <s v="HORTALIZAS"/>
  </r>
  <r>
    <x v="38"/>
    <x v="9"/>
    <x v="38"/>
    <x v="53"/>
    <x v="64"/>
    <x v="0"/>
    <s v="A"/>
    <n v="1"/>
    <n v="1"/>
    <n v="12"/>
    <n v="12"/>
    <x v="0"/>
    <s v="HORTALIZAS"/>
  </r>
  <r>
    <x v="38"/>
    <x v="9"/>
    <x v="38"/>
    <x v="53"/>
    <x v="64"/>
    <x v="0"/>
    <s v="B"/>
    <n v="1"/>
    <n v="1"/>
    <n v="12"/>
    <n v="12"/>
    <x v="0"/>
    <s v="HORTALIZAS"/>
  </r>
  <r>
    <x v="38"/>
    <x v="9"/>
    <x v="38"/>
    <x v="30"/>
    <x v="81"/>
    <x v="0"/>
    <s v="A"/>
    <n v="1"/>
    <n v="1"/>
    <n v="50"/>
    <n v="50"/>
    <x v="0"/>
    <s v="HORTALIZAS"/>
  </r>
  <r>
    <x v="38"/>
    <x v="9"/>
    <x v="38"/>
    <x v="30"/>
    <x v="81"/>
    <x v="0"/>
    <s v="B"/>
    <n v="1"/>
    <n v="1"/>
    <n v="50"/>
    <n v="50"/>
    <x v="0"/>
    <s v="HORTALIZAS"/>
  </r>
  <r>
    <x v="38"/>
    <x v="9"/>
    <x v="38"/>
    <x v="77"/>
    <x v="89"/>
    <x v="0"/>
    <s v="A"/>
    <n v="0"/>
    <n v="0"/>
    <n v="0"/>
    <n v="0"/>
    <x v="0"/>
    <s v="CEREALES"/>
  </r>
  <r>
    <x v="38"/>
    <x v="9"/>
    <x v="38"/>
    <x v="80"/>
    <x v="92"/>
    <x v="0"/>
    <s v="A"/>
    <n v="0"/>
    <n v="0"/>
    <n v="0"/>
    <n v="0"/>
    <x v="0"/>
    <s v="HORTALIZAS"/>
  </r>
  <r>
    <x v="38"/>
    <x v="9"/>
    <x v="38"/>
    <x v="48"/>
    <x v="59"/>
    <x v="0"/>
    <s v=""/>
    <n v="7"/>
    <n v="7"/>
    <n v="35"/>
    <n v="5"/>
    <x v="1"/>
    <s v="FRUTALES"/>
  </r>
  <r>
    <x v="38"/>
    <x v="9"/>
    <x v="38"/>
    <x v="82"/>
    <x v="94"/>
    <x v="0"/>
    <s v=""/>
    <n v="5"/>
    <n v="5"/>
    <n v="24"/>
    <n v="4"/>
    <x v="1"/>
    <s v="FRUTALES"/>
  </r>
  <r>
    <x v="38"/>
    <x v="9"/>
    <x v="38"/>
    <x v="64"/>
    <x v="75"/>
    <x v="0"/>
    <s v=""/>
    <n v="5"/>
    <n v="5"/>
    <n v="20"/>
    <n v="4"/>
    <x v="1"/>
    <s v="FRUTALES"/>
  </r>
  <r>
    <x v="38"/>
    <x v="9"/>
    <x v="38"/>
    <x v="78"/>
    <x v="90"/>
    <x v="0"/>
    <s v=""/>
    <n v="5"/>
    <n v="2"/>
    <n v="20"/>
    <n v="10"/>
    <x v="1"/>
    <s v="FRUTALES"/>
  </r>
  <r>
    <x v="38"/>
    <x v="9"/>
    <x v="38"/>
    <x v="92"/>
    <x v="104"/>
    <x v="0"/>
    <s v=""/>
    <n v="5"/>
    <n v="5"/>
    <n v="30"/>
    <n v="6"/>
    <x v="1"/>
    <s v="PLANTAS AROMATICAS, MEDICINALES Y ESPECIAS"/>
  </r>
  <r>
    <x v="38"/>
    <x v="9"/>
    <x v="38"/>
    <x v="39"/>
    <x v="48"/>
    <x v="0"/>
    <s v=""/>
    <n v="4"/>
    <n v="4"/>
    <n v="20"/>
    <n v="5"/>
    <x v="1"/>
    <s v="FRUTALES"/>
  </r>
  <r>
    <x v="38"/>
    <x v="9"/>
    <x v="38"/>
    <x v="76"/>
    <x v="88"/>
    <x v="0"/>
    <s v=""/>
    <n v="3"/>
    <n v="3"/>
    <n v="90"/>
    <n v="30"/>
    <x v="1"/>
    <s v="FRUTALES"/>
  </r>
  <r>
    <x v="38"/>
    <x v="9"/>
    <x v="38"/>
    <x v="25"/>
    <x v="27"/>
    <x v="0"/>
    <s v=""/>
    <n v="3"/>
    <n v="3"/>
    <n v="90"/>
    <n v="30"/>
    <x v="1"/>
    <s v="FRUTALES"/>
  </r>
  <r>
    <x v="38"/>
    <x v="9"/>
    <x v="38"/>
    <x v="36"/>
    <x v="45"/>
    <x v="0"/>
    <s v=""/>
    <n v="3"/>
    <n v="3"/>
    <n v="15"/>
    <n v="5"/>
    <x v="1"/>
    <s v="FRUTALES"/>
  </r>
  <r>
    <x v="38"/>
    <x v="9"/>
    <x v="38"/>
    <x v="47"/>
    <x v="58"/>
    <x v="0"/>
    <s v=""/>
    <n v="1"/>
    <n v="1"/>
    <n v="10"/>
    <n v="10"/>
    <x v="1"/>
    <s v="FRUTALES"/>
  </r>
  <r>
    <x v="39"/>
    <x v="7"/>
    <x v="39"/>
    <x v="22"/>
    <x v="24"/>
    <x v="0"/>
    <s v="B"/>
    <n v="200"/>
    <n v="180"/>
    <n v="629.37062937062944"/>
    <n v="3.4965034965034998"/>
    <x v="0"/>
    <s v="CEREALES"/>
  </r>
  <r>
    <x v="39"/>
    <x v="7"/>
    <x v="39"/>
    <x v="0"/>
    <x v="0"/>
    <x v="0"/>
    <s v="A"/>
    <n v="200"/>
    <n v="150"/>
    <n v="335.59322033898309"/>
    <n v="2.2372881355932202"/>
    <x v="0"/>
    <s v="CEREALES"/>
  </r>
  <r>
    <x v="39"/>
    <x v="7"/>
    <x v="39"/>
    <x v="22"/>
    <x v="24"/>
    <x v="0"/>
    <s v="A"/>
    <n v="150"/>
    <n v="100"/>
    <n v="349.65034965034971"/>
    <n v="3.4965034965034998"/>
    <x v="0"/>
    <s v="CEREALES"/>
  </r>
  <r>
    <x v="39"/>
    <x v="7"/>
    <x v="39"/>
    <x v="0"/>
    <x v="0"/>
    <x v="0"/>
    <s v="B"/>
    <n v="100"/>
    <n v="85"/>
    <n v="190.16949152542375"/>
    <n v="2.2372881355932202"/>
    <x v="0"/>
    <s v="CEREALES"/>
  </r>
  <r>
    <x v="39"/>
    <x v="7"/>
    <x v="39"/>
    <x v="29"/>
    <x v="34"/>
    <x v="0"/>
    <s v="A"/>
    <n v="50"/>
    <n v="40"/>
    <n v="360"/>
    <n v="9"/>
    <x v="0"/>
    <s v="HORTALIZAS"/>
  </r>
  <r>
    <x v="39"/>
    <x v="7"/>
    <x v="39"/>
    <x v="29"/>
    <x v="34"/>
    <x v="0"/>
    <s v="B"/>
    <n v="30"/>
    <n v="20"/>
    <n v="60"/>
    <n v="3"/>
    <x v="0"/>
    <s v="HORTALIZAS"/>
  </r>
  <r>
    <x v="39"/>
    <x v="7"/>
    <x v="39"/>
    <x v="30"/>
    <x v="35"/>
    <x v="0"/>
    <s v="A"/>
    <n v="30"/>
    <n v="25"/>
    <n v="225"/>
    <n v="9"/>
    <x v="0"/>
    <s v="HORTALIZAS"/>
  </r>
  <r>
    <x v="39"/>
    <x v="7"/>
    <x v="39"/>
    <x v="30"/>
    <x v="35"/>
    <x v="0"/>
    <s v="B"/>
    <n v="25"/>
    <n v="20"/>
    <n v="200"/>
    <n v="10"/>
    <x v="0"/>
    <s v="HORTALIZAS"/>
  </r>
  <r>
    <x v="39"/>
    <x v="7"/>
    <x v="39"/>
    <x v="15"/>
    <x v="17"/>
    <x v="0"/>
    <s v=""/>
    <n v="994"/>
    <n v="824"/>
    <n v="971"/>
    <n v="1.17839805825243"/>
    <x v="1"/>
    <s v="CAFÉ"/>
  </r>
  <r>
    <x v="39"/>
    <x v="7"/>
    <x v="39"/>
    <x v="26"/>
    <x v="28"/>
    <x v="0"/>
    <s v=""/>
    <n v="814"/>
    <n v="809"/>
    <n v="4045"/>
    <n v="5"/>
    <x v="1"/>
    <s v="PANELA O MIEL"/>
  </r>
  <r>
    <x v="39"/>
    <x v="7"/>
    <x v="39"/>
    <x v="4"/>
    <x v="5"/>
    <x v="0"/>
    <s v=""/>
    <n v="489"/>
    <n v="449"/>
    <n v="4490"/>
    <n v="10"/>
    <x v="1"/>
    <s v="FRUTALES"/>
  </r>
  <r>
    <x v="39"/>
    <x v="7"/>
    <x v="39"/>
    <x v="9"/>
    <x v="10"/>
    <x v="0"/>
    <s v=""/>
    <n v="378"/>
    <n v="308"/>
    <n v="1952.8795811518301"/>
    <n v="5.2356020942408401"/>
    <x v="1"/>
    <s v="FRUTALES"/>
  </r>
  <r>
    <x v="39"/>
    <x v="7"/>
    <x v="39"/>
    <x v="93"/>
    <x v="105"/>
    <x v="0"/>
    <s v=""/>
    <n v="120"/>
    <n v="100"/>
    <n v="500"/>
    <n v="4.7619047619047601"/>
    <x v="1"/>
    <s v="FRUTALES"/>
  </r>
  <r>
    <x v="39"/>
    <x v="7"/>
    <x v="39"/>
    <x v="9"/>
    <x v="38"/>
    <x v="0"/>
    <s v=""/>
    <n v="70"/>
    <n v="30"/>
    <n v="600"/>
    <n v="17.1428571428571"/>
    <x v="1"/>
    <s v="FRUTALES"/>
  </r>
  <r>
    <x v="39"/>
    <x v="7"/>
    <x v="39"/>
    <x v="8"/>
    <x v="9"/>
    <x v="0"/>
    <s v=""/>
    <n v="55"/>
    <n v="30"/>
    <n v="812.5"/>
    <n v="15.625"/>
    <x v="1"/>
    <s v="FRUTALES"/>
  </r>
  <r>
    <x v="39"/>
    <x v="7"/>
    <x v="39"/>
    <x v="5"/>
    <x v="6"/>
    <x v="0"/>
    <s v=""/>
    <n v="49"/>
    <n v="48"/>
    <n v="24"/>
    <n v="0.5"/>
    <x v="1"/>
    <s v="CACAO"/>
  </r>
  <r>
    <x v="39"/>
    <x v="7"/>
    <x v="39"/>
    <x v="6"/>
    <x v="36"/>
    <x v="0"/>
    <s v=""/>
    <n v="37"/>
    <n v="26"/>
    <n v="516.66666666666697"/>
    <n v="16.6666666666667"/>
    <x v="1"/>
    <s v="FRUTALES"/>
  </r>
  <r>
    <x v="39"/>
    <x v="7"/>
    <x v="39"/>
    <x v="32"/>
    <x v="39"/>
    <x v="0"/>
    <s v=""/>
    <n v="32"/>
    <n v="30"/>
    <m/>
    <m/>
    <x v="1"/>
    <s v="FRUTALES"/>
  </r>
  <r>
    <x v="39"/>
    <x v="7"/>
    <x v="39"/>
    <x v="37"/>
    <x v="46"/>
    <x v="0"/>
    <s v=""/>
    <n v="32"/>
    <n v="30"/>
    <n v="442.857142857143"/>
    <n v="14.285714285714301"/>
    <x v="1"/>
    <s v="FRUTALES"/>
  </r>
  <r>
    <x v="39"/>
    <x v="7"/>
    <x v="39"/>
    <x v="94"/>
    <x v="106"/>
    <x v="0"/>
    <s v="A"/>
    <n v="30"/>
    <n v="30"/>
    <n v="150"/>
    <n v="5"/>
    <x v="1"/>
    <s v="PLANTAS AROMATICAS, MEDICINALES Y ESPECIAS"/>
  </r>
  <r>
    <x v="39"/>
    <x v="7"/>
    <x v="39"/>
    <x v="94"/>
    <x v="106"/>
    <x v="0"/>
    <s v="B"/>
    <n v="30"/>
    <n v="30"/>
    <n v="120"/>
    <n v="4"/>
    <x v="1"/>
    <s v="PLANTAS AROMATICAS, MEDICINALES Y ESPECIAS"/>
  </r>
  <r>
    <x v="39"/>
    <x v="7"/>
    <x v="39"/>
    <x v="14"/>
    <x v="16"/>
    <x v="0"/>
    <s v=""/>
    <n v="27"/>
    <n v="23"/>
    <n v="322"/>
    <n v="14"/>
    <x v="1"/>
    <s v="FRUTALES"/>
  </r>
  <r>
    <x v="39"/>
    <x v="7"/>
    <x v="39"/>
    <x v="47"/>
    <x v="58"/>
    <x v="0"/>
    <s v=""/>
    <n v="26"/>
    <n v="25"/>
    <n v="250"/>
    <n v="10"/>
    <x v="1"/>
    <s v="FRUTALES"/>
  </r>
  <r>
    <x v="39"/>
    <x v="7"/>
    <x v="39"/>
    <x v="10"/>
    <x v="11"/>
    <x v="0"/>
    <s v=""/>
    <n v="23"/>
    <n v="19"/>
    <n v="220"/>
    <n v="10"/>
    <x v="1"/>
    <s v="FRUTALES"/>
  </r>
  <r>
    <x v="39"/>
    <x v="7"/>
    <x v="39"/>
    <x v="12"/>
    <x v="13"/>
    <x v="0"/>
    <s v=""/>
    <n v="20"/>
    <n v="14"/>
    <n v="600"/>
    <n v="33.3333333333333"/>
    <x v="1"/>
    <s v="FRUTALES"/>
  </r>
  <r>
    <x v="39"/>
    <x v="7"/>
    <x v="39"/>
    <x v="38"/>
    <x v="47"/>
    <x v="0"/>
    <s v=""/>
    <n v="16"/>
    <n v="15"/>
    <n v="300"/>
    <n v="20"/>
    <x v="1"/>
    <s v="FRUTALES"/>
  </r>
  <r>
    <x v="39"/>
    <x v="7"/>
    <x v="39"/>
    <x v="43"/>
    <x v="52"/>
    <x v="0"/>
    <m/>
    <n v="12"/>
    <n v="8"/>
    <n v="4"/>
    <n v="0.5"/>
    <x v="1"/>
    <s v="AGROINDUSTRIALES"/>
  </r>
  <r>
    <x v="39"/>
    <x v="7"/>
    <x v="39"/>
    <x v="39"/>
    <x v="48"/>
    <x v="0"/>
    <s v=""/>
    <n v="5"/>
    <n v="3"/>
    <n v="18"/>
    <n v="6"/>
    <x v="1"/>
    <s v="FRUTALES"/>
  </r>
  <r>
    <x v="39"/>
    <x v="7"/>
    <x v="39"/>
    <x v="20"/>
    <x v="22"/>
    <x v="0"/>
    <s v="A"/>
    <n v="40"/>
    <n v="35"/>
    <n v="350"/>
    <n v="10"/>
    <x v="2"/>
    <s v="TUBÉRCULOS"/>
  </r>
  <r>
    <x v="39"/>
    <x v="7"/>
    <x v="39"/>
    <x v="20"/>
    <x v="22"/>
    <x v="0"/>
    <s v="B"/>
    <n v="30"/>
    <n v="20"/>
    <n v="200"/>
    <n v="10"/>
    <x v="2"/>
    <s v="TUBÉRCULOS"/>
  </r>
  <r>
    <x v="40"/>
    <x v="12"/>
    <x v="40"/>
    <x v="23"/>
    <x v="25"/>
    <x v="0"/>
    <s v="A"/>
    <n v="211"/>
    <n v="202"/>
    <n v="4444"/>
    <n v="22"/>
    <x v="0"/>
    <s v="TUBÉRCULOS"/>
  </r>
  <r>
    <x v="40"/>
    <x v="12"/>
    <x v="40"/>
    <x v="23"/>
    <x v="25"/>
    <x v="0"/>
    <s v="B"/>
    <n v="196"/>
    <n v="196"/>
    <n v="4312"/>
    <n v="22"/>
    <x v="0"/>
    <s v="TUBÉRCULOS"/>
  </r>
  <r>
    <x v="40"/>
    <x v="12"/>
    <x v="40"/>
    <x v="45"/>
    <x v="54"/>
    <x v="0"/>
    <s v="A"/>
    <n v="30"/>
    <n v="28"/>
    <n v="700"/>
    <n v="25"/>
    <x v="0"/>
    <s v="HORTALIZAS"/>
  </r>
  <r>
    <x v="40"/>
    <x v="12"/>
    <x v="40"/>
    <x v="45"/>
    <x v="54"/>
    <x v="0"/>
    <s v="B"/>
    <n v="27"/>
    <n v="25"/>
    <n v="625"/>
    <n v="25"/>
    <x v="0"/>
    <s v="HORTALIZAS"/>
  </r>
  <r>
    <x v="40"/>
    <x v="12"/>
    <x v="40"/>
    <x v="23"/>
    <x v="55"/>
    <x v="0"/>
    <s v="B"/>
    <n v="17"/>
    <n v="15"/>
    <n v="285"/>
    <n v="19"/>
    <x v="0"/>
    <s v="TUBÉRCULOS"/>
  </r>
  <r>
    <x v="40"/>
    <x v="12"/>
    <x v="40"/>
    <x v="23"/>
    <x v="55"/>
    <x v="0"/>
    <s v="A"/>
    <n v="15"/>
    <n v="13"/>
    <n v="247"/>
    <n v="19"/>
    <x v="0"/>
    <s v="TUBÉRCULOS"/>
  </r>
  <r>
    <x v="40"/>
    <x v="12"/>
    <x v="40"/>
    <x v="21"/>
    <x v="23"/>
    <x v="0"/>
    <s v="B"/>
    <n v="5"/>
    <n v="5"/>
    <n v="23.364485981308412"/>
    <n v="4.6728971962616797"/>
    <x v="0"/>
    <s v="HORTALIZAS"/>
  </r>
  <r>
    <x v="40"/>
    <x v="12"/>
    <x v="40"/>
    <x v="21"/>
    <x v="23"/>
    <x v="0"/>
    <s v="A"/>
    <n v="4"/>
    <n v="4"/>
    <n v="16.822429906542055"/>
    <n v="4.2056074766355103"/>
    <x v="0"/>
    <s v="HORTALIZAS"/>
  </r>
  <r>
    <x v="40"/>
    <x v="12"/>
    <x v="40"/>
    <x v="25"/>
    <x v="27"/>
    <x v="0"/>
    <s v=""/>
    <n v="52"/>
    <n v="49"/>
    <n v="1960"/>
    <n v="40"/>
    <x v="1"/>
    <s v="FRUTALES"/>
  </r>
  <r>
    <x v="40"/>
    <x v="12"/>
    <x v="40"/>
    <x v="82"/>
    <x v="94"/>
    <x v="0"/>
    <s v=""/>
    <n v="26"/>
    <n v="21"/>
    <n v="176"/>
    <n v="8"/>
    <x v="1"/>
    <s v="FRUTALES"/>
  </r>
  <r>
    <x v="41"/>
    <x v="0"/>
    <x v="41"/>
    <x v="0"/>
    <x v="0"/>
    <x v="0"/>
    <s v="A"/>
    <n v="362"/>
    <n v="357"/>
    <n v="535.5"/>
    <n v="1.5"/>
    <x v="0"/>
    <s v="CEREALES"/>
  </r>
  <r>
    <x v="41"/>
    <x v="0"/>
    <x v="41"/>
    <x v="0"/>
    <x v="0"/>
    <x v="0"/>
    <s v="B"/>
    <n v="347"/>
    <n v="347"/>
    <n v="416.4"/>
    <n v="1.2"/>
    <x v="0"/>
    <s v="CEREALES"/>
  </r>
  <r>
    <x v="41"/>
    <x v="0"/>
    <x v="41"/>
    <x v="4"/>
    <x v="5"/>
    <x v="0"/>
    <s v=""/>
    <n v="145"/>
    <n v="143"/>
    <n v="1144"/>
    <n v="8"/>
    <x v="1"/>
    <s v="FRUTALES"/>
  </r>
  <r>
    <x v="41"/>
    <x v="0"/>
    <x v="41"/>
    <x v="2"/>
    <x v="3"/>
    <x v="0"/>
    <s v=""/>
    <n v="24"/>
    <n v="22"/>
    <n v="110"/>
    <n v="5"/>
    <x v="1"/>
    <s v="FRUTALES"/>
  </r>
  <r>
    <x v="42"/>
    <x v="12"/>
    <x v="42"/>
    <x v="23"/>
    <x v="25"/>
    <x v="0"/>
    <s v="A"/>
    <n v="660"/>
    <n v="660"/>
    <n v="14520"/>
    <n v="22"/>
    <x v="0"/>
    <s v="TUBÉRCULOS"/>
  </r>
  <r>
    <x v="42"/>
    <x v="12"/>
    <x v="42"/>
    <x v="23"/>
    <x v="25"/>
    <x v="0"/>
    <s v="B"/>
    <n v="530"/>
    <n v="530"/>
    <n v="11925"/>
    <n v="22.5"/>
    <x v="0"/>
    <s v="TUBÉRCULOS"/>
  </r>
  <r>
    <x v="42"/>
    <x v="12"/>
    <x v="42"/>
    <x v="81"/>
    <x v="93"/>
    <x v="0"/>
    <s v="A"/>
    <n v="75"/>
    <n v="75"/>
    <n v="375"/>
    <n v="5"/>
    <x v="0"/>
    <s v="FORRAJES"/>
  </r>
  <r>
    <x v="42"/>
    <x v="12"/>
    <x v="42"/>
    <x v="23"/>
    <x v="55"/>
    <x v="0"/>
    <s v="A"/>
    <n v="75"/>
    <n v="75"/>
    <n v="1275"/>
    <n v="17"/>
    <x v="0"/>
    <s v="TUBÉRCULOS"/>
  </r>
  <r>
    <x v="42"/>
    <x v="12"/>
    <x v="42"/>
    <x v="81"/>
    <x v="93"/>
    <x v="0"/>
    <s v="B"/>
    <n v="65"/>
    <n v="65"/>
    <n v="325"/>
    <n v="5"/>
    <x v="0"/>
    <s v="FORRAJES"/>
  </r>
  <r>
    <x v="42"/>
    <x v="12"/>
    <x v="42"/>
    <x v="23"/>
    <x v="55"/>
    <x v="0"/>
    <s v="B"/>
    <n v="62"/>
    <n v="62"/>
    <n v="1116"/>
    <n v="18"/>
    <x v="0"/>
    <s v="TUBÉRCULOS"/>
  </r>
  <r>
    <x v="42"/>
    <x v="12"/>
    <x v="42"/>
    <x v="69"/>
    <x v="80"/>
    <x v="0"/>
    <s v="A"/>
    <n v="46"/>
    <n v="46"/>
    <n v="1104"/>
    <n v="24"/>
    <x v="0"/>
    <s v="HORTALIZAS"/>
  </r>
  <r>
    <x v="42"/>
    <x v="12"/>
    <x v="42"/>
    <x v="69"/>
    <x v="80"/>
    <x v="0"/>
    <s v="B"/>
    <n v="40"/>
    <n v="40"/>
    <n v="920"/>
    <n v="23"/>
    <x v="0"/>
    <s v="HORTALIZAS"/>
  </r>
  <r>
    <x v="42"/>
    <x v="12"/>
    <x v="42"/>
    <x v="21"/>
    <x v="23"/>
    <x v="0"/>
    <s v="A"/>
    <n v="35"/>
    <n v="35"/>
    <n v="81.775700934579433"/>
    <n v="2.3364485981308398"/>
    <x v="0"/>
    <s v="HORTALIZAS"/>
  </r>
  <r>
    <x v="42"/>
    <x v="12"/>
    <x v="42"/>
    <x v="21"/>
    <x v="23"/>
    <x v="0"/>
    <s v="B"/>
    <n v="25"/>
    <n v="25"/>
    <n v="46.728971962616825"/>
    <n v="1.86915887850467"/>
    <x v="0"/>
    <s v="HORTALIZAS"/>
  </r>
  <r>
    <x v="42"/>
    <x v="12"/>
    <x v="42"/>
    <x v="64"/>
    <x v="75"/>
    <x v="0"/>
    <s v=""/>
    <n v="10"/>
    <n v="10"/>
    <n v="150"/>
    <n v="15"/>
    <x v="1"/>
    <s v="FRUTALES"/>
  </r>
  <r>
    <x v="43"/>
    <x v="4"/>
    <x v="43"/>
    <x v="0"/>
    <x v="0"/>
    <x v="0"/>
    <s v="A"/>
    <n v="21"/>
    <n v="21"/>
    <n v="46.983050847457633"/>
    <n v="2.2372881355932202"/>
    <x v="0"/>
    <s v="CEREALES"/>
  </r>
  <r>
    <x v="43"/>
    <x v="4"/>
    <x v="43"/>
    <x v="22"/>
    <x v="24"/>
    <x v="0"/>
    <s v="A"/>
    <n v="18"/>
    <n v="17"/>
    <n v="47.55244755244756"/>
    <n v="2.7972027972028002"/>
    <x v="0"/>
    <s v="CEREALES"/>
  </r>
  <r>
    <x v="43"/>
    <x v="4"/>
    <x v="43"/>
    <x v="21"/>
    <x v="23"/>
    <x v="0"/>
    <s v="B"/>
    <n v="17"/>
    <n v="17"/>
    <n v="39.719626168224302"/>
    <n v="2.3364485981308398"/>
    <x v="0"/>
    <s v="HORTALIZAS"/>
  </r>
  <r>
    <x v="43"/>
    <x v="4"/>
    <x v="43"/>
    <x v="0"/>
    <x v="0"/>
    <x v="0"/>
    <s v="B"/>
    <n v="17"/>
    <n v="17"/>
    <n v="38.033898305084747"/>
    <n v="2.2372881355932202"/>
    <x v="0"/>
    <s v="CEREALES"/>
  </r>
  <r>
    <x v="43"/>
    <x v="4"/>
    <x v="43"/>
    <x v="21"/>
    <x v="23"/>
    <x v="0"/>
    <s v="A"/>
    <n v="16.5"/>
    <n v="15"/>
    <n v="35.046728971962615"/>
    <n v="2.3364485981308398"/>
    <x v="0"/>
    <s v="HORTALIZAS"/>
  </r>
  <r>
    <x v="43"/>
    <x v="4"/>
    <x v="43"/>
    <x v="22"/>
    <x v="24"/>
    <x v="0"/>
    <s v="B"/>
    <n v="16"/>
    <n v="16"/>
    <n v="44.75524475524476"/>
    <n v="2.7972027972028002"/>
    <x v="0"/>
    <s v="CEREALES"/>
  </r>
  <r>
    <x v="43"/>
    <x v="4"/>
    <x v="43"/>
    <x v="15"/>
    <x v="17"/>
    <x v="0"/>
    <s v=""/>
    <n v="717"/>
    <n v="622"/>
    <n v="698"/>
    <n v="1.1221864951768501"/>
    <x v="1"/>
    <s v="CAFÉ"/>
  </r>
  <r>
    <x v="43"/>
    <x v="4"/>
    <x v="43"/>
    <x v="26"/>
    <x v="28"/>
    <x v="0"/>
    <s v=""/>
    <n v="191.2"/>
    <n v="190.2"/>
    <n v="760.8"/>
    <n v="4"/>
    <x v="1"/>
    <s v="PANELA O MIEL"/>
  </r>
  <r>
    <x v="43"/>
    <x v="4"/>
    <x v="43"/>
    <x v="4"/>
    <x v="5"/>
    <x v="0"/>
    <s v=""/>
    <n v="96"/>
    <n v="96"/>
    <n v="576"/>
    <n v="6"/>
    <x v="1"/>
    <s v="FRUTALES"/>
  </r>
  <r>
    <x v="43"/>
    <x v="4"/>
    <x v="43"/>
    <x v="16"/>
    <x v="31"/>
    <x v="0"/>
    <s v=""/>
    <n v="45"/>
    <n v="45"/>
    <n v="225"/>
    <n v="5"/>
    <x v="1"/>
    <s v="FRUTALES"/>
  </r>
  <r>
    <x v="43"/>
    <x v="4"/>
    <x v="43"/>
    <x v="9"/>
    <x v="10"/>
    <x v="0"/>
    <s v=""/>
    <n v="18.5"/>
    <n v="18.5"/>
    <n v="92.5"/>
    <n v="5"/>
    <x v="1"/>
    <s v="FRUTALES"/>
  </r>
  <r>
    <x v="43"/>
    <x v="4"/>
    <x v="43"/>
    <x v="17"/>
    <x v="19"/>
    <x v="0"/>
    <s v=""/>
    <n v="11"/>
    <n v="11"/>
    <n v="44"/>
    <n v="4"/>
    <x v="1"/>
    <s v="FRUTALES"/>
  </r>
  <r>
    <x v="43"/>
    <x v="4"/>
    <x v="43"/>
    <x v="20"/>
    <x v="22"/>
    <x v="0"/>
    <s v="A"/>
    <n v="7"/>
    <n v="7"/>
    <n v="49"/>
    <n v="7"/>
    <x v="2"/>
    <s v="TUBÉRCULOS"/>
  </r>
  <r>
    <x v="43"/>
    <x v="4"/>
    <x v="43"/>
    <x v="20"/>
    <x v="22"/>
    <x v="0"/>
    <s v="B"/>
    <n v="7"/>
    <n v="7"/>
    <n v="49"/>
    <n v="7"/>
    <x v="2"/>
    <s v="TUBÉRCULOS"/>
  </r>
  <r>
    <x v="44"/>
    <x v="8"/>
    <x v="44"/>
    <x v="22"/>
    <x v="24"/>
    <x v="0"/>
    <s v="A"/>
    <n v="600"/>
    <n v="600"/>
    <n v="1200"/>
    <n v="2"/>
    <x v="0"/>
    <s v="CEREALES"/>
  </r>
  <r>
    <x v="44"/>
    <x v="8"/>
    <x v="44"/>
    <x v="29"/>
    <x v="34"/>
    <x v="0"/>
    <s v="B"/>
    <n v="12"/>
    <n v="12"/>
    <n v="72"/>
    <n v="6"/>
    <x v="0"/>
    <s v="HORTALIZAS"/>
  </r>
  <r>
    <x v="44"/>
    <x v="8"/>
    <x v="44"/>
    <x v="29"/>
    <x v="34"/>
    <x v="0"/>
    <s v="A"/>
    <n v="10"/>
    <n v="10"/>
    <n v="60"/>
    <n v="6"/>
    <x v="0"/>
    <s v="HORTALIZAS"/>
  </r>
  <r>
    <x v="44"/>
    <x v="8"/>
    <x v="44"/>
    <x v="34"/>
    <x v="43"/>
    <x v="0"/>
    <s v="B"/>
    <n v="10"/>
    <n v="10"/>
    <n v="200"/>
    <n v="20"/>
    <x v="0"/>
    <s v="HORTALIZAS"/>
  </r>
  <r>
    <x v="44"/>
    <x v="8"/>
    <x v="44"/>
    <x v="34"/>
    <x v="43"/>
    <x v="0"/>
    <s v="A"/>
    <n v="6"/>
    <n v="6"/>
    <n v="120"/>
    <n v="20"/>
    <x v="0"/>
    <s v="HORTALIZAS"/>
  </r>
  <r>
    <x v="44"/>
    <x v="8"/>
    <x v="44"/>
    <x v="22"/>
    <x v="24"/>
    <x v="0"/>
    <s v="B"/>
    <n v="0"/>
    <n v="0"/>
    <n v="0"/>
    <n v="0"/>
    <x v="0"/>
    <s v="CEREALES"/>
  </r>
  <r>
    <x v="44"/>
    <x v="8"/>
    <x v="44"/>
    <x v="15"/>
    <x v="17"/>
    <x v="0"/>
    <s v=""/>
    <n v="260"/>
    <n v="216"/>
    <n v="259"/>
    <n v="1.19907407407407"/>
    <x v="1"/>
    <s v="CAFÉ"/>
  </r>
  <r>
    <x v="44"/>
    <x v="8"/>
    <x v="44"/>
    <x v="26"/>
    <x v="28"/>
    <x v="0"/>
    <s v=""/>
    <n v="80"/>
    <n v="78"/>
    <n v="468"/>
    <n v="6"/>
    <x v="1"/>
    <s v="PANELA O MIEL"/>
  </r>
  <r>
    <x v="44"/>
    <x v="8"/>
    <x v="44"/>
    <x v="71"/>
    <x v="83"/>
    <x v="0"/>
    <s v="A"/>
    <n v="20"/>
    <n v="20"/>
    <n v="90"/>
    <n v="4.5"/>
    <x v="2"/>
    <s v="TUBÉRCULOS"/>
  </r>
  <r>
    <x v="44"/>
    <x v="8"/>
    <x v="44"/>
    <x v="71"/>
    <x v="83"/>
    <x v="0"/>
    <s v="B"/>
    <n v="3"/>
    <n v="3"/>
    <n v="12"/>
    <n v="4"/>
    <x v="2"/>
    <s v="TUBÉRCULOS"/>
  </r>
  <r>
    <x v="45"/>
    <x v="8"/>
    <x v="45"/>
    <x v="22"/>
    <x v="24"/>
    <x v="0"/>
    <s v="B"/>
    <n v="3700"/>
    <n v="2600"/>
    <n v="5720.0000000000009"/>
    <n v="2.2000000000000002"/>
    <x v="0"/>
    <s v="CEREALES"/>
  </r>
  <r>
    <x v="45"/>
    <x v="8"/>
    <x v="45"/>
    <x v="0"/>
    <x v="0"/>
    <x v="0"/>
    <s v="B"/>
    <n v="2100"/>
    <n v="2090"/>
    <n v="4180"/>
    <n v="2"/>
    <x v="0"/>
    <s v="CEREALES"/>
  </r>
  <r>
    <x v="45"/>
    <x v="8"/>
    <x v="45"/>
    <x v="23"/>
    <x v="25"/>
    <x v="0"/>
    <s v="B"/>
    <n v="65"/>
    <n v="60"/>
    <n v="1320"/>
    <n v="22"/>
    <x v="0"/>
    <s v="TUBÉRCULOS"/>
  </r>
  <r>
    <x v="45"/>
    <x v="8"/>
    <x v="45"/>
    <x v="26"/>
    <x v="28"/>
    <x v="0"/>
    <s v=""/>
    <n v="101"/>
    <n v="99"/>
    <n v="495"/>
    <n v="5"/>
    <x v="1"/>
    <s v="PANELA O MIEL"/>
  </r>
  <r>
    <x v="45"/>
    <x v="8"/>
    <x v="45"/>
    <x v="15"/>
    <x v="17"/>
    <x v="0"/>
    <s v=""/>
    <n v="37"/>
    <n v="32"/>
    <n v="37.44"/>
    <n v="1.17"/>
    <x v="1"/>
    <s v="CAFÉ"/>
  </r>
  <r>
    <x v="45"/>
    <x v="8"/>
    <x v="45"/>
    <x v="71"/>
    <x v="107"/>
    <x v="0"/>
    <s v="A"/>
    <n v="80"/>
    <n v="80"/>
    <n v="320"/>
    <n v="4"/>
    <x v="2"/>
    <s v="TUBÉRCULOS"/>
  </r>
  <r>
    <x v="45"/>
    <x v="8"/>
    <x v="45"/>
    <x v="71"/>
    <x v="107"/>
    <x v="0"/>
    <s v="B"/>
    <n v="30"/>
    <n v="30"/>
    <n v="120"/>
    <n v="4"/>
    <x v="2"/>
    <s v="TUBÉRCULOS"/>
  </r>
  <r>
    <x v="46"/>
    <x v="0"/>
    <x v="46"/>
    <x v="0"/>
    <x v="0"/>
    <x v="0"/>
    <s v="A"/>
    <n v="400"/>
    <n v="200"/>
    <n v="220.00000000000003"/>
    <n v="1.1000000000000001"/>
    <x v="0"/>
    <s v="CEREALES"/>
  </r>
  <r>
    <x v="46"/>
    <x v="0"/>
    <x v="46"/>
    <x v="0"/>
    <x v="0"/>
    <x v="0"/>
    <s v="B"/>
    <n v="300"/>
    <n v="150"/>
    <n v="165"/>
    <n v="1.1000000000000001"/>
    <x v="0"/>
    <s v="CEREALES"/>
  </r>
  <r>
    <x v="46"/>
    <x v="0"/>
    <x v="46"/>
    <x v="33"/>
    <x v="40"/>
    <x v="0"/>
    <s v="A"/>
    <n v="45"/>
    <n v="30"/>
    <n v="240"/>
    <n v="8"/>
    <x v="0"/>
    <s v="HORTALIZAS"/>
  </r>
  <r>
    <x v="46"/>
    <x v="0"/>
    <x v="46"/>
    <x v="33"/>
    <x v="40"/>
    <x v="0"/>
    <s v="B"/>
    <n v="40"/>
    <n v="25"/>
    <n v="125"/>
    <n v="5"/>
    <x v="0"/>
    <s v="HORTALIZAS"/>
  </r>
  <r>
    <x v="46"/>
    <x v="0"/>
    <x v="46"/>
    <x v="22"/>
    <x v="24"/>
    <x v="0"/>
    <s v="A"/>
    <n v="8"/>
    <n v="6"/>
    <n v="6"/>
    <n v="1"/>
    <x v="0"/>
    <s v="CEREALES"/>
  </r>
  <r>
    <x v="46"/>
    <x v="0"/>
    <x v="46"/>
    <x v="30"/>
    <x v="35"/>
    <x v="0"/>
    <s v="A"/>
    <n v="5"/>
    <n v="4"/>
    <n v="20"/>
    <n v="5"/>
    <x v="0"/>
    <s v="HORTALIZAS"/>
  </r>
  <r>
    <x v="46"/>
    <x v="0"/>
    <x v="46"/>
    <x v="30"/>
    <x v="35"/>
    <x v="0"/>
    <s v="B"/>
    <n v="5"/>
    <n v="4"/>
    <n v="20"/>
    <n v="5"/>
    <x v="0"/>
    <s v="HORTALIZAS"/>
  </r>
  <r>
    <x v="46"/>
    <x v="0"/>
    <x v="46"/>
    <x v="22"/>
    <x v="24"/>
    <x v="0"/>
    <s v="B"/>
    <n v="4"/>
    <n v="4"/>
    <n v="4"/>
    <n v="1"/>
    <x v="0"/>
    <s v="CEREALES"/>
  </r>
  <r>
    <x v="46"/>
    <x v="0"/>
    <x v="46"/>
    <x v="41"/>
    <x v="50"/>
    <x v="0"/>
    <s v="B"/>
    <n v="1.5"/>
    <n v="1"/>
    <n v="5"/>
    <n v="5"/>
    <x v="0"/>
    <s v="FRUTALES"/>
  </r>
  <r>
    <x v="46"/>
    <x v="0"/>
    <x v="46"/>
    <x v="41"/>
    <x v="50"/>
    <x v="0"/>
    <s v="A"/>
    <n v="1"/>
    <n v="1"/>
    <n v="5"/>
    <n v="5"/>
    <x v="0"/>
    <s v="FRUTALES"/>
  </r>
  <r>
    <x v="46"/>
    <x v="0"/>
    <x v="46"/>
    <x v="2"/>
    <x v="3"/>
    <x v="0"/>
    <s v=""/>
    <n v="383.2"/>
    <n v="367.2"/>
    <n v="2299.1999999999998"/>
    <n v="6"/>
    <x v="1"/>
    <s v="FRUTALES"/>
  </r>
  <r>
    <x v="46"/>
    <x v="0"/>
    <x v="46"/>
    <x v="15"/>
    <x v="17"/>
    <x v="0"/>
    <s v=""/>
    <n v="123"/>
    <n v="114"/>
    <n v="117"/>
    <n v="1.0263157894736801"/>
    <x v="1"/>
    <s v="CAFÉ"/>
  </r>
  <r>
    <x v="46"/>
    <x v="0"/>
    <x v="46"/>
    <x v="4"/>
    <x v="5"/>
    <x v="0"/>
    <s v=""/>
    <n v="111"/>
    <n v="108"/>
    <n v="555"/>
    <n v="5"/>
    <x v="1"/>
    <s v="FRUTALES"/>
  </r>
  <r>
    <x v="46"/>
    <x v="0"/>
    <x v="46"/>
    <x v="16"/>
    <x v="31"/>
    <x v="0"/>
    <s v=""/>
    <n v="80.95"/>
    <n v="80.95"/>
    <n v="404.75"/>
    <n v="5"/>
    <x v="1"/>
    <s v="FRUTALES"/>
  </r>
  <r>
    <x v="46"/>
    <x v="0"/>
    <x v="46"/>
    <x v="10"/>
    <x v="11"/>
    <x v="0"/>
    <s v=""/>
    <n v="76.540000000000006"/>
    <n v="64.540000000000006"/>
    <n v="535.78000000000009"/>
    <n v="7"/>
    <x v="1"/>
    <s v="FRUTALES"/>
  </r>
  <r>
    <x v="46"/>
    <x v="0"/>
    <x v="46"/>
    <x v="8"/>
    <x v="9"/>
    <x v="0"/>
    <s v=""/>
    <n v="65.3"/>
    <n v="44.3"/>
    <n v="391.79999999999995"/>
    <n v="6"/>
    <x v="1"/>
    <s v="FRUTALES"/>
  </r>
  <r>
    <x v="46"/>
    <x v="0"/>
    <x v="46"/>
    <x v="5"/>
    <x v="6"/>
    <x v="0"/>
    <s v=""/>
    <n v="46"/>
    <n v="41"/>
    <n v="20.5"/>
    <n v="0.5"/>
    <x v="1"/>
    <s v="CACAO"/>
  </r>
  <r>
    <x v="46"/>
    <x v="0"/>
    <x v="46"/>
    <x v="9"/>
    <x v="10"/>
    <x v="0"/>
    <s v=""/>
    <n v="28.95"/>
    <n v="24"/>
    <n v="231.6"/>
    <n v="8"/>
    <x v="1"/>
    <s v="FRUTALES"/>
  </r>
  <r>
    <x v="46"/>
    <x v="0"/>
    <x v="46"/>
    <x v="13"/>
    <x v="15"/>
    <x v="0"/>
    <s v=""/>
    <n v="3.5"/>
    <n v="3.5"/>
    <n v="10.5"/>
    <n v="3"/>
    <x v="1"/>
    <s v="FRUTALES"/>
  </r>
  <r>
    <x v="46"/>
    <x v="0"/>
    <x v="46"/>
    <x v="12"/>
    <x v="13"/>
    <x v="0"/>
    <s v=""/>
    <n v="1.67"/>
    <n v="0.99999999999999989"/>
    <n v="5.01"/>
    <n v="3"/>
    <x v="1"/>
    <s v="FRUTALES"/>
  </r>
  <r>
    <x v="46"/>
    <x v="0"/>
    <x v="46"/>
    <x v="20"/>
    <x v="22"/>
    <x v="0"/>
    <s v="A"/>
    <n v="5"/>
    <n v="4"/>
    <n v="32"/>
    <n v="8"/>
    <x v="2"/>
    <s v="TUBÉRCULOS"/>
  </r>
  <r>
    <x v="46"/>
    <x v="0"/>
    <x v="46"/>
    <x v="20"/>
    <x v="22"/>
    <x v="0"/>
    <s v="B"/>
    <n v="5"/>
    <n v="4"/>
    <n v="32"/>
    <n v="8"/>
    <x v="2"/>
    <s v="TUBÉRCULOS"/>
  </r>
  <r>
    <x v="47"/>
    <x v="12"/>
    <x v="47"/>
    <x v="31"/>
    <x v="37"/>
    <x v="0"/>
    <m/>
    <n v="2"/>
    <n v="2"/>
    <s v=""/>
    <m/>
    <x v="1"/>
    <s v="FLORES Y FOLLAJES"/>
  </r>
  <r>
    <x v="47"/>
    <x v="12"/>
    <x v="47"/>
    <x v="0"/>
    <x v="0"/>
    <x v="0"/>
    <s v="A"/>
    <n v="1100"/>
    <n v="1050"/>
    <n v="1260"/>
    <n v="1.2"/>
    <x v="0"/>
    <s v="CEREALES"/>
  </r>
  <r>
    <x v="47"/>
    <x v="12"/>
    <x v="47"/>
    <x v="22"/>
    <x v="24"/>
    <x v="0"/>
    <s v="B"/>
    <n v="130"/>
    <n v="130"/>
    <n v="181.81818181818184"/>
    <n v="1.3986013986014001"/>
    <x v="0"/>
    <s v="CEREALES"/>
  </r>
  <r>
    <x v="47"/>
    <x v="12"/>
    <x v="47"/>
    <x v="22"/>
    <x v="24"/>
    <x v="0"/>
    <s v="A"/>
    <n v="60"/>
    <n v="60"/>
    <n v="108"/>
    <n v="1.8"/>
    <x v="0"/>
    <s v="CEREALES"/>
  </r>
  <r>
    <x v="47"/>
    <x v="12"/>
    <x v="47"/>
    <x v="23"/>
    <x v="25"/>
    <x v="0"/>
    <s v="A"/>
    <n v="40"/>
    <n v="38"/>
    <n v="684"/>
    <n v="18"/>
    <x v="0"/>
    <s v="TUBÉRCULOS"/>
  </r>
  <r>
    <x v="47"/>
    <x v="12"/>
    <x v="47"/>
    <x v="23"/>
    <x v="25"/>
    <x v="0"/>
    <s v="B"/>
    <n v="40"/>
    <n v="40"/>
    <n v="720"/>
    <n v="18"/>
    <x v="0"/>
    <s v="TUBÉRCULOS"/>
  </r>
  <r>
    <x v="47"/>
    <x v="12"/>
    <x v="47"/>
    <x v="21"/>
    <x v="23"/>
    <x v="0"/>
    <s v="A"/>
    <n v="25"/>
    <n v="25"/>
    <n v="23.364485981308412"/>
    <n v="0.934579439252336"/>
    <x v="0"/>
    <s v="HORTALIZAS"/>
  </r>
  <r>
    <x v="47"/>
    <x v="12"/>
    <x v="47"/>
    <x v="77"/>
    <x v="89"/>
    <x v="0"/>
    <s v="A"/>
    <n v="25"/>
    <n v="24"/>
    <n v="24"/>
    <n v="1"/>
    <x v="0"/>
    <s v="CEREALES"/>
  </r>
  <r>
    <x v="47"/>
    <x v="12"/>
    <x v="47"/>
    <x v="21"/>
    <x v="23"/>
    <x v="0"/>
    <s v="B"/>
    <n v="22"/>
    <n v="22"/>
    <n v="15.420560747663551"/>
    <n v="0.70093457943925197"/>
    <x v="0"/>
    <s v="HORTALIZAS"/>
  </r>
  <r>
    <x v="47"/>
    <x v="12"/>
    <x v="47"/>
    <x v="37"/>
    <x v="46"/>
    <x v="0"/>
    <s v=""/>
    <n v="264"/>
    <n v="254"/>
    <n v="3810"/>
    <n v="15"/>
    <x v="1"/>
    <s v="FRUTALES"/>
  </r>
  <r>
    <x v="47"/>
    <x v="12"/>
    <x v="47"/>
    <x v="15"/>
    <x v="17"/>
    <x v="0"/>
    <s v=""/>
    <n v="133"/>
    <n v="126"/>
    <n v="55.5"/>
    <n v="0.44047619047619002"/>
    <x v="1"/>
    <s v="CAFÉ"/>
  </r>
  <r>
    <x v="47"/>
    <x v="12"/>
    <x v="47"/>
    <x v="39"/>
    <x v="48"/>
    <x v="0"/>
    <s v=""/>
    <n v="133"/>
    <n v="133"/>
    <n v="1330"/>
    <n v="10"/>
    <x v="1"/>
    <s v="FRUTALES"/>
  </r>
  <r>
    <x v="47"/>
    <x v="12"/>
    <x v="47"/>
    <x v="47"/>
    <x v="58"/>
    <x v="0"/>
    <s v=""/>
    <n v="91"/>
    <n v="85"/>
    <n v="1700"/>
    <n v="20"/>
    <x v="1"/>
    <s v="FRUTALES"/>
  </r>
  <r>
    <x v="47"/>
    <x v="12"/>
    <x v="47"/>
    <x v="16"/>
    <x v="31"/>
    <x v="0"/>
    <s v=""/>
    <n v="90"/>
    <n v="86"/>
    <n v="774"/>
    <n v="9"/>
    <x v="1"/>
    <s v="FRUTALES"/>
  </r>
  <r>
    <x v="47"/>
    <x v="12"/>
    <x v="47"/>
    <x v="88"/>
    <x v="100"/>
    <x v="0"/>
    <s v=""/>
    <n v="52"/>
    <n v="45"/>
    <n v="720"/>
    <n v="16"/>
    <x v="1"/>
    <s v="FRUTALES"/>
  </r>
  <r>
    <x v="47"/>
    <x v="12"/>
    <x v="47"/>
    <x v="26"/>
    <x v="28"/>
    <x v="0"/>
    <s v=""/>
    <n v="43"/>
    <n v="43"/>
    <n v="258"/>
    <n v="6"/>
    <x v="1"/>
    <s v="PANELA O MIEL"/>
  </r>
  <r>
    <x v="47"/>
    <x v="12"/>
    <x v="47"/>
    <x v="38"/>
    <x v="47"/>
    <x v="0"/>
    <s v=""/>
    <n v="37"/>
    <n v="35"/>
    <n v="560"/>
    <n v="16"/>
    <x v="1"/>
    <s v="FRUTALES"/>
  </r>
  <r>
    <x v="47"/>
    <x v="12"/>
    <x v="47"/>
    <x v="4"/>
    <x v="5"/>
    <x v="0"/>
    <s v=""/>
    <n v="11"/>
    <n v="11"/>
    <n v="88"/>
    <n v="8"/>
    <x v="1"/>
    <s v="FRUTALES"/>
  </r>
  <r>
    <x v="47"/>
    <x v="12"/>
    <x v="47"/>
    <x v="9"/>
    <x v="10"/>
    <x v="0"/>
    <s v=""/>
    <n v="10"/>
    <n v="8"/>
    <n v="64"/>
    <n v="8"/>
    <x v="1"/>
    <s v="FRUTALES"/>
  </r>
  <r>
    <x v="47"/>
    <x v="12"/>
    <x v="47"/>
    <x v="20"/>
    <x v="22"/>
    <x v="0"/>
    <s v="A"/>
    <n v="25"/>
    <n v="25"/>
    <n v="100"/>
    <n v="4"/>
    <x v="2"/>
    <s v="TUBÉRCULOS"/>
  </r>
  <r>
    <x v="47"/>
    <x v="12"/>
    <x v="47"/>
    <x v="68"/>
    <x v="79"/>
    <x v="0"/>
    <s v="A"/>
    <n v="20"/>
    <n v="20"/>
    <n v="80"/>
    <n v="4"/>
    <x v="2"/>
    <s v="TUBÉRCULOS"/>
  </r>
  <r>
    <x v="47"/>
    <x v="12"/>
    <x v="47"/>
    <x v="68"/>
    <x v="79"/>
    <x v="0"/>
    <s v="B"/>
    <n v="20"/>
    <n v="20"/>
    <n v="80"/>
    <n v="4"/>
    <x v="2"/>
    <s v="TUBÉRCULOS"/>
  </r>
  <r>
    <x v="47"/>
    <x v="12"/>
    <x v="47"/>
    <x v="71"/>
    <x v="83"/>
    <x v="0"/>
    <s v="A"/>
    <n v="2"/>
    <n v="2"/>
    <n v="2"/>
    <n v="1"/>
    <x v="2"/>
    <s v="TUBÉRCULOS"/>
  </r>
  <r>
    <x v="47"/>
    <x v="12"/>
    <x v="47"/>
    <x v="71"/>
    <x v="83"/>
    <x v="0"/>
    <s v="B"/>
    <n v="1"/>
    <n v="1"/>
    <n v="1"/>
    <n v="1"/>
    <x v="2"/>
    <s v="TUBÉRCULOS"/>
  </r>
  <r>
    <x v="48"/>
    <x v="12"/>
    <x v="48"/>
    <x v="23"/>
    <x v="25"/>
    <x v="0"/>
    <s v="A"/>
    <n v="890"/>
    <n v="885"/>
    <n v="26550"/>
    <n v="30"/>
    <x v="0"/>
    <s v="TUBÉRCULOS"/>
  </r>
  <r>
    <x v="48"/>
    <x v="12"/>
    <x v="48"/>
    <x v="23"/>
    <x v="25"/>
    <x v="0"/>
    <s v="B"/>
    <n v="850"/>
    <n v="847"/>
    <n v="25410"/>
    <n v="30"/>
    <x v="0"/>
    <s v="TUBÉRCULOS"/>
  </r>
  <r>
    <x v="48"/>
    <x v="12"/>
    <x v="48"/>
    <x v="23"/>
    <x v="55"/>
    <x v="0"/>
    <s v="A"/>
    <n v="140"/>
    <n v="139"/>
    <n v="2919"/>
    <n v="21"/>
    <x v="0"/>
    <s v="TUBÉRCULOS"/>
  </r>
  <r>
    <x v="48"/>
    <x v="12"/>
    <x v="48"/>
    <x v="23"/>
    <x v="55"/>
    <x v="0"/>
    <s v="B"/>
    <n v="109"/>
    <n v="105"/>
    <n v="2310"/>
    <n v="22"/>
    <x v="0"/>
    <s v="TUBÉRCULOS"/>
  </r>
  <r>
    <x v="48"/>
    <x v="12"/>
    <x v="48"/>
    <x v="69"/>
    <x v="80"/>
    <x v="0"/>
    <s v="A"/>
    <n v="100"/>
    <n v="98"/>
    <n v="2450"/>
    <n v="25"/>
    <x v="0"/>
    <s v="HORTALIZAS"/>
  </r>
  <r>
    <x v="48"/>
    <x v="12"/>
    <x v="48"/>
    <x v="69"/>
    <x v="80"/>
    <x v="0"/>
    <s v="B"/>
    <n v="98"/>
    <n v="97"/>
    <n v="2425"/>
    <n v="25"/>
    <x v="0"/>
    <s v="HORTALIZAS"/>
  </r>
  <r>
    <x v="48"/>
    <x v="12"/>
    <x v="48"/>
    <x v="53"/>
    <x v="64"/>
    <x v="0"/>
    <s v="B"/>
    <n v="42"/>
    <n v="42"/>
    <n v="252"/>
    <n v="6"/>
    <x v="0"/>
    <s v="HORTALIZAS"/>
  </r>
  <r>
    <x v="48"/>
    <x v="12"/>
    <x v="48"/>
    <x v="53"/>
    <x v="64"/>
    <x v="0"/>
    <s v="A"/>
    <n v="40"/>
    <n v="39"/>
    <n v="234"/>
    <n v="6"/>
    <x v="0"/>
    <s v="HORTALIZAS"/>
  </r>
  <r>
    <x v="48"/>
    <x v="12"/>
    <x v="48"/>
    <x v="0"/>
    <x v="0"/>
    <x v="0"/>
    <s v="A"/>
    <n v="32"/>
    <n v="32"/>
    <n v="107.38983050847459"/>
    <n v="3.35593220338983"/>
    <x v="0"/>
    <s v="CEREALES"/>
  </r>
  <r>
    <x v="48"/>
    <x v="12"/>
    <x v="48"/>
    <x v="45"/>
    <x v="54"/>
    <x v="0"/>
    <s v="A"/>
    <n v="25"/>
    <n v="24"/>
    <n v="432"/>
    <n v="18"/>
    <x v="0"/>
    <s v="HORTALIZAS"/>
  </r>
  <r>
    <x v="48"/>
    <x v="12"/>
    <x v="48"/>
    <x v="45"/>
    <x v="54"/>
    <x v="0"/>
    <s v="B"/>
    <n v="14"/>
    <n v="14"/>
    <n v="252"/>
    <n v="18"/>
    <x v="0"/>
    <s v="HORTALIZAS"/>
  </r>
  <r>
    <x v="48"/>
    <x v="12"/>
    <x v="48"/>
    <x v="58"/>
    <x v="69"/>
    <x v="0"/>
    <s v="A"/>
    <n v="5.5"/>
    <n v="5"/>
    <n v="38"/>
    <n v="7.6"/>
    <x v="0"/>
    <s v="PLANTAS AROMATICAS, MEDICINALES Y ESPECIAS"/>
  </r>
  <r>
    <x v="48"/>
    <x v="12"/>
    <x v="48"/>
    <x v="31"/>
    <x v="37"/>
    <x v="0"/>
    <m/>
    <n v="18.8"/>
    <n v="18.3"/>
    <s v=""/>
    <m/>
    <x v="1"/>
    <s v="FLORES Y FOLLAJES"/>
  </r>
  <r>
    <x v="48"/>
    <x v="12"/>
    <x v="48"/>
    <x v="39"/>
    <x v="48"/>
    <x v="0"/>
    <s v=""/>
    <n v="18.099999999999998"/>
    <n v="17.299999999999997"/>
    <n v="138.39999999999998"/>
    <n v="8"/>
    <x v="1"/>
    <s v="FRUTALES"/>
  </r>
  <r>
    <x v="48"/>
    <x v="12"/>
    <x v="48"/>
    <x v="37"/>
    <x v="46"/>
    <x v="0"/>
    <s v=""/>
    <n v="9.8999999999999986"/>
    <n v="8.8999999999999986"/>
    <n v="48.949999999999989"/>
    <n v="5.5"/>
    <x v="1"/>
    <s v="FRUTALES"/>
  </r>
  <r>
    <x v="48"/>
    <x v="12"/>
    <x v="48"/>
    <x v="36"/>
    <x v="45"/>
    <x v="0"/>
    <s v=""/>
    <n v="9"/>
    <n v="8.5"/>
    <n v="49.3"/>
    <n v="5.8"/>
    <x v="1"/>
    <s v="FRUTALES"/>
  </r>
  <r>
    <x v="48"/>
    <x v="12"/>
    <x v="48"/>
    <x v="95"/>
    <x v="108"/>
    <x v="0"/>
    <s v=""/>
    <n v="1"/>
    <n v="1"/>
    <n v="3"/>
    <n v="3"/>
    <x v="1"/>
    <s v="FRUTALES"/>
  </r>
  <r>
    <x v="49"/>
    <x v="2"/>
    <x v="49"/>
    <x v="0"/>
    <x v="0"/>
    <x v="0"/>
    <s v="B"/>
    <n v="27"/>
    <n v="27"/>
    <n v="43"/>
    <n v="1.5925925925925899"/>
    <x v="0"/>
    <s v="CEREALES"/>
  </r>
  <r>
    <x v="49"/>
    <x v="2"/>
    <x v="49"/>
    <x v="30"/>
    <x v="35"/>
    <x v="0"/>
    <s v="B"/>
    <n v="27"/>
    <n v="27"/>
    <n v="381"/>
    <n v="14.1111111111111"/>
    <x v="0"/>
    <s v="HORTALIZAS"/>
  </r>
  <r>
    <x v="49"/>
    <x v="2"/>
    <x v="49"/>
    <x v="0"/>
    <x v="0"/>
    <x v="0"/>
    <s v="A"/>
    <n v="22"/>
    <n v="22"/>
    <n v="33"/>
    <n v="1.5"/>
    <x v="0"/>
    <s v="CEREALES"/>
  </r>
  <r>
    <x v="49"/>
    <x v="2"/>
    <x v="49"/>
    <x v="30"/>
    <x v="35"/>
    <x v="0"/>
    <s v="A"/>
    <n v="14"/>
    <n v="14"/>
    <n v="215"/>
    <n v="15.3571428571429"/>
    <x v="0"/>
    <s v="HORTALIZAS"/>
  </r>
  <r>
    <x v="49"/>
    <x v="2"/>
    <x v="49"/>
    <x v="2"/>
    <x v="3"/>
    <x v="0"/>
    <s v=""/>
    <n v="1817"/>
    <n v="1789"/>
    <n v="25046"/>
    <n v="14"/>
    <x v="1"/>
    <s v="FRUTALES"/>
  </r>
  <r>
    <x v="49"/>
    <x v="2"/>
    <x v="49"/>
    <x v="10"/>
    <x v="11"/>
    <x v="0"/>
    <s v=""/>
    <n v="865"/>
    <n v="813"/>
    <n v="20488.9975550122"/>
    <n v="24.449877750611201"/>
    <x v="1"/>
    <s v="FRUTALES"/>
  </r>
  <r>
    <x v="49"/>
    <x v="2"/>
    <x v="49"/>
    <x v="15"/>
    <x v="17"/>
    <x v="0"/>
    <s v=""/>
    <n v="793"/>
    <n v="699"/>
    <n v="748"/>
    <n v="1.07010014306152"/>
    <x v="1"/>
    <s v="CAFÉ"/>
  </r>
  <r>
    <x v="49"/>
    <x v="2"/>
    <x v="49"/>
    <x v="6"/>
    <x v="7"/>
    <x v="0"/>
    <s v=""/>
    <n v="740"/>
    <n v="678"/>
    <n v="7345.50775740479"/>
    <n v="10.0211565585331"/>
    <x v="1"/>
    <s v="FRUTALES"/>
  </r>
  <r>
    <x v="49"/>
    <x v="2"/>
    <x v="49"/>
    <x v="8"/>
    <x v="9"/>
    <x v="0"/>
    <s v=""/>
    <n v="628"/>
    <n v="601"/>
    <n v="6110.2693602693598"/>
    <n v="10.016835016835"/>
    <x v="1"/>
    <s v="FRUTALES"/>
  </r>
  <r>
    <x v="49"/>
    <x v="2"/>
    <x v="49"/>
    <x v="14"/>
    <x v="16"/>
    <x v="0"/>
    <s v=""/>
    <n v="156"/>
    <n v="134"/>
    <n v="1145.4838709677399"/>
    <n v="8.5483870967741904"/>
    <x v="1"/>
    <s v="FRUTALES"/>
  </r>
  <r>
    <x v="49"/>
    <x v="2"/>
    <x v="49"/>
    <x v="26"/>
    <x v="28"/>
    <x v="0"/>
    <s v=""/>
    <n v="102"/>
    <n v="102"/>
    <n v="427.83333333333297"/>
    <n v="4.1944444444444402"/>
    <x v="1"/>
    <s v="PANELA O MIEL"/>
  </r>
  <r>
    <x v="49"/>
    <x v="2"/>
    <x v="49"/>
    <x v="4"/>
    <x v="5"/>
    <x v="0"/>
    <s v=""/>
    <n v="89"/>
    <n v="78"/>
    <n v="323.27710843373501"/>
    <n v="4.1445783132530103"/>
    <x v="1"/>
    <s v="FRUTALES"/>
  </r>
  <r>
    <x v="49"/>
    <x v="2"/>
    <x v="49"/>
    <x v="9"/>
    <x v="10"/>
    <x v="0"/>
    <s v=""/>
    <n v="9"/>
    <n v="2"/>
    <n v="70"/>
    <n v="14"/>
    <x v="1"/>
    <s v="FRUTALES"/>
  </r>
  <r>
    <x v="49"/>
    <x v="2"/>
    <x v="49"/>
    <x v="20"/>
    <x v="22"/>
    <x v="0"/>
    <s v="A"/>
    <n v="0"/>
    <n v="0"/>
    <n v="0"/>
    <n v="0"/>
    <x v="2"/>
    <s v="TUBÉRCULOS"/>
  </r>
  <r>
    <x v="49"/>
    <x v="2"/>
    <x v="49"/>
    <x v="20"/>
    <x v="22"/>
    <x v="0"/>
    <s v="B"/>
    <n v="0"/>
    <n v="0"/>
    <n v="0"/>
    <n v="0"/>
    <x v="2"/>
    <s v="TUBÉRCULOS"/>
  </r>
  <r>
    <x v="50"/>
    <x v="11"/>
    <x v="50"/>
    <x v="0"/>
    <x v="0"/>
    <x v="0"/>
    <s v="B"/>
    <n v="160"/>
    <n v="159"/>
    <n v="477"/>
    <n v="3"/>
    <x v="0"/>
    <s v="CEREALES"/>
  </r>
  <r>
    <x v="50"/>
    <x v="11"/>
    <x v="50"/>
    <x v="0"/>
    <x v="0"/>
    <x v="0"/>
    <s v="A"/>
    <n v="60"/>
    <n v="59"/>
    <n v="177"/>
    <n v="3"/>
    <x v="0"/>
    <s v="CEREALES"/>
  </r>
  <r>
    <x v="50"/>
    <x v="11"/>
    <x v="50"/>
    <x v="22"/>
    <x v="24"/>
    <x v="0"/>
    <s v="A"/>
    <n v="28"/>
    <n v="26"/>
    <n v="98"/>
    <n v="3.7692307692307701"/>
    <x v="0"/>
    <s v="CEREALES"/>
  </r>
  <r>
    <x v="50"/>
    <x v="11"/>
    <x v="50"/>
    <x v="22"/>
    <x v="24"/>
    <x v="0"/>
    <s v="B"/>
    <n v="18"/>
    <n v="17"/>
    <n v="60"/>
    <n v="3.52941176470588"/>
    <x v="0"/>
    <s v="CEREALES"/>
  </r>
  <r>
    <x v="50"/>
    <x v="11"/>
    <x v="50"/>
    <x v="21"/>
    <x v="23"/>
    <x v="0"/>
    <s v="A"/>
    <n v="15"/>
    <n v="14"/>
    <n v="42"/>
    <n v="3"/>
    <x v="0"/>
    <s v="HORTALIZAS"/>
  </r>
  <r>
    <x v="50"/>
    <x v="11"/>
    <x v="50"/>
    <x v="21"/>
    <x v="23"/>
    <x v="0"/>
    <s v="B"/>
    <n v="10"/>
    <n v="8"/>
    <n v="24"/>
    <n v="3"/>
    <x v="0"/>
    <s v="HORTALIZAS"/>
  </r>
  <r>
    <x v="50"/>
    <x v="11"/>
    <x v="50"/>
    <x v="30"/>
    <x v="35"/>
    <x v="0"/>
    <s v="A"/>
    <n v="8"/>
    <n v="7"/>
    <n v="49"/>
    <n v="7"/>
    <x v="0"/>
    <s v="HORTALIZAS"/>
  </r>
  <r>
    <x v="50"/>
    <x v="11"/>
    <x v="50"/>
    <x v="30"/>
    <x v="35"/>
    <x v="0"/>
    <s v="B"/>
    <n v="5"/>
    <n v="4"/>
    <n v="36"/>
    <n v="9"/>
    <x v="0"/>
    <s v="HORTALIZAS"/>
  </r>
  <r>
    <x v="50"/>
    <x v="11"/>
    <x v="50"/>
    <x v="29"/>
    <x v="34"/>
    <x v="0"/>
    <s v="A"/>
    <n v="4"/>
    <n v="3"/>
    <n v="9"/>
    <n v="3"/>
    <x v="0"/>
    <s v="HORTALIZAS"/>
  </r>
  <r>
    <x v="50"/>
    <x v="11"/>
    <x v="50"/>
    <x v="29"/>
    <x v="34"/>
    <x v="0"/>
    <s v="B"/>
    <n v="4"/>
    <n v="4"/>
    <n v="12"/>
    <n v="3"/>
    <x v="0"/>
    <s v="HORTALIZAS"/>
  </r>
  <r>
    <x v="50"/>
    <x v="11"/>
    <x v="50"/>
    <x v="4"/>
    <x v="5"/>
    <x v="0"/>
    <s v=""/>
    <n v="1343"/>
    <n v="1319"/>
    <n v="13190"/>
    <n v="10"/>
    <x v="1"/>
    <s v="FRUTALES"/>
  </r>
  <r>
    <x v="50"/>
    <x v="11"/>
    <x v="50"/>
    <x v="15"/>
    <x v="17"/>
    <x v="0"/>
    <s v=""/>
    <n v="889"/>
    <n v="683"/>
    <n v="837"/>
    <n v="1.2254758418740801"/>
    <x v="1"/>
    <s v="CAFÉ"/>
  </r>
  <r>
    <x v="50"/>
    <x v="11"/>
    <x v="50"/>
    <x v="26"/>
    <x v="28"/>
    <x v="0"/>
    <s v=""/>
    <n v="833"/>
    <n v="795"/>
    <n v="3736.5"/>
    <n v="4.7"/>
    <x v="1"/>
    <s v="PANELA O MIEL"/>
  </r>
  <r>
    <x v="50"/>
    <x v="11"/>
    <x v="50"/>
    <x v="5"/>
    <x v="6"/>
    <x v="0"/>
    <s v=""/>
    <n v="262"/>
    <n v="253"/>
    <n v="126.5"/>
    <n v="0.5"/>
    <x v="1"/>
    <s v="CACAO"/>
  </r>
  <r>
    <x v="50"/>
    <x v="11"/>
    <x v="50"/>
    <x v="9"/>
    <x v="10"/>
    <x v="0"/>
    <s v=""/>
    <n v="52"/>
    <n v="45"/>
    <n v="285.2"/>
    <n v="6.2"/>
    <x v="1"/>
    <s v="FRUTALES"/>
  </r>
  <r>
    <x v="50"/>
    <x v="11"/>
    <x v="50"/>
    <x v="20"/>
    <x v="22"/>
    <x v="0"/>
    <s v="A"/>
    <n v="550"/>
    <n v="545"/>
    <n v="8175"/>
    <n v="15"/>
    <x v="2"/>
    <s v="TUBÉRCULOS"/>
  </r>
  <r>
    <x v="50"/>
    <x v="11"/>
    <x v="50"/>
    <x v="20"/>
    <x v="22"/>
    <x v="0"/>
    <s v="B"/>
    <n v="550"/>
    <n v="545"/>
    <n v="8175"/>
    <n v="15"/>
    <x v="2"/>
    <s v="TUBÉRCULOS"/>
  </r>
  <r>
    <x v="51"/>
    <x v="1"/>
    <x v="51"/>
    <x v="0"/>
    <x v="0"/>
    <x v="0"/>
    <s v="A"/>
    <n v="150"/>
    <n v="150"/>
    <n v="381.35593220338984"/>
    <n v="2.5423728813559299"/>
    <x v="0"/>
    <s v="CEREALES"/>
  </r>
  <r>
    <x v="51"/>
    <x v="1"/>
    <x v="51"/>
    <x v="0"/>
    <x v="0"/>
    <x v="0"/>
    <s v="B"/>
    <n v="70"/>
    <n v="70"/>
    <n v="177.96610169491527"/>
    <n v="2.5423728813559299"/>
    <x v="0"/>
    <s v="CEREALES"/>
  </r>
  <r>
    <x v="51"/>
    <x v="1"/>
    <x v="51"/>
    <x v="22"/>
    <x v="24"/>
    <x v="0"/>
    <s v="A"/>
    <n v="10"/>
    <n v="10"/>
    <n v="20"/>
    <n v="2"/>
    <x v="0"/>
    <s v="CEREALES"/>
  </r>
  <r>
    <x v="51"/>
    <x v="1"/>
    <x v="51"/>
    <x v="22"/>
    <x v="24"/>
    <x v="0"/>
    <s v="B"/>
    <n v="10"/>
    <n v="10"/>
    <n v="10"/>
    <n v="1"/>
    <x v="0"/>
    <s v="CEREALES"/>
  </r>
  <r>
    <x v="51"/>
    <x v="1"/>
    <x v="51"/>
    <x v="26"/>
    <x v="28"/>
    <x v="0"/>
    <s v=""/>
    <n v="4643"/>
    <n v="4636"/>
    <n v="18552"/>
    <n v="4"/>
    <x v="1"/>
    <s v="PANELA O MIEL"/>
  </r>
  <r>
    <x v="51"/>
    <x v="1"/>
    <x v="51"/>
    <x v="15"/>
    <x v="17"/>
    <x v="0"/>
    <s v=""/>
    <n v="136"/>
    <n v="110"/>
    <n v="132"/>
    <n v="1.2"/>
    <x v="1"/>
    <s v="CAFÉ"/>
  </r>
  <r>
    <x v="51"/>
    <x v="1"/>
    <x v="51"/>
    <x v="4"/>
    <x v="5"/>
    <x v="0"/>
    <s v=""/>
    <n v="108"/>
    <n v="103"/>
    <n v="824"/>
    <n v="8"/>
    <x v="1"/>
    <s v="FRUTALES"/>
  </r>
  <r>
    <x v="51"/>
    <x v="1"/>
    <x v="51"/>
    <x v="9"/>
    <x v="10"/>
    <x v="0"/>
    <s v=""/>
    <n v="21"/>
    <n v="15"/>
    <n v="126"/>
    <n v="6"/>
    <x v="1"/>
    <s v="FRUTALES"/>
  </r>
  <r>
    <x v="51"/>
    <x v="1"/>
    <x v="51"/>
    <x v="3"/>
    <x v="4"/>
    <x v="0"/>
    <s v=""/>
    <n v="21"/>
    <n v="11"/>
    <n v="121"/>
    <n v="11"/>
    <x v="1"/>
    <s v="FRUTALES"/>
  </r>
  <r>
    <x v="51"/>
    <x v="1"/>
    <x v="51"/>
    <x v="5"/>
    <x v="6"/>
    <x v="0"/>
    <s v=""/>
    <n v="18"/>
    <n v="16"/>
    <n v="9"/>
    <n v="0.5"/>
    <x v="1"/>
    <s v="CACAO"/>
  </r>
  <r>
    <x v="51"/>
    <x v="1"/>
    <x v="51"/>
    <x v="20"/>
    <x v="22"/>
    <x v="0"/>
    <s v="A"/>
    <n v="80"/>
    <n v="80"/>
    <n v="160"/>
    <n v="2"/>
    <x v="2"/>
    <s v="TUBÉRCULOS"/>
  </r>
  <r>
    <x v="52"/>
    <x v="1"/>
    <x v="52"/>
    <x v="0"/>
    <x v="0"/>
    <x v="0"/>
    <s v="A"/>
    <n v="12"/>
    <n v="10"/>
    <n v="16.779661016949156"/>
    <n v="1.6779661016949201"/>
    <x v="0"/>
    <s v="CEREALES"/>
  </r>
  <r>
    <x v="52"/>
    <x v="1"/>
    <x v="52"/>
    <x v="0"/>
    <x v="0"/>
    <x v="0"/>
    <s v="B"/>
    <n v="6"/>
    <n v="6"/>
    <n v="10.067796610169493"/>
    <n v="1.6779661016949201"/>
    <x v="0"/>
    <s v="CEREALES"/>
  </r>
  <r>
    <x v="52"/>
    <x v="1"/>
    <x v="52"/>
    <x v="30"/>
    <x v="81"/>
    <x v="0"/>
    <s v="A"/>
    <n v="3"/>
    <n v="3"/>
    <n v="80"/>
    <n v="26.6666666666667"/>
    <x v="0"/>
    <s v="HORTALIZAS"/>
  </r>
  <r>
    <x v="52"/>
    <x v="1"/>
    <x v="52"/>
    <x v="30"/>
    <x v="81"/>
    <x v="0"/>
    <s v="B"/>
    <n v="2"/>
    <n v="2"/>
    <n v="51"/>
    <n v="25.5"/>
    <x v="0"/>
    <s v="HORTALIZAS"/>
  </r>
  <r>
    <x v="52"/>
    <x v="1"/>
    <x v="52"/>
    <x v="15"/>
    <x v="17"/>
    <x v="0"/>
    <s v=""/>
    <n v="477"/>
    <n v="414"/>
    <n v="474"/>
    <n v="1.14492753623188"/>
    <x v="1"/>
    <s v="CAFÉ"/>
  </r>
  <r>
    <x v="52"/>
    <x v="1"/>
    <x v="52"/>
    <x v="4"/>
    <x v="5"/>
    <x v="0"/>
    <s v=""/>
    <n v="301"/>
    <n v="282"/>
    <n v="2265.4639175257698"/>
    <n v="7.7319587628865998"/>
    <x v="1"/>
    <s v="FRUTALES"/>
  </r>
  <r>
    <x v="52"/>
    <x v="1"/>
    <x v="52"/>
    <x v="26"/>
    <x v="28"/>
    <x v="0"/>
    <s v=""/>
    <n v="296"/>
    <n v="191"/>
    <n v="1296"/>
    <n v="4.5"/>
    <x v="1"/>
    <s v="PANELA O MIEL"/>
  </r>
  <r>
    <x v="52"/>
    <x v="1"/>
    <x v="52"/>
    <x v="3"/>
    <x v="4"/>
    <x v="0"/>
    <s v=""/>
    <n v="207"/>
    <n v="190"/>
    <n v="1900"/>
    <n v="10"/>
    <x v="1"/>
    <s v="FRUTALES"/>
  </r>
  <r>
    <x v="52"/>
    <x v="1"/>
    <x v="52"/>
    <x v="5"/>
    <x v="6"/>
    <x v="0"/>
    <s v=""/>
    <n v="28"/>
    <n v="20"/>
    <n v="9.7999999999999989"/>
    <n v="0.39200000000000002"/>
    <x v="1"/>
    <s v="CACAO"/>
  </r>
  <r>
    <x v="52"/>
    <x v="1"/>
    <x v="52"/>
    <x v="20"/>
    <x v="22"/>
    <x v="0"/>
    <s v="A"/>
    <n v="10"/>
    <n v="10"/>
    <n v="165"/>
    <n v="16.5"/>
    <x v="2"/>
    <s v="TUBÉRCULOS"/>
  </r>
  <r>
    <x v="52"/>
    <x v="1"/>
    <x v="52"/>
    <x v="20"/>
    <x v="22"/>
    <x v="0"/>
    <s v="B"/>
    <n v="5"/>
    <n v="5"/>
    <n v="80"/>
    <n v="16"/>
    <x v="2"/>
    <s v="TUBÉRCULOS"/>
  </r>
  <r>
    <x v="53"/>
    <x v="9"/>
    <x v="53"/>
    <x v="23"/>
    <x v="25"/>
    <x v="0"/>
    <s v="A"/>
    <n v="480"/>
    <n v="480"/>
    <n v="8160"/>
    <n v="17"/>
    <x v="0"/>
    <s v="TUBÉRCULOS"/>
  </r>
  <r>
    <x v="53"/>
    <x v="9"/>
    <x v="53"/>
    <x v="23"/>
    <x v="25"/>
    <x v="0"/>
    <s v="B"/>
    <n v="460"/>
    <n v="460"/>
    <n v="7820"/>
    <n v="17"/>
    <x v="0"/>
    <s v="TUBÉRCULOS"/>
  </r>
  <r>
    <x v="53"/>
    <x v="9"/>
    <x v="53"/>
    <x v="21"/>
    <x v="23"/>
    <x v="0"/>
    <s v="B"/>
    <n v="45"/>
    <n v="45"/>
    <n v="147.19626168224298"/>
    <n v="3.2710280373831799"/>
    <x v="0"/>
    <s v="HORTALIZAS"/>
  </r>
  <r>
    <x v="53"/>
    <x v="9"/>
    <x v="53"/>
    <x v="21"/>
    <x v="23"/>
    <x v="0"/>
    <s v="A"/>
    <n v="38"/>
    <n v="38"/>
    <n v="124.29906542056075"/>
    <n v="3.2710280373831799"/>
    <x v="0"/>
    <s v="HORTALIZAS"/>
  </r>
  <r>
    <x v="53"/>
    <x v="9"/>
    <x v="53"/>
    <x v="23"/>
    <x v="55"/>
    <x v="0"/>
    <s v="A"/>
    <n v="25"/>
    <n v="25"/>
    <n v="300"/>
    <n v="12"/>
    <x v="0"/>
    <s v="TUBÉRCULOS"/>
  </r>
  <r>
    <x v="53"/>
    <x v="9"/>
    <x v="53"/>
    <x v="23"/>
    <x v="55"/>
    <x v="0"/>
    <s v="B"/>
    <n v="25"/>
    <n v="25"/>
    <n v="300"/>
    <n v="12"/>
    <x v="0"/>
    <s v="TUBÉRCULOS"/>
  </r>
  <r>
    <x v="53"/>
    <x v="9"/>
    <x v="53"/>
    <x v="69"/>
    <x v="80"/>
    <x v="0"/>
    <s v="A"/>
    <n v="22"/>
    <n v="22"/>
    <n v="396"/>
    <n v="18"/>
    <x v="0"/>
    <s v="HORTALIZAS"/>
  </r>
  <r>
    <x v="53"/>
    <x v="9"/>
    <x v="53"/>
    <x v="69"/>
    <x v="80"/>
    <x v="0"/>
    <s v="B"/>
    <n v="15"/>
    <n v="15"/>
    <n v="270"/>
    <n v="18"/>
    <x v="0"/>
    <s v="HORTALIZAS"/>
  </r>
  <r>
    <x v="53"/>
    <x v="9"/>
    <x v="53"/>
    <x v="25"/>
    <x v="27"/>
    <x v="0"/>
    <s v=""/>
    <n v="4"/>
    <n v="4"/>
    <n v="160"/>
    <n v="40"/>
    <x v="1"/>
    <s v="FRUTALES"/>
  </r>
  <r>
    <x v="53"/>
    <x v="9"/>
    <x v="53"/>
    <x v="37"/>
    <x v="46"/>
    <x v="0"/>
    <s v=""/>
    <n v="1"/>
    <n v="1"/>
    <n v="7"/>
    <n v="7"/>
    <x v="1"/>
    <s v="FRUTALES"/>
  </r>
  <r>
    <x v="54"/>
    <x v="10"/>
    <x v="54"/>
    <x v="23"/>
    <x v="25"/>
    <x v="0"/>
    <s v="A"/>
    <n v="300"/>
    <n v="300"/>
    <n v="4500"/>
    <n v="15"/>
    <x v="0"/>
    <s v="TUBÉRCULOS"/>
  </r>
  <r>
    <x v="54"/>
    <x v="10"/>
    <x v="54"/>
    <x v="69"/>
    <x v="80"/>
    <x v="0"/>
    <s v="A"/>
    <n v="190"/>
    <n v="190"/>
    <n v="4300"/>
    <n v="22.6315789473684"/>
    <x v="0"/>
    <s v="HORTALIZAS"/>
  </r>
  <r>
    <x v="54"/>
    <x v="10"/>
    <x v="54"/>
    <x v="69"/>
    <x v="80"/>
    <x v="0"/>
    <s v="B"/>
    <n v="180"/>
    <n v="180"/>
    <n v="4200"/>
    <n v="23.3333333333333"/>
    <x v="0"/>
    <s v="HORTALIZAS"/>
  </r>
  <r>
    <x v="54"/>
    <x v="10"/>
    <x v="54"/>
    <x v="23"/>
    <x v="25"/>
    <x v="0"/>
    <s v="B"/>
    <n v="170"/>
    <n v="170"/>
    <n v="2516"/>
    <n v="14.8"/>
    <x v="0"/>
    <s v="TUBÉRCULOS"/>
  </r>
  <r>
    <x v="54"/>
    <x v="10"/>
    <x v="54"/>
    <x v="23"/>
    <x v="55"/>
    <x v="0"/>
    <s v="A"/>
    <n v="35"/>
    <n v="35"/>
    <n v="316"/>
    <n v="9.0285714285714302"/>
    <x v="0"/>
    <s v="TUBÉRCULOS"/>
  </r>
  <r>
    <x v="54"/>
    <x v="10"/>
    <x v="54"/>
    <x v="22"/>
    <x v="24"/>
    <x v="0"/>
    <s v="B"/>
    <n v="25"/>
    <n v="20"/>
    <n v="52.447552447552454"/>
    <n v="2.6223776223776198"/>
    <x v="0"/>
    <s v="CEREALES"/>
  </r>
  <r>
    <x v="54"/>
    <x v="10"/>
    <x v="54"/>
    <x v="23"/>
    <x v="55"/>
    <x v="0"/>
    <s v="B"/>
    <n v="22"/>
    <n v="22"/>
    <n v="186"/>
    <n v="8.4545454545454604"/>
    <x v="0"/>
    <s v="TUBÉRCULOS"/>
  </r>
  <r>
    <x v="54"/>
    <x v="10"/>
    <x v="54"/>
    <x v="21"/>
    <x v="23"/>
    <x v="0"/>
    <s v="A"/>
    <n v="12"/>
    <n v="10"/>
    <n v="7.009345794392523"/>
    <n v="0.70093457943925197"/>
    <x v="0"/>
    <s v="HORTALIZAS"/>
  </r>
  <r>
    <x v="54"/>
    <x v="10"/>
    <x v="54"/>
    <x v="33"/>
    <x v="40"/>
    <x v="0"/>
    <s v="B"/>
    <n v="6"/>
    <n v="6"/>
    <n v="90"/>
    <n v="15"/>
    <x v="0"/>
    <s v="HORTALIZAS"/>
  </r>
  <r>
    <x v="54"/>
    <x v="10"/>
    <x v="54"/>
    <x v="21"/>
    <x v="23"/>
    <x v="0"/>
    <s v="B"/>
    <n v="6"/>
    <n v="6"/>
    <n v="4.2056074766355138"/>
    <n v="0.70093457943925197"/>
    <x v="0"/>
    <s v="HORTALIZAS"/>
  </r>
  <r>
    <x v="54"/>
    <x v="10"/>
    <x v="54"/>
    <x v="33"/>
    <x v="40"/>
    <x v="0"/>
    <s v="A"/>
    <n v="2.5"/>
    <n v="2.5"/>
    <n v="32"/>
    <n v="12.8"/>
    <x v="0"/>
    <s v="HORTALIZAS"/>
  </r>
  <r>
    <x v="54"/>
    <x v="10"/>
    <x v="54"/>
    <x v="15"/>
    <x v="17"/>
    <x v="0"/>
    <s v=""/>
    <n v="120"/>
    <n v="118"/>
    <n v="59.5"/>
    <n v="0.50423728813559299"/>
    <x v="1"/>
    <s v="CAFÉ"/>
  </r>
  <r>
    <x v="54"/>
    <x v="10"/>
    <x v="54"/>
    <x v="26"/>
    <x v="28"/>
    <x v="0"/>
    <s v=""/>
    <n v="41"/>
    <n v="41"/>
    <n v="500"/>
    <n v="12.1951219512195"/>
    <x v="1"/>
    <s v="PANELA O MIEL"/>
  </r>
  <r>
    <x v="54"/>
    <x v="10"/>
    <x v="54"/>
    <x v="88"/>
    <x v="100"/>
    <x v="0"/>
    <s v=""/>
    <n v="28"/>
    <n v="26"/>
    <n v="260"/>
    <n v="10"/>
    <x v="1"/>
    <s v="FRUTALES"/>
  </r>
  <r>
    <x v="54"/>
    <x v="10"/>
    <x v="54"/>
    <x v="3"/>
    <x v="4"/>
    <x v="0"/>
    <s v=""/>
    <n v="11.7"/>
    <n v="11.7"/>
    <n v="180"/>
    <n v="15.384615384615399"/>
    <x v="1"/>
    <s v="FRUTALES"/>
  </r>
  <r>
    <x v="54"/>
    <x v="10"/>
    <x v="54"/>
    <x v="76"/>
    <x v="88"/>
    <x v="0"/>
    <s v=""/>
    <n v="4"/>
    <n v="4"/>
    <n v="17"/>
    <n v="4.25"/>
    <x v="1"/>
    <s v="FRUTALES"/>
  </r>
  <r>
    <x v="54"/>
    <x v="10"/>
    <x v="54"/>
    <x v="75"/>
    <x v="87"/>
    <x v="0"/>
    <s v=""/>
    <n v="3"/>
    <n v="3"/>
    <n v="13"/>
    <n v="4.3333333333333304"/>
    <x v="1"/>
    <s v="FRUTALES"/>
  </r>
  <r>
    <x v="54"/>
    <x v="10"/>
    <x v="54"/>
    <x v="78"/>
    <x v="90"/>
    <x v="0"/>
    <s v=""/>
    <n v="3"/>
    <n v="3"/>
    <n v="17"/>
    <n v="5.6666666666666696"/>
    <x v="1"/>
    <s v="FRUTALES"/>
  </r>
  <r>
    <x v="54"/>
    <x v="10"/>
    <x v="54"/>
    <x v="39"/>
    <x v="48"/>
    <x v="0"/>
    <s v=""/>
    <n v="3"/>
    <n v="0"/>
    <n v="0"/>
    <n v="0"/>
    <x v="1"/>
    <s v="FRUTALES"/>
  </r>
  <r>
    <x v="54"/>
    <x v="10"/>
    <x v="54"/>
    <x v="64"/>
    <x v="75"/>
    <x v="0"/>
    <s v=""/>
    <n v="1"/>
    <n v="0"/>
    <n v="0"/>
    <n v="0"/>
    <x v="1"/>
    <s v="FRUTALES"/>
  </r>
  <r>
    <x v="54"/>
    <x v="10"/>
    <x v="54"/>
    <x v="68"/>
    <x v="79"/>
    <x v="0"/>
    <s v="B"/>
    <n v="2"/>
    <n v="2"/>
    <n v="16"/>
    <n v="8"/>
    <x v="2"/>
    <s v="TUBÉRCULOS"/>
  </r>
  <r>
    <x v="54"/>
    <x v="10"/>
    <x v="54"/>
    <x v="20"/>
    <x v="22"/>
    <x v="0"/>
    <s v="B"/>
    <n v="2"/>
    <n v="2"/>
    <n v="16"/>
    <n v="8"/>
    <x v="2"/>
    <s v="TUBÉRCULOS"/>
  </r>
  <r>
    <x v="54"/>
    <x v="10"/>
    <x v="54"/>
    <x v="68"/>
    <x v="79"/>
    <x v="0"/>
    <s v="A"/>
    <n v="1.8"/>
    <n v="1.8"/>
    <n v="14"/>
    <n v="7.7777777777777803"/>
    <x v="2"/>
    <s v="TUBÉRCULOS"/>
  </r>
  <r>
    <x v="54"/>
    <x v="10"/>
    <x v="54"/>
    <x v="20"/>
    <x v="22"/>
    <x v="0"/>
    <s v="A"/>
    <n v="1.8"/>
    <n v="1.8"/>
    <n v="14"/>
    <n v="7.7777777777777803"/>
    <x v="2"/>
    <s v="TUBÉRCULOS"/>
  </r>
  <r>
    <x v="55"/>
    <x v="5"/>
    <x v="55"/>
    <x v="23"/>
    <x v="25"/>
    <x v="0"/>
    <s v="A"/>
    <n v="484.5"/>
    <n v="474.8"/>
    <n v="9733.4"/>
    <n v="20.5"/>
    <x v="0"/>
    <s v="TUBÉRCULOS"/>
  </r>
  <r>
    <x v="55"/>
    <x v="5"/>
    <x v="55"/>
    <x v="23"/>
    <x v="25"/>
    <x v="0"/>
    <s v="B"/>
    <n v="445.7"/>
    <n v="432.3"/>
    <n v="8862.15"/>
    <n v="20.5"/>
    <x v="0"/>
    <s v="TUBÉRCULOS"/>
  </r>
  <r>
    <x v="55"/>
    <x v="5"/>
    <x v="55"/>
    <x v="0"/>
    <x v="57"/>
    <x v="0"/>
    <s v="A"/>
    <n v="305.2"/>
    <n v="296.10000000000002"/>
    <n v="596.21491525423733"/>
    <n v="2.0135593220338999"/>
    <x v="0"/>
    <s v="CEREALES"/>
  </r>
  <r>
    <x v="55"/>
    <x v="5"/>
    <x v="55"/>
    <x v="0"/>
    <x v="57"/>
    <x v="0"/>
    <s v="B"/>
    <n v="290"/>
    <n v="275.5"/>
    <n v="554.73559322033907"/>
    <n v="2.0135593220338999"/>
    <x v="0"/>
    <s v="CEREALES"/>
  </r>
  <r>
    <x v="55"/>
    <x v="5"/>
    <x v="55"/>
    <x v="45"/>
    <x v="54"/>
    <x v="0"/>
    <s v="A"/>
    <n v="266.60000000000002"/>
    <n v="256"/>
    <n v="7552"/>
    <n v="29.5"/>
    <x v="0"/>
    <s v="HORTALIZAS"/>
  </r>
  <r>
    <x v="55"/>
    <x v="5"/>
    <x v="55"/>
    <x v="45"/>
    <x v="54"/>
    <x v="0"/>
    <s v="B"/>
    <n v="256"/>
    <n v="248.3"/>
    <n v="7324.85"/>
    <n v="29.5"/>
    <x v="0"/>
    <s v="HORTALIZAS"/>
  </r>
  <r>
    <x v="55"/>
    <x v="5"/>
    <x v="55"/>
    <x v="21"/>
    <x v="23"/>
    <x v="0"/>
    <s v="A"/>
    <n v="197.4"/>
    <n v="187.5"/>
    <n v="595.79439252336454"/>
    <n v="3.1775700934579398"/>
    <x v="0"/>
    <s v="HORTALIZAS"/>
  </r>
  <r>
    <x v="55"/>
    <x v="5"/>
    <x v="55"/>
    <x v="21"/>
    <x v="23"/>
    <x v="0"/>
    <s v="B"/>
    <n v="191.5"/>
    <n v="185.7"/>
    <n v="590.07476635514013"/>
    <n v="3.1775700934579398"/>
    <x v="0"/>
    <s v="HORTALIZAS"/>
  </r>
  <r>
    <x v="55"/>
    <x v="5"/>
    <x v="55"/>
    <x v="44"/>
    <x v="53"/>
    <x v="0"/>
    <s v="A"/>
    <n v="181.7"/>
    <n v="176.3"/>
    <n v="2450.5700000000002"/>
    <n v="13.9"/>
    <x v="0"/>
    <s v="HORTALIZAS"/>
  </r>
  <r>
    <x v="55"/>
    <x v="5"/>
    <x v="55"/>
    <x v="44"/>
    <x v="53"/>
    <x v="0"/>
    <s v="B"/>
    <n v="176.3"/>
    <n v="171"/>
    <n v="2376.9"/>
    <n v="13.9"/>
    <x v="0"/>
    <s v="HORTALIZAS"/>
  </r>
  <r>
    <x v="55"/>
    <x v="5"/>
    <x v="55"/>
    <x v="24"/>
    <x v="26"/>
    <x v="0"/>
    <s v="A"/>
    <n v="113.3"/>
    <n v="109.9"/>
    <n v="3670.66"/>
    <n v="33.4"/>
    <x v="0"/>
    <s v="HORTALIZAS"/>
  </r>
  <r>
    <x v="55"/>
    <x v="5"/>
    <x v="55"/>
    <x v="24"/>
    <x v="26"/>
    <x v="0"/>
    <s v="B"/>
    <n v="109.9"/>
    <n v="107.7"/>
    <n v="3597.18"/>
    <n v="33.4"/>
    <x v="0"/>
    <s v="HORTALIZAS"/>
  </r>
  <r>
    <x v="55"/>
    <x v="5"/>
    <x v="55"/>
    <x v="83"/>
    <x v="95"/>
    <x v="0"/>
    <m/>
    <n v="310"/>
    <n v="310"/>
    <s v=""/>
    <m/>
    <x v="1"/>
    <s v="FLORES Y FOLLAJES"/>
  </r>
  <r>
    <x v="55"/>
    <x v="5"/>
    <x v="55"/>
    <x v="84"/>
    <x v="96"/>
    <x v="0"/>
    <m/>
    <n v="290"/>
    <n v="290"/>
    <s v=""/>
    <m/>
    <x v="1"/>
    <s v="FLORES Y FOLLAJES"/>
  </r>
  <r>
    <x v="55"/>
    <x v="5"/>
    <x v="55"/>
    <x v="25"/>
    <x v="27"/>
    <x v="0"/>
    <s v=""/>
    <n v="58.5"/>
    <n v="54.5"/>
    <n v="2983.5"/>
    <n v="51"/>
    <x v="1"/>
    <s v="FRUTALES"/>
  </r>
  <r>
    <x v="56"/>
    <x v="10"/>
    <x v="56"/>
    <x v="23"/>
    <x v="25"/>
    <x v="0"/>
    <s v="A"/>
    <n v="30"/>
    <n v="28"/>
    <n v="588"/>
    <n v="21"/>
    <x v="0"/>
    <s v="TUBÉRCULOS"/>
  </r>
  <r>
    <x v="56"/>
    <x v="10"/>
    <x v="56"/>
    <x v="23"/>
    <x v="25"/>
    <x v="0"/>
    <s v="B"/>
    <n v="26"/>
    <n v="25"/>
    <n v="525"/>
    <n v="21"/>
    <x v="0"/>
    <s v="TUBÉRCULOS"/>
  </r>
  <r>
    <x v="56"/>
    <x v="10"/>
    <x v="56"/>
    <x v="59"/>
    <x v="70"/>
    <x v="0"/>
    <s v="A"/>
    <n v="25"/>
    <n v="24"/>
    <n v="288"/>
    <n v="12"/>
    <x v="0"/>
    <s v="HORTALIZAS"/>
  </r>
  <r>
    <x v="56"/>
    <x v="10"/>
    <x v="56"/>
    <x v="59"/>
    <x v="109"/>
    <x v="0"/>
    <s v="A"/>
    <n v="25"/>
    <n v="24"/>
    <n v="288"/>
    <n v="12"/>
    <x v="0"/>
    <s v="HORTALIZAS"/>
  </r>
  <r>
    <x v="56"/>
    <x v="10"/>
    <x v="56"/>
    <x v="59"/>
    <x v="70"/>
    <x v="0"/>
    <s v="B"/>
    <n v="20"/>
    <n v="20"/>
    <n v="240"/>
    <n v="12"/>
    <x v="0"/>
    <s v="HORTALIZAS"/>
  </r>
  <r>
    <x v="56"/>
    <x v="10"/>
    <x v="56"/>
    <x v="59"/>
    <x v="109"/>
    <x v="0"/>
    <s v="B"/>
    <n v="20"/>
    <n v="20"/>
    <n v="240"/>
    <n v="12"/>
    <x v="0"/>
    <s v="HORTALIZAS"/>
  </r>
  <r>
    <x v="56"/>
    <x v="10"/>
    <x v="56"/>
    <x v="22"/>
    <x v="24"/>
    <x v="0"/>
    <s v="A"/>
    <n v="20"/>
    <n v="20"/>
    <n v="40"/>
    <n v="2"/>
    <x v="0"/>
    <s v="CEREALES"/>
  </r>
  <r>
    <x v="56"/>
    <x v="10"/>
    <x v="56"/>
    <x v="22"/>
    <x v="24"/>
    <x v="0"/>
    <s v="B"/>
    <n v="20"/>
    <n v="20"/>
    <n v="40"/>
    <n v="2"/>
    <x v="0"/>
    <s v="CEREALES"/>
  </r>
  <r>
    <x v="56"/>
    <x v="10"/>
    <x v="56"/>
    <x v="0"/>
    <x v="0"/>
    <x v="0"/>
    <s v="A"/>
    <n v="20"/>
    <n v="19"/>
    <n v="10.627118644067798"/>
    <n v="0.55932203389830504"/>
    <x v="0"/>
    <s v="CEREALES"/>
  </r>
  <r>
    <x v="56"/>
    <x v="10"/>
    <x v="56"/>
    <x v="30"/>
    <x v="81"/>
    <x v="0"/>
    <s v="A"/>
    <n v="12"/>
    <n v="12"/>
    <n v="432"/>
    <n v="36"/>
    <x v="0"/>
    <s v="HORTALIZAS"/>
  </r>
  <r>
    <x v="56"/>
    <x v="10"/>
    <x v="56"/>
    <x v="21"/>
    <x v="23"/>
    <x v="0"/>
    <s v="A"/>
    <n v="10"/>
    <n v="10"/>
    <n v="9.3457943925233646"/>
    <n v="0.934579439252336"/>
    <x v="0"/>
    <s v="HORTALIZAS"/>
  </r>
  <r>
    <x v="56"/>
    <x v="10"/>
    <x v="56"/>
    <x v="70"/>
    <x v="82"/>
    <x v="0"/>
    <s v="A"/>
    <n v="10"/>
    <n v="10"/>
    <n v="80"/>
    <n v="8"/>
    <x v="0"/>
    <s v="HORTALIZAS"/>
  </r>
  <r>
    <x v="56"/>
    <x v="10"/>
    <x v="56"/>
    <x v="30"/>
    <x v="81"/>
    <x v="0"/>
    <s v="B"/>
    <n v="9"/>
    <n v="9"/>
    <n v="324"/>
    <n v="36"/>
    <x v="0"/>
    <s v="HORTALIZAS"/>
  </r>
  <r>
    <x v="56"/>
    <x v="10"/>
    <x v="56"/>
    <x v="70"/>
    <x v="82"/>
    <x v="0"/>
    <s v="B"/>
    <n v="8"/>
    <n v="8"/>
    <n v="64"/>
    <n v="8"/>
    <x v="0"/>
    <s v="HORTALIZAS"/>
  </r>
  <r>
    <x v="56"/>
    <x v="10"/>
    <x v="56"/>
    <x v="33"/>
    <x v="40"/>
    <x v="0"/>
    <s v="A"/>
    <n v="7"/>
    <n v="7"/>
    <n v="98"/>
    <n v="14"/>
    <x v="0"/>
    <s v="HORTALIZAS"/>
  </r>
  <r>
    <x v="56"/>
    <x v="10"/>
    <x v="56"/>
    <x v="21"/>
    <x v="23"/>
    <x v="0"/>
    <s v="B"/>
    <n v="7"/>
    <n v="7"/>
    <n v="9.8130841121495322"/>
    <n v="1.4018691588784999"/>
    <x v="0"/>
    <s v="HORTALIZAS"/>
  </r>
  <r>
    <x v="56"/>
    <x v="10"/>
    <x v="56"/>
    <x v="53"/>
    <x v="64"/>
    <x v="0"/>
    <s v="A"/>
    <n v="7"/>
    <n v="7"/>
    <n v="105"/>
    <n v="15"/>
    <x v="0"/>
    <s v="HORTALIZAS"/>
  </r>
  <r>
    <x v="56"/>
    <x v="10"/>
    <x v="56"/>
    <x v="53"/>
    <x v="64"/>
    <x v="0"/>
    <s v="B"/>
    <n v="7"/>
    <n v="7"/>
    <n v="105"/>
    <n v="15"/>
    <x v="0"/>
    <s v="HORTALIZAS"/>
  </r>
  <r>
    <x v="56"/>
    <x v="10"/>
    <x v="56"/>
    <x v="33"/>
    <x v="40"/>
    <x v="0"/>
    <s v="B"/>
    <n v="6"/>
    <n v="6"/>
    <n v="84"/>
    <n v="14"/>
    <x v="0"/>
    <s v="HORTALIZAS"/>
  </r>
  <r>
    <x v="56"/>
    <x v="10"/>
    <x v="56"/>
    <x v="30"/>
    <x v="35"/>
    <x v="0"/>
    <s v="A"/>
    <n v="6"/>
    <n v="6"/>
    <n v="120"/>
    <n v="20"/>
    <x v="0"/>
    <s v="HORTALIZAS"/>
  </r>
  <r>
    <x v="56"/>
    <x v="10"/>
    <x v="56"/>
    <x v="0"/>
    <x v="0"/>
    <x v="0"/>
    <s v="B"/>
    <n v="3"/>
    <n v="3"/>
    <n v="2.5169491525423733"/>
    <n v="0.83898305084745795"/>
    <x v="0"/>
    <s v="CEREALES"/>
  </r>
  <r>
    <x v="56"/>
    <x v="10"/>
    <x v="56"/>
    <x v="30"/>
    <x v="35"/>
    <x v="0"/>
    <s v="B"/>
    <n v="3"/>
    <n v="3"/>
    <n v="60"/>
    <n v="20"/>
    <x v="0"/>
    <s v="HORTALIZAS"/>
  </r>
  <r>
    <x v="56"/>
    <x v="10"/>
    <x v="56"/>
    <x v="15"/>
    <x v="17"/>
    <x v="0"/>
    <s v=""/>
    <n v="179"/>
    <n v="174"/>
    <n v="161"/>
    <n v="0.92528735632183901"/>
    <x v="1"/>
    <s v="CAFÉ"/>
  </r>
  <r>
    <x v="56"/>
    <x v="10"/>
    <x v="56"/>
    <x v="26"/>
    <x v="28"/>
    <x v="0"/>
    <s v=""/>
    <n v="52"/>
    <n v="52"/>
    <n v="52"/>
    <n v="1"/>
    <x v="1"/>
    <s v="PANELA O MIEL"/>
  </r>
  <r>
    <x v="56"/>
    <x v="10"/>
    <x v="56"/>
    <x v="4"/>
    <x v="5"/>
    <x v="0"/>
    <s v=""/>
    <n v="31"/>
    <n v="27"/>
    <n v="108"/>
    <n v="4"/>
    <x v="1"/>
    <s v="FRUTALES"/>
  </r>
  <r>
    <x v="56"/>
    <x v="10"/>
    <x v="56"/>
    <x v="16"/>
    <x v="31"/>
    <x v="0"/>
    <s v=""/>
    <n v="23"/>
    <n v="18"/>
    <n v="168"/>
    <n v="8"/>
    <x v="1"/>
    <s v="FRUTALES"/>
  </r>
  <r>
    <x v="56"/>
    <x v="10"/>
    <x v="56"/>
    <x v="88"/>
    <x v="100"/>
    <x v="0"/>
    <s v=""/>
    <n v="8"/>
    <n v="6"/>
    <n v="36"/>
    <n v="6"/>
    <x v="1"/>
    <s v="FRUTALES"/>
  </r>
  <r>
    <x v="56"/>
    <x v="10"/>
    <x v="56"/>
    <x v="38"/>
    <x v="47"/>
    <x v="0"/>
    <s v=""/>
    <n v="4"/>
    <n v="3"/>
    <n v="12"/>
    <n v="4"/>
    <x v="1"/>
    <s v="FRUTALES"/>
  </r>
  <r>
    <x v="56"/>
    <x v="10"/>
    <x v="56"/>
    <x v="36"/>
    <x v="45"/>
    <x v="0"/>
    <s v=""/>
    <n v="2.5"/>
    <n v="2"/>
    <n v="10"/>
    <n v="5"/>
    <x v="1"/>
    <s v="FRUTALES"/>
  </r>
  <r>
    <x v="56"/>
    <x v="10"/>
    <x v="56"/>
    <x v="37"/>
    <x v="46"/>
    <x v="0"/>
    <s v=""/>
    <n v="2.5"/>
    <n v="2"/>
    <n v="14"/>
    <n v="7"/>
    <x v="1"/>
    <s v="FRUTALES"/>
  </r>
  <r>
    <x v="56"/>
    <x v="10"/>
    <x v="56"/>
    <x v="76"/>
    <x v="88"/>
    <x v="0"/>
    <s v=""/>
    <n v="2"/>
    <n v="2"/>
    <n v="10"/>
    <n v="5"/>
    <x v="1"/>
    <s v="FRUTALES"/>
  </r>
  <r>
    <x v="56"/>
    <x v="10"/>
    <x v="56"/>
    <x v="71"/>
    <x v="83"/>
    <x v="0"/>
    <s v="A"/>
    <n v="35"/>
    <n v="35"/>
    <n v="175"/>
    <n v="5"/>
    <x v="2"/>
    <s v="TUBÉRCULOS"/>
  </r>
  <r>
    <x v="56"/>
    <x v="10"/>
    <x v="56"/>
    <x v="20"/>
    <x v="22"/>
    <x v="0"/>
    <s v="A"/>
    <n v="30"/>
    <n v="30"/>
    <n v="240"/>
    <n v="8"/>
    <x v="2"/>
    <s v="TUBÉRCULOS"/>
  </r>
  <r>
    <x v="56"/>
    <x v="10"/>
    <x v="56"/>
    <x v="68"/>
    <x v="79"/>
    <x v="0"/>
    <s v="A"/>
    <n v="20"/>
    <n v="20"/>
    <n v="200"/>
    <n v="10"/>
    <x v="2"/>
    <s v="TUBÉRCULOS"/>
  </r>
  <r>
    <x v="56"/>
    <x v="10"/>
    <x v="56"/>
    <x v="20"/>
    <x v="22"/>
    <x v="0"/>
    <s v="B"/>
    <n v="10"/>
    <n v="10"/>
    <n v="80"/>
    <n v="8"/>
    <x v="2"/>
    <s v="TUBÉRCULOS"/>
  </r>
  <r>
    <x v="56"/>
    <x v="10"/>
    <x v="56"/>
    <x v="71"/>
    <x v="83"/>
    <x v="0"/>
    <s v="B"/>
    <n v="7"/>
    <n v="7"/>
    <n v="35"/>
    <n v="5"/>
    <x v="2"/>
    <s v="TUBÉRCULOS"/>
  </r>
  <r>
    <x v="57"/>
    <x v="13"/>
    <x v="57"/>
    <x v="0"/>
    <x v="0"/>
    <x v="0"/>
    <s v="A"/>
    <n v="50"/>
    <n v="50"/>
    <n v="60"/>
    <n v="1.2"/>
    <x v="0"/>
    <s v="CEREALES"/>
  </r>
  <r>
    <x v="57"/>
    <x v="13"/>
    <x v="57"/>
    <x v="0"/>
    <x v="0"/>
    <x v="0"/>
    <s v="B"/>
    <n v="50"/>
    <n v="50"/>
    <n v="60"/>
    <n v="1.2"/>
    <x v="0"/>
    <s v="CEREALES"/>
  </r>
  <r>
    <x v="57"/>
    <x v="13"/>
    <x v="57"/>
    <x v="22"/>
    <x v="24"/>
    <x v="0"/>
    <s v="A"/>
    <n v="7"/>
    <n v="7"/>
    <n v="7"/>
    <n v="1"/>
    <x v="0"/>
    <s v="CEREALES"/>
  </r>
  <r>
    <x v="57"/>
    <x v="13"/>
    <x v="57"/>
    <x v="22"/>
    <x v="24"/>
    <x v="0"/>
    <s v="B"/>
    <n v="7"/>
    <n v="7"/>
    <n v="7"/>
    <n v="1"/>
    <x v="0"/>
    <s v="CEREALES"/>
  </r>
  <r>
    <x v="57"/>
    <x v="13"/>
    <x v="57"/>
    <x v="33"/>
    <x v="40"/>
    <x v="0"/>
    <s v="A"/>
    <n v="3"/>
    <n v="3"/>
    <n v="5"/>
    <n v="1.6666666666666701"/>
    <x v="0"/>
    <s v="HORTALIZAS"/>
  </r>
  <r>
    <x v="57"/>
    <x v="13"/>
    <x v="57"/>
    <x v="33"/>
    <x v="40"/>
    <x v="0"/>
    <s v="B"/>
    <n v="3"/>
    <n v="3"/>
    <n v="6"/>
    <n v="2"/>
    <x v="0"/>
    <s v="HORTALIZAS"/>
  </r>
  <r>
    <x v="57"/>
    <x v="13"/>
    <x v="57"/>
    <x v="61"/>
    <x v="72"/>
    <x v="0"/>
    <s v="A"/>
    <n v="2"/>
    <n v="2"/>
    <n v="1"/>
    <n v="0.5"/>
    <x v="0"/>
    <s v="HORTALIZAS"/>
  </r>
  <r>
    <x v="57"/>
    <x v="13"/>
    <x v="57"/>
    <x v="61"/>
    <x v="72"/>
    <x v="0"/>
    <s v="B"/>
    <n v="2"/>
    <n v="2"/>
    <n v="1"/>
    <n v="0.5"/>
    <x v="0"/>
    <s v="HORTALIZAS"/>
  </r>
  <r>
    <x v="57"/>
    <x v="13"/>
    <x v="57"/>
    <x v="15"/>
    <x v="17"/>
    <x v="0"/>
    <s v=""/>
    <n v="178"/>
    <n v="172"/>
    <n v="200"/>
    <n v="1.16279069767442"/>
    <x v="1"/>
    <s v="CAFÉ"/>
  </r>
  <r>
    <x v="57"/>
    <x v="13"/>
    <x v="57"/>
    <x v="4"/>
    <x v="5"/>
    <x v="0"/>
    <s v=""/>
    <n v="87"/>
    <n v="57"/>
    <n v="859.52380952380997"/>
    <n v="15.0793650793651"/>
    <x v="1"/>
    <s v="FRUTALES"/>
  </r>
  <r>
    <x v="57"/>
    <x v="13"/>
    <x v="57"/>
    <x v="5"/>
    <x v="6"/>
    <x v="0"/>
    <s v=""/>
    <n v="78"/>
    <n v="69"/>
    <n v="57.5"/>
    <n v="0.83333333333333304"/>
    <x v="1"/>
    <s v="CACAO"/>
  </r>
  <r>
    <x v="57"/>
    <x v="13"/>
    <x v="57"/>
    <x v="43"/>
    <x v="52"/>
    <x v="0"/>
    <m/>
    <n v="71.5"/>
    <n v="71.5"/>
    <n v="71.5"/>
    <n v="1"/>
    <x v="1"/>
    <s v="AGROINDUSTRIALES"/>
  </r>
  <r>
    <x v="57"/>
    <x v="13"/>
    <x v="57"/>
    <x v="96"/>
    <x v="110"/>
    <x v="0"/>
    <s v=""/>
    <n v="59"/>
    <n v="53"/>
    <n v="85.178571428571402"/>
    <n v="1.6071428571428601"/>
    <x v="1"/>
    <s v="AGROINDUSTRIALES"/>
  </r>
  <r>
    <x v="57"/>
    <x v="13"/>
    <x v="57"/>
    <x v="3"/>
    <x v="4"/>
    <x v="0"/>
    <s v=""/>
    <n v="25"/>
    <n v="12"/>
    <n v="194.11764705882399"/>
    <n v="8.8235294117647101"/>
    <x v="1"/>
    <s v="FRUTALES"/>
  </r>
  <r>
    <x v="57"/>
    <x v="13"/>
    <x v="57"/>
    <x v="26"/>
    <x v="28"/>
    <x v="0"/>
    <s v=""/>
    <n v="13"/>
    <n v="13"/>
    <n v="52"/>
    <n v="4"/>
    <x v="1"/>
    <s v="PANELA O MIEL"/>
  </r>
  <r>
    <x v="57"/>
    <x v="13"/>
    <x v="57"/>
    <x v="97"/>
    <x v="111"/>
    <x v="0"/>
    <s v=""/>
    <n v="8"/>
    <n v="6"/>
    <n v="130"/>
    <n v="21.6666666666667"/>
    <x v="1"/>
    <s v="FRUTALES"/>
  </r>
  <r>
    <x v="57"/>
    <x v="13"/>
    <x v="57"/>
    <x v="17"/>
    <x v="19"/>
    <x v="0"/>
    <s v=""/>
    <n v="3"/>
    <n v="0"/>
    <n v="0"/>
    <n v="0"/>
    <x v="1"/>
    <s v="FRUTALES"/>
  </r>
  <r>
    <x v="57"/>
    <x v="13"/>
    <x v="57"/>
    <x v="38"/>
    <x v="47"/>
    <x v="0"/>
    <s v=""/>
    <n v="3"/>
    <n v="0"/>
    <n v="0"/>
    <n v="0"/>
    <x v="1"/>
    <s v="FRUTALES"/>
  </r>
  <r>
    <x v="57"/>
    <x v="13"/>
    <x v="57"/>
    <x v="88"/>
    <x v="100"/>
    <x v="0"/>
    <s v=""/>
    <n v="2"/>
    <n v="0"/>
    <n v="0"/>
    <n v="0"/>
    <x v="1"/>
    <s v="FRUTALES"/>
  </r>
  <r>
    <x v="57"/>
    <x v="13"/>
    <x v="57"/>
    <x v="36"/>
    <x v="45"/>
    <x v="0"/>
    <s v=""/>
    <n v="2"/>
    <n v="0"/>
    <n v="0"/>
    <n v="0"/>
    <x v="1"/>
    <s v="FRUTALES"/>
  </r>
  <r>
    <x v="57"/>
    <x v="13"/>
    <x v="57"/>
    <x v="20"/>
    <x v="22"/>
    <x v="0"/>
    <s v="A"/>
    <n v="100"/>
    <n v="100"/>
    <n v="1550"/>
    <n v="15.5"/>
    <x v="2"/>
    <s v="TUBÉRCULOS"/>
  </r>
  <r>
    <x v="57"/>
    <x v="13"/>
    <x v="57"/>
    <x v="20"/>
    <x v="22"/>
    <x v="0"/>
    <s v="B"/>
    <n v="100"/>
    <n v="100"/>
    <n v="1550"/>
    <n v="15.5"/>
    <x v="2"/>
    <s v="TUBÉRCULOS"/>
  </r>
  <r>
    <x v="57"/>
    <x v="13"/>
    <x v="57"/>
    <x v="98"/>
    <x v="112"/>
    <x v="0"/>
    <s v="A"/>
    <n v="4"/>
    <n v="4"/>
    <n v="58"/>
    <n v="14.5"/>
    <x v="2"/>
    <s v="TUBÉRCULOS"/>
  </r>
  <r>
    <x v="57"/>
    <x v="13"/>
    <x v="57"/>
    <x v="98"/>
    <x v="112"/>
    <x v="0"/>
    <s v="B"/>
    <n v="4"/>
    <n v="4"/>
    <n v="58"/>
    <n v="14.5"/>
    <x v="2"/>
    <s v="TUBÉRCULOS"/>
  </r>
  <r>
    <x v="58"/>
    <x v="5"/>
    <x v="58"/>
    <x v="53"/>
    <x v="64"/>
    <x v="0"/>
    <s v="B"/>
    <n v="540"/>
    <n v="380"/>
    <n v="7600"/>
    <n v="20"/>
    <x v="0"/>
    <s v="HORTALIZAS"/>
  </r>
  <r>
    <x v="58"/>
    <x v="5"/>
    <x v="58"/>
    <x v="53"/>
    <x v="64"/>
    <x v="0"/>
    <s v="A"/>
    <n v="420"/>
    <n v="420"/>
    <n v="8400"/>
    <n v="20"/>
    <x v="0"/>
    <s v="HORTALIZAS"/>
  </r>
  <r>
    <x v="58"/>
    <x v="5"/>
    <x v="58"/>
    <x v="44"/>
    <x v="53"/>
    <x v="0"/>
    <s v="B"/>
    <n v="220"/>
    <n v="150"/>
    <n v="3600"/>
    <n v="24"/>
    <x v="0"/>
    <s v="HORTALIZAS"/>
  </r>
  <r>
    <x v="58"/>
    <x v="5"/>
    <x v="58"/>
    <x v="23"/>
    <x v="25"/>
    <x v="0"/>
    <s v="A"/>
    <n v="220"/>
    <n v="180"/>
    <n v="5220"/>
    <n v="29"/>
    <x v="0"/>
    <s v="TUBÉRCULOS"/>
  </r>
  <r>
    <x v="58"/>
    <x v="5"/>
    <x v="58"/>
    <x v="23"/>
    <x v="25"/>
    <x v="0"/>
    <s v="B"/>
    <n v="220"/>
    <n v="110"/>
    <n v="3190"/>
    <n v="29"/>
    <x v="0"/>
    <s v="TUBÉRCULOS"/>
  </r>
  <r>
    <x v="58"/>
    <x v="5"/>
    <x v="58"/>
    <x v="44"/>
    <x v="53"/>
    <x v="0"/>
    <s v="A"/>
    <n v="210"/>
    <n v="210"/>
    <n v="5040"/>
    <n v="24"/>
    <x v="0"/>
    <s v="HORTALIZAS"/>
  </r>
  <r>
    <x v="58"/>
    <x v="5"/>
    <x v="58"/>
    <x v="45"/>
    <x v="54"/>
    <x v="0"/>
    <s v="A"/>
    <n v="200"/>
    <n v="195"/>
    <n v="5655"/>
    <n v="29"/>
    <x v="0"/>
    <s v="HORTALIZAS"/>
  </r>
  <r>
    <x v="58"/>
    <x v="5"/>
    <x v="58"/>
    <x v="45"/>
    <x v="54"/>
    <x v="0"/>
    <s v="B"/>
    <n v="200"/>
    <n v="195"/>
    <n v="5850"/>
    <n v="30"/>
    <x v="0"/>
    <s v="HORTALIZAS"/>
  </r>
  <r>
    <x v="58"/>
    <x v="5"/>
    <x v="58"/>
    <x v="0"/>
    <x v="57"/>
    <x v="0"/>
    <s v="A"/>
    <n v="190"/>
    <n v="190"/>
    <n v="371.94915254237293"/>
    <n v="1.9576271186440699"/>
    <x v="0"/>
    <s v="CEREALES"/>
  </r>
  <r>
    <x v="58"/>
    <x v="5"/>
    <x v="58"/>
    <x v="0"/>
    <x v="57"/>
    <x v="0"/>
    <s v="B"/>
    <n v="150"/>
    <n v="50"/>
    <n v="83.898305084745772"/>
    <n v="1.6779661016949201"/>
    <x v="0"/>
    <s v="CEREALES"/>
  </r>
  <r>
    <x v="58"/>
    <x v="5"/>
    <x v="58"/>
    <x v="55"/>
    <x v="66"/>
    <x v="0"/>
    <s v="B"/>
    <n v="140"/>
    <n v="90"/>
    <n v="1800"/>
    <n v="20"/>
    <x v="0"/>
    <s v="HORTALIZAS"/>
  </r>
  <r>
    <x v="58"/>
    <x v="5"/>
    <x v="58"/>
    <x v="55"/>
    <x v="66"/>
    <x v="0"/>
    <s v="A"/>
    <n v="120"/>
    <n v="120"/>
    <n v="2400"/>
    <n v="20"/>
    <x v="0"/>
    <s v="HORTALIZAS"/>
  </r>
  <r>
    <x v="58"/>
    <x v="5"/>
    <x v="58"/>
    <x v="99"/>
    <x v="113"/>
    <x v="0"/>
    <s v="B"/>
    <n v="110"/>
    <n v="110"/>
    <n v="2200"/>
    <n v="20"/>
    <x v="0"/>
    <s v="HORTALIZAS"/>
  </r>
  <r>
    <x v="58"/>
    <x v="5"/>
    <x v="58"/>
    <x v="99"/>
    <x v="113"/>
    <x v="0"/>
    <s v="A"/>
    <n v="100"/>
    <n v="100"/>
    <n v="2000"/>
    <n v="20"/>
    <x v="0"/>
    <s v="HORTALIZAS"/>
  </r>
  <r>
    <x v="58"/>
    <x v="5"/>
    <x v="58"/>
    <x v="69"/>
    <x v="80"/>
    <x v="0"/>
    <s v="A"/>
    <n v="70"/>
    <n v="70"/>
    <n v="1470"/>
    <n v="21"/>
    <x v="0"/>
    <s v="HORTALIZAS"/>
  </r>
  <r>
    <x v="58"/>
    <x v="5"/>
    <x v="58"/>
    <x v="56"/>
    <x v="67"/>
    <x v="0"/>
    <s v="A"/>
    <n v="70"/>
    <n v="70"/>
    <n v="1750"/>
    <n v="25"/>
    <x v="0"/>
    <s v="HORTALIZAS"/>
  </r>
  <r>
    <x v="58"/>
    <x v="5"/>
    <x v="58"/>
    <x v="57"/>
    <x v="68"/>
    <x v="0"/>
    <s v="A"/>
    <n v="40"/>
    <n v="38"/>
    <n v="570"/>
    <n v="15"/>
    <x v="0"/>
    <s v="HORTALIZAS"/>
  </r>
  <r>
    <x v="58"/>
    <x v="5"/>
    <x v="58"/>
    <x v="57"/>
    <x v="68"/>
    <x v="0"/>
    <s v="B"/>
    <n v="40"/>
    <n v="38"/>
    <n v="570"/>
    <n v="15"/>
    <x v="0"/>
    <s v="HORTALIZAS"/>
  </r>
  <r>
    <x v="58"/>
    <x v="5"/>
    <x v="58"/>
    <x v="69"/>
    <x v="80"/>
    <x v="0"/>
    <s v="B"/>
    <n v="40"/>
    <n v="20"/>
    <n v="420"/>
    <n v="21"/>
    <x v="0"/>
    <s v="HORTALIZAS"/>
  </r>
  <r>
    <x v="58"/>
    <x v="5"/>
    <x v="58"/>
    <x v="60"/>
    <x v="71"/>
    <x v="0"/>
    <s v="A"/>
    <n v="25"/>
    <n v="18"/>
    <n v="378"/>
    <n v="21"/>
    <x v="0"/>
    <s v="HORTALIZAS"/>
  </r>
  <r>
    <x v="58"/>
    <x v="5"/>
    <x v="58"/>
    <x v="60"/>
    <x v="71"/>
    <x v="0"/>
    <s v="B"/>
    <n v="20"/>
    <n v="15"/>
    <n v="315"/>
    <n v="21"/>
    <x v="0"/>
    <s v="HORTALIZAS"/>
  </r>
  <r>
    <x v="58"/>
    <x v="5"/>
    <x v="58"/>
    <x v="30"/>
    <x v="81"/>
    <x v="0"/>
    <s v="B"/>
    <n v="10"/>
    <n v="10"/>
    <n v="420"/>
    <n v="42"/>
    <x v="0"/>
    <s v="HORTALIZAS"/>
  </r>
  <r>
    <x v="58"/>
    <x v="5"/>
    <x v="58"/>
    <x v="25"/>
    <x v="27"/>
    <x v="0"/>
    <s v=""/>
    <n v="56"/>
    <n v="56"/>
    <n v="1400"/>
    <n v="25"/>
    <x v="1"/>
    <s v="FRUTALES"/>
  </r>
  <r>
    <x v="58"/>
    <x v="5"/>
    <x v="58"/>
    <x v="85"/>
    <x v="97"/>
    <x v="0"/>
    <m/>
    <n v="20"/>
    <n v="20"/>
    <s v=""/>
    <m/>
    <x v="1"/>
    <s v="FLORES Y FOLLAJES"/>
  </r>
  <r>
    <x v="58"/>
    <x v="5"/>
    <x v="58"/>
    <x v="64"/>
    <x v="75"/>
    <x v="0"/>
    <s v=""/>
    <n v="6"/>
    <n v="0"/>
    <n v="0"/>
    <n v="0"/>
    <x v="1"/>
    <s v="FRUTALES"/>
  </r>
  <r>
    <x v="58"/>
    <x v="5"/>
    <x v="58"/>
    <x v="100"/>
    <x v="114"/>
    <x v="0"/>
    <s v=""/>
    <n v="5"/>
    <n v="0"/>
    <n v="0"/>
    <n v="0"/>
    <x v="1"/>
    <s v="FRUTALES"/>
  </r>
  <r>
    <x v="59"/>
    <x v="0"/>
    <x v="59"/>
    <x v="0"/>
    <x v="0"/>
    <x v="0"/>
    <s v="A"/>
    <n v="180"/>
    <n v="180"/>
    <n v="180"/>
    <n v="1"/>
    <x v="0"/>
    <s v="CEREALES"/>
  </r>
  <r>
    <x v="59"/>
    <x v="0"/>
    <x v="59"/>
    <x v="0"/>
    <x v="0"/>
    <x v="0"/>
    <s v="B"/>
    <n v="160"/>
    <n v="140"/>
    <n v="168"/>
    <n v="1.2"/>
    <x v="0"/>
    <s v="CEREALES"/>
  </r>
  <r>
    <x v="59"/>
    <x v="0"/>
    <x v="59"/>
    <x v="2"/>
    <x v="14"/>
    <x v="0"/>
    <s v=""/>
    <n v="36"/>
    <n v="16"/>
    <n v="96"/>
    <n v="6"/>
    <x v="1"/>
    <s v="FRUTALES"/>
  </r>
  <r>
    <x v="59"/>
    <x v="0"/>
    <x v="59"/>
    <x v="4"/>
    <x v="5"/>
    <x v="0"/>
    <s v=""/>
    <n v="26"/>
    <n v="21"/>
    <n v="100"/>
    <n v="4"/>
    <x v="1"/>
    <s v="FRUTALES"/>
  </r>
  <r>
    <x v="59"/>
    <x v="0"/>
    <x v="59"/>
    <x v="11"/>
    <x v="12"/>
    <x v="0"/>
    <s v=""/>
    <n v="12"/>
    <n v="7"/>
    <n v="144"/>
    <n v="12"/>
    <x v="1"/>
    <s v="SÁBILA"/>
  </r>
  <r>
    <x v="59"/>
    <x v="0"/>
    <x v="59"/>
    <x v="10"/>
    <x v="11"/>
    <x v="0"/>
    <s v=""/>
    <n v="9"/>
    <n v="9"/>
    <n v="45"/>
    <n v="5"/>
    <x v="1"/>
    <s v="FRUTALES"/>
  </r>
  <r>
    <x v="59"/>
    <x v="0"/>
    <x v="59"/>
    <x v="5"/>
    <x v="6"/>
    <x v="0"/>
    <s v=""/>
    <n v="5"/>
    <n v="0"/>
    <n v="0"/>
    <n v="0"/>
    <x v="1"/>
    <s v="CACAO"/>
  </r>
  <r>
    <x v="60"/>
    <x v="6"/>
    <x v="60"/>
    <x v="83"/>
    <x v="95"/>
    <x v="0"/>
    <m/>
    <n v="164"/>
    <n v="164"/>
    <s v=""/>
    <m/>
    <x v="1"/>
    <s v="FLORES Y FOLLAJES"/>
  </r>
  <r>
    <x v="60"/>
    <x v="6"/>
    <x v="60"/>
    <x v="85"/>
    <x v="97"/>
    <x v="0"/>
    <m/>
    <n v="66"/>
    <n v="66"/>
    <s v=""/>
    <m/>
    <x v="1"/>
    <s v="FLORES Y FOLLAJES"/>
  </r>
  <r>
    <x v="60"/>
    <x v="6"/>
    <x v="60"/>
    <x v="23"/>
    <x v="25"/>
    <x v="0"/>
    <s v="A"/>
    <n v="25"/>
    <n v="25"/>
    <n v="425"/>
    <n v="17"/>
    <x v="0"/>
    <s v="TUBÉRCULOS"/>
  </r>
  <r>
    <x v="60"/>
    <x v="6"/>
    <x v="60"/>
    <x v="23"/>
    <x v="25"/>
    <x v="0"/>
    <s v="B"/>
    <n v="7"/>
    <n v="7"/>
    <n v="119"/>
    <n v="17"/>
    <x v="0"/>
    <s v="TUBÉRCULOS"/>
  </r>
  <r>
    <x v="60"/>
    <x v="6"/>
    <x v="60"/>
    <x v="21"/>
    <x v="23"/>
    <x v="0"/>
    <s v="B"/>
    <n v="4"/>
    <n v="4"/>
    <n v="6.5420560747663554"/>
    <n v="1.63551401869159"/>
    <x v="0"/>
    <s v="HORTALIZAS"/>
  </r>
  <r>
    <x v="60"/>
    <x v="6"/>
    <x v="60"/>
    <x v="21"/>
    <x v="23"/>
    <x v="0"/>
    <s v="A"/>
    <n v="3.5"/>
    <n v="3.5"/>
    <n v="5.7242990654205608"/>
    <n v="1.63551401869159"/>
    <x v="0"/>
    <s v="HORTALIZAS"/>
  </r>
  <r>
    <x v="60"/>
    <x v="6"/>
    <x v="60"/>
    <x v="23"/>
    <x v="55"/>
    <x v="0"/>
    <s v="A"/>
    <n v="3"/>
    <n v="3"/>
    <n v="39"/>
    <n v="13"/>
    <x v="0"/>
    <s v="TUBÉRCULOS"/>
  </r>
  <r>
    <x v="60"/>
    <x v="6"/>
    <x v="60"/>
    <x v="25"/>
    <x v="27"/>
    <x v="0"/>
    <s v=""/>
    <n v="29"/>
    <n v="29"/>
    <n v="754"/>
    <n v="26"/>
    <x v="1"/>
    <s v="FRUTALES"/>
  </r>
  <r>
    <x v="61"/>
    <x v="0"/>
    <x v="61"/>
    <x v="0"/>
    <x v="0"/>
    <x v="0"/>
    <s v="B"/>
    <n v="10"/>
    <n v="10"/>
    <n v="20"/>
    <n v="2"/>
    <x v="0"/>
    <s v="CEREALES"/>
  </r>
  <r>
    <x v="61"/>
    <x v="0"/>
    <x v="61"/>
    <x v="0"/>
    <x v="0"/>
    <x v="0"/>
    <s v="A"/>
    <n v="6"/>
    <n v="6"/>
    <n v="15"/>
    <n v="2.5"/>
    <x v="0"/>
    <s v="CEREALES"/>
  </r>
  <r>
    <x v="61"/>
    <x v="0"/>
    <x v="61"/>
    <x v="15"/>
    <x v="17"/>
    <x v="0"/>
    <s v=""/>
    <n v="467"/>
    <n v="410"/>
    <n v="467"/>
    <n v="1.1390243902438999"/>
    <x v="1"/>
    <s v="CAFÉ"/>
  </r>
  <r>
    <x v="61"/>
    <x v="0"/>
    <x v="61"/>
    <x v="5"/>
    <x v="6"/>
    <x v="0"/>
    <s v=""/>
    <n v="334.1"/>
    <n v="329.1"/>
    <n v="139"/>
    <n v="0.42236402309328502"/>
    <x v="1"/>
    <s v="CACAO"/>
  </r>
  <r>
    <x v="61"/>
    <x v="0"/>
    <x v="61"/>
    <x v="3"/>
    <x v="4"/>
    <x v="0"/>
    <s v=""/>
    <n v="65.5"/>
    <n v="58.5"/>
    <n v="292.5"/>
    <n v="5"/>
    <x v="1"/>
    <s v="FRUTALES"/>
  </r>
  <r>
    <x v="61"/>
    <x v="0"/>
    <x v="61"/>
    <x v="2"/>
    <x v="3"/>
    <x v="0"/>
    <s v=""/>
    <n v="52"/>
    <n v="52"/>
    <n v="312"/>
    <n v="6"/>
    <x v="1"/>
    <s v="FRUTALES"/>
  </r>
  <r>
    <x v="61"/>
    <x v="0"/>
    <x v="61"/>
    <x v="16"/>
    <x v="31"/>
    <x v="0"/>
    <s v=""/>
    <n v="20"/>
    <n v="20"/>
    <n v="104.545454545455"/>
    <n v="5.2272727272727302"/>
    <x v="1"/>
    <s v="FRUTALES"/>
  </r>
  <r>
    <x v="62"/>
    <x v="1"/>
    <x v="62"/>
    <x v="0"/>
    <x v="0"/>
    <x v="0"/>
    <s v="B"/>
    <n v="16"/>
    <n v="15"/>
    <n v="21"/>
    <n v="1.4"/>
    <x v="0"/>
    <s v="CEREALES"/>
  </r>
  <r>
    <x v="62"/>
    <x v="1"/>
    <x v="62"/>
    <x v="22"/>
    <x v="24"/>
    <x v="0"/>
    <s v="A"/>
    <n v="8"/>
    <n v="6"/>
    <n v="8.4"/>
    <n v="1.4"/>
    <x v="0"/>
    <s v="CEREALES"/>
  </r>
  <r>
    <x v="62"/>
    <x v="1"/>
    <x v="62"/>
    <x v="22"/>
    <x v="24"/>
    <x v="0"/>
    <s v="B"/>
    <n v="8"/>
    <n v="6"/>
    <n v="8.4"/>
    <n v="1.4"/>
    <x v="0"/>
    <s v="CEREALES"/>
  </r>
  <r>
    <x v="62"/>
    <x v="1"/>
    <x v="62"/>
    <x v="33"/>
    <x v="40"/>
    <x v="0"/>
    <s v="B"/>
    <n v="2"/>
    <n v="2"/>
    <n v="16"/>
    <n v="8"/>
    <x v="0"/>
    <s v="HORTALIZAS"/>
  </r>
  <r>
    <x v="62"/>
    <x v="1"/>
    <x v="62"/>
    <x v="29"/>
    <x v="34"/>
    <x v="0"/>
    <s v="A"/>
    <n v="1"/>
    <n v="1"/>
    <n v="1.5"/>
    <n v="1.5"/>
    <x v="0"/>
    <s v="HORTALIZAS"/>
  </r>
  <r>
    <x v="62"/>
    <x v="1"/>
    <x v="62"/>
    <x v="29"/>
    <x v="34"/>
    <x v="0"/>
    <s v="B"/>
    <n v="1"/>
    <n v="1"/>
    <n v="1"/>
    <n v="1"/>
    <x v="0"/>
    <s v="HORTALIZAS"/>
  </r>
  <r>
    <x v="62"/>
    <x v="1"/>
    <x v="62"/>
    <x v="26"/>
    <x v="28"/>
    <x v="0"/>
    <s v=""/>
    <n v="1600"/>
    <n v="1600"/>
    <n v="8000"/>
    <n v="5"/>
    <x v="1"/>
    <s v="PANELA O MIEL"/>
  </r>
  <r>
    <x v="62"/>
    <x v="1"/>
    <x v="62"/>
    <x v="4"/>
    <x v="5"/>
    <x v="0"/>
    <s v=""/>
    <n v="41"/>
    <n v="41"/>
    <n v="410"/>
    <n v="10"/>
    <x v="1"/>
    <s v="FRUTALES"/>
  </r>
  <r>
    <x v="62"/>
    <x v="1"/>
    <x v="62"/>
    <x v="9"/>
    <x v="10"/>
    <x v="0"/>
    <s v=""/>
    <n v="33"/>
    <n v="33"/>
    <n v="165"/>
    <n v="5"/>
    <x v="1"/>
    <s v="FRUTALES"/>
  </r>
  <r>
    <x v="62"/>
    <x v="1"/>
    <x v="62"/>
    <x v="15"/>
    <x v="17"/>
    <x v="0"/>
    <s v=""/>
    <n v="31"/>
    <n v="28"/>
    <n v="16"/>
    <n v="0.57142857142857095"/>
    <x v="1"/>
    <s v="CAFÉ"/>
  </r>
  <r>
    <x v="62"/>
    <x v="1"/>
    <x v="62"/>
    <x v="16"/>
    <x v="31"/>
    <x v="0"/>
    <s v=""/>
    <n v="10"/>
    <n v="10"/>
    <n v="2"/>
    <n v="0.2"/>
    <x v="1"/>
    <s v="FRUTALES"/>
  </r>
  <r>
    <x v="62"/>
    <x v="1"/>
    <x v="62"/>
    <x v="5"/>
    <x v="6"/>
    <x v="0"/>
    <s v=""/>
    <n v="4"/>
    <n v="4"/>
    <n v="3.2"/>
    <n v="0.8"/>
    <x v="1"/>
    <s v="CACAO"/>
  </r>
  <r>
    <x v="62"/>
    <x v="1"/>
    <x v="62"/>
    <x v="20"/>
    <x v="22"/>
    <x v="0"/>
    <s v="A"/>
    <n v="5"/>
    <n v="4"/>
    <n v="32"/>
    <n v="8"/>
    <x v="2"/>
    <s v="TUBÉRCULOS"/>
  </r>
  <r>
    <x v="62"/>
    <x v="1"/>
    <x v="62"/>
    <x v="20"/>
    <x v="22"/>
    <x v="0"/>
    <s v="B"/>
    <n v="5"/>
    <n v="5"/>
    <n v="40"/>
    <n v="8"/>
    <x v="2"/>
    <s v="TUBÉRCULOS"/>
  </r>
  <r>
    <x v="63"/>
    <x v="1"/>
    <x v="63"/>
    <x v="22"/>
    <x v="24"/>
    <x v="0"/>
    <s v="B"/>
    <n v="3"/>
    <n v="2.8"/>
    <n v="3.9160839160839163"/>
    <n v="1.3986013986014001"/>
    <x v="0"/>
    <s v="CEREALES"/>
  </r>
  <r>
    <x v="63"/>
    <x v="1"/>
    <x v="63"/>
    <x v="0"/>
    <x v="0"/>
    <x v="0"/>
    <s v="B"/>
    <n v="3"/>
    <n v="2.9"/>
    <n v="5.8"/>
    <n v="2"/>
    <x v="0"/>
    <s v="CEREALES"/>
  </r>
  <r>
    <x v="63"/>
    <x v="1"/>
    <x v="63"/>
    <x v="22"/>
    <x v="24"/>
    <x v="0"/>
    <s v="A"/>
    <n v="2.5"/>
    <n v="2.2999999999999998"/>
    <n v="1.6083916083916086"/>
    <n v="0.69930069930069905"/>
    <x v="0"/>
    <s v="CEREALES"/>
  </r>
  <r>
    <x v="63"/>
    <x v="1"/>
    <x v="63"/>
    <x v="0"/>
    <x v="0"/>
    <x v="0"/>
    <s v="A"/>
    <n v="2.5"/>
    <n v="2.5"/>
    <n v="5"/>
    <n v="2"/>
    <x v="0"/>
    <s v="CEREALES"/>
  </r>
  <r>
    <x v="63"/>
    <x v="1"/>
    <x v="63"/>
    <x v="53"/>
    <x v="64"/>
    <x v="0"/>
    <s v="B"/>
    <n v="1"/>
    <n v="0.9"/>
    <n v="4.5"/>
    <n v="5"/>
    <x v="0"/>
    <s v="HORTALIZAS"/>
  </r>
  <r>
    <x v="63"/>
    <x v="1"/>
    <x v="63"/>
    <x v="53"/>
    <x v="64"/>
    <x v="0"/>
    <s v="A"/>
    <n v="0.5"/>
    <n v="0.4"/>
    <n v="2"/>
    <n v="5"/>
    <x v="0"/>
    <s v="HORTALIZAS"/>
  </r>
  <r>
    <x v="63"/>
    <x v="1"/>
    <x v="63"/>
    <x v="26"/>
    <x v="28"/>
    <x v="0"/>
    <s v=""/>
    <n v="1787"/>
    <n v="1767"/>
    <n v="8836"/>
    <n v="5.0005659309564203"/>
    <x v="1"/>
    <s v="PANELA O MIEL"/>
  </r>
  <r>
    <x v="63"/>
    <x v="1"/>
    <x v="63"/>
    <x v="8"/>
    <x v="42"/>
    <x v="0"/>
    <s v=""/>
    <n v="91"/>
    <n v="88"/>
    <n v="528"/>
    <n v="6"/>
    <x v="1"/>
    <s v="FRUTALES"/>
  </r>
  <r>
    <x v="63"/>
    <x v="1"/>
    <x v="63"/>
    <x v="5"/>
    <x v="6"/>
    <x v="0"/>
    <s v=""/>
    <n v="78"/>
    <n v="61"/>
    <n v="19.215"/>
    <n v="0.315"/>
    <x v="1"/>
    <s v="CACAO"/>
  </r>
  <r>
    <x v="63"/>
    <x v="1"/>
    <x v="63"/>
    <x v="15"/>
    <x v="17"/>
    <x v="0"/>
    <s v=""/>
    <n v="38"/>
    <n v="32"/>
    <n v="35.200000000000003"/>
    <n v="1.1000000000000001"/>
    <x v="1"/>
    <s v="CAFÉ"/>
  </r>
  <r>
    <x v="63"/>
    <x v="1"/>
    <x v="63"/>
    <x v="9"/>
    <x v="10"/>
    <x v="0"/>
    <s v=""/>
    <n v="34.799999999999997"/>
    <n v="10.799999999999997"/>
    <n v="64.800000000000011"/>
    <n v="6"/>
    <x v="1"/>
    <s v="FRUTALES"/>
  </r>
  <r>
    <x v="63"/>
    <x v="1"/>
    <x v="63"/>
    <x v="4"/>
    <x v="5"/>
    <x v="0"/>
    <s v=""/>
    <n v="18"/>
    <n v="17"/>
    <n v="153"/>
    <n v="9"/>
    <x v="1"/>
    <s v="FRUTALES"/>
  </r>
  <r>
    <x v="63"/>
    <x v="1"/>
    <x v="63"/>
    <x v="10"/>
    <x v="41"/>
    <x v="0"/>
    <s v=""/>
    <n v="15.4"/>
    <n v="0"/>
    <n v="0"/>
    <n v="0"/>
    <x v="1"/>
    <s v="FRUTALES"/>
  </r>
  <r>
    <x v="63"/>
    <x v="1"/>
    <x v="63"/>
    <x v="20"/>
    <x v="22"/>
    <x v="0"/>
    <s v="A"/>
    <n v="3"/>
    <n v="3"/>
    <n v="45"/>
    <n v="15"/>
    <x v="2"/>
    <s v="TUBÉRCULOS"/>
  </r>
  <r>
    <x v="63"/>
    <x v="1"/>
    <x v="63"/>
    <x v="20"/>
    <x v="22"/>
    <x v="0"/>
    <s v="B"/>
    <n v="0"/>
    <n v="0"/>
    <n v="0"/>
    <n v="0"/>
    <x v="2"/>
    <s v="TUBÉRCULOS"/>
  </r>
  <r>
    <x v="64"/>
    <x v="11"/>
    <x v="64"/>
    <x v="23"/>
    <x v="55"/>
    <x v="0"/>
    <s v="B"/>
    <n v="340"/>
    <n v="340"/>
    <n v="5100"/>
    <n v="15"/>
    <x v="0"/>
    <s v="TUBÉRCULOS"/>
  </r>
  <r>
    <x v="64"/>
    <x v="11"/>
    <x v="64"/>
    <x v="0"/>
    <x v="0"/>
    <x v="0"/>
    <s v="B"/>
    <n v="235"/>
    <n v="230"/>
    <n v="385.93220338983053"/>
    <n v="1.6779661016949201"/>
    <x v="0"/>
    <s v="CEREALES"/>
  </r>
  <r>
    <x v="64"/>
    <x v="11"/>
    <x v="64"/>
    <x v="0"/>
    <x v="0"/>
    <x v="0"/>
    <s v="A"/>
    <n v="180"/>
    <n v="90"/>
    <n v="176.18644067796612"/>
    <n v="1.9576271186440699"/>
    <x v="0"/>
    <s v="CEREALES"/>
  </r>
  <r>
    <x v="64"/>
    <x v="11"/>
    <x v="64"/>
    <x v="23"/>
    <x v="25"/>
    <x v="0"/>
    <s v="B"/>
    <n v="180"/>
    <n v="180"/>
    <n v="3600"/>
    <n v="20"/>
    <x v="0"/>
    <s v="TUBÉRCULOS"/>
  </r>
  <r>
    <x v="64"/>
    <x v="11"/>
    <x v="64"/>
    <x v="23"/>
    <x v="55"/>
    <x v="0"/>
    <s v="A"/>
    <n v="120"/>
    <n v="110"/>
    <n v="1650"/>
    <n v="15"/>
    <x v="0"/>
    <s v="TUBÉRCULOS"/>
  </r>
  <r>
    <x v="64"/>
    <x v="11"/>
    <x v="64"/>
    <x v="23"/>
    <x v="25"/>
    <x v="0"/>
    <s v="A"/>
    <n v="60"/>
    <n v="55"/>
    <n v="1100"/>
    <n v="20"/>
    <x v="0"/>
    <s v="TUBÉRCULOS"/>
  </r>
  <r>
    <x v="64"/>
    <x v="11"/>
    <x v="64"/>
    <x v="21"/>
    <x v="23"/>
    <x v="0"/>
    <s v="B"/>
    <n v="30"/>
    <n v="30"/>
    <n v="56.074766355140184"/>
    <n v="1.86915887850467"/>
    <x v="0"/>
    <s v="HORTALIZAS"/>
  </r>
  <r>
    <x v="64"/>
    <x v="11"/>
    <x v="64"/>
    <x v="22"/>
    <x v="24"/>
    <x v="0"/>
    <s v="B"/>
    <n v="30"/>
    <n v="30"/>
    <n v="125.87412587412589"/>
    <n v="4.1958041958042003"/>
    <x v="0"/>
    <s v="CEREALES"/>
  </r>
  <r>
    <x v="64"/>
    <x v="11"/>
    <x v="64"/>
    <x v="30"/>
    <x v="81"/>
    <x v="0"/>
    <s v="B"/>
    <n v="29"/>
    <n v="29"/>
    <n v="2030"/>
    <n v="70"/>
    <x v="0"/>
    <s v="HORTALIZAS"/>
  </r>
  <r>
    <x v="64"/>
    <x v="11"/>
    <x v="64"/>
    <x v="30"/>
    <x v="81"/>
    <x v="0"/>
    <s v="A"/>
    <n v="27"/>
    <n v="24"/>
    <n v="1560"/>
    <n v="65"/>
    <x v="0"/>
    <s v="HORTALIZAS"/>
  </r>
  <r>
    <x v="64"/>
    <x v="11"/>
    <x v="64"/>
    <x v="21"/>
    <x v="23"/>
    <x v="0"/>
    <s v="A"/>
    <n v="25"/>
    <n v="18"/>
    <n v="33.644859813084111"/>
    <n v="1.86915887850467"/>
    <x v="0"/>
    <s v="HORTALIZAS"/>
  </r>
  <r>
    <x v="64"/>
    <x v="11"/>
    <x v="64"/>
    <x v="22"/>
    <x v="24"/>
    <x v="0"/>
    <s v="A"/>
    <n v="20"/>
    <n v="15"/>
    <n v="62.937062937062947"/>
    <n v="4.1958041958042003"/>
    <x v="0"/>
    <s v="CEREALES"/>
  </r>
  <r>
    <x v="64"/>
    <x v="11"/>
    <x v="64"/>
    <x v="29"/>
    <x v="34"/>
    <x v="0"/>
    <s v="B"/>
    <n v="10"/>
    <n v="10"/>
    <n v="50"/>
    <n v="5"/>
    <x v="0"/>
    <s v="HORTALIZAS"/>
  </r>
  <r>
    <x v="64"/>
    <x v="11"/>
    <x v="64"/>
    <x v="29"/>
    <x v="34"/>
    <x v="0"/>
    <s v="A"/>
    <n v="9"/>
    <n v="7"/>
    <n v="42"/>
    <n v="6"/>
    <x v="0"/>
    <s v="HORTALIZAS"/>
  </r>
  <r>
    <x v="64"/>
    <x v="11"/>
    <x v="64"/>
    <x v="15"/>
    <x v="17"/>
    <x v="0"/>
    <s v=""/>
    <n v="840"/>
    <n v="680"/>
    <n v="806.5"/>
    <n v="1.1860294117647101"/>
    <x v="1"/>
    <s v="CAFÉ"/>
  </r>
  <r>
    <x v="64"/>
    <x v="11"/>
    <x v="64"/>
    <x v="3"/>
    <x v="4"/>
    <x v="0"/>
    <s v=""/>
    <n v="724"/>
    <n v="686"/>
    <n v="7546"/>
    <n v="11"/>
    <x v="1"/>
    <s v="FRUTALES"/>
  </r>
  <r>
    <x v="64"/>
    <x v="11"/>
    <x v="64"/>
    <x v="4"/>
    <x v="5"/>
    <x v="0"/>
    <s v=""/>
    <n v="292"/>
    <n v="269"/>
    <n v="3228"/>
    <n v="12"/>
    <x v="1"/>
    <s v="FRUTALES"/>
  </r>
  <r>
    <x v="64"/>
    <x v="11"/>
    <x v="64"/>
    <x v="11"/>
    <x v="12"/>
    <x v="0"/>
    <s v=""/>
    <n v="31"/>
    <n v="29"/>
    <n v="1015"/>
    <n v="35"/>
    <x v="1"/>
    <s v="SÁBILA"/>
  </r>
  <r>
    <x v="64"/>
    <x v="11"/>
    <x v="64"/>
    <x v="26"/>
    <x v="28"/>
    <x v="0"/>
    <s v=""/>
    <n v="28"/>
    <n v="26"/>
    <n v="104"/>
    <n v="4"/>
    <x v="1"/>
    <s v="PANELA O MIEL"/>
  </r>
  <r>
    <x v="64"/>
    <x v="11"/>
    <x v="64"/>
    <x v="101"/>
    <x v="115"/>
    <x v="0"/>
    <m/>
    <n v="22"/>
    <n v="19"/>
    <m/>
    <m/>
    <x v="1"/>
    <s v="FLORES Y FOLLAJES"/>
  </r>
  <r>
    <x v="64"/>
    <x v="11"/>
    <x v="64"/>
    <x v="9"/>
    <x v="38"/>
    <x v="0"/>
    <s v=""/>
    <n v="9"/>
    <n v="9"/>
    <n v="63"/>
    <n v="7"/>
    <x v="1"/>
    <s v="FRUTALES"/>
  </r>
  <r>
    <x v="64"/>
    <x v="11"/>
    <x v="64"/>
    <x v="20"/>
    <x v="22"/>
    <x v="0"/>
    <s v="A"/>
    <n v="35"/>
    <n v="15"/>
    <n v="285"/>
    <n v="19"/>
    <x v="2"/>
    <s v="TUBÉRCULOS"/>
  </r>
  <r>
    <x v="64"/>
    <x v="11"/>
    <x v="64"/>
    <x v="68"/>
    <x v="79"/>
    <x v="0"/>
    <s v="A"/>
    <n v="5"/>
    <n v="4"/>
    <n v="72"/>
    <n v="18"/>
    <x v="2"/>
    <s v="TUBÉRCULOS"/>
  </r>
  <r>
    <x v="64"/>
    <x v="11"/>
    <x v="64"/>
    <x v="68"/>
    <x v="79"/>
    <x v="0"/>
    <s v="B"/>
    <n v="5"/>
    <n v="5"/>
    <n v="100"/>
    <n v="20"/>
    <x v="2"/>
    <s v="TUBÉRCULOS"/>
  </r>
  <r>
    <x v="64"/>
    <x v="11"/>
    <x v="64"/>
    <x v="20"/>
    <x v="22"/>
    <x v="0"/>
    <s v="B"/>
    <n v="0"/>
    <n v="0"/>
    <n v="0"/>
    <n v="0"/>
    <x v="2"/>
    <s v="TUBÉRCULOS"/>
  </r>
  <r>
    <x v="65"/>
    <x v="11"/>
    <x v="65"/>
    <x v="0"/>
    <x v="0"/>
    <x v="0"/>
    <s v="A"/>
    <n v="20"/>
    <n v="20"/>
    <n v="40"/>
    <n v="2"/>
    <x v="0"/>
    <s v="CEREALES"/>
  </r>
  <r>
    <x v="65"/>
    <x v="11"/>
    <x v="65"/>
    <x v="0"/>
    <x v="0"/>
    <x v="0"/>
    <s v="B"/>
    <n v="20"/>
    <n v="20"/>
    <n v="40"/>
    <n v="2"/>
    <x v="0"/>
    <s v="CEREALES"/>
  </r>
  <r>
    <x v="65"/>
    <x v="11"/>
    <x v="65"/>
    <x v="22"/>
    <x v="24"/>
    <x v="0"/>
    <s v="A"/>
    <n v="12"/>
    <n v="12"/>
    <n v="25.174825174825177"/>
    <n v="2.0979020979021001"/>
    <x v="0"/>
    <s v="CEREALES"/>
  </r>
  <r>
    <x v="65"/>
    <x v="11"/>
    <x v="65"/>
    <x v="22"/>
    <x v="24"/>
    <x v="0"/>
    <s v="B"/>
    <n v="2"/>
    <n v="2"/>
    <n v="4.1958041958041967"/>
    <n v="2.0979020979021001"/>
    <x v="0"/>
    <s v="CEREALES"/>
  </r>
  <r>
    <x v="65"/>
    <x v="11"/>
    <x v="65"/>
    <x v="15"/>
    <x v="17"/>
    <x v="0"/>
    <s v=""/>
    <n v="598"/>
    <n v="514"/>
    <n v="619"/>
    <n v="1.20428015564202"/>
    <x v="1"/>
    <s v="CAFÉ"/>
  </r>
  <r>
    <x v="65"/>
    <x v="11"/>
    <x v="65"/>
    <x v="5"/>
    <x v="6"/>
    <x v="0"/>
    <s v=""/>
    <n v="475"/>
    <n v="460"/>
    <n v="197.39999999999998"/>
    <n v="0.42"/>
    <x v="1"/>
    <s v="CACAO"/>
  </r>
  <r>
    <x v="65"/>
    <x v="11"/>
    <x v="65"/>
    <x v="4"/>
    <x v="5"/>
    <x v="0"/>
    <s v=""/>
    <n v="465"/>
    <n v="465"/>
    <n v="4185"/>
    <n v="9"/>
    <x v="1"/>
    <s v="FRUTALES"/>
  </r>
  <r>
    <x v="65"/>
    <x v="11"/>
    <x v="65"/>
    <x v="26"/>
    <x v="28"/>
    <x v="0"/>
    <s v=""/>
    <n v="275"/>
    <n v="275"/>
    <n v="1100"/>
    <n v="4"/>
    <x v="1"/>
    <s v="PANELA O MIEL"/>
  </r>
  <r>
    <x v="65"/>
    <x v="11"/>
    <x v="65"/>
    <x v="8"/>
    <x v="9"/>
    <x v="0"/>
    <s v=""/>
    <n v="249"/>
    <n v="244"/>
    <n v="1225"/>
    <n v="5"/>
    <x v="1"/>
    <s v="FRUTALES"/>
  </r>
  <r>
    <x v="65"/>
    <x v="11"/>
    <x v="65"/>
    <x v="9"/>
    <x v="10"/>
    <x v="0"/>
    <s v=""/>
    <n v="49"/>
    <n v="44"/>
    <n v="299.2"/>
    <n v="6.8"/>
    <x v="1"/>
    <s v="FRUTALES"/>
  </r>
  <r>
    <x v="65"/>
    <x v="11"/>
    <x v="65"/>
    <x v="10"/>
    <x v="41"/>
    <x v="0"/>
    <s v=""/>
    <n v="20"/>
    <n v="0"/>
    <n v="0"/>
    <n v="0"/>
    <x v="1"/>
    <s v="FRUTALES"/>
  </r>
  <r>
    <x v="65"/>
    <x v="11"/>
    <x v="65"/>
    <x v="10"/>
    <x v="11"/>
    <x v="0"/>
    <s v=""/>
    <n v="10"/>
    <n v="0"/>
    <n v="0"/>
    <n v="0"/>
    <x v="1"/>
    <s v="FRUTALES"/>
  </r>
  <r>
    <x v="65"/>
    <x v="11"/>
    <x v="65"/>
    <x v="20"/>
    <x v="22"/>
    <x v="0"/>
    <s v="A"/>
    <n v="105"/>
    <n v="105"/>
    <n v="1575"/>
    <n v="15"/>
    <x v="2"/>
    <s v="TUBÉRCULOS"/>
  </r>
  <r>
    <x v="65"/>
    <x v="11"/>
    <x v="65"/>
    <x v="20"/>
    <x v="22"/>
    <x v="0"/>
    <s v="B"/>
    <n v="0"/>
    <n v="0"/>
    <n v="0"/>
    <n v="0"/>
    <x v="2"/>
    <s v="TUBÉRCULOS"/>
  </r>
  <r>
    <x v="66"/>
    <x v="3"/>
    <x v="66"/>
    <x v="29"/>
    <x v="34"/>
    <x v="0"/>
    <s v="B"/>
    <n v="90"/>
    <n v="90"/>
    <n v="1800"/>
    <n v="20"/>
    <x v="0"/>
    <s v="HORTALIZAS"/>
  </r>
  <r>
    <x v="66"/>
    <x v="3"/>
    <x v="66"/>
    <x v="29"/>
    <x v="34"/>
    <x v="0"/>
    <s v="A"/>
    <n v="80"/>
    <n v="80"/>
    <n v="1600"/>
    <n v="20"/>
    <x v="0"/>
    <s v="HORTALIZAS"/>
  </r>
  <r>
    <x v="66"/>
    <x v="3"/>
    <x v="66"/>
    <x v="22"/>
    <x v="24"/>
    <x v="0"/>
    <s v="B"/>
    <n v="20"/>
    <n v="20"/>
    <n v="69.930069930069934"/>
    <n v="3.4965034965034998"/>
    <x v="0"/>
    <s v="CEREALES"/>
  </r>
  <r>
    <x v="66"/>
    <x v="3"/>
    <x v="66"/>
    <x v="22"/>
    <x v="24"/>
    <x v="0"/>
    <s v="A"/>
    <n v="15"/>
    <n v="15"/>
    <n v="62.937062937062947"/>
    <n v="4.1958041958042003"/>
    <x v="0"/>
    <s v="CEREALES"/>
  </r>
  <r>
    <x v="66"/>
    <x v="3"/>
    <x v="66"/>
    <x v="80"/>
    <x v="92"/>
    <x v="0"/>
    <s v="B"/>
    <n v="15"/>
    <n v="15"/>
    <n v="150"/>
    <n v="10"/>
    <x v="0"/>
    <s v="HORTALIZAS"/>
  </r>
  <r>
    <x v="66"/>
    <x v="3"/>
    <x v="66"/>
    <x v="21"/>
    <x v="23"/>
    <x v="0"/>
    <s v="B"/>
    <n v="10"/>
    <n v="10"/>
    <n v="23.364485981308412"/>
    <n v="2.3364485981308398"/>
    <x v="0"/>
    <s v="HORTALIZAS"/>
  </r>
  <r>
    <x v="66"/>
    <x v="3"/>
    <x v="66"/>
    <x v="80"/>
    <x v="92"/>
    <x v="0"/>
    <s v="A"/>
    <n v="10"/>
    <n v="10"/>
    <n v="105"/>
    <n v="10.5"/>
    <x v="0"/>
    <s v="HORTALIZAS"/>
  </r>
  <r>
    <x v="66"/>
    <x v="3"/>
    <x v="66"/>
    <x v="30"/>
    <x v="35"/>
    <x v="0"/>
    <s v="A"/>
    <n v="10"/>
    <n v="10"/>
    <n v="300"/>
    <n v="30"/>
    <x v="0"/>
    <s v="HORTALIZAS"/>
  </r>
  <r>
    <x v="66"/>
    <x v="3"/>
    <x v="66"/>
    <x v="30"/>
    <x v="35"/>
    <x v="0"/>
    <s v="B"/>
    <n v="10"/>
    <n v="10"/>
    <n v="500"/>
    <n v="50"/>
    <x v="0"/>
    <s v="HORTALIZAS"/>
  </r>
  <r>
    <x v="66"/>
    <x v="3"/>
    <x v="66"/>
    <x v="21"/>
    <x v="23"/>
    <x v="0"/>
    <s v="A"/>
    <n v="9"/>
    <n v="9"/>
    <n v="21.028037383177569"/>
    <n v="2.3364485981308398"/>
    <x v="0"/>
    <s v="HORTALIZAS"/>
  </r>
  <r>
    <x v="66"/>
    <x v="3"/>
    <x v="66"/>
    <x v="66"/>
    <x v="77"/>
    <x v="0"/>
    <s v="A"/>
    <n v="5"/>
    <n v="5"/>
    <n v="30"/>
    <n v="6"/>
    <x v="0"/>
    <s v="HORTALIZAS"/>
  </r>
  <r>
    <x v="66"/>
    <x v="3"/>
    <x v="66"/>
    <x v="59"/>
    <x v="109"/>
    <x v="0"/>
    <s v="B"/>
    <n v="5"/>
    <n v="5"/>
    <n v="50"/>
    <n v="10"/>
    <x v="0"/>
    <s v="HORTALIZAS"/>
  </r>
  <r>
    <x v="66"/>
    <x v="3"/>
    <x v="66"/>
    <x v="0"/>
    <x v="0"/>
    <x v="0"/>
    <s v="A"/>
    <n v="5"/>
    <n v="5"/>
    <n v="5.5932203389830519"/>
    <n v="1.1186440677966101"/>
    <x v="0"/>
    <s v="CEREALES"/>
  </r>
  <r>
    <x v="66"/>
    <x v="3"/>
    <x v="66"/>
    <x v="0"/>
    <x v="0"/>
    <x v="0"/>
    <s v="B"/>
    <n v="5"/>
    <n v="5"/>
    <n v="6.991525423728814"/>
    <n v="1.3983050847457601"/>
    <x v="0"/>
    <s v="CEREALES"/>
  </r>
  <r>
    <x v="66"/>
    <x v="3"/>
    <x v="66"/>
    <x v="66"/>
    <x v="77"/>
    <x v="0"/>
    <s v="B"/>
    <n v="3"/>
    <n v="3"/>
    <n v="24"/>
    <n v="8"/>
    <x v="0"/>
    <s v="HORTALIZAS"/>
  </r>
  <r>
    <x v="66"/>
    <x v="3"/>
    <x v="66"/>
    <x v="34"/>
    <x v="43"/>
    <x v="0"/>
    <s v="A"/>
    <n v="3"/>
    <n v="3"/>
    <n v="60"/>
    <n v="20"/>
    <x v="0"/>
    <s v="HORTALIZAS"/>
  </r>
  <r>
    <x v="66"/>
    <x v="3"/>
    <x v="66"/>
    <x v="34"/>
    <x v="43"/>
    <x v="0"/>
    <s v="B"/>
    <n v="3"/>
    <n v="3"/>
    <n v="60"/>
    <n v="20"/>
    <x v="0"/>
    <s v="HORTALIZAS"/>
  </r>
  <r>
    <x v="66"/>
    <x v="3"/>
    <x v="66"/>
    <x v="33"/>
    <x v="40"/>
    <x v="0"/>
    <s v="A"/>
    <n v="2"/>
    <n v="2"/>
    <n v="20"/>
    <n v="10"/>
    <x v="0"/>
    <s v="HORTALIZAS"/>
  </r>
  <r>
    <x v="66"/>
    <x v="3"/>
    <x v="66"/>
    <x v="33"/>
    <x v="40"/>
    <x v="0"/>
    <s v="B"/>
    <n v="2"/>
    <n v="2"/>
    <n v="20"/>
    <n v="10"/>
    <x v="0"/>
    <s v="HORTALIZAS"/>
  </r>
  <r>
    <x v="66"/>
    <x v="3"/>
    <x v="66"/>
    <x v="30"/>
    <x v="81"/>
    <x v="0"/>
    <s v="A"/>
    <n v="2"/>
    <n v="2"/>
    <n v="242"/>
    <n v="121"/>
    <x v="0"/>
    <s v="HORTALIZAS"/>
  </r>
  <r>
    <x v="66"/>
    <x v="3"/>
    <x v="66"/>
    <x v="30"/>
    <x v="81"/>
    <x v="0"/>
    <s v="B"/>
    <n v="2"/>
    <n v="2"/>
    <n v="240"/>
    <n v="120"/>
    <x v="0"/>
    <s v="HORTALIZAS"/>
  </r>
  <r>
    <x v="66"/>
    <x v="3"/>
    <x v="66"/>
    <x v="59"/>
    <x v="109"/>
    <x v="0"/>
    <s v="A"/>
    <n v="0"/>
    <n v="0"/>
    <n v="0"/>
    <n v="0"/>
    <x v="0"/>
    <s v="HORTALIZAS"/>
  </r>
  <r>
    <x v="66"/>
    <x v="3"/>
    <x v="66"/>
    <x v="37"/>
    <x v="46"/>
    <x v="0"/>
    <s v=""/>
    <n v="560"/>
    <n v="550"/>
    <n v="6600"/>
    <n v="12"/>
    <x v="1"/>
    <s v="FRUTALES"/>
  </r>
  <r>
    <x v="66"/>
    <x v="3"/>
    <x v="66"/>
    <x v="15"/>
    <x v="17"/>
    <x v="0"/>
    <s v=""/>
    <n v="229"/>
    <n v="208"/>
    <n v="223"/>
    <n v="1.0721153846153799"/>
    <x v="1"/>
    <s v="CAFÉ"/>
  </r>
  <r>
    <x v="66"/>
    <x v="3"/>
    <x v="66"/>
    <x v="9"/>
    <x v="10"/>
    <x v="0"/>
    <s v=""/>
    <n v="137"/>
    <n v="116"/>
    <n v="2055"/>
    <n v="15"/>
    <x v="1"/>
    <s v="FRUTALES"/>
  </r>
  <r>
    <x v="66"/>
    <x v="3"/>
    <x v="66"/>
    <x v="4"/>
    <x v="5"/>
    <x v="0"/>
    <s v=""/>
    <n v="36"/>
    <n v="36"/>
    <n v="288"/>
    <n v="8"/>
    <x v="1"/>
    <s v="FRUTALES"/>
  </r>
  <r>
    <x v="66"/>
    <x v="3"/>
    <x v="66"/>
    <x v="12"/>
    <x v="13"/>
    <x v="0"/>
    <s v=""/>
    <n v="27"/>
    <n v="27"/>
    <n v="405"/>
    <n v="15"/>
    <x v="1"/>
    <s v="FRUTALES"/>
  </r>
  <r>
    <x v="66"/>
    <x v="3"/>
    <x v="66"/>
    <x v="16"/>
    <x v="31"/>
    <x v="0"/>
    <s v=""/>
    <n v="23"/>
    <n v="23"/>
    <n v="253"/>
    <n v="11"/>
    <x v="1"/>
    <s v="FRUTALES"/>
  </r>
  <r>
    <x v="66"/>
    <x v="3"/>
    <x v="66"/>
    <x v="3"/>
    <x v="4"/>
    <x v="0"/>
    <s v=""/>
    <n v="20"/>
    <n v="20"/>
    <n v="240"/>
    <n v="12"/>
    <x v="1"/>
    <s v="FRUTALES"/>
  </r>
  <r>
    <x v="66"/>
    <x v="3"/>
    <x v="66"/>
    <x v="78"/>
    <x v="90"/>
    <x v="0"/>
    <s v=""/>
    <n v="13"/>
    <n v="13"/>
    <n v="182"/>
    <n v="14"/>
    <x v="1"/>
    <s v="FRUTALES"/>
  </r>
  <r>
    <x v="66"/>
    <x v="3"/>
    <x v="66"/>
    <x v="36"/>
    <x v="45"/>
    <x v="0"/>
    <s v=""/>
    <n v="8"/>
    <n v="8"/>
    <n v="48"/>
    <n v="6"/>
    <x v="1"/>
    <s v="FRUTALES"/>
  </r>
  <r>
    <x v="66"/>
    <x v="3"/>
    <x v="66"/>
    <x v="47"/>
    <x v="58"/>
    <x v="0"/>
    <s v=""/>
    <n v="5"/>
    <n v="5"/>
    <n v="45"/>
    <n v="9"/>
    <x v="1"/>
    <s v="FRUTALES"/>
  </r>
  <r>
    <x v="66"/>
    <x v="3"/>
    <x v="66"/>
    <x v="39"/>
    <x v="48"/>
    <x v="0"/>
    <s v=""/>
    <n v="5"/>
    <n v="5"/>
    <n v="60"/>
    <n v="12"/>
    <x v="1"/>
    <s v="FRUTALES"/>
  </r>
  <r>
    <x v="66"/>
    <x v="3"/>
    <x v="66"/>
    <x v="9"/>
    <x v="30"/>
    <x v="0"/>
    <s v=""/>
    <n v="1"/>
    <n v="0"/>
    <n v="0"/>
    <n v="0"/>
    <x v="1"/>
    <s v="FRUTALES"/>
  </r>
  <r>
    <x v="67"/>
    <x v="13"/>
    <x v="67"/>
    <x v="102"/>
    <x v="116"/>
    <x v="0"/>
    <s v="A"/>
    <n v="290"/>
    <n v="285"/>
    <n v="1824"/>
    <n v="6.4"/>
    <x v="0"/>
    <s v="CEREALES"/>
  </r>
  <r>
    <x v="67"/>
    <x v="13"/>
    <x v="67"/>
    <x v="102"/>
    <x v="116"/>
    <x v="0"/>
    <s v="B"/>
    <n v="260"/>
    <n v="260"/>
    <n v="1690"/>
    <n v="6.5"/>
    <x v="0"/>
    <s v="CEREALES"/>
  </r>
  <r>
    <x v="67"/>
    <x v="13"/>
    <x v="67"/>
    <x v="0"/>
    <x v="57"/>
    <x v="0"/>
    <s v="B"/>
    <n v="158"/>
    <n v="158"/>
    <n v="1011.2"/>
    <n v="6.4"/>
    <x v="0"/>
    <s v="CEREALES"/>
  </r>
  <r>
    <x v="67"/>
    <x v="13"/>
    <x v="67"/>
    <x v="0"/>
    <x v="57"/>
    <x v="0"/>
    <s v="A"/>
    <n v="155"/>
    <n v="153"/>
    <n v="918"/>
    <n v="6"/>
    <x v="0"/>
    <s v="CEREALES"/>
  </r>
  <r>
    <x v="67"/>
    <x v="13"/>
    <x v="67"/>
    <x v="96"/>
    <x v="110"/>
    <x v="0"/>
    <s v=""/>
    <n v="5542"/>
    <n v="5392"/>
    <n v="23530.688000000002"/>
    <n v="4.3639999999999999"/>
    <x v="1"/>
    <s v="AGROINDUSTRIALES"/>
  </r>
  <r>
    <x v="67"/>
    <x v="13"/>
    <x v="67"/>
    <x v="26"/>
    <x v="28"/>
    <x v="0"/>
    <s v=""/>
    <n v="243"/>
    <n v="243"/>
    <n v="272.16000000000003"/>
    <n v="1.1200000000000001"/>
    <x v="1"/>
    <s v="PANELA O MIEL"/>
  </r>
  <r>
    <x v="67"/>
    <x v="13"/>
    <x v="67"/>
    <x v="43"/>
    <x v="52"/>
    <x v="0"/>
    <m/>
    <n v="170"/>
    <n v="170"/>
    <n v="170"/>
    <n v="1"/>
    <x v="1"/>
    <s v="AGROINDUSTRIALES"/>
  </r>
  <r>
    <x v="67"/>
    <x v="13"/>
    <x v="67"/>
    <x v="4"/>
    <x v="5"/>
    <x v="0"/>
    <s v=""/>
    <n v="165"/>
    <n v="165"/>
    <n v="3300"/>
    <n v="20"/>
    <x v="1"/>
    <s v="FRUTALES"/>
  </r>
  <r>
    <x v="67"/>
    <x v="13"/>
    <x v="67"/>
    <x v="97"/>
    <x v="111"/>
    <x v="0"/>
    <s v=""/>
    <n v="83"/>
    <n v="30"/>
    <n v="990"/>
    <n v="33"/>
    <x v="1"/>
    <s v="FRUTALES"/>
  </r>
  <r>
    <x v="67"/>
    <x v="13"/>
    <x v="67"/>
    <x v="15"/>
    <x v="17"/>
    <x v="0"/>
    <s v=""/>
    <n v="9"/>
    <n v="9"/>
    <n v="11.25"/>
    <n v="1.25"/>
    <x v="1"/>
    <s v="CAFÉ"/>
  </r>
  <r>
    <x v="67"/>
    <x v="13"/>
    <x v="67"/>
    <x v="3"/>
    <x v="4"/>
    <x v="0"/>
    <s v=""/>
    <n v="7"/>
    <n v="7"/>
    <n v="35"/>
    <n v="5"/>
    <x v="1"/>
    <s v="FRUTALES"/>
  </r>
  <r>
    <x v="67"/>
    <x v="13"/>
    <x v="67"/>
    <x v="5"/>
    <x v="6"/>
    <x v="0"/>
    <s v=""/>
    <n v="4"/>
    <n v="4"/>
    <n v="2.52"/>
    <n v="0.63"/>
    <x v="1"/>
    <s v="CACAO"/>
  </r>
  <r>
    <x v="67"/>
    <x v="13"/>
    <x v="67"/>
    <x v="20"/>
    <x v="22"/>
    <x v="0"/>
    <s v="A"/>
    <n v="85"/>
    <n v="80"/>
    <n v="800"/>
    <n v="10"/>
    <x v="2"/>
    <s v="TUBÉRCULOS"/>
  </r>
  <r>
    <x v="67"/>
    <x v="13"/>
    <x v="67"/>
    <x v="20"/>
    <x v="22"/>
    <x v="0"/>
    <s v="B"/>
    <n v="80"/>
    <n v="80"/>
    <n v="800"/>
    <n v="10"/>
    <x v="2"/>
    <s v="TUBÉRCULOS"/>
  </r>
  <r>
    <x v="68"/>
    <x v="3"/>
    <x v="68"/>
    <x v="23"/>
    <x v="25"/>
    <x v="0"/>
    <s v="B"/>
    <n v="1200"/>
    <n v="1150"/>
    <n v="27600"/>
    <n v="24"/>
    <x v="0"/>
    <s v="TUBÉRCULOS"/>
  </r>
  <r>
    <x v="68"/>
    <x v="3"/>
    <x v="68"/>
    <x v="23"/>
    <x v="25"/>
    <x v="0"/>
    <s v="A"/>
    <n v="800"/>
    <n v="800"/>
    <n v="16000"/>
    <n v="20"/>
    <x v="0"/>
    <s v="TUBÉRCULOS"/>
  </r>
  <r>
    <x v="68"/>
    <x v="3"/>
    <x v="68"/>
    <x v="69"/>
    <x v="80"/>
    <x v="0"/>
    <s v="A"/>
    <n v="100"/>
    <n v="100"/>
    <n v="1500"/>
    <n v="15"/>
    <x v="0"/>
    <s v="HORTALIZAS"/>
  </r>
  <r>
    <x v="68"/>
    <x v="3"/>
    <x v="68"/>
    <x v="69"/>
    <x v="80"/>
    <x v="0"/>
    <s v="B"/>
    <n v="91"/>
    <n v="91"/>
    <n v="1365"/>
    <n v="15"/>
    <x v="0"/>
    <s v="HORTALIZAS"/>
  </r>
  <r>
    <x v="68"/>
    <x v="3"/>
    <x v="68"/>
    <x v="21"/>
    <x v="23"/>
    <x v="0"/>
    <s v="A"/>
    <n v="85"/>
    <n v="85"/>
    <n v="198.5981308411215"/>
    <n v="2.3364485981308398"/>
    <x v="0"/>
    <s v="HORTALIZAS"/>
  </r>
  <r>
    <x v="68"/>
    <x v="3"/>
    <x v="68"/>
    <x v="21"/>
    <x v="23"/>
    <x v="0"/>
    <s v="B"/>
    <n v="80"/>
    <n v="80"/>
    <n v="186.9158878504673"/>
    <n v="2.3364485981308398"/>
    <x v="0"/>
    <s v="HORTALIZAS"/>
  </r>
  <r>
    <x v="68"/>
    <x v="3"/>
    <x v="68"/>
    <x v="22"/>
    <x v="24"/>
    <x v="0"/>
    <s v="A"/>
    <n v="60"/>
    <n v="60"/>
    <n v="314.68531468531472"/>
    <n v="5.2447552447552503"/>
    <x v="0"/>
    <s v="CEREALES"/>
  </r>
  <r>
    <x v="68"/>
    <x v="3"/>
    <x v="68"/>
    <x v="22"/>
    <x v="24"/>
    <x v="0"/>
    <s v="B"/>
    <n v="50"/>
    <n v="35"/>
    <n v="171.32867132867136"/>
    <n v="4.8951048951049003"/>
    <x v="0"/>
    <s v="CEREALES"/>
  </r>
  <r>
    <x v="68"/>
    <x v="3"/>
    <x v="68"/>
    <x v="36"/>
    <x v="45"/>
    <x v="0"/>
    <s v=""/>
    <n v="274"/>
    <n v="272"/>
    <n v="1360"/>
    <n v="5"/>
    <x v="1"/>
    <s v="FRUTALES"/>
  </r>
  <r>
    <x v="68"/>
    <x v="3"/>
    <x v="68"/>
    <x v="37"/>
    <x v="46"/>
    <x v="0"/>
    <s v=""/>
    <n v="139"/>
    <n v="139"/>
    <n v="1807"/>
    <n v="13"/>
    <x v="1"/>
    <s v="FRUTALES"/>
  </r>
  <r>
    <x v="68"/>
    <x v="3"/>
    <x v="68"/>
    <x v="88"/>
    <x v="100"/>
    <x v="0"/>
    <s v=""/>
    <n v="72"/>
    <n v="66"/>
    <n v="792"/>
    <n v="11"/>
    <x v="1"/>
    <s v="FRUTALES"/>
  </r>
  <r>
    <x v="68"/>
    <x v="3"/>
    <x v="68"/>
    <x v="39"/>
    <x v="48"/>
    <x v="0"/>
    <s v=""/>
    <n v="65"/>
    <n v="45"/>
    <n v="845"/>
    <n v="13"/>
    <x v="1"/>
    <s v="FRUTALES"/>
  </r>
  <r>
    <x v="68"/>
    <x v="3"/>
    <x v="68"/>
    <x v="15"/>
    <x v="17"/>
    <x v="0"/>
    <s v=""/>
    <n v="16"/>
    <n v="13"/>
    <n v="7.5"/>
    <n v="0.57692307692307698"/>
    <x v="1"/>
    <s v="CAFÉ"/>
  </r>
  <r>
    <x v="68"/>
    <x v="3"/>
    <x v="68"/>
    <x v="9"/>
    <x v="38"/>
    <x v="0"/>
    <s v=""/>
    <n v="0"/>
    <n v="0"/>
    <n v="0"/>
    <n v="0"/>
    <x v="1"/>
    <s v="FRUTALES"/>
  </r>
  <r>
    <x v="69"/>
    <x v="7"/>
    <x v="69"/>
    <x v="0"/>
    <x v="0"/>
    <x v="0"/>
    <s v="A"/>
    <n v="47"/>
    <n v="36"/>
    <n v="36"/>
    <n v="1"/>
    <x v="0"/>
    <s v="CEREALES"/>
  </r>
  <r>
    <x v="69"/>
    <x v="7"/>
    <x v="69"/>
    <x v="0"/>
    <x v="0"/>
    <x v="0"/>
    <s v="B"/>
    <n v="40"/>
    <n v="33"/>
    <n v="33"/>
    <n v="1"/>
    <x v="0"/>
    <s v="CEREALES"/>
  </r>
  <r>
    <x v="69"/>
    <x v="7"/>
    <x v="69"/>
    <x v="4"/>
    <x v="5"/>
    <x v="0"/>
    <s v=""/>
    <n v="422"/>
    <n v="412"/>
    <n v="2472"/>
    <n v="6"/>
    <x v="1"/>
    <s v="FRUTALES"/>
  </r>
  <r>
    <x v="69"/>
    <x v="7"/>
    <x v="69"/>
    <x v="18"/>
    <x v="20"/>
    <x v="0"/>
    <s v=""/>
    <n v="325"/>
    <n v="311"/>
    <n v="9330"/>
    <n v="30"/>
    <x v="1"/>
    <s v="FRUTALES"/>
  </r>
  <r>
    <x v="69"/>
    <x v="7"/>
    <x v="69"/>
    <x v="96"/>
    <x v="110"/>
    <x v="0"/>
    <s v=""/>
    <n v="98"/>
    <n v="90"/>
    <n v="304.38900000000001"/>
    <n v="3.2730000000000001"/>
    <x v="1"/>
    <s v="AGROINDUSTRIALES"/>
  </r>
  <r>
    <x v="69"/>
    <x v="7"/>
    <x v="69"/>
    <x v="43"/>
    <x v="52"/>
    <x v="0"/>
    <m/>
    <n v="19"/>
    <n v="14"/>
    <n v="14"/>
    <n v="1"/>
    <x v="1"/>
    <s v="AGROINDUSTRIALES"/>
  </r>
  <r>
    <x v="69"/>
    <x v="7"/>
    <x v="69"/>
    <x v="5"/>
    <x v="6"/>
    <x v="0"/>
    <s v=""/>
    <n v="16"/>
    <n v="9"/>
    <n v="7.5"/>
    <n v="0.5"/>
    <x v="1"/>
    <s v="CACAO"/>
  </r>
  <r>
    <x v="69"/>
    <x v="7"/>
    <x v="69"/>
    <x v="10"/>
    <x v="11"/>
    <x v="0"/>
    <s v=""/>
    <n v="11"/>
    <n v="9"/>
    <n v="36"/>
    <n v="4"/>
    <x v="1"/>
    <s v="FRUTALES"/>
  </r>
  <r>
    <x v="69"/>
    <x v="7"/>
    <x v="69"/>
    <x v="2"/>
    <x v="3"/>
    <x v="0"/>
    <s v=""/>
    <n v="4"/>
    <n v="2"/>
    <n v="15"/>
    <n v="5"/>
    <x v="1"/>
    <s v="FRUTALES"/>
  </r>
  <r>
    <x v="69"/>
    <x v="7"/>
    <x v="69"/>
    <x v="20"/>
    <x v="22"/>
    <x v="0"/>
    <s v="A"/>
    <n v="220"/>
    <n v="198"/>
    <n v="2772"/>
    <n v="14"/>
    <x v="2"/>
    <s v="TUBÉRCULOS"/>
  </r>
  <r>
    <x v="69"/>
    <x v="7"/>
    <x v="69"/>
    <x v="20"/>
    <x v="22"/>
    <x v="0"/>
    <s v="B"/>
    <n v="0"/>
    <n v="0"/>
    <n v="0"/>
    <n v="0"/>
    <x v="2"/>
    <s v="TUBÉRCULOS"/>
  </r>
  <r>
    <x v="70"/>
    <x v="4"/>
    <x v="70"/>
    <x v="43"/>
    <x v="52"/>
    <x v="0"/>
    <m/>
    <n v="35"/>
    <n v="24"/>
    <n v="48"/>
    <n v="2"/>
    <x v="1"/>
    <s v="AGROINDUSTRIALES"/>
  </r>
  <r>
    <x v="70"/>
    <x v="4"/>
    <x v="70"/>
    <x v="0"/>
    <x v="0"/>
    <x v="0"/>
    <s v="B"/>
    <n v="60"/>
    <n v="60"/>
    <n v="180"/>
    <n v="3"/>
    <x v="0"/>
    <s v="CEREALES"/>
  </r>
  <r>
    <x v="70"/>
    <x v="4"/>
    <x v="70"/>
    <x v="0"/>
    <x v="0"/>
    <x v="0"/>
    <s v="A"/>
    <n v="35"/>
    <n v="35"/>
    <n v="105"/>
    <n v="3"/>
    <x v="0"/>
    <s v="CEREALES"/>
  </r>
  <r>
    <x v="70"/>
    <x v="4"/>
    <x v="70"/>
    <x v="22"/>
    <x v="24"/>
    <x v="0"/>
    <s v="B"/>
    <n v="13"/>
    <n v="13"/>
    <n v="26"/>
    <n v="2"/>
    <x v="0"/>
    <s v="CEREALES"/>
  </r>
  <r>
    <x v="70"/>
    <x v="4"/>
    <x v="70"/>
    <x v="30"/>
    <x v="35"/>
    <x v="0"/>
    <s v="B"/>
    <n v="12"/>
    <n v="12"/>
    <n v="60"/>
    <n v="5"/>
    <x v="0"/>
    <s v="HORTALIZAS"/>
  </r>
  <r>
    <x v="70"/>
    <x v="4"/>
    <x v="70"/>
    <x v="22"/>
    <x v="24"/>
    <x v="0"/>
    <s v="A"/>
    <n v="10"/>
    <n v="10"/>
    <n v="20"/>
    <n v="2"/>
    <x v="0"/>
    <s v="CEREALES"/>
  </r>
  <r>
    <x v="70"/>
    <x v="4"/>
    <x v="70"/>
    <x v="30"/>
    <x v="35"/>
    <x v="0"/>
    <s v="A"/>
    <n v="10"/>
    <n v="10"/>
    <n v="50"/>
    <n v="5"/>
    <x v="0"/>
    <s v="HORTALIZAS"/>
  </r>
  <r>
    <x v="70"/>
    <x v="4"/>
    <x v="70"/>
    <x v="29"/>
    <x v="34"/>
    <x v="0"/>
    <s v="B"/>
    <n v="9"/>
    <n v="9"/>
    <n v="72"/>
    <n v="8"/>
    <x v="0"/>
    <s v="HORTALIZAS"/>
  </r>
  <r>
    <x v="70"/>
    <x v="4"/>
    <x v="70"/>
    <x v="29"/>
    <x v="34"/>
    <x v="0"/>
    <s v="A"/>
    <n v="8"/>
    <n v="8"/>
    <n v="64"/>
    <n v="8"/>
    <x v="0"/>
    <s v="HORTALIZAS"/>
  </r>
  <r>
    <x v="70"/>
    <x v="4"/>
    <x v="70"/>
    <x v="15"/>
    <x v="17"/>
    <x v="0"/>
    <s v=""/>
    <n v="639"/>
    <n v="581"/>
    <n v="600"/>
    <n v="1.03270223752151"/>
    <x v="1"/>
    <s v="CAFÉ"/>
  </r>
  <r>
    <x v="70"/>
    <x v="4"/>
    <x v="70"/>
    <x v="16"/>
    <x v="31"/>
    <x v="0"/>
    <s v=""/>
    <n v="223"/>
    <n v="108"/>
    <n v="756"/>
    <n v="7"/>
    <x v="1"/>
    <s v="FRUTALES"/>
  </r>
  <r>
    <x v="70"/>
    <x v="4"/>
    <x v="70"/>
    <x v="26"/>
    <x v="28"/>
    <x v="0"/>
    <s v=""/>
    <n v="163"/>
    <n v="158"/>
    <n v="790"/>
    <n v="5"/>
    <x v="1"/>
    <s v="PANELA O MIEL"/>
  </r>
  <r>
    <x v="70"/>
    <x v="4"/>
    <x v="70"/>
    <x v="5"/>
    <x v="6"/>
    <x v="0"/>
    <s v=""/>
    <n v="42"/>
    <n v="40"/>
    <n v="20"/>
    <n v="0.5"/>
    <x v="1"/>
    <s v="CACAO"/>
  </r>
  <r>
    <x v="70"/>
    <x v="4"/>
    <x v="70"/>
    <x v="2"/>
    <x v="3"/>
    <x v="0"/>
    <s v=""/>
    <n v="41"/>
    <n v="23"/>
    <n v="260"/>
    <n v="10"/>
    <x v="1"/>
    <s v="FRUTALES"/>
  </r>
  <r>
    <x v="70"/>
    <x v="4"/>
    <x v="70"/>
    <x v="10"/>
    <x v="11"/>
    <x v="0"/>
    <s v=""/>
    <n v="30"/>
    <n v="20"/>
    <n v="200"/>
    <n v="8"/>
    <x v="1"/>
    <s v="FRUTALES"/>
  </r>
  <r>
    <x v="70"/>
    <x v="4"/>
    <x v="70"/>
    <x v="8"/>
    <x v="9"/>
    <x v="0"/>
    <s v=""/>
    <n v="18"/>
    <n v="15"/>
    <n v="144"/>
    <n v="9"/>
    <x v="1"/>
    <s v="FRUTALES"/>
  </r>
  <r>
    <x v="70"/>
    <x v="4"/>
    <x v="70"/>
    <x v="9"/>
    <x v="10"/>
    <x v="0"/>
    <s v=""/>
    <n v="17"/>
    <n v="11"/>
    <n v="136"/>
    <n v="8"/>
    <x v="1"/>
    <s v="FRUTALES"/>
  </r>
  <r>
    <x v="70"/>
    <x v="4"/>
    <x v="70"/>
    <x v="14"/>
    <x v="16"/>
    <x v="0"/>
    <s v=""/>
    <n v="17"/>
    <n v="17"/>
    <n v="85"/>
    <n v="5"/>
    <x v="1"/>
    <s v="FRUTALES"/>
  </r>
  <r>
    <x v="70"/>
    <x v="4"/>
    <x v="70"/>
    <x v="4"/>
    <x v="5"/>
    <x v="0"/>
    <s v=""/>
    <n v="16"/>
    <n v="14"/>
    <n v="70"/>
    <n v="5"/>
    <x v="1"/>
    <s v="FRUTALES"/>
  </r>
  <r>
    <x v="70"/>
    <x v="4"/>
    <x v="70"/>
    <x v="12"/>
    <x v="13"/>
    <x v="0"/>
    <s v=""/>
    <n v="12"/>
    <n v="11"/>
    <n v="55"/>
    <n v="5"/>
    <x v="1"/>
    <s v="FRUTALES"/>
  </r>
  <r>
    <x v="70"/>
    <x v="4"/>
    <x v="70"/>
    <x v="17"/>
    <x v="19"/>
    <x v="0"/>
    <s v=""/>
    <n v="5"/>
    <n v="5"/>
    <n v="25"/>
    <n v="5"/>
    <x v="1"/>
    <s v="FRUTALES"/>
  </r>
  <r>
    <x v="70"/>
    <x v="4"/>
    <x v="70"/>
    <x v="6"/>
    <x v="7"/>
    <x v="0"/>
    <s v=""/>
    <n v="5"/>
    <n v="5"/>
    <n v="50"/>
    <n v="10"/>
    <x v="1"/>
    <s v="FRUTALES"/>
  </r>
  <r>
    <x v="70"/>
    <x v="4"/>
    <x v="70"/>
    <x v="20"/>
    <x v="22"/>
    <x v="0"/>
    <s v="B"/>
    <n v="18"/>
    <n v="18"/>
    <n v="162"/>
    <n v="9"/>
    <x v="2"/>
    <s v="TUBÉRCULOS"/>
  </r>
  <r>
    <x v="71"/>
    <x v="1"/>
    <x v="71"/>
    <x v="0"/>
    <x v="0"/>
    <x v="0"/>
    <s v="B"/>
    <n v="27"/>
    <n v="25"/>
    <n v="38"/>
    <n v="1.52"/>
    <x v="0"/>
    <s v="CEREALES"/>
  </r>
  <r>
    <x v="71"/>
    <x v="1"/>
    <x v="71"/>
    <x v="0"/>
    <x v="0"/>
    <x v="0"/>
    <s v="A"/>
    <n v="25"/>
    <n v="20"/>
    <n v="30"/>
    <n v="1.5"/>
    <x v="0"/>
    <s v="CEREALES"/>
  </r>
  <r>
    <x v="71"/>
    <x v="1"/>
    <x v="71"/>
    <x v="22"/>
    <x v="24"/>
    <x v="0"/>
    <s v="B"/>
    <n v="18"/>
    <n v="16"/>
    <n v="39.860139860139867"/>
    <n v="2.4912587412587399"/>
    <x v="0"/>
    <s v="CEREALES"/>
  </r>
  <r>
    <x v="71"/>
    <x v="1"/>
    <x v="71"/>
    <x v="22"/>
    <x v="24"/>
    <x v="0"/>
    <s v="A"/>
    <n v="16"/>
    <n v="14"/>
    <n v="35.664335664335667"/>
    <n v="2.5474525474525498"/>
    <x v="0"/>
    <s v="CEREALES"/>
  </r>
  <r>
    <x v="71"/>
    <x v="1"/>
    <x v="71"/>
    <x v="26"/>
    <x v="28"/>
    <x v="0"/>
    <s v=""/>
    <n v="3114"/>
    <n v="3102"/>
    <n v="18284"/>
    <n v="5.8942617666021899"/>
    <x v="1"/>
    <s v="PANELA O MIEL"/>
  </r>
  <r>
    <x v="71"/>
    <x v="1"/>
    <x v="71"/>
    <x v="15"/>
    <x v="17"/>
    <x v="0"/>
    <s v=""/>
    <n v="70"/>
    <n v="62"/>
    <n v="71.3"/>
    <n v="1.1499999999999999"/>
    <x v="1"/>
    <s v="CAFÉ"/>
  </r>
  <r>
    <x v="71"/>
    <x v="1"/>
    <x v="71"/>
    <x v="4"/>
    <x v="5"/>
    <x v="0"/>
    <s v=""/>
    <n v="43"/>
    <n v="42"/>
    <n v="210"/>
    <n v="5"/>
    <x v="1"/>
    <s v="FRUTALES"/>
  </r>
  <r>
    <x v="71"/>
    <x v="1"/>
    <x v="71"/>
    <x v="9"/>
    <x v="10"/>
    <x v="0"/>
    <s v=""/>
    <n v="26"/>
    <n v="22"/>
    <n v="110"/>
    <n v="5"/>
    <x v="1"/>
    <s v="FRUTALES"/>
  </r>
  <r>
    <x v="71"/>
    <x v="1"/>
    <x v="71"/>
    <x v="10"/>
    <x v="11"/>
    <x v="0"/>
    <s v=""/>
    <n v="24"/>
    <n v="20"/>
    <n v="98.095238095238102"/>
    <n v="4.9047619047619104"/>
    <x v="1"/>
    <s v="FRUTALES"/>
  </r>
  <r>
    <x v="71"/>
    <x v="1"/>
    <x v="71"/>
    <x v="8"/>
    <x v="9"/>
    <x v="0"/>
    <s v=""/>
    <n v="19"/>
    <n v="17"/>
    <n v="98"/>
    <n v="5.7647058823529402"/>
    <x v="1"/>
    <s v="FRUTALES"/>
  </r>
  <r>
    <x v="71"/>
    <x v="1"/>
    <x v="71"/>
    <x v="5"/>
    <x v="6"/>
    <x v="0"/>
    <s v=""/>
    <n v="9"/>
    <n v="9"/>
    <n v="7"/>
    <n v="0.77777777777777801"/>
    <x v="1"/>
    <s v="CACAO"/>
  </r>
  <r>
    <x v="71"/>
    <x v="1"/>
    <x v="71"/>
    <x v="12"/>
    <x v="13"/>
    <x v="0"/>
    <s v=""/>
    <n v="4"/>
    <n v="1"/>
    <n v="2"/>
    <n v="2"/>
    <x v="1"/>
    <s v="FRUTALES"/>
  </r>
  <r>
    <x v="71"/>
    <x v="1"/>
    <x v="71"/>
    <x v="20"/>
    <x v="22"/>
    <x v="0"/>
    <s v="A"/>
    <n v="27"/>
    <n v="24"/>
    <n v="584"/>
    <n v="24.3333333333333"/>
    <x v="2"/>
    <s v="TUBÉRCULOS"/>
  </r>
  <r>
    <x v="71"/>
    <x v="1"/>
    <x v="71"/>
    <x v="20"/>
    <x v="22"/>
    <x v="0"/>
    <s v="B"/>
    <n v="18"/>
    <n v="18"/>
    <n v="436"/>
    <n v="24.2222222222222"/>
    <x v="2"/>
    <s v="TUBÉRCULOS"/>
  </r>
  <r>
    <x v="72"/>
    <x v="8"/>
    <x v="72"/>
    <x v="22"/>
    <x v="24"/>
    <x v="0"/>
    <s v="A"/>
    <n v="120"/>
    <n v="120"/>
    <n v="587.41258741258753"/>
    <n v="4.8951048951049003"/>
    <x v="0"/>
    <s v="CEREALES"/>
  </r>
  <r>
    <x v="72"/>
    <x v="8"/>
    <x v="72"/>
    <x v="22"/>
    <x v="24"/>
    <x v="0"/>
    <s v="B"/>
    <n v="70"/>
    <n v="70"/>
    <n v="342.65734265734272"/>
    <n v="4.8951048951049003"/>
    <x v="0"/>
    <s v="CEREALES"/>
  </r>
  <r>
    <x v="72"/>
    <x v="8"/>
    <x v="72"/>
    <x v="29"/>
    <x v="34"/>
    <x v="0"/>
    <s v="A"/>
    <n v="66"/>
    <n v="66"/>
    <n v="660"/>
    <n v="10"/>
    <x v="0"/>
    <s v="HORTALIZAS"/>
  </r>
  <r>
    <x v="72"/>
    <x v="8"/>
    <x v="72"/>
    <x v="29"/>
    <x v="34"/>
    <x v="0"/>
    <s v="B"/>
    <n v="45"/>
    <n v="45"/>
    <n v="450"/>
    <n v="10"/>
    <x v="0"/>
    <s v="HORTALIZAS"/>
  </r>
  <r>
    <x v="72"/>
    <x v="8"/>
    <x v="72"/>
    <x v="21"/>
    <x v="23"/>
    <x v="0"/>
    <s v="A"/>
    <n v="40"/>
    <n v="40"/>
    <n v="74.766355140186917"/>
    <n v="1.86915887850467"/>
    <x v="0"/>
    <s v="HORTALIZAS"/>
  </r>
  <r>
    <x v="72"/>
    <x v="8"/>
    <x v="72"/>
    <x v="21"/>
    <x v="23"/>
    <x v="0"/>
    <s v="B"/>
    <n v="40"/>
    <n v="40"/>
    <n v="74.766355140186917"/>
    <n v="1.86915887850467"/>
    <x v="0"/>
    <s v="HORTALIZAS"/>
  </r>
  <r>
    <x v="72"/>
    <x v="8"/>
    <x v="72"/>
    <x v="30"/>
    <x v="35"/>
    <x v="0"/>
    <s v="B"/>
    <n v="40"/>
    <n v="40"/>
    <n v="680"/>
    <n v="17"/>
    <x v="0"/>
    <s v="HORTALIZAS"/>
  </r>
  <r>
    <x v="72"/>
    <x v="8"/>
    <x v="72"/>
    <x v="30"/>
    <x v="35"/>
    <x v="0"/>
    <s v="A"/>
    <n v="35"/>
    <n v="35"/>
    <n v="630"/>
    <n v="18"/>
    <x v="0"/>
    <s v="HORTALIZAS"/>
  </r>
  <r>
    <x v="72"/>
    <x v="8"/>
    <x v="72"/>
    <x v="0"/>
    <x v="0"/>
    <x v="0"/>
    <s v="B"/>
    <n v="20"/>
    <n v="20"/>
    <n v="22.372881355932208"/>
    <n v="1.1186440677966101"/>
    <x v="0"/>
    <s v="CEREALES"/>
  </r>
  <r>
    <x v="72"/>
    <x v="8"/>
    <x v="72"/>
    <x v="0"/>
    <x v="0"/>
    <x v="0"/>
    <s v="A"/>
    <n v="20"/>
    <n v="20"/>
    <n v="24"/>
    <n v="1.2"/>
    <x v="0"/>
    <s v="CEREALES"/>
  </r>
  <r>
    <x v="72"/>
    <x v="8"/>
    <x v="72"/>
    <x v="23"/>
    <x v="25"/>
    <x v="0"/>
    <s v="B"/>
    <n v="20"/>
    <n v="20"/>
    <n v="400"/>
    <n v="20"/>
    <x v="0"/>
    <s v="TUBÉRCULOS"/>
  </r>
  <r>
    <x v="72"/>
    <x v="8"/>
    <x v="72"/>
    <x v="23"/>
    <x v="25"/>
    <x v="0"/>
    <s v="A"/>
    <n v="20"/>
    <n v="20"/>
    <n v="340"/>
    <n v="17"/>
    <x v="0"/>
    <s v="TUBÉRCULOS"/>
  </r>
  <r>
    <x v="72"/>
    <x v="8"/>
    <x v="72"/>
    <x v="23"/>
    <x v="55"/>
    <x v="0"/>
    <s v="B"/>
    <n v="10"/>
    <n v="10"/>
    <n v="140"/>
    <n v="14"/>
    <x v="0"/>
    <s v="TUBÉRCULOS"/>
  </r>
  <r>
    <x v="72"/>
    <x v="8"/>
    <x v="72"/>
    <x v="30"/>
    <x v="81"/>
    <x v="0"/>
    <s v="B"/>
    <n v="10"/>
    <n v="10"/>
    <n v="600"/>
    <n v="60"/>
    <x v="0"/>
    <s v="HORTALIZAS"/>
  </r>
  <r>
    <x v="72"/>
    <x v="8"/>
    <x v="72"/>
    <x v="54"/>
    <x v="65"/>
    <x v="0"/>
    <s v="B"/>
    <n v="4"/>
    <n v="4"/>
    <n v="40"/>
    <n v="10"/>
    <x v="0"/>
    <s v="HORTALIZAS"/>
  </r>
  <r>
    <x v="72"/>
    <x v="8"/>
    <x v="72"/>
    <x v="70"/>
    <x v="82"/>
    <x v="0"/>
    <s v="B"/>
    <n v="4"/>
    <n v="4"/>
    <n v="60"/>
    <n v="15"/>
    <x v="0"/>
    <s v="HORTALIZAS"/>
  </r>
  <r>
    <x v="72"/>
    <x v="8"/>
    <x v="72"/>
    <x v="15"/>
    <x v="17"/>
    <x v="0"/>
    <s v=""/>
    <n v="116"/>
    <n v="101"/>
    <n v="112"/>
    <n v="1.1089108910891099"/>
    <x v="1"/>
    <s v="CAFÉ"/>
  </r>
  <r>
    <x v="72"/>
    <x v="8"/>
    <x v="72"/>
    <x v="26"/>
    <x v="28"/>
    <x v="0"/>
    <s v=""/>
    <n v="90"/>
    <n v="90"/>
    <n v="450"/>
    <n v="5"/>
    <x v="1"/>
    <s v="PANELA O MIEL"/>
  </r>
  <r>
    <x v="72"/>
    <x v="8"/>
    <x v="72"/>
    <x v="4"/>
    <x v="5"/>
    <x v="0"/>
    <s v=""/>
    <n v="66"/>
    <n v="66"/>
    <n v="660"/>
    <n v="10"/>
    <x v="1"/>
    <s v="FRUTALES"/>
  </r>
  <r>
    <x v="72"/>
    <x v="8"/>
    <x v="72"/>
    <x v="36"/>
    <x v="45"/>
    <x v="0"/>
    <s v=""/>
    <n v="40"/>
    <n v="40"/>
    <n v="320"/>
    <n v="8"/>
    <x v="1"/>
    <s v="FRUTALES"/>
  </r>
  <r>
    <x v="72"/>
    <x v="8"/>
    <x v="72"/>
    <x v="71"/>
    <x v="107"/>
    <x v="0"/>
    <s v="B"/>
    <n v="90"/>
    <n v="90"/>
    <n v="810"/>
    <n v="9"/>
    <x v="2"/>
    <s v="TUBÉRCULOS"/>
  </r>
  <r>
    <x v="72"/>
    <x v="8"/>
    <x v="72"/>
    <x v="71"/>
    <x v="83"/>
    <x v="0"/>
    <s v="A"/>
    <n v="70"/>
    <n v="70"/>
    <n v="630"/>
    <n v="9"/>
    <x v="2"/>
    <s v="TUBÉRCULOS"/>
  </r>
  <r>
    <x v="72"/>
    <x v="8"/>
    <x v="72"/>
    <x v="68"/>
    <x v="79"/>
    <x v="0"/>
    <s v="A"/>
    <n v="40"/>
    <n v="40"/>
    <n v="400"/>
    <n v="10"/>
    <x v="2"/>
    <s v="TUBÉRCULOS"/>
  </r>
  <r>
    <x v="72"/>
    <x v="8"/>
    <x v="72"/>
    <x v="68"/>
    <x v="79"/>
    <x v="0"/>
    <s v="B"/>
    <n v="20"/>
    <n v="20"/>
    <n v="200"/>
    <n v="10"/>
    <x v="2"/>
    <s v="TUBÉRCULOS"/>
  </r>
  <r>
    <x v="72"/>
    <x v="8"/>
    <x v="72"/>
    <x v="20"/>
    <x v="22"/>
    <x v="0"/>
    <s v="A"/>
    <n v="20"/>
    <n v="10"/>
    <n v="100"/>
    <n v="10"/>
    <x v="2"/>
    <s v="TUBÉRCULOS"/>
  </r>
  <r>
    <x v="73"/>
    <x v="2"/>
    <x v="73"/>
    <x v="0"/>
    <x v="0"/>
    <x v="0"/>
    <s v="B"/>
    <n v="430"/>
    <n v="430"/>
    <n v="481.01694915254245"/>
    <n v="1.1186440677966101"/>
    <x v="0"/>
    <s v="CEREALES"/>
  </r>
  <r>
    <x v="73"/>
    <x v="2"/>
    <x v="73"/>
    <x v="0"/>
    <x v="0"/>
    <x v="0"/>
    <s v="A"/>
    <n v="310"/>
    <n v="310"/>
    <n v="346.77966101694921"/>
    <n v="1.1186440677966101"/>
    <x v="0"/>
    <s v="CEREALES"/>
  </r>
  <r>
    <x v="73"/>
    <x v="2"/>
    <x v="73"/>
    <x v="21"/>
    <x v="23"/>
    <x v="0"/>
    <s v="A"/>
    <n v="160"/>
    <n v="160"/>
    <n v="224.29906542056074"/>
    <n v="1.4018691588784999"/>
    <x v="0"/>
    <s v="HORTALIZAS"/>
  </r>
  <r>
    <x v="73"/>
    <x v="2"/>
    <x v="73"/>
    <x v="21"/>
    <x v="23"/>
    <x v="0"/>
    <s v="B"/>
    <n v="157"/>
    <n v="157"/>
    <n v="293.45794392523362"/>
    <n v="1.86915887850467"/>
    <x v="0"/>
    <s v="HORTALIZAS"/>
  </r>
  <r>
    <x v="73"/>
    <x v="2"/>
    <x v="73"/>
    <x v="22"/>
    <x v="24"/>
    <x v="0"/>
    <s v="A"/>
    <n v="130"/>
    <n v="130"/>
    <n v="272.72727272727275"/>
    <n v="2.0979020979021001"/>
    <x v="0"/>
    <s v="CEREALES"/>
  </r>
  <r>
    <x v="73"/>
    <x v="2"/>
    <x v="73"/>
    <x v="29"/>
    <x v="34"/>
    <x v="0"/>
    <s v="A"/>
    <n v="120"/>
    <n v="110"/>
    <n v="1100"/>
    <n v="10"/>
    <x v="0"/>
    <s v="HORTALIZAS"/>
  </r>
  <r>
    <x v="73"/>
    <x v="2"/>
    <x v="73"/>
    <x v="29"/>
    <x v="34"/>
    <x v="0"/>
    <s v="B"/>
    <n v="115"/>
    <n v="115"/>
    <n v="1150"/>
    <n v="10"/>
    <x v="0"/>
    <s v="HORTALIZAS"/>
  </r>
  <r>
    <x v="73"/>
    <x v="2"/>
    <x v="73"/>
    <x v="22"/>
    <x v="24"/>
    <x v="0"/>
    <s v="B"/>
    <n v="90"/>
    <n v="90"/>
    <n v="251.74825174825179"/>
    <n v="2.7972027972028002"/>
    <x v="0"/>
    <s v="CEREALES"/>
  </r>
  <r>
    <x v="73"/>
    <x v="2"/>
    <x v="73"/>
    <x v="30"/>
    <x v="35"/>
    <x v="0"/>
    <s v="A"/>
    <n v="65"/>
    <n v="65"/>
    <n v="1300"/>
    <n v="20"/>
    <x v="0"/>
    <s v="HORTALIZAS"/>
  </r>
  <r>
    <x v="73"/>
    <x v="2"/>
    <x v="73"/>
    <x v="30"/>
    <x v="35"/>
    <x v="0"/>
    <s v="B"/>
    <n v="51"/>
    <n v="51"/>
    <n v="1530"/>
    <n v="30"/>
    <x v="0"/>
    <s v="HORTALIZAS"/>
  </r>
  <r>
    <x v="73"/>
    <x v="2"/>
    <x v="73"/>
    <x v="59"/>
    <x v="70"/>
    <x v="0"/>
    <s v="A"/>
    <n v="12"/>
    <n v="12"/>
    <n v="96"/>
    <n v="8"/>
    <x v="0"/>
    <s v="HORTALIZAS"/>
  </r>
  <r>
    <x v="73"/>
    <x v="2"/>
    <x v="73"/>
    <x v="59"/>
    <x v="70"/>
    <x v="0"/>
    <s v="B"/>
    <n v="8"/>
    <n v="8"/>
    <n v="40"/>
    <n v="5"/>
    <x v="0"/>
    <s v="HORTALIZAS"/>
  </r>
  <r>
    <x v="73"/>
    <x v="2"/>
    <x v="73"/>
    <x v="70"/>
    <x v="82"/>
    <x v="0"/>
    <s v="B"/>
    <n v="3"/>
    <n v="3"/>
    <n v="30"/>
    <n v="10"/>
    <x v="0"/>
    <s v="HORTALIZAS"/>
  </r>
  <r>
    <x v="73"/>
    <x v="2"/>
    <x v="73"/>
    <x v="70"/>
    <x v="82"/>
    <x v="0"/>
    <s v="A"/>
    <n v="1"/>
    <n v="1"/>
    <n v="15"/>
    <n v="15"/>
    <x v="0"/>
    <s v="HORTALIZAS"/>
  </r>
  <r>
    <x v="73"/>
    <x v="2"/>
    <x v="73"/>
    <x v="26"/>
    <x v="28"/>
    <x v="0"/>
    <s v=""/>
    <n v="2001"/>
    <n v="2001"/>
    <n v="16008"/>
    <n v="8"/>
    <x v="1"/>
    <s v="PANELA O MIEL"/>
  </r>
  <r>
    <x v="73"/>
    <x v="2"/>
    <x v="73"/>
    <x v="15"/>
    <x v="17"/>
    <x v="0"/>
    <s v=""/>
    <n v="1054"/>
    <n v="915"/>
    <n v="980"/>
    <n v="1.0710382513661201"/>
    <x v="1"/>
    <s v="CAFÉ"/>
  </r>
  <r>
    <x v="73"/>
    <x v="2"/>
    <x v="73"/>
    <x v="4"/>
    <x v="5"/>
    <x v="0"/>
    <s v=""/>
    <n v="700"/>
    <n v="650"/>
    <n v="5200"/>
    <n v="8"/>
    <x v="1"/>
    <s v="FRUTALES"/>
  </r>
  <r>
    <x v="73"/>
    <x v="2"/>
    <x v="73"/>
    <x v="2"/>
    <x v="3"/>
    <x v="0"/>
    <s v=""/>
    <n v="541"/>
    <n v="461"/>
    <n v="5412"/>
    <n v="12"/>
    <x v="1"/>
    <s v="FRUTALES"/>
  </r>
  <r>
    <x v="73"/>
    <x v="2"/>
    <x v="73"/>
    <x v="16"/>
    <x v="31"/>
    <x v="0"/>
    <s v=""/>
    <n v="347"/>
    <n v="347"/>
    <n v="2429"/>
    <n v="7"/>
    <x v="1"/>
    <s v="FRUTALES"/>
  </r>
  <r>
    <x v="73"/>
    <x v="2"/>
    <x v="73"/>
    <x v="36"/>
    <x v="45"/>
    <x v="0"/>
    <s v=""/>
    <n v="144"/>
    <n v="144"/>
    <n v="1152"/>
    <n v="8"/>
    <x v="1"/>
    <s v="FRUTALES"/>
  </r>
  <r>
    <x v="73"/>
    <x v="2"/>
    <x v="73"/>
    <x v="9"/>
    <x v="38"/>
    <x v="0"/>
    <s v=""/>
    <n v="60"/>
    <n v="50"/>
    <n v="400"/>
    <n v="8"/>
    <x v="1"/>
    <s v="FRUTALES"/>
  </r>
  <r>
    <x v="73"/>
    <x v="2"/>
    <x v="73"/>
    <x v="9"/>
    <x v="10"/>
    <x v="0"/>
    <s v=""/>
    <n v="55"/>
    <n v="0"/>
    <n v="0"/>
    <n v="0"/>
    <x v="1"/>
    <s v="FRUTALES"/>
  </r>
  <r>
    <x v="73"/>
    <x v="2"/>
    <x v="73"/>
    <x v="5"/>
    <x v="6"/>
    <x v="0"/>
    <s v=""/>
    <n v="30"/>
    <n v="30"/>
    <n v="18"/>
    <n v="0.6"/>
    <x v="1"/>
    <s v="CACAO"/>
  </r>
  <r>
    <x v="73"/>
    <x v="2"/>
    <x v="73"/>
    <x v="38"/>
    <x v="47"/>
    <x v="0"/>
    <s v=""/>
    <n v="20"/>
    <n v="20"/>
    <n v="200"/>
    <n v="10"/>
    <x v="1"/>
    <s v="FRUTALES"/>
  </r>
  <r>
    <x v="73"/>
    <x v="2"/>
    <x v="73"/>
    <x v="32"/>
    <x v="39"/>
    <x v="0"/>
    <s v=""/>
    <n v="20"/>
    <n v="20"/>
    <m/>
    <m/>
    <x v="1"/>
    <s v="FRUTALES"/>
  </r>
  <r>
    <x v="73"/>
    <x v="2"/>
    <x v="73"/>
    <x v="10"/>
    <x v="11"/>
    <x v="0"/>
    <s v=""/>
    <n v="16"/>
    <n v="12"/>
    <n v="144"/>
    <n v="9"/>
    <x v="1"/>
    <s v="FRUTALES"/>
  </r>
  <r>
    <x v="73"/>
    <x v="2"/>
    <x v="73"/>
    <x v="9"/>
    <x v="30"/>
    <x v="0"/>
    <s v=""/>
    <n v="15"/>
    <n v="15"/>
    <n v="150"/>
    <n v="10"/>
    <x v="1"/>
    <s v="FRUTALES"/>
  </r>
  <r>
    <x v="73"/>
    <x v="2"/>
    <x v="73"/>
    <x v="11"/>
    <x v="12"/>
    <x v="0"/>
    <s v=""/>
    <n v="10"/>
    <n v="10"/>
    <n v="300"/>
    <n v="30"/>
    <x v="1"/>
    <s v="SÁBILA"/>
  </r>
  <r>
    <x v="73"/>
    <x v="2"/>
    <x v="73"/>
    <x v="37"/>
    <x v="46"/>
    <x v="0"/>
    <s v=""/>
    <n v="7"/>
    <n v="7"/>
    <n v="105"/>
    <n v="15"/>
    <x v="1"/>
    <s v="FRUTALES"/>
  </r>
  <r>
    <x v="73"/>
    <x v="2"/>
    <x v="73"/>
    <x v="47"/>
    <x v="58"/>
    <x v="0"/>
    <s v=""/>
    <n v="5"/>
    <n v="5"/>
    <n v="50"/>
    <n v="10"/>
    <x v="1"/>
    <s v="FRUTALES"/>
  </r>
  <r>
    <x v="73"/>
    <x v="2"/>
    <x v="73"/>
    <x v="103"/>
    <x v="117"/>
    <x v="0"/>
    <s v=""/>
    <n v="5"/>
    <n v="5"/>
    <n v="22.5"/>
    <n v="4.5"/>
    <x v="1"/>
    <s v="FRUTALES"/>
  </r>
  <r>
    <x v="73"/>
    <x v="2"/>
    <x v="73"/>
    <x v="20"/>
    <x v="22"/>
    <x v="0"/>
    <s v="A"/>
    <n v="20"/>
    <n v="20"/>
    <n v="300"/>
    <n v="15"/>
    <x v="2"/>
    <s v="TUBÉRCULOS"/>
  </r>
  <r>
    <x v="73"/>
    <x v="2"/>
    <x v="73"/>
    <x v="68"/>
    <x v="79"/>
    <x v="0"/>
    <s v="A"/>
    <n v="5"/>
    <n v="5"/>
    <n v="40"/>
    <n v="8"/>
    <x v="2"/>
    <s v="TUBÉRCULOS"/>
  </r>
  <r>
    <x v="74"/>
    <x v="0"/>
    <x v="74"/>
    <x v="22"/>
    <x v="24"/>
    <x v="0"/>
    <s v="A"/>
    <n v="28"/>
    <n v="28"/>
    <n v="56"/>
    <n v="2"/>
    <x v="0"/>
    <s v="CEREALES"/>
  </r>
  <r>
    <x v="74"/>
    <x v="0"/>
    <x v="74"/>
    <x v="1"/>
    <x v="1"/>
    <x v="0"/>
    <s v="B"/>
    <n v="28"/>
    <n v="28"/>
    <n v="28"/>
    <n v="1"/>
    <x v="0"/>
    <s v="CEREALES"/>
  </r>
  <r>
    <x v="74"/>
    <x v="0"/>
    <x v="74"/>
    <x v="22"/>
    <x v="24"/>
    <x v="0"/>
    <s v="B"/>
    <n v="10"/>
    <n v="10"/>
    <n v="10"/>
    <n v="1"/>
    <x v="0"/>
    <s v="CEREALES"/>
  </r>
  <r>
    <x v="74"/>
    <x v="0"/>
    <x v="74"/>
    <x v="0"/>
    <x v="57"/>
    <x v="0"/>
    <s v="A"/>
    <n v="3"/>
    <n v="3"/>
    <n v="6"/>
    <n v="2"/>
    <x v="0"/>
    <s v="CEREALES"/>
  </r>
  <r>
    <x v="74"/>
    <x v="0"/>
    <x v="74"/>
    <x v="1"/>
    <x v="1"/>
    <x v="0"/>
    <s v="A"/>
    <n v="0"/>
    <n v="0"/>
    <n v="0"/>
    <n v="0"/>
    <x v="0"/>
    <s v="CEREALES"/>
  </r>
  <r>
    <x v="74"/>
    <x v="0"/>
    <x v="74"/>
    <x v="2"/>
    <x v="14"/>
    <x v="0"/>
    <s v=""/>
    <n v="102"/>
    <n v="82"/>
    <n v="410"/>
    <n v="5"/>
    <x v="1"/>
    <s v="FRUTALES"/>
  </r>
  <r>
    <x v="74"/>
    <x v="0"/>
    <x v="74"/>
    <x v="3"/>
    <x v="4"/>
    <x v="0"/>
    <s v=""/>
    <n v="56"/>
    <n v="51"/>
    <n v="204"/>
    <n v="4"/>
    <x v="1"/>
    <s v="FRUTALES"/>
  </r>
  <r>
    <x v="74"/>
    <x v="0"/>
    <x v="74"/>
    <x v="4"/>
    <x v="5"/>
    <x v="0"/>
    <s v=""/>
    <n v="50"/>
    <n v="41"/>
    <n v="164"/>
    <n v="4"/>
    <x v="1"/>
    <s v="FRUTALES"/>
  </r>
  <r>
    <x v="74"/>
    <x v="0"/>
    <x v="74"/>
    <x v="8"/>
    <x v="9"/>
    <x v="0"/>
    <s v=""/>
    <n v="18"/>
    <n v="13"/>
    <n v="52"/>
    <n v="4"/>
    <x v="1"/>
    <s v="FRUTALES"/>
  </r>
  <r>
    <x v="74"/>
    <x v="0"/>
    <x v="74"/>
    <x v="17"/>
    <x v="118"/>
    <x v="0"/>
    <s v=""/>
    <n v="2"/>
    <n v="0"/>
    <n v="0"/>
    <n v="0"/>
    <x v="1"/>
    <s v="FRUTALES"/>
  </r>
  <r>
    <x v="75"/>
    <x v="2"/>
    <x v="75"/>
    <x v="30"/>
    <x v="81"/>
    <x v="0"/>
    <s v="A"/>
    <n v="3"/>
    <n v="3"/>
    <n v="180"/>
    <n v="60"/>
    <x v="0"/>
    <s v="HORTALIZAS"/>
  </r>
  <r>
    <x v="75"/>
    <x v="2"/>
    <x v="75"/>
    <x v="15"/>
    <x v="17"/>
    <x v="0"/>
    <s v=""/>
    <n v="415"/>
    <n v="368"/>
    <n v="396"/>
    <n v="1.0760869565217399"/>
    <x v="1"/>
    <s v="CAFÉ"/>
  </r>
  <r>
    <x v="75"/>
    <x v="2"/>
    <x v="75"/>
    <x v="2"/>
    <x v="3"/>
    <x v="0"/>
    <s v=""/>
    <n v="95"/>
    <n v="82"/>
    <n v="574"/>
    <n v="7"/>
    <x v="1"/>
    <s v="FRUTALES"/>
  </r>
  <r>
    <x v="75"/>
    <x v="2"/>
    <x v="75"/>
    <x v="8"/>
    <x v="9"/>
    <x v="0"/>
    <s v=""/>
    <n v="39"/>
    <n v="32"/>
    <n v="203.5"/>
    <n v="5.5"/>
    <x v="1"/>
    <s v="FRUTALES"/>
  </r>
  <r>
    <x v="75"/>
    <x v="2"/>
    <x v="75"/>
    <x v="9"/>
    <x v="38"/>
    <x v="0"/>
    <s v=""/>
    <n v="23"/>
    <n v="1"/>
    <n v="6"/>
    <n v="6"/>
    <x v="1"/>
    <s v="FRUTALES"/>
  </r>
  <r>
    <x v="75"/>
    <x v="2"/>
    <x v="75"/>
    <x v="94"/>
    <x v="106"/>
    <x v="0"/>
    <s v="B"/>
    <n v="20"/>
    <n v="20"/>
    <n v="100"/>
    <n v="5"/>
    <x v="1"/>
    <s v="PLANTAS AROMATICAS, MEDICINALES Y ESPECIAS"/>
  </r>
  <r>
    <x v="75"/>
    <x v="2"/>
    <x v="75"/>
    <x v="104"/>
    <x v="119"/>
    <x v="0"/>
    <s v="B"/>
    <n v="16"/>
    <n v="16"/>
    <n v="64"/>
    <n v="4"/>
    <x v="1"/>
    <s v="PLANTAS AROMATICAS, MEDICINALES Y ESPECIAS"/>
  </r>
  <r>
    <x v="75"/>
    <x v="2"/>
    <x v="75"/>
    <x v="104"/>
    <x v="119"/>
    <x v="0"/>
    <s v="A"/>
    <n v="14"/>
    <n v="14"/>
    <n v="49"/>
    <n v="3.5"/>
    <x v="1"/>
    <s v="PLANTAS AROMATICAS, MEDICINALES Y ESPECIAS"/>
  </r>
  <r>
    <x v="75"/>
    <x v="2"/>
    <x v="75"/>
    <x v="4"/>
    <x v="5"/>
    <x v="0"/>
    <s v=""/>
    <n v="10"/>
    <n v="10"/>
    <n v="60"/>
    <n v="6"/>
    <x v="1"/>
    <s v="FRUTALES"/>
  </r>
  <r>
    <x v="75"/>
    <x v="2"/>
    <x v="75"/>
    <x v="94"/>
    <x v="106"/>
    <x v="0"/>
    <s v="A"/>
    <n v="9"/>
    <n v="9"/>
    <n v="45"/>
    <n v="5"/>
    <x v="1"/>
    <s v="PLANTAS AROMATICAS, MEDICINALES Y ESPECIAS"/>
  </r>
  <r>
    <x v="75"/>
    <x v="2"/>
    <x v="75"/>
    <x v="36"/>
    <x v="45"/>
    <x v="0"/>
    <s v=""/>
    <n v="8"/>
    <n v="8"/>
    <n v="80"/>
    <n v="10"/>
    <x v="1"/>
    <s v="FRUTALES"/>
  </r>
  <r>
    <x v="75"/>
    <x v="2"/>
    <x v="75"/>
    <x v="38"/>
    <x v="47"/>
    <x v="0"/>
    <s v=""/>
    <n v="7"/>
    <n v="7"/>
    <n v="70"/>
    <n v="10"/>
    <x v="1"/>
    <s v="FRUTALES"/>
  </r>
  <r>
    <x v="76"/>
    <x v="3"/>
    <x v="76"/>
    <x v="29"/>
    <x v="34"/>
    <x v="0"/>
    <s v="A"/>
    <n v="20"/>
    <n v="18"/>
    <n v="198"/>
    <n v="11"/>
    <x v="0"/>
    <s v="HORTALIZAS"/>
  </r>
  <r>
    <x v="76"/>
    <x v="3"/>
    <x v="76"/>
    <x v="22"/>
    <x v="24"/>
    <x v="0"/>
    <s v="A"/>
    <n v="18"/>
    <n v="15"/>
    <n v="20.97902097902098"/>
    <n v="1.3986013986014001"/>
    <x v="0"/>
    <s v="CEREALES"/>
  </r>
  <r>
    <x v="76"/>
    <x v="3"/>
    <x v="76"/>
    <x v="22"/>
    <x v="24"/>
    <x v="0"/>
    <s v="B"/>
    <n v="18"/>
    <n v="17"/>
    <n v="23.77622377622378"/>
    <n v="1.3986013986014001"/>
    <x v="0"/>
    <s v="CEREALES"/>
  </r>
  <r>
    <x v="76"/>
    <x v="3"/>
    <x v="76"/>
    <x v="29"/>
    <x v="34"/>
    <x v="0"/>
    <s v="B"/>
    <n v="18"/>
    <n v="16"/>
    <n v="196"/>
    <n v="12.25"/>
    <x v="0"/>
    <s v="HORTALIZAS"/>
  </r>
  <r>
    <x v="76"/>
    <x v="3"/>
    <x v="76"/>
    <x v="21"/>
    <x v="23"/>
    <x v="0"/>
    <s v="A"/>
    <n v="14"/>
    <n v="12"/>
    <n v="30.841121495327101"/>
    <n v="2.5700934579439298"/>
    <x v="0"/>
    <s v="HORTALIZAS"/>
  </r>
  <r>
    <x v="76"/>
    <x v="3"/>
    <x v="76"/>
    <x v="21"/>
    <x v="23"/>
    <x v="0"/>
    <s v="B"/>
    <n v="14"/>
    <n v="12"/>
    <n v="28.037383177570092"/>
    <n v="2.3364485981308398"/>
    <x v="0"/>
    <s v="HORTALIZAS"/>
  </r>
  <r>
    <x v="76"/>
    <x v="3"/>
    <x v="76"/>
    <x v="23"/>
    <x v="25"/>
    <x v="0"/>
    <s v="B"/>
    <n v="10"/>
    <n v="10"/>
    <n v="200"/>
    <n v="20"/>
    <x v="0"/>
    <s v="TUBÉRCULOS"/>
  </r>
  <r>
    <x v="76"/>
    <x v="3"/>
    <x v="76"/>
    <x v="23"/>
    <x v="25"/>
    <x v="0"/>
    <s v="A"/>
    <n v="9"/>
    <n v="8"/>
    <n v="160"/>
    <n v="20"/>
    <x v="0"/>
    <s v="TUBÉRCULOS"/>
  </r>
  <r>
    <x v="76"/>
    <x v="3"/>
    <x v="76"/>
    <x v="61"/>
    <x v="72"/>
    <x v="0"/>
    <s v="B"/>
    <n v="6"/>
    <n v="6"/>
    <n v="336"/>
    <n v="56"/>
    <x v="0"/>
    <s v="HORTALIZAS"/>
  </r>
  <r>
    <x v="76"/>
    <x v="3"/>
    <x v="76"/>
    <x v="0"/>
    <x v="0"/>
    <x v="0"/>
    <s v="A"/>
    <n v="5"/>
    <n v="5"/>
    <n v="5.7330508474576281"/>
    <n v="1.1466101694915301"/>
    <x v="0"/>
    <s v="CEREALES"/>
  </r>
  <r>
    <x v="76"/>
    <x v="3"/>
    <x v="76"/>
    <x v="61"/>
    <x v="72"/>
    <x v="0"/>
    <s v="A"/>
    <n v="2"/>
    <n v="2"/>
    <n v="4"/>
    <n v="2"/>
    <x v="0"/>
    <s v="HORTALIZAS"/>
  </r>
  <r>
    <x v="76"/>
    <x v="3"/>
    <x v="76"/>
    <x v="0"/>
    <x v="0"/>
    <x v="0"/>
    <s v="B"/>
    <n v="2"/>
    <n v="2"/>
    <n v="2.2372881355932206"/>
    <n v="1.1186440677966101"/>
    <x v="0"/>
    <s v="CEREALES"/>
  </r>
  <r>
    <x v="76"/>
    <x v="3"/>
    <x v="76"/>
    <x v="30"/>
    <x v="81"/>
    <x v="0"/>
    <s v="A"/>
    <n v="2"/>
    <n v="2"/>
    <n v="56"/>
    <n v="28"/>
    <x v="0"/>
    <s v="HORTALIZAS"/>
  </r>
  <r>
    <x v="76"/>
    <x v="3"/>
    <x v="76"/>
    <x v="30"/>
    <x v="35"/>
    <x v="0"/>
    <s v="A"/>
    <n v="1"/>
    <n v="1"/>
    <n v="22"/>
    <n v="22"/>
    <x v="0"/>
    <s v="HORTALIZAS"/>
  </r>
  <r>
    <x v="76"/>
    <x v="3"/>
    <x v="76"/>
    <x v="30"/>
    <x v="35"/>
    <x v="0"/>
    <s v="B"/>
    <n v="0"/>
    <n v="0"/>
    <n v="0"/>
    <n v="0"/>
    <x v="0"/>
    <s v="HORTALIZAS"/>
  </r>
  <r>
    <x v="76"/>
    <x v="3"/>
    <x v="76"/>
    <x v="36"/>
    <x v="45"/>
    <x v="0"/>
    <s v=""/>
    <n v="2465"/>
    <n v="1450"/>
    <n v="44986.25"/>
    <n v="18.25"/>
    <x v="1"/>
    <s v="FRUTALES"/>
  </r>
  <r>
    <x v="76"/>
    <x v="3"/>
    <x v="76"/>
    <x v="37"/>
    <x v="46"/>
    <x v="0"/>
    <s v=""/>
    <n v="2164"/>
    <n v="912"/>
    <n v="66002"/>
    <n v="30.5"/>
    <x v="1"/>
    <s v="FRUTALES"/>
  </r>
  <r>
    <x v="76"/>
    <x v="3"/>
    <x v="76"/>
    <x v="15"/>
    <x v="17"/>
    <x v="0"/>
    <s v=""/>
    <n v="240"/>
    <n v="216"/>
    <n v="227"/>
    <n v="1.05092592592593"/>
    <x v="1"/>
    <s v="CAFÉ"/>
  </r>
  <r>
    <x v="76"/>
    <x v="3"/>
    <x v="76"/>
    <x v="39"/>
    <x v="48"/>
    <x v="0"/>
    <s v=""/>
    <n v="216.5"/>
    <n v="94"/>
    <n v="4763"/>
    <n v="22"/>
    <x v="1"/>
    <s v="FRUTALES"/>
  </r>
  <r>
    <x v="76"/>
    <x v="3"/>
    <x v="76"/>
    <x v="47"/>
    <x v="58"/>
    <x v="0"/>
    <s v=""/>
    <n v="104.25"/>
    <n v="80"/>
    <n v="1068.5625"/>
    <n v="10.25"/>
    <x v="1"/>
    <s v="FRUTALES"/>
  </r>
  <r>
    <x v="76"/>
    <x v="3"/>
    <x v="76"/>
    <x v="10"/>
    <x v="11"/>
    <x v="0"/>
    <s v=""/>
    <n v="102"/>
    <n v="78"/>
    <n v="1404"/>
    <n v="18"/>
    <x v="1"/>
    <s v="FRUTALES"/>
  </r>
  <r>
    <x v="76"/>
    <x v="3"/>
    <x v="76"/>
    <x v="4"/>
    <x v="5"/>
    <x v="0"/>
    <s v=""/>
    <n v="93.75"/>
    <n v="69"/>
    <n v="621"/>
    <n v="9"/>
    <x v="1"/>
    <s v="FRUTALES"/>
  </r>
  <r>
    <x v="76"/>
    <x v="3"/>
    <x v="76"/>
    <x v="9"/>
    <x v="10"/>
    <x v="0"/>
    <s v=""/>
    <n v="93.7"/>
    <n v="57.7"/>
    <n v="807.80000000000007"/>
    <n v="14"/>
    <x v="1"/>
    <s v="FRUTALES"/>
  </r>
  <r>
    <x v="76"/>
    <x v="3"/>
    <x v="76"/>
    <x v="78"/>
    <x v="90"/>
    <x v="0"/>
    <s v=""/>
    <n v="62"/>
    <n v="14"/>
    <n v="168"/>
    <n v="12"/>
    <x v="1"/>
    <s v="FRUTALES"/>
  </r>
  <r>
    <x v="76"/>
    <x v="3"/>
    <x v="76"/>
    <x v="40"/>
    <x v="49"/>
    <x v="0"/>
    <s v=""/>
    <n v="46.5"/>
    <n v="18"/>
    <n v="396"/>
    <n v="22"/>
    <x v="1"/>
    <s v="FRUTALES"/>
  </r>
  <r>
    <x v="76"/>
    <x v="3"/>
    <x v="76"/>
    <x v="26"/>
    <x v="28"/>
    <x v="0"/>
    <s v=""/>
    <n v="42"/>
    <n v="22"/>
    <n v="66"/>
    <n v="3"/>
    <x v="1"/>
    <s v="PANELA O MIEL"/>
  </r>
  <r>
    <x v="76"/>
    <x v="3"/>
    <x v="76"/>
    <x v="88"/>
    <x v="100"/>
    <x v="0"/>
    <s v=""/>
    <n v="21.5"/>
    <n v="9"/>
    <n v="435.375"/>
    <n v="20.25"/>
    <x v="1"/>
    <s v="FRUTALES"/>
  </r>
  <r>
    <x v="76"/>
    <x v="3"/>
    <x v="76"/>
    <x v="9"/>
    <x v="38"/>
    <x v="0"/>
    <s v=""/>
    <n v="1.3"/>
    <n v="1.3"/>
    <n v="9.1"/>
    <n v="7"/>
    <x v="1"/>
    <s v="FRUTALES"/>
  </r>
  <r>
    <x v="76"/>
    <x v="3"/>
    <x v="76"/>
    <x v="71"/>
    <x v="83"/>
    <x v="0"/>
    <s v="A"/>
    <n v="8"/>
    <n v="8"/>
    <n v="84"/>
    <n v="10.5"/>
    <x v="2"/>
    <s v="TUBÉRCULOS"/>
  </r>
  <r>
    <x v="76"/>
    <x v="3"/>
    <x v="76"/>
    <x v="68"/>
    <x v="79"/>
    <x v="0"/>
    <s v="B"/>
    <n v="7"/>
    <n v="7"/>
    <n v="77"/>
    <n v="11"/>
    <x v="2"/>
    <s v="TUBÉRCULOS"/>
  </r>
  <r>
    <x v="76"/>
    <x v="3"/>
    <x v="76"/>
    <x v="68"/>
    <x v="79"/>
    <x v="0"/>
    <s v="A"/>
    <n v="5"/>
    <n v="5"/>
    <n v="82"/>
    <n v="16.399999999999999"/>
    <x v="2"/>
    <s v="TUBÉRCULOS"/>
  </r>
  <r>
    <x v="76"/>
    <x v="3"/>
    <x v="76"/>
    <x v="71"/>
    <x v="83"/>
    <x v="0"/>
    <s v="B"/>
    <n v="3"/>
    <n v="3"/>
    <n v="27"/>
    <n v="9"/>
    <x v="2"/>
    <s v="TUBÉRCULOS"/>
  </r>
  <r>
    <x v="77"/>
    <x v="11"/>
    <x v="77"/>
    <x v="23"/>
    <x v="25"/>
    <x v="0"/>
    <s v="A"/>
    <n v="900"/>
    <n v="800"/>
    <n v="16000"/>
    <n v="20"/>
    <x v="0"/>
    <s v="TUBÉRCULOS"/>
  </r>
  <r>
    <x v="77"/>
    <x v="11"/>
    <x v="77"/>
    <x v="23"/>
    <x v="25"/>
    <x v="0"/>
    <s v="B"/>
    <n v="870"/>
    <n v="840"/>
    <n v="16800"/>
    <n v="20"/>
    <x v="0"/>
    <s v="TUBÉRCULOS"/>
  </r>
  <r>
    <x v="77"/>
    <x v="11"/>
    <x v="77"/>
    <x v="23"/>
    <x v="55"/>
    <x v="0"/>
    <s v="B"/>
    <n v="38"/>
    <n v="37"/>
    <n v="444"/>
    <n v="12"/>
    <x v="0"/>
    <s v="TUBÉRCULOS"/>
  </r>
  <r>
    <x v="77"/>
    <x v="11"/>
    <x v="77"/>
    <x v="22"/>
    <x v="24"/>
    <x v="0"/>
    <s v="A"/>
    <n v="35"/>
    <n v="34"/>
    <n v="57.8"/>
    <n v="1.7"/>
    <x v="0"/>
    <s v="CEREALES"/>
  </r>
  <r>
    <x v="77"/>
    <x v="11"/>
    <x v="77"/>
    <x v="23"/>
    <x v="55"/>
    <x v="0"/>
    <s v="A"/>
    <n v="30"/>
    <n v="27"/>
    <n v="324"/>
    <n v="12"/>
    <x v="0"/>
    <s v="TUBÉRCULOS"/>
  </r>
  <r>
    <x v="77"/>
    <x v="11"/>
    <x v="77"/>
    <x v="30"/>
    <x v="81"/>
    <x v="0"/>
    <s v="A"/>
    <n v="30"/>
    <n v="30"/>
    <n v="1890"/>
    <n v="63"/>
    <x v="0"/>
    <s v="HORTALIZAS"/>
  </r>
  <r>
    <x v="77"/>
    <x v="11"/>
    <x v="77"/>
    <x v="22"/>
    <x v="24"/>
    <x v="0"/>
    <s v="B"/>
    <n v="23"/>
    <n v="22"/>
    <n v="37.4"/>
    <n v="1.7"/>
    <x v="0"/>
    <s v="CEREALES"/>
  </r>
  <r>
    <x v="77"/>
    <x v="11"/>
    <x v="77"/>
    <x v="0"/>
    <x v="0"/>
    <x v="0"/>
    <s v="B"/>
    <n v="20"/>
    <n v="18"/>
    <n v="54"/>
    <n v="3"/>
    <x v="0"/>
    <s v="CEREALES"/>
  </r>
  <r>
    <x v="77"/>
    <x v="11"/>
    <x v="77"/>
    <x v="0"/>
    <x v="0"/>
    <x v="0"/>
    <s v="A"/>
    <n v="15"/>
    <n v="14"/>
    <n v="28"/>
    <n v="2"/>
    <x v="0"/>
    <s v="CEREALES"/>
  </r>
  <r>
    <x v="77"/>
    <x v="11"/>
    <x v="77"/>
    <x v="26"/>
    <x v="28"/>
    <x v="0"/>
    <s v=""/>
    <n v="542"/>
    <n v="535"/>
    <n v="2247"/>
    <n v="4.2"/>
    <x v="1"/>
    <s v="PANELA O MIEL"/>
  </r>
  <r>
    <x v="77"/>
    <x v="11"/>
    <x v="77"/>
    <x v="4"/>
    <x v="5"/>
    <x v="0"/>
    <s v=""/>
    <n v="483"/>
    <n v="465"/>
    <n v="3720"/>
    <n v="8"/>
    <x v="1"/>
    <s v="FRUTALES"/>
  </r>
  <r>
    <x v="77"/>
    <x v="11"/>
    <x v="77"/>
    <x v="15"/>
    <x v="17"/>
    <x v="0"/>
    <s v=""/>
    <n v="457"/>
    <n v="335"/>
    <n v="385.24999999999994"/>
    <n v="1.1499999999999999"/>
    <x v="1"/>
    <s v="CAFÉ"/>
  </r>
  <r>
    <x v="77"/>
    <x v="11"/>
    <x v="77"/>
    <x v="9"/>
    <x v="38"/>
    <x v="0"/>
    <s v=""/>
    <n v="87"/>
    <n v="73"/>
    <n v="438"/>
    <n v="6"/>
    <x v="1"/>
    <s v="FRUTALES"/>
  </r>
  <r>
    <x v="77"/>
    <x v="11"/>
    <x v="77"/>
    <x v="3"/>
    <x v="4"/>
    <x v="0"/>
    <s v=""/>
    <n v="63"/>
    <n v="63"/>
    <n v="441"/>
    <n v="7"/>
    <x v="1"/>
    <s v="FRUTALES"/>
  </r>
  <r>
    <x v="77"/>
    <x v="11"/>
    <x v="77"/>
    <x v="38"/>
    <x v="47"/>
    <x v="0"/>
    <s v=""/>
    <n v="11"/>
    <n v="7"/>
    <n v="56"/>
    <n v="8"/>
    <x v="1"/>
    <s v="FRUTALES"/>
  </r>
  <r>
    <x v="77"/>
    <x v="11"/>
    <x v="77"/>
    <x v="20"/>
    <x v="22"/>
    <x v="0"/>
    <s v="A"/>
    <n v="160"/>
    <n v="140"/>
    <n v="1624"/>
    <n v="11.6"/>
    <x v="2"/>
    <s v="TUBÉRCULOS"/>
  </r>
  <r>
    <x v="77"/>
    <x v="11"/>
    <x v="77"/>
    <x v="20"/>
    <x v="22"/>
    <x v="0"/>
    <s v="B"/>
    <n v="0"/>
    <n v="0"/>
    <n v="0"/>
    <n v="0"/>
    <x v="2"/>
    <s v="TUBÉRCULOS"/>
  </r>
  <r>
    <x v="78"/>
    <x v="1"/>
    <x v="78"/>
    <x v="0"/>
    <x v="0"/>
    <x v="0"/>
    <s v="B"/>
    <n v="6"/>
    <n v="6"/>
    <n v="9"/>
    <n v="1.5"/>
    <x v="0"/>
    <s v="CEREALES"/>
  </r>
  <r>
    <x v="78"/>
    <x v="1"/>
    <x v="78"/>
    <x v="22"/>
    <x v="24"/>
    <x v="0"/>
    <s v="B"/>
    <n v="4"/>
    <n v="4"/>
    <n v="4"/>
    <n v="1"/>
    <x v="0"/>
    <s v="CEREALES"/>
  </r>
  <r>
    <x v="78"/>
    <x v="1"/>
    <x v="78"/>
    <x v="0"/>
    <x v="0"/>
    <x v="0"/>
    <s v="A"/>
    <n v="4"/>
    <n v="4"/>
    <n v="6"/>
    <n v="1.5"/>
    <x v="0"/>
    <s v="CEREALES"/>
  </r>
  <r>
    <x v="78"/>
    <x v="1"/>
    <x v="78"/>
    <x v="22"/>
    <x v="24"/>
    <x v="0"/>
    <s v="A"/>
    <n v="2"/>
    <n v="2"/>
    <n v="2"/>
    <n v="1"/>
    <x v="0"/>
    <s v="CEREALES"/>
  </r>
  <r>
    <x v="78"/>
    <x v="1"/>
    <x v="78"/>
    <x v="15"/>
    <x v="17"/>
    <x v="0"/>
    <s v=""/>
    <n v="552"/>
    <n v="478"/>
    <n v="549"/>
    <n v="1.14853556485356"/>
    <x v="1"/>
    <s v="CAFÉ"/>
  </r>
  <r>
    <x v="78"/>
    <x v="1"/>
    <x v="78"/>
    <x v="4"/>
    <x v="5"/>
    <x v="0"/>
    <s v=""/>
    <n v="173.5"/>
    <n v="171.5"/>
    <n v="1372"/>
    <n v="8"/>
    <x v="1"/>
    <s v="FRUTALES"/>
  </r>
  <r>
    <x v="78"/>
    <x v="1"/>
    <x v="78"/>
    <x v="3"/>
    <x v="4"/>
    <x v="0"/>
    <s v=""/>
    <n v="120"/>
    <n v="116"/>
    <n v="696"/>
    <n v="6"/>
    <x v="1"/>
    <s v="FRUTALES"/>
  </r>
  <r>
    <x v="78"/>
    <x v="1"/>
    <x v="78"/>
    <x v="9"/>
    <x v="10"/>
    <x v="0"/>
    <s v=""/>
    <n v="19.46"/>
    <n v="19.46"/>
    <n v="194.60000000000002"/>
    <n v="10"/>
    <x v="1"/>
    <s v="FRUTALES"/>
  </r>
  <r>
    <x v="78"/>
    <x v="1"/>
    <x v="78"/>
    <x v="9"/>
    <x v="38"/>
    <x v="0"/>
    <s v=""/>
    <n v="7.54"/>
    <n v="0"/>
    <n v="0"/>
    <n v="0"/>
    <x v="1"/>
    <s v="FRUTALES"/>
  </r>
  <r>
    <x v="78"/>
    <x v="1"/>
    <x v="78"/>
    <x v="26"/>
    <x v="28"/>
    <x v="0"/>
    <s v=""/>
    <n v="5"/>
    <n v="5"/>
    <n v="20"/>
    <n v="4"/>
    <x v="1"/>
    <s v="PANELA O MIEL"/>
  </r>
  <r>
    <x v="78"/>
    <x v="1"/>
    <x v="78"/>
    <x v="20"/>
    <x v="22"/>
    <x v="0"/>
    <s v="A"/>
    <n v="3"/>
    <n v="3"/>
    <n v="45"/>
    <n v="15"/>
    <x v="2"/>
    <s v="TUBÉRCULOS"/>
  </r>
  <r>
    <x v="78"/>
    <x v="1"/>
    <x v="78"/>
    <x v="20"/>
    <x v="22"/>
    <x v="0"/>
    <s v="B"/>
    <n v="3"/>
    <n v="3"/>
    <n v="45"/>
    <n v="15"/>
    <x v="2"/>
    <s v="TUBÉRCULOS"/>
  </r>
  <r>
    <x v="79"/>
    <x v="4"/>
    <x v="79"/>
    <x v="102"/>
    <x v="116"/>
    <x v="0"/>
    <s v="B"/>
    <n v="97"/>
    <n v="95"/>
    <n v="522.5"/>
    <n v="5.5"/>
    <x v="0"/>
    <s v="CEREALES"/>
  </r>
  <r>
    <x v="79"/>
    <x v="4"/>
    <x v="79"/>
    <x v="102"/>
    <x v="116"/>
    <x v="0"/>
    <s v="A"/>
    <n v="90"/>
    <n v="90"/>
    <n v="594"/>
    <n v="6.6"/>
    <x v="0"/>
    <s v="CEREALES"/>
  </r>
  <r>
    <x v="79"/>
    <x v="4"/>
    <x v="79"/>
    <x v="0"/>
    <x v="0"/>
    <x v="0"/>
    <s v="B"/>
    <n v="63"/>
    <n v="63"/>
    <n v="94.5"/>
    <n v="1.5"/>
    <x v="0"/>
    <s v="CEREALES"/>
  </r>
  <r>
    <x v="79"/>
    <x v="4"/>
    <x v="79"/>
    <x v="0"/>
    <x v="0"/>
    <x v="0"/>
    <s v="A"/>
    <n v="17"/>
    <n v="17"/>
    <n v="25.5"/>
    <n v="1.5"/>
    <x v="0"/>
    <s v="CEREALES"/>
  </r>
  <r>
    <x v="79"/>
    <x v="4"/>
    <x v="79"/>
    <x v="22"/>
    <x v="24"/>
    <x v="0"/>
    <s v="B"/>
    <n v="16"/>
    <n v="16"/>
    <n v="40"/>
    <n v="2.5"/>
    <x v="0"/>
    <s v="CEREALES"/>
  </r>
  <r>
    <x v="79"/>
    <x v="4"/>
    <x v="79"/>
    <x v="22"/>
    <x v="24"/>
    <x v="0"/>
    <s v="A"/>
    <n v="15"/>
    <n v="15"/>
    <n v="30"/>
    <n v="2"/>
    <x v="0"/>
    <s v="CEREALES"/>
  </r>
  <r>
    <x v="79"/>
    <x v="4"/>
    <x v="79"/>
    <x v="30"/>
    <x v="35"/>
    <x v="0"/>
    <s v="B"/>
    <n v="5"/>
    <n v="5"/>
    <n v="90"/>
    <n v="18"/>
    <x v="0"/>
    <s v="HORTALIZAS"/>
  </r>
  <r>
    <x v="79"/>
    <x v="4"/>
    <x v="79"/>
    <x v="33"/>
    <x v="40"/>
    <x v="0"/>
    <s v="B"/>
    <n v="3"/>
    <n v="3"/>
    <n v="36"/>
    <n v="12"/>
    <x v="0"/>
    <s v="HORTALIZAS"/>
  </r>
  <r>
    <x v="79"/>
    <x v="4"/>
    <x v="79"/>
    <x v="30"/>
    <x v="35"/>
    <x v="0"/>
    <s v="A"/>
    <n v="3"/>
    <n v="3"/>
    <n v="54"/>
    <n v="18"/>
    <x v="0"/>
    <s v="HORTALIZAS"/>
  </r>
  <r>
    <x v="79"/>
    <x v="4"/>
    <x v="79"/>
    <x v="33"/>
    <x v="40"/>
    <x v="0"/>
    <s v="A"/>
    <n v="2"/>
    <n v="2"/>
    <n v="24"/>
    <n v="12"/>
    <x v="0"/>
    <s v="HORTALIZAS"/>
  </r>
  <r>
    <x v="79"/>
    <x v="4"/>
    <x v="79"/>
    <x v="54"/>
    <x v="65"/>
    <x v="0"/>
    <s v="B"/>
    <n v="1.5"/>
    <n v="1.5"/>
    <n v="6"/>
    <n v="4"/>
    <x v="0"/>
    <s v="HORTALIZAS"/>
  </r>
  <r>
    <x v="79"/>
    <x v="4"/>
    <x v="79"/>
    <x v="54"/>
    <x v="65"/>
    <x v="0"/>
    <s v="A"/>
    <n v="1"/>
    <n v="1"/>
    <n v="3"/>
    <n v="3"/>
    <x v="0"/>
    <s v="HORTALIZAS"/>
  </r>
  <r>
    <x v="79"/>
    <x v="4"/>
    <x v="79"/>
    <x v="16"/>
    <x v="31"/>
    <x v="0"/>
    <s v=""/>
    <n v="2200"/>
    <n v="2200"/>
    <n v="45000"/>
    <n v="10"/>
    <x v="1"/>
    <s v="FRUTALES"/>
  </r>
  <r>
    <x v="79"/>
    <x v="4"/>
    <x v="79"/>
    <x v="15"/>
    <x v="17"/>
    <x v="0"/>
    <s v=""/>
    <n v="1631"/>
    <n v="1433"/>
    <n v="1658"/>
    <n v="1.15701325889742"/>
    <x v="1"/>
    <s v="CAFÉ"/>
  </r>
  <r>
    <x v="79"/>
    <x v="4"/>
    <x v="79"/>
    <x v="26"/>
    <x v="28"/>
    <x v="0"/>
    <s v=""/>
    <n v="234"/>
    <n v="192"/>
    <n v="1026"/>
    <n v="3"/>
    <x v="1"/>
    <s v="PANELA O MIEL"/>
  </r>
  <r>
    <x v="79"/>
    <x v="4"/>
    <x v="79"/>
    <x v="43"/>
    <x v="52"/>
    <x v="0"/>
    <m/>
    <n v="183"/>
    <n v="169"/>
    <n v="101.39999999999999"/>
    <n v="0.6"/>
    <x v="1"/>
    <s v="AGROINDUSTRIALES"/>
  </r>
  <r>
    <x v="79"/>
    <x v="4"/>
    <x v="79"/>
    <x v="9"/>
    <x v="10"/>
    <x v="0"/>
    <s v=""/>
    <n v="77"/>
    <n v="29"/>
    <n v="539"/>
    <n v="7"/>
    <x v="1"/>
    <s v="FRUTALES"/>
  </r>
  <r>
    <x v="79"/>
    <x v="4"/>
    <x v="79"/>
    <x v="4"/>
    <x v="5"/>
    <x v="0"/>
    <s v=""/>
    <n v="68"/>
    <n v="22"/>
    <n v="544"/>
    <n v="8"/>
    <x v="1"/>
    <s v="FRUTALES"/>
  </r>
  <r>
    <x v="79"/>
    <x v="4"/>
    <x v="79"/>
    <x v="10"/>
    <x v="11"/>
    <x v="0"/>
    <s v=""/>
    <n v="55"/>
    <n v="20"/>
    <n v="275"/>
    <n v="5"/>
    <x v="1"/>
    <s v="FRUTALES"/>
  </r>
  <r>
    <x v="79"/>
    <x v="4"/>
    <x v="79"/>
    <x v="14"/>
    <x v="16"/>
    <x v="0"/>
    <s v=""/>
    <n v="53"/>
    <n v="32"/>
    <n v="212"/>
    <n v="4"/>
    <x v="1"/>
    <s v="FRUTALES"/>
  </r>
  <r>
    <x v="79"/>
    <x v="4"/>
    <x v="79"/>
    <x v="5"/>
    <x v="6"/>
    <x v="0"/>
    <s v=""/>
    <n v="46"/>
    <n v="44"/>
    <n v="43"/>
    <n v="0.5"/>
    <x v="1"/>
    <s v="CACAO"/>
  </r>
  <r>
    <x v="79"/>
    <x v="4"/>
    <x v="79"/>
    <x v="8"/>
    <x v="9"/>
    <x v="0"/>
    <s v=""/>
    <n v="44"/>
    <n v="24"/>
    <n v="444"/>
    <n v="6"/>
    <x v="1"/>
    <s v="FRUTALES"/>
  </r>
  <r>
    <x v="79"/>
    <x v="4"/>
    <x v="79"/>
    <x v="6"/>
    <x v="7"/>
    <x v="0"/>
    <s v=""/>
    <n v="25"/>
    <n v="24"/>
    <n v="235"/>
    <n v="5"/>
    <x v="1"/>
    <s v="FRUTALES"/>
  </r>
  <r>
    <x v="79"/>
    <x v="4"/>
    <x v="79"/>
    <x v="2"/>
    <x v="3"/>
    <x v="0"/>
    <s v=""/>
    <n v="25"/>
    <n v="7"/>
    <n v="100"/>
    <n v="4"/>
    <x v="1"/>
    <s v="FRUTALES"/>
  </r>
  <r>
    <x v="79"/>
    <x v="4"/>
    <x v="79"/>
    <x v="97"/>
    <x v="111"/>
    <x v="0"/>
    <s v=""/>
    <n v="18"/>
    <n v="18"/>
    <n v="180"/>
    <n v="10"/>
    <x v="1"/>
    <s v="FRUTALES"/>
  </r>
  <r>
    <x v="79"/>
    <x v="4"/>
    <x v="79"/>
    <x v="38"/>
    <x v="47"/>
    <x v="0"/>
    <s v=""/>
    <n v="17"/>
    <n v="17"/>
    <n v="119"/>
    <n v="7"/>
    <x v="1"/>
    <s v="FRUTALES"/>
  </r>
  <r>
    <x v="79"/>
    <x v="4"/>
    <x v="79"/>
    <x v="47"/>
    <x v="58"/>
    <x v="0"/>
    <s v=""/>
    <n v="8"/>
    <n v="4"/>
    <n v="48"/>
    <n v="6"/>
    <x v="1"/>
    <s v="FRUTALES"/>
  </r>
  <r>
    <x v="79"/>
    <x v="4"/>
    <x v="79"/>
    <x v="12"/>
    <x v="13"/>
    <x v="0"/>
    <s v=""/>
    <n v="6"/>
    <n v="1"/>
    <n v="30"/>
    <n v="5"/>
    <x v="1"/>
    <s v="FRUTALES"/>
  </r>
  <r>
    <x v="79"/>
    <x v="4"/>
    <x v="79"/>
    <x v="20"/>
    <x v="22"/>
    <x v="0"/>
    <s v="B"/>
    <n v="7"/>
    <n v="7"/>
    <n v="84"/>
    <n v="12"/>
    <x v="2"/>
    <s v="TUBÉRCULOS"/>
  </r>
  <r>
    <x v="79"/>
    <x v="4"/>
    <x v="79"/>
    <x v="20"/>
    <x v="22"/>
    <x v="0"/>
    <s v="A"/>
    <n v="5"/>
    <n v="5"/>
    <n v="60"/>
    <n v="12"/>
    <x v="2"/>
    <s v="TUBÉRCULOS"/>
  </r>
  <r>
    <x v="80"/>
    <x v="1"/>
    <x v="80"/>
    <x v="30"/>
    <x v="35"/>
    <x v="0"/>
    <s v="A"/>
    <n v="16"/>
    <n v="13"/>
    <n v="208"/>
    <n v="16"/>
    <x v="0"/>
    <s v="HORTALIZAS"/>
  </r>
  <r>
    <x v="80"/>
    <x v="1"/>
    <x v="80"/>
    <x v="30"/>
    <x v="35"/>
    <x v="0"/>
    <s v="B"/>
    <n v="16"/>
    <n v="13"/>
    <n v="208"/>
    <n v="16"/>
    <x v="0"/>
    <s v="HORTALIZAS"/>
  </r>
  <r>
    <x v="80"/>
    <x v="1"/>
    <x v="80"/>
    <x v="0"/>
    <x v="0"/>
    <x v="0"/>
    <s v="A"/>
    <n v="7"/>
    <n v="6"/>
    <n v="9"/>
    <n v="1.5"/>
    <x v="0"/>
    <s v="CEREALES"/>
  </r>
  <r>
    <x v="80"/>
    <x v="1"/>
    <x v="80"/>
    <x v="0"/>
    <x v="0"/>
    <x v="0"/>
    <s v="B"/>
    <n v="7"/>
    <n v="6"/>
    <n v="9"/>
    <n v="1.5"/>
    <x v="0"/>
    <s v="CEREALES"/>
  </r>
  <r>
    <x v="80"/>
    <x v="1"/>
    <x v="80"/>
    <x v="22"/>
    <x v="24"/>
    <x v="0"/>
    <s v="B"/>
    <n v="6"/>
    <n v="5"/>
    <n v="4.8951048951048959"/>
    <n v="0.97902097902097895"/>
    <x v="0"/>
    <s v="CEREALES"/>
  </r>
  <r>
    <x v="80"/>
    <x v="1"/>
    <x v="80"/>
    <x v="53"/>
    <x v="64"/>
    <x v="0"/>
    <s v="A"/>
    <n v="6"/>
    <n v="5"/>
    <n v="7"/>
    <n v="1.4"/>
    <x v="0"/>
    <s v="HORTALIZAS"/>
  </r>
  <r>
    <x v="80"/>
    <x v="1"/>
    <x v="80"/>
    <x v="53"/>
    <x v="64"/>
    <x v="0"/>
    <s v="B"/>
    <n v="6"/>
    <n v="5"/>
    <n v="35"/>
    <n v="7"/>
    <x v="0"/>
    <s v="HORTALIZAS"/>
  </r>
  <r>
    <x v="80"/>
    <x v="1"/>
    <x v="80"/>
    <x v="22"/>
    <x v="24"/>
    <x v="0"/>
    <s v="A"/>
    <n v="5"/>
    <n v="4"/>
    <n v="3.6363636363636367"/>
    <n v="0.90909090909090895"/>
    <x v="0"/>
    <s v="CEREALES"/>
  </r>
  <r>
    <x v="80"/>
    <x v="1"/>
    <x v="80"/>
    <x v="4"/>
    <x v="5"/>
    <x v="0"/>
    <s v=""/>
    <n v="802"/>
    <n v="802"/>
    <n v="8020"/>
    <n v="10"/>
    <x v="1"/>
    <s v="FRUTALES"/>
  </r>
  <r>
    <x v="80"/>
    <x v="1"/>
    <x v="80"/>
    <x v="15"/>
    <x v="17"/>
    <x v="0"/>
    <s v=""/>
    <n v="798"/>
    <n v="646"/>
    <n v="760"/>
    <n v="1.1764705882352899"/>
    <x v="1"/>
    <s v="CAFÉ"/>
  </r>
  <r>
    <x v="80"/>
    <x v="1"/>
    <x v="80"/>
    <x v="26"/>
    <x v="28"/>
    <x v="0"/>
    <s v=""/>
    <n v="403"/>
    <n v="400"/>
    <n v="2000"/>
    <n v="5"/>
    <x v="1"/>
    <s v="PANELA O MIEL"/>
  </r>
  <r>
    <x v="80"/>
    <x v="1"/>
    <x v="80"/>
    <x v="8"/>
    <x v="9"/>
    <x v="0"/>
    <s v=""/>
    <n v="291"/>
    <n v="265"/>
    <n v="2910"/>
    <n v="10"/>
    <x v="1"/>
    <s v="FRUTALES"/>
  </r>
  <r>
    <x v="80"/>
    <x v="1"/>
    <x v="80"/>
    <x v="5"/>
    <x v="6"/>
    <x v="0"/>
    <s v=""/>
    <n v="78"/>
    <n v="75"/>
    <n v="26.599999999999998"/>
    <n v="0.35"/>
    <x v="1"/>
    <s v="CACAO"/>
  </r>
  <r>
    <x v="80"/>
    <x v="1"/>
    <x v="80"/>
    <x v="9"/>
    <x v="10"/>
    <x v="0"/>
    <s v=""/>
    <n v="64"/>
    <n v="59"/>
    <n v="649"/>
    <n v="11"/>
    <x v="1"/>
    <s v="FRUTALES"/>
  </r>
  <r>
    <x v="80"/>
    <x v="1"/>
    <x v="80"/>
    <x v="12"/>
    <x v="13"/>
    <x v="0"/>
    <s v=""/>
    <n v="32"/>
    <n v="25"/>
    <n v="210"/>
    <n v="7"/>
    <x v="1"/>
    <s v="FRUTALES"/>
  </r>
  <r>
    <x v="80"/>
    <x v="1"/>
    <x v="80"/>
    <x v="20"/>
    <x v="22"/>
    <x v="0"/>
    <s v="A"/>
    <n v="20"/>
    <n v="10"/>
    <n v="100"/>
    <n v="10"/>
    <x v="2"/>
    <s v="TUBÉRCULOS"/>
  </r>
  <r>
    <x v="80"/>
    <x v="1"/>
    <x v="80"/>
    <x v="20"/>
    <x v="22"/>
    <x v="0"/>
    <s v="B"/>
    <n v="5"/>
    <n v="4"/>
    <n v="40"/>
    <n v="10"/>
    <x v="2"/>
    <s v="TUBÉRCULOS"/>
  </r>
  <r>
    <x v="81"/>
    <x v="10"/>
    <x v="81"/>
    <x v="83"/>
    <x v="95"/>
    <x v="0"/>
    <m/>
    <n v="59"/>
    <n v="59"/>
    <s v=""/>
    <m/>
    <x v="1"/>
    <s v="FLORES Y FOLLAJES"/>
  </r>
  <r>
    <x v="81"/>
    <x v="10"/>
    <x v="81"/>
    <x v="23"/>
    <x v="25"/>
    <x v="0"/>
    <s v="A"/>
    <n v="810"/>
    <n v="700"/>
    <n v="35000"/>
    <n v="50"/>
    <x v="0"/>
    <s v="TUBÉRCULOS"/>
  </r>
  <r>
    <x v="81"/>
    <x v="10"/>
    <x v="81"/>
    <x v="23"/>
    <x v="25"/>
    <x v="0"/>
    <s v="B"/>
    <n v="500"/>
    <n v="500"/>
    <n v="21500"/>
    <n v="43"/>
    <x v="0"/>
    <s v="TUBÉRCULOS"/>
  </r>
  <r>
    <x v="81"/>
    <x v="10"/>
    <x v="81"/>
    <x v="23"/>
    <x v="55"/>
    <x v="0"/>
    <s v="B"/>
    <n v="70"/>
    <n v="70"/>
    <n v="700"/>
    <n v="10"/>
    <x v="0"/>
    <s v="TUBÉRCULOS"/>
  </r>
  <r>
    <x v="81"/>
    <x v="10"/>
    <x v="81"/>
    <x v="23"/>
    <x v="55"/>
    <x v="0"/>
    <s v="A"/>
    <n v="40"/>
    <n v="30"/>
    <n v="300"/>
    <n v="10"/>
    <x v="0"/>
    <s v="TUBÉRCULOS"/>
  </r>
  <r>
    <x v="81"/>
    <x v="10"/>
    <x v="81"/>
    <x v="21"/>
    <x v="23"/>
    <x v="0"/>
    <s v="B"/>
    <n v="13"/>
    <n v="13"/>
    <n v="36.44859813084112"/>
    <n v="2.8037383177570101"/>
    <x v="0"/>
    <s v="HORTALIZAS"/>
  </r>
  <r>
    <x v="81"/>
    <x v="10"/>
    <x v="81"/>
    <x v="21"/>
    <x v="23"/>
    <x v="0"/>
    <s v="A"/>
    <n v="12"/>
    <n v="12"/>
    <n v="33.644859813084111"/>
    <n v="2.8037383177570101"/>
    <x v="0"/>
    <s v="HORTALIZAS"/>
  </r>
  <r>
    <x v="81"/>
    <x v="10"/>
    <x v="81"/>
    <x v="0"/>
    <x v="0"/>
    <x v="0"/>
    <s v="A"/>
    <n v="10"/>
    <n v="10"/>
    <n v="8.3898305084745779"/>
    <n v="0.83898305084745795"/>
    <x v="0"/>
    <s v="CEREALES"/>
  </r>
  <r>
    <x v="81"/>
    <x v="10"/>
    <x v="81"/>
    <x v="45"/>
    <x v="54"/>
    <x v="0"/>
    <s v="B"/>
    <n v="6"/>
    <n v="6"/>
    <n v="150"/>
    <n v="25"/>
    <x v="0"/>
    <s v="HORTALIZAS"/>
  </r>
  <r>
    <x v="81"/>
    <x v="10"/>
    <x v="81"/>
    <x v="22"/>
    <x v="120"/>
    <x v="0"/>
    <s v="A"/>
    <n v="3"/>
    <n v="3"/>
    <n v="4.1958041958041967"/>
    <n v="1.3986013986014001"/>
    <x v="0"/>
    <s v="CEREALES"/>
  </r>
  <r>
    <x v="81"/>
    <x v="10"/>
    <x v="81"/>
    <x v="77"/>
    <x v="89"/>
    <x v="0"/>
    <s v="A"/>
    <n v="2"/>
    <n v="2"/>
    <n v="3.5398230088495577"/>
    <n v="1.76991150442478"/>
    <x v="0"/>
    <s v="CEREALES"/>
  </r>
  <r>
    <x v="81"/>
    <x v="10"/>
    <x v="81"/>
    <x v="22"/>
    <x v="120"/>
    <x v="0"/>
    <s v="B"/>
    <n v="0"/>
    <n v="0"/>
    <n v="0"/>
    <n v="0"/>
    <x v="0"/>
    <s v="CEREALES"/>
  </r>
  <r>
    <x v="81"/>
    <x v="10"/>
    <x v="81"/>
    <x v="77"/>
    <x v="89"/>
    <x v="0"/>
    <s v="B"/>
    <n v="0"/>
    <n v="0"/>
    <n v="0"/>
    <n v="0"/>
    <x v="0"/>
    <s v="CEREALES"/>
  </r>
  <r>
    <x v="81"/>
    <x v="10"/>
    <x v="81"/>
    <x v="0"/>
    <x v="0"/>
    <x v="0"/>
    <s v="B"/>
    <n v="0"/>
    <n v="0"/>
    <n v="0"/>
    <n v="0"/>
    <x v="0"/>
    <s v="CEREALES"/>
  </r>
  <r>
    <x v="81"/>
    <x v="10"/>
    <x v="81"/>
    <x v="45"/>
    <x v="54"/>
    <x v="0"/>
    <s v="A"/>
    <n v="0"/>
    <n v="0"/>
    <n v="0"/>
    <n v="0"/>
    <x v="0"/>
    <s v="HORTALIZAS"/>
  </r>
  <r>
    <x v="82"/>
    <x v="14"/>
    <x v="82"/>
    <x v="23"/>
    <x v="25"/>
    <x v="0"/>
    <s v="B"/>
    <n v="723"/>
    <n v="723"/>
    <n v="17207.400000000001"/>
    <n v="23.8"/>
    <x v="0"/>
    <s v="TUBÉRCULOS"/>
  </r>
  <r>
    <x v="82"/>
    <x v="14"/>
    <x v="82"/>
    <x v="23"/>
    <x v="25"/>
    <x v="0"/>
    <s v="A"/>
    <n v="690"/>
    <n v="690"/>
    <n v="15732"/>
    <n v="22.8"/>
    <x v="0"/>
    <s v="TUBÉRCULOS"/>
  </r>
  <r>
    <x v="82"/>
    <x v="14"/>
    <x v="82"/>
    <x v="23"/>
    <x v="55"/>
    <x v="0"/>
    <s v="B"/>
    <n v="512"/>
    <n v="512"/>
    <n v="12800"/>
    <n v="25"/>
    <x v="0"/>
    <s v="TUBÉRCULOS"/>
  </r>
  <r>
    <x v="82"/>
    <x v="14"/>
    <x v="82"/>
    <x v="23"/>
    <x v="55"/>
    <x v="0"/>
    <s v="A"/>
    <n v="510"/>
    <n v="510"/>
    <n v="12750"/>
    <n v="25"/>
    <x v="0"/>
    <s v="TUBÉRCULOS"/>
  </r>
  <r>
    <x v="82"/>
    <x v="14"/>
    <x v="82"/>
    <x v="53"/>
    <x v="64"/>
    <x v="0"/>
    <s v="A"/>
    <n v="72"/>
    <n v="72"/>
    <n v="650"/>
    <n v="9.0277777777777803"/>
    <x v="0"/>
    <s v="HORTALIZAS"/>
  </r>
  <r>
    <x v="82"/>
    <x v="14"/>
    <x v="82"/>
    <x v="53"/>
    <x v="64"/>
    <x v="0"/>
    <s v="B"/>
    <n v="72"/>
    <n v="72"/>
    <n v="720"/>
    <n v="10"/>
    <x v="0"/>
    <s v="HORTALIZAS"/>
  </r>
  <r>
    <x v="82"/>
    <x v="14"/>
    <x v="82"/>
    <x v="45"/>
    <x v="54"/>
    <x v="0"/>
    <s v="B"/>
    <n v="55"/>
    <n v="55"/>
    <n v="1650"/>
    <n v="30"/>
    <x v="0"/>
    <s v="HORTALIZAS"/>
  </r>
  <r>
    <x v="82"/>
    <x v="14"/>
    <x v="82"/>
    <x v="45"/>
    <x v="54"/>
    <x v="0"/>
    <s v="A"/>
    <n v="47"/>
    <n v="47"/>
    <n v="1650"/>
    <n v="35.106382978723403"/>
    <x v="0"/>
    <s v="HORTALIZAS"/>
  </r>
  <r>
    <x v="82"/>
    <x v="14"/>
    <x v="82"/>
    <x v="21"/>
    <x v="23"/>
    <x v="0"/>
    <s v="B"/>
    <n v="30"/>
    <n v="30"/>
    <n v="50.467289719626166"/>
    <n v="1.68224299065421"/>
    <x v="0"/>
    <s v="HORTALIZAS"/>
  </r>
  <r>
    <x v="82"/>
    <x v="14"/>
    <x v="82"/>
    <x v="21"/>
    <x v="23"/>
    <x v="0"/>
    <s v="A"/>
    <n v="20"/>
    <n v="20"/>
    <n v="33.644859813084111"/>
    <n v="1.68224299065421"/>
    <x v="0"/>
    <s v="HORTALIZAS"/>
  </r>
  <r>
    <x v="82"/>
    <x v="14"/>
    <x v="82"/>
    <x v="0"/>
    <x v="0"/>
    <x v="0"/>
    <s v="B"/>
    <n v="18"/>
    <n v="18"/>
    <n v="42.284745762711871"/>
    <n v="2.3491525423728801"/>
    <x v="0"/>
    <s v="CEREALES"/>
  </r>
  <r>
    <x v="82"/>
    <x v="14"/>
    <x v="82"/>
    <x v="0"/>
    <x v="0"/>
    <x v="0"/>
    <s v="A"/>
    <n v="17"/>
    <n v="17"/>
    <n v="39.935593220338994"/>
    <n v="2.3491525423728801"/>
    <x v="0"/>
    <s v="CEREALES"/>
  </r>
  <r>
    <x v="82"/>
    <x v="14"/>
    <x v="82"/>
    <x v="25"/>
    <x v="27"/>
    <x v="0"/>
    <s v=""/>
    <n v="335"/>
    <n v="327"/>
    <n v="22236"/>
    <n v="68"/>
    <x v="1"/>
    <s v="FRUTALES"/>
  </r>
  <r>
    <x v="82"/>
    <x v="14"/>
    <x v="82"/>
    <x v="37"/>
    <x v="46"/>
    <x v="0"/>
    <s v=""/>
    <n v="19"/>
    <n v="18"/>
    <n v="468"/>
    <n v="26"/>
    <x v="1"/>
    <s v="FRUTALES"/>
  </r>
  <r>
    <x v="82"/>
    <x v="14"/>
    <x v="82"/>
    <x v="36"/>
    <x v="45"/>
    <x v="0"/>
    <s v=""/>
    <n v="16.7"/>
    <n v="15.7"/>
    <n v="565.20000000000005"/>
    <n v="36"/>
    <x v="1"/>
    <s v="FRUTALES"/>
  </r>
  <r>
    <x v="82"/>
    <x v="14"/>
    <x v="82"/>
    <x v="78"/>
    <x v="90"/>
    <x v="0"/>
    <s v=""/>
    <n v="8.6999999999999993"/>
    <n v="8.6"/>
    <n v="43"/>
    <n v="5"/>
    <x v="1"/>
    <s v="FRUTALES"/>
  </r>
  <r>
    <x v="82"/>
    <x v="14"/>
    <x v="82"/>
    <x v="48"/>
    <x v="59"/>
    <x v="0"/>
    <s v=""/>
    <n v="6"/>
    <n v="5"/>
    <n v="75"/>
    <n v="15"/>
    <x v="1"/>
    <s v="FRUTALES"/>
  </r>
  <r>
    <x v="83"/>
    <x v="3"/>
    <x v="83"/>
    <x v="22"/>
    <x v="24"/>
    <x v="0"/>
    <s v="A"/>
    <n v="220"/>
    <n v="220"/>
    <n v="923.07692307692321"/>
    <n v="4.1958041958042003"/>
    <x v="0"/>
    <s v="CEREALES"/>
  </r>
  <r>
    <x v="83"/>
    <x v="3"/>
    <x v="83"/>
    <x v="22"/>
    <x v="24"/>
    <x v="0"/>
    <s v="B"/>
    <n v="220"/>
    <n v="180"/>
    <n v="755.24475524475531"/>
    <n v="4.1958041958042003"/>
    <x v="0"/>
    <s v="CEREALES"/>
  </r>
  <r>
    <x v="83"/>
    <x v="3"/>
    <x v="83"/>
    <x v="0"/>
    <x v="0"/>
    <x v="0"/>
    <s v="A"/>
    <n v="200"/>
    <n v="180"/>
    <n v="352.09322033898309"/>
    <n v="1.9560734463276801"/>
    <x v="0"/>
    <s v="CEREALES"/>
  </r>
  <r>
    <x v="83"/>
    <x v="3"/>
    <x v="83"/>
    <x v="0"/>
    <x v="0"/>
    <x v="0"/>
    <s v="B"/>
    <n v="200"/>
    <n v="200"/>
    <n v="391.52542372881362"/>
    <n v="1.9576271186440699"/>
    <x v="0"/>
    <s v="CEREALES"/>
  </r>
  <r>
    <x v="83"/>
    <x v="3"/>
    <x v="83"/>
    <x v="59"/>
    <x v="70"/>
    <x v="0"/>
    <s v="B"/>
    <n v="50"/>
    <n v="50"/>
    <n v="1000"/>
    <n v="20"/>
    <x v="0"/>
    <s v="HORTALIZAS"/>
  </r>
  <r>
    <x v="83"/>
    <x v="3"/>
    <x v="83"/>
    <x v="29"/>
    <x v="34"/>
    <x v="0"/>
    <s v="B"/>
    <n v="50"/>
    <n v="50"/>
    <n v="295"/>
    <n v="5.9"/>
    <x v="0"/>
    <s v="HORTALIZAS"/>
  </r>
  <r>
    <x v="83"/>
    <x v="3"/>
    <x v="83"/>
    <x v="21"/>
    <x v="23"/>
    <x v="0"/>
    <s v="A"/>
    <n v="40"/>
    <n v="40"/>
    <n v="56.074766355140184"/>
    <n v="1.4018691588784999"/>
    <x v="0"/>
    <s v="HORTALIZAS"/>
  </r>
  <r>
    <x v="83"/>
    <x v="3"/>
    <x v="83"/>
    <x v="21"/>
    <x v="23"/>
    <x v="0"/>
    <s v="B"/>
    <n v="40"/>
    <n v="40"/>
    <n v="56.074766355140184"/>
    <n v="1.4018691588784999"/>
    <x v="0"/>
    <s v="HORTALIZAS"/>
  </r>
  <r>
    <x v="83"/>
    <x v="3"/>
    <x v="83"/>
    <x v="80"/>
    <x v="92"/>
    <x v="0"/>
    <s v="B"/>
    <n v="40"/>
    <n v="40"/>
    <n v="400"/>
    <n v="10"/>
    <x v="0"/>
    <s v="HORTALIZAS"/>
  </r>
  <r>
    <x v="83"/>
    <x v="3"/>
    <x v="83"/>
    <x v="46"/>
    <x v="56"/>
    <x v="0"/>
    <s v="B"/>
    <n v="30"/>
    <n v="30"/>
    <n v="210"/>
    <n v="7"/>
    <x v="0"/>
    <s v="HORTALIZAS"/>
  </r>
  <r>
    <x v="83"/>
    <x v="3"/>
    <x v="83"/>
    <x v="29"/>
    <x v="34"/>
    <x v="0"/>
    <s v="A"/>
    <n v="30"/>
    <n v="30"/>
    <n v="180"/>
    <n v="6"/>
    <x v="0"/>
    <s v="HORTALIZAS"/>
  </r>
  <r>
    <x v="83"/>
    <x v="3"/>
    <x v="83"/>
    <x v="46"/>
    <x v="56"/>
    <x v="0"/>
    <s v="A"/>
    <n v="20"/>
    <n v="18"/>
    <n v="126"/>
    <n v="7"/>
    <x v="0"/>
    <s v="HORTALIZAS"/>
  </r>
  <r>
    <x v="83"/>
    <x v="3"/>
    <x v="83"/>
    <x v="80"/>
    <x v="92"/>
    <x v="0"/>
    <s v="A"/>
    <n v="20"/>
    <n v="20"/>
    <n v="199"/>
    <n v="9.9499999999999993"/>
    <x v="0"/>
    <s v="HORTALIZAS"/>
  </r>
  <r>
    <x v="83"/>
    <x v="3"/>
    <x v="83"/>
    <x v="35"/>
    <x v="44"/>
    <x v="0"/>
    <s v="B"/>
    <n v="10"/>
    <n v="10"/>
    <n v="400"/>
    <n v="40"/>
    <x v="0"/>
    <s v="HORTALIZAS"/>
  </r>
  <r>
    <x v="83"/>
    <x v="3"/>
    <x v="83"/>
    <x v="58"/>
    <x v="69"/>
    <x v="0"/>
    <s v="B"/>
    <n v="5"/>
    <n v="5"/>
    <n v="60"/>
    <n v="12"/>
    <x v="0"/>
    <s v="PLANTAS AROMATICAS, MEDICINALES Y ESPECIAS"/>
  </r>
  <r>
    <x v="83"/>
    <x v="3"/>
    <x v="83"/>
    <x v="36"/>
    <x v="45"/>
    <x v="0"/>
    <s v=""/>
    <n v="529"/>
    <n v="519"/>
    <n v="5290"/>
    <n v="10"/>
    <x v="1"/>
    <s v="FRUTALES"/>
  </r>
  <r>
    <x v="83"/>
    <x v="3"/>
    <x v="83"/>
    <x v="15"/>
    <x v="17"/>
    <x v="0"/>
    <s v=""/>
    <n v="359"/>
    <n v="323"/>
    <n v="355"/>
    <n v="1.0990712074303399"/>
    <x v="1"/>
    <s v="CAFÉ"/>
  </r>
  <r>
    <x v="83"/>
    <x v="3"/>
    <x v="83"/>
    <x v="37"/>
    <x v="46"/>
    <x v="0"/>
    <s v=""/>
    <n v="230"/>
    <n v="130"/>
    <n v="1560"/>
    <n v="12"/>
    <x v="1"/>
    <s v="FRUTALES"/>
  </r>
  <r>
    <x v="83"/>
    <x v="3"/>
    <x v="83"/>
    <x v="9"/>
    <x v="38"/>
    <x v="0"/>
    <s v=""/>
    <n v="111.49"/>
    <n v="87"/>
    <n v="1740"/>
    <n v="20"/>
    <x v="1"/>
    <s v="FRUTALES"/>
  </r>
  <r>
    <x v="83"/>
    <x v="3"/>
    <x v="83"/>
    <x v="4"/>
    <x v="5"/>
    <x v="0"/>
    <s v=""/>
    <n v="30"/>
    <n v="30"/>
    <n v="240"/>
    <n v="8"/>
    <x v="1"/>
    <s v="FRUTALES"/>
  </r>
  <r>
    <x v="83"/>
    <x v="3"/>
    <x v="83"/>
    <x v="10"/>
    <x v="11"/>
    <x v="0"/>
    <s v=""/>
    <n v="10"/>
    <n v="10"/>
    <n v="100"/>
    <n v="10"/>
    <x v="1"/>
    <s v="FRUTALES"/>
  </r>
  <r>
    <x v="83"/>
    <x v="3"/>
    <x v="83"/>
    <x v="8"/>
    <x v="9"/>
    <x v="0"/>
    <s v=""/>
    <n v="10"/>
    <n v="10"/>
    <n v="200"/>
    <n v="20"/>
    <x v="1"/>
    <s v="FRUTALES"/>
  </r>
  <r>
    <x v="84"/>
    <x v="9"/>
    <x v="84"/>
    <x v="0"/>
    <x v="0"/>
    <x v="0"/>
    <s v="A"/>
    <n v="500"/>
    <n v="450"/>
    <n v="1350"/>
    <n v="3"/>
    <x v="0"/>
    <s v="CEREALES"/>
  </r>
  <r>
    <x v="84"/>
    <x v="9"/>
    <x v="84"/>
    <x v="22"/>
    <x v="24"/>
    <x v="0"/>
    <s v="A"/>
    <n v="250"/>
    <n v="220"/>
    <n v="264"/>
    <n v="1.2"/>
    <x v="0"/>
    <s v="CEREALES"/>
  </r>
  <r>
    <x v="84"/>
    <x v="9"/>
    <x v="84"/>
    <x v="21"/>
    <x v="23"/>
    <x v="0"/>
    <s v="A"/>
    <n v="200"/>
    <n v="180"/>
    <n v="294.39252336448595"/>
    <n v="1.63551401869159"/>
    <x v="0"/>
    <s v="HORTALIZAS"/>
  </r>
  <r>
    <x v="84"/>
    <x v="9"/>
    <x v="84"/>
    <x v="21"/>
    <x v="23"/>
    <x v="0"/>
    <s v="B"/>
    <n v="200"/>
    <n v="180"/>
    <n v="294.39252336448595"/>
    <n v="1.63551401869159"/>
    <x v="0"/>
    <s v="HORTALIZAS"/>
  </r>
  <r>
    <x v="84"/>
    <x v="9"/>
    <x v="84"/>
    <x v="23"/>
    <x v="25"/>
    <x v="0"/>
    <s v="B"/>
    <n v="150"/>
    <n v="150"/>
    <n v="4500"/>
    <n v="30"/>
    <x v="0"/>
    <s v="TUBÉRCULOS"/>
  </r>
  <r>
    <x v="84"/>
    <x v="9"/>
    <x v="84"/>
    <x v="23"/>
    <x v="25"/>
    <x v="0"/>
    <s v="A"/>
    <n v="120"/>
    <n v="110"/>
    <n v="3850"/>
    <n v="35"/>
    <x v="0"/>
    <s v="TUBÉRCULOS"/>
  </r>
  <r>
    <x v="84"/>
    <x v="9"/>
    <x v="84"/>
    <x v="45"/>
    <x v="54"/>
    <x v="0"/>
    <s v="A"/>
    <n v="80"/>
    <n v="80"/>
    <n v="3600"/>
    <n v="45"/>
    <x v="0"/>
    <s v="HORTALIZAS"/>
  </r>
  <r>
    <x v="84"/>
    <x v="9"/>
    <x v="84"/>
    <x v="69"/>
    <x v="80"/>
    <x v="0"/>
    <s v="B"/>
    <n v="55"/>
    <n v="50"/>
    <n v="2500"/>
    <n v="50"/>
    <x v="0"/>
    <s v="HORTALIZAS"/>
  </r>
  <r>
    <x v="84"/>
    <x v="9"/>
    <x v="84"/>
    <x v="69"/>
    <x v="80"/>
    <x v="0"/>
    <s v="A"/>
    <n v="50"/>
    <n v="50"/>
    <n v="2500"/>
    <n v="50"/>
    <x v="0"/>
    <s v="HORTALIZAS"/>
  </r>
  <r>
    <x v="84"/>
    <x v="9"/>
    <x v="84"/>
    <x v="0"/>
    <x v="0"/>
    <x v="0"/>
    <s v="B"/>
    <n v="50"/>
    <n v="35"/>
    <n v="97.881355932203405"/>
    <n v="2.79661016949153"/>
    <x v="0"/>
    <s v="CEREALES"/>
  </r>
  <r>
    <x v="84"/>
    <x v="9"/>
    <x v="84"/>
    <x v="45"/>
    <x v="54"/>
    <x v="0"/>
    <s v="B"/>
    <n v="30"/>
    <n v="30"/>
    <n v="1200"/>
    <n v="40"/>
    <x v="0"/>
    <s v="HORTALIZAS"/>
  </r>
  <r>
    <x v="84"/>
    <x v="9"/>
    <x v="84"/>
    <x v="73"/>
    <x v="85"/>
    <x v="0"/>
    <s v="A"/>
    <n v="15"/>
    <n v="15"/>
    <n v="60"/>
    <n v="4"/>
    <x v="0"/>
    <s v="CEREALES"/>
  </r>
  <r>
    <x v="84"/>
    <x v="9"/>
    <x v="84"/>
    <x v="53"/>
    <x v="64"/>
    <x v="0"/>
    <s v="A"/>
    <n v="10"/>
    <n v="10"/>
    <n v="300"/>
    <n v="30"/>
    <x v="0"/>
    <s v="HORTALIZAS"/>
  </r>
  <r>
    <x v="84"/>
    <x v="9"/>
    <x v="84"/>
    <x v="58"/>
    <x v="69"/>
    <x v="0"/>
    <s v="A"/>
    <n v="10"/>
    <n v="10"/>
    <n v="300"/>
    <n v="30"/>
    <x v="0"/>
    <s v="PLANTAS AROMATICAS, MEDICINALES Y ESPECIAS"/>
  </r>
  <r>
    <x v="84"/>
    <x v="9"/>
    <x v="84"/>
    <x v="44"/>
    <x v="53"/>
    <x v="0"/>
    <s v="A"/>
    <n v="3"/>
    <n v="3"/>
    <n v="120"/>
    <n v="40"/>
    <x v="0"/>
    <s v="HORTALIZAS"/>
  </r>
  <r>
    <x v="84"/>
    <x v="9"/>
    <x v="84"/>
    <x v="30"/>
    <x v="81"/>
    <x v="0"/>
    <s v="A"/>
    <n v="2"/>
    <n v="2"/>
    <n v="300"/>
    <n v="150"/>
    <x v="0"/>
    <s v="HORTALIZAS"/>
  </r>
  <r>
    <x v="84"/>
    <x v="9"/>
    <x v="84"/>
    <x v="25"/>
    <x v="27"/>
    <x v="0"/>
    <s v=""/>
    <n v="3"/>
    <n v="2"/>
    <n v="70"/>
    <n v="35"/>
    <x v="1"/>
    <s v="FRUTALES"/>
  </r>
  <r>
    <x v="84"/>
    <x v="9"/>
    <x v="84"/>
    <x v="39"/>
    <x v="48"/>
    <x v="0"/>
    <s v=""/>
    <n v="1.5"/>
    <n v="0"/>
    <n v="0"/>
    <n v="0"/>
    <x v="1"/>
    <s v="FRUTALES"/>
  </r>
  <r>
    <x v="85"/>
    <x v="14"/>
    <x v="85"/>
    <x v="23"/>
    <x v="25"/>
    <x v="0"/>
    <s v="A"/>
    <n v="410"/>
    <n v="395"/>
    <n v="7900"/>
    <n v="20"/>
    <x v="0"/>
    <s v="TUBÉRCULOS"/>
  </r>
  <r>
    <x v="85"/>
    <x v="14"/>
    <x v="85"/>
    <x v="23"/>
    <x v="25"/>
    <x v="0"/>
    <s v="B"/>
    <n v="410"/>
    <n v="397"/>
    <n v="7940"/>
    <n v="20"/>
    <x v="0"/>
    <s v="TUBÉRCULOS"/>
  </r>
  <r>
    <x v="85"/>
    <x v="14"/>
    <x v="85"/>
    <x v="21"/>
    <x v="23"/>
    <x v="0"/>
    <s v="A"/>
    <n v="79"/>
    <n v="71"/>
    <n v="232.24299065420561"/>
    <n v="3.2710280373831799"/>
    <x v="0"/>
    <s v="HORTALIZAS"/>
  </r>
  <r>
    <x v="85"/>
    <x v="14"/>
    <x v="85"/>
    <x v="21"/>
    <x v="23"/>
    <x v="0"/>
    <s v="B"/>
    <n v="68"/>
    <n v="65"/>
    <n v="212.61682242990653"/>
    <n v="3.2710280373831799"/>
    <x v="0"/>
    <s v="HORTALIZAS"/>
  </r>
  <r>
    <x v="85"/>
    <x v="14"/>
    <x v="85"/>
    <x v="23"/>
    <x v="55"/>
    <x v="0"/>
    <s v="A"/>
    <n v="40"/>
    <n v="37"/>
    <n v="666"/>
    <n v="18"/>
    <x v="0"/>
    <s v="TUBÉRCULOS"/>
  </r>
  <r>
    <x v="85"/>
    <x v="14"/>
    <x v="85"/>
    <x v="23"/>
    <x v="55"/>
    <x v="0"/>
    <s v="B"/>
    <n v="30"/>
    <n v="22"/>
    <n v="396"/>
    <n v="18"/>
    <x v="0"/>
    <s v="TUBÉRCULOS"/>
  </r>
  <r>
    <x v="85"/>
    <x v="14"/>
    <x v="85"/>
    <x v="55"/>
    <x v="66"/>
    <x v="0"/>
    <s v="B"/>
    <n v="24"/>
    <n v="20"/>
    <n v="340"/>
    <n v="17"/>
    <x v="0"/>
    <s v="HORTALIZAS"/>
  </r>
  <r>
    <x v="85"/>
    <x v="14"/>
    <x v="85"/>
    <x v="44"/>
    <x v="53"/>
    <x v="0"/>
    <s v="A"/>
    <n v="24"/>
    <n v="22"/>
    <n v="374"/>
    <n v="17"/>
    <x v="0"/>
    <s v="HORTALIZAS"/>
  </r>
  <r>
    <x v="85"/>
    <x v="14"/>
    <x v="85"/>
    <x v="44"/>
    <x v="53"/>
    <x v="0"/>
    <s v="B"/>
    <n v="24"/>
    <n v="20"/>
    <n v="340"/>
    <n v="17"/>
    <x v="0"/>
    <s v="HORTALIZAS"/>
  </r>
  <r>
    <x v="85"/>
    <x v="14"/>
    <x v="85"/>
    <x v="55"/>
    <x v="66"/>
    <x v="0"/>
    <s v="A"/>
    <n v="22"/>
    <n v="20"/>
    <n v="300"/>
    <n v="15"/>
    <x v="0"/>
    <s v="HORTALIZAS"/>
  </r>
  <r>
    <x v="85"/>
    <x v="14"/>
    <x v="85"/>
    <x v="99"/>
    <x v="113"/>
    <x v="0"/>
    <s v="B"/>
    <n v="15"/>
    <n v="10"/>
    <n v="180"/>
    <n v="18"/>
    <x v="0"/>
    <s v="HORTALIZAS"/>
  </r>
  <r>
    <x v="85"/>
    <x v="14"/>
    <x v="85"/>
    <x v="62"/>
    <x v="73"/>
    <x v="0"/>
    <s v="B"/>
    <n v="13"/>
    <n v="9"/>
    <n v="135"/>
    <n v="15"/>
    <x v="0"/>
    <s v="HORTALIZAS"/>
  </r>
  <r>
    <x v="85"/>
    <x v="14"/>
    <x v="85"/>
    <x v="60"/>
    <x v="71"/>
    <x v="0"/>
    <s v="B"/>
    <n v="12"/>
    <n v="11"/>
    <n v="187"/>
    <n v="17"/>
    <x v="0"/>
    <s v="HORTALIZAS"/>
  </r>
  <r>
    <x v="85"/>
    <x v="14"/>
    <x v="85"/>
    <x v="99"/>
    <x v="113"/>
    <x v="0"/>
    <s v="A"/>
    <n v="12"/>
    <n v="11"/>
    <n v="198"/>
    <n v="18"/>
    <x v="0"/>
    <s v="HORTALIZAS"/>
  </r>
  <r>
    <x v="85"/>
    <x v="14"/>
    <x v="85"/>
    <x v="60"/>
    <x v="71"/>
    <x v="0"/>
    <s v="A"/>
    <n v="10"/>
    <n v="9"/>
    <n v="153"/>
    <n v="17"/>
    <x v="0"/>
    <s v="HORTALIZAS"/>
  </r>
  <r>
    <x v="85"/>
    <x v="14"/>
    <x v="85"/>
    <x v="62"/>
    <x v="73"/>
    <x v="0"/>
    <s v="A"/>
    <n v="10"/>
    <n v="9"/>
    <n v="144"/>
    <n v="16"/>
    <x v="0"/>
    <s v="HORTALIZAS"/>
  </r>
  <r>
    <x v="85"/>
    <x v="14"/>
    <x v="85"/>
    <x v="25"/>
    <x v="27"/>
    <x v="0"/>
    <s v=""/>
    <n v="160"/>
    <n v="82"/>
    <n v="7900"/>
    <n v="50"/>
    <x v="1"/>
    <s v="FRUTALES"/>
  </r>
  <r>
    <x v="85"/>
    <x v="14"/>
    <x v="85"/>
    <x v="83"/>
    <x v="95"/>
    <x v="0"/>
    <m/>
    <n v="68"/>
    <n v="48"/>
    <s v=""/>
    <m/>
    <x v="1"/>
    <s v="FLORES Y FOLLAJES"/>
  </r>
  <r>
    <x v="85"/>
    <x v="14"/>
    <x v="85"/>
    <x v="83"/>
    <x v="95"/>
    <x v="0"/>
    <m/>
    <n v="46"/>
    <n v="41"/>
    <s v=""/>
    <m/>
    <x v="1"/>
    <s v="FLORES Y FOLLAJES"/>
  </r>
  <r>
    <x v="86"/>
    <x v="6"/>
    <x v="86"/>
    <x v="57"/>
    <x v="68"/>
    <x v="0"/>
    <s v="A"/>
    <n v="67"/>
    <n v="67"/>
    <n v="804"/>
    <n v="12"/>
    <x v="0"/>
    <s v="HORTALIZAS"/>
  </r>
  <r>
    <x v="86"/>
    <x v="6"/>
    <x v="86"/>
    <x v="23"/>
    <x v="25"/>
    <x v="0"/>
    <s v="A"/>
    <n v="60"/>
    <n v="60"/>
    <n v="1200"/>
    <n v="20"/>
    <x v="0"/>
    <s v="TUBÉRCULOS"/>
  </r>
  <r>
    <x v="86"/>
    <x v="6"/>
    <x v="86"/>
    <x v="0"/>
    <x v="0"/>
    <x v="0"/>
    <s v="B"/>
    <n v="47"/>
    <n v="47"/>
    <n v="197.16101694915255"/>
    <n v="4.1949152542372898"/>
    <x v="0"/>
    <s v="CEREALES"/>
  </r>
  <r>
    <x v="86"/>
    <x v="6"/>
    <x v="86"/>
    <x v="44"/>
    <x v="53"/>
    <x v="0"/>
    <s v="A"/>
    <n v="40"/>
    <n v="40"/>
    <n v="400"/>
    <n v="10"/>
    <x v="0"/>
    <s v="HORTALIZAS"/>
  </r>
  <r>
    <x v="86"/>
    <x v="6"/>
    <x v="86"/>
    <x v="57"/>
    <x v="68"/>
    <x v="0"/>
    <s v="B"/>
    <n v="35"/>
    <n v="35"/>
    <n v="420"/>
    <n v="12"/>
    <x v="0"/>
    <s v="HORTALIZAS"/>
  </r>
  <r>
    <x v="86"/>
    <x v="6"/>
    <x v="86"/>
    <x v="44"/>
    <x v="53"/>
    <x v="0"/>
    <s v="B"/>
    <n v="30"/>
    <n v="30"/>
    <n v="300"/>
    <n v="10"/>
    <x v="0"/>
    <s v="HORTALIZAS"/>
  </r>
  <r>
    <x v="86"/>
    <x v="6"/>
    <x v="86"/>
    <x v="45"/>
    <x v="54"/>
    <x v="0"/>
    <s v="B"/>
    <n v="30"/>
    <n v="30"/>
    <n v="810"/>
    <n v="27"/>
    <x v="0"/>
    <s v="HORTALIZAS"/>
  </r>
  <r>
    <x v="86"/>
    <x v="6"/>
    <x v="86"/>
    <x v="23"/>
    <x v="25"/>
    <x v="0"/>
    <s v="B"/>
    <n v="25"/>
    <n v="25"/>
    <n v="500"/>
    <n v="20"/>
    <x v="0"/>
    <s v="TUBÉRCULOS"/>
  </r>
  <r>
    <x v="86"/>
    <x v="6"/>
    <x v="86"/>
    <x v="0"/>
    <x v="0"/>
    <x v="0"/>
    <s v="A"/>
    <n v="17"/>
    <n v="17"/>
    <n v="71.31355932203391"/>
    <n v="4.1949152542372898"/>
    <x v="0"/>
    <s v="CEREALES"/>
  </r>
  <r>
    <x v="86"/>
    <x v="6"/>
    <x v="86"/>
    <x v="21"/>
    <x v="23"/>
    <x v="0"/>
    <s v="B"/>
    <n v="13"/>
    <n v="13"/>
    <n v="30.373831775700936"/>
    <n v="2.3364485981308398"/>
    <x v="0"/>
    <s v="HORTALIZAS"/>
  </r>
  <r>
    <x v="86"/>
    <x v="6"/>
    <x v="86"/>
    <x v="69"/>
    <x v="80"/>
    <x v="0"/>
    <s v="A"/>
    <n v="7"/>
    <n v="7"/>
    <n v="70"/>
    <n v="10"/>
    <x v="0"/>
    <s v="HORTALIZAS"/>
  </r>
  <r>
    <x v="86"/>
    <x v="6"/>
    <x v="86"/>
    <x v="21"/>
    <x v="23"/>
    <x v="0"/>
    <s v="A"/>
    <n v="5"/>
    <n v="5"/>
    <n v="11.682242990654206"/>
    <n v="2.3364485981308398"/>
    <x v="0"/>
    <s v="HORTALIZAS"/>
  </r>
  <r>
    <x v="86"/>
    <x v="6"/>
    <x v="86"/>
    <x v="54"/>
    <x v="65"/>
    <x v="0"/>
    <s v="B"/>
    <n v="5"/>
    <n v="5"/>
    <n v="125"/>
    <n v="25"/>
    <x v="0"/>
    <s v="HORTALIZAS"/>
  </r>
  <r>
    <x v="86"/>
    <x v="6"/>
    <x v="86"/>
    <x v="24"/>
    <x v="26"/>
    <x v="0"/>
    <s v="A"/>
    <n v="4"/>
    <n v="4"/>
    <n v="64"/>
    <n v="16"/>
    <x v="0"/>
    <s v="HORTALIZAS"/>
  </r>
  <r>
    <x v="86"/>
    <x v="6"/>
    <x v="86"/>
    <x v="55"/>
    <x v="66"/>
    <x v="0"/>
    <s v="A"/>
    <n v="3"/>
    <n v="3"/>
    <n v="48"/>
    <n v="16"/>
    <x v="0"/>
    <s v="HORTALIZAS"/>
  </r>
  <r>
    <x v="86"/>
    <x v="6"/>
    <x v="86"/>
    <x v="55"/>
    <x v="66"/>
    <x v="0"/>
    <s v="B"/>
    <n v="3"/>
    <n v="3"/>
    <n v="48"/>
    <n v="16"/>
    <x v="0"/>
    <s v="HORTALIZAS"/>
  </r>
  <r>
    <x v="86"/>
    <x v="6"/>
    <x v="86"/>
    <x v="62"/>
    <x v="73"/>
    <x v="0"/>
    <s v="A"/>
    <n v="3"/>
    <n v="3"/>
    <n v="48"/>
    <n v="16"/>
    <x v="0"/>
    <s v="HORTALIZAS"/>
  </r>
  <r>
    <x v="86"/>
    <x v="6"/>
    <x v="86"/>
    <x v="62"/>
    <x v="73"/>
    <x v="0"/>
    <s v="B"/>
    <n v="3"/>
    <n v="3"/>
    <n v="48"/>
    <n v="16"/>
    <x v="0"/>
    <s v="HORTALIZAS"/>
  </r>
  <r>
    <x v="86"/>
    <x v="6"/>
    <x v="86"/>
    <x v="64"/>
    <x v="75"/>
    <x v="0"/>
    <s v=""/>
    <n v="11"/>
    <n v="1"/>
    <n v="15"/>
    <n v="15"/>
    <x v="1"/>
    <s v="FRUTALES"/>
  </r>
  <r>
    <x v="86"/>
    <x v="6"/>
    <x v="86"/>
    <x v="25"/>
    <x v="27"/>
    <x v="0"/>
    <s v=""/>
    <n v="6"/>
    <n v="4"/>
    <n v="120"/>
    <n v="30"/>
    <x v="1"/>
    <s v="FRUTALES"/>
  </r>
  <r>
    <x v="86"/>
    <x v="6"/>
    <x v="86"/>
    <x v="105"/>
    <x v="121"/>
    <x v="0"/>
    <s v=""/>
    <n v="5"/>
    <n v="5"/>
    <n v="30"/>
    <n v="6"/>
    <x v="1"/>
    <s v="PLANTAS AROMATICAS, MEDICINALES Y ESPECIAS"/>
  </r>
  <r>
    <x v="86"/>
    <x v="6"/>
    <x v="86"/>
    <x v="76"/>
    <x v="88"/>
    <x v="0"/>
    <s v=""/>
    <n v="2"/>
    <n v="2"/>
    <n v="28"/>
    <n v="14"/>
    <x v="1"/>
    <s v="FRUTALES"/>
  </r>
  <r>
    <x v="86"/>
    <x v="6"/>
    <x v="86"/>
    <x v="37"/>
    <x v="46"/>
    <x v="0"/>
    <s v=""/>
    <n v="1"/>
    <n v="1"/>
    <n v="28"/>
    <n v="28"/>
    <x v="1"/>
    <s v="FRUTALES"/>
  </r>
  <r>
    <x v="87"/>
    <x v="5"/>
    <x v="87"/>
    <x v="23"/>
    <x v="25"/>
    <x v="0"/>
    <s v="A"/>
    <n v="455"/>
    <n v="455"/>
    <n v="10010"/>
    <n v="22"/>
    <x v="0"/>
    <s v="TUBÉRCULOS"/>
  </r>
  <r>
    <x v="87"/>
    <x v="5"/>
    <x v="87"/>
    <x v="23"/>
    <x v="25"/>
    <x v="0"/>
    <s v="B"/>
    <n v="430"/>
    <n v="430"/>
    <n v="9460"/>
    <n v="22"/>
    <x v="0"/>
    <s v="TUBÉRCULOS"/>
  </r>
  <r>
    <x v="87"/>
    <x v="5"/>
    <x v="87"/>
    <x v="0"/>
    <x v="57"/>
    <x v="0"/>
    <s v="A"/>
    <n v="115"/>
    <n v="115"/>
    <n v="257.28813559322037"/>
    <n v="2.2372881355932202"/>
    <x v="0"/>
    <s v="CEREALES"/>
  </r>
  <r>
    <x v="87"/>
    <x v="5"/>
    <x v="87"/>
    <x v="23"/>
    <x v="55"/>
    <x v="0"/>
    <s v="A"/>
    <n v="89"/>
    <n v="89"/>
    <n v="1602"/>
    <n v="18"/>
    <x v="0"/>
    <s v="TUBÉRCULOS"/>
  </r>
  <r>
    <x v="87"/>
    <x v="5"/>
    <x v="87"/>
    <x v="45"/>
    <x v="54"/>
    <x v="0"/>
    <s v="B"/>
    <n v="78"/>
    <n v="78"/>
    <n v="2496"/>
    <n v="32"/>
    <x v="0"/>
    <s v="HORTALIZAS"/>
  </r>
  <r>
    <x v="87"/>
    <x v="5"/>
    <x v="87"/>
    <x v="23"/>
    <x v="55"/>
    <x v="0"/>
    <s v="B"/>
    <n v="75"/>
    <n v="75"/>
    <n v="1350"/>
    <n v="18"/>
    <x v="0"/>
    <s v="TUBÉRCULOS"/>
  </r>
  <r>
    <x v="87"/>
    <x v="5"/>
    <x v="87"/>
    <x v="45"/>
    <x v="54"/>
    <x v="0"/>
    <s v="A"/>
    <n v="66"/>
    <n v="66"/>
    <n v="2112"/>
    <n v="32"/>
    <x v="0"/>
    <s v="HORTALIZAS"/>
  </r>
  <r>
    <x v="87"/>
    <x v="5"/>
    <x v="87"/>
    <x v="0"/>
    <x v="57"/>
    <x v="0"/>
    <s v="B"/>
    <n v="60"/>
    <n v="60"/>
    <n v="134.23728813559325"/>
    <n v="2.2372881355932202"/>
    <x v="0"/>
    <s v="CEREALES"/>
  </r>
  <r>
    <x v="87"/>
    <x v="5"/>
    <x v="87"/>
    <x v="21"/>
    <x v="23"/>
    <x v="0"/>
    <s v="A"/>
    <n v="58"/>
    <n v="58"/>
    <n v="135.51401869158877"/>
    <n v="2.3364485981308398"/>
    <x v="0"/>
    <s v="HORTALIZAS"/>
  </r>
  <r>
    <x v="87"/>
    <x v="5"/>
    <x v="87"/>
    <x v="21"/>
    <x v="23"/>
    <x v="0"/>
    <s v="B"/>
    <n v="48"/>
    <n v="48"/>
    <n v="112.14953271028037"/>
    <n v="2.3364485981308398"/>
    <x v="0"/>
    <s v="HORTALIZAS"/>
  </r>
  <r>
    <x v="87"/>
    <x v="5"/>
    <x v="87"/>
    <x v="76"/>
    <x v="88"/>
    <x v="0"/>
    <s v=""/>
    <n v="36"/>
    <n v="36"/>
    <n v="720"/>
    <n v="20"/>
    <x v="1"/>
    <s v="FRUTALES"/>
  </r>
  <r>
    <x v="88"/>
    <x v="10"/>
    <x v="88"/>
    <x v="23"/>
    <x v="25"/>
    <x v="0"/>
    <s v="A"/>
    <n v="775"/>
    <n v="775"/>
    <n v="23250"/>
    <n v="30"/>
    <x v="0"/>
    <s v="TUBÉRCULOS"/>
  </r>
  <r>
    <x v="88"/>
    <x v="10"/>
    <x v="88"/>
    <x v="23"/>
    <x v="25"/>
    <x v="0"/>
    <s v="B"/>
    <n v="600"/>
    <n v="600"/>
    <n v="18000"/>
    <n v="30"/>
    <x v="0"/>
    <s v="TUBÉRCULOS"/>
  </r>
  <r>
    <x v="88"/>
    <x v="10"/>
    <x v="88"/>
    <x v="72"/>
    <x v="84"/>
    <x v="0"/>
    <s v="B"/>
    <n v="60"/>
    <n v="60"/>
    <n v="180"/>
    <n v="3"/>
    <x v="0"/>
    <s v="CEREALES"/>
  </r>
  <r>
    <x v="88"/>
    <x v="10"/>
    <x v="88"/>
    <x v="21"/>
    <x v="23"/>
    <x v="0"/>
    <s v="B"/>
    <n v="20"/>
    <n v="20"/>
    <n v="28.037383177570092"/>
    <n v="1.4018691588784999"/>
    <x v="0"/>
    <s v="HORTALIZAS"/>
  </r>
  <r>
    <x v="88"/>
    <x v="10"/>
    <x v="88"/>
    <x v="21"/>
    <x v="23"/>
    <x v="0"/>
    <s v="A"/>
    <n v="16"/>
    <n v="16"/>
    <n v="22.429906542056074"/>
    <n v="1.4018691588784999"/>
    <x v="0"/>
    <s v="HORTALIZAS"/>
  </r>
  <r>
    <x v="88"/>
    <x v="10"/>
    <x v="88"/>
    <x v="72"/>
    <x v="84"/>
    <x v="0"/>
    <s v="A"/>
    <n v="15"/>
    <n v="15"/>
    <n v="52.5"/>
    <n v="3.5"/>
    <x v="0"/>
    <s v="CEREALES"/>
  </r>
  <r>
    <x v="88"/>
    <x v="10"/>
    <x v="88"/>
    <x v="23"/>
    <x v="55"/>
    <x v="0"/>
    <s v="B"/>
    <n v="12"/>
    <n v="12"/>
    <n v="240"/>
    <n v="20"/>
    <x v="0"/>
    <s v="TUBÉRCULOS"/>
  </r>
  <r>
    <x v="88"/>
    <x v="10"/>
    <x v="88"/>
    <x v="23"/>
    <x v="55"/>
    <x v="0"/>
    <s v="A"/>
    <n v="7"/>
    <n v="7"/>
    <n v="140"/>
    <n v="20"/>
    <x v="0"/>
    <s v="TUBÉRCULOS"/>
  </r>
  <r>
    <x v="88"/>
    <x v="10"/>
    <x v="88"/>
    <x v="30"/>
    <x v="81"/>
    <x v="0"/>
    <s v="A"/>
    <n v="1"/>
    <n v="1"/>
    <n v="50"/>
    <n v="50"/>
    <x v="0"/>
    <s v="HORTALIZAS"/>
  </r>
  <r>
    <x v="88"/>
    <x v="10"/>
    <x v="88"/>
    <x v="30"/>
    <x v="81"/>
    <x v="0"/>
    <s v="B"/>
    <n v="1"/>
    <n v="1"/>
    <n v="50"/>
    <n v="50"/>
    <x v="0"/>
    <s v="HORTALIZAS"/>
  </r>
  <r>
    <x v="88"/>
    <x v="10"/>
    <x v="88"/>
    <x v="83"/>
    <x v="95"/>
    <x v="0"/>
    <m/>
    <n v="138"/>
    <n v="138"/>
    <s v=""/>
    <m/>
    <x v="1"/>
    <s v="FLORES Y FOLLAJES"/>
  </r>
  <r>
    <x v="88"/>
    <x v="10"/>
    <x v="88"/>
    <x v="85"/>
    <x v="97"/>
    <x v="0"/>
    <m/>
    <n v="119"/>
    <n v="119"/>
    <s v=""/>
    <m/>
    <x v="1"/>
    <s v="FLORES Y FOLLAJES"/>
  </r>
  <r>
    <x v="88"/>
    <x v="10"/>
    <x v="88"/>
    <x v="25"/>
    <x v="27"/>
    <x v="0"/>
    <s v=""/>
    <n v="6"/>
    <n v="6"/>
    <n v="300"/>
    <n v="50"/>
    <x v="1"/>
    <s v="FRUTALES"/>
  </r>
  <r>
    <x v="88"/>
    <x v="10"/>
    <x v="88"/>
    <x v="64"/>
    <x v="75"/>
    <x v="0"/>
    <s v=""/>
    <n v="3.5"/>
    <n v="3.5"/>
    <n v="24.5"/>
    <n v="7"/>
    <x v="1"/>
    <s v="FRUTALES"/>
  </r>
  <r>
    <x v="88"/>
    <x v="10"/>
    <x v="88"/>
    <x v="36"/>
    <x v="45"/>
    <x v="0"/>
    <s v=""/>
    <n v="2"/>
    <n v="2"/>
    <n v="8"/>
    <n v="4"/>
    <x v="1"/>
    <s v="FRUTALES"/>
  </r>
  <r>
    <x v="89"/>
    <x v="1"/>
    <x v="89"/>
    <x v="0"/>
    <x v="0"/>
    <x v="0"/>
    <s v="A"/>
    <n v="26"/>
    <n v="21"/>
    <n v="28.245762711864408"/>
    <n v="1.3450363196125901"/>
    <x v="0"/>
    <s v="CEREALES"/>
  </r>
  <r>
    <x v="89"/>
    <x v="1"/>
    <x v="89"/>
    <x v="22"/>
    <x v="24"/>
    <x v="0"/>
    <s v="A"/>
    <n v="22"/>
    <n v="20"/>
    <n v="102.09790209790211"/>
    <n v="5.1048951048951103"/>
    <x v="0"/>
    <s v="CEREALES"/>
  </r>
  <r>
    <x v="89"/>
    <x v="1"/>
    <x v="89"/>
    <x v="53"/>
    <x v="64"/>
    <x v="0"/>
    <s v="A"/>
    <n v="7"/>
    <n v="4"/>
    <n v="23"/>
    <n v="5.75"/>
    <x v="0"/>
    <s v="HORTALIZAS"/>
  </r>
  <r>
    <x v="89"/>
    <x v="1"/>
    <x v="89"/>
    <x v="30"/>
    <x v="35"/>
    <x v="0"/>
    <s v="A"/>
    <n v="7"/>
    <n v="6"/>
    <n v="498"/>
    <n v="83"/>
    <x v="0"/>
    <s v="HORTALIZAS"/>
  </r>
  <r>
    <x v="89"/>
    <x v="1"/>
    <x v="89"/>
    <x v="61"/>
    <x v="72"/>
    <x v="0"/>
    <s v="A"/>
    <n v="3"/>
    <n v="2"/>
    <n v="20"/>
    <n v="10"/>
    <x v="0"/>
    <s v="HORTALIZAS"/>
  </r>
  <r>
    <x v="89"/>
    <x v="1"/>
    <x v="89"/>
    <x v="22"/>
    <x v="24"/>
    <x v="0"/>
    <s v="B"/>
    <n v="2"/>
    <n v="1"/>
    <n v="0.69930069930069938"/>
    <n v="0.69930069930069905"/>
    <x v="0"/>
    <s v="CEREALES"/>
  </r>
  <r>
    <x v="89"/>
    <x v="1"/>
    <x v="89"/>
    <x v="53"/>
    <x v="64"/>
    <x v="0"/>
    <s v="B"/>
    <n v="2"/>
    <n v="2"/>
    <n v="1"/>
    <n v="0.5"/>
    <x v="0"/>
    <s v="HORTALIZAS"/>
  </r>
  <r>
    <x v="89"/>
    <x v="1"/>
    <x v="89"/>
    <x v="0"/>
    <x v="0"/>
    <x v="0"/>
    <s v="B"/>
    <n v="2"/>
    <n v="1"/>
    <n v="1"/>
    <n v="1"/>
    <x v="0"/>
    <s v="CEREALES"/>
  </r>
  <r>
    <x v="89"/>
    <x v="1"/>
    <x v="89"/>
    <x v="30"/>
    <x v="35"/>
    <x v="0"/>
    <s v="B"/>
    <n v="1"/>
    <n v="1"/>
    <n v="2"/>
    <n v="2"/>
    <x v="0"/>
    <s v="HORTALIZAS"/>
  </r>
  <r>
    <x v="89"/>
    <x v="1"/>
    <x v="89"/>
    <x v="15"/>
    <x v="17"/>
    <x v="0"/>
    <s v=""/>
    <n v="851"/>
    <n v="729"/>
    <n v="840"/>
    <n v="1.1522633744855999"/>
    <x v="1"/>
    <s v="CAFÉ"/>
  </r>
  <r>
    <x v="89"/>
    <x v="1"/>
    <x v="89"/>
    <x v="4"/>
    <x v="5"/>
    <x v="0"/>
    <s v=""/>
    <n v="236"/>
    <n v="196"/>
    <n v="902.63157894736798"/>
    <n v="4.6052631578947398"/>
    <x v="1"/>
    <s v="FRUTALES"/>
  </r>
  <r>
    <x v="89"/>
    <x v="1"/>
    <x v="89"/>
    <x v="26"/>
    <x v="28"/>
    <x v="0"/>
    <s v=""/>
    <n v="206.5"/>
    <n v="196.5"/>
    <n v="755"/>
    <n v="3.8422391857506399"/>
    <x v="1"/>
    <s v="PANELA O MIEL"/>
  </r>
  <r>
    <x v="89"/>
    <x v="1"/>
    <x v="89"/>
    <x v="8"/>
    <x v="9"/>
    <x v="0"/>
    <s v=""/>
    <n v="108"/>
    <n v="93"/>
    <n v="537"/>
    <n v="5.7741935483870996"/>
    <x v="1"/>
    <s v="FRUTALES"/>
  </r>
  <r>
    <x v="89"/>
    <x v="1"/>
    <x v="89"/>
    <x v="9"/>
    <x v="10"/>
    <x v="0"/>
    <s v=""/>
    <n v="48.5"/>
    <n v="30.5"/>
    <n v="183"/>
    <n v="6"/>
    <x v="1"/>
    <s v="FRUTALES"/>
  </r>
  <r>
    <x v="89"/>
    <x v="1"/>
    <x v="89"/>
    <x v="68"/>
    <x v="79"/>
    <x v="0"/>
    <s v="A"/>
    <n v="0"/>
    <n v="0"/>
    <n v="0"/>
    <n v="0"/>
    <x v="2"/>
    <s v="TUBÉRCULOS"/>
  </r>
  <r>
    <x v="89"/>
    <x v="1"/>
    <x v="89"/>
    <x v="68"/>
    <x v="79"/>
    <x v="0"/>
    <s v="B"/>
    <n v="0"/>
    <n v="0"/>
    <n v="0"/>
    <n v="0"/>
    <x v="2"/>
    <s v="TUBÉRCULOS"/>
  </r>
  <r>
    <x v="89"/>
    <x v="1"/>
    <x v="89"/>
    <x v="20"/>
    <x v="22"/>
    <x v="0"/>
    <s v="A"/>
    <n v="0"/>
    <n v="0"/>
    <n v="0"/>
    <n v="0"/>
    <x v="2"/>
    <s v="TUBÉRCULOS"/>
  </r>
  <r>
    <x v="89"/>
    <x v="1"/>
    <x v="89"/>
    <x v="20"/>
    <x v="22"/>
    <x v="0"/>
    <s v="B"/>
    <n v="0"/>
    <n v="0"/>
    <n v="0"/>
    <n v="0"/>
    <x v="2"/>
    <s v="TUBÉRCULOS"/>
  </r>
  <r>
    <x v="90"/>
    <x v="9"/>
    <x v="90"/>
    <x v="23"/>
    <x v="25"/>
    <x v="0"/>
    <s v="B"/>
    <n v="450"/>
    <n v="450"/>
    <n v="9000"/>
    <n v="20"/>
    <x v="0"/>
    <s v="TUBÉRCULOS"/>
  </r>
  <r>
    <x v="90"/>
    <x v="9"/>
    <x v="90"/>
    <x v="23"/>
    <x v="25"/>
    <x v="0"/>
    <s v="A"/>
    <n v="120"/>
    <n v="80"/>
    <n v="1440"/>
    <n v="18"/>
    <x v="0"/>
    <s v="TUBÉRCULOS"/>
  </r>
  <r>
    <x v="90"/>
    <x v="9"/>
    <x v="90"/>
    <x v="21"/>
    <x v="23"/>
    <x v="0"/>
    <s v="A"/>
    <n v="60"/>
    <n v="40"/>
    <n v="186.9158878504673"/>
    <n v="4.6728971962616797"/>
    <x v="0"/>
    <s v="HORTALIZAS"/>
  </r>
  <r>
    <x v="90"/>
    <x v="9"/>
    <x v="90"/>
    <x v="23"/>
    <x v="55"/>
    <x v="0"/>
    <s v="B"/>
    <n v="50"/>
    <n v="45"/>
    <n v="540"/>
    <n v="12"/>
    <x v="0"/>
    <s v="TUBÉRCULOS"/>
  </r>
  <r>
    <x v="90"/>
    <x v="9"/>
    <x v="90"/>
    <x v="21"/>
    <x v="23"/>
    <x v="0"/>
    <s v="B"/>
    <n v="45"/>
    <n v="45"/>
    <n v="210.28037383177571"/>
    <n v="4.6728971962616797"/>
    <x v="0"/>
    <s v="HORTALIZAS"/>
  </r>
  <r>
    <x v="90"/>
    <x v="9"/>
    <x v="90"/>
    <x v="61"/>
    <x v="72"/>
    <x v="0"/>
    <s v="A"/>
    <n v="21"/>
    <n v="21"/>
    <n v="84"/>
    <n v="4"/>
    <x v="0"/>
    <s v="HORTALIZAS"/>
  </r>
  <r>
    <x v="90"/>
    <x v="9"/>
    <x v="90"/>
    <x v="23"/>
    <x v="55"/>
    <x v="0"/>
    <s v="A"/>
    <n v="21"/>
    <n v="21"/>
    <n v="252"/>
    <n v="12"/>
    <x v="0"/>
    <s v="TUBÉRCULOS"/>
  </r>
  <r>
    <x v="90"/>
    <x v="9"/>
    <x v="90"/>
    <x v="69"/>
    <x v="80"/>
    <x v="0"/>
    <s v="B"/>
    <n v="20"/>
    <n v="20"/>
    <n v="500"/>
    <n v="25"/>
    <x v="0"/>
    <s v="HORTALIZAS"/>
  </r>
  <r>
    <x v="90"/>
    <x v="9"/>
    <x v="90"/>
    <x v="30"/>
    <x v="81"/>
    <x v="0"/>
    <s v="A"/>
    <n v="20"/>
    <n v="20"/>
    <n v="1240"/>
    <n v="62"/>
    <x v="0"/>
    <s v="HORTALIZAS"/>
  </r>
  <r>
    <x v="90"/>
    <x v="9"/>
    <x v="90"/>
    <x v="30"/>
    <x v="35"/>
    <x v="0"/>
    <s v="B"/>
    <n v="15"/>
    <n v="15"/>
    <n v="300"/>
    <n v="20"/>
    <x v="0"/>
    <s v="HORTALIZAS"/>
  </r>
  <r>
    <x v="90"/>
    <x v="9"/>
    <x v="90"/>
    <x v="69"/>
    <x v="80"/>
    <x v="0"/>
    <s v="A"/>
    <n v="14"/>
    <n v="14"/>
    <n v="350"/>
    <n v="25"/>
    <x v="0"/>
    <s v="HORTALIZAS"/>
  </r>
  <r>
    <x v="90"/>
    <x v="9"/>
    <x v="90"/>
    <x v="61"/>
    <x v="72"/>
    <x v="0"/>
    <s v="B"/>
    <n v="14"/>
    <n v="14"/>
    <n v="56"/>
    <n v="4"/>
    <x v="0"/>
    <s v="HORTALIZAS"/>
  </r>
  <r>
    <x v="90"/>
    <x v="9"/>
    <x v="90"/>
    <x v="0"/>
    <x v="0"/>
    <x v="0"/>
    <s v="B"/>
    <n v="14"/>
    <n v="14"/>
    <n v="78.305084745762727"/>
    <n v="5.5932203389830502"/>
    <x v="0"/>
    <s v="CEREALES"/>
  </r>
  <r>
    <x v="90"/>
    <x v="9"/>
    <x v="90"/>
    <x v="0"/>
    <x v="0"/>
    <x v="0"/>
    <s v="A"/>
    <n v="10"/>
    <n v="9"/>
    <n v="45.30508474576272"/>
    <n v="5.0338983050847501"/>
    <x v="0"/>
    <s v="CEREALES"/>
  </r>
  <r>
    <x v="90"/>
    <x v="9"/>
    <x v="90"/>
    <x v="106"/>
    <x v="122"/>
    <x v="0"/>
    <s v="A"/>
    <n v="10"/>
    <n v="10"/>
    <n v="10"/>
    <n v="1"/>
    <x v="0"/>
    <s v="CEREALES"/>
  </r>
  <r>
    <x v="90"/>
    <x v="9"/>
    <x v="90"/>
    <x v="22"/>
    <x v="24"/>
    <x v="0"/>
    <s v="A"/>
    <n v="0"/>
    <n v="0"/>
    <n v="0"/>
    <n v="0"/>
    <x v="0"/>
    <s v="CEREALES"/>
  </r>
  <r>
    <x v="90"/>
    <x v="9"/>
    <x v="90"/>
    <x v="25"/>
    <x v="27"/>
    <x v="0"/>
    <s v=""/>
    <n v="10"/>
    <n v="10"/>
    <n v="300"/>
    <n v="30"/>
    <x v="1"/>
    <s v="FRUTALES"/>
  </r>
  <r>
    <x v="90"/>
    <x v="9"/>
    <x v="90"/>
    <x v="11"/>
    <x v="12"/>
    <x v="0"/>
    <s v=""/>
    <n v="2"/>
    <n v="2"/>
    <n v="10"/>
    <n v="5"/>
    <x v="1"/>
    <s v="SÁBILA"/>
  </r>
  <r>
    <x v="90"/>
    <x v="9"/>
    <x v="90"/>
    <x v="39"/>
    <x v="48"/>
    <x v="0"/>
    <s v=""/>
    <n v="0"/>
    <n v="0"/>
    <n v="0"/>
    <n v="0"/>
    <x v="1"/>
    <s v="FRUTALES"/>
  </r>
  <r>
    <x v="91"/>
    <x v="9"/>
    <x v="91"/>
    <x v="23"/>
    <x v="25"/>
    <x v="0"/>
    <s v="A"/>
    <n v="115"/>
    <n v="85"/>
    <n v="2295"/>
    <n v="27"/>
    <x v="0"/>
    <s v="TUBÉRCULOS"/>
  </r>
  <r>
    <x v="91"/>
    <x v="9"/>
    <x v="91"/>
    <x v="23"/>
    <x v="25"/>
    <x v="0"/>
    <s v="B"/>
    <n v="106"/>
    <n v="103"/>
    <n v="2678"/>
    <n v="26"/>
    <x v="0"/>
    <s v="TUBÉRCULOS"/>
  </r>
  <r>
    <x v="91"/>
    <x v="9"/>
    <x v="91"/>
    <x v="21"/>
    <x v="23"/>
    <x v="0"/>
    <s v="A"/>
    <n v="20"/>
    <n v="18"/>
    <n v="50.467289719626166"/>
    <n v="2.8037383177570101"/>
    <x v="0"/>
    <s v="HORTALIZAS"/>
  </r>
  <r>
    <x v="91"/>
    <x v="9"/>
    <x v="91"/>
    <x v="21"/>
    <x v="23"/>
    <x v="0"/>
    <s v="B"/>
    <n v="16"/>
    <n v="15"/>
    <n v="35.046728971962615"/>
    <n v="2.3364485981308398"/>
    <x v="0"/>
    <s v="HORTALIZAS"/>
  </r>
  <r>
    <x v="91"/>
    <x v="9"/>
    <x v="91"/>
    <x v="81"/>
    <x v="93"/>
    <x v="0"/>
    <s v="A"/>
    <n v="16"/>
    <n v="15"/>
    <n v="60"/>
    <n v="4"/>
    <x v="0"/>
    <s v="FORRAJES"/>
  </r>
  <r>
    <x v="91"/>
    <x v="9"/>
    <x v="91"/>
    <x v="81"/>
    <x v="93"/>
    <x v="0"/>
    <s v="B"/>
    <n v="14"/>
    <n v="13"/>
    <n v="52"/>
    <n v="4"/>
    <x v="0"/>
    <s v="FORRAJES"/>
  </r>
  <r>
    <x v="91"/>
    <x v="9"/>
    <x v="91"/>
    <x v="0"/>
    <x v="0"/>
    <x v="0"/>
    <s v="B"/>
    <n v="8"/>
    <n v="7"/>
    <n v="11.745762711864408"/>
    <n v="1.6779661016949201"/>
    <x v="0"/>
    <s v="CEREALES"/>
  </r>
  <r>
    <x v="91"/>
    <x v="9"/>
    <x v="91"/>
    <x v="0"/>
    <x v="0"/>
    <x v="0"/>
    <s v="A"/>
    <n v="7"/>
    <n v="6"/>
    <n v="11.745762711864408"/>
    <n v="1.9576271186440699"/>
    <x v="0"/>
    <s v="CEREALES"/>
  </r>
  <r>
    <x v="91"/>
    <x v="9"/>
    <x v="91"/>
    <x v="77"/>
    <x v="89"/>
    <x v="0"/>
    <s v="A"/>
    <n v="6"/>
    <n v="5"/>
    <n v="8.8495575221238951"/>
    <n v="1.76991150442478"/>
    <x v="0"/>
    <s v="CEREALES"/>
  </r>
  <r>
    <x v="91"/>
    <x v="9"/>
    <x v="91"/>
    <x v="77"/>
    <x v="89"/>
    <x v="0"/>
    <s v="B"/>
    <n v="5"/>
    <n v="4"/>
    <n v="3.5398230088495577"/>
    <n v="0.88495575221238898"/>
    <x v="0"/>
    <s v="CEREALES"/>
  </r>
  <r>
    <x v="91"/>
    <x v="9"/>
    <x v="91"/>
    <x v="64"/>
    <x v="75"/>
    <x v="0"/>
    <s v=""/>
    <n v="1"/>
    <n v="1"/>
    <n v="7"/>
    <n v="7"/>
    <x v="1"/>
    <s v="FRUTALES"/>
  </r>
  <r>
    <x v="92"/>
    <x v="6"/>
    <x v="92"/>
    <x v="23"/>
    <x v="25"/>
    <x v="0"/>
    <s v="A"/>
    <n v="90"/>
    <n v="90"/>
    <n v="1800"/>
    <n v="20"/>
    <x v="0"/>
    <s v="TUBÉRCULOS"/>
  </r>
  <r>
    <x v="92"/>
    <x v="6"/>
    <x v="92"/>
    <x v="23"/>
    <x v="25"/>
    <x v="0"/>
    <s v="B"/>
    <n v="90"/>
    <n v="90"/>
    <n v="1620"/>
    <n v="18"/>
    <x v="0"/>
    <s v="TUBÉRCULOS"/>
  </r>
  <r>
    <x v="92"/>
    <x v="6"/>
    <x v="92"/>
    <x v="53"/>
    <x v="64"/>
    <x v="0"/>
    <s v="A"/>
    <n v="40"/>
    <n v="40"/>
    <n v="1040"/>
    <n v="26"/>
    <x v="0"/>
    <s v="HORTALIZAS"/>
  </r>
  <r>
    <x v="92"/>
    <x v="6"/>
    <x v="92"/>
    <x v="53"/>
    <x v="64"/>
    <x v="0"/>
    <s v="B"/>
    <n v="40"/>
    <n v="40"/>
    <n v="1040"/>
    <n v="26"/>
    <x v="0"/>
    <s v="HORTALIZAS"/>
  </r>
  <r>
    <x v="92"/>
    <x v="6"/>
    <x v="92"/>
    <x v="45"/>
    <x v="54"/>
    <x v="0"/>
    <s v="A"/>
    <n v="40"/>
    <n v="40"/>
    <n v="1000"/>
    <n v="25"/>
    <x v="0"/>
    <s v="HORTALIZAS"/>
  </r>
  <r>
    <x v="92"/>
    <x v="6"/>
    <x v="92"/>
    <x v="45"/>
    <x v="54"/>
    <x v="0"/>
    <s v="B"/>
    <n v="40"/>
    <n v="40"/>
    <n v="1000"/>
    <n v="25"/>
    <x v="0"/>
    <s v="HORTALIZAS"/>
  </r>
  <r>
    <x v="92"/>
    <x v="6"/>
    <x v="92"/>
    <x v="0"/>
    <x v="0"/>
    <x v="0"/>
    <s v="A"/>
    <n v="20"/>
    <n v="20"/>
    <n v="27.966101694915256"/>
    <n v="1.3983050847457601"/>
    <x v="0"/>
    <s v="CEREALES"/>
  </r>
  <r>
    <x v="92"/>
    <x v="6"/>
    <x v="92"/>
    <x v="0"/>
    <x v="0"/>
    <x v="0"/>
    <s v="B"/>
    <n v="20"/>
    <n v="20"/>
    <n v="27.966101694915256"/>
    <n v="1.3983050847457601"/>
    <x v="0"/>
    <s v="CEREALES"/>
  </r>
  <r>
    <x v="92"/>
    <x v="6"/>
    <x v="92"/>
    <x v="21"/>
    <x v="23"/>
    <x v="0"/>
    <s v="A"/>
    <n v="15"/>
    <n v="15"/>
    <n v="42.056074766355138"/>
    <n v="2.8037383177570101"/>
    <x v="0"/>
    <s v="HORTALIZAS"/>
  </r>
  <r>
    <x v="92"/>
    <x v="6"/>
    <x v="92"/>
    <x v="21"/>
    <x v="23"/>
    <x v="0"/>
    <s v="B"/>
    <n v="15"/>
    <n v="15"/>
    <n v="42.056074766355138"/>
    <n v="2.8037383177570101"/>
    <x v="0"/>
    <s v="HORTALIZAS"/>
  </r>
  <r>
    <x v="92"/>
    <x v="6"/>
    <x v="92"/>
    <x v="23"/>
    <x v="55"/>
    <x v="0"/>
    <s v="A"/>
    <n v="7"/>
    <n v="7"/>
    <n v="56"/>
    <n v="8"/>
    <x v="0"/>
    <s v="TUBÉRCULOS"/>
  </r>
  <r>
    <x v="92"/>
    <x v="6"/>
    <x v="92"/>
    <x v="23"/>
    <x v="55"/>
    <x v="0"/>
    <s v="B"/>
    <n v="7"/>
    <n v="7"/>
    <n v="56"/>
    <n v="8"/>
    <x v="0"/>
    <s v="TUBÉRCULOS"/>
  </r>
  <r>
    <x v="92"/>
    <x v="6"/>
    <x v="92"/>
    <x v="58"/>
    <x v="69"/>
    <x v="0"/>
    <s v="A"/>
    <n v="6"/>
    <n v="6"/>
    <n v="120"/>
    <n v="20"/>
    <x v="0"/>
    <s v="PLANTAS AROMATICAS, MEDICINALES Y ESPECIAS"/>
  </r>
  <r>
    <x v="92"/>
    <x v="6"/>
    <x v="92"/>
    <x v="58"/>
    <x v="69"/>
    <x v="0"/>
    <s v="B"/>
    <n v="6"/>
    <n v="6"/>
    <n v="120"/>
    <n v="20"/>
    <x v="0"/>
    <s v="PLANTAS AROMATICAS, MEDICINALES Y ESPECIAS"/>
  </r>
  <r>
    <x v="92"/>
    <x v="6"/>
    <x v="92"/>
    <x v="30"/>
    <x v="81"/>
    <x v="0"/>
    <s v="B"/>
    <n v="2.5"/>
    <n v="2.5"/>
    <n v="142.5"/>
    <n v="57"/>
    <x v="0"/>
    <s v="HORTALIZAS"/>
  </r>
  <r>
    <x v="92"/>
    <x v="6"/>
    <x v="92"/>
    <x v="30"/>
    <x v="81"/>
    <x v="0"/>
    <s v="A"/>
    <n v="2"/>
    <n v="2"/>
    <n v="114"/>
    <n v="57"/>
    <x v="0"/>
    <s v="HORTALIZAS"/>
  </r>
  <r>
    <x v="92"/>
    <x v="6"/>
    <x v="92"/>
    <x v="25"/>
    <x v="27"/>
    <x v="0"/>
    <s v=""/>
    <n v="8"/>
    <n v="0"/>
    <n v="0"/>
    <n v="0"/>
    <x v="1"/>
    <s v="FRUTALES"/>
  </r>
  <r>
    <x v="92"/>
    <x v="6"/>
    <x v="92"/>
    <x v="37"/>
    <x v="46"/>
    <x v="0"/>
    <s v=""/>
    <n v="3"/>
    <n v="0"/>
    <n v="0"/>
    <n v="0"/>
    <x v="1"/>
    <s v="FRUTALES"/>
  </r>
  <r>
    <x v="92"/>
    <x v="6"/>
    <x v="92"/>
    <x v="92"/>
    <x v="104"/>
    <x v="0"/>
    <s v=""/>
    <n v="2"/>
    <n v="0"/>
    <n v="0"/>
    <n v="0"/>
    <x v="1"/>
    <s v="PLANTAS AROMATICAS, MEDICINALES Y ESPECIAS"/>
  </r>
  <r>
    <x v="93"/>
    <x v="9"/>
    <x v="93"/>
    <x v="23"/>
    <x v="25"/>
    <x v="0"/>
    <s v="A"/>
    <n v="7594"/>
    <n v="7442"/>
    <n v="137677"/>
    <n v="18.5"/>
    <x v="0"/>
    <s v="TUBÉRCULOS"/>
  </r>
  <r>
    <x v="93"/>
    <x v="9"/>
    <x v="93"/>
    <x v="23"/>
    <x v="25"/>
    <x v="0"/>
    <s v="B"/>
    <n v="7590"/>
    <n v="7440"/>
    <n v="133920"/>
    <n v="18"/>
    <x v="0"/>
    <s v="TUBÉRCULOS"/>
  </r>
  <r>
    <x v="93"/>
    <x v="9"/>
    <x v="93"/>
    <x v="45"/>
    <x v="54"/>
    <x v="0"/>
    <s v="A"/>
    <n v="343"/>
    <n v="338"/>
    <n v="16900"/>
    <n v="50"/>
    <x v="0"/>
    <s v="HORTALIZAS"/>
  </r>
  <r>
    <x v="93"/>
    <x v="9"/>
    <x v="93"/>
    <x v="45"/>
    <x v="54"/>
    <x v="0"/>
    <s v="B"/>
    <n v="172"/>
    <n v="169"/>
    <n v="8450"/>
    <n v="50"/>
    <x v="0"/>
    <s v="HORTALIZAS"/>
  </r>
  <r>
    <x v="93"/>
    <x v="9"/>
    <x v="93"/>
    <x v="21"/>
    <x v="23"/>
    <x v="0"/>
    <s v="A"/>
    <n v="120"/>
    <n v="114"/>
    <n v="372.89719626168227"/>
    <n v="3.2710280373831799"/>
    <x v="0"/>
    <s v="HORTALIZAS"/>
  </r>
  <r>
    <x v="93"/>
    <x v="9"/>
    <x v="93"/>
    <x v="21"/>
    <x v="23"/>
    <x v="0"/>
    <s v="B"/>
    <n v="120"/>
    <n v="114"/>
    <n v="372.89719626168227"/>
    <n v="3.2710280373831799"/>
    <x v="0"/>
    <s v="HORTALIZAS"/>
  </r>
  <r>
    <x v="93"/>
    <x v="9"/>
    <x v="93"/>
    <x v="23"/>
    <x v="55"/>
    <x v="0"/>
    <s v="A"/>
    <n v="96.5"/>
    <n v="93.5"/>
    <n v="1402.5"/>
    <n v="15"/>
    <x v="0"/>
    <s v="TUBÉRCULOS"/>
  </r>
  <r>
    <x v="93"/>
    <x v="9"/>
    <x v="93"/>
    <x v="23"/>
    <x v="55"/>
    <x v="0"/>
    <s v="B"/>
    <n v="95"/>
    <n v="92"/>
    <n v="1288"/>
    <n v="14"/>
    <x v="0"/>
    <s v="TUBÉRCULOS"/>
  </r>
  <r>
    <x v="93"/>
    <x v="9"/>
    <x v="93"/>
    <x v="64"/>
    <x v="75"/>
    <x v="0"/>
    <s v=""/>
    <n v="81"/>
    <n v="81"/>
    <n v="162"/>
    <n v="2"/>
    <x v="1"/>
    <s v="FRUTALES"/>
  </r>
  <r>
    <x v="94"/>
    <x v="2"/>
    <x v="94"/>
    <x v="0"/>
    <x v="0"/>
    <x v="0"/>
    <s v="B"/>
    <n v="90"/>
    <n v="8"/>
    <n v="13.423728813559324"/>
    <n v="1.6779661016949201"/>
    <x v="0"/>
    <s v="CEREALES"/>
  </r>
  <r>
    <x v="94"/>
    <x v="2"/>
    <x v="94"/>
    <x v="0"/>
    <x v="0"/>
    <x v="0"/>
    <s v="A"/>
    <n v="11.5"/>
    <n v="10.5"/>
    <n v="19.100847457627118"/>
    <n v="1.81912832929782"/>
    <x v="0"/>
    <s v="CEREALES"/>
  </r>
  <r>
    <x v="94"/>
    <x v="2"/>
    <x v="94"/>
    <x v="21"/>
    <x v="23"/>
    <x v="0"/>
    <s v="A"/>
    <n v="7.5"/>
    <n v="5"/>
    <n v="10.046728971962617"/>
    <n v="2.0093457943925199"/>
    <x v="0"/>
    <s v="HORTALIZAS"/>
  </r>
  <r>
    <x v="94"/>
    <x v="2"/>
    <x v="94"/>
    <x v="21"/>
    <x v="23"/>
    <x v="0"/>
    <s v="B"/>
    <n v="5"/>
    <n v="4.5"/>
    <n v="10.747663551401869"/>
    <n v="2.3883696780892998"/>
    <x v="0"/>
    <s v="HORTALIZAS"/>
  </r>
  <r>
    <x v="94"/>
    <x v="2"/>
    <x v="94"/>
    <x v="15"/>
    <x v="17"/>
    <x v="0"/>
    <s v=""/>
    <n v="344"/>
    <n v="313"/>
    <n v="302"/>
    <n v="0.96485623003194898"/>
    <x v="1"/>
    <s v="CAFÉ"/>
  </r>
  <r>
    <x v="94"/>
    <x v="2"/>
    <x v="94"/>
    <x v="6"/>
    <x v="36"/>
    <x v="0"/>
    <s v=""/>
    <n v="157.9"/>
    <n v="157.9"/>
    <n v="1105.3"/>
    <n v="7"/>
    <x v="1"/>
    <s v="FRUTALES"/>
  </r>
  <r>
    <x v="94"/>
    <x v="2"/>
    <x v="94"/>
    <x v="107"/>
    <x v="123"/>
    <x v="0"/>
    <s v=""/>
    <n v="43"/>
    <n v="38.5"/>
    <n v="0"/>
    <n v="0"/>
    <x v="1"/>
    <s v="FRUTALES"/>
  </r>
  <r>
    <x v="94"/>
    <x v="2"/>
    <x v="94"/>
    <x v="9"/>
    <x v="30"/>
    <x v="0"/>
    <s v=""/>
    <n v="37.200000000000003"/>
    <n v="37.200000000000003"/>
    <n v="148.80000000000001"/>
    <n v="4"/>
    <x v="1"/>
    <s v="FRUTALES"/>
  </r>
  <r>
    <x v="94"/>
    <x v="2"/>
    <x v="94"/>
    <x v="104"/>
    <x v="119"/>
    <x v="0"/>
    <s v="A"/>
    <n v="16.5"/>
    <n v="14.5"/>
    <n v="53.7"/>
    <n v="3.7034482758620699"/>
    <x v="1"/>
    <s v="PLANTAS AROMATICAS, MEDICINALES Y ESPECIAS"/>
  </r>
  <r>
    <x v="94"/>
    <x v="2"/>
    <x v="94"/>
    <x v="94"/>
    <x v="106"/>
    <x v="0"/>
    <s v="A"/>
    <n v="15.5"/>
    <n v="14.5"/>
    <n v="50.8"/>
    <n v="3.5034482758620702"/>
    <x v="1"/>
    <s v="PLANTAS AROMATICAS, MEDICINALES Y ESPECIAS"/>
  </r>
  <r>
    <x v="94"/>
    <x v="2"/>
    <x v="94"/>
    <x v="2"/>
    <x v="33"/>
    <x v="0"/>
    <s v=""/>
    <n v="15"/>
    <n v="13"/>
    <n v="100"/>
    <n v="7.6923076923076898"/>
    <x v="1"/>
    <s v="FRUTALES"/>
  </r>
  <r>
    <x v="94"/>
    <x v="2"/>
    <x v="94"/>
    <x v="104"/>
    <x v="119"/>
    <x v="0"/>
    <s v="B"/>
    <n v="12.5"/>
    <n v="11"/>
    <n v="28"/>
    <n v="2.5454545454545499"/>
    <x v="1"/>
    <s v="PLANTAS AROMATICAS, MEDICINALES Y ESPECIAS"/>
  </r>
  <r>
    <x v="94"/>
    <x v="2"/>
    <x v="94"/>
    <x v="14"/>
    <x v="16"/>
    <x v="0"/>
    <s v=""/>
    <n v="12.4"/>
    <n v="11.4"/>
    <n v="114"/>
    <n v="10"/>
    <x v="1"/>
    <s v="FRUTALES"/>
  </r>
  <r>
    <x v="94"/>
    <x v="2"/>
    <x v="94"/>
    <x v="94"/>
    <x v="106"/>
    <x v="0"/>
    <s v="B"/>
    <n v="10.5"/>
    <n v="9.5"/>
    <n v="24"/>
    <n v="2.5263157894736801"/>
    <x v="1"/>
    <s v="PLANTAS AROMATICAS, MEDICINALES Y ESPECIAS"/>
  </r>
  <r>
    <x v="94"/>
    <x v="2"/>
    <x v="94"/>
    <x v="38"/>
    <x v="47"/>
    <x v="0"/>
    <s v=""/>
    <n v="1.9"/>
    <n v="1.2"/>
    <n v="9.8000000000000007"/>
    <n v="7"/>
    <x v="1"/>
    <s v="FRUTALES"/>
  </r>
  <r>
    <x v="94"/>
    <x v="2"/>
    <x v="94"/>
    <x v="68"/>
    <x v="79"/>
    <x v="0"/>
    <s v="A"/>
    <n v="0"/>
    <n v="0"/>
    <n v="0"/>
    <n v="0"/>
    <x v="2"/>
    <s v="TUBÉRCULOS"/>
  </r>
  <r>
    <x v="94"/>
    <x v="2"/>
    <x v="94"/>
    <x v="68"/>
    <x v="79"/>
    <x v="0"/>
    <s v="B"/>
    <n v="0"/>
    <n v="0"/>
    <n v="0"/>
    <n v="0"/>
    <x v="2"/>
    <s v="TUBÉRCULOS"/>
  </r>
  <r>
    <x v="94"/>
    <x v="2"/>
    <x v="94"/>
    <x v="20"/>
    <x v="22"/>
    <x v="0"/>
    <s v="A"/>
    <n v="0"/>
    <n v="0"/>
    <n v="0"/>
    <n v="0"/>
    <x v="2"/>
    <s v="TUBÉRCULOS"/>
  </r>
  <r>
    <x v="94"/>
    <x v="2"/>
    <x v="94"/>
    <x v="20"/>
    <x v="22"/>
    <x v="0"/>
    <s v="B"/>
    <n v="0"/>
    <n v="0"/>
    <n v="0"/>
    <n v="0"/>
    <x v="2"/>
    <s v="TUBÉRCULOS"/>
  </r>
  <r>
    <x v="95"/>
    <x v="6"/>
    <x v="95"/>
    <x v="0"/>
    <x v="0"/>
    <x v="0"/>
    <s v="B"/>
    <n v="450"/>
    <n v="450"/>
    <n v="1510.1694915254238"/>
    <n v="3.35593220338983"/>
    <x v="0"/>
    <s v="CEREALES"/>
  </r>
  <r>
    <x v="95"/>
    <x v="6"/>
    <x v="95"/>
    <x v="44"/>
    <x v="53"/>
    <x v="0"/>
    <s v="A"/>
    <n v="400"/>
    <n v="400"/>
    <n v="9400"/>
    <n v="23.5"/>
    <x v="0"/>
    <s v="HORTALIZAS"/>
  </r>
  <r>
    <x v="95"/>
    <x v="6"/>
    <x v="95"/>
    <x v="44"/>
    <x v="53"/>
    <x v="0"/>
    <s v="B"/>
    <n v="400"/>
    <n v="400"/>
    <n v="8000"/>
    <n v="20"/>
    <x v="0"/>
    <s v="HORTALIZAS"/>
  </r>
  <r>
    <x v="95"/>
    <x v="6"/>
    <x v="95"/>
    <x v="0"/>
    <x v="0"/>
    <x v="0"/>
    <s v="A"/>
    <n v="390"/>
    <n v="380"/>
    <n v="1622.0338983050849"/>
    <n v="4.2685102586975896"/>
    <x v="0"/>
    <s v="CEREALES"/>
  </r>
  <r>
    <x v="95"/>
    <x v="6"/>
    <x v="95"/>
    <x v="23"/>
    <x v="25"/>
    <x v="0"/>
    <s v="A"/>
    <n v="250"/>
    <n v="250"/>
    <n v="4900"/>
    <n v="19.600000000000001"/>
    <x v="0"/>
    <s v="TUBÉRCULOS"/>
  </r>
  <r>
    <x v="95"/>
    <x v="6"/>
    <x v="95"/>
    <x v="23"/>
    <x v="25"/>
    <x v="0"/>
    <s v="B"/>
    <n v="200"/>
    <n v="200"/>
    <n v="4000"/>
    <n v="20"/>
    <x v="0"/>
    <s v="TUBÉRCULOS"/>
  </r>
  <r>
    <x v="95"/>
    <x v="6"/>
    <x v="95"/>
    <x v="21"/>
    <x v="23"/>
    <x v="0"/>
    <s v="A"/>
    <n v="80"/>
    <n v="80"/>
    <n v="327.10280373831773"/>
    <n v="4.0887850467289697"/>
    <x v="0"/>
    <s v="HORTALIZAS"/>
  </r>
  <r>
    <x v="95"/>
    <x v="6"/>
    <x v="95"/>
    <x v="21"/>
    <x v="23"/>
    <x v="0"/>
    <s v="B"/>
    <n v="80"/>
    <n v="80"/>
    <n v="261.68224299065423"/>
    <n v="3.2710280373831799"/>
    <x v="0"/>
    <s v="HORTALIZAS"/>
  </r>
  <r>
    <x v="95"/>
    <x v="6"/>
    <x v="95"/>
    <x v="23"/>
    <x v="55"/>
    <x v="0"/>
    <s v="B"/>
    <n v="30"/>
    <n v="30"/>
    <n v="450"/>
    <n v="15"/>
    <x v="0"/>
    <s v="TUBÉRCULOS"/>
  </r>
  <r>
    <x v="95"/>
    <x v="6"/>
    <x v="95"/>
    <x v="45"/>
    <x v="54"/>
    <x v="0"/>
    <s v="A"/>
    <n v="20"/>
    <n v="15"/>
    <n v="250"/>
    <n v="16.6666666666667"/>
    <x v="0"/>
    <s v="HORTALIZAS"/>
  </r>
  <r>
    <x v="95"/>
    <x v="6"/>
    <x v="95"/>
    <x v="30"/>
    <x v="81"/>
    <x v="0"/>
    <s v="A"/>
    <n v="6"/>
    <n v="6"/>
    <n v="120"/>
    <n v="20"/>
    <x v="0"/>
    <s v="HORTALIZAS"/>
  </r>
  <r>
    <x v="95"/>
    <x v="6"/>
    <x v="95"/>
    <x v="45"/>
    <x v="54"/>
    <x v="0"/>
    <s v="B"/>
    <n v="4"/>
    <n v="4"/>
    <n v="60"/>
    <n v="15"/>
    <x v="0"/>
    <s v="HORTALIZAS"/>
  </r>
  <r>
    <x v="95"/>
    <x v="6"/>
    <x v="95"/>
    <x v="23"/>
    <x v="55"/>
    <x v="0"/>
    <s v="A"/>
    <n v="0"/>
    <n v="0"/>
    <n v="0"/>
    <n v="0"/>
    <x v="0"/>
    <s v="TUBÉRCULOS"/>
  </r>
  <r>
    <x v="95"/>
    <x v="6"/>
    <x v="95"/>
    <x v="64"/>
    <x v="75"/>
    <x v="0"/>
    <s v=""/>
    <n v="14"/>
    <n v="12"/>
    <n v="100"/>
    <n v="8.3333333333333304"/>
    <x v="1"/>
    <s v="FRUTALES"/>
  </r>
  <r>
    <x v="95"/>
    <x v="6"/>
    <x v="95"/>
    <x v="37"/>
    <x v="46"/>
    <x v="0"/>
    <s v=""/>
    <n v="8"/>
    <n v="7"/>
    <n v="70"/>
    <n v="10"/>
    <x v="1"/>
    <s v="FRUTALES"/>
  </r>
  <r>
    <x v="95"/>
    <x v="6"/>
    <x v="95"/>
    <x v="38"/>
    <x v="47"/>
    <x v="0"/>
    <s v=""/>
    <n v="3"/>
    <n v="2"/>
    <n v="20"/>
    <n v="10"/>
    <x v="1"/>
    <s v="FRUTALES"/>
  </r>
  <r>
    <x v="96"/>
    <x v="3"/>
    <x v="96"/>
    <x v="0"/>
    <x v="0"/>
    <x v="0"/>
    <s v="B"/>
    <n v="24"/>
    <n v="24"/>
    <n v="48"/>
    <n v="2"/>
    <x v="0"/>
    <s v="CEREALES"/>
  </r>
  <r>
    <x v="96"/>
    <x v="3"/>
    <x v="96"/>
    <x v="0"/>
    <x v="0"/>
    <x v="0"/>
    <s v="A"/>
    <n v="22"/>
    <n v="22"/>
    <n v="44"/>
    <n v="2"/>
    <x v="0"/>
    <s v="CEREALES"/>
  </r>
  <r>
    <x v="96"/>
    <x v="3"/>
    <x v="96"/>
    <x v="29"/>
    <x v="34"/>
    <x v="0"/>
    <s v="B"/>
    <n v="7"/>
    <n v="7"/>
    <n v="42"/>
    <n v="6"/>
    <x v="0"/>
    <s v="HORTALIZAS"/>
  </r>
  <r>
    <x v="96"/>
    <x v="3"/>
    <x v="96"/>
    <x v="22"/>
    <x v="24"/>
    <x v="0"/>
    <s v="A"/>
    <n v="6"/>
    <n v="6"/>
    <n v="36"/>
    <n v="6"/>
    <x v="0"/>
    <s v="CEREALES"/>
  </r>
  <r>
    <x v="96"/>
    <x v="3"/>
    <x v="96"/>
    <x v="22"/>
    <x v="24"/>
    <x v="0"/>
    <s v="B"/>
    <n v="6"/>
    <n v="6"/>
    <n v="36"/>
    <n v="6"/>
    <x v="0"/>
    <s v="CEREALES"/>
  </r>
  <r>
    <x v="96"/>
    <x v="3"/>
    <x v="96"/>
    <x v="29"/>
    <x v="34"/>
    <x v="0"/>
    <s v="A"/>
    <n v="6"/>
    <n v="6"/>
    <n v="36"/>
    <n v="6"/>
    <x v="0"/>
    <s v="HORTALIZAS"/>
  </r>
  <r>
    <x v="96"/>
    <x v="3"/>
    <x v="96"/>
    <x v="33"/>
    <x v="40"/>
    <x v="0"/>
    <s v="A"/>
    <n v="5"/>
    <n v="3"/>
    <n v="27"/>
    <n v="9"/>
    <x v="0"/>
    <s v="HORTALIZAS"/>
  </r>
  <r>
    <x v="96"/>
    <x v="3"/>
    <x v="96"/>
    <x v="34"/>
    <x v="43"/>
    <x v="0"/>
    <s v="A"/>
    <n v="5"/>
    <n v="5"/>
    <n v="25"/>
    <n v="5"/>
    <x v="0"/>
    <s v="HORTALIZAS"/>
  </r>
  <r>
    <x v="96"/>
    <x v="3"/>
    <x v="96"/>
    <x v="34"/>
    <x v="43"/>
    <x v="0"/>
    <s v="B"/>
    <n v="5"/>
    <n v="5"/>
    <n v="25"/>
    <n v="5"/>
    <x v="0"/>
    <s v="HORTALIZAS"/>
  </r>
  <r>
    <x v="96"/>
    <x v="3"/>
    <x v="96"/>
    <x v="30"/>
    <x v="35"/>
    <x v="0"/>
    <s v="A"/>
    <n v="2"/>
    <n v="2"/>
    <n v="12"/>
    <n v="6"/>
    <x v="0"/>
    <s v="HORTALIZAS"/>
  </r>
  <r>
    <x v="96"/>
    <x v="3"/>
    <x v="96"/>
    <x v="30"/>
    <x v="35"/>
    <x v="0"/>
    <s v="B"/>
    <n v="1"/>
    <n v="1"/>
    <n v="6"/>
    <n v="6"/>
    <x v="0"/>
    <s v="HORTALIZAS"/>
  </r>
  <r>
    <x v="96"/>
    <x v="3"/>
    <x v="96"/>
    <x v="15"/>
    <x v="17"/>
    <x v="0"/>
    <s v=""/>
    <n v="618"/>
    <n v="529"/>
    <n v="564"/>
    <n v="1.0661625708884701"/>
    <x v="1"/>
    <s v="CAFÉ"/>
  </r>
  <r>
    <x v="96"/>
    <x v="3"/>
    <x v="96"/>
    <x v="10"/>
    <x v="11"/>
    <x v="0"/>
    <s v=""/>
    <n v="103"/>
    <n v="98"/>
    <n v="882"/>
    <n v="9"/>
    <x v="1"/>
    <s v="FRUTALES"/>
  </r>
  <r>
    <x v="96"/>
    <x v="3"/>
    <x v="96"/>
    <x v="2"/>
    <x v="3"/>
    <x v="0"/>
    <s v=""/>
    <n v="60"/>
    <n v="37"/>
    <n v="259"/>
    <n v="7"/>
    <x v="1"/>
    <s v="FRUTALES"/>
  </r>
  <r>
    <x v="96"/>
    <x v="3"/>
    <x v="96"/>
    <x v="4"/>
    <x v="5"/>
    <x v="0"/>
    <s v=""/>
    <n v="44"/>
    <n v="44"/>
    <n v="44"/>
    <n v="1"/>
    <x v="1"/>
    <s v="FRUTALES"/>
  </r>
  <r>
    <x v="96"/>
    <x v="3"/>
    <x v="96"/>
    <x v="6"/>
    <x v="7"/>
    <x v="0"/>
    <s v=""/>
    <n v="42"/>
    <n v="30"/>
    <n v="180"/>
    <n v="6"/>
    <x v="1"/>
    <s v="FRUTALES"/>
  </r>
  <r>
    <x v="96"/>
    <x v="3"/>
    <x v="96"/>
    <x v="8"/>
    <x v="9"/>
    <x v="0"/>
    <s v=""/>
    <n v="34"/>
    <n v="25.5"/>
    <n v="76.5"/>
    <n v="3"/>
    <x v="1"/>
    <s v="FRUTALES"/>
  </r>
  <r>
    <x v="96"/>
    <x v="3"/>
    <x v="96"/>
    <x v="9"/>
    <x v="10"/>
    <x v="0"/>
    <s v=""/>
    <n v="30"/>
    <n v="25"/>
    <n v="75"/>
    <n v="3"/>
    <x v="1"/>
    <s v="FRUTALES"/>
  </r>
  <r>
    <x v="96"/>
    <x v="3"/>
    <x v="96"/>
    <x v="12"/>
    <x v="13"/>
    <x v="0"/>
    <s v=""/>
    <n v="10"/>
    <n v="10"/>
    <n v="100"/>
    <n v="10"/>
    <x v="1"/>
    <s v="FRUTALES"/>
  </r>
  <r>
    <x v="96"/>
    <x v="3"/>
    <x v="96"/>
    <x v="103"/>
    <x v="117"/>
    <x v="0"/>
    <s v=""/>
    <n v="7"/>
    <n v="7"/>
    <n v="7"/>
    <n v="1"/>
    <x v="1"/>
    <s v="FRUTALES"/>
  </r>
  <r>
    <x v="96"/>
    <x v="3"/>
    <x v="96"/>
    <x v="32"/>
    <x v="39"/>
    <x v="0"/>
    <m/>
    <n v="4"/>
    <n v="4"/>
    <m/>
    <m/>
    <x v="1"/>
    <s v="FRUTALES"/>
  </r>
  <r>
    <x v="97"/>
    <x v="10"/>
    <x v="97"/>
    <x v="23"/>
    <x v="25"/>
    <x v="0"/>
    <s v="B"/>
    <n v="250"/>
    <n v="201"/>
    <n v="3618"/>
    <n v="18"/>
    <x v="0"/>
    <s v="TUBÉRCULOS"/>
  </r>
  <r>
    <x v="97"/>
    <x v="10"/>
    <x v="97"/>
    <x v="22"/>
    <x v="24"/>
    <x v="0"/>
    <s v="A"/>
    <n v="60"/>
    <n v="60"/>
    <n v="293.70629370629376"/>
    <n v="4.8951048951049003"/>
    <x v="0"/>
    <s v="CEREALES"/>
  </r>
  <r>
    <x v="97"/>
    <x v="10"/>
    <x v="97"/>
    <x v="0"/>
    <x v="57"/>
    <x v="0"/>
    <s v="A"/>
    <n v="10"/>
    <n v="10"/>
    <n v="5.5932203389830519"/>
    <n v="0.55932203389830504"/>
    <x v="0"/>
    <s v="CEREALES"/>
  </r>
  <r>
    <x v="97"/>
    <x v="10"/>
    <x v="97"/>
    <x v="30"/>
    <x v="35"/>
    <x v="0"/>
    <s v="A"/>
    <n v="5"/>
    <n v="5"/>
    <n v="50"/>
    <n v="10"/>
    <x v="0"/>
    <s v="HORTALIZAS"/>
  </r>
  <r>
    <x v="97"/>
    <x v="10"/>
    <x v="97"/>
    <x v="21"/>
    <x v="23"/>
    <x v="0"/>
    <s v="B"/>
    <n v="4"/>
    <n v="4"/>
    <n v="7.4766355140186915"/>
    <n v="1.86915887850467"/>
    <x v="0"/>
    <s v="HORTALIZAS"/>
  </r>
  <r>
    <x v="97"/>
    <x v="10"/>
    <x v="97"/>
    <x v="33"/>
    <x v="40"/>
    <x v="0"/>
    <s v="A"/>
    <n v="3"/>
    <n v="3"/>
    <n v="15"/>
    <n v="5"/>
    <x v="0"/>
    <s v="HORTALIZAS"/>
  </r>
  <r>
    <x v="97"/>
    <x v="10"/>
    <x v="97"/>
    <x v="108"/>
    <x v="124"/>
    <x v="0"/>
    <s v="B"/>
    <n v="2"/>
    <n v="2"/>
    <n v="6"/>
    <n v="3"/>
    <x v="0"/>
    <s v="CEREALES"/>
  </r>
  <r>
    <x v="97"/>
    <x v="10"/>
    <x v="97"/>
    <x v="15"/>
    <x v="17"/>
    <x v="0"/>
    <s v=""/>
    <n v="167"/>
    <n v="158"/>
    <n v="164"/>
    <n v="1.0379746835443"/>
    <x v="1"/>
    <s v="CAFÉ"/>
  </r>
  <r>
    <x v="97"/>
    <x v="10"/>
    <x v="97"/>
    <x v="9"/>
    <x v="10"/>
    <x v="0"/>
    <s v=""/>
    <n v="25"/>
    <n v="12.5"/>
    <n v="75"/>
    <n v="6"/>
    <x v="1"/>
    <s v="FRUTALES"/>
  </r>
  <r>
    <x v="97"/>
    <x v="10"/>
    <x v="97"/>
    <x v="89"/>
    <x v="101"/>
    <x v="0"/>
    <s v=""/>
    <n v="17.5"/>
    <n v="17.5"/>
    <n v="210"/>
    <n v="12"/>
    <x v="1"/>
    <s v="PANELA O MIEL"/>
  </r>
  <r>
    <x v="97"/>
    <x v="10"/>
    <x v="97"/>
    <x v="38"/>
    <x v="47"/>
    <x v="0"/>
    <s v=""/>
    <n v="8"/>
    <n v="8"/>
    <n v="80"/>
    <n v="10"/>
    <x v="1"/>
    <s v="FRUTALES"/>
  </r>
  <r>
    <x v="97"/>
    <x v="10"/>
    <x v="97"/>
    <x v="36"/>
    <x v="45"/>
    <x v="0"/>
    <s v=""/>
    <n v="3"/>
    <n v="3"/>
    <n v="3"/>
    <n v="1"/>
    <x v="1"/>
    <s v="FRUTALES"/>
  </r>
  <r>
    <x v="97"/>
    <x v="10"/>
    <x v="97"/>
    <x v="100"/>
    <x v="114"/>
    <x v="0"/>
    <s v=""/>
    <n v="2.2000000000000002"/>
    <n v="2.2000000000000002"/>
    <n v="11"/>
    <n v="5"/>
    <x v="1"/>
    <s v="FRUTALES"/>
  </r>
  <r>
    <x v="97"/>
    <x v="10"/>
    <x v="97"/>
    <x v="76"/>
    <x v="88"/>
    <x v="0"/>
    <s v=""/>
    <n v="2"/>
    <n v="1"/>
    <n v="5"/>
    <n v="5"/>
    <x v="1"/>
    <s v="FRUTALES"/>
  </r>
  <r>
    <x v="97"/>
    <x v="10"/>
    <x v="97"/>
    <x v="37"/>
    <x v="46"/>
    <x v="0"/>
    <s v=""/>
    <n v="1"/>
    <n v="1"/>
    <n v="4"/>
    <n v="4"/>
    <x v="1"/>
    <s v="FRUTALES"/>
  </r>
  <r>
    <x v="97"/>
    <x v="10"/>
    <x v="97"/>
    <x v="68"/>
    <x v="79"/>
    <x v="0"/>
    <s v="A"/>
    <n v="5"/>
    <n v="5"/>
    <n v="35"/>
    <n v="7"/>
    <x v="2"/>
    <s v="TUBÉRCULOS"/>
  </r>
  <r>
    <x v="97"/>
    <x v="10"/>
    <x v="97"/>
    <x v="20"/>
    <x v="22"/>
    <x v="0"/>
    <s v="A"/>
    <n v="3"/>
    <n v="3"/>
    <n v="18"/>
    <n v="6"/>
    <x v="2"/>
    <s v="TUBÉRCULOS"/>
  </r>
  <r>
    <x v="98"/>
    <x v="0"/>
    <x v="98"/>
    <x v="33"/>
    <x v="40"/>
    <x v="0"/>
    <s v="A"/>
    <n v="21"/>
    <n v="19"/>
    <n v="114"/>
    <n v="6"/>
    <x v="0"/>
    <s v="HORTALIZAS"/>
  </r>
  <r>
    <x v="98"/>
    <x v="0"/>
    <x v="98"/>
    <x v="33"/>
    <x v="40"/>
    <x v="0"/>
    <s v="B"/>
    <n v="21"/>
    <n v="19"/>
    <n v="114"/>
    <n v="6"/>
    <x v="0"/>
    <s v="HORTALIZAS"/>
  </r>
  <r>
    <x v="98"/>
    <x v="0"/>
    <x v="98"/>
    <x v="0"/>
    <x v="0"/>
    <x v="0"/>
    <s v="A"/>
    <n v="15"/>
    <n v="7"/>
    <n v="28"/>
    <n v="4"/>
    <x v="0"/>
    <s v="CEREALES"/>
  </r>
  <r>
    <x v="98"/>
    <x v="0"/>
    <x v="98"/>
    <x v="0"/>
    <x v="0"/>
    <x v="0"/>
    <s v="B"/>
    <n v="15"/>
    <n v="14"/>
    <n v="42"/>
    <n v="3"/>
    <x v="0"/>
    <s v="CEREALES"/>
  </r>
  <r>
    <x v="98"/>
    <x v="0"/>
    <x v="98"/>
    <x v="102"/>
    <x v="116"/>
    <x v="0"/>
    <s v="A"/>
    <n v="0"/>
    <n v="0"/>
    <n v="0"/>
    <n v="0"/>
    <x v="0"/>
    <s v="CEREALES"/>
  </r>
  <r>
    <x v="98"/>
    <x v="0"/>
    <x v="98"/>
    <x v="102"/>
    <x v="116"/>
    <x v="0"/>
    <s v="B"/>
    <n v="0"/>
    <n v="0"/>
    <n v="0"/>
    <n v="0"/>
    <x v="0"/>
    <s v="CEREALES"/>
  </r>
  <r>
    <x v="98"/>
    <x v="0"/>
    <x v="98"/>
    <x v="2"/>
    <x v="3"/>
    <x v="0"/>
    <s v=""/>
    <n v="1305"/>
    <n v="1285"/>
    <n v="6522.1971820663603"/>
    <n v="4.9978522467941504"/>
    <x v="1"/>
    <s v="FRUTALES"/>
  </r>
  <r>
    <x v="98"/>
    <x v="0"/>
    <x v="98"/>
    <x v="10"/>
    <x v="11"/>
    <x v="0"/>
    <s v=""/>
    <n v="400"/>
    <n v="360"/>
    <n v="1600"/>
    <n v="4"/>
    <x v="1"/>
    <s v="FRUTALES"/>
  </r>
  <r>
    <x v="98"/>
    <x v="0"/>
    <x v="98"/>
    <x v="8"/>
    <x v="9"/>
    <x v="0"/>
    <s v=""/>
    <n v="294"/>
    <n v="267"/>
    <n v="1470"/>
    <n v="5"/>
    <x v="1"/>
    <s v="FRUTALES"/>
  </r>
  <r>
    <x v="98"/>
    <x v="0"/>
    <x v="98"/>
    <x v="26"/>
    <x v="28"/>
    <x v="0"/>
    <s v=""/>
    <n v="170"/>
    <n v="157"/>
    <n v="942"/>
    <n v="6"/>
    <x v="1"/>
    <s v="PANELA O MIEL"/>
  </r>
  <r>
    <x v="98"/>
    <x v="0"/>
    <x v="98"/>
    <x v="5"/>
    <x v="6"/>
    <x v="0"/>
    <s v=""/>
    <n v="145"/>
    <n v="131"/>
    <n v="91.699999999999989"/>
    <n v="0.7"/>
    <x v="1"/>
    <s v="CACAO"/>
  </r>
  <r>
    <x v="98"/>
    <x v="0"/>
    <x v="98"/>
    <x v="4"/>
    <x v="5"/>
    <x v="0"/>
    <s v=""/>
    <n v="125"/>
    <n v="115"/>
    <n v="900"/>
    <n v="7.2"/>
    <x v="1"/>
    <s v="FRUTALES"/>
  </r>
  <r>
    <x v="98"/>
    <x v="0"/>
    <x v="98"/>
    <x v="15"/>
    <x v="17"/>
    <x v="0"/>
    <s v=""/>
    <n v="96"/>
    <n v="91"/>
    <n v="92.820000000000007"/>
    <n v="1.02"/>
    <x v="1"/>
    <s v="CAFÉ"/>
  </r>
  <r>
    <x v="98"/>
    <x v="0"/>
    <x v="98"/>
    <x v="6"/>
    <x v="7"/>
    <x v="0"/>
    <s v=""/>
    <n v="86"/>
    <n v="69"/>
    <n v="1380"/>
    <n v="20"/>
    <x v="1"/>
    <s v="FRUTALES"/>
  </r>
  <r>
    <x v="98"/>
    <x v="0"/>
    <x v="98"/>
    <x v="2"/>
    <x v="33"/>
    <x v="0"/>
    <s v=""/>
    <n v="19"/>
    <n v="8"/>
    <n v="40"/>
    <n v="5"/>
    <x v="1"/>
    <s v="FRUTALES"/>
  </r>
  <r>
    <x v="98"/>
    <x v="0"/>
    <x v="98"/>
    <x v="97"/>
    <x v="111"/>
    <x v="0"/>
    <s v=""/>
    <n v="8"/>
    <n v="7"/>
    <n v="40"/>
    <n v="5"/>
    <x v="1"/>
    <s v="FRUTALES"/>
  </r>
  <r>
    <x v="98"/>
    <x v="0"/>
    <x v="98"/>
    <x v="9"/>
    <x v="10"/>
    <x v="0"/>
    <s v=""/>
    <n v="6"/>
    <n v="2"/>
    <n v="16"/>
    <n v="8"/>
    <x v="1"/>
    <s v="FRUTALES"/>
  </r>
  <r>
    <x v="98"/>
    <x v="0"/>
    <x v="98"/>
    <x v="13"/>
    <x v="15"/>
    <x v="0"/>
    <s v=""/>
    <n v="2"/>
    <n v="2"/>
    <n v="20"/>
    <n v="10"/>
    <x v="1"/>
    <s v="FRUTALES"/>
  </r>
  <r>
    <x v="98"/>
    <x v="0"/>
    <x v="98"/>
    <x v="20"/>
    <x v="22"/>
    <x v="0"/>
    <s v="A"/>
    <n v="5"/>
    <n v="5"/>
    <n v="11"/>
    <n v="2.2000000000000002"/>
    <x v="2"/>
    <s v="TUBÉRCULOS"/>
  </r>
  <r>
    <x v="99"/>
    <x v="6"/>
    <x v="99"/>
    <x v="31"/>
    <x v="37"/>
    <x v="0"/>
    <m/>
    <n v="344"/>
    <n v="344"/>
    <s v=""/>
    <m/>
    <x v="1"/>
    <s v="FLORES Y FOLLAJES"/>
  </r>
  <r>
    <x v="99"/>
    <x v="6"/>
    <x v="99"/>
    <x v="53"/>
    <x v="64"/>
    <x v="0"/>
    <s v="B"/>
    <n v="21"/>
    <n v="21"/>
    <n v="315"/>
    <n v="15"/>
    <x v="0"/>
    <s v="HORTALIZAS"/>
  </r>
  <r>
    <x v="99"/>
    <x v="6"/>
    <x v="99"/>
    <x v="53"/>
    <x v="64"/>
    <x v="0"/>
    <s v="A"/>
    <n v="14"/>
    <n v="14"/>
    <n v="221.20000000000002"/>
    <n v="15.8"/>
    <x v="0"/>
    <s v="HORTALIZAS"/>
  </r>
  <r>
    <x v="99"/>
    <x v="6"/>
    <x v="99"/>
    <x v="0"/>
    <x v="0"/>
    <x v="0"/>
    <s v="A"/>
    <n v="14"/>
    <n v="14"/>
    <n v="19.576271186440682"/>
    <n v="1.3983050847457601"/>
    <x v="0"/>
    <s v="CEREALES"/>
  </r>
  <r>
    <x v="99"/>
    <x v="6"/>
    <x v="99"/>
    <x v="23"/>
    <x v="25"/>
    <x v="0"/>
    <s v="B"/>
    <n v="13.5"/>
    <n v="13.5"/>
    <n v="229.5"/>
    <n v="17"/>
    <x v="0"/>
    <s v="TUBÉRCULOS"/>
  </r>
  <r>
    <x v="99"/>
    <x v="6"/>
    <x v="99"/>
    <x v="23"/>
    <x v="25"/>
    <x v="0"/>
    <s v="A"/>
    <n v="11"/>
    <n v="11"/>
    <n v="201.3"/>
    <n v="18.3"/>
    <x v="0"/>
    <s v="TUBÉRCULOS"/>
  </r>
  <r>
    <x v="99"/>
    <x v="6"/>
    <x v="99"/>
    <x v="69"/>
    <x v="80"/>
    <x v="0"/>
    <s v="B"/>
    <n v="9"/>
    <n v="9"/>
    <n v="171"/>
    <n v="19"/>
    <x v="0"/>
    <s v="HORTALIZAS"/>
  </r>
  <r>
    <x v="99"/>
    <x v="6"/>
    <x v="99"/>
    <x v="69"/>
    <x v="80"/>
    <x v="0"/>
    <s v="A"/>
    <n v="8"/>
    <n v="8"/>
    <n v="156"/>
    <n v="19.5"/>
    <x v="0"/>
    <s v="HORTALIZAS"/>
  </r>
  <r>
    <x v="99"/>
    <x v="6"/>
    <x v="99"/>
    <x v="57"/>
    <x v="68"/>
    <x v="0"/>
    <s v="A"/>
    <n v="1"/>
    <n v="1"/>
    <n v="14.8"/>
    <n v="14.8"/>
    <x v="0"/>
    <s v="HORTALIZAS"/>
  </r>
  <r>
    <x v="99"/>
    <x v="6"/>
    <x v="99"/>
    <x v="30"/>
    <x v="35"/>
    <x v="0"/>
    <s v="A"/>
    <n v="0.5"/>
    <n v="0.5"/>
    <n v="8.25"/>
    <n v="16.5"/>
    <x v="0"/>
    <s v="HORTALIZAS"/>
  </r>
  <r>
    <x v="99"/>
    <x v="6"/>
    <x v="99"/>
    <x v="30"/>
    <x v="81"/>
    <x v="0"/>
    <s v="B"/>
    <n v="0.5"/>
    <n v="0.5"/>
    <n v="8.25"/>
    <n v="16.5"/>
    <x v="0"/>
    <s v="HORTALIZAS"/>
  </r>
  <r>
    <x v="99"/>
    <x v="6"/>
    <x v="99"/>
    <x v="0"/>
    <x v="0"/>
    <x v="0"/>
    <s v="B"/>
    <n v="0"/>
    <n v="0"/>
    <n v="0"/>
    <n v="0"/>
    <x v="0"/>
    <s v="CEREALES"/>
  </r>
  <r>
    <x v="99"/>
    <x v="6"/>
    <x v="99"/>
    <x v="109"/>
    <x v="125"/>
    <x v="0"/>
    <s v=""/>
    <n v="1"/>
    <n v="1"/>
    <n v="11"/>
    <n v="11"/>
    <x v="1"/>
    <s v="FRUTALES"/>
  </r>
  <r>
    <x v="100"/>
    <x v="11"/>
    <x v="100"/>
    <x v="0"/>
    <x v="0"/>
    <x v="0"/>
    <s v="A"/>
    <n v="20"/>
    <n v="20"/>
    <n v="22.372881355932208"/>
    <n v="1.1186440677966101"/>
    <x v="0"/>
    <s v="CEREALES"/>
  </r>
  <r>
    <x v="100"/>
    <x v="11"/>
    <x v="100"/>
    <x v="0"/>
    <x v="0"/>
    <x v="0"/>
    <s v="B"/>
    <n v="20"/>
    <n v="20"/>
    <n v="22.372881355932208"/>
    <n v="1.1186440677966101"/>
    <x v="0"/>
    <s v="CEREALES"/>
  </r>
  <r>
    <x v="100"/>
    <x v="11"/>
    <x v="100"/>
    <x v="22"/>
    <x v="24"/>
    <x v="0"/>
    <s v="A"/>
    <n v="8"/>
    <n v="8"/>
    <n v="16"/>
    <n v="2"/>
    <x v="0"/>
    <s v="CEREALES"/>
  </r>
  <r>
    <x v="100"/>
    <x v="11"/>
    <x v="100"/>
    <x v="22"/>
    <x v="24"/>
    <x v="0"/>
    <s v="B"/>
    <n v="8"/>
    <n v="8"/>
    <n v="16"/>
    <n v="2"/>
    <x v="0"/>
    <s v="CEREALES"/>
  </r>
  <r>
    <x v="100"/>
    <x v="11"/>
    <x v="100"/>
    <x v="30"/>
    <x v="35"/>
    <x v="0"/>
    <s v="A"/>
    <n v="1"/>
    <n v="1"/>
    <n v="9"/>
    <n v="9"/>
    <x v="0"/>
    <s v="HORTALIZAS"/>
  </r>
  <r>
    <x v="100"/>
    <x v="11"/>
    <x v="100"/>
    <x v="54"/>
    <x v="65"/>
    <x v="0"/>
    <s v="A"/>
    <n v="0.5"/>
    <n v="0.5"/>
    <n v="2.5"/>
    <n v="5"/>
    <x v="0"/>
    <s v="HORTALIZAS"/>
  </r>
  <r>
    <x v="100"/>
    <x v="11"/>
    <x v="100"/>
    <x v="33"/>
    <x v="40"/>
    <x v="0"/>
    <s v="B"/>
    <n v="0"/>
    <n v="0"/>
    <n v="0"/>
    <n v="0"/>
    <x v="0"/>
    <s v="HORTALIZAS"/>
  </r>
  <r>
    <x v="100"/>
    <x v="11"/>
    <x v="100"/>
    <x v="15"/>
    <x v="17"/>
    <x v="0"/>
    <s v=""/>
    <n v="483"/>
    <n v="393"/>
    <n v="464"/>
    <n v="1.1806615776081399"/>
    <x v="1"/>
    <s v="CAFÉ"/>
  </r>
  <r>
    <x v="100"/>
    <x v="11"/>
    <x v="100"/>
    <x v="26"/>
    <x v="28"/>
    <x v="0"/>
    <s v=""/>
    <n v="176"/>
    <n v="176"/>
    <n v="880"/>
    <n v="5"/>
    <x v="1"/>
    <s v="PANELA O MIEL"/>
  </r>
  <r>
    <x v="100"/>
    <x v="11"/>
    <x v="100"/>
    <x v="5"/>
    <x v="6"/>
    <x v="0"/>
    <s v=""/>
    <n v="156.5"/>
    <n v="156.5"/>
    <n v="78.25"/>
    <n v="0.5"/>
    <x v="1"/>
    <s v="CACAO"/>
  </r>
  <r>
    <x v="100"/>
    <x v="11"/>
    <x v="100"/>
    <x v="3"/>
    <x v="4"/>
    <x v="0"/>
    <s v=""/>
    <n v="140"/>
    <n v="128"/>
    <n v="768"/>
    <n v="6"/>
    <x v="1"/>
    <s v="FRUTALES"/>
  </r>
  <r>
    <x v="100"/>
    <x v="11"/>
    <x v="100"/>
    <x v="4"/>
    <x v="5"/>
    <x v="0"/>
    <s v=""/>
    <n v="82"/>
    <n v="82"/>
    <n v="656"/>
    <n v="8"/>
    <x v="1"/>
    <s v="FRUTALES"/>
  </r>
  <r>
    <x v="100"/>
    <x v="11"/>
    <x v="100"/>
    <x v="9"/>
    <x v="10"/>
    <x v="0"/>
    <s v=""/>
    <n v="3.5"/>
    <n v="3.5"/>
    <n v="28"/>
    <n v="8"/>
    <x v="1"/>
    <s v="FRUTALES"/>
  </r>
  <r>
    <x v="100"/>
    <x v="11"/>
    <x v="100"/>
    <x v="20"/>
    <x v="22"/>
    <x v="0"/>
    <s v="A"/>
    <n v="60"/>
    <n v="30"/>
    <n v="600"/>
    <n v="20"/>
    <x v="2"/>
    <s v="TUBÉRCULOS"/>
  </r>
  <r>
    <x v="100"/>
    <x v="11"/>
    <x v="100"/>
    <x v="20"/>
    <x v="22"/>
    <x v="0"/>
    <s v="B"/>
    <n v="0"/>
    <n v="0"/>
    <n v="0"/>
    <n v="0"/>
    <x v="2"/>
    <s v="TUBÉRCULOS"/>
  </r>
  <r>
    <x v="101"/>
    <x v="12"/>
    <x v="101"/>
    <x v="0"/>
    <x v="0"/>
    <x v="0"/>
    <s v="A"/>
    <n v="146"/>
    <n v="146"/>
    <n v="438"/>
    <n v="3"/>
    <x v="0"/>
    <s v="CEREALES"/>
  </r>
  <r>
    <x v="101"/>
    <x v="12"/>
    <x v="101"/>
    <x v="22"/>
    <x v="24"/>
    <x v="0"/>
    <s v="B"/>
    <n v="140"/>
    <n v="140"/>
    <n v="350"/>
    <n v="2.5"/>
    <x v="0"/>
    <s v="CEREALES"/>
  </r>
  <r>
    <x v="101"/>
    <x v="12"/>
    <x v="101"/>
    <x v="22"/>
    <x v="24"/>
    <x v="0"/>
    <s v="A"/>
    <n v="35"/>
    <n v="35"/>
    <n v="52.5"/>
    <n v="1.5"/>
    <x v="0"/>
    <s v="CEREALES"/>
  </r>
  <r>
    <x v="101"/>
    <x v="12"/>
    <x v="101"/>
    <x v="21"/>
    <x v="23"/>
    <x v="0"/>
    <s v="B"/>
    <n v="12"/>
    <n v="12"/>
    <n v="11.214953271028037"/>
    <n v="0.934579439252336"/>
    <x v="0"/>
    <s v="HORTALIZAS"/>
  </r>
  <r>
    <x v="101"/>
    <x v="12"/>
    <x v="101"/>
    <x v="21"/>
    <x v="23"/>
    <x v="0"/>
    <s v="A"/>
    <n v="10"/>
    <n v="10"/>
    <n v="9.3457943925233646"/>
    <n v="0.934579439252336"/>
    <x v="0"/>
    <s v="HORTALIZAS"/>
  </r>
  <r>
    <x v="101"/>
    <x v="12"/>
    <x v="101"/>
    <x v="23"/>
    <x v="25"/>
    <x v="0"/>
    <s v="A"/>
    <n v="10"/>
    <n v="10"/>
    <n v="300"/>
    <n v="30"/>
    <x v="0"/>
    <s v="TUBÉRCULOS"/>
  </r>
  <r>
    <x v="101"/>
    <x v="12"/>
    <x v="101"/>
    <x v="30"/>
    <x v="81"/>
    <x v="0"/>
    <s v="A"/>
    <n v="8"/>
    <n v="7"/>
    <n v="462"/>
    <n v="66"/>
    <x v="0"/>
    <s v="HORTALIZAS"/>
  </r>
  <r>
    <x v="101"/>
    <x v="12"/>
    <x v="101"/>
    <x v="30"/>
    <x v="81"/>
    <x v="0"/>
    <s v="B"/>
    <n v="8"/>
    <n v="8"/>
    <n v="56"/>
    <n v="7"/>
    <x v="0"/>
    <s v="HORTALIZAS"/>
  </r>
  <r>
    <x v="101"/>
    <x v="12"/>
    <x v="101"/>
    <x v="23"/>
    <x v="55"/>
    <x v="0"/>
    <s v="A"/>
    <n v="4"/>
    <n v="4"/>
    <n v="60"/>
    <n v="15"/>
    <x v="0"/>
    <s v="TUBÉRCULOS"/>
  </r>
  <r>
    <x v="101"/>
    <x v="12"/>
    <x v="101"/>
    <x v="29"/>
    <x v="34"/>
    <x v="0"/>
    <s v="B"/>
    <n v="3"/>
    <n v="3"/>
    <n v="12"/>
    <n v="4"/>
    <x v="0"/>
    <s v="HORTALIZAS"/>
  </r>
  <r>
    <x v="101"/>
    <x v="12"/>
    <x v="101"/>
    <x v="26"/>
    <x v="28"/>
    <x v="0"/>
    <s v=""/>
    <n v="450"/>
    <n v="450"/>
    <n v="1575"/>
    <n v="3.5"/>
    <x v="1"/>
    <s v="PANELA O MIEL"/>
  </r>
  <r>
    <x v="101"/>
    <x v="12"/>
    <x v="101"/>
    <x v="4"/>
    <x v="5"/>
    <x v="0"/>
    <s v=""/>
    <n v="240"/>
    <n v="240"/>
    <n v="1920"/>
    <n v="8"/>
    <x v="1"/>
    <s v="FRUTALES"/>
  </r>
  <r>
    <x v="101"/>
    <x v="12"/>
    <x v="101"/>
    <x v="15"/>
    <x v="17"/>
    <x v="0"/>
    <s v=""/>
    <n v="158"/>
    <n v="151"/>
    <n v="176.67"/>
    <n v="1.17"/>
    <x v="1"/>
    <s v="CAFÉ"/>
  </r>
  <r>
    <x v="101"/>
    <x v="12"/>
    <x v="101"/>
    <x v="5"/>
    <x v="6"/>
    <x v="0"/>
    <s v=""/>
    <n v="82"/>
    <n v="67"/>
    <n v="40.18"/>
    <n v="0.49"/>
    <x v="1"/>
    <s v="CACAO"/>
  </r>
  <r>
    <x v="101"/>
    <x v="12"/>
    <x v="101"/>
    <x v="88"/>
    <x v="100"/>
    <x v="0"/>
    <s v=""/>
    <n v="14"/>
    <n v="11"/>
    <n v="154"/>
    <n v="14"/>
    <x v="1"/>
    <s v="FRUTALES"/>
  </r>
  <r>
    <x v="101"/>
    <x v="12"/>
    <x v="101"/>
    <x v="36"/>
    <x v="45"/>
    <x v="0"/>
    <s v=""/>
    <n v="1"/>
    <n v="1"/>
    <n v="4"/>
    <n v="4"/>
    <x v="1"/>
    <s v="FRUTALES"/>
  </r>
  <r>
    <x v="101"/>
    <x v="12"/>
    <x v="101"/>
    <x v="20"/>
    <x v="22"/>
    <x v="0"/>
    <s v="B"/>
    <n v="10"/>
    <n v="10"/>
    <n v="100"/>
    <n v="10"/>
    <x v="2"/>
    <s v="TUBÉRCULOS"/>
  </r>
  <r>
    <x v="101"/>
    <x v="12"/>
    <x v="101"/>
    <x v="20"/>
    <x v="22"/>
    <x v="0"/>
    <s v="A"/>
    <n v="6"/>
    <n v="6"/>
    <n v="60"/>
    <n v="10"/>
    <x v="2"/>
    <s v="TUBÉRCULOS"/>
  </r>
  <r>
    <x v="102"/>
    <x v="8"/>
    <x v="102"/>
    <x v="29"/>
    <x v="34"/>
    <x v="0"/>
    <s v="A"/>
    <n v="400"/>
    <n v="400"/>
    <n v="2000"/>
    <n v="5"/>
    <x v="0"/>
    <s v="HORTALIZAS"/>
  </r>
  <r>
    <x v="102"/>
    <x v="8"/>
    <x v="102"/>
    <x v="23"/>
    <x v="25"/>
    <x v="0"/>
    <s v="A"/>
    <n v="400"/>
    <n v="400"/>
    <n v="8000"/>
    <n v="20"/>
    <x v="0"/>
    <s v="TUBÉRCULOS"/>
  </r>
  <r>
    <x v="102"/>
    <x v="8"/>
    <x v="102"/>
    <x v="69"/>
    <x v="80"/>
    <x v="0"/>
    <s v="A"/>
    <n v="200"/>
    <n v="200"/>
    <n v="1000"/>
    <n v="5"/>
    <x v="0"/>
    <s v="HORTALIZAS"/>
  </r>
  <r>
    <x v="102"/>
    <x v="8"/>
    <x v="102"/>
    <x v="23"/>
    <x v="55"/>
    <x v="0"/>
    <s v="A"/>
    <n v="150"/>
    <n v="150"/>
    <n v="1800"/>
    <n v="12"/>
    <x v="0"/>
    <s v="TUBÉRCULOS"/>
  </r>
  <r>
    <x v="102"/>
    <x v="8"/>
    <x v="102"/>
    <x v="0"/>
    <x v="0"/>
    <x v="0"/>
    <s v="A"/>
    <n v="95"/>
    <n v="90"/>
    <n v="125.84745762711866"/>
    <n v="1.3983050847457601"/>
    <x v="0"/>
    <s v="CEREALES"/>
  </r>
  <r>
    <x v="102"/>
    <x v="8"/>
    <x v="102"/>
    <x v="30"/>
    <x v="35"/>
    <x v="0"/>
    <s v="A"/>
    <n v="90"/>
    <n v="90"/>
    <n v="4500"/>
    <n v="50"/>
    <x v="0"/>
    <s v="HORTALIZAS"/>
  </r>
  <r>
    <x v="102"/>
    <x v="8"/>
    <x v="102"/>
    <x v="45"/>
    <x v="54"/>
    <x v="0"/>
    <s v="A"/>
    <n v="80"/>
    <n v="80"/>
    <n v="600"/>
    <n v="7.5"/>
    <x v="0"/>
    <s v="HORTALIZAS"/>
  </r>
  <r>
    <x v="102"/>
    <x v="8"/>
    <x v="102"/>
    <x v="22"/>
    <x v="24"/>
    <x v="0"/>
    <s v="A"/>
    <n v="40"/>
    <n v="40"/>
    <n v="83.91608391608392"/>
    <n v="2.0979020979021001"/>
    <x v="0"/>
    <s v="CEREALES"/>
  </r>
  <r>
    <x v="102"/>
    <x v="8"/>
    <x v="102"/>
    <x v="70"/>
    <x v="82"/>
    <x v="0"/>
    <s v="A"/>
    <n v="30"/>
    <n v="30"/>
    <n v="450"/>
    <n v="15"/>
    <x v="0"/>
    <s v="HORTALIZAS"/>
  </r>
  <r>
    <x v="102"/>
    <x v="8"/>
    <x v="102"/>
    <x v="54"/>
    <x v="65"/>
    <x v="0"/>
    <s v="A"/>
    <n v="25"/>
    <n v="25"/>
    <n v="125"/>
    <n v="5"/>
    <x v="0"/>
    <s v="HORTALIZAS"/>
  </r>
  <r>
    <x v="102"/>
    <x v="8"/>
    <x v="102"/>
    <x v="33"/>
    <x v="40"/>
    <x v="0"/>
    <s v="A"/>
    <n v="18"/>
    <n v="15"/>
    <n v="150"/>
    <n v="10"/>
    <x v="0"/>
    <s v="HORTALIZAS"/>
  </r>
  <r>
    <x v="102"/>
    <x v="8"/>
    <x v="102"/>
    <x v="21"/>
    <x v="23"/>
    <x v="0"/>
    <s v="A"/>
    <n v="15"/>
    <n v="15"/>
    <n v="28.037383177570092"/>
    <n v="1.86915887850467"/>
    <x v="0"/>
    <s v="HORTALIZAS"/>
  </r>
  <r>
    <x v="102"/>
    <x v="8"/>
    <x v="102"/>
    <x v="80"/>
    <x v="92"/>
    <x v="0"/>
    <s v="A"/>
    <n v="6"/>
    <n v="6"/>
    <n v="24"/>
    <n v="4"/>
    <x v="0"/>
    <s v="HORTALIZAS"/>
  </r>
  <r>
    <x v="102"/>
    <x v="8"/>
    <x v="102"/>
    <x v="15"/>
    <x v="17"/>
    <x v="0"/>
    <s v=""/>
    <n v="93"/>
    <n v="85"/>
    <n v="100"/>
    <n v="1.1764705882352899"/>
    <x v="1"/>
    <s v="CAFÉ"/>
  </r>
  <r>
    <x v="102"/>
    <x v="8"/>
    <x v="102"/>
    <x v="110"/>
    <x v="126"/>
    <x v="0"/>
    <s v="A"/>
    <n v="80"/>
    <n v="80"/>
    <n v="200"/>
    <n v="2.5"/>
    <x v="1"/>
    <s v="PLANTAS AROMATICAS, MEDICINALES Y ESPECIAS"/>
  </r>
  <r>
    <x v="102"/>
    <x v="8"/>
    <x v="102"/>
    <x v="9"/>
    <x v="10"/>
    <x v="0"/>
    <s v=""/>
    <n v="32"/>
    <n v="12"/>
    <n v="170"/>
    <n v="10"/>
    <x v="1"/>
    <s v="FRUTALES"/>
  </r>
  <r>
    <x v="102"/>
    <x v="8"/>
    <x v="102"/>
    <x v="37"/>
    <x v="46"/>
    <x v="0"/>
    <s v=""/>
    <n v="25"/>
    <n v="10"/>
    <n v="200"/>
    <n v="10"/>
    <x v="1"/>
    <s v="FRUTALES"/>
  </r>
  <r>
    <x v="102"/>
    <x v="8"/>
    <x v="102"/>
    <x v="38"/>
    <x v="47"/>
    <x v="0"/>
    <s v=""/>
    <n v="18"/>
    <n v="9"/>
    <n v="85"/>
    <n v="5"/>
    <x v="1"/>
    <s v="FRUTALES"/>
  </r>
  <r>
    <x v="102"/>
    <x v="8"/>
    <x v="102"/>
    <x v="78"/>
    <x v="90"/>
    <x v="0"/>
    <s v=""/>
    <n v="8"/>
    <n v="3"/>
    <n v="40"/>
    <n v="10"/>
    <x v="1"/>
    <s v="FRUTALES"/>
  </r>
  <r>
    <x v="102"/>
    <x v="8"/>
    <x v="102"/>
    <x v="11"/>
    <x v="12"/>
    <x v="0"/>
    <s v=""/>
    <n v="8"/>
    <n v="4"/>
    <n v="70"/>
    <n v="10"/>
    <x v="1"/>
    <s v="SÁBILA"/>
  </r>
  <r>
    <x v="102"/>
    <x v="8"/>
    <x v="102"/>
    <x v="68"/>
    <x v="79"/>
    <x v="0"/>
    <s v="A"/>
    <n v="10"/>
    <n v="10"/>
    <n v="60"/>
    <n v="6"/>
    <x v="2"/>
    <s v="TUBÉRCULOS"/>
  </r>
  <r>
    <x v="103"/>
    <x v="9"/>
    <x v="103"/>
    <x v="83"/>
    <x v="95"/>
    <x v="0"/>
    <m/>
    <n v="2.5"/>
    <n v="2.5"/>
    <s v=""/>
    <m/>
    <x v="1"/>
    <s v="FLORES Y FOLLAJES"/>
  </r>
  <r>
    <x v="103"/>
    <x v="9"/>
    <x v="103"/>
    <x v="111"/>
    <x v="127"/>
    <x v="0"/>
    <m/>
    <n v="2"/>
    <n v="2"/>
    <s v=""/>
    <m/>
    <x v="1"/>
    <s v="FLORES Y FOLLAJES"/>
  </r>
  <r>
    <x v="103"/>
    <x v="9"/>
    <x v="103"/>
    <x v="112"/>
    <x v="128"/>
    <x v="0"/>
    <m/>
    <n v="2"/>
    <n v="2"/>
    <s v=""/>
    <m/>
    <x v="1"/>
    <s v="FLORES Y FOLLAJES"/>
  </r>
  <r>
    <x v="103"/>
    <x v="9"/>
    <x v="103"/>
    <x v="23"/>
    <x v="25"/>
    <x v="0"/>
    <s v="A"/>
    <n v="470"/>
    <n v="460"/>
    <n v="10120"/>
    <n v="22"/>
    <x v="0"/>
    <s v="TUBÉRCULOS"/>
  </r>
  <r>
    <x v="103"/>
    <x v="9"/>
    <x v="103"/>
    <x v="23"/>
    <x v="25"/>
    <x v="0"/>
    <s v="B"/>
    <n v="450"/>
    <n v="430"/>
    <n v="8600"/>
    <n v="20"/>
    <x v="0"/>
    <s v="TUBÉRCULOS"/>
  </r>
  <r>
    <x v="103"/>
    <x v="9"/>
    <x v="103"/>
    <x v="0"/>
    <x v="0"/>
    <x v="0"/>
    <s v="A"/>
    <n v="36"/>
    <n v="36"/>
    <n v="100.67796610169492"/>
    <n v="2.79661016949153"/>
    <x v="0"/>
    <s v="CEREALES"/>
  </r>
  <r>
    <x v="103"/>
    <x v="9"/>
    <x v="103"/>
    <x v="23"/>
    <x v="55"/>
    <x v="0"/>
    <s v="A"/>
    <n v="35"/>
    <n v="33"/>
    <n v="495"/>
    <n v="15"/>
    <x v="0"/>
    <s v="TUBÉRCULOS"/>
  </r>
  <r>
    <x v="103"/>
    <x v="9"/>
    <x v="103"/>
    <x v="23"/>
    <x v="55"/>
    <x v="0"/>
    <s v="B"/>
    <n v="30"/>
    <n v="28"/>
    <n v="476"/>
    <n v="17"/>
    <x v="0"/>
    <s v="TUBÉRCULOS"/>
  </r>
  <r>
    <x v="103"/>
    <x v="9"/>
    <x v="103"/>
    <x v="69"/>
    <x v="80"/>
    <x v="0"/>
    <s v="A"/>
    <n v="26"/>
    <n v="25"/>
    <n v="350"/>
    <n v="14"/>
    <x v="0"/>
    <s v="HORTALIZAS"/>
  </r>
  <r>
    <x v="103"/>
    <x v="9"/>
    <x v="103"/>
    <x v="69"/>
    <x v="80"/>
    <x v="0"/>
    <s v="B"/>
    <n v="20"/>
    <n v="18"/>
    <n v="216"/>
    <n v="12"/>
    <x v="0"/>
    <s v="HORTALIZAS"/>
  </r>
  <r>
    <x v="103"/>
    <x v="9"/>
    <x v="103"/>
    <x v="0"/>
    <x v="0"/>
    <x v="0"/>
    <s v="B"/>
    <n v="15"/>
    <n v="13"/>
    <n v="36.355932203389834"/>
    <n v="2.79661016949153"/>
    <x v="0"/>
    <s v="CEREALES"/>
  </r>
  <r>
    <x v="103"/>
    <x v="9"/>
    <x v="103"/>
    <x v="21"/>
    <x v="23"/>
    <x v="0"/>
    <s v="A"/>
    <n v="14"/>
    <n v="14"/>
    <n v="19.626168224299064"/>
    <n v="1.4018691588784999"/>
    <x v="0"/>
    <s v="HORTALIZAS"/>
  </r>
  <r>
    <x v="103"/>
    <x v="9"/>
    <x v="103"/>
    <x v="22"/>
    <x v="24"/>
    <x v="0"/>
    <s v="A"/>
    <n v="12"/>
    <n v="12"/>
    <n v="67.132867132867148"/>
    <n v="5.5944055944056004"/>
    <x v="0"/>
    <s v="CEREALES"/>
  </r>
  <r>
    <x v="103"/>
    <x v="9"/>
    <x v="103"/>
    <x v="21"/>
    <x v="23"/>
    <x v="0"/>
    <s v="B"/>
    <n v="11"/>
    <n v="10"/>
    <n v="37.383177570093459"/>
    <n v="3.7383177570093502"/>
    <x v="0"/>
    <s v="HORTALIZAS"/>
  </r>
  <r>
    <x v="103"/>
    <x v="9"/>
    <x v="103"/>
    <x v="22"/>
    <x v="24"/>
    <x v="0"/>
    <s v="B"/>
    <n v="8"/>
    <n v="7"/>
    <n v="34.265734265734267"/>
    <n v="4.8951048951049003"/>
    <x v="0"/>
    <s v="CEREALES"/>
  </r>
  <r>
    <x v="103"/>
    <x v="9"/>
    <x v="103"/>
    <x v="25"/>
    <x v="27"/>
    <x v="0"/>
    <s v=""/>
    <n v="9"/>
    <n v="9"/>
    <n v="252"/>
    <n v="28"/>
    <x v="1"/>
    <s v="FRUTALES"/>
  </r>
  <r>
    <x v="103"/>
    <x v="9"/>
    <x v="103"/>
    <x v="37"/>
    <x v="46"/>
    <x v="0"/>
    <s v=""/>
    <n v="8"/>
    <n v="7"/>
    <n v="49"/>
    <n v="7"/>
    <x v="1"/>
    <s v="FRUTALES"/>
  </r>
  <r>
    <x v="103"/>
    <x v="9"/>
    <x v="103"/>
    <x v="76"/>
    <x v="88"/>
    <x v="0"/>
    <s v=""/>
    <n v="7"/>
    <n v="5"/>
    <n v="49"/>
    <n v="7"/>
    <x v="1"/>
    <s v="FRUTALES"/>
  </r>
  <r>
    <x v="103"/>
    <x v="9"/>
    <x v="103"/>
    <x v="39"/>
    <x v="48"/>
    <x v="0"/>
    <s v=""/>
    <n v="4"/>
    <n v="2"/>
    <n v="18"/>
    <n v="9"/>
    <x v="1"/>
    <s v="FRUTALES"/>
  </r>
  <r>
    <x v="103"/>
    <x v="9"/>
    <x v="103"/>
    <x v="82"/>
    <x v="94"/>
    <x v="0"/>
    <s v=""/>
    <n v="3"/>
    <n v="3"/>
    <n v="45"/>
    <n v="15"/>
    <x v="1"/>
    <s v="FRUTALES"/>
  </r>
  <r>
    <x v="103"/>
    <x v="9"/>
    <x v="103"/>
    <x v="88"/>
    <x v="100"/>
    <x v="0"/>
    <s v=""/>
    <n v="2.5"/>
    <n v="2"/>
    <n v="24"/>
    <n v="12"/>
    <x v="1"/>
    <s v="FRUTALES"/>
  </r>
  <r>
    <x v="103"/>
    <x v="9"/>
    <x v="103"/>
    <x v="64"/>
    <x v="75"/>
    <x v="0"/>
    <s v=""/>
    <n v="2"/>
    <n v="0"/>
    <n v="0"/>
    <n v="0"/>
    <x v="1"/>
    <s v="FRUTALES"/>
  </r>
  <r>
    <x v="103"/>
    <x v="9"/>
    <x v="103"/>
    <x v="78"/>
    <x v="90"/>
    <x v="0"/>
    <s v=""/>
    <n v="2"/>
    <n v="1"/>
    <n v="4"/>
    <n v="4"/>
    <x v="1"/>
    <s v="FRUTALES"/>
  </r>
  <r>
    <x v="103"/>
    <x v="9"/>
    <x v="103"/>
    <x v="47"/>
    <x v="58"/>
    <x v="0"/>
    <s v=""/>
    <n v="2"/>
    <n v="1.5"/>
    <n v="10"/>
    <n v="5"/>
    <x v="1"/>
    <s v="FRUTALES"/>
  </r>
  <r>
    <x v="103"/>
    <x v="9"/>
    <x v="103"/>
    <x v="36"/>
    <x v="45"/>
    <x v="0"/>
    <s v=""/>
    <n v="2"/>
    <n v="2"/>
    <n v="16"/>
    <n v="8"/>
    <x v="1"/>
    <s v="FRUTALES"/>
  </r>
  <r>
    <x v="103"/>
    <x v="9"/>
    <x v="103"/>
    <x v="48"/>
    <x v="59"/>
    <x v="0"/>
    <s v=""/>
    <n v="1.5"/>
    <n v="1.5"/>
    <n v="24"/>
    <n v="16"/>
    <x v="1"/>
    <s v="FRUTALES"/>
  </r>
  <r>
    <x v="104"/>
    <x v="8"/>
    <x v="104"/>
    <x v="23"/>
    <x v="25"/>
    <x v="0"/>
    <s v="B"/>
    <n v="1350"/>
    <n v="1300"/>
    <n v="39000"/>
    <n v="30"/>
    <x v="0"/>
    <s v="TUBÉRCULOS"/>
  </r>
  <r>
    <x v="104"/>
    <x v="8"/>
    <x v="104"/>
    <x v="23"/>
    <x v="25"/>
    <x v="0"/>
    <s v="A"/>
    <n v="712"/>
    <n v="695"/>
    <n v="22240"/>
    <n v="32"/>
    <x v="0"/>
    <s v="TUBÉRCULOS"/>
  </r>
  <r>
    <x v="104"/>
    <x v="8"/>
    <x v="104"/>
    <x v="0"/>
    <x v="57"/>
    <x v="0"/>
    <s v="B"/>
    <n v="550"/>
    <n v="550"/>
    <n v="1845.762711864407"/>
    <n v="3.35593220338983"/>
    <x v="0"/>
    <s v="CEREALES"/>
  </r>
  <r>
    <x v="104"/>
    <x v="8"/>
    <x v="104"/>
    <x v="54"/>
    <x v="65"/>
    <x v="0"/>
    <s v="A"/>
    <n v="250"/>
    <n v="235"/>
    <n v="3760"/>
    <n v="16"/>
    <x v="0"/>
    <s v="HORTALIZAS"/>
  </r>
  <r>
    <x v="104"/>
    <x v="8"/>
    <x v="104"/>
    <x v="54"/>
    <x v="65"/>
    <x v="0"/>
    <s v="B"/>
    <n v="220"/>
    <n v="220"/>
    <n v="2640"/>
    <n v="12"/>
    <x v="0"/>
    <s v="HORTALIZAS"/>
  </r>
  <r>
    <x v="104"/>
    <x v="8"/>
    <x v="104"/>
    <x v="23"/>
    <x v="55"/>
    <x v="0"/>
    <s v="A"/>
    <n v="210"/>
    <n v="208"/>
    <n v="4992"/>
    <n v="24"/>
    <x v="0"/>
    <s v="TUBÉRCULOS"/>
  </r>
  <r>
    <x v="104"/>
    <x v="8"/>
    <x v="104"/>
    <x v="0"/>
    <x v="57"/>
    <x v="0"/>
    <s v="A"/>
    <n v="200"/>
    <n v="190"/>
    <n v="690.76271186440681"/>
    <n v="3.63559322033898"/>
    <x v="0"/>
    <s v="CEREALES"/>
  </r>
  <r>
    <x v="104"/>
    <x v="8"/>
    <x v="104"/>
    <x v="23"/>
    <x v="55"/>
    <x v="0"/>
    <s v="B"/>
    <n v="190"/>
    <n v="190"/>
    <n v="3800"/>
    <n v="20"/>
    <x v="0"/>
    <s v="TUBÉRCULOS"/>
  </r>
  <r>
    <x v="104"/>
    <x v="8"/>
    <x v="104"/>
    <x v="69"/>
    <x v="80"/>
    <x v="0"/>
    <s v="A"/>
    <n v="130"/>
    <n v="120"/>
    <n v="1440"/>
    <n v="12"/>
    <x v="0"/>
    <s v="HORTALIZAS"/>
  </r>
  <r>
    <x v="104"/>
    <x v="8"/>
    <x v="104"/>
    <x v="69"/>
    <x v="80"/>
    <x v="0"/>
    <s v="B"/>
    <n v="120"/>
    <n v="120"/>
    <n v="1800"/>
    <n v="15"/>
    <x v="0"/>
    <s v="HORTALIZAS"/>
  </r>
  <r>
    <x v="104"/>
    <x v="8"/>
    <x v="104"/>
    <x v="45"/>
    <x v="54"/>
    <x v="0"/>
    <s v="A"/>
    <n v="80"/>
    <n v="73"/>
    <n v="2190"/>
    <n v="30"/>
    <x v="0"/>
    <s v="HORTALIZAS"/>
  </r>
  <r>
    <x v="104"/>
    <x v="8"/>
    <x v="104"/>
    <x v="45"/>
    <x v="54"/>
    <x v="0"/>
    <s v="B"/>
    <n v="40"/>
    <n v="40"/>
    <n v="1200"/>
    <n v="30"/>
    <x v="0"/>
    <s v="HORTALIZAS"/>
  </r>
  <r>
    <x v="104"/>
    <x v="8"/>
    <x v="104"/>
    <x v="22"/>
    <x v="24"/>
    <x v="0"/>
    <s v="A"/>
    <n v="16"/>
    <n v="15"/>
    <n v="52.447552447552454"/>
    <n v="3.4965034965034998"/>
    <x v="0"/>
    <s v="CEREALES"/>
  </r>
  <r>
    <x v="104"/>
    <x v="8"/>
    <x v="104"/>
    <x v="22"/>
    <x v="24"/>
    <x v="0"/>
    <s v="B"/>
    <n v="16"/>
    <n v="16"/>
    <n v="44.75524475524476"/>
    <n v="2.7972027972028002"/>
    <x v="0"/>
    <s v="CEREALES"/>
  </r>
  <r>
    <x v="104"/>
    <x v="8"/>
    <x v="104"/>
    <x v="59"/>
    <x v="70"/>
    <x v="0"/>
    <s v="A"/>
    <n v="13"/>
    <n v="9"/>
    <n v="81"/>
    <n v="9"/>
    <x v="0"/>
    <s v="HORTALIZAS"/>
  </r>
  <r>
    <x v="104"/>
    <x v="8"/>
    <x v="104"/>
    <x v="33"/>
    <x v="40"/>
    <x v="0"/>
    <s v="A"/>
    <n v="12"/>
    <n v="7"/>
    <n v="56"/>
    <n v="8"/>
    <x v="0"/>
    <s v="HORTALIZAS"/>
  </r>
  <r>
    <x v="104"/>
    <x v="8"/>
    <x v="104"/>
    <x v="33"/>
    <x v="40"/>
    <x v="0"/>
    <s v="B"/>
    <n v="10"/>
    <n v="10"/>
    <n v="100"/>
    <n v="10"/>
    <x v="0"/>
    <s v="HORTALIZAS"/>
  </r>
  <r>
    <x v="104"/>
    <x v="8"/>
    <x v="104"/>
    <x v="21"/>
    <x v="23"/>
    <x v="0"/>
    <s v="A"/>
    <n v="10"/>
    <n v="9"/>
    <n v="16.822429906542055"/>
    <n v="1.86915887850467"/>
    <x v="0"/>
    <s v="HORTALIZAS"/>
  </r>
  <r>
    <x v="104"/>
    <x v="8"/>
    <x v="104"/>
    <x v="59"/>
    <x v="70"/>
    <x v="0"/>
    <s v="B"/>
    <n v="10"/>
    <n v="9"/>
    <n v="81"/>
    <n v="9"/>
    <x v="0"/>
    <s v="HORTALIZAS"/>
  </r>
  <r>
    <x v="104"/>
    <x v="8"/>
    <x v="104"/>
    <x v="30"/>
    <x v="35"/>
    <x v="0"/>
    <s v="A"/>
    <n v="9"/>
    <n v="8.5"/>
    <n v="178.5"/>
    <n v="21"/>
    <x v="0"/>
    <s v="HORTALIZAS"/>
  </r>
  <r>
    <x v="104"/>
    <x v="8"/>
    <x v="104"/>
    <x v="21"/>
    <x v="23"/>
    <x v="0"/>
    <s v="B"/>
    <n v="8"/>
    <n v="7"/>
    <n v="13.084112149532711"/>
    <n v="1.86915887850467"/>
    <x v="0"/>
    <s v="HORTALIZAS"/>
  </r>
  <r>
    <x v="104"/>
    <x v="8"/>
    <x v="104"/>
    <x v="29"/>
    <x v="34"/>
    <x v="0"/>
    <s v="A"/>
    <n v="4"/>
    <n v="4"/>
    <n v="40"/>
    <n v="10"/>
    <x v="0"/>
    <s v="HORTALIZAS"/>
  </r>
  <r>
    <x v="104"/>
    <x v="8"/>
    <x v="104"/>
    <x v="37"/>
    <x v="46"/>
    <x v="0"/>
    <s v=""/>
    <n v="26"/>
    <n v="24"/>
    <n v="432"/>
    <n v="18"/>
    <x v="1"/>
    <s v="FRUTALES"/>
  </r>
  <r>
    <x v="104"/>
    <x v="8"/>
    <x v="104"/>
    <x v="39"/>
    <x v="48"/>
    <x v="0"/>
    <s v=""/>
    <n v="18"/>
    <n v="16"/>
    <n v="288"/>
    <n v="18"/>
    <x v="1"/>
    <s v="FRUTALES"/>
  </r>
  <r>
    <x v="104"/>
    <x v="8"/>
    <x v="104"/>
    <x v="36"/>
    <x v="45"/>
    <x v="0"/>
    <s v=""/>
    <n v="14"/>
    <n v="14"/>
    <n v="238"/>
    <n v="17"/>
    <x v="1"/>
    <s v="FRUTALES"/>
  </r>
  <r>
    <x v="104"/>
    <x v="8"/>
    <x v="104"/>
    <x v="68"/>
    <x v="79"/>
    <x v="0"/>
    <s v="B"/>
    <n v="0"/>
    <n v="0"/>
    <n v="0"/>
    <n v="0"/>
    <x v="2"/>
    <s v="TUBÉRCULOS"/>
  </r>
  <r>
    <x v="105"/>
    <x v="1"/>
    <x v="105"/>
    <x v="0"/>
    <x v="57"/>
    <x v="0"/>
    <s v="B"/>
    <n v="15"/>
    <n v="15"/>
    <n v="90"/>
    <n v="6"/>
    <x v="0"/>
    <s v="CEREALES"/>
  </r>
  <r>
    <x v="105"/>
    <x v="1"/>
    <x v="105"/>
    <x v="0"/>
    <x v="0"/>
    <x v="0"/>
    <s v="A"/>
    <n v="10"/>
    <n v="10"/>
    <n v="10"/>
    <n v="1"/>
    <x v="0"/>
    <s v="CEREALES"/>
  </r>
  <r>
    <x v="105"/>
    <x v="1"/>
    <x v="105"/>
    <x v="0"/>
    <x v="0"/>
    <x v="0"/>
    <s v="B"/>
    <n v="10"/>
    <n v="10"/>
    <n v="10"/>
    <n v="1"/>
    <x v="0"/>
    <s v="CEREALES"/>
  </r>
  <r>
    <x v="105"/>
    <x v="1"/>
    <x v="105"/>
    <x v="26"/>
    <x v="28"/>
    <x v="0"/>
    <s v=""/>
    <n v="2966"/>
    <n v="2948"/>
    <n v="14740"/>
    <n v="5"/>
    <x v="1"/>
    <s v="PANELA O MIEL"/>
  </r>
  <r>
    <x v="105"/>
    <x v="1"/>
    <x v="105"/>
    <x v="4"/>
    <x v="5"/>
    <x v="0"/>
    <s v=""/>
    <n v="11"/>
    <n v="10"/>
    <n v="60"/>
    <n v="6"/>
    <x v="1"/>
    <s v="FRUTALES"/>
  </r>
  <r>
    <x v="105"/>
    <x v="1"/>
    <x v="105"/>
    <x v="12"/>
    <x v="13"/>
    <x v="0"/>
    <s v=""/>
    <n v="3"/>
    <n v="3"/>
    <n v="9"/>
    <n v="3"/>
    <x v="1"/>
    <s v="FRUTALES"/>
  </r>
  <r>
    <x v="105"/>
    <x v="1"/>
    <x v="105"/>
    <x v="93"/>
    <x v="105"/>
    <x v="0"/>
    <s v=""/>
    <n v="2.9000000000000004"/>
    <n v="2.2000000000000002"/>
    <n v="13.5"/>
    <n v="5"/>
    <x v="1"/>
    <s v="FRUTALES"/>
  </r>
  <r>
    <x v="105"/>
    <x v="1"/>
    <x v="105"/>
    <x v="14"/>
    <x v="16"/>
    <x v="0"/>
    <s v=""/>
    <n v="0.5"/>
    <n v="0.30000000000000004"/>
    <n v="1.5000000000000002"/>
    <n v="5"/>
    <x v="1"/>
    <s v="FRUTALES"/>
  </r>
  <r>
    <x v="105"/>
    <x v="1"/>
    <x v="105"/>
    <x v="20"/>
    <x v="22"/>
    <x v="0"/>
    <s v="A"/>
    <n v="0"/>
    <n v="0"/>
    <n v="0"/>
    <n v="0"/>
    <x v="2"/>
    <s v="TUBÉRCULOS"/>
  </r>
  <r>
    <x v="105"/>
    <x v="1"/>
    <x v="105"/>
    <x v="20"/>
    <x v="22"/>
    <x v="0"/>
    <s v="B"/>
    <n v="0"/>
    <n v="0"/>
    <n v="0"/>
    <n v="0"/>
    <x v="2"/>
    <s v="TUBÉRCULOS"/>
  </r>
  <r>
    <x v="106"/>
    <x v="3"/>
    <x v="106"/>
    <x v="22"/>
    <x v="24"/>
    <x v="0"/>
    <s v="B"/>
    <n v="40"/>
    <n v="40"/>
    <n v="60"/>
    <n v="1.5"/>
    <x v="0"/>
    <s v="CEREALES"/>
  </r>
  <r>
    <x v="106"/>
    <x v="3"/>
    <x v="106"/>
    <x v="29"/>
    <x v="34"/>
    <x v="0"/>
    <s v="B"/>
    <n v="40"/>
    <n v="40"/>
    <n v="720"/>
    <n v="18"/>
    <x v="0"/>
    <s v="HORTALIZAS"/>
  </r>
  <r>
    <x v="106"/>
    <x v="3"/>
    <x v="106"/>
    <x v="29"/>
    <x v="34"/>
    <x v="0"/>
    <s v="A"/>
    <n v="35"/>
    <n v="30"/>
    <n v="540"/>
    <n v="18"/>
    <x v="0"/>
    <s v="HORTALIZAS"/>
  </r>
  <r>
    <x v="106"/>
    <x v="3"/>
    <x v="106"/>
    <x v="0"/>
    <x v="0"/>
    <x v="0"/>
    <s v="A"/>
    <n v="35"/>
    <n v="25"/>
    <n v="48.940677966101703"/>
    <n v="1.9576271186440699"/>
    <x v="0"/>
    <s v="CEREALES"/>
  </r>
  <r>
    <x v="106"/>
    <x v="3"/>
    <x v="106"/>
    <x v="22"/>
    <x v="24"/>
    <x v="0"/>
    <s v="A"/>
    <n v="32"/>
    <n v="32"/>
    <n v="48"/>
    <n v="1.5"/>
    <x v="0"/>
    <s v="CEREALES"/>
  </r>
  <r>
    <x v="106"/>
    <x v="3"/>
    <x v="106"/>
    <x v="0"/>
    <x v="0"/>
    <x v="0"/>
    <s v="B"/>
    <n v="15"/>
    <n v="15"/>
    <n v="29.364406779661021"/>
    <n v="1.9576271186440699"/>
    <x v="0"/>
    <s v="CEREALES"/>
  </r>
  <r>
    <x v="106"/>
    <x v="3"/>
    <x v="106"/>
    <x v="21"/>
    <x v="23"/>
    <x v="0"/>
    <s v="A"/>
    <n v="10"/>
    <n v="10"/>
    <n v="14.018691588785046"/>
    <n v="1.4018691588784999"/>
    <x v="0"/>
    <s v="HORTALIZAS"/>
  </r>
  <r>
    <x v="106"/>
    <x v="3"/>
    <x v="106"/>
    <x v="21"/>
    <x v="23"/>
    <x v="0"/>
    <s v="B"/>
    <n v="10"/>
    <n v="10"/>
    <n v="14.018691588785046"/>
    <n v="1.4018691588784999"/>
    <x v="0"/>
    <s v="HORTALIZAS"/>
  </r>
  <r>
    <x v="106"/>
    <x v="3"/>
    <x v="106"/>
    <x v="30"/>
    <x v="35"/>
    <x v="0"/>
    <s v="A"/>
    <n v="10"/>
    <n v="10"/>
    <n v="240"/>
    <n v="24"/>
    <x v="0"/>
    <s v="HORTALIZAS"/>
  </r>
  <r>
    <x v="106"/>
    <x v="3"/>
    <x v="106"/>
    <x v="80"/>
    <x v="92"/>
    <x v="0"/>
    <s v="A"/>
    <n v="7"/>
    <n v="7"/>
    <n v="24"/>
    <n v="3.4285714285714302"/>
    <x v="0"/>
    <s v="HORTALIZAS"/>
  </r>
  <r>
    <x v="106"/>
    <x v="3"/>
    <x v="106"/>
    <x v="80"/>
    <x v="92"/>
    <x v="0"/>
    <s v="B"/>
    <n v="4"/>
    <n v="4"/>
    <n v="16"/>
    <n v="4"/>
    <x v="0"/>
    <s v="HORTALIZAS"/>
  </r>
  <r>
    <x v="106"/>
    <x v="3"/>
    <x v="106"/>
    <x v="30"/>
    <x v="35"/>
    <x v="0"/>
    <s v="B"/>
    <n v="3"/>
    <n v="3"/>
    <n v="75"/>
    <n v="25"/>
    <x v="0"/>
    <s v="HORTALIZAS"/>
  </r>
  <r>
    <x v="106"/>
    <x v="3"/>
    <x v="106"/>
    <x v="15"/>
    <x v="17"/>
    <x v="0"/>
    <s v=""/>
    <n v="378"/>
    <n v="330"/>
    <n v="188"/>
    <n v="0.56969696969697003"/>
    <x v="1"/>
    <s v="CAFÉ"/>
  </r>
  <r>
    <x v="106"/>
    <x v="3"/>
    <x v="106"/>
    <x v="36"/>
    <x v="45"/>
    <x v="0"/>
    <s v=""/>
    <n v="124"/>
    <n v="124"/>
    <n v="1116"/>
    <n v="9"/>
    <x v="1"/>
    <s v="FRUTALES"/>
  </r>
  <r>
    <x v="106"/>
    <x v="3"/>
    <x v="106"/>
    <x v="37"/>
    <x v="46"/>
    <x v="0"/>
    <s v=""/>
    <n v="120"/>
    <n v="120"/>
    <n v="1440"/>
    <n v="12"/>
    <x v="1"/>
    <s v="FRUTALES"/>
  </r>
  <r>
    <x v="106"/>
    <x v="3"/>
    <x v="106"/>
    <x v="9"/>
    <x v="10"/>
    <x v="0"/>
    <s v=""/>
    <n v="103.35"/>
    <n v="86.35"/>
    <n v="148.212765957447"/>
    <n v="7.6595744680851201"/>
    <x v="1"/>
    <s v="FRUTALES"/>
  </r>
  <r>
    <x v="106"/>
    <x v="3"/>
    <x v="106"/>
    <x v="16"/>
    <x v="31"/>
    <x v="0"/>
    <s v=""/>
    <n v="103"/>
    <n v="98"/>
    <n v="1850"/>
    <n v="18.877551020408202"/>
    <x v="1"/>
    <s v="FRUTALES"/>
  </r>
  <r>
    <x v="106"/>
    <x v="3"/>
    <x v="106"/>
    <x v="9"/>
    <x v="38"/>
    <x v="0"/>
    <s v=""/>
    <n v="85.65"/>
    <n v="39.65"/>
    <n v="396"/>
    <n v="9.9873896595208098"/>
    <x v="1"/>
    <s v="FRUTALES"/>
  </r>
  <r>
    <x v="107"/>
    <x v="1"/>
    <x v="107"/>
    <x v="0"/>
    <x v="0"/>
    <x v="0"/>
    <s v="A"/>
    <n v="50"/>
    <n v="50"/>
    <n v="100"/>
    <n v="2"/>
    <x v="0"/>
    <s v="CEREALES"/>
  </r>
  <r>
    <x v="107"/>
    <x v="1"/>
    <x v="107"/>
    <x v="0"/>
    <x v="0"/>
    <x v="0"/>
    <s v="B"/>
    <n v="50"/>
    <n v="50"/>
    <n v="100"/>
    <n v="2"/>
    <x v="0"/>
    <s v="CEREALES"/>
  </r>
  <r>
    <x v="107"/>
    <x v="1"/>
    <x v="107"/>
    <x v="22"/>
    <x v="24"/>
    <x v="0"/>
    <s v="B"/>
    <n v="20"/>
    <n v="20"/>
    <n v="40"/>
    <n v="2"/>
    <x v="0"/>
    <s v="CEREALES"/>
  </r>
  <r>
    <x v="107"/>
    <x v="1"/>
    <x v="107"/>
    <x v="22"/>
    <x v="24"/>
    <x v="0"/>
    <s v="A"/>
    <n v="9"/>
    <n v="9"/>
    <n v="18"/>
    <n v="2"/>
    <x v="0"/>
    <s v="CEREALES"/>
  </r>
  <r>
    <x v="107"/>
    <x v="1"/>
    <x v="107"/>
    <x v="53"/>
    <x v="64"/>
    <x v="0"/>
    <s v="B"/>
    <n v="5"/>
    <n v="5"/>
    <n v="20"/>
    <n v="4"/>
    <x v="0"/>
    <s v="HORTALIZAS"/>
  </r>
  <r>
    <x v="107"/>
    <x v="1"/>
    <x v="107"/>
    <x v="53"/>
    <x v="64"/>
    <x v="0"/>
    <s v="A"/>
    <n v="2"/>
    <n v="2"/>
    <n v="8"/>
    <n v="4"/>
    <x v="0"/>
    <s v="HORTALIZAS"/>
  </r>
  <r>
    <x v="107"/>
    <x v="1"/>
    <x v="107"/>
    <x v="15"/>
    <x v="17"/>
    <x v="0"/>
    <s v=""/>
    <n v="1238"/>
    <n v="986"/>
    <n v="1174"/>
    <n v="1.19066937119675"/>
    <x v="1"/>
    <s v="CAFÉ"/>
  </r>
  <r>
    <x v="107"/>
    <x v="1"/>
    <x v="107"/>
    <x v="26"/>
    <x v="28"/>
    <x v="0"/>
    <s v=""/>
    <n v="1005"/>
    <n v="1005"/>
    <n v="5025"/>
    <n v="5"/>
    <x v="1"/>
    <s v="PANELA O MIEL"/>
  </r>
  <r>
    <x v="107"/>
    <x v="1"/>
    <x v="107"/>
    <x v="5"/>
    <x v="6"/>
    <x v="0"/>
    <s v=""/>
    <n v="220"/>
    <n v="200"/>
    <n v="108.98104265402829"/>
    <n v="0.49763033175355398"/>
    <x v="1"/>
    <s v="CACAO"/>
  </r>
  <r>
    <x v="107"/>
    <x v="1"/>
    <x v="107"/>
    <x v="4"/>
    <x v="5"/>
    <x v="0"/>
    <s v=""/>
    <n v="182"/>
    <n v="182"/>
    <n v="1274"/>
    <n v="7"/>
    <x v="1"/>
    <s v="FRUTALES"/>
  </r>
  <r>
    <x v="107"/>
    <x v="1"/>
    <x v="107"/>
    <x v="6"/>
    <x v="7"/>
    <x v="0"/>
    <s v=""/>
    <n v="15"/>
    <n v="14"/>
    <n v="150"/>
    <n v="10"/>
    <x v="1"/>
    <s v="FRUTALES"/>
  </r>
  <r>
    <x v="107"/>
    <x v="1"/>
    <x v="107"/>
    <x v="9"/>
    <x v="10"/>
    <x v="0"/>
    <s v=""/>
    <n v="13"/>
    <n v="11"/>
    <n v="88"/>
    <n v="8"/>
    <x v="1"/>
    <s v="FRUTALES"/>
  </r>
  <r>
    <x v="107"/>
    <x v="1"/>
    <x v="107"/>
    <x v="9"/>
    <x v="38"/>
    <x v="0"/>
    <s v=""/>
    <n v="10"/>
    <n v="0"/>
    <n v="0"/>
    <n v="0"/>
    <x v="1"/>
    <s v="FRUTALES"/>
  </r>
  <r>
    <x v="107"/>
    <x v="1"/>
    <x v="107"/>
    <x v="10"/>
    <x v="41"/>
    <x v="0"/>
    <s v=""/>
    <n v="10"/>
    <n v="0"/>
    <n v="0"/>
    <n v="0"/>
    <x v="1"/>
    <s v="FRUTALES"/>
  </r>
  <r>
    <x v="107"/>
    <x v="1"/>
    <x v="107"/>
    <x v="10"/>
    <x v="11"/>
    <x v="0"/>
    <s v=""/>
    <n v="8"/>
    <n v="8"/>
    <n v="64"/>
    <n v="8"/>
    <x v="1"/>
    <s v="FRUTALES"/>
  </r>
  <r>
    <x v="107"/>
    <x v="1"/>
    <x v="107"/>
    <x v="20"/>
    <x v="22"/>
    <x v="0"/>
    <s v="B"/>
    <n v="30"/>
    <n v="30"/>
    <n v="240"/>
    <n v="8"/>
    <x v="2"/>
    <s v="TUBÉRCULOS"/>
  </r>
  <r>
    <x v="107"/>
    <x v="1"/>
    <x v="107"/>
    <x v="20"/>
    <x v="22"/>
    <x v="0"/>
    <s v="A"/>
    <n v="20"/>
    <n v="20"/>
    <n v="160"/>
    <n v="8"/>
    <x v="2"/>
    <s v="TUBÉRCULOS"/>
  </r>
  <r>
    <x v="108"/>
    <x v="4"/>
    <x v="108"/>
    <x v="43"/>
    <x v="52"/>
    <x v="0"/>
    <m/>
    <n v="11"/>
    <n v="11"/>
    <n v="11"/>
    <n v="1"/>
    <x v="1"/>
    <s v="AGROINDUSTRIALES"/>
  </r>
  <r>
    <x v="108"/>
    <x v="4"/>
    <x v="108"/>
    <x v="0"/>
    <x v="0"/>
    <x v="0"/>
    <s v="A"/>
    <n v="8"/>
    <n v="8"/>
    <n v="4.4745762711864412"/>
    <n v="0.55932203389830504"/>
    <x v="0"/>
    <s v="CEREALES"/>
  </r>
  <r>
    <x v="108"/>
    <x v="4"/>
    <x v="108"/>
    <x v="22"/>
    <x v="24"/>
    <x v="0"/>
    <s v="A"/>
    <n v="6"/>
    <n v="6"/>
    <n v="4.1958041958041967"/>
    <n v="0.69930069930069905"/>
    <x v="0"/>
    <s v="CEREALES"/>
  </r>
  <r>
    <x v="108"/>
    <x v="4"/>
    <x v="108"/>
    <x v="29"/>
    <x v="34"/>
    <x v="0"/>
    <s v="B"/>
    <n v="6"/>
    <n v="6"/>
    <n v="78"/>
    <n v="13"/>
    <x v="0"/>
    <s v="HORTALIZAS"/>
  </r>
  <r>
    <x v="108"/>
    <x v="4"/>
    <x v="108"/>
    <x v="30"/>
    <x v="35"/>
    <x v="0"/>
    <s v="A"/>
    <n v="6"/>
    <n v="6"/>
    <n v="90"/>
    <n v="15"/>
    <x v="0"/>
    <s v="HORTALIZAS"/>
  </r>
  <r>
    <x v="108"/>
    <x v="4"/>
    <x v="108"/>
    <x v="22"/>
    <x v="24"/>
    <x v="0"/>
    <s v="B"/>
    <n v="5"/>
    <n v="5"/>
    <n v="5"/>
    <n v="1"/>
    <x v="0"/>
    <s v="CEREALES"/>
  </r>
  <r>
    <x v="108"/>
    <x v="4"/>
    <x v="108"/>
    <x v="29"/>
    <x v="34"/>
    <x v="0"/>
    <s v="A"/>
    <n v="5"/>
    <n v="5"/>
    <n v="65"/>
    <n v="13"/>
    <x v="0"/>
    <s v="HORTALIZAS"/>
  </r>
  <r>
    <x v="108"/>
    <x v="4"/>
    <x v="108"/>
    <x v="30"/>
    <x v="35"/>
    <x v="0"/>
    <s v="B"/>
    <n v="5"/>
    <n v="5"/>
    <n v="80"/>
    <n v="16"/>
    <x v="0"/>
    <s v="HORTALIZAS"/>
  </r>
  <r>
    <x v="108"/>
    <x v="4"/>
    <x v="108"/>
    <x v="21"/>
    <x v="23"/>
    <x v="0"/>
    <s v="A"/>
    <n v="4"/>
    <n v="4"/>
    <n v="3.7383177570093458"/>
    <n v="0.934579439252336"/>
    <x v="0"/>
    <s v="HORTALIZAS"/>
  </r>
  <r>
    <x v="108"/>
    <x v="4"/>
    <x v="108"/>
    <x v="34"/>
    <x v="43"/>
    <x v="0"/>
    <s v="A"/>
    <n v="3"/>
    <n v="3"/>
    <n v="60"/>
    <n v="20"/>
    <x v="0"/>
    <s v="HORTALIZAS"/>
  </r>
  <r>
    <x v="108"/>
    <x v="4"/>
    <x v="108"/>
    <x v="80"/>
    <x v="92"/>
    <x v="0"/>
    <s v="A"/>
    <n v="2"/>
    <n v="2"/>
    <n v="20"/>
    <n v="10"/>
    <x v="0"/>
    <s v="HORTALIZAS"/>
  </r>
  <r>
    <x v="108"/>
    <x v="4"/>
    <x v="108"/>
    <x v="54"/>
    <x v="65"/>
    <x v="0"/>
    <s v="A"/>
    <n v="1"/>
    <n v="1"/>
    <n v="10"/>
    <n v="10"/>
    <x v="0"/>
    <s v="HORTALIZAS"/>
  </r>
  <r>
    <x v="108"/>
    <x v="4"/>
    <x v="108"/>
    <x v="15"/>
    <x v="17"/>
    <x v="0"/>
    <s v=""/>
    <n v="908"/>
    <n v="814"/>
    <n v="936.09999999999991"/>
    <n v="1.1499999999999999"/>
    <x v="1"/>
    <s v="CAFÉ"/>
  </r>
  <r>
    <x v="108"/>
    <x v="4"/>
    <x v="108"/>
    <x v="16"/>
    <x v="31"/>
    <x v="0"/>
    <s v=""/>
    <n v="507"/>
    <n v="497"/>
    <n v="4473"/>
    <n v="9"/>
    <x v="1"/>
    <s v="FRUTALES"/>
  </r>
  <r>
    <x v="108"/>
    <x v="4"/>
    <x v="108"/>
    <x v="26"/>
    <x v="28"/>
    <x v="0"/>
    <s v=""/>
    <n v="473"/>
    <n v="413"/>
    <n v="2891"/>
    <n v="7"/>
    <x v="1"/>
    <s v="PANELA O MIEL"/>
  </r>
  <r>
    <x v="108"/>
    <x v="4"/>
    <x v="108"/>
    <x v="4"/>
    <x v="5"/>
    <x v="0"/>
    <s v=""/>
    <n v="124"/>
    <n v="116"/>
    <n v="696"/>
    <n v="6"/>
    <x v="1"/>
    <s v="FRUTALES"/>
  </r>
  <r>
    <x v="108"/>
    <x v="4"/>
    <x v="108"/>
    <x v="9"/>
    <x v="10"/>
    <x v="0"/>
    <s v=""/>
    <n v="12.5"/>
    <n v="7.5"/>
    <n v="60"/>
    <n v="8"/>
    <x v="1"/>
    <s v="FRUTALES"/>
  </r>
  <r>
    <x v="108"/>
    <x v="4"/>
    <x v="108"/>
    <x v="9"/>
    <x v="38"/>
    <x v="0"/>
    <s v=""/>
    <n v="4"/>
    <n v="0"/>
    <n v="0"/>
    <n v="0"/>
    <x v="1"/>
    <s v="FRUTALES"/>
  </r>
  <r>
    <x v="108"/>
    <x v="4"/>
    <x v="108"/>
    <x v="20"/>
    <x v="22"/>
    <x v="0"/>
    <s v="A"/>
    <n v="2"/>
    <n v="2"/>
    <n v="22"/>
    <n v="11"/>
    <x v="2"/>
    <s v="TUBÉRCULOS"/>
  </r>
  <r>
    <x v="108"/>
    <x v="4"/>
    <x v="108"/>
    <x v="68"/>
    <x v="79"/>
    <x v="0"/>
    <s v="A"/>
    <n v="0.5"/>
    <n v="0.5"/>
    <n v="5"/>
    <n v="10"/>
    <x v="2"/>
    <s v="TUBÉRCULOS"/>
  </r>
  <r>
    <x v="109"/>
    <x v="11"/>
    <x v="109"/>
    <x v="0"/>
    <x v="0"/>
    <x v="0"/>
    <s v="A"/>
    <n v="25.5"/>
    <n v="25.5"/>
    <n v="28.525423728813564"/>
    <n v="1.1186440677966101"/>
    <x v="0"/>
    <s v="CEREALES"/>
  </r>
  <r>
    <x v="109"/>
    <x v="11"/>
    <x v="109"/>
    <x v="0"/>
    <x v="0"/>
    <x v="0"/>
    <s v="B"/>
    <n v="25.5"/>
    <n v="25.5"/>
    <n v="86.440677966101703"/>
    <n v="3.3898305084745801"/>
    <x v="0"/>
    <s v="CEREALES"/>
  </r>
  <r>
    <x v="109"/>
    <x v="11"/>
    <x v="109"/>
    <x v="22"/>
    <x v="24"/>
    <x v="0"/>
    <s v="A"/>
    <n v="25"/>
    <n v="22"/>
    <n v="61.538461538461547"/>
    <n v="2.7972027972028002"/>
    <x v="0"/>
    <s v="CEREALES"/>
  </r>
  <r>
    <x v="109"/>
    <x v="11"/>
    <x v="109"/>
    <x v="22"/>
    <x v="24"/>
    <x v="0"/>
    <s v="B"/>
    <n v="23"/>
    <n v="20"/>
    <n v="69.930069930069934"/>
    <n v="3.4965034965034998"/>
    <x v="0"/>
    <s v="CEREALES"/>
  </r>
  <r>
    <x v="109"/>
    <x v="11"/>
    <x v="109"/>
    <x v="21"/>
    <x v="23"/>
    <x v="0"/>
    <s v="A"/>
    <n v="3"/>
    <n v="2.8"/>
    <n v="5.2336448598130838"/>
    <n v="1.86915887850467"/>
    <x v="0"/>
    <s v="HORTALIZAS"/>
  </r>
  <r>
    <x v="109"/>
    <x v="11"/>
    <x v="109"/>
    <x v="21"/>
    <x v="23"/>
    <x v="0"/>
    <s v="B"/>
    <n v="3"/>
    <n v="2.8"/>
    <n v="5.2336448598130838"/>
    <n v="1.86915887850467"/>
    <x v="0"/>
    <s v="HORTALIZAS"/>
  </r>
  <r>
    <x v="109"/>
    <x v="11"/>
    <x v="109"/>
    <x v="15"/>
    <x v="17"/>
    <x v="0"/>
    <s v=""/>
    <n v="131"/>
    <n v="109"/>
    <n v="127"/>
    <n v="1.1651376146789001"/>
    <x v="1"/>
    <s v="CAFÉ"/>
  </r>
  <r>
    <x v="109"/>
    <x v="11"/>
    <x v="109"/>
    <x v="26"/>
    <x v="28"/>
    <x v="0"/>
    <s v=""/>
    <n v="115"/>
    <n v="111"/>
    <n v="226"/>
    <n v="2"/>
    <x v="1"/>
    <s v="PANELA O MIEL"/>
  </r>
  <r>
    <x v="109"/>
    <x v="11"/>
    <x v="109"/>
    <x v="4"/>
    <x v="5"/>
    <x v="0"/>
    <s v=""/>
    <n v="28.5"/>
    <n v="28"/>
    <n v="84"/>
    <n v="3"/>
    <x v="1"/>
    <s v="FRUTALES"/>
  </r>
  <r>
    <x v="109"/>
    <x v="11"/>
    <x v="109"/>
    <x v="3"/>
    <x v="4"/>
    <x v="0"/>
    <s v=""/>
    <n v="14"/>
    <n v="7"/>
    <n v="132"/>
    <n v="11"/>
    <x v="1"/>
    <s v="FRUTALES"/>
  </r>
  <r>
    <x v="109"/>
    <x v="11"/>
    <x v="109"/>
    <x v="9"/>
    <x v="10"/>
    <x v="0"/>
    <s v=""/>
    <n v="7"/>
    <n v="7"/>
    <n v="84"/>
    <n v="12"/>
    <x v="1"/>
    <s v="FRUTALES"/>
  </r>
  <r>
    <x v="109"/>
    <x v="11"/>
    <x v="109"/>
    <x v="47"/>
    <x v="58"/>
    <x v="0"/>
    <s v=""/>
    <n v="5.5"/>
    <n v="5"/>
    <n v="38.5"/>
    <n v="7"/>
    <x v="1"/>
    <s v="FRUTALES"/>
  </r>
  <r>
    <x v="109"/>
    <x v="11"/>
    <x v="109"/>
    <x v="11"/>
    <x v="12"/>
    <x v="0"/>
    <s v=""/>
    <n v="3.5"/>
    <n v="3"/>
    <n v="1.5"/>
    <n v="0.5"/>
    <x v="1"/>
    <s v="SÁBILA"/>
  </r>
  <r>
    <x v="109"/>
    <x v="11"/>
    <x v="109"/>
    <x v="38"/>
    <x v="47"/>
    <x v="0"/>
    <s v=""/>
    <n v="2.5"/>
    <n v="2"/>
    <n v="10"/>
    <n v="5"/>
    <x v="1"/>
    <s v="FRUTALES"/>
  </r>
  <r>
    <x v="109"/>
    <x v="11"/>
    <x v="109"/>
    <x v="113"/>
    <x v="129"/>
    <x v="0"/>
    <s v=""/>
    <n v="1.5"/>
    <n v="1"/>
    <n v="2"/>
    <n v="2"/>
    <x v="1"/>
    <s v="AGROINDUSTRIALES"/>
  </r>
  <r>
    <x v="109"/>
    <x v="11"/>
    <x v="109"/>
    <x v="39"/>
    <x v="48"/>
    <x v="0"/>
    <s v=""/>
    <n v="1"/>
    <n v="1"/>
    <n v="6"/>
    <n v="6"/>
    <x v="1"/>
    <s v="FRUTALES"/>
  </r>
  <r>
    <x v="109"/>
    <x v="11"/>
    <x v="109"/>
    <x v="20"/>
    <x v="22"/>
    <x v="0"/>
    <s v="A"/>
    <n v="10"/>
    <n v="10"/>
    <n v="100"/>
    <n v="10"/>
    <x v="2"/>
    <s v="TUBÉRCULOS"/>
  </r>
  <r>
    <x v="109"/>
    <x v="11"/>
    <x v="109"/>
    <x v="20"/>
    <x v="22"/>
    <x v="0"/>
    <s v="B"/>
    <n v="9"/>
    <n v="8"/>
    <n v="80"/>
    <n v="10"/>
    <x v="2"/>
    <s v="TUBÉRCULOS"/>
  </r>
  <r>
    <x v="110"/>
    <x v="10"/>
    <x v="110"/>
    <x v="23"/>
    <x v="25"/>
    <x v="0"/>
    <s v="B"/>
    <n v="6000"/>
    <n v="6000"/>
    <n v="240000"/>
    <n v="40"/>
    <x v="0"/>
    <s v="TUBÉRCULOS"/>
  </r>
  <r>
    <x v="110"/>
    <x v="10"/>
    <x v="110"/>
    <x v="23"/>
    <x v="25"/>
    <x v="0"/>
    <s v="A"/>
    <n v="5700"/>
    <n v="5700"/>
    <n v="159600"/>
    <n v="28"/>
    <x v="0"/>
    <s v="TUBÉRCULOS"/>
  </r>
  <r>
    <x v="110"/>
    <x v="10"/>
    <x v="110"/>
    <x v="21"/>
    <x v="23"/>
    <x v="0"/>
    <s v="A"/>
    <n v="110"/>
    <n v="110"/>
    <n v="154.20560747663552"/>
    <n v="1.4018691588784999"/>
    <x v="0"/>
    <s v="HORTALIZAS"/>
  </r>
  <r>
    <x v="110"/>
    <x v="10"/>
    <x v="110"/>
    <x v="0"/>
    <x v="0"/>
    <x v="0"/>
    <s v="A"/>
    <n v="60"/>
    <n v="60"/>
    <n v="762.71186440677968"/>
    <n v="12.7118644067797"/>
    <x v="0"/>
    <s v="CEREALES"/>
  </r>
  <r>
    <x v="110"/>
    <x v="10"/>
    <x v="110"/>
    <x v="23"/>
    <x v="55"/>
    <x v="0"/>
    <s v="A"/>
    <n v="60"/>
    <n v="60"/>
    <n v="1080"/>
    <n v="18"/>
    <x v="0"/>
    <s v="TUBÉRCULOS"/>
  </r>
  <r>
    <x v="110"/>
    <x v="10"/>
    <x v="110"/>
    <x v="45"/>
    <x v="54"/>
    <x v="0"/>
    <s v="B"/>
    <n v="50"/>
    <n v="50"/>
    <n v="2000"/>
    <n v="40"/>
    <x v="0"/>
    <s v="HORTALIZAS"/>
  </r>
  <r>
    <x v="110"/>
    <x v="10"/>
    <x v="110"/>
    <x v="23"/>
    <x v="55"/>
    <x v="0"/>
    <s v="B"/>
    <n v="40"/>
    <n v="40"/>
    <n v="800"/>
    <n v="20"/>
    <x v="0"/>
    <s v="TUBÉRCULOS"/>
  </r>
  <r>
    <x v="110"/>
    <x v="10"/>
    <x v="110"/>
    <x v="45"/>
    <x v="54"/>
    <x v="0"/>
    <s v="A"/>
    <n v="10"/>
    <n v="10"/>
    <n v="260"/>
    <n v="26"/>
    <x v="0"/>
    <s v="HORTALIZAS"/>
  </r>
  <r>
    <x v="110"/>
    <x v="10"/>
    <x v="110"/>
    <x v="25"/>
    <x v="27"/>
    <x v="0"/>
    <s v=""/>
    <n v="57"/>
    <n v="57"/>
    <n v="570"/>
    <n v="10"/>
    <x v="1"/>
    <s v="FRUTALES"/>
  </r>
  <r>
    <x v="110"/>
    <x v="10"/>
    <x v="110"/>
    <x v="37"/>
    <x v="46"/>
    <x v="0"/>
    <s v=""/>
    <n v="45"/>
    <n v="45"/>
    <n v="900"/>
    <n v="20"/>
    <x v="1"/>
    <s v="FRUTALES"/>
  </r>
  <r>
    <x v="110"/>
    <x v="10"/>
    <x v="110"/>
    <x v="36"/>
    <x v="45"/>
    <x v="0"/>
    <s v=""/>
    <n v="30"/>
    <n v="30"/>
    <n v="450"/>
    <n v="15"/>
    <x v="1"/>
    <s v="FRUTALES"/>
  </r>
  <r>
    <x v="111"/>
    <x v="1"/>
    <x v="111"/>
    <x v="0"/>
    <x v="0"/>
    <x v="0"/>
    <s v="A"/>
    <n v="240"/>
    <n v="240"/>
    <n v="288"/>
    <n v="1.2"/>
    <x v="0"/>
    <s v="CEREALES"/>
  </r>
  <r>
    <x v="111"/>
    <x v="1"/>
    <x v="111"/>
    <x v="0"/>
    <x v="0"/>
    <x v="0"/>
    <s v="B"/>
    <n v="150"/>
    <n v="140"/>
    <n v="168"/>
    <n v="1.2"/>
    <x v="0"/>
    <s v="CEREALES"/>
  </r>
  <r>
    <x v="111"/>
    <x v="1"/>
    <x v="111"/>
    <x v="30"/>
    <x v="35"/>
    <x v="0"/>
    <s v="A"/>
    <n v="14"/>
    <n v="14"/>
    <n v="210"/>
    <n v="15"/>
    <x v="0"/>
    <s v="HORTALIZAS"/>
  </r>
  <r>
    <x v="111"/>
    <x v="1"/>
    <x v="111"/>
    <x v="22"/>
    <x v="24"/>
    <x v="0"/>
    <s v="A"/>
    <n v="10"/>
    <n v="10"/>
    <n v="12"/>
    <n v="1.2"/>
    <x v="0"/>
    <s v="CEREALES"/>
  </r>
  <r>
    <x v="111"/>
    <x v="1"/>
    <x v="111"/>
    <x v="22"/>
    <x v="24"/>
    <x v="0"/>
    <s v="B"/>
    <n v="10"/>
    <n v="10"/>
    <n v="12"/>
    <n v="1.2"/>
    <x v="0"/>
    <s v="CEREALES"/>
  </r>
  <r>
    <x v="111"/>
    <x v="1"/>
    <x v="111"/>
    <x v="30"/>
    <x v="35"/>
    <x v="0"/>
    <s v="B"/>
    <n v="10"/>
    <n v="8"/>
    <n v="72"/>
    <n v="9"/>
    <x v="0"/>
    <s v="HORTALIZAS"/>
  </r>
  <r>
    <x v="111"/>
    <x v="1"/>
    <x v="111"/>
    <x v="21"/>
    <x v="23"/>
    <x v="0"/>
    <s v="A"/>
    <n v="2"/>
    <n v="2"/>
    <n v="2"/>
    <n v="1"/>
    <x v="0"/>
    <s v="HORTALIZAS"/>
  </r>
  <r>
    <x v="111"/>
    <x v="1"/>
    <x v="111"/>
    <x v="21"/>
    <x v="23"/>
    <x v="0"/>
    <s v="B"/>
    <n v="0"/>
    <n v="0"/>
    <n v="0"/>
    <n v="0"/>
    <x v="0"/>
    <s v="HORTALIZAS"/>
  </r>
  <r>
    <x v="111"/>
    <x v="1"/>
    <x v="111"/>
    <x v="26"/>
    <x v="28"/>
    <x v="0"/>
    <s v=""/>
    <n v="1807"/>
    <n v="1657"/>
    <n v="11599"/>
    <n v="7"/>
    <x v="1"/>
    <s v="PANELA O MIEL"/>
  </r>
  <r>
    <x v="111"/>
    <x v="1"/>
    <x v="111"/>
    <x v="15"/>
    <x v="17"/>
    <x v="0"/>
    <s v=""/>
    <n v="134"/>
    <n v="117"/>
    <n v="133"/>
    <n v="1.13675213675214"/>
    <x v="1"/>
    <s v="CAFÉ"/>
  </r>
  <r>
    <x v="111"/>
    <x v="1"/>
    <x v="111"/>
    <x v="3"/>
    <x v="4"/>
    <x v="0"/>
    <s v=""/>
    <n v="76"/>
    <n v="66"/>
    <n v="462"/>
    <n v="7"/>
    <x v="1"/>
    <s v="FRUTALES"/>
  </r>
  <r>
    <x v="111"/>
    <x v="1"/>
    <x v="111"/>
    <x v="9"/>
    <x v="10"/>
    <x v="0"/>
    <s v=""/>
    <n v="48"/>
    <n v="43"/>
    <n v="430"/>
    <n v="10"/>
    <x v="1"/>
    <s v="FRUTALES"/>
  </r>
  <r>
    <x v="111"/>
    <x v="1"/>
    <x v="111"/>
    <x v="16"/>
    <x v="31"/>
    <x v="0"/>
    <s v=""/>
    <n v="27"/>
    <n v="23"/>
    <n v="138"/>
    <n v="6"/>
    <x v="1"/>
    <s v="FRUTALES"/>
  </r>
  <r>
    <x v="111"/>
    <x v="1"/>
    <x v="111"/>
    <x v="4"/>
    <x v="5"/>
    <x v="0"/>
    <s v=""/>
    <n v="24"/>
    <n v="19"/>
    <n v="152"/>
    <n v="8"/>
    <x v="1"/>
    <s v="FRUTALES"/>
  </r>
  <r>
    <x v="111"/>
    <x v="1"/>
    <x v="111"/>
    <x v="2"/>
    <x v="3"/>
    <x v="0"/>
    <s v=""/>
    <n v="15"/>
    <n v="5"/>
    <n v="30"/>
    <n v="6"/>
    <x v="1"/>
    <s v="FRUTALES"/>
  </r>
  <r>
    <x v="111"/>
    <x v="1"/>
    <x v="111"/>
    <x v="5"/>
    <x v="6"/>
    <x v="0"/>
    <s v=""/>
    <n v="3"/>
    <n v="3"/>
    <n v="2.4000000000000004"/>
    <n v="0.8"/>
    <x v="1"/>
    <s v="CACAO"/>
  </r>
  <r>
    <x v="111"/>
    <x v="1"/>
    <x v="111"/>
    <x v="20"/>
    <x v="22"/>
    <x v="0"/>
    <s v="A"/>
    <n v="20"/>
    <n v="20"/>
    <n v="140"/>
    <n v="7"/>
    <x v="2"/>
    <s v="TUBÉRCULOS"/>
  </r>
  <r>
    <x v="111"/>
    <x v="1"/>
    <x v="111"/>
    <x v="68"/>
    <x v="79"/>
    <x v="0"/>
    <s v="A"/>
    <n v="12"/>
    <n v="12"/>
    <n v="120"/>
    <n v="10"/>
    <x v="2"/>
    <s v="TUBÉRCULOS"/>
  </r>
  <r>
    <x v="111"/>
    <x v="1"/>
    <x v="111"/>
    <x v="20"/>
    <x v="22"/>
    <x v="0"/>
    <s v="B"/>
    <n v="10"/>
    <n v="8"/>
    <n v="120"/>
    <n v="15"/>
    <x v="2"/>
    <s v="TUBÉRCULOS"/>
  </r>
  <r>
    <x v="112"/>
    <x v="2"/>
    <x v="112"/>
    <x v="0"/>
    <x v="0"/>
    <x v="0"/>
    <s v="A"/>
    <n v="400"/>
    <n v="400"/>
    <n v="520"/>
    <n v="1.3"/>
    <x v="0"/>
    <s v="CEREALES"/>
  </r>
  <r>
    <x v="112"/>
    <x v="2"/>
    <x v="112"/>
    <x v="0"/>
    <x v="0"/>
    <x v="0"/>
    <s v="B"/>
    <n v="350"/>
    <n v="350"/>
    <n v="560"/>
    <n v="1.6"/>
    <x v="0"/>
    <s v="CEREALES"/>
  </r>
  <r>
    <x v="112"/>
    <x v="2"/>
    <x v="112"/>
    <x v="15"/>
    <x v="17"/>
    <x v="0"/>
    <s v=""/>
    <n v="2915"/>
    <n v="2362"/>
    <n v="2671"/>
    <n v="1.13082133784928"/>
    <x v="1"/>
    <s v="CAFÉ"/>
  </r>
  <r>
    <x v="112"/>
    <x v="2"/>
    <x v="112"/>
    <x v="2"/>
    <x v="3"/>
    <x v="0"/>
    <s v=""/>
    <n v="697"/>
    <n v="697"/>
    <n v="6970"/>
    <n v="10"/>
    <x v="1"/>
    <s v="FRUTALES"/>
  </r>
  <r>
    <x v="112"/>
    <x v="2"/>
    <x v="112"/>
    <x v="4"/>
    <x v="5"/>
    <x v="0"/>
    <s v=""/>
    <n v="627"/>
    <n v="627"/>
    <n v="5643"/>
    <n v="9"/>
    <x v="1"/>
    <s v="FRUTALES"/>
  </r>
  <r>
    <x v="112"/>
    <x v="2"/>
    <x v="112"/>
    <x v="5"/>
    <x v="6"/>
    <x v="0"/>
    <s v=""/>
    <n v="295"/>
    <n v="260"/>
    <n v="145"/>
    <n v="0.5"/>
    <x v="1"/>
    <s v="CACAO"/>
  </r>
  <r>
    <x v="112"/>
    <x v="2"/>
    <x v="112"/>
    <x v="8"/>
    <x v="9"/>
    <x v="0"/>
    <s v=""/>
    <n v="277"/>
    <n v="269"/>
    <n v="1650"/>
    <n v="6"/>
    <x v="1"/>
    <s v="FRUTALES"/>
  </r>
  <r>
    <x v="112"/>
    <x v="2"/>
    <x v="112"/>
    <x v="6"/>
    <x v="7"/>
    <x v="0"/>
    <s v=""/>
    <n v="182"/>
    <n v="180"/>
    <n v="450"/>
    <n v="2.5"/>
    <x v="1"/>
    <s v="FRUTALES"/>
  </r>
  <r>
    <x v="112"/>
    <x v="2"/>
    <x v="112"/>
    <x v="9"/>
    <x v="10"/>
    <x v="0"/>
    <s v=""/>
    <n v="142"/>
    <n v="133"/>
    <n v="828"/>
    <n v="6"/>
    <x v="1"/>
    <s v="FRUTALES"/>
  </r>
  <r>
    <x v="112"/>
    <x v="2"/>
    <x v="112"/>
    <x v="26"/>
    <x v="28"/>
    <x v="0"/>
    <s v=""/>
    <n v="35"/>
    <n v="35"/>
    <n v="140"/>
    <n v="4"/>
    <x v="1"/>
    <s v="PANELA O MIEL"/>
  </r>
  <r>
    <x v="112"/>
    <x v="2"/>
    <x v="112"/>
    <x v="36"/>
    <x v="45"/>
    <x v="0"/>
    <s v=""/>
    <n v="16"/>
    <n v="16"/>
    <n v="160"/>
    <n v="10"/>
    <x v="1"/>
    <s v="FRUTALES"/>
  </r>
  <r>
    <x v="112"/>
    <x v="2"/>
    <x v="112"/>
    <x v="20"/>
    <x v="22"/>
    <x v="0"/>
    <s v="A"/>
    <n v="8"/>
    <n v="8"/>
    <n v="40"/>
    <n v="5"/>
    <x v="2"/>
    <s v="TUBÉRCULOS"/>
  </r>
  <r>
    <x v="112"/>
    <x v="2"/>
    <x v="112"/>
    <x v="20"/>
    <x v="22"/>
    <x v="0"/>
    <s v="B"/>
    <n v="7"/>
    <n v="7"/>
    <n v="35"/>
    <n v="5"/>
    <x v="2"/>
    <s v="TUBÉRCULOS"/>
  </r>
  <r>
    <x v="113"/>
    <x v="11"/>
    <x v="113"/>
    <x v="101"/>
    <x v="115"/>
    <x v="0"/>
    <m/>
    <n v="6.5"/>
    <n v="1.5"/>
    <m/>
    <m/>
    <x v="1"/>
    <s v="FLORES Y FOLLAJES"/>
  </r>
  <r>
    <x v="113"/>
    <x v="11"/>
    <x v="113"/>
    <x v="0"/>
    <x v="57"/>
    <x v="0"/>
    <s v="A"/>
    <n v="462"/>
    <n v="459"/>
    <n v="578.89830508474586"/>
    <n v="1.2612163509471599"/>
    <x v="0"/>
    <s v="CEREALES"/>
  </r>
  <r>
    <x v="113"/>
    <x v="11"/>
    <x v="113"/>
    <x v="0"/>
    <x v="57"/>
    <x v="0"/>
    <s v="B"/>
    <n v="346"/>
    <n v="344"/>
    <n v="481.01694915254245"/>
    <n v="1.3983050847457601"/>
    <x v="0"/>
    <s v="CEREALES"/>
  </r>
  <r>
    <x v="113"/>
    <x v="11"/>
    <x v="113"/>
    <x v="0"/>
    <x v="0"/>
    <x v="0"/>
    <s v="A"/>
    <n v="236"/>
    <n v="235"/>
    <n v="796.61016949152554"/>
    <n v="3.3898305084745801"/>
    <x v="0"/>
    <s v="CEREALES"/>
  </r>
  <r>
    <x v="113"/>
    <x v="11"/>
    <x v="113"/>
    <x v="0"/>
    <x v="0"/>
    <x v="0"/>
    <s v="B"/>
    <n v="217"/>
    <n v="216"/>
    <n v="732.20338983050851"/>
    <n v="3.3898305084745801"/>
    <x v="0"/>
    <s v="CEREALES"/>
  </r>
  <r>
    <x v="113"/>
    <x v="11"/>
    <x v="113"/>
    <x v="22"/>
    <x v="24"/>
    <x v="0"/>
    <s v="B"/>
    <n v="24"/>
    <n v="23"/>
    <n v="80.419580419580427"/>
    <n v="3.4965034965034998"/>
    <x v="0"/>
    <s v="CEREALES"/>
  </r>
  <r>
    <x v="113"/>
    <x v="11"/>
    <x v="113"/>
    <x v="22"/>
    <x v="24"/>
    <x v="0"/>
    <s v="A"/>
    <n v="15"/>
    <n v="14"/>
    <n v="44.05594405594406"/>
    <n v="3.1468531468531502"/>
    <x v="0"/>
    <s v="CEREALES"/>
  </r>
  <r>
    <x v="113"/>
    <x v="11"/>
    <x v="113"/>
    <x v="30"/>
    <x v="35"/>
    <x v="0"/>
    <s v="A"/>
    <n v="11"/>
    <n v="10"/>
    <n v="82"/>
    <n v="8.1999999999999993"/>
    <x v="0"/>
    <s v="HORTALIZAS"/>
  </r>
  <r>
    <x v="113"/>
    <x v="11"/>
    <x v="113"/>
    <x v="30"/>
    <x v="35"/>
    <x v="0"/>
    <s v="B"/>
    <n v="9"/>
    <n v="9"/>
    <n v="54"/>
    <n v="6"/>
    <x v="0"/>
    <s v="HORTALIZAS"/>
  </r>
  <r>
    <x v="113"/>
    <x v="11"/>
    <x v="113"/>
    <x v="5"/>
    <x v="6"/>
    <x v="0"/>
    <s v=""/>
    <n v="2611"/>
    <n v="2456"/>
    <n v="1228.7012587672"/>
    <n v="0.50028552881400601"/>
    <x v="1"/>
    <s v="CACAO"/>
  </r>
  <r>
    <x v="113"/>
    <x v="11"/>
    <x v="113"/>
    <x v="26"/>
    <x v="28"/>
    <x v="0"/>
    <s v=""/>
    <n v="1308"/>
    <n v="1307"/>
    <n v="7848"/>
    <n v="6.0045906656465204"/>
    <x v="1"/>
    <s v="PANELA O MIEL"/>
  </r>
  <r>
    <x v="113"/>
    <x v="11"/>
    <x v="113"/>
    <x v="4"/>
    <x v="5"/>
    <x v="0"/>
    <s v=""/>
    <n v="1300"/>
    <n v="650"/>
    <n v="6500"/>
    <n v="10"/>
    <x v="1"/>
    <s v="FRUTALES"/>
  </r>
  <r>
    <x v="113"/>
    <x v="11"/>
    <x v="113"/>
    <x v="15"/>
    <x v="17"/>
    <x v="0"/>
    <s v=""/>
    <n v="676"/>
    <n v="595"/>
    <n v="676"/>
    <n v="1.1361344537815099"/>
    <x v="1"/>
    <s v="CAFÉ"/>
  </r>
  <r>
    <x v="113"/>
    <x v="11"/>
    <x v="113"/>
    <x v="6"/>
    <x v="7"/>
    <x v="0"/>
    <s v=""/>
    <n v="190"/>
    <n v="190"/>
    <n v="1140"/>
    <n v="6"/>
    <x v="1"/>
    <s v="FRUTALES"/>
  </r>
  <r>
    <x v="113"/>
    <x v="11"/>
    <x v="113"/>
    <x v="9"/>
    <x v="10"/>
    <x v="0"/>
    <s v=""/>
    <n v="117"/>
    <n v="76"/>
    <n v="608"/>
    <n v="8"/>
    <x v="1"/>
    <s v="FRUTALES"/>
  </r>
  <r>
    <x v="113"/>
    <x v="11"/>
    <x v="113"/>
    <x v="93"/>
    <x v="105"/>
    <x v="0"/>
    <s v=""/>
    <n v="49"/>
    <n v="0"/>
    <n v="0"/>
    <n v="0"/>
    <x v="1"/>
    <s v="FRUTALES"/>
  </r>
  <r>
    <x v="113"/>
    <x v="11"/>
    <x v="113"/>
    <x v="11"/>
    <x v="12"/>
    <x v="0"/>
    <s v=""/>
    <n v="14"/>
    <n v="14"/>
    <n v="280"/>
    <n v="20"/>
    <x v="1"/>
    <s v="SÁBILA"/>
  </r>
  <r>
    <x v="113"/>
    <x v="11"/>
    <x v="113"/>
    <x v="20"/>
    <x v="22"/>
    <x v="0"/>
    <s v="A"/>
    <n v="186"/>
    <n v="185"/>
    <n v="2775"/>
    <n v="15"/>
    <x v="2"/>
    <s v="TUBÉRCULOS"/>
  </r>
  <r>
    <x v="113"/>
    <x v="11"/>
    <x v="113"/>
    <x v="20"/>
    <x v="22"/>
    <x v="0"/>
    <s v="B"/>
    <n v="156"/>
    <n v="156"/>
    <n v="2340"/>
    <n v="15"/>
    <x v="2"/>
    <s v="TUBÉRCULOS"/>
  </r>
  <r>
    <x v="113"/>
    <x v="11"/>
    <x v="113"/>
    <x v="68"/>
    <x v="79"/>
    <x v="0"/>
    <s v="B"/>
    <n v="14"/>
    <n v="13"/>
    <n v="130"/>
    <n v="10"/>
    <x v="2"/>
    <s v="TUBÉRCULOS"/>
  </r>
  <r>
    <x v="113"/>
    <x v="11"/>
    <x v="113"/>
    <x v="68"/>
    <x v="79"/>
    <x v="0"/>
    <s v="A"/>
    <n v="10"/>
    <n v="10"/>
    <n v="100"/>
    <n v="10"/>
    <x v="2"/>
    <s v="TUBÉRCULOS"/>
  </r>
  <r>
    <x v="114"/>
    <x v="5"/>
    <x v="114"/>
    <x v="51"/>
    <x v="62"/>
    <x v="0"/>
    <m/>
    <n v="27.5"/>
    <n v="27.5"/>
    <m/>
    <m/>
    <x v="1"/>
    <s v="FLORES Y FOLLAJES"/>
  </r>
  <r>
    <x v="114"/>
    <x v="5"/>
    <x v="114"/>
    <x v="31"/>
    <x v="37"/>
    <x v="0"/>
    <m/>
    <n v="18.2"/>
    <n v="16.2"/>
    <m/>
    <m/>
    <x v="1"/>
    <s v="FLORES Y FOLLAJES"/>
  </r>
  <r>
    <x v="114"/>
    <x v="5"/>
    <x v="114"/>
    <x v="114"/>
    <x v="130"/>
    <x v="0"/>
    <m/>
    <n v="12.3"/>
    <n v="11.3"/>
    <m/>
    <m/>
    <x v="1"/>
    <s v="FLORES Y FOLLAJES"/>
  </r>
  <r>
    <x v="114"/>
    <x v="5"/>
    <x v="114"/>
    <x v="115"/>
    <x v="131"/>
    <x v="0"/>
    <m/>
    <n v="8"/>
    <n v="6"/>
    <m/>
    <m/>
    <x v="1"/>
    <s v="FLORES Y FOLLAJES"/>
  </r>
  <r>
    <x v="114"/>
    <x v="5"/>
    <x v="114"/>
    <x v="84"/>
    <x v="96"/>
    <x v="0"/>
    <m/>
    <n v="6.1"/>
    <n v="4.0999999999999996"/>
    <m/>
    <m/>
    <x v="1"/>
    <s v="FLORES Y FOLLAJES"/>
  </r>
  <r>
    <x v="114"/>
    <x v="5"/>
    <x v="114"/>
    <x v="23"/>
    <x v="55"/>
    <x v="0"/>
    <s v="B"/>
    <n v="250"/>
    <n v="230"/>
    <n v="2760"/>
    <n v="12"/>
    <x v="0"/>
    <s v="TUBÉRCULOS"/>
  </r>
  <r>
    <x v="114"/>
    <x v="5"/>
    <x v="114"/>
    <x v="23"/>
    <x v="55"/>
    <x v="0"/>
    <s v="A"/>
    <n v="180"/>
    <n v="165"/>
    <n v="1980"/>
    <n v="12"/>
    <x v="0"/>
    <s v="TUBÉRCULOS"/>
  </r>
  <r>
    <x v="114"/>
    <x v="5"/>
    <x v="114"/>
    <x v="23"/>
    <x v="25"/>
    <x v="0"/>
    <s v="B"/>
    <n v="170"/>
    <n v="155"/>
    <n v="6200"/>
    <n v="40"/>
    <x v="0"/>
    <s v="TUBÉRCULOS"/>
  </r>
  <r>
    <x v="114"/>
    <x v="5"/>
    <x v="114"/>
    <x v="23"/>
    <x v="25"/>
    <x v="0"/>
    <s v="A"/>
    <n v="150"/>
    <n v="140"/>
    <n v="5600"/>
    <n v="40"/>
    <x v="0"/>
    <s v="TUBÉRCULOS"/>
  </r>
  <r>
    <x v="114"/>
    <x v="5"/>
    <x v="114"/>
    <x v="46"/>
    <x v="56"/>
    <x v="0"/>
    <s v="B"/>
    <n v="130"/>
    <n v="115"/>
    <n v="2990"/>
    <n v="26"/>
    <x v="0"/>
    <s v="HORTALIZAS"/>
  </r>
  <r>
    <x v="114"/>
    <x v="5"/>
    <x v="114"/>
    <x v="46"/>
    <x v="56"/>
    <x v="0"/>
    <s v="A"/>
    <n v="80"/>
    <n v="75"/>
    <n v="1950"/>
    <n v="26"/>
    <x v="0"/>
    <s v="HORTALIZAS"/>
  </r>
  <r>
    <x v="114"/>
    <x v="5"/>
    <x v="114"/>
    <x v="22"/>
    <x v="24"/>
    <x v="0"/>
    <s v="B"/>
    <n v="45"/>
    <n v="32"/>
    <n v="62.65734265734266"/>
    <n v="1.9580419580419599"/>
    <x v="0"/>
    <s v="CEREALES"/>
  </r>
  <r>
    <x v="114"/>
    <x v="5"/>
    <x v="114"/>
    <x v="22"/>
    <x v="24"/>
    <x v="0"/>
    <s v="A"/>
    <n v="35"/>
    <n v="30"/>
    <n v="58.741258741258747"/>
    <n v="1.9580419580419599"/>
    <x v="0"/>
    <s v="CEREALES"/>
  </r>
  <r>
    <x v="114"/>
    <x v="5"/>
    <x v="114"/>
    <x v="21"/>
    <x v="23"/>
    <x v="0"/>
    <s v="B"/>
    <n v="30"/>
    <n v="26"/>
    <n v="30.373831775700936"/>
    <n v="1.1682242990654199"/>
    <x v="0"/>
    <s v="HORTALIZAS"/>
  </r>
  <r>
    <x v="114"/>
    <x v="5"/>
    <x v="114"/>
    <x v="0"/>
    <x v="0"/>
    <x v="0"/>
    <s v="B"/>
    <n v="25"/>
    <n v="18"/>
    <n v="26.176271186440683"/>
    <n v="1.4542372881355901"/>
    <x v="0"/>
    <s v="CEREALES"/>
  </r>
  <r>
    <x v="114"/>
    <x v="5"/>
    <x v="114"/>
    <x v="21"/>
    <x v="23"/>
    <x v="0"/>
    <s v="A"/>
    <n v="22"/>
    <n v="19"/>
    <n v="22.196261682242991"/>
    <n v="1.1682242990654199"/>
    <x v="0"/>
    <s v="HORTALIZAS"/>
  </r>
  <r>
    <x v="114"/>
    <x v="5"/>
    <x v="114"/>
    <x v="0"/>
    <x v="0"/>
    <x v="0"/>
    <s v="A"/>
    <n v="20"/>
    <n v="19"/>
    <n v="27.630508474576274"/>
    <n v="1.4542372881355901"/>
    <x v="0"/>
    <s v="CEREALES"/>
  </r>
  <r>
    <x v="114"/>
    <x v="5"/>
    <x v="114"/>
    <x v="45"/>
    <x v="54"/>
    <x v="0"/>
    <s v="B"/>
    <n v="20"/>
    <n v="18"/>
    <n v="360"/>
    <n v="20"/>
    <x v="0"/>
    <s v="HORTALIZAS"/>
  </r>
  <r>
    <x v="114"/>
    <x v="5"/>
    <x v="114"/>
    <x v="45"/>
    <x v="54"/>
    <x v="0"/>
    <s v="A"/>
    <n v="15"/>
    <n v="14"/>
    <n v="280"/>
    <n v="20"/>
    <x v="0"/>
    <s v="HORTALIZAS"/>
  </r>
  <r>
    <x v="114"/>
    <x v="5"/>
    <x v="114"/>
    <x v="30"/>
    <x v="81"/>
    <x v="0"/>
    <s v="B"/>
    <n v="9"/>
    <n v="8"/>
    <n v="80"/>
    <n v="10"/>
    <x v="0"/>
    <s v="HORTALIZAS"/>
  </r>
  <r>
    <x v="114"/>
    <x v="5"/>
    <x v="114"/>
    <x v="30"/>
    <x v="81"/>
    <x v="0"/>
    <s v="A"/>
    <n v="4"/>
    <n v="4"/>
    <n v="160"/>
    <n v="40"/>
    <x v="0"/>
    <s v="HORTALIZAS"/>
  </r>
  <r>
    <x v="114"/>
    <x v="5"/>
    <x v="114"/>
    <x v="15"/>
    <x v="17"/>
    <x v="0"/>
    <s v=""/>
    <n v="116"/>
    <n v="107"/>
    <n v="101.64999999999999"/>
    <n v="0.95"/>
    <x v="1"/>
    <s v="CAFÉ"/>
  </r>
  <r>
    <x v="114"/>
    <x v="5"/>
    <x v="114"/>
    <x v="25"/>
    <x v="27"/>
    <x v="0"/>
    <s v=""/>
    <n v="53"/>
    <n v="38"/>
    <n v="1568"/>
    <n v="32"/>
    <x v="1"/>
    <s v="FRUTALES"/>
  </r>
  <r>
    <x v="114"/>
    <x v="5"/>
    <x v="114"/>
    <x v="37"/>
    <x v="46"/>
    <x v="0"/>
    <s v=""/>
    <n v="46"/>
    <n v="33"/>
    <n v="165"/>
    <n v="5"/>
    <x v="1"/>
    <s v="FRUTALES"/>
  </r>
  <r>
    <x v="114"/>
    <x v="5"/>
    <x v="114"/>
    <x v="49"/>
    <x v="60"/>
    <x v="0"/>
    <s v=""/>
    <n v="33"/>
    <n v="28"/>
    <m/>
    <m/>
    <x v="1"/>
    <s v="FLORES Y FOLLAJES"/>
  </r>
  <r>
    <x v="114"/>
    <x v="5"/>
    <x v="114"/>
    <x v="36"/>
    <x v="45"/>
    <x v="0"/>
    <s v=""/>
    <n v="12"/>
    <n v="9"/>
    <n v="117"/>
    <n v="13"/>
    <x v="1"/>
    <s v="FRUTALES"/>
  </r>
  <r>
    <x v="114"/>
    <x v="5"/>
    <x v="114"/>
    <x v="16"/>
    <x v="31"/>
    <x v="0"/>
    <s v=""/>
    <n v="8"/>
    <n v="5"/>
    <n v="65"/>
    <n v="13"/>
    <x v="1"/>
    <s v="FRUTALES"/>
  </r>
  <r>
    <x v="114"/>
    <x v="5"/>
    <x v="114"/>
    <x v="9"/>
    <x v="10"/>
    <x v="0"/>
    <s v=""/>
    <n v="3"/>
    <n v="1.8"/>
    <n v="19.799999999999997"/>
    <n v="6"/>
    <x v="1"/>
    <s v="FRUTALES"/>
  </r>
  <r>
    <x v="114"/>
    <x v="5"/>
    <x v="114"/>
    <x v="76"/>
    <x v="88"/>
    <x v="0"/>
    <s v=""/>
    <n v="3"/>
    <n v="2"/>
    <n v="16"/>
    <n v="8"/>
    <x v="1"/>
    <s v="FRUTALES"/>
  </r>
  <r>
    <x v="115"/>
    <x v="6"/>
    <x v="115"/>
    <x v="31"/>
    <x v="37"/>
    <x v="0"/>
    <m/>
    <n v="82"/>
    <n v="82"/>
    <s v=""/>
    <m/>
    <x v="1"/>
    <s v="FLORES Y FOLLAJES"/>
  </r>
  <r>
    <x v="115"/>
    <x v="6"/>
    <x v="115"/>
    <x v="23"/>
    <x v="25"/>
    <x v="0"/>
    <s v="B"/>
    <n v="1800"/>
    <n v="1710"/>
    <n v="42750"/>
    <n v="25"/>
    <x v="0"/>
    <s v="TUBÉRCULOS"/>
  </r>
  <r>
    <x v="115"/>
    <x v="6"/>
    <x v="115"/>
    <x v="23"/>
    <x v="25"/>
    <x v="0"/>
    <s v="A"/>
    <n v="1400"/>
    <n v="980"/>
    <n v="24500"/>
    <n v="25"/>
    <x v="0"/>
    <s v="TUBÉRCULOS"/>
  </r>
  <r>
    <x v="115"/>
    <x v="6"/>
    <x v="115"/>
    <x v="23"/>
    <x v="55"/>
    <x v="0"/>
    <s v="B"/>
    <n v="120"/>
    <n v="120"/>
    <n v="2160"/>
    <n v="18"/>
    <x v="0"/>
    <s v="TUBÉRCULOS"/>
  </r>
  <r>
    <x v="115"/>
    <x v="6"/>
    <x v="115"/>
    <x v="23"/>
    <x v="55"/>
    <x v="0"/>
    <s v="A"/>
    <n v="100"/>
    <n v="80"/>
    <n v="1440"/>
    <n v="18"/>
    <x v="0"/>
    <s v="TUBÉRCULOS"/>
  </r>
  <r>
    <x v="115"/>
    <x v="6"/>
    <x v="115"/>
    <x v="21"/>
    <x v="23"/>
    <x v="0"/>
    <s v="A"/>
    <n v="20"/>
    <n v="16"/>
    <n v="22.429906542056074"/>
    <n v="1.4018691588784999"/>
    <x v="0"/>
    <s v="HORTALIZAS"/>
  </r>
  <r>
    <x v="115"/>
    <x v="6"/>
    <x v="115"/>
    <x v="0"/>
    <x v="0"/>
    <x v="0"/>
    <s v="A"/>
    <n v="20"/>
    <n v="20"/>
    <n v="55.932203389830512"/>
    <n v="2.79661016949153"/>
    <x v="0"/>
    <s v="CEREALES"/>
  </r>
  <r>
    <x v="115"/>
    <x v="6"/>
    <x v="115"/>
    <x v="21"/>
    <x v="23"/>
    <x v="0"/>
    <s v="B"/>
    <n v="15"/>
    <n v="15"/>
    <n v="21.028037383177569"/>
    <n v="1.4018691588784999"/>
    <x v="0"/>
    <s v="HORTALIZAS"/>
  </r>
  <r>
    <x v="115"/>
    <x v="6"/>
    <x v="115"/>
    <x v="0"/>
    <x v="0"/>
    <x v="0"/>
    <s v="B"/>
    <n v="15"/>
    <n v="15"/>
    <n v="37.754237288135599"/>
    <n v="2.5169491525423702"/>
    <x v="0"/>
    <s v="CEREALES"/>
  </r>
  <r>
    <x v="115"/>
    <x v="6"/>
    <x v="115"/>
    <x v="45"/>
    <x v="54"/>
    <x v="0"/>
    <s v="A"/>
    <n v="10"/>
    <n v="8"/>
    <n v="200"/>
    <n v="25"/>
    <x v="0"/>
    <s v="HORTALIZAS"/>
  </r>
  <r>
    <x v="115"/>
    <x v="6"/>
    <x v="115"/>
    <x v="45"/>
    <x v="54"/>
    <x v="0"/>
    <s v="B"/>
    <n v="10"/>
    <n v="10"/>
    <n v="250"/>
    <n v="25"/>
    <x v="0"/>
    <s v="HORTALIZAS"/>
  </r>
  <r>
    <x v="115"/>
    <x v="6"/>
    <x v="115"/>
    <x v="64"/>
    <x v="75"/>
    <x v="0"/>
    <s v=""/>
    <n v="13.5"/>
    <n v="3.5"/>
    <n v="28"/>
    <n v="8"/>
    <x v="1"/>
    <s v="FRUTALES"/>
  </r>
  <r>
    <x v="115"/>
    <x v="6"/>
    <x v="115"/>
    <x v="76"/>
    <x v="88"/>
    <x v="0"/>
    <s v=""/>
    <n v="11.5"/>
    <n v="11.5"/>
    <n v="172.5"/>
    <n v="15"/>
    <x v="1"/>
    <s v="FRUTALES"/>
  </r>
  <r>
    <x v="115"/>
    <x v="6"/>
    <x v="115"/>
    <x v="25"/>
    <x v="27"/>
    <x v="0"/>
    <s v=""/>
    <n v="10"/>
    <n v="8"/>
    <n v="500"/>
    <n v="50"/>
    <x v="1"/>
    <s v="FRUTAL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7" indent="0" outline="1" outlineData="1" multipleFieldFilters="0">
  <location ref="C9:G25" firstHeaderRow="0" firstDataRow="1" firstDataCol="1" rowPageCount="5" colPageCount="1"/>
  <pivotFields count="12">
    <pivotField showAll="0"/>
    <pivotField axis="axisRow" showAll="0">
      <items count="18">
        <item x="10"/>
        <item x="0"/>
        <item x="7"/>
        <item x="1"/>
        <item x="12"/>
        <item x="4"/>
        <item x="13"/>
        <item x="8"/>
        <item x="11"/>
        <item x="6"/>
        <item x="5"/>
        <item x="14"/>
        <item x="3"/>
        <item x="2"/>
        <item m="1" x="16"/>
        <item x="9"/>
        <item x="15"/>
        <item t="default"/>
      </items>
    </pivotField>
    <pivotField axis="axisPage" showAll="0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m="1" x="117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t="default"/>
      </items>
    </pivotField>
    <pivotField axis="axisPage" multipleItemSelectionAllowed="1" showAll="0">
      <items count="118">
        <item x="60"/>
        <item x="71"/>
        <item x="82"/>
        <item x="9"/>
        <item x="33"/>
        <item x="66"/>
        <item x="57"/>
        <item x="94"/>
        <item x="13"/>
        <item x="52"/>
        <item x="99"/>
        <item x="64"/>
        <item x="67"/>
        <item x="68"/>
        <item x="102"/>
        <item x="21"/>
        <item x="84"/>
        <item x="81"/>
        <item x="16"/>
        <item x="91"/>
        <item x="55"/>
        <item x="5"/>
        <item x="109"/>
        <item x="15"/>
        <item x="59"/>
        <item x="46"/>
        <item x="89"/>
        <item x="26"/>
        <item x="43"/>
        <item x="72"/>
        <item x="69"/>
        <item x="61"/>
        <item x="28"/>
        <item x="54"/>
        <item x="75"/>
        <item x="3"/>
        <item x="85"/>
        <item x="50"/>
        <item x="19"/>
        <item x="62"/>
        <item x="48"/>
        <item x="76"/>
        <item x="63"/>
        <item x="114"/>
        <item x="78"/>
        <item x="113"/>
        <item x="31"/>
        <item x="100"/>
        <item x="25"/>
        <item x="22"/>
        <item x="65"/>
        <item x="108"/>
        <item x="47"/>
        <item x="12"/>
        <item x="35"/>
        <item x="17"/>
        <item x="88"/>
        <item x="77"/>
        <item x="29"/>
        <item x="51"/>
        <item x="101"/>
        <item x="53"/>
        <item x="44"/>
        <item x="93"/>
        <item x="10"/>
        <item x="104"/>
        <item x="112"/>
        <item x="38"/>
        <item x="0"/>
        <item x="6"/>
        <item x="2"/>
        <item x="95"/>
        <item x="14"/>
        <item x="105"/>
        <item x="36"/>
        <item x="42"/>
        <item x="74"/>
        <item x="8"/>
        <item x="98"/>
        <item x="96"/>
        <item x="115"/>
        <item x="23"/>
        <item x="18"/>
        <item x="40"/>
        <item x="41"/>
        <item x="34"/>
        <item x="80"/>
        <item x="86"/>
        <item x="70"/>
        <item x="97"/>
        <item x="103"/>
        <item x="58"/>
        <item x="92"/>
        <item x="79"/>
        <item x="4"/>
        <item x="73"/>
        <item x="87"/>
        <item x="56"/>
        <item x="24"/>
        <item x="27"/>
        <item x="83"/>
        <item x="90"/>
        <item x="49"/>
        <item x="11"/>
        <item x="32"/>
        <item x="1"/>
        <item x="111"/>
        <item x="107"/>
        <item x="30"/>
        <item x="37"/>
        <item x="110"/>
        <item x="106"/>
        <item x="39"/>
        <item x="20"/>
        <item x="45"/>
        <item x="7"/>
        <item x="116"/>
        <item t="default"/>
      </items>
    </pivotField>
    <pivotField showAll="0"/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5">
        <item x="2"/>
        <item x="1"/>
        <item x="0"/>
        <item h="1" x="3"/>
        <item t="default"/>
      </items>
    </pivotField>
    <pivotField dataField="1" showAll="0"/>
    <pivotField dataField="1" showAll="0"/>
    <pivotField dataField="1" showAll="0"/>
    <pivotField dataField="1" showAll="0"/>
    <pivotField axis="axisPage" showAll="0">
      <items count="5">
        <item x="2"/>
        <item x="1"/>
        <item x="0"/>
        <item x="3"/>
        <item t="default"/>
      </items>
    </pivotField>
  </pivotFields>
  <rowFields count="1"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3" hier="-1"/>
    <pageField fld="2" hier="-1"/>
    <pageField fld="5" hier="-1"/>
    <pageField fld="6" hier="-1"/>
    <pageField fld="11" hier="-1"/>
  </pageFields>
  <dataFields count="4">
    <dataField name="Suma de AreaSembrada" fld="7" baseField="0" baseItem="0"/>
    <dataField name="Suma de AreaCosechada" fld="8" baseField="1" baseItem="0"/>
    <dataField name="Promedio de Rendimiento" fld="10" subtotal="average" baseField="1" baseItem="0"/>
    <dataField name="Suma de Produccion" fld="9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 dinámica2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C5:G18" firstHeaderRow="0" firstDataRow="1" firstDataCol="1" rowPageCount="2" colPageCount="1"/>
  <pivotFields count="13">
    <pivotField showAll="0"/>
    <pivotField axis="axisPage" multipleItemSelectionAllowed="1" showAll="0">
      <items count="16">
        <item x="10"/>
        <item x="0"/>
        <item x="7"/>
        <item x="1"/>
        <item x="12"/>
        <item x="4"/>
        <item x="13"/>
        <item x="8"/>
        <item x="11"/>
        <item x="6"/>
        <item x="5"/>
        <item x="14"/>
        <item x="3"/>
        <item x="2"/>
        <item x="9"/>
        <item t="default"/>
      </items>
    </pivotField>
    <pivotField axis="axisPage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multipleItemSelectionAllowed="1" showAll="0">
      <items count="117">
        <item x="60"/>
        <item x="71"/>
        <item x="82"/>
        <item x="9"/>
        <item x="33"/>
        <item x="66"/>
        <item x="57"/>
        <item x="94"/>
        <item x="13"/>
        <item x="52"/>
        <item x="99"/>
        <item x="64"/>
        <item x="67"/>
        <item x="68"/>
        <item x="102"/>
        <item x="21"/>
        <item x="84"/>
        <item x="81"/>
        <item x="16"/>
        <item x="91"/>
        <item x="55"/>
        <item x="5"/>
        <item x="109"/>
        <item x="15"/>
        <item x="59"/>
        <item x="46"/>
        <item x="89"/>
        <item x="26"/>
        <item x="43"/>
        <item x="72"/>
        <item x="69"/>
        <item x="61"/>
        <item x="28"/>
        <item x="54"/>
        <item x="75"/>
        <item x="3"/>
        <item x="85"/>
        <item x="50"/>
        <item x="19"/>
        <item x="62"/>
        <item x="48"/>
        <item x="76"/>
        <item x="63"/>
        <item x="114"/>
        <item x="78"/>
        <item x="113"/>
        <item x="31"/>
        <item x="100"/>
        <item x="25"/>
        <item x="22"/>
        <item x="65"/>
        <item x="108"/>
        <item x="47"/>
        <item x="12"/>
        <item x="35"/>
        <item x="17"/>
        <item x="88"/>
        <item x="77"/>
        <item x="29"/>
        <item x="51"/>
        <item x="101"/>
        <item x="53"/>
        <item x="44"/>
        <item x="93"/>
        <item x="10"/>
        <item x="104"/>
        <item x="112"/>
        <item x="38"/>
        <item x="0"/>
        <item x="6"/>
        <item x="2"/>
        <item x="95"/>
        <item x="14"/>
        <item x="105"/>
        <item x="36"/>
        <item x="42"/>
        <item x="74"/>
        <item x="8"/>
        <item x="98"/>
        <item x="96"/>
        <item x="115"/>
        <item x="23"/>
        <item x="18"/>
        <item x="40"/>
        <item x="41"/>
        <item x="34"/>
        <item x="80"/>
        <item x="86"/>
        <item x="70"/>
        <item x="97"/>
        <item x="103"/>
        <item x="58"/>
        <item x="92"/>
        <item x="79"/>
        <item x="4"/>
        <item x="73"/>
        <item x="87"/>
        <item x="56"/>
        <item x="24"/>
        <item x="27"/>
        <item x="83"/>
        <item x="90"/>
        <item x="49"/>
        <item x="11"/>
        <item x="32"/>
        <item x="1"/>
        <item x="111"/>
        <item x="107"/>
        <item x="30"/>
        <item x="37"/>
        <item x="110"/>
        <item x="106"/>
        <item x="39"/>
        <item x="20"/>
        <item x="45"/>
        <item x="7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>
      <items count="4">
        <item x="2"/>
        <item x="1"/>
        <item x="0"/>
        <item t="default"/>
      </items>
    </pivotField>
    <pivotField axis="axisRow" multipleItemSelectionAllowed="1" showAll="0">
      <items count="13">
        <item x="1"/>
        <item x="3"/>
        <item x="5"/>
        <item x="0"/>
        <item x="10"/>
        <item x="11"/>
        <item x="2"/>
        <item x="7"/>
        <item x="8"/>
        <item x="9"/>
        <item x="4"/>
        <item x="6"/>
        <item t="default"/>
      </items>
    </pivotField>
  </pivotFields>
  <rowFields count="1">
    <field x="1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-1"/>
    <pageField fld="2" hier="-1"/>
  </pageFields>
  <dataFields count="4">
    <dataField name="Suma de AreaSembrada" fld="7" baseField="0" baseItem="0"/>
    <dataField name="Suma de AreaCosechada" fld="8" baseField="1" baseItem="0"/>
    <dataField name="Promedio de Rendimiento" fld="10" subtotal="average" baseField="1" baseItem="0"/>
    <dataField name="Suma de Produccion" fld="9" baseField="1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 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5:E122" firstHeaderRow="0" firstDataRow="1" firstDataCol="1" rowPageCount="2" colPageCount="1"/>
  <pivotFields count="13">
    <pivotField showAll="0"/>
    <pivotField axis="axisPage" multipleItemSelectionAllowed="1" showAll="0">
      <items count="16">
        <item x="10"/>
        <item x="0"/>
        <item x="7"/>
        <item x="1"/>
        <item x="12"/>
        <item x="4"/>
        <item x="13"/>
        <item x="8"/>
        <item x="11"/>
        <item x="6"/>
        <item x="5"/>
        <item x="14"/>
        <item x="3"/>
        <item x="2"/>
        <item x="9"/>
        <item t="default"/>
      </items>
    </pivotField>
    <pivotField axis="axisPage" multipleItemSelectionAllowed="1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Row" multipleItemSelectionAllowed="1" showAll="0">
      <items count="117">
        <item x="60"/>
        <item x="71"/>
        <item x="82"/>
        <item x="9"/>
        <item x="33"/>
        <item x="66"/>
        <item x="57"/>
        <item x="94"/>
        <item x="13"/>
        <item x="52"/>
        <item x="99"/>
        <item x="64"/>
        <item x="67"/>
        <item x="68"/>
        <item x="102"/>
        <item x="21"/>
        <item x="84"/>
        <item x="81"/>
        <item x="16"/>
        <item x="91"/>
        <item x="55"/>
        <item x="5"/>
        <item x="109"/>
        <item x="15"/>
        <item x="59"/>
        <item x="46"/>
        <item x="89"/>
        <item x="26"/>
        <item x="43"/>
        <item x="72"/>
        <item x="69"/>
        <item x="61"/>
        <item x="28"/>
        <item x="54"/>
        <item x="75"/>
        <item x="3"/>
        <item x="85"/>
        <item x="50"/>
        <item x="19"/>
        <item x="62"/>
        <item x="48"/>
        <item x="76"/>
        <item x="63"/>
        <item x="114"/>
        <item x="78"/>
        <item x="113"/>
        <item x="31"/>
        <item x="100"/>
        <item x="25"/>
        <item x="22"/>
        <item x="65"/>
        <item x="108"/>
        <item x="47"/>
        <item x="12"/>
        <item x="35"/>
        <item x="17"/>
        <item x="88"/>
        <item x="77"/>
        <item x="29"/>
        <item x="51"/>
        <item x="101"/>
        <item x="53"/>
        <item x="44"/>
        <item x="93"/>
        <item x="10"/>
        <item x="104"/>
        <item x="112"/>
        <item x="38"/>
        <item x="0"/>
        <item x="6"/>
        <item x="2"/>
        <item x="95"/>
        <item x="14"/>
        <item x="105"/>
        <item x="36"/>
        <item x="42"/>
        <item x="74"/>
        <item x="8"/>
        <item x="98"/>
        <item x="96"/>
        <item x="115"/>
        <item x="23"/>
        <item x="18"/>
        <item x="40"/>
        <item x="41"/>
        <item x="34"/>
        <item x="80"/>
        <item x="86"/>
        <item x="70"/>
        <item x="97"/>
        <item x="103"/>
        <item x="58"/>
        <item x="92"/>
        <item x="79"/>
        <item x="4"/>
        <item x="73"/>
        <item x="87"/>
        <item x="56"/>
        <item x="24"/>
        <item x="27"/>
        <item x="83"/>
        <item x="90"/>
        <item x="49"/>
        <item x="11"/>
        <item x="32"/>
        <item x="1"/>
        <item x="111"/>
        <item x="107"/>
        <item x="30"/>
        <item x="37"/>
        <item x="110"/>
        <item x="106"/>
        <item x="39"/>
        <item x="20"/>
        <item x="45"/>
        <item x="7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>
      <items count="4">
        <item x="2"/>
        <item x="1"/>
        <item x="0"/>
        <item t="default"/>
      </items>
    </pivotField>
    <pivotField showAll="0">
      <items count="13">
        <item x="1"/>
        <item x="3"/>
        <item x="5"/>
        <item x="0"/>
        <item x="10"/>
        <item x="11"/>
        <item x="2"/>
        <item x="7"/>
        <item x="8"/>
        <item x="9"/>
        <item x="4"/>
        <item x="6"/>
        <item t="default"/>
      </items>
    </pivotField>
  </pivotFields>
  <rowFields count="1">
    <field x="3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hier="-1"/>
    <pageField fld="2" hier="-1"/>
  </pageFields>
  <dataFields count="4">
    <dataField name="Suma de AreaSembrada" fld="7" baseField="0" baseItem="0"/>
    <dataField name="Suma de AreaCosechada" fld="8" baseField="3" baseItem="2"/>
    <dataField name="Suma de Produccion" fld="9" baseField="0" baseItem="1"/>
    <dataField name="Promedio de Rendimiento" fld="10" subtotal="average" baseField="3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 dinámica2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7:E11" firstHeaderRow="0" firstDataRow="1" firstDataCol="1" rowPageCount="5" colPageCount="1"/>
  <pivotFields count="13">
    <pivotField axis="axisPage" showAll="0">
      <items count="117"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106"/>
        <item x="64"/>
        <item x="65"/>
        <item x="66"/>
        <item x="67"/>
        <item x="68"/>
        <item x="69"/>
        <item x="70"/>
        <item x="71"/>
        <item x="72"/>
        <item x="73"/>
        <item x="4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Page" showAll="0">
      <items count="16">
        <item x="10"/>
        <item x="0"/>
        <item x="7"/>
        <item x="1"/>
        <item x="12"/>
        <item x="4"/>
        <item x="13"/>
        <item x="8"/>
        <item x="11"/>
        <item x="6"/>
        <item x="5"/>
        <item x="14"/>
        <item x="3"/>
        <item x="2"/>
        <item x="9"/>
        <item t="default"/>
      </items>
    </pivotField>
    <pivotField axis="axisPage" showAll="0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Row" showAll="0">
      <items count="117">
        <item x="60"/>
        <item x="71"/>
        <item x="82"/>
        <item x="9"/>
        <item x="33"/>
        <item x="66"/>
        <item x="57"/>
        <item x="94"/>
        <item x="13"/>
        <item x="52"/>
        <item x="99"/>
        <item x="64"/>
        <item x="67"/>
        <item x="68"/>
        <item x="102"/>
        <item x="21"/>
        <item x="84"/>
        <item x="81"/>
        <item x="16"/>
        <item x="91"/>
        <item x="55"/>
        <item x="5"/>
        <item x="109"/>
        <item x="15"/>
        <item x="59"/>
        <item x="46"/>
        <item x="89"/>
        <item x="26"/>
        <item x="43"/>
        <item x="72"/>
        <item x="69"/>
        <item x="61"/>
        <item x="28"/>
        <item x="54"/>
        <item x="75"/>
        <item x="3"/>
        <item x="85"/>
        <item x="50"/>
        <item x="19"/>
        <item x="62"/>
        <item x="48"/>
        <item x="76"/>
        <item x="63"/>
        <item x="114"/>
        <item x="78"/>
        <item x="113"/>
        <item x="31"/>
        <item x="100"/>
        <item x="25"/>
        <item x="22"/>
        <item x="65"/>
        <item x="108"/>
        <item x="47"/>
        <item x="12"/>
        <item x="35"/>
        <item x="17"/>
        <item x="88"/>
        <item x="77"/>
        <item x="29"/>
        <item x="51"/>
        <item x="101"/>
        <item x="53"/>
        <item x="44"/>
        <item x="93"/>
        <item x="10"/>
        <item x="104"/>
        <item x="112"/>
        <item x="38"/>
        <item x="0"/>
        <item x="6"/>
        <item x="2"/>
        <item x="95"/>
        <item x="14"/>
        <item x="105"/>
        <item x="36"/>
        <item x="42"/>
        <item x="74"/>
        <item x="8"/>
        <item x="98"/>
        <item x="96"/>
        <item x="115"/>
        <item x="23"/>
        <item x="18"/>
        <item x="40"/>
        <item x="41"/>
        <item x="34"/>
        <item x="80"/>
        <item x="86"/>
        <item x="70"/>
        <item x="97"/>
        <item x="103"/>
        <item x="58"/>
        <item x="92"/>
        <item x="79"/>
        <item x="4"/>
        <item x="73"/>
        <item x="87"/>
        <item x="56"/>
        <item x="24"/>
        <item x="27"/>
        <item x="83"/>
        <item x="90"/>
        <item x="49"/>
        <item x="11"/>
        <item x="32"/>
        <item x="1"/>
        <item x="111"/>
        <item x="107"/>
        <item x="30"/>
        <item x="37"/>
        <item x="110"/>
        <item x="106"/>
        <item x="39"/>
        <item x="20"/>
        <item x="45"/>
        <item x="7"/>
        <item t="default"/>
      </items>
    </pivotField>
    <pivotField axis="axisPage" showAll="0">
      <items count="133">
        <item x="71"/>
        <item x="83"/>
        <item x="94"/>
        <item x="10"/>
        <item x="38"/>
        <item x="30"/>
        <item x="40"/>
        <item x="77"/>
        <item x="68"/>
        <item x="106"/>
        <item x="15"/>
        <item x="63"/>
        <item x="113"/>
        <item x="75"/>
        <item x="78"/>
        <item x="79"/>
        <item x="116"/>
        <item x="23"/>
        <item x="96"/>
        <item x="93"/>
        <item x="31"/>
        <item x="18"/>
        <item x="103"/>
        <item x="66"/>
        <item x="6"/>
        <item x="125"/>
        <item x="17"/>
        <item x="70"/>
        <item x="56"/>
        <item x="101"/>
        <item x="28"/>
        <item x="52"/>
        <item x="84"/>
        <item x="80"/>
        <item x="72"/>
        <item x="32"/>
        <item x="65"/>
        <item x="87"/>
        <item x="4"/>
        <item x="97"/>
        <item x="61"/>
        <item x="21"/>
        <item x="73"/>
        <item x="59"/>
        <item x="88"/>
        <item x="74"/>
        <item x="130"/>
        <item x="90"/>
        <item x="129"/>
        <item x="37"/>
        <item x="114"/>
        <item x="27"/>
        <item x="24"/>
        <item x="120"/>
        <item x="76"/>
        <item x="124"/>
        <item x="58"/>
        <item x="13"/>
        <item x="44"/>
        <item x="19"/>
        <item x="118"/>
        <item x="100"/>
        <item x="89"/>
        <item x="34"/>
        <item x="62"/>
        <item x="115"/>
        <item x="64"/>
        <item x="53"/>
        <item x="105"/>
        <item x="11"/>
        <item x="41"/>
        <item x="119"/>
        <item x="128"/>
        <item x="47"/>
        <item x="57"/>
        <item x="0"/>
        <item x="36"/>
        <item x="7"/>
        <item x="33"/>
        <item x="3"/>
        <item x="14"/>
        <item x="108"/>
        <item x="16"/>
        <item x="121"/>
        <item x="2"/>
        <item x="45"/>
        <item x="51"/>
        <item x="86"/>
        <item x="9"/>
        <item x="42"/>
        <item x="112"/>
        <item x="110"/>
        <item x="131"/>
        <item x="25"/>
        <item x="55"/>
        <item x="20"/>
        <item x="49"/>
        <item x="50"/>
        <item x="43"/>
        <item x="92"/>
        <item x="98"/>
        <item x="82"/>
        <item x="111"/>
        <item x="117"/>
        <item x="69"/>
        <item x="104"/>
        <item x="91"/>
        <item x="5"/>
        <item x="85"/>
        <item x="99"/>
        <item x="67"/>
        <item x="26"/>
        <item x="29"/>
        <item x="95"/>
        <item x="102"/>
        <item x="60"/>
        <item x="12"/>
        <item x="39"/>
        <item x="107"/>
        <item x="1"/>
        <item x="127"/>
        <item x="123"/>
        <item x="35"/>
        <item x="46"/>
        <item x="81"/>
        <item x="126"/>
        <item x="122"/>
        <item x="48"/>
        <item x="22"/>
        <item x="54"/>
        <item x="8"/>
        <item x="109"/>
        <item t="default"/>
      </items>
    </pivotField>
    <pivotField axis="axisPage" showAll="0">
      <items count="2"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axis="axisRow" showAll="0">
      <items count="4">
        <item sd="0" x="2"/>
        <item sd="0" x="1"/>
        <item sd="0" x="0"/>
        <item t="default" sd="0"/>
      </items>
    </pivotField>
    <pivotField showAll="0"/>
  </pivotFields>
  <rowFields count="2">
    <field x="11"/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5">
    <pageField fld="1" hier="-1"/>
    <pageField fld="2" hier="-1"/>
    <pageField fld="0" hier="-1"/>
    <pageField fld="4" hier="-1"/>
    <pageField fld="5" hier="-1"/>
  </pageFields>
  <dataFields count="4">
    <dataField name="Suma de AreaSembrada" fld="7" baseField="0" baseItem="0"/>
    <dataField name="Suma de AreaCosechada" fld="8" baseField="11" baseItem="0"/>
    <dataField name="Promedio de Rendimiento" fld="10" subtotal="average" baseField="3" baseItem="2"/>
    <dataField name="Suma de Produccion" fld="9" baseField="1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cloCultivo" xr10:uid="{00000000-0013-0000-FFFF-FFFF01000000}" sourceName="CicloCultivo">
  <pivotTables>
    <pivotTable tabId="20" name="TablaDinámica4"/>
  </pivotTables>
  <data>
    <tabular pivotCacheId="1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unicipio" xr10:uid="{00000000-0013-0000-FFFF-FFFF02000000}" sourceName="Municipio">
  <pivotTables>
    <pivotTable tabId="20" name="TablaDinámica4"/>
  </pivotTables>
  <data>
    <tabular pivotCacheId="1">
      <items count="118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72" s="1"/>
        <i x="73" s="1"/>
        <i x="74" s="1"/>
        <i x="75" s="1"/>
        <i x="76" s="1"/>
        <i x="77" s="1"/>
        <i x="78" s="1"/>
        <i x="79" s="1"/>
        <i x="80" s="1"/>
        <i x="81" s="1"/>
        <i x="82" s="1"/>
        <i x="83" s="1"/>
        <i x="84" s="1"/>
        <i x="85" s="1"/>
        <i x="86" s="1"/>
        <i x="87" s="1"/>
        <i x="88" s="1"/>
        <i x="89" s="1"/>
        <i x="90" s="1"/>
        <i x="91" s="1"/>
        <i x="92" s="1"/>
        <i x="93" s="1"/>
        <i x="94" s="1"/>
        <i x="95" s="1"/>
        <i x="96" s="1"/>
        <i x="97" s="1"/>
        <i x="98" s="1"/>
        <i x="99" s="1"/>
        <i x="100" s="1"/>
        <i x="101" s="1"/>
        <i x="102" s="1"/>
        <i x="103" s="1"/>
        <i x="104" s="1"/>
        <i x="105" s="1"/>
        <i x="106" s="1"/>
        <i x="107" s="1"/>
        <i x="108" s="1"/>
        <i x="109" s="1"/>
        <i x="110" s="1"/>
        <i x="111" s="1"/>
        <i x="112" s="1"/>
        <i x="113" s="1"/>
        <i x="114" s="1"/>
        <i x="115" s="1"/>
        <i x="117" s="1" nd="1"/>
        <i x="116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cloCultivo1" xr10:uid="{00000000-0013-0000-FFFF-FFFF03000000}" sourceName="CicloCultivo">
  <pivotTables>
    <pivotTable tabId="36" name="Tabla dinámica2"/>
  </pivotTables>
  <data>
    <tabular pivotCacheId="2">
      <items count="3">
        <i x="2" s="1"/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RUPO_DE_CULTIVO" xr10:uid="{00000000-0013-0000-FFFF-FFFF04000000}" sourceName="GRUPO DE CULTIVO">
  <pivotTables>
    <pivotTable tabId="36" name="Tabla dinámica2"/>
  </pivotTables>
  <data>
    <tabular pivotCacheId="2">
      <items count="12">
        <i x="1" s="1"/>
        <i x="3" s="1"/>
        <i x="5" s="1"/>
        <i x="0" s="1"/>
        <i x="10" s="1"/>
        <i x="11" s="1"/>
        <i x="2" s="1"/>
        <i x="7" s="1"/>
        <i x="8" s="1"/>
        <i x="9" s="1"/>
        <i x="4" s="1"/>
        <i x="6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ULTIVO" xr10:uid="{00000000-0013-0000-FFFF-FFFF05000000}" sourceName="CULTIVO">
  <pivotTables>
    <pivotTable tabId="36" name="Tabla dinámica2"/>
  </pivotTables>
  <data>
    <tabular pivotCacheId="2">
      <items count="116">
        <i x="60" s="1"/>
        <i x="71" s="1"/>
        <i x="82" s="1"/>
        <i x="9" s="1"/>
        <i x="33" s="1"/>
        <i x="66" s="1"/>
        <i x="57" s="1"/>
        <i x="94" s="1"/>
        <i x="13" s="1"/>
        <i x="52" s="1"/>
        <i x="99" s="1"/>
        <i x="64" s="1"/>
        <i x="67" s="1"/>
        <i x="68" s="1"/>
        <i x="102" s="1"/>
        <i x="21" s="1"/>
        <i x="84" s="1"/>
        <i x="81" s="1"/>
        <i x="16" s="1"/>
        <i x="91" s="1"/>
        <i x="55" s="1"/>
        <i x="5" s="1"/>
        <i x="109" s="1"/>
        <i x="15" s="1"/>
        <i x="59" s="1"/>
        <i x="46" s="1"/>
        <i x="89" s="1"/>
        <i x="26" s="1"/>
        <i x="43" s="1"/>
        <i x="72" s="1"/>
        <i x="69" s="1"/>
        <i x="61" s="1"/>
        <i x="28" s="1"/>
        <i x="54" s="1"/>
        <i x="75" s="1"/>
        <i x="3" s="1"/>
        <i x="85" s="1"/>
        <i x="50" s="1"/>
        <i x="19" s="1"/>
        <i x="62" s="1"/>
        <i x="48" s="1"/>
        <i x="76" s="1"/>
        <i x="63" s="1"/>
        <i x="114" s="1"/>
        <i x="78" s="1"/>
        <i x="113" s="1"/>
        <i x="31" s="1"/>
        <i x="100" s="1"/>
        <i x="25" s="1"/>
        <i x="22" s="1"/>
        <i x="65" s="1"/>
        <i x="108" s="1"/>
        <i x="47" s="1"/>
        <i x="12" s="1"/>
        <i x="35" s="1"/>
        <i x="17" s="1"/>
        <i x="88" s="1"/>
        <i x="77" s="1"/>
        <i x="29" s="1"/>
        <i x="51" s="1"/>
        <i x="101" s="1"/>
        <i x="53" s="1"/>
        <i x="44" s="1"/>
        <i x="93" s="1"/>
        <i x="10" s="1"/>
        <i x="104" s="1"/>
        <i x="112" s="1"/>
        <i x="38" s="1"/>
        <i x="0" s="1"/>
        <i x="6" s="1"/>
        <i x="2" s="1"/>
        <i x="95" s="1"/>
        <i x="14" s="1"/>
        <i x="105" s="1"/>
        <i x="36" s="1"/>
        <i x="42" s="1"/>
        <i x="74" s="1"/>
        <i x="8" s="1"/>
        <i x="98" s="1"/>
        <i x="96" s="1"/>
        <i x="115" s="1"/>
        <i x="23" s="1"/>
        <i x="18" s="1"/>
        <i x="40" s="1"/>
        <i x="41" s="1"/>
        <i x="34" s="1"/>
        <i x="80" s="1"/>
        <i x="86" s="1"/>
        <i x="70" s="1"/>
        <i x="97" s="1"/>
        <i x="103" s="1"/>
        <i x="58" s="1"/>
        <i x="92" s="1"/>
        <i x="79" s="1"/>
        <i x="4" s="1"/>
        <i x="73" s="1"/>
        <i x="87" s="1"/>
        <i x="56" s="1"/>
        <i x="24" s="1"/>
        <i x="27" s="1"/>
        <i x="83" s="1"/>
        <i x="90" s="1"/>
        <i x="49" s="1"/>
        <i x="11" s="1"/>
        <i x="32" s="1"/>
        <i x="1" s="1"/>
        <i x="111" s="1"/>
        <i x="107" s="1"/>
        <i x="30" s="1"/>
        <i x="37" s="1"/>
        <i x="110" s="1"/>
        <i x="106" s="1"/>
        <i x="39" s="1"/>
        <i x="20" s="1"/>
        <i x="45" s="1"/>
        <i x="7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cloCultivo2" xr10:uid="{00000000-0013-0000-FFFF-FFFF06000000}" sourceName="CicloCultivo">
  <pivotTables>
    <pivotTable tabId="37" name="Tabla dinámica2"/>
  </pivotTables>
  <data>
    <tabular pivotCacheId="3">
      <items count="3">
        <i x="2" s="1"/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RUPO_DE_CULTIVO1" xr10:uid="{00000000-0013-0000-FFFF-FFFF07000000}" sourceName="GRUPO DE CULTIVO">
  <pivotTables>
    <pivotTable tabId="37" name="Tabla dinámica2"/>
  </pivotTables>
  <data>
    <tabular pivotCacheId="3">
      <items count="12">
        <i x="1" s="1"/>
        <i x="3" s="1"/>
        <i x="5" s="1"/>
        <i x="0" s="1"/>
        <i x="10" s="1"/>
        <i x="11" s="1"/>
        <i x="2" s="1"/>
        <i x="7" s="1"/>
        <i x="8" s="1"/>
        <i x="9" s="1"/>
        <i x="4" s="1"/>
        <i x="6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ULTIVO1" xr10:uid="{00000000-0013-0000-FFFF-FFFF08000000}" sourceName="CULTIVO">
  <pivotTables>
    <pivotTable tabId="37" name="Tabla dinámica2"/>
  </pivotTables>
  <data>
    <tabular pivotCacheId="3">
      <items count="116">
        <i x="60" s="1"/>
        <i x="71" s="1"/>
        <i x="82" s="1"/>
        <i x="9" s="1"/>
        <i x="33" s="1"/>
        <i x="66" s="1"/>
        <i x="57" s="1"/>
        <i x="94" s="1"/>
        <i x="13" s="1"/>
        <i x="52" s="1"/>
        <i x="99" s="1"/>
        <i x="64" s="1"/>
        <i x="67" s="1"/>
        <i x="68" s="1"/>
        <i x="102" s="1"/>
        <i x="21" s="1"/>
        <i x="84" s="1"/>
        <i x="81" s="1"/>
        <i x="16" s="1"/>
        <i x="91" s="1"/>
        <i x="55" s="1"/>
        <i x="5" s="1"/>
        <i x="109" s="1"/>
        <i x="15" s="1"/>
        <i x="59" s="1"/>
        <i x="46" s="1"/>
        <i x="89" s="1"/>
        <i x="26" s="1"/>
        <i x="43" s="1"/>
        <i x="72" s="1"/>
        <i x="69" s="1"/>
        <i x="61" s="1"/>
        <i x="28" s="1"/>
        <i x="54" s="1"/>
        <i x="75" s="1"/>
        <i x="3" s="1"/>
        <i x="85" s="1"/>
        <i x="50" s="1"/>
        <i x="19" s="1"/>
        <i x="62" s="1"/>
        <i x="48" s="1"/>
        <i x="76" s="1"/>
        <i x="63" s="1"/>
        <i x="114" s="1"/>
        <i x="78" s="1"/>
        <i x="113" s="1"/>
        <i x="31" s="1"/>
        <i x="100" s="1"/>
        <i x="25" s="1"/>
        <i x="22" s="1"/>
        <i x="65" s="1"/>
        <i x="108" s="1"/>
        <i x="47" s="1"/>
        <i x="12" s="1"/>
        <i x="35" s="1"/>
        <i x="17" s="1"/>
        <i x="88" s="1"/>
        <i x="77" s="1"/>
        <i x="29" s="1"/>
        <i x="51" s="1"/>
        <i x="101" s="1"/>
        <i x="53" s="1"/>
        <i x="44" s="1"/>
        <i x="93" s="1"/>
        <i x="10" s="1"/>
        <i x="104" s="1"/>
        <i x="112" s="1"/>
        <i x="38" s="1"/>
        <i x="0" s="1"/>
        <i x="6" s="1"/>
        <i x="2" s="1"/>
        <i x="95" s="1"/>
        <i x="14" s="1"/>
        <i x="105" s="1"/>
        <i x="36" s="1"/>
        <i x="42" s="1"/>
        <i x="74" s="1"/>
        <i x="8" s="1"/>
        <i x="98" s="1"/>
        <i x="96" s="1"/>
        <i x="115" s="1"/>
        <i x="23" s="1"/>
        <i x="18" s="1"/>
        <i x="40" s="1"/>
        <i x="41" s="1"/>
        <i x="34" s="1"/>
        <i x="80" s="1"/>
        <i x="86" s="1"/>
        <i x="70" s="1"/>
        <i x="97" s="1"/>
        <i x="103" s="1"/>
        <i x="58" s="1"/>
        <i x="92" s="1"/>
        <i x="79" s="1"/>
        <i x="4" s="1"/>
        <i x="73" s="1"/>
        <i x="87" s="1"/>
        <i x="56" s="1"/>
        <i x="24" s="1"/>
        <i x="27" s="1"/>
        <i x="83" s="1"/>
        <i x="90" s="1"/>
        <i x="49" s="1"/>
        <i x="11" s="1"/>
        <i x="32" s="1"/>
        <i x="1" s="1"/>
        <i x="111" s="1"/>
        <i x="107" s="1"/>
        <i x="30" s="1"/>
        <i x="37" s="1"/>
        <i x="110" s="1"/>
        <i x="106" s="1"/>
        <i x="39" s="1"/>
        <i x="20" s="1"/>
        <i x="45" s="1"/>
        <i x="7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00000000-0013-0000-FFFF-FFFF09000000}" sourceName="PROVINCIA">
  <pivotTables>
    <pivotTable tabId="37" name="Tabla dinámica2"/>
  </pivotTables>
  <data>
    <tabular pivotCacheId="3">
      <items count="15">
        <i x="10" s="1"/>
        <i x="0" s="1"/>
        <i x="7" s="1"/>
        <i x="1" s="1"/>
        <i x="12" s="1"/>
        <i x="4" s="1"/>
        <i x="13" s="1"/>
        <i x="8" s="1"/>
        <i x="11" s="1"/>
        <i x="6" s="1"/>
        <i x="5" s="1"/>
        <i x="14" s="1"/>
        <i x="3" s="1"/>
        <i x="2" s="1"/>
        <i x="9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cloCultivo" xr10:uid="{00000000-0014-0000-FFFF-FFFF01000000}" cache="SegmentaciónDeDatos_CicloCultivo" caption="CicloCultivo" rowHeight="241300"/>
  <slicer name="Municipio" xr10:uid="{00000000-0014-0000-FFFF-FFFF02000000}" cache="SegmentaciónDeDatos_Municipio" caption="Municipi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cloCultivo 1" xr10:uid="{00000000-0014-0000-FFFF-FFFF03000000}" cache="SegmentaciónDeDatos_CicloCultivo1" caption="CicloCultivo" rowHeight="241300"/>
  <slicer name="GRUPO DE CULTIVO" xr10:uid="{00000000-0014-0000-FFFF-FFFF04000000}" cache="SegmentaciónDeDatos_GRUPO_DE_CULTIVO" caption="GRUPO DE CULTIVO" rowHeight="241300"/>
  <slicer name="CULTIVO" xr10:uid="{00000000-0014-0000-FFFF-FFFF05000000}" cache="SegmentaciónDeDatos_CULTIVO" caption="CULTIVO" startItem="108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cloCultivo 2" xr10:uid="{00000000-0014-0000-FFFF-FFFF06000000}" cache="SegmentaciónDeDatos_CicloCultivo2" caption="CicloCultivo" rowHeight="241300"/>
  <slicer name="GRUPO DE CULTIVO 1" xr10:uid="{00000000-0014-0000-FFFF-FFFF07000000}" cache="SegmentaciónDeDatos_GRUPO_DE_CULTIVO1" caption="GRUPO DE CULTIVO" rowHeight="241300"/>
  <slicer name="CULTIVO 1" xr10:uid="{00000000-0014-0000-FFFF-FFFF08000000}" cache="SegmentaciónDeDatos_CULTIVO1" caption="CULTIVO" rowHeight="241300"/>
  <slicer name="PROVINCIA" xr10:uid="{00000000-0014-0000-FFFF-FFFF09000000}" cache="SegmentaciónDeDatos_PROVINCIA" caption="PROVINCIA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P34"/>
  <sheetViews>
    <sheetView tabSelected="1" zoomScale="80" zoomScaleNormal="80" workbookViewId="0"/>
  </sheetViews>
  <sheetFormatPr baseColWidth="10" defaultRowHeight="15" x14ac:dyDescent="0.25"/>
  <cols>
    <col min="1" max="1" width="3.140625" style="16" customWidth="1"/>
    <col min="2" max="2" width="2.5703125" customWidth="1"/>
    <col min="3" max="3" width="6.42578125" customWidth="1"/>
    <col min="4" max="4" width="28.5703125" customWidth="1"/>
    <col min="5" max="5" width="6.42578125" customWidth="1"/>
    <col min="6" max="6" width="28.5703125" customWidth="1"/>
    <col min="7" max="7" width="6.42578125" customWidth="1"/>
    <col min="8" max="8" width="28.5703125" customWidth="1"/>
    <col min="9" max="9" width="6.42578125" customWidth="1"/>
    <col min="10" max="10" width="28.5703125" customWidth="1"/>
    <col min="11" max="11" width="6.42578125" customWidth="1"/>
    <col min="12" max="12" width="28.5703125" customWidth="1"/>
    <col min="13" max="13" width="6.42578125" customWidth="1"/>
    <col min="14" max="14" width="28.5703125" customWidth="1"/>
    <col min="15" max="15" width="6.42578125" customWidth="1"/>
    <col min="16" max="16" width="2.85546875" customWidth="1"/>
  </cols>
  <sheetData>
    <row r="1" spans="1:16" s="16" customFormat="1" ht="15.75" thickBot="1" x14ac:dyDescent="0.3">
      <c r="B1" s="75"/>
      <c r="C1" s="76"/>
      <c r="D1" s="76"/>
      <c r="E1" s="76"/>
      <c r="F1" s="76"/>
    </row>
    <row r="2" spans="1:16" ht="12" customHeight="1" thickBot="1" x14ac:dyDescent="0.3">
      <c r="B2" s="190" t="s">
        <v>398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2" t="s">
        <v>398</v>
      </c>
    </row>
    <row r="3" spans="1:16" ht="8.25" customHeight="1" x14ac:dyDescent="0.25">
      <c r="B3" s="199"/>
      <c r="C3" s="77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9"/>
      <c r="P3" s="193"/>
    </row>
    <row r="4" spans="1:16" s="83" customFormat="1" ht="22.15" customHeight="1" x14ac:dyDescent="0.35">
      <c r="A4" s="80"/>
      <c r="B4" s="200"/>
      <c r="C4" s="81"/>
      <c r="D4" s="82"/>
      <c r="E4" s="82"/>
      <c r="F4" s="218" t="s">
        <v>399</v>
      </c>
      <c r="G4" s="218"/>
      <c r="H4" s="218"/>
      <c r="I4" s="218"/>
      <c r="J4" s="218"/>
      <c r="K4" s="218"/>
      <c r="L4" s="218"/>
      <c r="M4" s="218"/>
      <c r="N4" s="218"/>
      <c r="O4" s="219"/>
      <c r="P4" s="194"/>
    </row>
    <row r="5" spans="1:16" s="83" customFormat="1" ht="22.15" customHeight="1" x14ac:dyDescent="0.35">
      <c r="A5" s="80"/>
      <c r="B5" s="200"/>
      <c r="C5" s="81"/>
      <c r="D5" s="82"/>
      <c r="E5" s="82"/>
      <c r="F5" s="218" t="s">
        <v>400</v>
      </c>
      <c r="G5" s="218"/>
      <c r="H5" s="218"/>
      <c r="I5" s="218"/>
      <c r="J5" s="218"/>
      <c r="K5" s="218"/>
      <c r="L5" s="218"/>
      <c r="M5" s="218"/>
      <c r="N5" s="218"/>
      <c r="O5" s="219"/>
      <c r="P5" s="194"/>
    </row>
    <row r="6" spans="1:16" s="83" customFormat="1" ht="22.15" customHeight="1" x14ac:dyDescent="0.35">
      <c r="A6" s="80"/>
      <c r="B6" s="200"/>
      <c r="C6" s="81"/>
      <c r="D6" s="82"/>
      <c r="E6" s="82"/>
      <c r="F6" s="218" t="s">
        <v>416</v>
      </c>
      <c r="G6" s="218"/>
      <c r="H6" s="218"/>
      <c r="I6" s="218"/>
      <c r="J6" s="218"/>
      <c r="K6" s="218"/>
      <c r="L6" s="218"/>
      <c r="M6" s="218"/>
      <c r="N6" s="218"/>
      <c r="O6" s="219"/>
      <c r="P6" s="194"/>
    </row>
    <row r="7" spans="1:16" ht="15.75" thickBot="1" x14ac:dyDescent="0.3">
      <c r="B7" s="199"/>
      <c r="C7" s="84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6"/>
      <c r="P7" s="193"/>
    </row>
    <row r="8" spans="1:16" s="91" customFormat="1" ht="23.85" customHeight="1" x14ac:dyDescent="0.3">
      <c r="A8" s="87"/>
      <c r="B8" s="201"/>
      <c r="C8" s="88"/>
      <c r="D8" s="220" t="s">
        <v>417</v>
      </c>
      <c r="E8" s="89"/>
      <c r="F8" s="220" t="s">
        <v>418</v>
      </c>
      <c r="G8" s="89"/>
      <c r="H8" s="220" t="s">
        <v>419</v>
      </c>
      <c r="I8" s="89"/>
      <c r="J8" s="220" t="s">
        <v>420</v>
      </c>
      <c r="K8" s="89"/>
      <c r="L8" s="220" t="s">
        <v>421</v>
      </c>
      <c r="M8" s="89"/>
      <c r="N8" s="220" t="s">
        <v>402</v>
      </c>
      <c r="O8" s="90"/>
      <c r="P8" s="195"/>
    </row>
    <row r="9" spans="1:16" s="91" customFormat="1" ht="23.85" customHeight="1" x14ac:dyDescent="0.3">
      <c r="A9" s="87"/>
      <c r="B9" s="201"/>
      <c r="C9" s="88"/>
      <c r="D9" s="221"/>
      <c r="E9" s="89"/>
      <c r="F9" s="221"/>
      <c r="G9" s="89"/>
      <c r="H9" s="221"/>
      <c r="I9" s="89"/>
      <c r="J9" s="221"/>
      <c r="K9" s="89"/>
      <c r="L9" s="221"/>
      <c r="M9" s="89"/>
      <c r="N9" s="221"/>
      <c r="O9" s="90"/>
      <c r="P9" s="195"/>
    </row>
    <row r="10" spans="1:16" s="91" customFormat="1" ht="23.85" customHeight="1" thickBot="1" x14ac:dyDescent="0.35">
      <c r="A10" s="87"/>
      <c r="B10" s="201"/>
      <c r="C10" s="88"/>
      <c r="D10" s="222"/>
      <c r="E10" s="89"/>
      <c r="F10" s="222"/>
      <c r="G10" s="89"/>
      <c r="H10" s="222"/>
      <c r="I10" s="89"/>
      <c r="J10" s="222"/>
      <c r="K10" s="89"/>
      <c r="L10" s="222"/>
      <c r="M10" s="89"/>
      <c r="N10" s="222"/>
      <c r="O10" s="90"/>
      <c r="P10" s="195"/>
    </row>
    <row r="11" spans="1:16" ht="15.95" customHeight="1" x14ac:dyDescent="0.25">
      <c r="B11" s="199"/>
      <c r="C11" s="84"/>
      <c r="D11" s="92"/>
      <c r="E11" s="85"/>
      <c r="F11" s="93"/>
      <c r="G11" s="94"/>
      <c r="H11" s="93"/>
      <c r="I11" s="94"/>
      <c r="J11" s="93"/>
      <c r="K11" s="94"/>
      <c r="L11" s="93"/>
      <c r="M11" s="93"/>
      <c r="N11" s="93"/>
      <c r="O11" s="86"/>
      <c r="P11" s="193"/>
    </row>
    <row r="12" spans="1:16" x14ac:dyDescent="0.25">
      <c r="B12" s="199"/>
      <c r="C12" s="84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6"/>
      <c r="P12" s="193"/>
    </row>
    <row r="13" spans="1:16" x14ac:dyDescent="0.25">
      <c r="B13" s="199"/>
      <c r="C13" s="95"/>
      <c r="D13" s="96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6"/>
      <c r="P13" s="193"/>
    </row>
    <row r="14" spans="1:16" x14ac:dyDescent="0.25">
      <c r="B14" s="199"/>
      <c r="C14" s="95"/>
      <c r="D14" s="96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6"/>
      <c r="P14" s="193"/>
    </row>
    <row r="15" spans="1:16" x14ac:dyDescent="0.25">
      <c r="B15" s="199"/>
      <c r="C15" s="84"/>
      <c r="D15" s="97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6"/>
      <c r="P15" s="193"/>
    </row>
    <row r="16" spans="1:16" x14ac:dyDescent="0.25">
      <c r="B16" s="199"/>
      <c r="C16" s="84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6"/>
      <c r="P16" s="193"/>
    </row>
    <row r="17" spans="2:16" x14ac:dyDescent="0.25">
      <c r="B17" s="199"/>
      <c r="C17" s="84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6"/>
      <c r="P17" s="193"/>
    </row>
    <row r="18" spans="2:16" ht="15.75" thickBot="1" x14ac:dyDescent="0.3">
      <c r="B18" s="199"/>
      <c r="C18" s="84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6"/>
      <c r="P18" s="193"/>
    </row>
    <row r="19" spans="2:16" ht="24.6" customHeight="1" x14ac:dyDescent="0.3">
      <c r="B19" s="199"/>
      <c r="C19" s="84"/>
      <c r="D19" s="85"/>
      <c r="E19" s="85"/>
      <c r="F19" s="224" t="s">
        <v>403</v>
      </c>
      <c r="G19" s="98"/>
      <c r="H19" s="224" t="s">
        <v>404</v>
      </c>
      <c r="I19" s="98"/>
      <c r="J19" s="224" t="s">
        <v>405</v>
      </c>
      <c r="K19" s="98"/>
      <c r="L19" s="224" t="s">
        <v>406</v>
      </c>
      <c r="M19" s="85"/>
      <c r="N19" s="85"/>
      <c r="O19" s="86"/>
      <c r="P19" s="193"/>
    </row>
    <row r="20" spans="2:16" ht="24.6" customHeight="1" x14ac:dyDescent="0.3">
      <c r="B20" s="199"/>
      <c r="C20" s="84"/>
      <c r="D20" s="85"/>
      <c r="E20" s="85"/>
      <c r="F20" s="225"/>
      <c r="G20" s="98"/>
      <c r="H20" s="225"/>
      <c r="I20" s="98"/>
      <c r="J20" s="225"/>
      <c r="K20" s="98"/>
      <c r="L20" s="225"/>
      <c r="M20" s="85"/>
      <c r="N20" s="85"/>
      <c r="O20" s="86"/>
      <c r="P20" s="193"/>
    </row>
    <row r="21" spans="2:16" ht="24.6" customHeight="1" thickBot="1" x14ac:dyDescent="0.35">
      <c r="B21" s="199"/>
      <c r="C21" s="84"/>
      <c r="D21" s="85"/>
      <c r="E21" s="85"/>
      <c r="F21" s="226"/>
      <c r="G21" s="98"/>
      <c r="H21" s="226"/>
      <c r="I21" s="98"/>
      <c r="J21" s="226"/>
      <c r="K21" s="98"/>
      <c r="L21" s="226"/>
      <c r="M21" s="85"/>
      <c r="N21" s="85"/>
      <c r="O21" s="86"/>
      <c r="P21" s="193"/>
    </row>
    <row r="22" spans="2:16" ht="15.75" thickBot="1" x14ac:dyDescent="0.3">
      <c r="B22" s="199"/>
      <c r="C22" s="84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6"/>
      <c r="P22" s="193"/>
    </row>
    <row r="23" spans="2:16" ht="19.7" customHeight="1" x14ac:dyDescent="0.3">
      <c r="B23" s="199"/>
      <c r="C23" s="84"/>
      <c r="D23" s="227" t="s">
        <v>407</v>
      </c>
      <c r="E23" s="98"/>
      <c r="F23" s="227" t="s">
        <v>408</v>
      </c>
      <c r="G23" s="98"/>
      <c r="H23" s="227" t="s">
        <v>409</v>
      </c>
      <c r="I23" s="98"/>
      <c r="J23" s="227" t="s">
        <v>410</v>
      </c>
      <c r="K23" s="98"/>
      <c r="L23" s="227" t="s">
        <v>411</v>
      </c>
      <c r="M23" s="98"/>
      <c r="N23" s="227" t="s">
        <v>412</v>
      </c>
      <c r="O23" s="86"/>
      <c r="P23" s="193"/>
    </row>
    <row r="24" spans="2:16" ht="19.7" customHeight="1" x14ac:dyDescent="0.3">
      <c r="B24" s="199"/>
      <c r="C24" s="84"/>
      <c r="D24" s="228"/>
      <c r="E24" s="98"/>
      <c r="F24" s="228"/>
      <c r="G24" s="98"/>
      <c r="H24" s="228"/>
      <c r="I24" s="98"/>
      <c r="J24" s="228"/>
      <c r="K24" s="98"/>
      <c r="L24" s="228"/>
      <c r="M24" s="98"/>
      <c r="N24" s="228"/>
      <c r="O24" s="86"/>
      <c r="P24" s="193"/>
    </row>
    <row r="25" spans="2:16" ht="19.7" customHeight="1" x14ac:dyDescent="0.3">
      <c r="B25" s="199"/>
      <c r="C25" s="84"/>
      <c r="D25" s="228"/>
      <c r="E25" s="98"/>
      <c r="F25" s="228"/>
      <c r="G25" s="98"/>
      <c r="H25" s="228"/>
      <c r="I25" s="98"/>
      <c r="J25" s="228"/>
      <c r="K25" s="98"/>
      <c r="L25" s="228"/>
      <c r="M25" s="98"/>
      <c r="N25" s="228"/>
      <c r="O25" s="86"/>
      <c r="P25" s="193"/>
    </row>
    <row r="26" spans="2:16" ht="19.7" customHeight="1" thickBot="1" x14ac:dyDescent="0.35">
      <c r="B26" s="199"/>
      <c r="C26" s="84"/>
      <c r="D26" s="229"/>
      <c r="E26" s="98"/>
      <c r="F26" s="229"/>
      <c r="G26" s="98"/>
      <c r="H26" s="229"/>
      <c r="I26" s="98"/>
      <c r="J26" s="229"/>
      <c r="K26" s="98"/>
      <c r="L26" s="229"/>
      <c r="M26" s="98"/>
      <c r="N26" s="229"/>
      <c r="O26" s="86"/>
      <c r="P26" s="193"/>
    </row>
    <row r="27" spans="2:16" ht="15.75" thickBot="1" x14ac:dyDescent="0.3">
      <c r="B27" s="199"/>
      <c r="C27" s="84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6"/>
      <c r="P27" s="193"/>
    </row>
    <row r="28" spans="2:16" ht="43.9" customHeight="1" thickBot="1" x14ac:dyDescent="0.35">
      <c r="B28" s="199"/>
      <c r="C28" s="84"/>
      <c r="D28" s="85"/>
      <c r="E28" s="85"/>
      <c r="F28" s="85"/>
      <c r="G28" s="85"/>
      <c r="H28" s="230" t="s">
        <v>776</v>
      </c>
      <c r="I28" s="231"/>
      <c r="J28" s="232"/>
      <c r="K28" s="98"/>
      <c r="L28" s="98"/>
      <c r="M28" s="98"/>
      <c r="N28" s="98"/>
      <c r="O28" s="86"/>
      <c r="P28" s="193"/>
    </row>
    <row r="29" spans="2:16" ht="15.75" customHeight="1" x14ac:dyDescent="0.25">
      <c r="B29" s="199"/>
      <c r="C29" s="84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6"/>
      <c r="P29" s="193"/>
    </row>
    <row r="30" spans="2:16" ht="18.75" x14ac:dyDescent="0.3">
      <c r="B30" s="199"/>
      <c r="C30" s="84"/>
      <c r="D30" s="223" t="s">
        <v>413</v>
      </c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86"/>
      <c r="P30" s="193"/>
    </row>
    <row r="31" spans="2:16" ht="18.75" x14ac:dyDescent="0.3">
      <c r="B31" s="199"/>
      <c r="C31" s="84"/>
      <c r="D31" s="223" t="s">
        <v>414</v>
      </c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86"/>
      <c r="P31" s="193"/>
    </row>
    <row r="32" spans="2:16" ht="18.75" x14ac:dyDescent="0.3">
      <c r="B32" s="199"/>
      <c r="C32" s="84"/>
      <c r="D32" s="223" t="s">
        <v>415</v>
      </c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86"/>
      <c r="P32" s="193"/>
    </row>
    <row r="33" spans="2:16" ht="15.75" thickBot="1" x14ac:dyDescent="0.3">
      <c r="B33" s="199"/>
      <c r="C33" s="99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/>
      <c r="P33" s="193"/>
    </row>
    <row r="34" spans="2:16" ht="11.45" customHeight="1" thickBot="1" x14ac:dyDescent="0.3">
      <c r="B34" s="197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6"/>
    </row>
  </sheetData>
  <sheetProtection selectLockedCells="1" selectUnlockedCells="1"/>
  <mergeCells count="23">
    <mergeCell ref="D32:N32"/>
    <mergeCell ref="F19:F21"/>
    <mergeCell ref="H19:H21"/>
    <mergeCell ref="J19:J21"/>
    <mergeCell ref="L19:L21"/>
    <mergeCell ref="D23:D26"/>
    <mergeCell ref="F23:F26"/>
    <mergeCell ref="H23:H26"/>
    <mergeCell ref="J23:J26"/>
    <mergeCell ref="L23:L26"/>
    <mergeCell ref="N23:N26"/>
    <mergeCell ref="H28:J28"/>
    <mergeCell ref="D30:N30"/>
    <mergeCell ref="D31:N31"/>
    <mergeCell ref="F4:O4"/>
    <mergeCell ref="F5:O5"/>
    <mergeCell ref="F6:O6"/>
    <mergeCell ref="D8:D10"/>
    <mergeCell ref="F8:F10"/>
    <mergeCell ref="H8:H10"/>
    <mergeCell ref="J8:J10"/>
    <mergeCell ref="L8:L10"/>
    <mergeCell ref="N8:N10"/>
  </mergeCells>
  <hyperlinks>
    <hyperlink ref="F8:F10" location="'TRANSITORIOS B'!A1" display="'TRANSITORIOS B'!A1" xr:uid="{00000000-0004-0000-0000-000000000000}"/>
    <hyperlink ref="H8:H10" location="ANUALES!A1" display="ANUALES!A1" xr:uid="{00000000-0004-0000-0000-000001000000}"/>
    <hyperlink ref="J8:J10" location="PERMANENTES!A1" display="PERMANENTES!A1" xr:uid="{00000000-0004-0000-0000-000002000000}"/>
    <hyperlink ref="L8:L10" location="'BASE 2020 '!A1" display="'BASE 2020 '!A1" xr:uid="{00000000-0004-0000-0000-000003000000}"/>
    <hyperlink ref="N8:N10" location="'TABLA DINAMICA PROV'!A1" display="'TABLA DINAMICA PROV'!A1" xr:uid="{00000000-0004-0000-0000-000004000000}"/>
    <hyperlink ref="J19:J21" location="'CICLO MUN'!A1" display="'CICLO MUN'!A1" xr:uid="{00000000-0004-0000-0000-000005000000}"/>
    <hyperlink ref="L19:L21" location="'TABLA DINAMICA GRUPO CULTVO'!A1" display="'TABLA DINAMICA GRUPO CULTVO'!A1" xr:uid="{00000000-0004-0000-0000-000006000000}"/>
    <hyperlink ref="F19:F21" location="'TIPO CULTIVO'!A1" display="'TIPO CULTIVO'!A1" xr:uid="{00000000-0004-0000-0000-000007000000}"/>
    <hyperlink ref="F23:F26" location="ANEXO2!A1" display="ANEXO2!A1" xr:uid="{00000000-0004-0000-0000-000008000000}"/>
    <hyperlink ref="D23:D26" location="ANEXO1!A1" display="ANEXO1!A1" xr:uid="{00000000-0004-0000-0000-000009000000}"/>
    <hyperlink ref="J23:J26" location="ANEXO4!A1" display="ANEXO4!A1" xr:uid="{00000000-0004-0000-0000-00000A000000}"/>
    <hyperlink ref="H23:H26" location="ANEXO3!A1" display="ANEXO3!A1" xr:uid="{00000000-0004-0000-0000-00000B000000}"/>
    <hyperlink ref="N23:N26" location="ANEXO6!A1" display="ANEXO6!A1" xr:uid="{00000000-0004-0000-0000-00000C000000}"/>
    <hyperlink ref="L23:L26" location="ANEXO5!A1" display="ANEXO5!A1" xr:uid="{00000000-0004-0000-0000-00000D000000}"/>
    <hyperlink ref="H28:J28" location="'PRODUCCIÓN DE ALIMENTOS'!A1" display="'PRODUCCIÓN DE ALIMENTOS'!A1" xr:uid="{00000000-0004-0000-0000-00000E000000}"/>
    <hyperlink ref="D8:D10" location="'TRANSITORIOS A'!A1" display="'TRANSITORIOS A'!A1" xr:uid="{00000000-0004-0000-0000-00000F000000}"/>
    <hyperlink ref="H19:H21" location="'MUN CULTIVO'!A1" display="'MUN CULTIVO'!A1" xr:uid="{00000000-0004-0000-0000-000010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24"/>
  <sheetViews>
    <sheetView zoomScale="110" zoomScaleNormal="110" workbookViewId="0"/>
  </sheetViews>
  <sheetFormatPr baseColWidth="10" defaultRowHeight="15" x14ac:dyDescent="0.25"/>
  <cols>
    <col min="1" max="1" width="17" customWidth="1"/>
    <col min="2" max="2" width="14.7109375" customWidth="1"/>
    <col min="3" max="3" width="13" customWidth="1"/>
    <col min="4" max="4" width="17.5703125" customWidth="1"/>
    <col min="7" max="8" width="11.42578125" style="13"/>
    <col min="9" max="9" width="14.28515625" style="13" customWidth="1"/>
    <col min="10" max="10" width="11.42578125" style="13"/>
    <col min="11" max="11" width="17.42578125" customWidth="1"/>
  </cols>
  <sheetData>
    <row r="1" spans="1:12" ht="48.75" customHeight="1" thickBot="1" x14ac:dyDescent="0.3">
      <c r="A1" s="104" t="s">
        <v>424</v>
      </c>
      <c r="B1" s="238" t="s">
        <v>426</v>
      </c>
      <c r="C1" s="239"/>
      <c r="D1" s="239"/>
      <c r="E1" s="239"/>
      <c r="F1" s="239"/>
      <c r="G1" s="239"/>
      <c r="H1" s="239"/>
      <c r="I1" s="239"/>
      <c r="J1" s="239"/>
      <c r="K1" s="240"/>
      <c r="L1" s="38"/>
    </row>
    <row r="2" spans="1:12" ht="45.75" thickBot="1" x14ac:dyDescent="0.3">
      <c r="A2" s="28" t="s">
        <v>322</v>
      </c>
      <c r="B2" s="29" t="s">
        <v>323</v>
      </c>
      <c r="C2" s="29" t="s">
        <v>324</v>
      </c>
      <c r="D2" s="29" t="s">
        <v>325</v>
      </c>
      <c r="E2" s="29" t="s">
        <v>326</v>
      </c>
      <c r="F2" s="29" t="s">
        <v>327</v>
      </c>
      <c r="G2" s="31" t="s">
        <v>328</v>
      </c>
      <c r="H2" s="31" t="s">
        <v>329</v>
      </c>
      <c r="I2" s="31" t="s">
        <v>330</v>
      </c>
      <c r="J2" s="31" t="s">
        <v>331</v>
      </c>
      <c r="K2" s="30" t="s">
        <v>332</v>
      </c>
    </row>
    <row r="3" spans="1:12" x14ac:dyDescent="0.25">
      <c r="A3" s="5">
        <v>25001</v>
      </c>
      <c r="B3" s="5" t="s">
        <v>128</v>
      </c>
      <c r="C3" s="5" t="s">
        <v>36</v>
      </c>
      <c r="D3" s="5" t="s">
        <v>37</v>
      </c>
      <c r="E3" s="5">
        <v>2020</v>
      </c>
      <c r="F3" s="5" t="s">
        <v>3</v>
      </c>
      <c r="G3" s="32">
        <v>9</v>
      </c>
      <c r="H3" s="32">
        <v>9</v>
      </c>
      <c r="I3" s="32">
        <v>10</v>
      </c>
      <c r="J3" s="32">
        <v>1.1111111111111101</v>
      </c>
      <c r="K3" s="5" t="s">
        <v>4</v>
      </c>
    </row>
    <row r="4" spans="1:12" x14ac:dyDescent="0.25">
      <c r="A4" s="1">
        <v>25001</v>
      </c>
      <c r="B4" s="1" t="s">
        <v>128</v>
      </c>
      <c r="C4" s="1" t="s">
        <v>1</v>
      </c>
      <c r="D4" s="1" t="s">
        <v>2</v>
      </c>
      <c r="E4" s="1">
        <v>2020</v>
      </c>
      <c r="F4" s="1" t="s">
        <v>3</v>
      </c>
      <c r="G4" s="12">
        <v>2.5</v>
      </c>
      <c r="H4" s="12">
        <v>2.5</v>
      </c>
      <c r="I4" s="12">
        <v>3.25</v>
      </c>
      <c r="J4" s="12">
        <v>1.3</v>
      </c>
      <c r="K4" s="1" t="s">
        <v>4</v>
      </c>
    </row>
    <row r="5" spans="1:12" x14ac:dyDescent="0.25">
      <c r="A5" s="1">
        <v>25001</v>
      </c>
      <c r="B5" s="1" t="s">
        <v>128</v>
      </c>
      <c r="C5" s="1" t="s">
        <v>36</v>
      </c>
      <c r="D5" s="1" t="s">
        <v>189</v>
      </c>
      <c r="E5" s="1">
        <v>2020</v>
      </c>
      <c r="F5" s="1" t="s">
        <v>3</v>
      </c>
      <c r="G5" s="12">
        <v>1</v>
      </c>
      <c r="H5" s="12">
        <v>0.8</v>
      </c>
      <c r="I5" s="12">
        <v>0.8</v>
      </c>
      <c r="J5" s="12">
        <v>1</v>
      </c>
      <c r="K5" s="1" t="s">
        <v>4</v>
      </c>
    </row>
    <row r="6" spans="1:12" x14ac:dyDescent="0.25">
      <c r="A6" s="1">
        <v>25019</v>
      </c>
      <c r="B6" s="1" t="s">
        <v>149</v>
      </c>
      <c r="C6" s="1" t="s">
        <v>1</v>
      </c>
      <c r="D6" s="1" t="s">
        <v>2</v>
      </c>
      <c r="E6" s="1">
        <v>2020</v>
      </c>
      <c r="F6" s="1" t="s">
        <v>3</v>
      </c>
      <c r="G6" s="12">
        <v>15</v>
      </c>
      <c r="H6" s="12">
        <v>15</v>
      </c>
      <c r="I6" s="12">
        <v>29.364406779661021</v>
      </c>
      <c r="J6" s="12">
        <v>1.9576271186440699</v>
      </c>
      <c r="K6" s="1" t="s">
        <v>4</v>
      </c>
    </row>
    <row r="7" spans="1:12" x14ac:dyDescent="0.25">
      <c r="A7" s="1">
        <v>25019</v>
      </c>
      <c r="B7" s="1" t="s">
        <v>149</v>
      </c>
      <c r="C7" s="1" t="s">
        <v>7</v>
      </c>
      <c r="D7" s="1" t="s">
        <v>8</v>
      </c>
      <c r="E7" s="1">
        <v>2020</v>
      </c>
      <c r="F7" s="1" t="s">
        <v>3</v>
      </c>
      <c r="G7" s="12">
        <v>8</v>
      </c>
      <c r="H7" s="12">
        <v>8</v>
      </c>
      <c r="I7" s="12">
        <v>11.18881118881119</v>
      </c>
      <c r="J7" s="12">
        <v>1.3986013986014001</v>
      </c>
      <c r="K7" s="1" t="s">
        <v>4</v>
      </c>
    </row>
    <row r="8" spans="1:12" x14ac:dyDescent="0.25">
      <c r="A8" s="1">
        <v>25019</v>
      </c>
      <c r="B8" s="1" t="s">
        <v>149</v>
      </c>
      <c r="C8" s="1" t="s">
        <v>5</v>
      </c>
      <c r="D8" s="1" t="s">
        <v>6</v>
      </c>
      <c r="E8" s="1">
        <v>2020</v>
      </c>
      <c r="F8" s="1" t="s">
        <v>3</v>
      </c>
      <c r="G8" s="12">
        <v>7</v>
      </c>
      <c r="H8" s="12">
        <v>7</v>
      </c>
      <c r="I8" s="12">
        <v>22.897196261682243</v>
      </c>
      <c r="J8" s="12">
        <v>3.2710280373831799</v>
      </c>
      <c r="K8" s="1" t="s">
        <v>4</v>
      </c>
    </row>
    <row r="9" spans="1:12" x14ac:dyDescent="0.25">
      <c r="A9" s="1">
        <v>25019</v>
      </c>
      <c r="B9" s="1" t="s">
        <v>149</v>
      </c>
      <c r="C9" s="1" t="s">
        <v>19</v>
      </c>
      <c r="D9" s="1" t="s">
        <v>20</v>
      </c>
      <c r="E9" s="1">
        <v>2020</v>
      </c>
      <c r="F9" s="1" t="s">
        <v>3</v>
      </c>
      <c r="G9" s="12">
        <v>7</v>
      </c>
      <c r="H9" s="12">
        <v>7</v>
      </c>
      <c r="I9" s="12">
        <v>140</v>
      </c>
      <c r="J9" s="12">
        <v>20</v>
      </c>
      <c r="K9" s="1" t="s">
        <v>4</v>
      </c>
    </row>
    <row r="10" spans="1:12" x14ac:dyDescent="0.25">
      <c r="A10" s="1">
        <v>25019</v>
      </c>
      <c r="B10" s="1" t="s">
        <v>149</v>
      </c>
      <c r="C10" s="1" t="s">
        <v>70</v>
      </c>
      <c r="D10" s="1" t="s">
        <v>71</v>
      </c>
      <c r="E10" s="1">
        <v>2020</v>
      </c>
      <c r="F10" s="1" t="s">
        <v>3</v>
      </c>
      <c r="G10" s="12">
        <v>0</v>
      </c>
      <c r="H10" s="12">
        <v>0</v>
      </c>
      <c r="I10" s="12">
        <v>0</v>
      </c>
      <c r="J10" s="12">
        <v>0</v>
      </c>
      <c r="K10" s="1" t="s">
        <v>4</v>
      </c>
    </row>
    <row r="11" spans="1:12" x14ac:dyDescent="0.25">
      <c r="A11" s="1">
        <v>25035</v>
      </c>
      <c r="B11" s="1" t="s">
        <v>181</v>
      </c>
      <c r="C11" s="1" t="s">
        <v>1</v>
      </c>
      <c r="D11" s="1" t="s">
        <v>2</v>
      </c>
      <c r="E11" s="1">
        <v>2020</v>
      </c>
      <c r="F11" s="1" t="s">
        <v>3</v>
      </c>
      <c r="G11" s="12">
        <v>70</v>
      </c>
      <c r="H11" s="12">
        <v>60</v>
      </c>
      <c r="I11" s="12">
        <v>84</v>
      </c>
      <c r="J11" s="12">
        <v>1.4</v>
      </c>
      <c r="K11" s="1" t="s">
        <v>4</v>
      </c>
    </row>
    <row r="12" spans="1:12" x14ac:dyDescent="0.25">
      <c r="A12" s="1">
        <v>25040</v>
      </c>
      <c r="B12" s="1" t="s">
        <v>31</v>
      </c>
      <c r="C12" s="1" t="s">
        <v>9</v>
      </c>
      <c r="D12" s="1" t="s">
        <v>10</v>
      </c>
      <c r="E12" s="1">
        <v>2020</v>
      </c>
      <c r="F12" s="1" t="s">
        <v>3</v>
      </c>
      <c r="G12" s="12">
        <v>30</v>
      </c>
      <c r="H12" s="12">
        <v>28</v>
      </c>
      <c r="I12" s="12">
        <v>336</v>
      </c>
      <c r="J12" s="12">
        <v>12</v>
      </c>
      <c r="K12" s="1" t="s">
        <v>4</v>
      </c>
    </row>
    <row r="13" spans="1:12" x14ac:dyDescent="0.25">
      <c r="A13" s="1">
        <v>25040</v>
      </c>
      <c r="B13" s="1" t="s">
        <v>31</v>
      </c>
      <c r="C13" s="1" t="s">
        <v>5</v>
      </c>
      <c r="D13" s="1" t="s">
        <v>6</v>
      </c>
      <c r="E13" s="1">
        <v>2020</v>
      </c>
      <c r="F13" s="1" t="s">
        <v>3</v>
      </c>
      <c r="G13" s="12">
        <v>12</v>
      </c>
      <c r="H13" s="12">
        <v>10</v>
      </c>
      <c r="I13" s="12">
        <v>28.037383177570092</v>
      </c>
      <c r="J13" s="12">
        <v>2.8037383177570101</v>
      </c>
      <c r="K13" s="1" t="s">
        <v>4</v>
      </c>
    </row>
    <row r="14" spans="1:12" x14ac:dyDescent="0.25">
      <c r="A14" s="1">
        <v>25040</v>
      </c>
      <c r="B14" s="1" t="s">
        <v>31</v>
      </c>
      <c r="C14" s="1" t="s">
        <v>1</v>
      </c>
      <c r="D14" s="1" t="s">
        <v>2</v>
      </c>
      <c r="E14" s="1">
        <v>2020</v>
      </c>
      <c r="F14" s="1" t="s">
        <v>3</v>
      </c>
      <c r="G14" s="12">
        <v>12</v>
      </c>
      <c r="H14" s="12">
        <v>11</v>
      </c>
      <c r="I14" s="12">
        <v>13.983050847457628</v>
      </c>
      <c r="J14" s="12">
        <v>1.27118644067797</v>
      </c>
      <c r="K14" s="1" t="s">
        <v>4</v>
      </c>
    </row>
    <row r="15" spans="1:12" x14ac:dyDescent="0.25">
      <c r="A15" s="1">
        <v>25040</v>
      </c>
      <c r="B15" s="1" t="s">
        <v>31</v>
      </c>
      <c r="C15" s="1" t="s">
        <v>22</v>
      </c>
      <c r="D15" s="1" t="s">
        <v>32</v>
      </c>
      <c r="E15" s="1">
        <v>2020</v>
      </c>
      <c r="F15" s="1" t="s">
        <v>3</v>
      </c>
      <c r="G15" s="12">
        <v>7</v>
      </c>
      <c r="H15" s="12">
        <v>6</v>
      </c>
      <c r="I15" s="12">
        <v>78</v>
      </c>
      <c r="J15" s="12">
        <v>13</v>
      </c>
      <c r="K15" s="1" t="s">
        <v>4</v>
      </c>
    </row>
    <row r="16" spans="1:12" x14ac:dyDescent="0.25">
      <c r="A16" s="1">
        <v>25599</v>
      </c>
      <c r="B16" s="1" t="s">
        <v>222</v>
      </c>
      <c r="C16" s="1" t="s">
        <v>52</v>
      </c>
      <c r="D16" s="1" t="s">
        <v>53</v>
      </c>
      <c r="E16" s="1">
        <v>2020</v>
      </c>
      <c r="F16" s="1" t="s">
        <v>3</v>
      </c>
      <c r="G16" s="12">
        <v>10</v>
      </c>
      <c r="H16" s="12">
        <v>5</v>
      </c>
      <c r="I16" s="12">
        <v>10</v>
      </c>
      <c r="J16" s="12">
        <v>2</v>
      </c>
      <c r="K16" s="1" t="s">
        <v>4</v>
      </c>
    </row>
    <row r="17" spans="1:11" x14ac:dyDescent="0.25">
      <c r="A17" s="1">
        <v>25599</v>
      </c>
      <c r="B17" s="1" t="s">
        <v>222</v>
      </c>
      <c r="C17" s="1" t="s">
        <v>1</v>
      </c>
      <c r="D17" s="1" t="s">
        <v>2</v>
      </c>
      <c r="E17" s="1">
        <v>2020</v>
      </c>
      <c r="F17" s="1" t="s">
        <v>3</v>
      </c>
      <c r="G17" s="12">
        <v>10</v>
      </c>
      <c r="H17" s="12">
        <v>8</v>
      </c>
      <c r="I17" s="12">
        <v>32</v>
      </c>
      <c r="J17" s="12">
        <v>4</v>
      </c>
      <c r="K17" s="1" t="s">
        <v>4</v>
      </c>
    </row>
    <row r="18" spans="1:11" x14ac:dyDescent="0.25">
      <c r="A18" s="1">
        <v>25053</v>
      </c>
      <c r="B18" s="1" t="s">
        <v>84</v>
      </c>
      <c r="C18" s="1" t="s">
        <v>19</v>
      </c>
      <c r="D18" s="1" t="s">
        <v>20</v>
      </c>
      <c r="E18" s="1">
        <v>2020</v>
      </c>
      <c r="F18" s="1" t="s">
        <v>3</v>
      </c>
      <c r="G18" s="12">
        <v>48</v>
      </c>
      <c r="H18" s="12">
        <v>10</v>
      </c>
      <c r="I18" s="12">
        <v>150</v>
      </c>
      <c r="J18" s="12">
        <v>15</v>
      </c>
      <c r="K18" s="1" t="s">
        <v>4</v>
      </c>
    </row>
    <row r="19" spans="1:11" x14ac:dyDescent="0.25">
      <c r="A19" s="1">
        <v>25053</v>
      </c>
      <c r="B19" s="1" t="s">
        <v>84</v>
      </c>
      <c r="C19" s="1" t="s">
        <v>5</v>
      </c>
      <c r="D19" s="1" t="s">
        <v>6</v>
      </c>
      <c r="E19" s="1">
        <v>2020</v>
      </c>
      <c r="F19" s="1" t="s">
        <v>3</v>
      </c>
      <c r="G19" s="12">
        <v>38</v>
      </c>
      <c r="H19" s="12">
        <v>37</v>
      </c>
      <c r="I19" s="12">
        <v>86.44859813084112</v>
      </c>
      <c r="J19" s="12">
        <v>2.3364485981308398</v>
      </c>
      <c r="K19" s="1" t="s">
        <v>4</v>
      </c>
    </row>
    <row r="20" spans="1:11" x14ac:dyDescent="0.25">
      <c r="A20" s="1">
        <v>25053</v>
      </c>
      <c r="B20" s="1" t="s">
        <v>84</v>
      </c>
      <c r="C20" s="1" t="s">
        <v>7</v>
      </c>
      <c r="D20" s="1" t="s">
        <v>8</v>
      </c>
      <c r="E20" s="1">
        <v>2020</v>
      </c>
      <c r="F20" s="1" t="s">
        <v>3</v>
      </c>
      <c r="G20" s="12">
        <v>36</v>
      </c>
      <c r="H20" s="12">
        <v>34</v>
      </c>
      <c r="I20" s="12">
        <v>118.88111888111889</v>
      </c>
      <c r="J20" s="12">
        <v>3.4965034965034998</v>
      </c>
      <c r="K20" s="1" t="s">
        <v>4</v>
      </c>
    </row>
    <row r="21" spans="1:11" x14ac:dyDescent="0.25">
      <c r="A21" s="1">
        <v>25053</v>
      </c>
      <c r="B21" s="1" t="s">
        <v>84</v>
      </c>
      <c r="C21" s="1" t="s">
        <v>9</v>
      </c>
      <c r="D21" s="1" t="s">
        <v>10</v>
      </c>
      <c r="E21" s="1">
        <v>2020</v>
      </c>
      <c r="F21" s="1" t="s">
        <v>3</v>
      </c>
      <c r="G21" s="12">
        <v>32</v>
      </c>
      <c r="H21" s="12">
        <v>28</v>
      </c>
      <c r="I21" s="12">
        <v>168</v>
      </c>
      <c r="J21" s="12">
        <v>6</v>
      </c>
      <c r="K21" s="1" t="s">
        <v>4</v>
      </c>
    </row>
    <row r="22" spans="1:11" x14ac:dyDescent="0.25">
      <c r="A22" s="1">
        <v>25053</v>
      </c>
      <c r="B22" s="1" t="s">
        <v>84</v>
      </c>
      <c r="C22" s="1" t="s">
        <v>22</v>
      </c>
      <c r="D22" s="1" t="s">
        <v>32</v>
      </c>
      <c r="E22" s="1">
        <v>2020</v>
      </c>
      <c r="F22" s="1" t="s">
        <v>3</v>
      </c>
      <c r="G22" s="12">
        <v>26</v>
      </c>
      <c r="H22" s="12">
        <v>22</v>
      </c>
      <c r="I22" s="12">
        <v>132</v>
      </c>
      <c r="J22" s="12">
        <v>6</v>
      </c>
      <c r="K22" s="1" t="s">
        <v>4</v>
      </c>
    </row>
    <row r="23" spans="1:11" x14ac:dyDescent="0.25">
      <c r="A23" s="1">
        <v>25053</v>
      </c>
      <c r="B23" s="1" t="s">
        <v>84</v>
      </c>
      <c r="C23" s="1" t="s">
        <v>60</v>
      </c>
      <c r="D23" s="1" t="s">
        <v>61</v>
      </c>
      <c r="E23" s="1">
        <v>2020</v>
      </c>
      <c r="F23" s="1" t="s">
        <v>3</v>
      </c>
      <c r="G23" s="12">
        <v>22</v>
      </c>
      <c r="H23" s="12">
        <v>21</v>
      </c>
      <c r="I23" s="12">
        <v>168</v>
      </c>
      <c r="J23" s="12">
        <v>8</v>
      </c>
      <c r="K23" s="1" t="s">
        <v>4</v>
      </c>
    </row>
    <row r="24" spans="1:11" x14ac:dyDescent="0.25">
      <c r="A24" s="1">
        <v>25053</v>
      </c>
      <c r="B24" s="1" t="s">
        <v>84</v>
      </c>
      <c r="C24" s="1" t="s">
        <v>85</v>
      </c>
      <c r="D24" s="1" t="s">
        <v>86</v>
      </c>
      <c r="E24" s="1">
        <v>2020</v>
      </c>
      <c r="F24" s="1" t="s">
        <v>3</v>
      </c>
      <c r="G24" s="12">
        <v>8</v>
      </c>
      <c r="H24" s="12">
        <v>7</v>
      </c>
      <c r="I24" s="12">
        <v>210</v>
      </c>
      <c r="J24" s="12">
        <v>30</v>
      </c>
      <c r="K24" s="1" t="s">
        <v>4</v>
      </c>
    </row>
    <row r="25" spans="1:11" x14ac:dyDescent="0.25">
      <c r="A25" s="1">
        <v>25086</v>
      </c>
      <c r="B25" s="1" t="s">
        <v>87</v>
      </c>
      <c r="C25" s="1" t="s">
        <v>1</v>
      </c>
      <c r="D25" s="1" t="s">
        <v>2</v>
      </c>
      <c r="E25" s="1">
        <v>2020</v>
      </c>
      <c r="F25" s="1" t="s">
        <v>3</v>
      </c>
      <c r="G25" s="12">
        <v>70</v>
      </c>
      <c r="H25" s="12">
        <v>70</v>
      </c>
      <c r="I25" s="12">
        <v>105</v>
      </c>
      <c r="J25" s="12">
        <v>1.5</v>
      </c>
      <c r="K25" s="1" t="s">
        <v>4</v>
      </c>
    </row>
    <row r="26" spans="1:11" x14ac:dyDescent="0.25">
      <c r="A26" s="1">
        <v>25086</v>
      </c>
      <c r="B26" s="1" t="s">
        <v>87</v>
      </c>
      <c r="C26" s="1" t="s">
        <v>22</v>
      </c>
      <c r="D26" s="1" t="s">
        <v>32</v>
      </c>
      <c r="E26" s="1">
        <v>2020</v>
      </c>
      <c r="F26" s="1" t="s">
        <v>3</v>
      </c>
      <c r="G26" s="12">
        <v>4</v>
      </c>
      <c r="H26" s="12">
        <v>4</v>
      </c>
      <c r="I26" s="12">
        <v>64</v>
      </c>
      <c r="J26" s="12">
        <v>16</v>
      </c>
      <c r="K26" s="1" t="s">
        <v>4</v>
      </c>
    </row>
    <row r="27" spans="1:11" x14ac:dyDescent="0.25">
      <c r="A27" s="1">
        <v>25086</v>
      </c>
      <c r="B27" s="1" t="s">
        <v>87</v>
      </c>
      <c r="C27" s="1" t="s">
        <v>150</v>
      </c>
      <c r="D27" s="1" t="s">
        <v>151</v>
      </c>
      <c r="E27" s="1">
        <v>2020</v>
      </c>
      <c r="F27" s="1" t="s">
        <v>3</v>
      </c>
      <c r="G27" s="12">
        <v>2</v>
      </c>
      <c r="H27" s="12">
        <v>2</v>
      </c>
      <c r="I27" s="12">
        <v>18</v>
      </c>
      <c r="J27" s="12">
        <v>9</v>
      </c>
      <c r="K27" s="1" t="s">
        <v>4</v>
      </c>
    </row>
    <row r="28" spans="1:11" x14ac:dyDescent="0.25">
      <c r="A28" s="1">
        <v>25095</v>
      </c>
      <c r="B28" s="1" t="s">
        <v>80</v>
      </c>
      <c r="C28" s="1" t="s">
        <v>7</v>
      </c>
      <c r="D28" s="1" t="s">
        <v>8</v>
      </c>
      <c r="E28" s="1">
        <v>2020</v>
      </c>
      <c r="F28" s="1" t="s">
        <v>3</v>
      </c>
      <c r="G28" s="12">
        <v>10</v>
      </c>
      <c r="H28" s="12">
        <v>10</v>
      </c>
      <c r="I28" s="12">
        <v>30</v>
      </c>
      <c r="J28" s="12">
        <v>3</v>
      </c>
      <c r="K28" s="1" t="s">
        <v>4</v>
      </c>
    </row>
    <row r="29" spans="1:11" x14ac:dyDescent="0.25">
      <c r="A29" s="1">
        <v>25095</v>
      </c>
      <c r="B29" s="1" t="s">
        <v>80</v>
      </c>
      <c r="C29" s="1" t="s">
        <v>1</v>
      </c>
      <c r="D29" s="1" t="s">
        <v>2</v>
      </c>
      <c r="E29" s="1">
        <v>2020</v>
      </c>
      <c r="F29" s="1" t="s">
        <v>3</v>
      </c>
      <c r="G29" s="12">
        <v>9</v>
      </c>
      <c r="H29" s="12">
        <v>9</v>
      </c>
      <c r="I29" s="12">
        <v>12.584745762711865</v>
      </c>
      <c r="J29" s="12">
        <v>1.3983050847457601</v>
      </c>
      <c r="K29" s="1" t="s">
        <v>4</v>
      </c>
    </row>
    <row r="30" spans="1:11" x14ac:dyDescent="0.25">
      <c r="A30" s="1">
        <v>25095</v>
      </c>
      <c r="B30" s="1" t="s">
        <v>80</v>
      </c>
      <c r="C30" s="1" t="s">
        <v>5</v>
      </c>
      <c r="D30" s="1" t="s">
        <v>6</v>
      </c>
      <c r="E30" s="1">
        <v>2020</v>
      </c>
      <c r="F30" s="1" t="s">
        <v>3</v>
      </c>
      <c r="G30" s="12">
        <v>5</v>
      </c>
      <c r="H30" s="12">
        <v>4</v>
      </c>
      <c r="I30" s="12">
        <v>3.7383177570093458</v>
      </c>
      <c r="J30" s="12">
        <v>0.934579439252336</v>
      </c>
      <c r="K30" s="1" t="s">
        <v>4</v>
      </c>
    </row>
    <row r="31" spans="1:11" x14ac:dyDescent="0.25">
      <c r="A31" s="1">
        <v>25095</v>
      </c>
      <c r="B31" s="1" t="s">
        <v>80</v>
      </c>
      <c r="C31" s="1" t="s">
        <v>9</v>
      </c>
      <c r="D31" s="1" t="s">
        <v>10</v>
      </c>
      <c r="E31" s="1">
        <v>2020</v>
      </c>
      <c r="F31" s="1" t="s">
        <v>3</v>
      </c>
      <c r="G31" s="12">
        <v>3</v>
      </c>
      <c r="H31" s="12">
        <v>3</v>
      </c>
      <c r="I31" s="12">
        <v>9</v>
      </c>
      <c r="J31" s="12">
        <v>3</v>
      </c>
      <c r="K31" s="1" t="s">
        <v>4</v>
      </c>
    </row>
    <row r="32" spans="1:11" x14ac:dyDescent="0.25">
      <c r="A32" s="1">
        <v>25099</v>
      </c>
      <c r="B32" s="1" t="s">
        <v>190</v>
      </c>
      <c r="C32" s="1" t="s">
        <v>1</v>
      </c>
      <c r="D32" s="1" t="s">
        <v>2</v>
      </c>
      <c r="E32" s="1">
        <v>2020</v>
      </c>
      <c r="F32" s="1" t="s">
        <v>3</v>
      </c>
      <c r="G32" s="12">
        <v>220</v>
      </c>
      <c r="H32" s="12">
        <v>220</v>
      </c>
      <c r="I32" s="12">
        <v>369.15254237288138</v>
      </c>
      <c r="J32" s="12">
        <v>1.6779661016949201</v>
      </c>
      <c r="K32" s="1" t="s">
        <v>4</v>
      </c>
    </row>
    <row r="33" spans="1:11" x14ac:dyDescent="0.25">
      <c r="A33" s="1">
        <v>25099</v>
      </c>
      <c r="B33" s="1" t="s">
        <v>190</v>
      </c>
      <c r="C33" s="1" t="s">
        <v>5</v>
      </c>
      <c r="D33" s="1" t="s">
        <v>6</v>
      </c>
      <c r="E33" s="1">
        <v>2020</v>
      </c>
      <c r="F33" s="1" t="s">
        <v>3</v>
      </c>
      <c r="G33" s="12">
        <v>210</v>
      </c>
      <c r="H33" s="12">
        <v>210</v>
      </c>
      <c r="I33" s="12">
        <v>785.04672897196258</v>
      </c>
      <c r="J33" s="12">
        <v>3.7383177570093502</v>
      </c>
      <c r="K33" s="1" t="s">
        <v>4</v>
      </c>
    </row>
    <row r="34" spans="1:11" x14ac:dyDescent="0.25">
      <c r="A34" s="1">
        <v>25099</v>
      </c>
      <c r="B34" s="1" t="s">
        <v>190</v>
      </c>
      <c r="C34" s="1" t="s">
        <v>19</v>
      </c>
      <c r="D34" s="1" t="s">
        <v>20</v>
      </c>
      <c r="E34" s="1">
        <v>2020</v>
      </c>
      <c r="F34" s="1" t="s">
        <v>3</v>
      </c>
      <c r="G34" s="12">
        <v>190</v>
      </c>
      <c r="H34" s="12">
        <v>190</v>
      </c>
      <c r="I34" s="12">
        <v>3800</v>
      </c>
      <c r="J34" s="12">
        <v>20</v>
      </c>
      <c r="K34" s="1" t="s">
        <v>4</v>
      </c>
    </row>
    <row r="35" spans="1:11" x14ac:dyDescent="0.25">
      <c r="A35" s="1">
        <v>25099</v>
      </c>
      <c r="B35" s="1" t="s">
        <v>190</v>
      </c>
      <c r="C35" s="1" t="s">
        <v>68</v>
      </c>
      <c r="D35" s="1" t="s">
        <v>69</v>
      </c>
      <c r="E35" s="1">
        <v>2020</v>
      </c>
      <c r="F35" s="1" t="s">
        <v>3</v>
      </c>
      <c r="G35" s="12">
        <v>180</v>
      </c>
      <c r="H35" s="12">
        <v>175</v>
      </c>
      <c r="I35" s="12">
        <v>2450</v>
      </c>
      <c r="J35" s="12">
        <v>14</v>
      </c>
      <c r="K35" s="1" t="s">
        <v>4</v>
      </c>
    </row>
    <row r="36" spans="1:11" x14ac:dyDescent="0.25">
      <c r="A36" s="1">
        <v>25099</v>
      </c>
      <c r="B36" s="1" t="s">
        <v>190</v>
      </c>
      <c r="C36" s="1" t="s">
        <v>17</v>
      </c>
      <c r="D36" s="1" t="s">
        <v>18</v>
      </c>
      <c r="E36" s="1">
        <v>2020</v>
      </c>
      <c r="F36" s="1" t="s">
        <v>3</v>
      </c>
      <c r="G36" s="12">
        <v>140</v>
      </c>
      <c r="H36" s="12">
        <v>140</v>
      </c>
      <c r="I36" s="12">
        <v>4340</v>
      </c>
      <c r="J36" s="12">
        <v>31</v>
      </c>
      <c r="K36" s="1" t="s">
        <v>4</v>
      </c>
    </row>
    <row r="37" spans="1:11" x14ac:dyDescent="0.25">
      <c r="A37" s="1">
        <v>25099</v>
      </c>
      <c r="B37" s="1" t="s">
        <v>190</v>
      </c>
      <c r="C37" s="1" t="s">
        <v>19</v>
      </c>
      <c r="D37" s="1" t="s">
        <v>24</v>
      </c>
      <c r="E37" s="1">
        <v>2020</v>
      </c>
      <c r="F37" s="1" t="s">
        <v>3</v>
      </c>
      <c r="G37" s="12">
        <v>120</v>
      </c>
      <c r="H37" s="12">
        <v>120</v>
      </c>
      <c r="I37" s="12">
        <v>1800</v>
      </c>
      <c r="J37" s="12">
        <v>15</v>
      </c>
      <c r="K37" s="1" t="s">
        <v>4</v>
      </c>
    </row>
    <row r="38" spans="1:11" x14ac:dyDescent="0.25">
      <c r="A38" s="1">
        <v>25099</v>
      </c>
      <c r="B38" s="1" t="s">
        <v>190</v>
      </c>
      <c r="C38" s="1" t="s">
        <v>12</v>
      </c>
      <c r="D38" s="1" t="s">
        <v>13</v>
      </c>
      <c r="E38" s="1">
        <v>2020</v>
      </c>
      <c r="F38" s="1" t="s">
        <v>3</v>
      </c>
      <c r="G38" s="12">
        <v>0</v>
      </c>
      <c r="H38" s="12">
        <v>0</v>
      </c>
      <c r="I38" s="12">
        <v>0</v>
      </c>
      <c r="J38" s="12">
        <v>0</v>
      </c>
      <c r="K38" s="1" t="s">
        <v>4</v>
      </c>
    </row>
    <row r="39" spans="1:11" x14ac:dyDescent="0.25">
      <c r="A39" s="1">
        <v>25120</v>
      </c>
      <c r="B39" s="1" t="s">
        <v>191</v>
      </c>
      <c r="C39" s="1" t="s">
        <v>7</v>
      </c>
      <c r="D39" s="1" t="s">
        <v>8</v>
      </c>
      <c r="E39" s="1">
        <v>2020</v>
      </c>
      <c r="F39" s="1" t="s">
        <v>3</v>
      </c>
      <c r="G39" s="12">
        <v>800</v>
      </c>
      <c r="H39" s="12">
        <v>800</v>
      </c>
      <c r="I39" s="12">
        <v>1839.9999999999998</v>
      </c>
      <c r="J39" s="12">
        <v>2.2999999999999998</v>
      </c>
      <c r="K39" s="1" t="s">
        <v>4</v>
      </c>
    </row>
    <row r="40" spans="1:11" x14ac:dyDescent="0.25">
      <c r="A40" s="1">
        <v>25120</v>
      </c>
      <c r="B40" s="1" t="s">
        <v>191</v>
      </c>
      <c r="C40" s="1" t="s">
        <v>1</v>
      </c>
      <c r="D40" s="1" t="s">
        <v>35</v>
      </c>
      <c r="E40" s="1">
        <v>2020</v>
      </c>
      <c r="F40" s="1" t="s">
        <v>3</v>
      </c>
      <c r="G40" s="12">
        <v>380</v>
      </c>
      <c r="H40" s="12">
        <v>320</v>
      </c>
      <c r="I40" s="12">
        <v>313.22033898305091</v>
      </c>
      <c r="J40" s="12">
        <v>0.97881355932203395</v>
      </c>
      <c r="K40" s="1" t="s">
        <v>4</v>
      </c>
    </row>
    <row r="41" spans="1:11" x14ac:dyDescent="0.25">
      <c r="A41" s="1">
        <v>25120</v>
      </c>
      <c r="B41" s="1" t="s">
        <v>191</v>
      </c>
      <c r="C41" s="1" t="s">
        <v>5</v>
      </c>
      <c r="D41" s="1" t="s">
        <v>6</v>
      </c>
      <c r="E41" s="1">
        <v>2020</v>
      </c>
      <c r="F41" s="1" t="s">
        <v>3</v>
      </c>
      <c r="G41" s="12">
        <v>280</v>
      </c>
      <c r="H41" s="12">
        <v>200</v>
      </c>
      <c r="I41" s="12">
        <v>261.68224299065423</v>
      </c>
      <c r="J41" s="12">
        <v>1.3084112149532701</v>
      </c>
      <c r="K41" s="1" t="s">
        <v>4</v>
      </c>
    </row>
    <row r="42" spans="1:11" x14ac:dyDescent="0.25">
      <c r="A42" s="1">
        <v>25120</v>
      </c>
      <c r="B42" s="1" t="s">
        <v>191</v>
      </c>
      <c r="C42" s="1" t="s">
        <v>19</v>
      </c>
      <c r="D42" s="1" t="s">
        <v>20</v>
      </c>
      <c r="E42" s="1">
        <v>2020</v>
      </c>
      <c r="F42" s="1" t="s">
        <v>3</v>
      </c>
      <c r="G42" s="12">
        <v>15</v>
      </c>
      <c r="H42" s="12">
        <v>13</v>
      </c>
      <c r="I42" s="12">
        <v>156</v>
      </c>
      <c r="J42" s="12">
        <v>12</v>
      </c>
      <c r="K42" s="1" t="s">
        <v>4</v>
      </c>
    </row>
    <row r="43" spans="1:11" x14ac:dyDescent="0.25">
      <c r="A43" s="1">
        <v>25123</v>
      </c>
      <c r="B43" s="1" t="s">
        <v>152</v>
      </c>
      <c r="C43" s="1" t="s">
        <v>1</v>
      </c>
      <c r="D43" s="1" t="s">
        <v>2</v>
      </c>
      <c r="E43" s="1">
        <v>2020</v>
      </c>
      <c r="F43" s="1" t="s">
        <v>3</v>
      </c>
      <c r="G43" s="12">
        <v>20</v>
      </c>
      <c r="H43" s="12">
        <v>20</v>
      </c>
      <c r="I43" s="12">
        <v>40</v>
      </c>
      <c r="J43" s="12">
        <v>2</v>
      </c>
      <c r="K43" s="1" t="s">
        <v>4</v>
      </c>
    </row>
    <row r="44" spans="1:11" x14ac:dyDescent="0.25">
      <c r="A44" s="1">
        <v>25123</v>
      </c>
      <c r="B44" s="1" t="s">
        <v>152</v>
      </c>
      <c r="C44" s="1" t="s">
        <v>22</v>
      </c>
      <c r="D44" s="1" t="s">
        <v>32</v>
      </c>
      <c r="E44" s="1">
        <v>2020</v>
      </c>
      <c r="F44" s="1" t="s">
        <v>3</v>
      </c>
      <c r="G44" s="12">
        <v>11</v>
      </c>
      <c r="H44" s="12">
        <v>11</v>
      </c>
      <c r="I44" s="12">
        <v>198</v>
      </c>
      <c r="J44" s="12">
        <v>18</v>
      </c>
      <c r="K44" s="1" t="s">
        <v>4</v>
      </c>
    </row>
    <row r="45" spans="1:11" x14ac:dyDescent="0.25">
      <c r="A45" s="1">
        <v>25126</v>
      </c>
      <c r="B45" s="1" t="s">
        <v>104</v>
      </c>
      <c r="C45" s="1" t="s">
        <v>44</v>
      </c>
      <c r="D45" s="1" t="s">
        <v>45</v>
      </c>
      <c r="E45" s="1">
        <v>2020</v>
      </c>
      <c r="F45" s="1" t="s">
        <v>3</v>
      </c>
      <c r="G45" s="12">
        <v>136.1</v>
      </c>
      <c r="H45" s="12">
        <v>136.1</v>
      </c>
      <c r="I45" s="12">
        <v>1224.8999999999999</v>
      </c>
      <c r="J45" s="12">
        <v>9</v>
      </c>
      <c r="K45" s="1" t="s">
        <v>4</v>
      </c>
    </row>
    <row r="46" spans="1:11" x14ac:dyDescent="0.25">
      <c r="A46" s="1">
        <v>25126</v>
      </c>
      <c r="B46" s="1" t="s">
        <v>104</v>
      </c>
      <c r="C46" s="1" t="s">
        <v>68</v>
      </c>
      <c r="D46" s="1" t="s">
        <v>69</v>
      </c>
      <c r="E46" s="1">
        <v>2020</v>
      </c>
      <c r="F46" s="1" t="s">
        <v>3</v>
      </c>
      <c r="G46" s="12">
        <v>95</v>
      </c>
      <c r="H46" s="12">
        <v>95</v>
      </c>
      <c r="I46" s="12">
        <v>2185</v>
      </c>
      <c r="J46" s="12">
        <v>23</v>
      </c>
      <c r="K46" s="1" t="s">
        <v>4</v>
      </c>
    </row>
    <row r="47" spans="1:11" x14ac:dyDescent="0.25">
      <c r="A47" s="1">
        <v>25126</v>
      </c>
      <c r="B47" s="1" t="s">
        <v>104</v>
      </c>
      <c r="C47" s="1" t="s">
        <v>19</v>
      </c>
      <c r="D47" s="1" t="s">
        <v>20</v>
      </c>
      <c r="E47" s="1">
        <v>2020</v>
      </c>
      <c r="F47" s="1" t="s">
        <v>3</v>
      </c>
      <c r="G47" s="12">
        <v>23.3</v>
      </c>
      <c r="H47" s="12">
        <v>23.3</v>
      </c>
      <c r="I47" s="12">
        <v>396.1</v>
      </c>
      <c r="J47" s="12">
        <v>17</v>
      </c>
      <c r="K47" s="1" t="s">
        <v>4</v>
      </c>
    </row>
    <row r="48" spans="1:11" x14ac:dyDescent="0.25">
      <c r="A48" s="1">
        <v>25126</v>
      </c>
      <c r="B48" s="1" t="s">
        <v>104</v>
      </c>
      <c r="C48" s="1" t="s">
        <v>98</v>
      </c>
      <c r="D48" s="1" t="s">
        <v>99</v>
      </c>
      <c r="E48" s="1">
        <v>2020</v>
      </c>
      <c r="F48" s="1" t="s">
        <v>3</v>
      </c>
      <c r="G48" s="12">
        <v>20</v>
      </c>
      <c r="H48" s="12">
        <v>20</v>
      </c>
      <c r="I48" s="12">
        <v>440</v>
      </c>
      <c r="J48" s="12">
        <v>22</v>
      </c>
      <c r="K48" s="1" t="s">
        <v>4</v>
      </c>
    </row>
    <row r="49" spans="1:11" x14ac:dyDescent="0.25">
      <c r="A49" s="1">
        <v>25126</v>
      </c>
      <c r="B49" s="1" t="s">
        <v>104</v>
      </c>
      <c r="C49" s="1" t="s">
        <v>5</v>
      </c>
      <c r="D49" s="1" t="s">
        <v>6</v>
      </c>
      <c r="E49" s="1">
        <v>2020</v>
      </c>
      <c r="F49" s="1" t="s">
        <v>3</v>
      </c>
      <c r="G49" s="12">
        <v>16</v>
      </c>
      <c r="H49" s="12">
        <v>16</v>
      </c>
      <c r="I49" s="12">
        <v>37.383177570093459</v>
      </c>
      <c r="J49" s="12">
        <v>2.3364485981308398</v>
      </c>
      <c r="K49" s="1" t="s">
        <v>4</v>
      </c>
    </row>
    <row r="50" spans="1:11" x14ac:dyDescent="0.25">
      <c r="A50" s="1">
        <v>25126</v>
      </c>
      <c r="B50" s="1" t="s">
        <v>104</v>
      </c>
      <c r="C50" s="1" t="s">
        <v>102</v>
      </c>
      <c r="D50" s="1" t="s">
        <v>103</v>
      </c>
      <c r="E50" s="1">
        <v>2020</v>
      </c>
      <c r="F50" s="1" t="s">
        <v>3</v>
      </c>
      <c r="G50" s="12">
        <v>11.3</v>
      </c>
      <c r="H50" s="12">
        <v>11.3</v>
      </c>
      <c r="I50" s="12">
        <v>282.5</v>
      </c>
      <c r="J50" s="12">
        <v>25</v>
      </c>
      <c r="K50" s="1" t="s">
        <v>4</v>
      </c>
    </row>
    <row r="51" spans="1:11" x14ac:dyDescent="0.25">
      <c r="A51" s="1">
        <v>25126</v>
      </c>
      <c r="B51" s="1" t="s">
        <v>104</v>
      </c>
      <c r="C51" s="1" t="s">
        <v>17</v>
      </c>
      <c r="D51" s="1" t="s">
        <v>18</v>
      </c>
      <c r="E51" s="1">
        <v>2020</v>
      </c>
      <c r="F51" s="1" t="s">
        <v>3</v>
      </c>
      <c r="G51" s="12">
        <v>7</v>
      </c>
      <c r="H51" s="12">
        <v>7</v>
      </c>
      <c r="I51" s="12">
        <v>161</v>
      </c>
      <c r="J51" s="12">
        <v>23</v>
      </c>
      <c r="K51" s="1" t="s">
        <v>4</v>
      </c>
    </row>
    <row r="52" spans="1:11" x14ac:dyDescent="0.25">
      <c r="A52" s="1">
        <v>25126</v>
      </c>
      <c r="B52" s="1" t="s">
        <v>104</v>
      </c>
      <c r="C52" s="1" t="s">
        <v>64</v>
      </c>
      <c r="D52" s="1" t="s">
        <v>65</v>
      </c>
      <c r="E52" s="1">
        <v>2020</v>
      </c>
      <c r="F52" s="1" t="s">
        <v>3</v>
      </c>
      <c r="G52" s="12">
        <v>2.7</v>
      </c>
      <c r="H52" s="12">
        <v>2.7</v>
      </c>
      <c r="I52" s="12">
        <v>16.200000000000003</v>
      </c>
      <c r="J52" s="12">
        <v>6</v>
      </c>
      <c r="K52" s="1" t="s">
        <v>4</v>
      </c>
    </row>
    <row r="53" spans="1:11" x14ac:dyDescent="0.25">
      <c r="A53" s="1">
        <v>25126</v>
      </c>
      <c r="B53" s="1" t="s">
        <v>104</v>
      </c>
      <c r="C53" s="1" t="s">
        <v>22</v>
      </c>
      <c r="D53" s="1" t="s">
        <v>32</v>
      </c>
      <c r="E53" s="1">
        <v>2020</v>
      </c>
      <c r="F53" s="1" t="s">
        <v>3</v>
      </c>
      <c r="G53" s="12">
        <v>1.8</v>
      </c>
      <c r="H53" s="12">
        <v>1.8</v>
      </c>
      <c r="I53" s="12">
        <v>50.4</v>
      </c>
      <c r="J53" s="12">
        <v>28</v>
      </c>
      <c r="K53" s="1" t="s">
        <v>4</v>
      </c>
    </row>
    <row r="54" spans="1:11" x14ac:dyDescent="0.25">
      <c r="A54" s="1">
        <v>25126</v>
      </c>
      <c r="B54" s="1" t="s">
        <v>104</v>
      </c>
      <c r="C54" s="1" t="s">
        <v>73</v>
      </c>
      <c r="D54" s="1" t="s">
        <v>74</v>
      </c>
      <c r="E54" s="1">
        <v>2020</v>
      </c>
      <c r="F54" s="1" t="s">
        <v>3</v>
      </c>
      <c r="G54" s="12">
        <v>1.6709999999999998</v>
      </c>
      <c r="H54" s="12">
        <v>1.2709999999999999</v>
      </c>
      <c r="I54" s="12">
        <v>1.2709999999999999</v>
      </c>
      <c r="J54" s="12">
        <v>1</v>
      </c>
      <c r="K54" s="1" t="s">
        <v>4</v>
      </c>
    </row>
    <row r="55" spans="1:11" x14ac:dyDescent="0.25">
      <c r="A55" s="1">
        <v>25126</v>
      </c>
      <c r="B55" s="1" t="s">
        <v>104</v>
      </c>
      <c r="C55" s="1" t="s">
        <v>1</v>
      </c>
      <c r="D55" s="1" t="s">
        <v>2</v>
      </c>
      <c r="E55" s="1">
        <v>2020</v>
      </c>
      <c r="F55" s="1" t="s">
        <v>3</v>
      </c>
      <c r="G55" s="12">
        <v>1.2</v>
      </c>
      <c r="H55" s="12">
        <v>1.2</v>
      </c>
      <c r="I55" s="12">
        <v>3.3559322033898309</v>
      </c>
      <c r="J55" s="12">
        <v>2.79661016949153</v>
      </c>
      <c r="K55" s="1" t="s">
        <v>4</v>
      </c>
    </row>
    <row r="56" spans="1:11" x14ac:dyDescent="0.25">
      <c r="A56" s="1">
        <v>25126</v>
      </c>
      <c r="B56" s="1" t="s">
        <v>104</v>
      </c>
      <c r="C56" s="1" t="s">
        <v>42</v>
      </c>
      <c r="D56" s="1" t="s">
        <v>43</v>
      </c>
      <c r="E56" s="1">
        <v>2020</v>
      </c>
      <c r="F56" s="1" t="s">
        <v>3</v>
      </c>
      <c r="G56" s="12">
        <v>1</v>
      </c>
      <c r="H56" s="12">
        <v>1</v>
      </c>
      <c r="I56" s="12">
        <v>20</v>
      </c>
      <c r="J56" s="12">
        <v>20</v>
      </c>
      <c r="K56" s="1" t="s">
        <v>4</v>
      </c>
    </row>
    <row r="57" spans="1:11" x14ac:dyDescent="0.25">
      <c r="A57" s="1">
        <v>25126</v>
      </c>
      <c r="B57" s="1" t="s">
        <v>104</v>
      </c>
      <c r="C57" s="1" t="s">
        <v>70</v>
      </c>
      <c r="D57" s="1" t="s">
        <v>71</v>
      </c>
      <c r="E57" s="1">
        <v>2020</v>
      </c>
      <c r="F57" s="1" t="s">
        <v>3</v>
      </c>
      <c r="G57" s="12">
        <v>0.3</v>
      </c>
      <c r="H57" s="12">
        <v>0.3</v>
      </c>
      <c r="I57" s="12">
        <v>9</v>
      </c>
      <c r="J57" s="12">
        <v>30</v>
      </c>
      <c r="K57" s="1" t="s">
        <v>4</v>
      </c>
    </row>
    <row r="58" spans="1:11" x14ac:dyDescent="0.25">
      <c r="A58" s="1">
        <v>25126</v>
      </c>
      <c r="B58" s="1" t="s">
        <v>104</v>
      </c>
      <c r="C58" s="1" t="s">
        <v>82</v>
      </c>
      <c r="D58" s="1" t="s">
        <v>83</v>
      </c>
      <c r="E58" s="1">
        <v>2020</v>
      </c>
      <c r="F58" s="1" t="s">
        <v>3</v>
      </c>
      <c r="G58" s="12">
        <v>0.2</v>
      </c>
      <c r="H58" s="12">
        <v>0.2</v>
      </c>
      <c r="I58" s="12">
        <v>3</v>
      </c>
      <c r="J58" s="12">
        <v>15</v>
      </c>
      <c r="K58" s="1" t="s">
        <v>4</v>
      </c>
    </row>
    <row r="59" spans="1:11" x14ac:dyDescent="0.25">
      <c r="A59" s="1">
        <v>25126</v>
      </c>
      <c r="B59" s="1" t="s">
        <v>104</v>
      </c>
      <c r="C59" s="1" t="s">
        <v>93</v>
      </c>
      <c r="D59" s="1" t="s">
        <v>94</v>
      </c>
      <c r="E59" s="1">
        <v>2020</v>
      </c>
      <c r="F59" s="1" t="s">
        <v>3</v>
      </c>
      <c r="G59" s="12">
        <v>0.2</v>
      </c>
      <c r="H59" s="12">
        <v>0.2</v>
      </c>
      <c r="I59" s="12">
        <v>4</v>
      </c>
      <c r="J59" s="12">
        <v>20</v>
      </c>
      <c r="K59" s="1" t="s">
        <v>4</v>
      </c>
    </row>
    <row r="60" spans="1:11" x14ac:dyDescent="0.25">
      <c r="A60" s="1">
        <v>25126</v>
      </c>
      <c r="B60" s="1" t="s">
        <v>104</v>
      </c>
      <c r="C60" s="1" t="s">
        <v>100</v>
      </c>
      <c r="D60" s="1" t="s">
        <v>101</v>
      </c>
      <c r="E60" s="1">
        <v>2020</v>
      </c>
      <c r="F60" s="1" t="s">
        <v>3</v>
      </c>
      <c r="G60" s="12">
        <v>0.1</v>
      </c>
      <c r="H60" s="12">
        <v>0.1</v>
      </c>
      <c r="I60" s="12">
        <v>1.7000000000000002</v>
      </c>
      <c r="J60" s="12">
        <v>17</v>
      </c>
      <c r="K60" s="1" t="s">
        <v>4</v>
      </c>
    </row>
    <row r="61" spans="1:11" x14ac:dyDescent="0.25">
      <c r="A61" s="1">
        <v>25126</v>
      </c>
      <c r="B61" s="1" t="s">
        <v>104</v>
      </c>
      <c r="C61" s="1" t="s">
        <v>105</v>
      </c>
      <c r="D61" s="1" t="s">
        <v>106</v>
      </c>
      <c r="E61" s="1">
        <v>2020</v>
      </c>
      <c r="F61" s="1" t="s">
        <v>3</v>
      </c>
      <c r="G61" s="12">
        <v>0</v>
      </c>
      <c r="H61" s="12">
        <v>0</v>
      </c>
      <c r="I61" s="12">
        <v>0</v>
      </c>
      <c r="J61" s="12">
        <v>0</v>
      </c>
      <c r="K61" s="1" t="s">
        <v>4</v>
      </c>
    </row>
    <row r="62" spans="1:11" x14ac:dyDescent="0.25">
      <c r="A62" s="1">
        <v>25126</v>
      </c>
      <c r="B62" s="1" t="s">
        <v>104</v>
      </c>
      <c r="C62" s="1" t="s">
        <v>107</v>
      </c>
      <c r="D62" s="1" t="s">
        <v>108</v>
      </c>
      <c r="E62" s="1">
        <v>2020</v>
      </c>
      <c r="F62" s="1" t="s">
        <v>3</v>
      </c>
      <c r="G62" s="12">
        <v>0</v>
      </c>
      <c r="H62" s="12">
        <v>0</v>
      </c>
      <c r="I62" s="12">
        <v>0</v>
      </c>
      <c r="J62" s="12">
        <v>0</v>
      </c>
      <c r="K62" s="1" t="s">
        <v>4</v>
      </c>
    </row>
    <row r="63" spans="1:11" x14ac:dyDescent="0.25">
      <c r="A63" s="1">
        <v>25148</v>
      </c>
      <c r="B63" s="1" t="s">
        <v>130</v>
      </c>
      <c r="C63" s="1" t="s">
        <v>7</v>
      </c>
      <c r="D63" s="1" t="s">
        <v>8</v>
      </c>
      <c r="E63" s="1">
        <v>2020</v>
      </c>
      <c r="F63" s="1" t="s">
        <v>3</v>
      </c>
      <c r="G63" s="12">
        <v>50</v>
      </c>
      <c r="H63" s="12">
        <v>47</v>
      </c>
      <c r="I63" s="12">
        <v>70.5</v>
      </c>
      <c r="J63" s="12">
        <v>1.5</v>
      </c>
      <c r="K63" s="1" t="s">
        <v>4</v>
      </c>
    </row>
    <row r="64" spans="1:11" x14ac:dyDescent="0.25">
      <c r="A64" s="1">
        <v>25148</v>
      </c>
      <c r="B64" s="1" t="s">
        <v>130</v>
      </c>
      <c r="C64" s="1" t="s">
        <v>22</v>
      </c>
      <c r="D64" s="1" t="s">
        <v>32</v>
      </c>
      <c r="E64" s="1">
        <v>2020</v>
      </c>
      <c r="F64" s="1" t="s">
        <v>3</v>
      </c>
      <c r="G64" s="12">
        <v>30</v>
      </c>
      <c r="H64" s="12">
        <v>29.6</v>
      </c>
      <c r="I64" s="12">
        <v>296</v>
      </c>
      <c r="J64" s="12">
        <v>10</v>
      </c>
      <c r="K64" s="1" t="s">
        <v>4</v>
      </c>
    </row>
    <row r="65" spans="1:11" x14ac:dyDescent="0.25">
      <c r="A65" s="1">
        <v>25148</v>
      </c>
      <c r="B65" s="1" t="s">
        <v>130</v>
      </c>
      <c r="C65" s="1" t="s">
        <v>52</v>
      </c>
      <c r="D65" s="1" t="s">
        <v>53</v>
      </c>
      <c r="E65" s="1">
        <v>2020</v>
      </c>
      <c r="F65" s="1" t="s">
        <v>3</v>
      </c>
      <c r="G65" s="12">
        <v>20</v>
      </c>
      <c r="H65" s="12">
        <v>19.8</v>
      </c>
      <c r="I65" s="12">
        <v>100.97999999999999</v>
      </c>
      <c r="J65" s="12">
        <v>5.0999999999999996</v>
      </c>
      <c r="K65" s="1" t="s">
        <v>4</v>
      </c>
    </row>
    <row r="66" spans="1:11" x14ac:dyDescent="0.25">
      <c r="A66" s="1">
        <v>25148</v>
      </c>
      <c r="B66" s="1" t="s">
        <v>130</v>
      </c>
      <c r="C66" s="1" t="s">
        <v>64</v>
      </c>
      <c r="D66" s="1" t="s">
        <v>65</v>
      </c>
      <c r="E66" s="1">
        <v>2020</v>
      </c>
      <c r="F66" s="1" t="s">
        <v>3</v>
      </c>
      <c r="G66" s="12">
        <v>10</v>
      </c>
      <c r="H66" s="12">
        <v>10</v>
      </c>
      <c r="I66" s="12">
        <v>18</v>
      </c>
      <c r="J66" s="12">
        <v>1.8</v>
      </c>
      <c r="K66" s="1" t="s">
        <v>4</v>
      </c>
    </row>
    <row r="67" spans="1:11" x14ac:dyDescent="0.25">
      <c r="A67" s="1">
        <v>25148</v>
      </c>
      <c r="B67" s="1" t="s">
        <v>130</v>
      </c>
      <c r="C67" s="1" t="s">
        <v>1</v>
      </c>
      <c r="D67" s="1" t="s">
        <v>2</v>
      </c>
      <c r="E67" s="1">
        <v>2020</v>
      </c>
      <c r="F67" s="1" t="s">
        <v>3</v>
      </c>
      <c r="G67" s="12">
        <v>8</v>
      </c>
      <c r="H67" s="12">
        <v>8</v>
      </c>
      <c r="I67" s="12">
        <v>8</v>
      </c>
      <c r="J67" s="12">
        <v>1</v>
      </c>
      <c r="K67" s="1" t="s">
        <v>4</v>
      </c>
    </row>
    <row r="68" spans="1:11" x14ac:dyDescent="0.25">
      <c r="A68" s="1">
        <v>25148</v>
      </c>
      <c r="B68" s="1" t="s">
        <v>130</v>
      </c>
      <c r="C68" s="1" t="s">
        <v>5</v>
      </c>
      <c r="D68" s="1" t="s">
        <v>6</v>
      </c>
      <c r="E68" s="1">
        <v>2020</v>
      </c>
      <c r="F68" s="1" t="s">
        <v>3</v>
      </c>
      <c r="G68" s="12">
        <v>3</v>
      </c>
      <c r="H68" s="12">
        <v>2.9</v>
      </c>
      <c r="I68" s="12">
        <v>2.9</v>
      </c>
      <c r="J68" s="12">
        <v>1</v>
      </c>
      <c r="K68" s="1" t="s">
        <v>4</v>
      </c>
    </row>
    <row r="69" spans="1:11" x14ac:dyDescent="0.25">
      <c r="A69" s="1">
        <v>25151</v>
      </c>
      <c r="B69" s="1" t="s">
        <v>136</v>
      </c>
      <c r="C69" s="1" t="s">
        <v>9</v>
      </c>
      <c r="D69" s="1" t="s">
        <v>10</v>
      </c>
      <c r="E69" s="1">
        <v>2020</v>
      </c>
      <c r="F69" s="1" t="s">
        <v>3</v>
      </c>
      <c r="G69" s="12">
        <v>182</v>
      </c>
      <c r="H69" s="12">
        <v>180</v>
      </c>
      <c r="I69" s="12">
        <v>1440</v>
      </c>
      <c r="J69" s="12">
        <v>8</v>
      </c>
      <c r="K69" s="1" t="s">
        <v>4</v>
      </c>
    </row>
    <row r="70" spans="1:11" x14ac:dyDescent="0.25">
      <c r="A70" s="1">
        <v>25151</v>
      </c>
      <c r="B70" s="1" t="s">
        <v>136</v>
      </c>
      <c r="C70" s="1" t="s">
        <v>29</v>
      </c>
      <c r="D70" s="1" t="s">
        <v>30</v>
      </c>
      <c r="E70" s="1">
        <v>2020</v>
      </c>
      <c r="F70" s="1" t="s">
        <v>3</v>
      </c>
      <c r="G70" s="12">
        <v>170</v>
      </c>
      <c r="H70" s="12">
        <v>170</v>
      </c>
      <c r="I70" s="12">
        <v>2550</v>
      </c>
      <c r="J70" s="12">
        <v>15</v>
      </c>
      <c r="K70" s="1" t="s">
        <v>4</v>
      </c>
    </row>
    <row r="71" spans="1:11" x14ac:dyDescent="0.25">
      <c r="A71" s="1">
        <v>25151</v>
      </c>
      <c r="B71" s="1" t="s">
        <v>136</v>
      </c>
      <c r="C71" s="1" t="s">
        <v>1</v>
      </c>
      <c r="D71" s="1" t="s">
        <v>2</v>
      </c>
      <c r="E71" s="1">
        <v>2020</v>
      </c>
      <c r="F71" s="1" t="s">
        <v>3</v>
      </c>
      <c r="G71" s="12">
        <v>140</v>
      </c>
      <c r="H71" s="12">
        <v>140</v>
      </c>
      <c r="I71" s="12">
        <v>313.22033898305091</v>
      </c>
      <c r="J71" s="12">
        <v>2.2372881355932202</v>
      </c>
      <c r="K71" s="1" t="s">
        <v>4</v>
      </c>
    </row>
    <row r="72" spans="1:11" x14ac:dyDescent="0.25">
      <c r="A72" s="1">
        <v>25151</v>
      </c>
      <c r="B72" s="1" t="s">
        <v>136</v>
      </c>
      <c r="C72" s="1" t="s">
        <v>22</v>
      </c>
      <c r="D72" s="1" t="s">
        <v>23</v>
      </c>
      <c r="E72" s="1">
        <v>2020</v>
      </c>
      <c r="F72" s="1" t="s">
        <v>3</v>
      </c>
      <c r="G72" s="12">
        <v>102</v>
      </c>
      <c r="H72" s="12">
        <v>102</v>
      </c>
      <c r="I72" s="12">
        <v>3570</v>
      </c>
      <c r="J72" s="12">
        <v>35</v>
      </c>
      <c r="K72" s="1" t="s">
        <v>4</v>
      </c>
    </row>
    <row r="73" spans="1:11" x14ac:dyDescent="0.25">
      <c r="A73" s="1">
        <v>25151</v>
      </c>
      <c r="B73" s="1" t="s">
        <v>136</v>
      </c>
      <c r="C73" s="1" t="s">
        <v>22</v>
      </c>
      <c r="D73" s="1" t="s">
        <v>32</v>
      </c>
      <c r="E73" s="1">
        <v>2020</v>
      </c>
      <c r="F73" s="1" t="s">
        <v>3</v>
      </c>
      <c r="G73" s="12">
        <v>75</v>
      </c>
      <c r="H73" s="12">
        <v>75</v>
      </c>
      <c r="I73" s="12">
        <v>1875</v>
      </c>
      <c r="J73" s="12">
        <v>25</v>
      </c>
      <c r="K73" s="1" t="s">
        <v>4</v>
      </c>
    </row>
    <row r="74" spans="1:11" x14ac:dyDescent="0.25">
      <c r="A74" s="1">
        <v>25151</v>
      </c>
      <c r="B74" s="1" t="s">
        <v>136</v>
      </c>
      <c r="C74" s="1" t="s">
        <v>5</v>
      </c>
      <c r="D74" s="1" t="s">
        <v>6</v>
      </c>
      <c r="E74" s="1">
        <v>2020</v>
      </c>
      <c r="F74" s="1" t="s">
        <v>3</v>
      </c>
      <c r="G74" s="12">
        <v>73</v>
      </c>
      <c r="H74" s="12">
        <v>70</v>
      </c>
      <c r="I74" s="12">
        <v>196.26168224299064</v>
      </c>
      <c r="J74" s="12">
        <v>2.8037383177570101</v>
      </c>
      <c r="K74" s="1" t="s">
        <v>4</v>
      </c>
    </row>
    <row r="75" spans="1:11" x14ac:dyDescent="0.25">
      <c r="A75" s="1">
        <v>25151</v>
      </c>
      <c r="B75" s="1" t="s">
        <v>136</v>
      </c>
      <c r="C75" s="1" t="s">
        <v>19</v>
      </c>
      <c r="D75" s="1" t="s">
        <v>24</v>
      </c>
      <c r="E75" s="1">
        <v>2020</v>
      </c>
      <c r="F75" s="1" t="s">
        <v>3</v>
      </c>
      <c r="G75" s="12">
        <v>63</v>
      </c>
      <c r="H75" s="12">
        <v>63</v>
      </c>
      <c r="I75" s="12">
        <v>1120</v>
      </c>
      <c r="J75" s="12">
        <v>17.7777777777778</v>
      </c>
      <c r="K75" s="1" t="s">
        <v>4</v>
      </c>
    </row>
    <row r="76" spans="1:11" x14ac:dyDescent="0.25">
      <c r="A76" s="1">
        <v>25151</v>
      </c>
      <c r="B76" s="1" t="s">
        <v>136</v>
      </c>
      <c r="C76" s="1" t="s">
        <v>19</v>
      </c>
      <c r="D76" s="1" t="s">
        <v>20</v>
      </c>
      <c r="E76" s="1">
        <v>2020</v>
      </c>
      <c r="F76" s="1" t="s">
        <v>3</v>
      </c>
      <c r="G76" s="12">
        <v>57</v>
      </c>
      <c r="H76" s="12">
        <v>57</v>
      </c>
      <c r="I76" s="12">
        <v>1387</v>
      </c>
      <c r="J76" s="12">
        <v>24.3333333333333</v>
      </c>
      <c r="K76" s="1" t="s">
        <v>4</v>
      </c>
    </row>
    <row r="77" spans="1:11" x14ac:dyDescent="0.25">
      <c r="A77" s="1">
        <v>25151</v>
      </c>
      <c r="B77" s="1" t="s">
        <v>136</v>
      </c>
      <c r="C77" s="1" t="s">
        <v>55</v>
      </c>
      <c r="D77" s="1" t="s">
        <v>56</v>
      </c>
      <c r="E77" s="1">
        <v>2020</v>
      </c>
      <c r="F77" s="1" t="s">
        <v>3</v>
      </c>
      <c r="G77" s="12">
        <v>33</v>
      </c>
      <c r="H77" s="12">
        <v>33</v>
      </c>
      <c r="I77" s="12">
        <v>495</v>
      </c>
      <c r="J77" s="12">
        <v>15</v>
      </c>
      <c r="K77" s="1" t="s">
        <v>4</v>
      </c>
    </row>
    <row r="78" spans="1:11" x14ac:dyDescent="0.25">
      <c r="A78" s="1">
        <v>25154</v>
      </c>
      <c r="B78" s="1" t="s">
        <v>140</v>
      </c>
      <c r="C78" s="1" t="s">
        <v>19</v>
      </c>
      <c r="D78" s="1" t="s">
        <v>20</v>
      </c>
      <c r="E78" s="1">
        <v>2020</v>
      </c>
      <c r="F78" s="1" t="s">
        <v>3</v>
      </c>
      <c r="G78" s="12">
        <v>700</v>
      </c>
      <c r="H78" s="12">
        <v>600</v>
      </c>
      <c r="I78" s="12">
        <v>10800</v>
      </c>
      <c r="J78" s="12">
        <v>18</v>
      </c>
      <c r="K78" s="1" t="s">
        <v>4</v>
      </c>
    </row>
    <row r="79" spans="1:11" x14ac:dyDescent="0.25">
      <c r="A79" s="1">
        <v>25154</v>
      </c>
      <c r="B79" s="1" t="s">
        <v>140</v>
      </c>
      <c r="C79" s="1" t="s">
        <v>5</v>
      </c>
      <c r="D79" s="1" t="s">
        <v>6</v>
      </c>
      <c r="E79" s="1">
        <v>2020</v>
      </c>
      <c r="F79" s="1" t="s">
        <v>3</v>
      </c>
      <c r="G79" s="12">
        <v>60</v>
      </c>
      <c r="H79" s="12">
        <v>55</v>
      </c>
      <c r="I79" s="12">
        <v>77.10280373831776</v>
      </c>
      <c r="J79" s="12">
        <v>1.4018691588784999</v>
      </c>
      <c r="K79" s="1" t="s">
        <v>4</v>
      </c>
    </row>
    <row r="80" spans="1:11" x14ac:dyDescent="0.25">
      <c r="A80" s="1">
        <v>25154</v>
      </c>
      <c r="B80" s="1" t="s">
        <v>140</v>
      </c>
      <c r="C80" s="1" t="s">
        <v>19</v>
      </c>
      <c r="D80" s="1" t="s">
        <v>24</v>
      </c>
      <c r="E80" s="1">
        <v>2020</v>
      </c>
      <c r="F80" s="1" t="s">
        <v>3</v>
      </c>
      <c r="G80" s="12">
        <v>40</v>
      </c>
      <c r="H80" s="12">
        <v>40</v>
      </c>
      <c r="I80" s="12">
        <v>720</v>
      </c>
      <c r="J80" s="12">
        <v>18</v>
      </c>
      <c r="K80" s="1" t="s">
        <v>4</v>
      </c>
    </row>
    <row r="81" spans="1:11" x14ac:dyDescent="0.25">
      <c r="A81" s="1">
        <v>25154</v>
      </c>
      <c r="B81" s="1" t="s">
        <v>140</v>
      </c>
      <c r="C81" s="1" t="s">
        <v>39</v>
      </c>
      <c r="D81" s="1" t="s">
        <v>40</v>
      </c>
      <c r="E81" s="1">
        <v>2020</v>
      </c>
      <c r="F81" s="1" t="s">
        <v>3</v>
      </c>
      <c r="G81" s="12">
        <v>25</v>
      </c>
      <c r="H81" s="12">
        <v>20</v>
      </c>
      <c r="I81" s="12">
        <v>60</v>
      </c>
      <c r="J81" s="12">
        <v>3</v>
      </c>
      <c r="K81" s="1" t="s">
        <v>4</v>
      </c>
    </row>
    <row r="82" spans="1:11" x14ac:dyDescent="0.25">
      <c r="A82" s="1">
        <v>25154</v>
      </c>
      <c r="B82" s="1" t="s">
        <v>140</v>
      </c>
      <c r="C82" s="1" t="s">
        <v>141</v>
      </c>
      <c r="D82" s="1" t="s">
        <v>142</v>
      </c>
      <c r="E82" s="1">
        <v>2020</v>
      </c>
      <c r="F82" s="1" t="s">
        <v>3</v>
      </c>
      <c r="G82" s="12">
        <v>10</v>
      </c>
      <c r="H82" s="12">
        <v>8</v>
      </c>
      <c r="I82" s="12">
        <v>16</v>
      </c>
      <c r="J82" s="12">
        <v>2</v>
      </c>
      <c r="K82" s="1" t="s">
        <v>4</v>
      </c>
    </row>
    <row r="83" spans="1:11" x14ac:dyDescent="0.25">
      <c r="A83" s="1">
        <v>25154</v>
      </c>
      <c r="B83" s="1" t="s">
        <v>140</v>
      </c>
      <c r="C83" s="1" t="s">
        <v>1</v>
      </c>
      <c r="D83" s="1" t="s">
        <v>2</v>
      </c>
      <c r="E83" s="1">
        <v>2020</v>
      </c>
      <c r="F83" s="1" t="s">
        <v>3</v>
      </c>
      <c r="G83" s="12">
        <v>9</v>
      </c>
      <c r="H83" s="12">
        <v>8</v>
      </c>
      <c r="I83" s="12">
        <v>6.7118644067796618</v>
      </c>
      <c r="J83" s="12">
        <v>0.83898305084745795</v>
      </c>
      <c r="K83" s="1" t="s">
        <v>4</v>
      </c>
    </row>
    <row r="84" spans="1:11" x14ac:dyDescent="0.25">
      <c r="A84" s="1">
        <v>25154</v>
      </c>
      <c r="B84" s="1" t="s">
        <v>140</v>
      </c>
      <c r="C84" s="1" t="s">
        <v>29</v>
      </c>
      <c r="D84" s="1" t="s">
        <v>30</v>
      </c>
      <c r="E84" s="1">
        <v>2020</v>
      </c>
      <c r="F84" s="1" t="s">
        <v>3</v>
      </c>
      <c r="G84" s="12">
        <v>7</v>
      </c>
      <c r="H84" s="12">
        <v>4</v>
      </c>
      <c r="I84" s="12">
        <v>60</v>
      </c>
      <c r="J84" s="12">
        <v>15</v>
      </c>
      <c r="K84" s="1" t="s">
        <v>4</v>
      </c>
    </row>
    <row r="85" spans="1:11" x14ac:dyDescent="0.25">
      <c r="A85" s="1">
        <v>25154</v>
      </c>
      <c r="B85" s="1" t="s">
        <v>140</v>
      </c>
      <c r="C85" s="1" t="s">
        <v>143</v>
      </c>
      <c r="D85" s="1" t="s">
        <v>144</v>
      </c>
      <c r="E85" s="1">
        <v>2020</v>
      </c>
      <c r="F85" s="1" t="s">
        <v>3</v>
      </c>
      <c r="G85" s="12">
        <v>2</v>
      </c>
      <c r="H85" s="12">
        <v>2</v>
      </c>
      <c r="I85" s="12">
        <v>12</v>
      </c>
      <c r="J85" s="12">
        <v>6</v>
      </c>
      <c r="K85" s="1" t="s">
        <v>4</v>
      </c>
    </row>
    <row r="86" spans="1:11" x14ac:dyDescent="0.25">
      <c r="A86" s="1">
        <v>25154</v>
      </c>
      <c r="B86" s="1" t="s">
        <v>140</v>
      </c>
      <c r="C86" s="1" t="s">
        <v>68</v>
      </c>
      <c r="D86" s="1" t="s">
        <v>69</v>
      </c>
      <c r="E86" s="1">
        <v>2020</v>
      </c>
      <c r="F86" s="1" t="s">
        <v>3</v>
      </c>
      <c r="G86" s="12">
        <v>1</v>
      </c>
      <c r="H86" s="12">
        <v>1</v>
      </c>
      <c r="I86" s="12">
        <v>8</v>
      </c>
      <c r="J86" s="12">
        <v>8</v>
      </c>
      <c r="K86" s="1" t="s">
        <v>4</v>
      </c>
    </row>
    <row r="87" spans="1:11" x14ac:dyDescent="0.25">
      <c r="A87" s="1">
        <v>25168</v>
      </c>
      <c r="B87" s="1" t="s">
        <v>25</v>
      </c>
      <c r="C87" s="1" t="s">
        <v>1</v>
      </c>
      <c r="D87" s="1" t="s">
        <v>2</v>
      </c>
      <c r="E87" s="1">
        <v>2020</v>
      </c>
      <c r="F87" s="1" t="s">
        <v>3</v>
      </c>
      <c r="G87" s="12">
        <v>7</v>
      </c>
      <c r="H87" s="12">
        <v>7</v>
      </c>
      <c r="I87" s="12">
        <v>7</v>
      </c>
      <c r="J87" s="12">
        <v>1</v>
      </c>
      <c r="K87" s="1" t="s">
        <v>4</v>
      </c>
    </row>
    <row r="88" spans="1:11" x14ac:dyDescent="0.25">
      <c r="A88" s="1">
        <v>25168</v>
      </c>
      <c r="B88" s="1" t="s">
        <v>25</v>
      </c>
      <c r="C88" s="1" t="s">
        <v>7</v>
      </c>
      <c r="D88" s="1" t="s">
        <v>8</v>
      </c>
      <c r="E88" s="1">
        <v>2020</v>
      </c>
      <c r="F88" s="1" t="s">
        <v>3</v>
      </c>
      <c r="G88" s="12">
        <v>6</v>
      </c>
      <c r="H88" s="12">
        <v>6</v>
      </c>
      <c r="I88" s="12">
        <v>18</v>
      </c>
      <c r="J88" s="12">
        <v>3</v>
      </c>
      <c r="K88" s="1" t="s">
        <v>4</v>
      </c>
    </row>
    <row r="89" spans="1:11" x14ac:dyDescent="0.25">
      <c r="A89" s="1">
        <v>25175</v>
      </c>
      <c r="B89" s="1" t="s">
        <v>192</v>
      </c>
      <c r="C89" s="1" t="s">
        <v>1</v>
      </c>
      <c r="D89" s="1" t="s">
        <v>2</v>
      </c>
      <c r="E89" s="1">
        <v>2020</v>
      </c>
      <c r="F89" s="1" t="s">
        <v>3</v>
      </c>
      <c r="G89" s="12">
        <v>82</v>
      </c>
      <c r="H89" s="12">
        <v>78</v>
      </c>
      <c r="I89" s="12">
        <v>330.50847457627123</v>
      </c>
      <c r="J89" s="12">
        <v>4.2372881355932197</v>
      </c>
      <c r="K89" s="1" t="s">
        <v>4</v>
      </c>
    </row>
    <row r="90" spans="1:11" x14ac:dyDescent="0.25">
      <c r="A90" s="1">
        <v>25175</v>
      </c>
      <c r="B90" s="1" t="s">
        <v>192</v>
      </c>
      <c r="C90" s="1" t="s">
        <v>19</v>
      </c>
      <c r="D90" s="1" t="s">
        <v>20</v>
      </c>
      <c r="E90" s="1">
        <v>2020</v>
      </c>
      <c r="F90" s="1" t="s">
        <v>3</v>
      </c>
      <c r="G90" s="12">
        <v>53</v>
      </c>
      <c r="H90" s="12">
        <v>45</v>
      </c>
      <c r="I90" s="12">
        <v>810</v>
      </c>
      <c r="J90" s="12">
        <v>18</v>
      </c>
      <c r="K90" s="1" t="s">
        <v>4</v>
      </c>
    </row>
    <row r="91" spans="1:11" x14ac:dyDescent="0.25">
      <c r="A91" s="1">
        <v>25175</v>
      </c>
      <c r="B91" s="1" t="s">
        <v>192</v>
      </c>
      <c r="C91" s="1" t="s">
        <v>68</v>
      </c>
      <c r="D91" s="1" t="s">
        <v>69</v>
      </c>
      <c r="E91" s="1">
        <v>2020</v>
      </c>
      <c r="F91" s="1" t="s">
        <v>3</v>
      </c>
      <c r="G91" s="12">
        <v>31</v>
      </c>
      <c r="H91" s="12">
        <v>9</v>
      </c>
      <c r="I91" s="12">
        <v>153</v>
      </c>
      <c r="J91" s="12">
        <v>17</v>
      </c>
      <c r="K91" s="1" t="s">
        <v>4</v>
      </c>
    </row>
    <row r="92" spans="1:11" x14ac:dyDescent="0.25">
      <c r="A92" s="1">
        <v>25175</v>
      </c>
      <c r="B92" s="1" t="s">
        <v>192</v>
      </c>
      <c r="C92" s="1" t="s">
        <v>5</v>
      </c>
      <c r="D92" s="1" t="s">
        <v>6</v>
      </c>
      <c r="E92" s="1">
        <v>2020</v>
      </c>
      <c r="F92" s="1" t="s">
        <v>3</v>
      </c>
      <c r="G92" s="12">
        <v>10</v>
      </c>
      <c r="H92" s="12">
        <v>6</v>
      </c>
      <c r="I92" s="12">
        <v>5.6074766355140184</v>
      </c>
      <c r="J92" s="12">
        <v>0.934579439252336</v>
      </c>
      <c r="K92" s="1" t="s">
        <v>4</v>
      </c>
    </row>
    <row r="93" spans="1:11" x14ac:dyDescent="0.25">
      <c r="A93" s="1">
        <v>25175</v>
      </c>
      <c r="B93" s="1" t="s">
        <v>192</v>
      </c>
      <c r="C93" s="1" t="s">
        <v>64</v>
      </c>
      <c r="D93" s="1" t="s">
        <v>65</v>
      </c>
      <c r="E93" s="1">
        <v>2020</v>
      </c>
      <c r="F93" s="1" t="s">
        <v>3</v>
      </c>
      <c r="G93" s="12">
        <v>10</v>
      </c>
      <c r="H93" s="12">
        <v>9</v>
      </c>
      <c r="I93" s="12">
        <v>54</v>
      </c>
      <c r="J93" s="12">
        <v>6</v>
      </c>
      <c r="K93" s="1" t="s">
        <v>4</v>
      </c>
    </row>
    <row r="94" spans="1:11" x14ac:dyDescent="0.25">
      <c r="A94" s="1">
        <v>25175</v>
      </c>
      <c r="B94" s="1" t="s">
        <v>192</v>
      </c>
      <c r="C94" s="1" t="s">
        <v>107</v>
      </c>
      <c r="D94" s="1" t="s">
        <v>108</v>
      </c>
      <c r="E94" s="1">
        <v>2020</v>
      </c>
      <c r="F94" s="1" t="s">
        <v>3</v>
      </c>
      <c r="G94" s="12">
        <v>9</v>
      </c>
      <c r="H94" s="12">
        <v>8</v>
      </c>
      <c r="I94" s="12">
        <v>120</v>
      </c>
      <c r="J94" s="12">
        <v>15</v>
      </c>
      <c r="K94" s="1" t="s">
        <v>4</v>
      </c>
    </row>
    <row r="95" spans="1:11" x14ac:dyDescent="0.25">
      <c r="A95" s="1">
        <v>25175</v>
      </c>
      <c r="B95" s="1" t="s">
        <v>192</v>
      </c>
      <c r="C95" s="1" t="s">
        <v>82</v>
      </c>
      <c r="D95" s="1" t="s">
        <v>83</v>
      </c>
      <c r="E95" s="1">
        <v>2020</v>
      </c>
      <c r="F95" s="1" t="s">
        <v>3</v>
      </c>
      <c r="G95" s="12">
        <v>6</v>
      </c>
      <c r="H95" s="12">
        <v>6</v>
      </c>
      <c r="I95" s="12">
        <v>108</v>
      </c>
      <c r="J95" s="12">
        <v>18</v>
      </c>
      <c r="K95" s="1" t="s">
        <v>4</v>
      </c>
    </row>
    <row r="96" spans="1:11" x14ac:dyDescent="0.25">
      <c r="A96" s="1">
        <v>25175</v>
      </c>
      <c r="B96" s="1" t="s">
        <v>192</v>
      </c>
      <c r="C96" s="1" t="s">
        <v>98</v>
      </c>
      <c r="D96" s="1" t="s">
        <v>99</v>
      </c>
      <c r="E96" s="1">
        <v>2020</v>
      </c>
      <c r="F96" s="1" t="s">
        <v>3</v>
      </c>
      <c r="G96" s="12">
        <v>6</v>
      </c>
      <c r="H96" s="12">
        <v>6</v>
      </c>
      <c r="I96" s="12">
        <v>60</v>
      </c>
      <c r="J96" s="12">
        <v>10</v>
      </c>
      <c r="K96" s="1" t="s">
        <v>4</v>
      </c>
    </row>
    <row r="97" spans="1:11" x14ac:dyDescent="0.25">
      <c r="A97" s="1">
        <v>25175</v>
      </c>
      <c r="B97" s="1" t="s">
        <v>192</v>
      </c>
      <c r="C97" s="1" t="s">
        <v>73</v>
      </c>
      <c r="D97" s="1" t="s">
        <v>74</v>
      </c>
      <c r="E97" s="1">
        <v>2020</v>
      </c>
      <c r="F97" s="1" t="s">
        <v>3</v>
      </c>
      <c r="G97" s="12">
        <v>6</v>
      </c>
      <c r="H97" s="12">
        <v>6</v>
      </c>
      <c r="I97" s="12">
        <v>90</v>
      </c>
      <c r="J97" s="12">
        <v>15</v>
      </c>
      <c r="K97" s="1" t="s">
        <v>4</v>
      </c>
    </row>
    <row r="98" spans="1:11" x14ac:dyDescent="0.25">
      <c r="A98" s="1">
        <v>25175</v>
      </c>
      <c r="B98" s="1" t="s">
        <v>192</v>
      </c>
      <c r="C98" s="1" t="s">
        <v>105</v>
      </c>
      <c r="D98" s="1" t="s">
        <v>106</v>
      </c>
      <c r="E98" s="1">
        <v>2020</v>
      </c>
      <c r="F98" s="1" t="s">
        <v>3</v>
      </c>
      <c r="G98" s="12">
        <v>4</v>
      </c>
      <c r="H98" s="12">
        <v>4</v>
      </c>
      <c r="I98" s="12">
        <v>60</v>
      </c>
      <c r="J98" s="12">
        <v>15</v>
      </c>
      <c r="K98" s="1" t="s">
        <v>4</v>
      </c>
    </row>
    <row r="99" spans="1:11" x14ac:dyDescent="0.25">
      <c r="A99" s="1">
        <v>25175</v>
      </c>
      <c r="B99" s="1" t="s">
        <v>192</v>
      </c>
      <c r="C99" s="1" t="s">
        <v>7</v>
      </c>
      <c r="D99" s="1" t="s">
        <v>8</v>
      </c>
      <c r="E99" s="1">
        <v>2020</v>
      </c>
      <c r="F99" s="1" t="s">
        <v>3</v>
      </c>
      <c r="G99" s="12">
        <v>3</v>
      </c>
      <c r="H99" s="12">
        <v>2</v>
      </c>
      <c r="I99" s="12">
        <v>2.7972027972027975</v>
      </c>
      <c r="J99" s="12">
        <v>1.3986013986014001</v>
      </c>
      <c r="K99" s="1" t="s">
        <v>4</v>
      </c>
    </row>
    <row r="100" spans="1:11" x14ac:dyDescent="0.25">
      <c r="A100" s="1">
        <v>25175</v>
      </c>
      <c r="B100" s="1" t="s">
        <v>192</v>
      </c>
      <c r="C100" s="1" t="s">
        <v>122</v>
      </c>
      <c r="D100" s="1" t="s">
        <v>123</v>
      </c>
      <c r="E100" s="1">
        <v>2020</v>
      </c>
      <c r="F100" s="1" t="s">
        <v>3</v>
      </c>
      <c r="G100" s="12">
        <v>3</v>
      </c>
      <c r="H100" s="12">
        <v>3</v>
      </c>
      <c r="I100" s="12">
        <v>6.6371681415929205</v>
      </c>
      <c r="J100" s="12">
        <v>2.2123893805309698</v>
      </c>
      <c r="K100" s="1" t="s">
        <v>4</v>
      </c>
    </row>
    <row r="101" spans="1:11" x14ac:dyDescent="0.25">
      <c r="A101" s="1">
        <v>25178</v>
      </c>
      <c r="B101" s="1" t="s">
        <v>135</v>
      </c>
      <c r="C101" s="1" t="s">
        <v>29</v>
      </c>
      <c r="D101" s="1" t="s">
        <v>30</v>
      </c>
      <c r="E101" s="1">
        <v>2020</v>
      </c>
      <c r="F101" s="1" t="s">
        <v>3</v>
      </c>
      <c r="G101" s="12">
        <v>38</v>
      </c>
      <c r="H101" s="12">
        <v>37</v>
      </c>
      <c r="I101" s="12">
        <v>555</v>
      </c>
      <c r="J101" s="12">
        <v>15</v>
      </c>
      <c r="K101" s="1" t="s">
        <v>4</v>
      </c>
    </row>
    <row r="102" spans="1:11" x14ac:dyDescent="0.25">
      <c r="A102" s="1">
        <v>25178</v>
      </c>
      <c r="B102" s="1" t="s">
        <v>135</v>
      </c>
      <c r="C102" s="1" t="s">
        <v>19</v>
      </c>
      <c r="D102" s="1" t="s">
        <v>24</v>
      </c>
      <c r="E102" s="1">
        <v>2020</v>
      </c>
      <c r="F102" s="1" t="s">
        <v>3</v>
      </c>
      <c r="G102" s="12">
        <v>32</v>
      </c>
      <c r="H102" s="12">
        <v>30</v>
      </c>
      <c r="I102" s="12">
        <v>300</v>
      </c>
      <c r="J102" s="12">
        <v>10</v>
      </c>
      <c r="K102" s="1" t="s">
        <v>4</v>
      </c>
    </row>
    <row r="103" spans="1:11" x14ac:dyDescent="0.25">
      <c r="A103" s="1">
        <v>25178</v>
      </c>
      <c r="B103" s="1" t="s">
        <v>135</v>
      </c>
      <c r="C103" s="1" t="s">
        <v>73</v>
      </c>
      <c r="D103" s="1" t="s">
        <v>74</v>
      </c>
      <c r="E103" s="1">
        <v>2020</v>
      </c>
      <c r="F103" s="1" t="s">
        <v>3</v>
      </c>
      <c r="G103" s="12">
        <v>30</v>
      </c>
      <c r="H103" s="12">
        <v>28</v>
      </c>
      <c r="I103" s="12">
        <v>140</v>
      </c>
      <c r="J103" s="12">
        <v>5</v>
      </c>
      <c r="K103" s="1" t="s">
        <v>4</v>
      </c>
    </row>
    <row r="104" spans="1:11" x14ac:dyDescent="0.25">
      <c r="A104" s="1">
        <v>25178</v>
      </c>
      <c r="B104" s="1" t="s">
        <v>135</v>
      </c>
      <c r="C104" s="1" t="s">
        <v>64</v>
      </c>
      <c r="D104" s="1" t="s">
        <v>65</v>
      </c>
      <c r="E104" s="1">
        <v>2020</v>
      </c>
      <c r="F104" s="1" t="s">
        <v>3</v>
      </c>
      <c r="G104" s="12">
        <v>25</v>
      </c>
      <c r="H104" s="12">
        <v>22</v>
      </c>
      <c r="I104" s="12">
        <v>154</v>
      </c>
      <c r="J104" s="12">
        <v>7</v>
      </c>
      <c r="K104" s="1" t="s">
        <v>4</v>
      </c>
    </row>
    <row r="105" spans="1:11" x14ac:dyDescent="0.25">
      <c r="A105" s="1">
        <v>25178</v>
      </c>
      <c r="B105" s="1" t="s">
        <v>135</v>
      </c>
      <c r="C105" s="1" t="s">
        <v>5</v>
      </c>
      <c r="D105" s="1" t="s">
        <v>6</v>
      </c>
      <c r="E105" s="1">
        <v>2020</v>
      </c>
      <c r="F105" s="1" t="s">
        <v>3</v>
      </c>
      <c r="G105" s="12">
        <v>10</v>
      </c>
      <c r="H105" s="12">
        <v>10</v>
      </c>
      <c r="I105" s="12">
        <v>14.018691588785046</v>
      </c>
      <c r="J105" s="12">
        <v>1.4018691588784999</v>
      </c>
      <c r="K105" s="1" t="s">
        <v>4</v>
      </c>
    </row>
    <row r="106" spans="1:11" x14ac:dyDescent="0.25">
      <c r="A106" s="1">
        <v>25178</v>
      </c>
      <c r="B106" s="1" t="s">
        <v>135</v>
      </c>
      <c r="C106" s="1" t="s">
        <v>42</v>
      </c>
      <c r="D106" s="1" t="s">
        <v>43</v>
      </c>
      <c r="E106" s="1">
        <v>2020</v>
      </c>
      <c r="F106" s="1" t="s">
        <v>3</v>
      </c>
      <c r="G106" s="12">
        <v>6</v>
      </c>
      <c r="H106" s="12">
        <v>5</v>
      </c>
      <c r="I106" s="12">
        <v>25</v>
      </c>
      <c r="J106" s="12">
        <v>5</v>
      </c>
      <c r="K106" s="1" t="s">
        <v>4</v>
      </c>
    </row>
    <row r="107" spans="1:11" x14ac:dyDescent="0.25">
      <c r="A107" s="1">
        <v>25181</v>
      </c>
      <c r="B107" s="1" t="s">
        <v>193</v>
      </c>
      <c r="C107" s="1" t="s">
        <v>29</v>
      </c>
      <c r="D107" s="1" t="s">
        <v>30</v>
      </c>
      <c r="E107" s="1">
        <v>2020</v>
      </c>
      <c r="F107" s="1" t="s">
        <v>3</v>
      </c>
      <c r="G107" s="12">
        <v>20</v>
      </c>
      <c r="H107" s="12">
        <v>20</v>
      </c>
      <c r="I107" s="12">
        <v>200</v>
      </c>
      <c r="J107" s="12">
        <v>10</v>
      </c>
      <c r="K107" s="1" t="s">
        <v>4</v>
      </c>
    </row>
    <row r="108" spans="1:11" x14ac:dyDescent="0.25">
      <c r="A108" s="1">
        <v>25181</v>
      </c>
      <c r="B108" s="1" t="s">
        <v>193</v>
      </c>
      <c r="C108" s="1" t="s">
        <v>1</v>
      </c>
      <c r="D108" s="1" t="s">
        <v>2</v>
      </c>
      <c r="E108" s="1">
        <v>2020</v>
      </c>
      <c r="F108" s="1" t="s">
        <v>3</v>
      </c>
      <c r="G108" s="12">
        <v>20</v>
      </c>
      <c r="H108" s="12">
        <v>20</v>
      </c>
      <c r="I108" s="12">
        <v>40</v>
      </c>
      <c r="J108" s="12">
        <v>2</v>
      </c>
      <c r="K108" s="1" t="s">
        <v>4</v>
      </c>
    </row>
    <row r="109" spans="1:11" x14ac:dyDescent="0.25">
      <c r="A109" s="1">
        <v>25181</v>
      </c>
      <c r="B109" s="1" t="s">
        <v>193</v>
      </c>
      <c r="C109" s="1" t="s">
        <v>19</v>
      </c>
      <c r="D109" s="1" t="s">
        <v>20</v>
      </c>
      <c r="E109" s="1">
        <v>2020</v>
      </c>
      <c r="F109" s="1" t="s">
        <v>3</v>
      </c>
      <c r="G109" s="12">
        <v>18</v>
      </c>
      <c r="H109" s="12">
        <v>18</v>
      </c>
      <c r="I109" s="12">
        <v>324</v>
      </c>
      <c r="J109" s="12">
        <v>18</v>
      </c>
      <c r="K109" s="1" t="s">
        <v>4</v>
      </c>
    </row>
    <row r="110" spans="1:11" x14ac:dyDescent="0.25">
      <c r="A110" s="1">
        <v>25181</v>
      </c>
      <c r="B110" s="1" t="s">
        <v>193</v>
      </c>
      <c r="C110" s="1" t="s">
        <v>19</v>
      </c>
      <c r="D110" s="1" t="s">
        <v>24</v>
      </c>
      <c r="E110" s="1">
        <v>2020</v>
      </c>
      <c r="F110" s="1" t="s">
        <v>3</v>
      </c>
      <c r="G110" s="12">
        <v>15</v>
      </c>
      <c r="H110" s="12">
        <v>15</v>
      </c>
      <c r="I110" s="12">
        <v>180</v>
      </c>
      <c r="J110" s="12">
        <v>12</v>
      </c>
      <c r="K110" s="1" t="s">
        <v>4</v>
      </c>
    </row>
    <row r="111" spans="1:11" x14ac:dyDescent="0.25">
      <c r="A111" s="1">
        <v>25181</v>
      </c>
      <c r="B111" s="1" t="s">
        <v>193</v>
      </c>
      <c r="C111" s="1" t="s">
        <v>52</v>
      </c>
      <c r="D111" s="1" t="s">
        <v>53</v>
      </c>
      <c r="E111" s="1">
        <v>2020</v>
      </c>
      <c r="F111" s="1" t="s">
        <v>3</v>
      </c>
      <c r="G111" s="12">
        <v>8</v>
      </c>
      <c r="H111" s="12">
        <v>8</v>
      </c>
      <c r="I111" s="12">
        <v>64</v>
      </c>
      <c r="J111" s="12">
        <v>8</v>
      </c>
      <c r="K111" s="1" t="s">
        <v>4</v>
      </c>
    </row>
    <row r="112" spans="1:11" x14ac:dyDescent="0.25">
      <c r="A112" s="1">
        <v>25181</v>
      </c>
      <c r="B112" s="1" t="s">
        <v>193</v>
      </c>
      <c r="C112" s="1" t="s">
        <v>7</v>
      </c>
      <c r="D112" s="1" t="s">
        <v>8</v>
      </c>
      <c r="E112" s="1">
        <v>2020</v>
      </c>
      <c r="F112" s="1" t="s">
        <v>3</v>
      </c>
      <c r="G112" s="12">
        <v>8</v>
      </c>
      <c r="H112" s="12">
        <v>8</v>
      </c>
      <c r="I112" s="12">
        <v>27.972027972027973</v>
      </c>
      <c r="J112" s="12">
        <v>3.4965034965034998</v>
      </c>
      <c r="K112" s="1" t="s">
        <v>4</v>
      </c>
    </row>
    <row r="113" spans="1:11" x14ac:dyDescent="0.25">
      <c r="A113" s="1">
        <v>25181</v>
      </c>
      <c r="B113" s="1" t="s">
        <v>193</v>
      </c>
      <c r="C113" s="1" t="s">
        <v>22</v>
      </c>
      <c r="D113" s="1" t="s">
        <v>23</v>
      </c>
      <c r="E113" s="1">
        <v>2020</v>
      </c>
      <c r="F113" s="1" t="s">
        <v>3</v>
      </c>
      <c r="G113" s="12">
        <v>8</v>
      </c>
      <c r="H113" s="12">
        <v>8</v>
      </c>
      <c r="I113" s="12">
        <v>960</v>
      </c>
      <c r="J113" s="12">
        <v>120</v>
      </c>
      <c r="K113" s="1" t="s">
        <v>4</v>
      </c>
    </row>
    <row r="114" spans="1:11" x14ac:dyDescent="0.25">
      <c r="A114" s="1">
        <v>25181</v>
      </c>
      <c r="B114" s="1" t="s">
        <v>193</v>
      </c>
      <c r="C114" s="1" t="s">
        <v>9</v>
      </c>
      <c r="D114" s="1" t="s">
        <v>10</v>
      </c>
      <c r="E114" s="1">
        <v>2020</v>
      </c>
      <c r="F114" s="1" t="s">
        <v>3</v>
      </c>
      <c r="G114" s="12">
        <v>6</v>
      </c>
      <c r="H114" s="12">
        <v>6</v>
      </c>
      <c r="I114" s="12">
        <v>60</v>
      </c>
      <c r="J114" s="12">
        <v>10</v>
      </c>
      <c r="K114" s="1" t="s">
        <v>4</v>
      </c>
    </row>
    <row r="115" spans="1:11" x14ac:dyDescent="0.25">
      <c r="A115" s="1">
        <v>25181</v>
      </c>
      <c r="B115" s="1" t="s">
        <v>193</v>
      </c>
      <c r="C115" s="1" t="s">
        <v>14</v>
      </c>
      <c r="D115" s="1" t="s">
        <v>15</v>
      </c>
      <c r="E115" s="1">
        <v>2020</v>
      </c>
      <c r="F115" s="1" t="s">
        <v>3</v>
      </c>
      <c r="G115" s="12">
        <v>5</v>
      </c>
      <c r="H115" s="12">
        <v>5</v>
      </c>
      <c r="I115" s="12">
        <v>40</v>
      </c>
      <c r="J115" s="12">
        <v>8</v>
      </c>
      <c r="K115" s="1" t="s">
        <v>4</v>
      </c>
    </row>
    <row r="116" spans="1:11" x14ac:dyDescent="0.25">
      <c r="A116" s="1">
        <v>25183</v>
      </c>
      <c r="B116" s="1" t="s">
        <v>169</v>
      </c>
      <c r="C116" s="1" t="s">
        <v>19</v>
      </c>
      <c r="D116" s="1" t="s">
        <v>20</v>
      </c>
      <c r="E116" s="1">
        <v>2020</v>
      </c>
      <c r="F116" s="1" t="s">
        <v>3</v>
      </c>
      <c r="G116" s="12">
        <v>1505</v>
      </c>
      <c r="H116" s="12">
        <v>1500</v>
      </c>
      <c r="I116" s="12">
        <v>42000</v>
      </c>
      <c r="J116" s="12">
        <v>28</v>
      </c>
      <c r="K116" s="1" t="s">
        <v>4</v>
      </c>
    </row>
    <row r="117" spans="1:11" x14ac:dyDescent="0.25">
      <c r="A117" s="1">
        <v>25183</v>
      </c>
      <c r="B117" s="1" t="s">
        <v>169</v>
      </c>
      <c r="C117" s="1" t="s">
        <v>138</v>
      </c>
      <c r="D117" s="1" t="s">
        <v>139</v>
      </c>
      <c r="E117" s="1">
        <v>2020</v>
      </c>
      <c r="F117" s="1" t="s">
        <v>3</v>
      </c>
      <c r="G117" s="12">
        <v>550</v>
      </c>
      <c r="H117" s="12">
        <v>550</v>
      </c>
      <c r="I117" s="12">
        <v>1650</v>
      </c>
      <c r="J117" s="12">
        <v>3</v>
      </c>
      <c r="K117" s="1" t="s">
        <v>4</v>
      </c>
    </row>
    <row r="118" spans="1:11" x14ac:dyDescent="0.25">
      <c r="A118" s="1">
        <v>25183</v>
      </c>
      <c r="B118" s="1" t="s">
        <v>169</v>
      </c>
      <c r="C118" s="1" t="s">
        <v>5</v>
      </c>
      <c r="D118" s="1" t="s">
        <v>6</v>
      </c>
      <c r="E118" s="1">
        <v>2020</v>
      </c>
      <c r="F118" s="1" t="s">
        <v>3</v>
      </c>
      <c r="G118" s="12">
        <v>225</v>
      </c>
      <c r="H118" s="12">
        <v>220</v>
      </c>
      <c r="I118" s="12">
        <v>719.62616822429902</v>
      </c>
      <c r="J118" s="12">
        <v>3.2710280373831799</v>
      </c>
      <c r="K118" s="1" t="s">
        <v>4</v>
      </c>
    </row>
    <row r="119" spans="1:11" x14ac:dyDescent="0.25">
      <c r="A119" s="1">
        <v>25183</v>
      </c>
      <c r="B119" s="1" t="s">
        <v>169</v>
      </c>
      <c r="C119" s="1" t="s">
        <v>19</v>
      </c>
      <c r="D119" s="1" t="s">
        <v>24</v>
      </c>
      <c r="E119" s="1">
        <v>2020</v>
      </c>
      <c r="F119" s="1" t="s">
        <v>3</v>
      </c>
      <c r="G119" s="12">
        <v>150</v>
      </c>
      <c r="H119" s="12">
        <v>143</v>
      </c>
      <c r="I119" s="12">
        <v>1859</v>
      </c>
      <c r="J119" s="12">
        <v>13</v>
      </c>
      <c r="K119" s="1" t="s">
        <v>4</v>
      </c>
    </row>
    <row r="120" spans="1:11" x14ac:dyDescent="0.25">
      <c r="A120" s="1">
        <v>25183</v>
      </c>
      <c r="B120" s="1" t="s">
        <v>169</v>
      </c>
      <c r="C120" s="1" t="s">
        <v>122</v>
      </c>
      <c r="D120" s="1" t="s">
        <v>123</v>
      </c>
      <c r="E120" s="1">
        <v>2020</v>
      </c>
      <c r="F120" s="1" t="s">
        <v>3</v>
      </c>
      <c r="G120" s="12">
        <v>69</v>
      </c>
      <c r="H120" s="12">
        <v>60</v>
      </c>
      <c r="I120" s="12">
        <v>146.01769911504425</v>
      </c>
      <c r="J120" s="12">
        <v>2.4336283185840699</v>
      </c>
      <c r="K120" s="1" t="s">
        <v>4</v>
      </c>
    </row>
    <row r="121" spans="1:11" x14ac:dyDescent="0.25">
      <c r="A121" s="1">
        <v>25183</v>
      </c>
      <c r="B121" s="1" t="s">
        <v>169</v>
      </c>
      <c r="C121" s="1" t="s">
        <v>17</v>
      </c>
      <c r="D121" s="1" t="s">
        <v>18</v>
      </c>
      <c r="E121" s="1">
        <v>2020</v>
      </c>
      <c r="F121" s="1" t="s">
        <v>3</v>
      </c>
      <c r="G121" s="12">
        <v>35</v>
      </c>
      <c r="H121" s="12">
        <v>32</v>
      </c>
      <c r="I121" s="12">
        <v>800</v>
      </c>
      <c r="J121" s="12">
        <v>25</v>
      </c>
      <c r="K121" s="1" t="s">
        <v>4</v>
      </c>
    </row>
    <row r="122" spans="1:11" x14ac:dyDescent="0.25">
      <c r="A122" s="1">
        <v>25200</v>
      </c>
      <c r="B122" s="1" t="s">
        <v>77</v>
      </c>
      <c r="C122" s="1" t="s">
        <v>19</v>
      </c>
      <c r="D122" s="1" t="s">
        <v>20</v>
      </c>
      <c r="E122" s="1">
        <v>2020</v>
      </c>
      <c r="F122" s="1" t="s">
        <v>3</v>
      </c>
      <c r="G122" s="12">
        <v>500</v>
      </c>
      <c r="H122" s="12">
        <v>500</v>
      </c>
      <c r="I122" s="12">
        <v>10000</v>
      </c>
      <c r="J122" s="12">
        <v>20</v>
      </c>
      <c r="K122" s="1" t="s">
        <v>4</v>
      </c>
    </row>
    <row r="123" spans="1:11" x14ac:dyDescent="0.25">
      <c r="A123" s="1">
        <v>25200</v>
      </c>
      <c r="B123" s="1" t="s">
        <v>77</v>
      </c>
      <c r="C123" s="1" t="s">
        <v>44</v>
      </c>
      <c r="D123" s="1" t="s">
        <v>45</v>
      </c>
      <c r="E123" s="1">
        <v>2020</v>
      </c>
      <c r="F123" s="1" t="s">
        <v>3</v>
      </c>
      <c r="G123" s="12">
        <v>29</v>
      </c>
      <c r="H123" s="12">
        <v>29</v>
      </c>
      <c r="I123" s="12">
        <v>232</v>
      </c>
      <c r="J123" s="12">
        <v>8</v>
      </c>
      <c r="K123" s="1" t="s">
        <v>4</v>
      </c>
    </row>
    <row r="124" spans="1:11" x14ac:dyDescent="0.25">
      <c r="A124" s="1">
        <v>25200</v>
      </c>
      <c r="B124" s="1" t="s">
        <v>77</v>
      </c>
      <c r="C124" s="1" t="s">
        <v>5</v>
      </c>
      <c r="D124" s="1" t="s">
        <v>6</v>
      </c>
      <c r="E124" s="1">
        <v>2020</v>
      </c>
      <c r="F124" s="1" t="s">
        <v>3</v>
      </c>
      <c r="G124" s="12">
        <v>15</v>
      </c>
      <c r="H124" s="12">
        <v>14</v>
      </c>
      <c r="I124" s="12">
        <v>45.794392523364486</v>
      </c>
      <c r="J124" s="12">
        <v>3.2710280373831799</v>
      </c>
      <c r="K124" s="1" t="s">
        <v>4</v>
      </c>
    </row>
    <row r="125" spans="1:11" x14ac:dyDescent="0.25">
      <c r="A125" s="1">
        <v>25200</v>
      </c>
      <c r="B125" s="1" t="s">
        <v>77</v>
      </c>
      <c r="C125" s="1" t="s">
        <v>17</v>
      </c>
      <c r="D125" s="1" t="s">
        <v>18</v>
      </c>
      <c r="E125" s="1">
        <v>2020</v>
      </c>
      <c r="F125" s="1" t="s">
        <v>3</v>
      </c>
      <c r="G125" s="12">
        <v>12</v>
      </c>
      <c r="H125" s="12">
        <v>11.5</v>
      </c>
      <c r="I125" s="12">
        <v>287.5</v>
      </c>
      <c r="J125" s="12">
        <v>25</v>
      </c>
      <c r="K125" s="1" t="s">
        <v>4</v>
      </c>
    </row>
    <row r="126" spans="1:11" x14ac:dyDescent="0.25">
      <c r="A126" s="1">
        <v>25214</v>
      </c>
      <c r="B126" s="1" t="s">
        <v>194</v>
      </c>
      <c r="C126" s="1" t="s">
        <v>107</v>
      </c>
      <c r="D126" s="1" t="s">
        <v>108</v>
      </c>
      <c r="E126" s="1">
        <v>2020</v>
      </c>
      <c r="F126" s="1" t="s">
        <v>3</v>
      </c>
      <c r="G126" s="12">
        <v>114.9</v>
      </c>
      <c r="H126" s="12">
        <v>111.49</v>
      </c>
      <c r="I126" s="12">
        <v>2229.7999999999997</v>
      </c>
      <c r="J126" s="12">
        <v>20</v>
      </c>
      <c r="K126" s="1" t="s">
        <v>4</v>
      </c>
    </row>
    <row r="127" spans="1:11" x14ac:dyDescent="0.25">
      <c r="A127" s="1">
        <v>25214</v>
      </c>
      <c r="B127" s="1" t="s">
        <v>194</v>
      </c>
      <c r="C127" s="1" t="s">
        <v>1</v>
      </c>
      <c r="D127" s="1" t="s">
        <v>35</v>
      </c>
      <c r="E127" s="1">
        <v>2020</v>
      </c>
      <c r="F127" s="1" t="s">
        <v>3</v>
      </c>
      <c r="G127" s="12">
        <v>73.3</v>
      </c>
      <c r="H127" s="12">
        <v>71.599999999999994</v>
      </c>
      <c r="I127" s="12">
        <v>160.18983050847459</v>
      </c>
      <c r="J127" s="12">
        <v>2.2372881355932202</v>
      </c>
      <c r="K127" s="1" t="s">
        <v>4</v>
      </c>
    </row>
    <row r="128" spans="1:11" x14ac:dyDescent="0.25">
      <c r="A128" s="1">
        <v>25214</v>
      </c>
      <c r="B128" s="1" t="s">
        <v>194</v>
      </c>
      <c r="C128" s="1" t="s">
        <v>19</v>
      </c>
      <c r="D128" s="1" t="s">
        <v>20</v>
      </c>
      <c r="E128" s="1">
        <v>2020</v>
      </c>
      <c r="F128" s="1" t="s">
        <v>3</v>
      </c>
      <c r="G128" s="12">
        <v>69.3</v>
      </c>
      <c r="H128" s="12">
        <v>67.22</v>
      </c>
      <c r="I128" s="12">
        <v>1747.72</v>
      </c>
      <c r="J128" s="12">
        <v>26</v>
      </c>
      <c r="K128" s="1" t="s">
        <v>4</v>
      </c>
    </row>
    <row r="129" spans="1:11" x14ac:dyDescent="0.25">
      <c r="A129" s="1">
        <v>25214</v>
      </c>
      <c r="B129" s="1" t="s">
        <v>194</v>
      </c>
      <c r="C129" s="1" t="s">
        <v>64</v>
      </c>
      <c r="D129" s="1" t="s">
        <v>65</v>
      </c>
      <c r="E129" s="1">
        <v>2020</v>
      </c>
      <c r="F129" s="1" t="s">
        <v>3</v>
      </c>
      <c r="G129" s="12">
        <v>49</v>
      </c>
      <c r="H129" s="12">
        <v>46.09</v>
      </c>
      <c r="I129" s="12">
        <v>506.99</v>
      </c>
      <c r="J129" s="12">
        <v>11</v>
      </c>
      <c r="K129" s="1" t="s">
        <v>4</v>
      </c>
    </row>
    <row r="130" spans="1:11" x14ac:dyDescent="0.25">
      <c r="A130" s="1">
        <v>25214</v>
      </c>
      <c r="B130" s="1" t="s">
        <v>194</v>
      </c>
      <c r="C130" s="1" t="s">
        <v>195</v>
      </c>
      <c r="D130" s="1" t="s">
        <v>196</v>
      </c>
      <c r="E130" s="1">
        <v>2020</v>
      </c>
      <c r="F130" s="1" t="s">
        <v>3</v>
      </c>
      <c r="G130" s="12">
        <v>17.8</v>
      </c>
      <c r="H130" s="12">
        <v>17.29</v>
      </c>
      <c r="I130" s="12">
        <v>207.48</v>
      </c>
      <c r="J130" s="12">
        <v>12</v>
      </c>
      <c r="K130" s="1" t="s">
        <v>4</v>
      </c>
    </row>
    <row r="131" spans="1:11" x14ac:dyDescent="0.25">
      <c r="A131" s="1">
        <v>25214</v>
      </c>
      <c r="B131" s="1" t="s">
        <v>194</v>
      </c>
      <c r="C131" s="1" t="s">
        <v>68</v>
      </c>
      <c r="D131" s="1" t="s">
        <v>69</v>
      </c>
      <c r="E131" s="1">
        <v>2020</v>
      </c>
      <c r="F131" s="1" t="s">
        <v>3</v>
      </c>
      <c r="G131" s="12">
        <v>12</v>
      </c>
      <c r="H131" s="12">
        <v>11.62</v>
      </c>
      <c r="I131" s="12">
        <v>336.97999999999996</v>
      </c>
      <c r="J131" s="12">
        <v>29</v>
      </c>
      <c r="K131" s="1" t="s">
        <v>4</v>
      </c>
    </row>
    <row r="132" spans="1:11" x14ac:dyDescent="0.25">
      <c r="A132" s="1">
        <v>25214</v>
      </c>
      <c r="B132" s="1" t="s">
        <v>194</v>
      </c>
      <c r="C132" s="1" t="s">
        <v>17</v>
      </c>
      <c r="D132" s="1" t="s">
        <v>18</v>
      </c>
      <c r="E132" s="1">
        <v>2020</v>
      </c>
      <c r="F132" s="1" t="s">
        <v>3</v>
      </c>
      <c r="G132" s="12">
        <v>11.2</v>
      </c>
      <c r="H132" s="12">
        <v>10.85</v>
      </c>
      <c r="I132" s="12">
        <v>303.8</v>
      </c>
      <c r="J132" s="12">
        <v>28</v>
      </c>
      <c r="K132" s="1" t="s">
        <v>4</v>
      </c>
    </row>
    <row r="133" spans="1:11" x14ac:dyDescent="0.25">
      <c r="A133" s="1">
        <v>25214</v>
      </c>
      <c r="B133" s="1" t="s">
        <v>194</v>
      </c>
      <c r="C133" s="1" t="s">
        <v>5</v>
      </c>
      <c r="D133" s="1" t="s">
        <v>6</v>
      </c>
      <c r="E133" s="1">
        <v>2020</v>
      </c>
      <c r="F133" s="1" t="s">
        <v>3</v>
      </c>
      <c r="G133" s="12">
        <v>8.9</v>
      </c>
      <c r="H133" s="12">
        <v>7.68</v>
      </c>
      <c r="I133" s="12">
        <v>35.887850467289717</v>
      </c>
      <c r="J133" s="12">
        <v>4.6728971962616797</v>
      </c>
      <c r="K133" s="1" t="s">
        <v>4</v>
      </c>
    </row>
    <row r="134" spans="1:11" x14ac:dyDescent="0.25">
      <c r="A134" s="1">
        <v>25214</v>
      </c>
      <c r="B134" s="1" t="s">
        <v>194</v>
      </c>
      <c r="C134" s="1" t="s">
        <v>179</v>
      </c>
      <c r="D134" s="1" t="s">
        <v>180</v>
      </c>
      <c r="E134" s="1">
        <v>2020</v>
      </c>
      <c r="F134" s="1" t="s">
        <v>3</v>
      </c>
      <c r="G134" s="12">
        <v>6.9</v>
      </c>
      <c r="H134" s="12">
        <v>6.72</v>
      </c>
      <c r="I134" s="12">
        <v>134.4</v>
      </c>
      <c r="J134" s="12">
        <v>20</v>
      </c>
      <c r="K134" s="1" t="s">
        <v>4</v>
      </c>
    </row>
    <row r="135" spans="1:11" x14ac:dyDescent="0.25">
      <c r="A135" s="1">
        <v>25214</v>
      </c>
      <c r="B135" s="1" t="s">
        <v>194</v>
      </c>
      <c r="C135" s="1" t="s">
        <v>82</v>
      </c>
      <c r="D135" s="1" t="s">
        <v>83</v>
      </c>
      <c r="E135" s="1">
        <v>2020</v>
      </c>
      <c r="F135" s="1" t="s">
        <v>3</v>
      </c>
      <c r="G135" s="12">
        <v>6.5</v>
      </c>
      <c r="H135" s="12">
        <v>5.76</v>
      </c>
      <c r="I135" s="12">
        <v>115.19999999999999</v>
      </c>
      <c r="J135" s="12">
        <v>20</v>
      </c>
      <c r="K135" s="1" t="s">
        <v>4</v>
      </c>
    </row>
    <row r="136" spans="1:11" x14ac:dyDescent="0.25">
      <c r="A136" s="1">
        <v>25214</v>
      </c>
      <c r="B136" s="1" t="s">
        <v>194</v>
      </c>
      <c r="C136" s="1" t="s">
        <v>105</v>
      </c>
      <c r="D136" s="1" t="s">
        <v>106</v>
      </c>
      <c r="E136" s="1">
        <v>2020</v>
      </c>
      <c r="F136" s="1" t="s">
        <v>3</v>
      </c>
      <c r="G136" s="12">
        <v>5</v>
      </c>
      <c r="H136" s="12">
        <v>4.8</v>
      </c>
      <c r="I136" s="12">
        <v>115.19999999999999</v>
      </c>
      <c r="J136" s="12">
        <v>24</v>
      </c>
      <c r="K136" s="1" t="s">
        <v>4</v>
      </c>
    </row>
    <row r="137" spans="1:11" x14ac:dyDescent="0.25">
      <c r="A137" s="1">
        <v>25214</v>
      </c>
      <c r="B137" s="1" t="s">
        <v>194</v>
      </c>
      <c r="C137" s="1" t="s">
        <v>98</v>
      </c>
      <c r="D137" s="1" t="s">
        <v>99</v>
      </c>
      <c r="E137" s="1">
        <v>2020</v>
      </c>
      <c r="F137" s="1" t="s">
        <v>3</v>
      </c>
      <c r="G137" s="12">
        <v>4</v>
      </c>
      <c r="H137" s="12">
        <v>3.84</v>
      </c>
      <c r="I137" s="12">
        <v>76.8</v>
      </c>
      <c r="J137" s="12">
        <v>20</v>
      </c>
      <c r="K137" s="1" t="s">
        <v>4</v>
      </c>
    </row>
    <row r="138" spans="1:11" x14ac:dyDescent="0.25">
      <c r="A138" s="1">
        <v>25214</v>
      </c>
      <c r="B138" s="1" t="s">
        <v>194</v>
      </c>
      <c r="C138" s="1" t="s">
        <v>102</v>
      </c>
      <c r="D138" s="1" t="s">
        <v>103</v>
      </c>
      <c r="E138" s="1">
        <v>2020</v>
      </c>
      <c r="F138" s="1" t="s">
        <v>3</v>
      </c>
      <c r="G138" s="12">
        <v>2.2000000000000002</v>
      </c>
      <c r="H138" s="12">
        <v>2.16</v>
      </c>
      <c r="I138" s="12">
        <v>108</v>
      </c>
      <c r="J138" s="12">
        <v>50</v>
      </c>
      <c r="K138" s="1" t="s">
        <v>4</v>
      </c>
    </row>
    <row r="139" spans="1:11" x14ac:dyDescent="0.25">
      <c r="A139" s="1">
        <v>25224</v>
      </c>
      <c r="B139" s="1" t="s">
        <v>219</v>
      </c>
      <c r="C139" s="1" t="s">
        <v>19</v>
      </c>
      <c r="D139" s="1" t="s">
        <v>20</v>
      </c>
      <c r="E139" s="1">
        <v>2020</v>
      </c>
      <c r="F139" s="1" t="s">
        <v>3</v>
      </c>
      <c r="G139" s="12">
        <v>110</v>
      </c>
      <c r="H139" s="12">
        <v>110</v>
      </c>
      <c r="I139" s="12">
        <v>2200</v>
      </c>
      <c r="J139" s="12">
        <v>20</v>
      </c>
      <c r="K139" s="1" t="s">
        <v>4</v>
      </c>
    </row>
    <row r="140" spans="1:11" x14ac:dyDescent="0.25">
      <c r="A140" s="1">
        <v>25224</v>
      </c>
      <c r="B140" s="1" t="s">
        <v>219</v>
      </c>
      <c r="C140" s="1" t="s">
        <v>19</v>
      </c>
      <c r="D140" s="1" t="s">
        <v>24</v>
      </c>
      <c r="E140" s="1">
        <v>2020</v>
      </c>
      <c r="F140" s="1" t="s">
        <v>3</v>
      </c>
      <c r="G140" s="12">
        <v>8</v>
      </c>
      <c r="H140" s="12">
        <v>8</v>
      </c>
      <c r="I140" s="12">
        <v>112</v>
      </c>
      <c r="J140" s="12">
        <v>14</v>
      </c>
      <c r="K140" s="1" t="s">
        <v>4</v>
      </c>
    </row>
    <row r="141" spans="1:11" x14ac:dyDescent="0.25">
      <c r="A141" s="1">
        <v>25245</v>
      </c>
      <c r="B141" s="1" t="s">
        <v>173</v>
      </c>
      <c r="C141" s="1" t="s">
        <v>1</v>
      </c>
      <c r="D141" s="1" t="s">
        <v>2</v>
      </c>
      <c r="E141" s="1">
        <v>2020</v>
      </c>
      <c r="F141" s="1" t="s">
        <v>3</v>
      </c>
      <c r="G141" s="12">
        <v>17</v>
      </c>
      <c r="H141" s="12">
        <v>17</v>
      </c>
      <c r="I141" s="12">
        <v>51</v>
      </c>
      <c r="J141" s="12">
        <v>3</v>
      </c>
      <c r="K141" s="1" t="s">
        <v>4</v>
      </c>
    </row>
    <row r="142" spans="1:11" x14ac:dyDescent="0.25">
      <c r="A142" s="1">
        <v>25245</v>
      </c>
      <c r="B142" s="1" t="s">
        <v>173</v>
      </c>
      <c r="C142" s="1" t="s">
        <v>7</v>
      </c>
      <c r="D142" s="1" t="s">
        <v>8</v>
      </c>
      <c r="E142" s="1">
        <v>2020</v>
      </c>
      <c r="F142" s="1" t="s">
        <v>3</v>
      </c>
      <c r="G142" s="12">
        <v>15</v>
      </c>
      <c r="H142" s="12">
        <v>15</v>
      </c>
      <c r="I142" s="12">
        <v>62.937062937062947</v>
      </c>
      <c r="J142" s="12">
        <v>4.1958041958042003</v>
      </c>
      <c r="K142" s="1" t="s">
        <v>4</v>
      </c>
    </row>
    <row r="143" spans="1:11" x14ac:dyDescent="0.25">
      <c r="A143" s="1">
        <v>25245</v>
      </c>
      <c r="B143" s="1" t="s">
        <v>173</v>
      </c>
      <c r="C143" s="1" t="s">
        <v>5</v>
      </c>
      <c r="D143" s="1" t="s">
        <v>6</v>
      </c>
      <c r="E143" s="1">
        <v>2020</v>
      </c>
      <c r="F143" s="1" t="s">
        <v>3</v>
      </c>
      <c r="G143" s="12">
        <v>7</v>
      </c>
      <c r="H143" s="12">
        <v>7</v>
      </c>
      <c r="I143" s="12">
        <v>19.626168224299064</v>
      </c>
      <c r="J143" s="12">
        <v>2.8037383177570101</v>
      </c>
      <c r="K143" s="1" t="s">
        <v>4</v>
      </c>
    </row>
    <row r="144" spans="1:11" x14ac:dyDescent="0.25">
      <c r="A144" s="1">
        <v>25258</v>
      </c>
      <c r="B144" s="1" t="s">
        <v>185</v>
      </c>
      <c r="C144" s="1" t="s">
        <v>1</v>
      </c>
      <c r="D144" s="1" t="s">
        <v>2</v>
      </c>
      <c r="E144" s="1">
        <v>2020</v>
      </c>
      <c r="F144" s="1" t="s">
        <v>3</v>
      </c>
      <c r="G144" s="12">
        <v>20</v>
      </c>
      <c r="H144" s="12">
        <v>15</v>
      </c>
      <c r="I144" s="12">
        <v>15</v>
      </c>
      <c r="J144" s="12">
        <v>1</v>
      </c>
      <c r="K144" s="1" t="s">
        <v>4</v>
      </c>
    </row>
    <row r="145" spans="1:11" x14ac:dyDescent="0.25">
      <c r="A145" s="1">
        <v>25258</v>
      </c>
      <c r="B145" s="1" t="s">
        <v>185</v>
      </c>
      <c r="C145" s="1" t="s">
        <v>44</v>
      </c>
      <c r="D145" s="1" t="s">
        <v>45</v>
      </c>
      <c r="E145" s="1">
        <v>2020</v>
      </c>
      <c r="F145" s="1" t="s">
        <v>3</v>
      </c>
      <c r="G145" s="12">
        <v>1</v>
      </c>
      <c r="H145" s="12">
        <v>1</v>
      </c>
      <c r="I145" s="12">
        <v>3</v>
      </c>
      <c r="J145" s="12">
        <v>3</v>
      </c>
      <c r="K145" s="1" t="s">
        <v>4</v>
      </c>
    </row>
    <row r="146" spans="1:11" x14ac:dyDescent="0.25">
      <c r="A146" s="1">
        <v>25260</v>
      </c>
      <c r="B146" s="1" t="s">
        <v>89</v>
      </c>
      <c r="C146" s="1" t="s">
        <v>19</v>
      </c>
      <c r="D146" s="1" t="s">
        <v>20</v>
      </c>
      <c r="E146" s="1">
        <v>2020</v>
      </c>
      <c r="F146" s="1" t="s">
        <v>3</v>
      </c>
      <c r="G146" s="12">
        <v>400</v>
      </c>
      <c r="H146" s="12">
        <v>390</v>
      </c>
      <c r="I146" s="12">
        <v>8580</v>
      </c>
      <c r="J146" s="12">
        <v>22</v>
      </c>
      <c r="K146" s="1" t="s">
        <v>4</v>
      </c>
    </row>
    <row r="147" spans="1:11" x14ac:dyDescent="0.25">
      <c r="A147" s="1">
        <v>25260</v>
      </c>
      <c r="B147" s="1" t="s">
        <v>89</v>
      </c>
      <c r="C147" s="1" t="s">
        <v>19</v>
      </c>
      <c r="D147" s="1" t="s">
        <v>24</v>
      </c>
      <c r="E147" s="1">
        <v>2020</v>
      </c>
      <c r="F147" s="1" t="s">
        <v>3</v>
      </c>
      <c r="G147" s="12">
        <v>280</v>
      </c>
      <c r="H147" s="12">
        <v>270</v>
      </c>
      <c r="I147" s="12">
        <v>4320</v>
      </c>
      <c r="J147" s="12">
        <v>16</v>
      </c>
      <c r="K147" s="1" t="s">
        <v>4</v>
      </c>
    </row>
    <row r="148" spans="1:11" x14ac:dyDescent="0.25">
      <c r="A148" s="1">
        <v>25260</v>
      </c>
      <c r="B148" s="1" t="s">
        <v>89</v>
      </c>
      <c r="C148" s="1" t="s">
        <v>5</v>
      </c>
      <c r="D148" s="1" t="s">
        <v>6</v>
      </c>
      <c r="E148" s="1">
        <v>2020</v>
      </c>
      <c r="F148" s="1" t="s">
        <v>3</v>
      </c>
      <c r="G148" s="12">
        <v>200</v>
      </c>
      <c r="H148" s="12">
        <v>190</v>
      </c>
      <c r="I148" s="12">
        <v>443.92523364485982</v>
      </c>
      <c r="J148" s="12">
        <v>2.3364485981308398</v>
      </c>
      <c r="K148" s="1" t="s">
        <v>4</v>
      </c>
    </row>
    <row r="149" spans="1:11" x14ac:dyDescent="0.25">
      <c r="A149" s="1">
        <v>25260</v>
      </c>
      <c r="B149" s="1" t="s">
        <v>89</v>
      </c>
      <c r="C149" s="1" t="s">
        <v>1</v>
      </c>
      <c r="D149" s="1" t="s">
        <v>2</v>
      </c>
      <c r="E149" s="1">
        <v>2020</v>
      </c>
      <c r="F149" s="1" t="s">
        <v>3</v>
      </c>
      <c r="G149" s="12">
        <v>150</v>
      </c>
      <c r="H149" s="12">
        <v>150</v>
      </c>
      <c r="I149" s="12">
        <v>335.59322033898309</v>
      </c>
      <c r="J149" s="12">
        <v>2.2372881355932202</v>
      </c>
      <c r="K149" s="1" t="s">
        <v>4</v>
      </c>
    </row>
    <row r="150" spans="1:11" x14ac:dyDescent="0.25">
      <c r="A150" s="1">
        <v>25260</v>
      </c>
      <c r="B150" s="1" t="s">
        <v>89</v>
      </c>
      <c r="C150" s="1" t="s">
        <v>17</v>
      </c>
      <c r="D150" s="1" t="s">
        <v>18</v>
      </c>
      <c r="E150" s="1">
        <v>2020</v>
      </c>
      <c r="F150" s="1" t="s">
        <v>3</v>
      </c>
      <c r="G150" s="12">
        <v>130</v>
      </c>
      <c r="H150" s="12">
        <v>125</v>
      </c>
      <c r="I150" s="12">
        <v>5000</v>
      </c>
      <c r="J150" s="12">
        <v>40</v>
      </c>
      <c r="K150" s="1" t="s">
        <v>4</v>
      </c>
    </row>
    <row r="151" spans="1:11" x14ac:dyDescent="0.25">
      <c r="A151" s="1">
        <v>25269</v>
      </c>
      <c r="B151" s="1" t="s">
        <v>186</v>
      </c>
      <c r="C151" s="1" t="s">
        <v>19</v>
      </c>
      <c r="D151" s="1" t="s">
        <v>20</v>
      </c>
      <c r="E151" s="1">
        <v>2020</v>
      </c>
      <c r="F151" s="1" t="s">
        <v>3</v>
      </c>
      <c r="G151" s="12">
        <v>364</v>
      </c>
      <c r="H151" s="12">
        <v>357</v>
      </c>
      <c r="I151" s="12">
        <v>7854</v>
      </c>
      <c r="J151" s="12">
        <v>22</v>
      </c>
      <c r="K151" s="1" t="s">
        <v>4</v>
      </c>
    </row>
    <row r="152" spans="1:11" x14ac:dyDescent="0.25">
      <c r="A152" s="1">
        <v>25269</v>
      </c>
      <c r="B152" s="1" t="s">
        <v>186</v>
      </c>
      <c r="C152" s="1" t="s">
        <v>5</v>
      </c>
      <c r="D152" s="1" t="s">
        <v>6</v>
      </c>
      <c r="E152" s="1">
        <v>2020</v>
      </c>
      <c r="F152" s="1" t="s">
        <v>3</v>
      </c>
      <c r="G152" s="12">
        <v>235</v>
      </c>
      <c r="H152" s="12">
        <v>230</v>
      </c>
      <c r="I152" s="12">
        <v>687.85046728971963</v>
      </c>
      <c r="J152" s="12">
        <v>2.9906542056074801</v>
      </c>
      <c r="K152" s="1" t="s">
        <v>4</v>
      </c>
    </row>
    <row r="153" spans="1:11" x14ac:dyDescent="0.25">
      <c r="A153" s="1">
        <v>25269</v>
      </c>
      <c r="B153" s="1" t="s">
        <v>186</v>
      </c>
      <c r="C153" s="1" t="s">
        <v>19</v>
      </c>
      <c r="D153" s="1" t="s">
        <v>24</v>
      </c>
      <c r="E153" s="1">
        <v>2020</v>
      </c>
      <c r="F153" s="1" t="s">
        <v>3</v>
      </c>
      <c r="G153" s="12">
        <v>108</v>
      </c>
      <c r="H153" s="12">
        <v>106</v>
      </c>
      <c r="I153" s="12">
        <v>1696</v>
      </c>
      <c r="J153" s="12">
        <v>16</v>
      </c>
      <c r="K153" s="1" t="s">
        <v>4</v>
      </c>
    </row>
    <row r="154" spans="1:11" x14ac:dyDescent="0.25">
      <c r="A154" s="1">
        <v>25269</v>
      </c>
      <c r="B154" s="1" t="s">
        <v>186</v>
      </c>
      <c r="C154" s="1" t="s">
        <v>1</v>
      </c>
      <c r="D154" s="1" t="s">
        <v>35</v>
      </c>
      <c r="E154" s="1">
        <v>2020</v>
      </c>
      <c r="F154" s="1" t="s">
        <v>3</v>
      </c>
      <c r="G154" s="12">
        <v>99.5</v>
      </c>
      <c r="H154" s="12">
        <v>98</v>
      </c>
      <c r="I154" s="12">
        <v>219.25423728813561</v>
      </c>
      <c r="J154" s="12">
        <v>2.2372881355932202</v>
      </c>
      <c r="K154" s="1" t="s">
        <v>4</v>
      </c>
    </row>
    <row r="155" spans="1:11" x14ac:dyDescent="0.25">
      <c r="A155" s="1">
        <v>25269</v>
      </c>
      <c r="B155" s="1" t="s">
        <v>186</v>
      </c>
      <c r="C155" s="1" t="s">
        <v>68</v>
      </c>
      <c r="D155" s="1" t="s">
        <v>69</v>
      </c>
      <c r="E155" s="1">
        <v>2020</v>
      </c>
      <c r="F155" s="1" t="s">
        <v>3</v>
      </c>
      <c r="G155" s="12">
        <v>45</v>
      </c>
      <c r="H155" s="12">
        <v>41</v>
      </c>
      <c r="I155" s="12">
        <v>902</v>
      </c>
      <c r="J155" s="12">
        <v>22</v>
      </c>
      <c r="K155" s="1" t="s">
        <v>4</v>
      </c>
    </row>
    <row r="156" spans="1:11" x14ac:dyDescent="0.25">
      <c r="A156" s="1">
        <v>25269</v>
      </c>
      <c r="B156" s="1" t="s">
        <v>186</v>
      </c>
      <c r="C156" s="1" t="s">
        <v>17</v>
      </c>
      <c r="D156" s="1" t="s">
        <v>18</v>
      </c>
      <c r="E156" s="1">
        <v>2020</v>
      </c>
      <c r="F156" s="1" t="s">
        <v>3</v>
      </c>
      <c r="G156" s="12">
        <v>32</v>
      </c>
      <c r="H156" s="12">
        <v>30</v>
      </c>
      <c r="I156" s="12">
        <v>810</v>
      </c>
      <c r="J156" s="12">
        <v>27</v>
      </c>
      <c r="K156" s="1" t="s">
        <v>4</v>
      </c>
    </row>
    <row r="157" spans="1:11" x14ac:dyDescent="0.25">
      <c r="A157" s="1">
        <v>25269</v>
      </c>
      <c r="B157" s="1" t="s">
        <v>186</v>
      </c>
      <c r="C157" s="1" t="s">
        <v>73</v>
      </c>
      <c r="D157" s="1" t="s">
        <v>74</v>
      </c>
      <c r="E157" s="1">
        <v>2020</v>
      </c>
      <c r="F157" s="1" t="s">
        <v>3</v>
      </c>
      <c r="G157" s="12">
        <v>19.700000000000003</v>
      </c>
      <c r="H157" s="12">
        <v>8.6000000000000032</v>
      </c>
      <c r="I157" s="12">
        <v>456</v>
      </c>
      <c r="J157" s="12">
        <v>30</v>
      </c>
      <c r="K157" s="1" t="s">
        <v>4</v>
      </c>
    </row>
    <row r="158" spans="1:11" x14ac:dyDescent="0.25">
      <c r="A158" s="1">
        <v>25279</v>
      </c>
      <c r="B158" s="1" t="s">
        <v>118</v>
      </c>
      <c r="C158" s="1" t="s">
        <v>22</v>
      </c>
      <c r="D158" s="1" t="s">
        <v>23</v>
      </c>
      <c r="E158" s="1">
        <v>2020</v>
      </c>
      <c r="F158" s="1" t="s">
        <v>3</v>
      </c>
      <c r="G158" s="12">
        <v>55</v>
      </c>
      <c r="H158" s="12">
        <v>54</v>
      </c>
      <c r="I158" s="12">
        <v>4428</v>
      </c>
      <c r="J158" s="12">
        <v>82</v>
      </c>
      <c r="K158" s="1" t="s">
        <v>4</v>
      </c>
    </row>
    <row r="159" spans="1:11" x14ac:dyDescent="0.25">
      <c r="A159" s="1">
        <v>25279</v>
      </c>
      <c r="B159" s="1" t="s">
        <v>118</v>
      </c>
      <c r="C159" s="1" t="s">
        <v>22</v>
      </c>
      <c r="D159" s="1" t="s">
        <v>32</v>
      </c>
      <c r="E159" s="1">
        <v>2020</v>
      </c>
      <c r="F159" s="1" t="s">
        <v>3</v>
      </c>
      <c r="G159" s="12">
        <v>48</v>
      </c>
      <c r="H159" s="12">
        <v>47</v>
      </c>
      <c r="I159" s="12">
        <v>2585</v>
      </c>
      <c r="J159" s="12">
        <v>55</v>
      </c>
      <c r="K159" s="1" t="s">
        <v>4</v>
      </c>
    </row>
    <row r="160" spans="1:11" x14ac:dyDescent="0.25">
      <c r="A160" s="1">
        <v>25279</v>
      </c>
      <c r="B160" s="1" t="s">
        <v>118</v>
      </c>
      <c r="C160" s="1" t="s">
        <v>9</v>
      </c>
      <c r="D160" s="1" t="s">
        <v>10</v>
      </c>
      <c r="E160" s="1">
        <v>2020</v>
      </c>
      <c r="F160" s="1" t="s">
        <v>3</v>
      </c>
      <c r="G160" s="12">
        <v>40</v>
      </c>
      <c r="H160" s="12">
        <v>40</v>
      </c>
      <c r="I160" s="12">
        <v>360</v>
      </c>
      <c r="J160" s="12">
        <v>9</v>
      </c>
      <c r="K160" s="1" t="s">
        <v>4</v>
      </c>
    </row>
    <row r="161" spans="1:11" x14ac:dyDescent="0.25">
      <c r="A161" s="1">
        <v>25279</v>
      </c>
      <c r="B161" s="1" t="s">
        <v>118</v>
      </c>
      <c r="C161" s="1" t="s">
        <v>55</v>
      </c>
      <c r="D161" s="1" t="s">
        <v>56</v>
      </c>
      <c r="E161" s="1">
        <v>2020</v>
      </c>
      <c r="F161" s="1" t="s">
        <v>3</v>
      </c>
      <c r="G161" s="12">
        <v>39</v>
      </c>
      <c r="H161" s="12">
        <v>37</v>
      </c>
      <c r="I161" s="12">
        <v>370</v>
      </c>
      <c r="J161" s="12">
        <v>10</v>
      </c>
      <c r="K161" s="1" t="s">
        <v>4</v>
      </c>
    </row>
    <row r="162" spans="1:11" x14ac:dyDescent="0.25">
      <c r="A162" s="1">
        <v>25279</v>
      </c>
      <c r="B162" s="1" t="s">
        <v>118</v>
      </c>
      <c r="C162" s="1" t="s">
        <v>14</v>
      </c>
      <c r="D162" s="1" t="s">
        <v>15</v>
      </c>
      <c r="E162" s="1">
        <v>2020</v>
      </c>
      <c r="F162" s="1" t="s">
        <v>3</v>
      </c>
      <c r="G162" s="12">
        <v>31</v>
      </c>
      <c r="H162" s="12">
        <v>29</v>
      </c>
      <c r="I162" s="12">
        <v>87</v>
      </c>
      <c r="J162" s="12">
        <v>3</v>
      </c>
      <c r="K162" s="1" t="s">
        <v>4</v>
      </c>
    </row>
    <row r="163" spans="1:11" x14ac:dyDescent="0.25">
      <c r="A163" s="1">
        <v>25279</v>
      </c>
      <c r="B163" s="1" t="s">
        <v>118</v>
      </c>
      <c r="C163" s="1" t="s">
        <v>1</v>
      </c>
      <c r="D163" s="1" t="s">
        <v>2</v>
      </c>
      <c r="E163" s="1">
        <v>2020</v>
      </c>
      <c r="F163" s="1" t="s">
        <v>3</v>
      </c>
      <c r="G163" s="12">
        <v>16</v>
      </c>
      <c r="H163" s="12">
        <v>15</v>
      </c>
      <c r="I163" s="12">
        <v>45</v>
      </c>
      <c r="J163" s="12">
        <v>3</v>
      </c>
      <c r="K163" s="1" t="s">
        <v>4</v>
      </c>
    </row>
    <row r="164" spans="1:11" x14ac:dyDescent="0.25">
      <c r="A164" s="1">
        <v>25281</v>
      </c>
      <c r="B164" s="1" t="s">
        <v>112</v>
      </c>
      <c r="C164" s="1" t="s">
        <v>7</v>
      </c>
      <c r="D164" s="1" t="s">
        <v>8</v>
      </c>
      <c r="E164" s="1">
        <v>2020</v>
      </c>
      <c r="F164" s="1" t="s">
        <v>3</v>
      </c>
      <c r="G164" s="12">
        <v>384</v>
      </c>
      <c r="H164" s="12">
        <v>384</v>
      </c>
      <c r="I164" s="12">
        <v>2148.2517482517487</v>
      </c>
      <c r="J164" s="12">
        <v>5.5944055944056004</v>
      </c>
      <c r="K164" s="1" t="s">
        <v>4</v>
      </c>
    </row>
    <row r="165" spans="1:11" x14ac:dyDescent="0.25">
      <c r="A165" s="1">
        <v>25281</v>
      </c>
      <c r="B165" s="1" t="s">
        <v>112</v>
      </c>
      <c r="C165" s="1" t="s">
        <v>19</v>
      </c>
      <c r="D165" s="1" t="s">
        <v>20</v>
      </c>
      <c r="E165" s="1">
        <v>2020</v>
      </c>
      <c r="F165" s="1" t="s">
        <v>3</v>
      </c>
      <c r="G165" s="12">
        <v>242</v>
      </c>
      <c r="H165" s="12">
        <v>242</v>
      </c>
      <c r="I165" s="12">
        <v>5808</v>
      </c>
      <c r="J165" s="12">
        <v>24</v>
      </c>
      <c r="K165" s="1" t="s">
        <v>4</v>
      </c>
    </row>
    <row r="166" spans="1:11" x14ac:dyDescent="0.25">
      <c r="A166" s="1">
        <v>25281</v>
      </c>
      <c r="B166" s="1" t="s">
        <v>112</v>
      </c>
      <c r="C166" s="1" t="s">
        <v>19</v>
      </c>
      <c r="D166" s="1" t="s">
        <v>24</v>
      </c>
      <c r="E166" s="1">
        <v>2020</v>
      </c>
      <c r="F166" s="1" t="s">
        <v>3</v>
      </c>
      <c r="G166" s="12">
        <v>126</v>
      </c>
      <c r="H166" s="12">
        <v>126</v>
      </c>
      <c r="I166" s="12">
        <v>1953</v>
      </c>
      <c r="J166" s="12">
        <v>15.5</v>
      </c>
      <c r="K166" s="1" t="s">
        <v>4</v>
      </c>
    </row>
    <row r="167" spans="1:11" x14ac:dyDescent="0.25">
      <c r="A167" s="1">
        <v>25281</v>
      </c>
      <c r="B167" s="1" t="s">
        <v>112</v>
      </c>
      <c r="C167" s="1" t="s">
        <v>52</v>
      </c>
      <c r="D167" s="1" t="s">
        <v>53</v>
      </c>
      <c r="E167" s="1">
        <v>2020</v>
      </c>
      <c r="F167" s="1" t="s">
        <v>3</v>
      </c>
      <c r="G167" s="12">
        <v>95</v>
      </c>
      <c r="H167" s="12">
        <v>95</v>
      </c>
      <c r="I167" s="12">
        <v>950</v>
      </c>
      <c r="J167" s="12">
        <v>10</v>
      </c>
      <c r="K167" s="1" t="s">
        <v>4</v>
      </c>
    </row>
    <row r="168" spans="1:11" x14ac:dyDescent="0.25">
      <c r="A168" s="1">
        <v>25281</v>
      </c>
      <c r="B168" s="1" t="s">
        <v>112</v>
      </c>
      <c r="C168" s="1" t="s">
        <v>29</v>
      </c>
      <c r="D168" s="1" t="s">
        <v>30</v>
      </c>
      <c r="E168" s="1">
        <v>2020</v>
      </c>
      <c r="F168" s="1" t="s">
        <v>3</v>
      </c>
      <c r="G168" s="12">
        <v>37</v>
      </c>
      <c r="H168" s="12">
        <v>37</v>
      </c>
      <c r="I168" s="12">
        <v>703</v>
      </c>
      <c r="J168" s="12">
        <v>19</v>
      </c>
      <c r="K168" s="1" t="s">
        <v>4</v>
      </c>
    </row>
    <row r="169" spans="1:11" x14ac:dyDescent="0.25">
      <c r="A169" s="1">
        <v>25281</v>
      </c>
      <c r="B169" s="1" t="s">
        <v>112</v>
      </c>
      <c r="C169" s="1" t="s">
        <v>22</v>
      </c>
      <c r="D169" s="1" t="s">
        <v>23</v>
      </c>
      <c r="E169" s="1">
        <v>2020</v>
      </c>
      <c r="F169" s="1" t="s">
        <v>3</v>
      </c>
      <c r="G169" s="12">
        <v>2</v>
      </c>
      <c r="H169" s="12">
        <v>2</v>
      </c>
      <c r="I169" s="12">
        <v>70</v>
      </c>
      <c r="J169" s="12">
        <v>35</v>
      </c>
      <c r="K169" s="1" t="s">
        <v>4</v>
      </c>
    </row>
    <row r="170" spans="1:11" x14ac:dyDescent="0.25">
      <c r="A170" s="1">
        <v>25286</v>
      </c>
      <c r="B170" s="1" t="s">
        <v>217</v>
      </c>
      <c r="C170" s="1" t="s">
        <v>19</v>
      </c>
      <c r="D170" s="1" t="s">
        <v>20</v>
      </c>
      <c r="E170" s="1">
        <v>2020</v>
      </c>
      <c r="F170" s="1" t="s">
        <v>3</v>
      </c>
      <c r="G170" s="12">
        <v>222</v>
      </c>
      <c r="H170" s="12">
        <v>200</v>
      </c>
      <c r="I170" s="12">
        <v>4000</v>
      </c>
      <c r="J170" s="12">
        <v>20</v>
      </c>
      <c r="K170" s="1" t="s">
        <v>4</v>
      </c>
    </row>
    <row r="171" spans="1:11" x14ac:dyDescent="0.25">
      <c r="A171" s="1">
        <v>25286</v>
      </c>
      <c r="B171" s="1" t="s">
        <v>217</v>
      </c>
      <c r="C171" s="1" t="s">
        <v>1</v>
      </c>
      <c r="D171" s="1" t="s">
        <v>2</v>
      </c>
      <c r="E171" s="1">
        <v>2020</v>
      </c>
      <c r="F171" s="1" t="s">
        <v>3</v>
      </c>
      <c r="G171" s="12">
        <v>168</v>
      </c>
      <c r="H171" s="12">
        <v>160</v>
      </c>
      <c r="I171" s="12">
        <v>313.22033898305091</v>
      </c>
      <c r="J171" s="12">
        <v>1.9576271186440699</v>
      </c>
      <c r="K171" s="1" t="s">
        <v>4</v>
      </c>
    </row>
    <row r="172" spans="1:11" x14ac:dyDescent="0.25">
      <c r="A172" s="1">
        <v>25286</v>
      </c>
      <c r="B172" s="1" t="s">
        <v>217</v>
      </c>
      <c r="C172" s="1" t="s">
        <v>17</v>
      </c>
      <c r="D172" s="1" t="s">
        <v>18</v>
      </c>
      <c r="E172" s="1">
        <v>2020</v>
      </c>
      <c r="F172" s="1" t="s">
        <v>3</v>
      </c>
      <c r="G172" s="12">
        <v>57</v>
      </c>
      <c r="H172" s="12">
        <v>55</v>
      </c>
      <c r="I172" s="12">
        <v>1540</v>
      </c>
      <c r="J172" s="12">
        <v>28</v>
      </c>
      <c r="K172" s="1" t="s">
        <v>4</v>
      </c>
    </row>
    <row r="173" spans="1:11" x14ac:dyDescent="0.25">
      <c r="A173" s="1">
        <v>25286</v>
      </c>
      <c r="B173" s="1" t="s">
        <v>217</v>
      </c>
      <c r="C173" s="1" t="s">
        <v>5</v>
      </c>
      <c r="D173" s="1" t="s">
        <v>6</v>
      </c>
      <c r="E173" s="1">
        <v>2020</v>
      </c>
      <c r="F173" s="1" t="s">
        <v>3</v>
      </c>
      <c r="G173" s="12">
        <v>50</v>
      </c>
      <c r="H173" s="12">
        <v>50</v>
      </c>
      <c r="I173" s="12">
        <v>140.18691588785046</v>
      </c>
      <c r="J173" s="12">
        <v>2.8037383177570101</v>
      </c>
      <c r="K173" s="1" t="s">
        <v>4</v>
      </c>
    </row>
    <row r="174" spans="1:11" x14ac:dyDescent="0.25">
      <c r="A174" s="1">
        <v>25286</v>
      </c>
      <c r="B174" s="1" t="s">
        <v>217</v>
      </c>
      <c r="C174" s="1" t="s">
        <v>39</v>
      </c>
      <c r="D174" s="1" t="s">
        <v>40</v>
      </c>
      <c r="E174" s="1">
        <v>2020</v>
      </c>
      <c r="F174" s="1" t="s">
        <v>3</v>
      </c>
      <c r="G174" s="12">
        <v>29</v>
      </c>
      <c r="H174" s="12">
        <v>29</v>
      </c>
      <c r="I174" s="12">
        <v>87</v>
      </c>
      <c r="J174" s="12">
        <v>3</v>
      </c>
      <c r="K174" s="1" t="s">
        <v>4</v>
      </c>
    </row>
    <row r="175" spans="1:11" x14ac:dyDescent="0.25">
      <c r="A175" s="1">
        <v>25286</v>
      </c>
      <c r="B175" s="1" t="s">
        <v>217</v>
      </c>
      <c r="C175" s="1" t="s">
        <v>68</v>
      </c>
      <c r="D175" s="1" t="s">
        <v>69</v>
      </c>
      <c r="E175" s="1">
        <v>2020</v>
      </c>
      <c r="F175" s="1" t="s">
        <v>3</v>
      </c>
      <c r="G175" s="12">
        <v>23</v>
      </c>
      <c r="H175" s="12">
        <v>23</v>
      </c>
      <c r="I175" s="12">
        <v>690</v>
      </c>
      <c r="J175" s="12">
        <v>30</v>
      </c>
      <c r="K175" s="1" t="s">
        <v>4</v>
      </c>
    </row>
    <row r="176" spans="1:11" x14ac:dyDescent="0.25">
      <c r="A176" s="1">
        <v>25288</v>
      </c>
      <c r="B176" s="1" t="s">
        <v>218</v>
      </c>
      <c r="C176" s="1" t="s">
        <v>19</v>
      </c>
      <c r="D176" s="1" t="s">
        <v>20</v>
      </c>
      <c r="E176" s="1">
        <v>2020</v>
      </c>
      <c r="F176" s="1" t="s">
        <v>3</v>
      </c>
      <c r="G176" s="12">
        <v>80</v>
      </c>
      <c r="H176" s="12">
        <v>80</v>
      </c>
      <c r="I176" s="12">
        <v>1600</v>
      </c>
      <c r="J176" s="12">
        <v>20</v>
      </c>
      <c r="K176" s="1" t="s">
        <v>4</v>
      </c>
    </row>
    <row r="177" spans="1:11" x14ac:dyDescent="0.25">
      <c r="A177" s="1">
        <v>25288</v>
      </c>
      <c r="B177" s="1" t="s">
        <v>218</v>
      </c>
      <c r="C177" s="1" t="s">
        <v>22</v>
      </c>
      <c r="D177" s="1" t="s">
        <v>23</v>
      </c>
      <c r="E177" s="1">
        <v>2020</v>
      </c>
      <c r="F177" s="1" t="s">
        <v>3</v>
      </c>
      <c r="G177" s="12">
        <v>40</v>
      </c>
      <c r="H177" s="12">
        <v>40</v>
      </c>
      <c r="I177" s="12">
        <v>3200</v>
      </c>
      <c r="J177" s="12">
        <v>80</v>
      </c>
      <c r="K177" s="1" t="s">
        <v>4</v>
      </c>
    </row>
    <row r="178" spans="1:11" x14ac:dyDescent="0.25">
      <c r="A178" s="1">
        <v>25288</v>
      </c>
      <c r="B178" s="1" t="s">
        <v>218</v>
      </c>
      <c r="C178" s="1" t="s">
        <v>1</v>
      </c>
      <c r="D178" s="1" t="s">
        <v>2</v>
      </c>
      <c r="E178" s="1">
        <v>2020</v>
      </c>
      <c r="F178" s="1" t="s">
        <v>3</v>
      </c>
      <c r="G178" s="12">
        <v>34</v>
      </c>
      <c r="H178" s="12">
        <v>34</v>
      </c>
      <c r="I178" s="12">
        <v>38.033898305084747</v>
      </c>
      <c r="J178" s="12">
        <v>1.1186440677966101</v>
      </c>
      <c r="K178" s="1" t="s">
        <v>4</v>
      </c>
    </row>
    <row r="179" spans="1:11" x14ac:dyDescent="0.25">
      <c r="A179" s="1">
        <v>25288</v>
      </c>
      <c r="B179" s="1" t="s">
        <v>218</v>
      </c>
      <c r="C179" s="1" t="s">
        <v>29</v>
      </c>
      <c r="D179" s="1" t="s">
        <v>30</v>
      </c>
      <c r="E179" s="1">
        <v>2020</v>
      </c>
      <c r="F179" s="1" t="s">
        <v>3</v>
      </c>
      <c r="G179" s="12">
        <v>22</v>
      </c>
      <c r="H179" s="12">
        <v>22</v>
      </c>
      <c r="I179" s="12">
        <v>440</v>
      </c>
      <c r="J179" s="12">
        <v>20</v>
      </c>
      <c r="K179" s="1" t="s">
        <v>4</v>
      </c>
    </row>
    <row r="180" spans="1:11" x14ac:dyDescent="0.25">
      <c r="A180" s="1">
        <v>25288</v>
      </c>
      <c r="B180" s="1" t="s">
        <v>218</v>
      </c>
      <c r="C180" s="1" t="s">
        <v>7</v>
      </c>
      <c r="D180" s="1" t="s">
        <v>8</v>
      </c>
      <c r="E180" s="1">
        <v>2020</v>
      </c>
      <c r="F180" s="1" t="s">
        <v>3</v>
      </c>
      <c r="G180" s="12">
        <v>14</v>
      </c>
      <c r="H180" s="12">
        <v>14</v>
      </c>
      <c r="I180" s="12">
        <v>29.370629370629374</v>
      </c>
      <c r="J180" s="12">
        <v>2.0979020979021001</v>
      </c>
      <c r="K180" s="1" t="s">
        <v>4</v>
      </c>
    </row>
    <row r="181" spans="1:11" x14ac:dyDescent="0.25">
      <c r="A181" s="1">
        <v>25288</v>
      </c>
      <c r="B181" s="1" t="s">
        <v>218</v>
      </c>
      <c r="C181" s="1" t="s">
        <v>19</v>
      </c>
      <c r="D181" s="1" t="s">
        <v>24</v>
      </c>
      <c r="E181" s="1">
        <v>2020</v>
      </c>
      <c r="F181" s="1" t="s">
        <v>3</v>
      </c>
      <c r="G181" s="12">
        <v>10</v>
      </c>
      <c r="H181" s="12">
        <v>10</v>
      </c>
      <c r="I181" s="12">
        <v>140</v>
      </c>
      <c r="J181" s="12">
        <v>14</v>
      </c>
      <c r="K181" s="1" t="s">
        <v>4</v>
      </c>
    </row>
    <row r="182" spans="1:11" x14ac:dyDescent="0.25">
      <c r="A182" s="1">
        <v>25288</v>
      </c>
      <c r="B182" s="1" t="s">
        <v>218</v>
      </c>
      <c r="C182" s="1" t="s">
        <v>5</v>
      </c>
      <c r="D182" s="1" t="s">
        <v>6</v>
      </c>
      <c r="E182" s="1">
        <v>2020</v>
      </c>
      <c r="F182" s="1" t="s">
        <v>3</v>
      </c>
      <c r="G182" s="12">
        <v>6</v>
      </c>
      <c r="H182" s="12">
        <v>6</v>
      </c>
      <c r="I182" s="12">
        <v>16.822429906542055</v>
      </c>
      <c r="J182" s="12">
        <v>2.8037383177570101</v>
      </c>
      <c r="K182" s="1" t="s">
        <v>4</v>
      </c>
    </row>
    <row r="183" spans="1:11" x14ac:dyDescent="0.25">
      <c r="A183" s="1">
        <v>25290</v>
      </c>
      <c r="B183" s="1" t="s">
        <v>197</v>
      </c>
      <c r="C183" s="1" t="s">
        <v>7</v>
      </c>
      <c r="D183" s="1" t="s">
        <v>8</v>
      </c>
      <c r="E183" s="1">
        <v>2020</v>
      </c>
      <c r="F183" s="1" t="s">
        <v>3</v>
      </c>
      <c r="G183" s="12">
        <v>200</v>
      </c>
      <c r="H183" s="12">
        <v>190</v>
      </c>
      <c r="I183" s="12">
        <v>930.06993006993014</v>
      </c>
      <c r="J183" s="12">
        <v>4.8951048951049003</v>
      </c>
      <c r="K183" s="1" t="s">
        <v>4</v>
      </c>
    </row>
    <row r="184" spans="1:11" x14ac:dyDescent="0.25">
      <c r="A184" s="1">
        <v>25290</v>
      </c>
      <c r="B184" s="1" t="s">
        <v>197</v>
      </c>
      <c r="C184" s="1" t="s">
        <v>9</v>
      </c>
      <c r="D184" s="1" t="s">
        <v>10</v>
      </c>
      <c r="E184" s="1">
        <v>2020</v>
      </c>
      <c r="F184" s="1" t="s">
        <v>3</v>
      </c>
      <c r="G184" s="12">
        <v>180</v>
      </c>
      <c r="H184" s="12">
        <v>180</v>
      </c>
      <c r="I184" s="12">
        <v>1440</v>
      </c>
      <c r="J184" s="12">
        <v>8</v>
      </c>
      <c r="K184" s="1" t="s">
        <v>4</v>
      </c>
    </row>
    <row r="185" spans="1:11" x14ac:dyDescent="0.25">
      <c r="A185" s="1">
        <v>25290</v>
      </c>
      <c r="B185" s="1" t="s">
        <v>197</v>
      </c>
      <c r="C185" s="1" t="s">
        <v>22</v>
      </c>
      <c r="D185" s="1" t="s">
        <v>32</v>
      </c>
      <c r="E185" s="1">
        <v>2020</v>
      </c>
      <c r="F185" s="1" t="s">
        <v>3</v>
      </c>
      <c r="G185" s="12">
        <v>120</v>
      </c>
      <c r="H185" s="12">
        <v>120</v>
      </c>
      <c r="I185" s="12">
        <v>3000</v>
      </c>
      <c r="J185" s="12">
        <v>25</v>
      </c>
      <c r="K185" s="1" t="s">
        <v>4</v>
      </c>
    </row>
    <row r="186" spans="1:11" x14ac:dyDescent="0.25">
      <c r="A186" s="1">
        <v>25290</v>
      </c>
      <c r="B186" s="1" t="s">
        <v>197</v>
      </c>
      <c r="C186" s="1" t="s">
        <v>29</v>
      </c>
      <c r="D186" s="1" t="s">
        <v>30</v>
      </c>
      <c r="E186" s="1">
        <v>2020</v>
      </c>
      <c r="F186" s="1" t="s">
        <v>3</v>
      </c>
      <c r="G186" s="12">
        <v>80</v>
      </c>
      <c r="H186" s="12">
        <v>77</v>
      </c>
      <c r="I186" s="12">
        <v>1155</v>
      </c>
      <c r="J186" s="12">
        <v>15</v>
      </c>
      <c r="K186" s="1" t="s">
        <v>4</v>
      </c>
    </row>
    <row r="187" spans="1:11" x14ac:dyDescent="0.25">
      <c r="A187" s="1">
        <v>25290</v>
      </c>
      <c r="B187" s="1" t="s">
        <v>197</v>
      </c>
      <c r="C187" s="1" t="s">
        <v>5</v>
      </c>
      <c r="D187" s="1" t="s">
        <v>6</v>
      </c>
      <c r="E187" s="1">
        <v>2020</v>
      </c>
      <c r="F187" s="1" t="s">
        <v>3</v>
      </c>
      <c r="G187" s="12">
        <v>25</v>
      </c>
      <c r="H187" s="12">
        <v>24</v>
      </c>
      <c r="I187" s="12">
        <v>56.074766355140184</v>
      </c>
      <c r="J187" s="12">
        <v>2.3364485981308398</v>
      </c>
      <c r="K187" s="1" t="s">
        <v>4</v>
      </c>
    </row>
    <row r="188" spans="1:11" x14ac:dyDescent="0.25">
      <c r="A188" s="1">
        <v>25290</v>
      </c>
      <c r="B188" s="1" t="s">
        <v>197</v>
      </c>
      <c r="C188" s="1" t="s">
        <v>60</v>
      </c>
      <c r="D188" s="1" t="s">
        <v>61</v>
      </c>
      <c r="E188" s="1">
        <v>2020</v>
      </c>
      <c r="F188" s="1" t="s">
        <v>3</v>
      </c>
      <c r="G188" s="12">
        <v>15</v>
      </c>
      <c r="H188" s="12">
        <v>15</v>
      </c>
      <c r="I188" s="12">
        <v>210</v>
      </c>
      <c r="J188" s="12">
        <v>14</v>
      </c>
      <c r="K188" s="1" t="s">
        <v>4</v>
      </c>
    </row>
    <row r="189" spans="1:11" x14ac:dyDescent="0.25">
      <c r="A189" s="1">
        <v>25290</v>
      </c>
      <c r="B189" s="1" t="s">
        <v>197</v>
      </c>
      <c r="C189" s="1" t="s">
        <v>1</v>
      </c>
      <c r="D189" s="1" t="s">
        <v>2</v>
      </c>
      <c r="E189" s="1">
        <v>2020</v>
      </c>
      <c r="F189" s="1" t="s">
        <v>3</v>
      </c>
      <c r="G189" s="12">
        <v>10</v>
      </c>
      <c r="H189" s="12">
        <v>10</v>
      </c>
      <c r="I189" s="12">
        <v>19.576271186440682</v>
      </c>
      <c r="J189" s="12">
        <v>1.9576271186440699</v>
      </c>
      <c r="K189" s="1" t="s">
        <v>4</v>
      </c>
    </row>
    <row r="190" spans="1:11" x14ac:dyDescent="0.25">
      <c r="A190" s="1">
        <v>25290</v>
      </c>
      <c r="B190" s="1" t="s">
        <v>197</v>
      </c>
      <c r="C190" s="1" t="s">
        <v>22</v>
      </c>
      <c r="D190" s="1" t="s">
        <v>23</v>
      </c>
      <c r="E190" s="1">
        <v>2020</v>
      </c>
      <c r="F190" s="1" t="s">
        <v>3</v>
      </c>
      <c r="G190" s="12">
        <v>7</v>
      </c>
      <c r="H190" s="12">
        <v>7</v>
      </c>
      <c r="I190" s="12">
        <v>630</v>
      </c>
      <c r="J190" s="12">
        <v>90</v>
      </c>
      <c r="K190" s="1" t="s">
        <v>4</v>
      </c>
    </row>
    <row r="191" spans="1:11" x14ac:dyDescent="0.25">
      <c r="A191" s="1">
        <v>25290</v>
      </c>
      <c r="B191" s="1" t="s">
        <v>197</v>
      </c>
      <c r="C191" s="1" t="s">
        <v>19</v>
      </c>
      <c r="D191" s="1" t="s">
        <v>20</v>
      </c>
      <c r="E191" s="1">
        <v>2020</v>
      </c>
      <c r="F191" s="1" t="s">
        <v>3</v>
      </c>
      <c r="G191" s="12">
        <v>4</v>
      </c>
      <c r="H191" s="12">
        <v>4</v>
      </c>
      <c r="I191" s="12">
        <v>72</v>
      </c>
      <c r="J191" s="12">
        <v>18</v>
      </c>
      <c r="K191" s="1" t="s">
        <v>4</v>
      </c>
    </row>
    <row r="192" spans="1:11" x14ac:dyDescent="0.25">
      <c r="A192" s="1">
        <v>25293</v>
      </c>
      <c r="B192" s="1" t="s">
        <v>148</v>
      </c>
      <c r="C192" s="1" t="s">
        <v>1</v>
      </c>
      <c r="D192" s="1" t="s">
        <v>2</v>
      </c>
      <c r="E192" s="1">
        <v>2020</v>
      </c>
      <c r="F192" s="1" t="s">
        <v>3</v>
      </c>
      <c r="G192" s="12">
        <v>700</v>
      </c>
      <c r="H192" s="12">
        <v>630</v>
      </c>
      <c r="I192" s="12">
        <v>2520</v>
      </c>
      <c r="J192" s="12">
        <v>4</v>
      </c>
      <c r="K192" s="1" t="s">
        <v>4</v>
      </c>
    </row>
    <row r="193" spans="1:11" x14ac:dyDescent="0.25">
      <c r="A193" s="1">
        <v>25293</v>
      </c>
      <c r="B193" s="1" t="s">
        <v>148</v>
      </c>
      <c r="C193" s="1" t="s">
        <v>7</v>
      </c>
      <c r="D193" s="1" t="s">
        <v>8</v>
      </c>
      <c r="E193" s="1">
        <v>2020</v>
      </c>
      <c r="F193" s="1" t="s">
        <v>3</v>
      </c>
      <c r="G193" s="12">
        <v>50</v>
      </c>
      <c r="H193" s="12">
        <v>50</v>
      </c>
      <c r="I193" s="12">
        <v>50</v>
      </c>
      <c r="J193" s="12">
        <v>1</v>
      </c>
      <c r="K193" s="1" t="s">
        <v>4</v>
      </c>
    </row>
    <row r="194" spans="1:11" x14ac:dyDescent="0.25">
      <c r="A194" s="1">
        <v>25293</v>
      </c>
      <c r="B194" s="1" t="s">
        <v>148</v>
      </c>
      <c r="C194" s="1" t="s">
        <v>22</v>
      </c>
      <c r="D194" s="1" t="s">
        <v>23</v>
      </c>
      <c r="E194" s="1">
        <v>2020</v>
      </c>
      <c r="F194" s="1" t="s">
        <v>3</v>
      </c>
      <c r="G194" s="12">
        <v>19</v>
      </c>
      <c r="H194" s="12">
        <v>17</v>
      </c>
      <c r="I194" s="12">
        <v>595</v>
      </c>
      <c r="J194" s="12">
        <v>35</v>
      </c>
      <c r="K194" s="1" t="s">
        <v>4</v>
      </c>
    </row>
    <row r="195" spans="1:11" x14ac:dyDescent="0.25">
      <c r="A195" s="1">
        <v>25295</v>
      </c>
      <c r="B195" s="1" t="s">
        <v>178</v>
      </c>
      <c r="C195" s="1" t="s">
        <v>5</v>
      </c>
      <c r="D195" s="1" t="s">
        <v>6</v>
      </c>
      <c r="E195" s="1">
        <v>2020</v>
      </c>
      <c r="F195" s="1" t="s">
        <v>3</v>
      </c>
      <c r="G195" s="12">
        <v>40</v>
      </c>
      <c r="H195" s="12">
        <v>40</v>
      </c>
      <c r="I195" s="12">
        <v>320</v>
      </c>
      <c r="J195" s="12">
        <v>8</v>
      </c>
      <c r="K195" s="1" t="s">
        <v>4</v>
      </c>
    </row>
    <row r="196" spans="1:11" x14ac:dyDescent="0.25">
      <c r="A196" s="1">
        <v>25295</v>
      </c>
      <c r="B196" s="1" t="s">
        <v>178</v>
      </c>
      <c r="C196" s="1" t="s">
        <v>19</v>
      </c>
      <c r="D196" s="1" t="s">
        <v>20</v>
      </c>
      <c r="E196" s="1">
        <v>2020</v>
      </c>
      <c r="F196" s="1" t="s">
        <v>3</v>
      </c>
      <c r="G196" s="12">
        <v>4</v>
      </c>
      <c r="H196" s="12">
        <v>2</v>
      </c>
      <c r="I196" s="12">
        <v>40</v>
      </c>
      <c r="J196" s="12">
        <v>20</v>
      </c>
      <c r="K196" s="1" t="s">
        <v>4</v>
      </c>
    </row>
    <row r="197" spans="1:11" x14ac:dyDescent="0.25">
      <c r="A197" s="1">
        <v>25295</v>
      </c>
      <c r="B197" s="1" t="s">
        <v>178</v>
      </c>
      <c r="C197" s="1" t="s">
        <v>1</v>
      </c>
      <c r="D197" s="1" t="s">
        <v>2</v>
      </c>
      <c r="E197" s="1">
        <v>2020</v>
      </c>
      <c r="F197" s="1" t="s">
        <v>3</v>
      </c>
      <c r="G197" s="12">
        <v>2</v>
      </c>
      <c r="H197" s="12">
        <v>1</v>
      </c>
      <c r="I197" s="12">
        <v>2.796610169491526</v>
      </c>
      <c r="J197" s="12">
        <v>2.79661016949153</v>
      </c>
      <c r="K197" s="1" t="s">
        <v>4</v>
      </c>
    </row>
    <row r="198" spans="1:11" x14ac:dyDescent="0.25">
      <c r="A198" s="1">
        <v>25295</v>
      </c>
      <c r="B198" s="1" t="s">
        <v>178</v>
      </c>
      <c r="C198" s="1" t="s">
        <v>44</v>
      </c>
      <c r="D198" s="1" t="s">
        <v>45</v>
      </c>
      <c r="E198" s="1">
        <v>2020</v>
      </c>
      <c r="F198" s="1" t="s">
        <v>3</v>
      </c>
      <c r="G198" s="12">
        <v>1</v>
      </c>
      <c r="H198" s="12">
        <v>1</v>
      </c>
      <c r="I198" s="12">
        <v>8</v>
      </c>
      <c r="J198" s="12">
        <v>8</v>
      </c>
      <c r="K198" s="1" t="s">
        <v>4</v>
      </c>
    </row>
    <row r="199" spans="1:11" x14ac:dyDescent="0.25">
      <c r="A199" s="1">
        <v>25295</v>
      </c>
      <c r="B199" s="1" t="s">
        <v>178</v>
      </c>
      <c r="C199" s="1" t="s">
        <v>68</v>
      </c>
      <c r="D199" s="1" t="s">
        <v>69</v>
      </c>
      <c r="E199" s="1">
        <v>2020</v>
      </c>
      <c r="F199" s="1" t="s">
        <v>3</v>
      </c>
      <c r="G199" s="12">
        <v>1</v>
      </c>
      <c r="H199" s="12">
        <v>1</v>
      </c>
      <c r="I199" s="12">
        <v>10</v>
      </c>
      <c r="J199" s="12">
        <v>10</v>
      </c>
      <c r="K199" s="1" t="s">
        <v>4</v>
      </c>
    </row>
    <row r="200" spans="1:11" x14ac:dyDescent="0.25">
      <c r="A200" s="1">
        <v>25295</v>
      </c>
      <c r="B200" s="1" t="s">
        <v>178</v>
      </c>
      <c r="C200" s="1" t="s">
        <v>17</v>
      </c>
      <c r="D200" s="1" t="s">
        <v>18</v>
      </c>
      <c r="E200" s="1">
        <v>2020</v>
      </c>
      <c r="F200" s="1" t="s">
        <v>3</v>
      </c>
      <c r="G200" s="12">
        <v>1</v>
      </c>
      <c r="H200" s="12">
        <v>1</v>
      </c>
      <c r="I200" s="12">
        <v>5</v>
      </c>
      <c r="J200" s="12">
        <v>5</v>
      </c>
      <c r="K200" s="1" t="s">
        <v>4</v>
      </c>
    </row>
    <row r="201" spans="1:11" x14ac:dyDescent="0.25">
      <c r="A201" s="1">
        <v>25297</v>
      </c>
      <c r="B201" s="1" t="s">
        <v>110</v>
      </c>
      <c r="C201" s="1" t="s">
        <v>7</v>
      </c>
      <c r="D201" s="1" t="s">
        <v>8</v>
      </c>
      <c r="E201" s="1">
        <v>2020</v>
      </c>
      <c r="F201" s="1" t="s">
        <v>3</v>
      </c>
      <c r="G201" s="12">
        <v>110</v>
      </c>
      <c r="H201" s="12">
        <v>110</v>
      </c>
      <c r="I201" s="12">
        <v>100.00000000000001</v>
      </c>
      <c r="J201" s="12">
        <v>0.90909090909090895</v>
      </c>
      <c r="K201" s="1" t="s">
        <v>4</v>
      </c>
    </row>
    <row r="202" spans="1:11" x14ac:dyDescent="0.25">
      <c r="A202" s="1">
        <v>25297</v>
      </c>
      <c r="B202" s="1" t="s">
        <v>110</v>
      </c>
      <c r="C202" s="1" t="s">
        <v>44</v>
      </c>
      <c r="D202" s="1" t="s">
        <v>45</v>
      </c>
      <c r="E202" s="1">
        <v>2020</v>
      </c>
      <c r="F202" s="1" t="s">
        <v>3</v>
      </c>
      <c r="G202" s="12">
        <v>80</v>
      </c>
      <c r="H202" s="12">
        <v>80</v>
      </c>
      <c r="I202" s="12">
        <v>640</v>
      </c>
      <c r="J202" s="12">
        <v>8</v>
      </c>
      <c r="K202" s="1" t="s">
        <v>4</v>
      </c>
    </row>
    <row r="203" spans="1:11" x14ac:dyDescent="0.25">
      <c r="A203" s="1">
        <v>25297</v>
      </c>
      <c r="B203" s="1" t="s">
        <v>110</v>
      </c>
      <c r="C203" s="1" t="s">
        <v>1</v>
      </c>
      <c r="D203" s="1" t="s">
        <v>2</v>
      </c>
      <c r="E203" s="1">
        <v>2020</v>
      </c>
      <c r="F203" s="1" t="s">
        <v>3</v>
      </c>
      <c r="G203" s="12">
        <v>70</v>
      </c>
      <c r="H203" s="12">
        <v>70</v>
      </c>
      <c r="I203" s="12">
        <v>140</v>
      </c>
      <c r="J203" s="12">
        <v>2</v>
      </c>
      <c r="K203" s="1" t="s">
        <v>4</v>
      </c>
    </row>
    <row r="204" spans="1:11" x14ac:dyDescent="0.25">
      <c r="A204" s="1">
        <v>25297</v>
      </c>
      <c r="B204" s="1" t="s">
        <v>110</v>
      </c>
      <c r="C204" s="1" t="s">
        <v>5</v>
      </c>
      <c r="D204" s="1" t="s">
        <v>6</v>
      </c>
      <c r="E204" s="1">
        <v>2020</v>
      </c>
      <c r="F204" s="1" t="s">
        <v>3</v>
      </c>
      <c r="G204" s="12">
        <v>20</v>
      </c>
      <c r="H204" s="12">
        <v>20</v>
      </c>
      <c r="I204" s="12">
        <v>12.149532710280374</v>
      </c>
      <c r="J204" s="12">
        <v>0.60747663551401898</v>
      </c>
      <c r="K204" s="1" t="s">
        <v>4</v>
      </c>
    </row>
    <row r="205" spans="1:11" x14ac:dyDescent="0.25">
      <c r="A205" s="1">
        <v>25297</v>
      </c>
      <c r="B205" s="1" t="s">
        <v>110</v>
      </c>
      <c r="C205" s="1" t="s">
        <v>19</v>
      </c>
      <c r="D205" s="1" t="s">
        <v>20</v>
      </c>
      <c r="E205" s="1">
        <v>2020</v>
      </c>
      <c r="F205" s="1" t="s">
        <v>3</v>
      </c>
      <c r="G205" s="12">
        <v>10</v>
      </c>
      <c r="H205" s="12">
        <v>9</v>
      </c>
      <c r="I205" s="12">
        <v>180</v>
      </c>
      <c r="J205" s="12">
        <v>20</v>
      </c>
      <c r="K205" s="1" t="s">
        <v>4</v>
      </c>
    </row>
    <row r="206" spans="1:11" x14ac:dyDescent="0.25">
      <c r="A206" s="1">
        <v>25299</v>
      </c>
      <c r="B206" s="1" t="s">
        <v>198</v>
      </c>
      <c r="C206" s="1" t="s">
        <v>1</v>
      </c>
      <c r="D206" s="1" t="s">
        <v>2</v>
      </c>
      <c r="E206" s="1">
        <v>2020</v>
      </c>
      <c r="F206" s="1" t="s">
        <v>3</v>
      </c>
      <c r="G206" s="12">
        <v>140</v>
      </c>
      <c r="H206" s="12">
        <v>135</v>
      </c>
      <c r="I206" s="12">
        <v>135</v>
      </c>
      <c r="J206" s="12">
        <v>1</v>
      </c>
      <c r="K206" s="1" t="s">
        <v>4</v>
      </c>
    </row>
    <row r="207" spans="1:11" x14ac:dyDescent="0.25">
      <c r="A207" s="1">
        <v>25299</v>
      </c>
      <c r="B207" s="1" t="s">
        <v>198</v>
      </c>
      <c r="C207" s="1" t="s">
        <v>19</v>
      </c>
      <c r="D207" s="1" t="s">
        <v>20</v>
      </c>
      <c r="E207" s="1">
        <v>2020</v>
      </c>
      <c r="F207" s="1" t="s">
        <v>3</v>
      </c>
      <c r="G207" s="12">
        <v>5</v>
      </c>
      <c r="H207" s="12">
        <v>5</v>
      </c>
      <c r="I207" s="12">
        <v>125</v>
      </c>
      <c r="J207" s="12">
        <v>25</v>
      </c>
      <c r="K207" s="1" t="s">
        <v>4</v>
      </c>
    </row>
    <row r="208" spans="1:11" x14ac:dyDescent="0.25">
      <c r="A208" s="1">
        <v>25299</v>
      </c>
      <c r="B208" s="1" t="s">
        <v>198</v>
      </c>
      <c r="C208" s="1" t="s">
        <v>5</v>
      </c>
      <c r="D208" s="1" t="s">
        <v>6</v>
      </c>
      <c r="E208" s="1">
        <v>2020</v>
      </c>
      <c r="F208" s="1" t="s">
        <v>3</v>
      </c>
      <c r="G208" s="12">
        <v>4</v>
      </c>
      <c r="H208" s="12">
        <v>3</v>
      </c>
      <c r="I208" s="12">
        <v>5.6074766355140184</v>
      </c>
      <c r="J208" s="12">
        <v>1.86915887850467</v>
      </c>
      <c r="K208" s="1" t="s">
        <v>4</v>
      </c>
    </row>
    <row r="209" spans="1:11" x14ac:dyDescent="0.25">
      <c r="A209" s="1">
        <v>25307</v>
      </c>
      <c r="B209" s="1" t="s">
        <v>81</v>
      </c>
      <c r="C209" s="1" t="s">
        <v>1</v>
      </c>
      <c r="D209" s="1" t="s">
        <v>35</v>
      </c>
      <c r="E209" s="1">
        <v>2020</v>
      </c>
      <c r="F209" s="1" t="s">
        <v>3</v>
      </c>
      <c r="G209" s="12">
        <v>40</v>
      </c>
      <c r="H209" s="12">
        <v>40</v>
      </c>
      <c r="I209" s="12">
        <v>160</v>
      </c>
      <c r="J209" s="12">
        <v>4</v>
      </c>
      <c r="K209" s="1" t="s">
        <v>4</v>
      </c>
    </row>
    <row r="210" spans="1:11" x14ac:dyDescent="0.25">
      <c r="A210" s="1">
        <v>25307</v>
      </c>
      <c r="B210" s="1" t="s">
        <v>81</v>
      </c>
      <c r="C210" s="1" t="s">
        <v>1</v>
      </c>
      <c r="D210" s="1" t="s">
        <v>2</v>
      </c>
      <c r="E210" s="1">
        <v>2020</v>
      </c>
      <c r="F210" s="1" t="s">
        <v>3</v>
      </c>
      <c r="G210" s="12">
        <v>25</v>
      </c>
      <c r="H210" s="12">
        <v>25</v>
      </c>
      <c r="I210" s="12">
        <v>45</v>
      </c>
      <c r="J210" s="12">
        <v>1.8</v>
      </c>
      <c r="K210" s="1" t="s">
        <v>4</v>
      </c>
    </row>
    <row r="211" spans="1:11" x14ac:dyDescent="0.25">
      <c r="A211" s="1">
        <v>25307</v>
      </c>
      <c r="B211" s="1" t="s">
        <v>81</v>
      </c>
      <c r="C211" s="1" t="s">
        <v>36</v>
      </c>
      <c r="D211" s="1" t="s">
        <v>37</v>
      </c>
      <c r="E211" s="1">
        <v>2020</v>
      </c>
      <c r="F211" s="1" t="s">
        <v>3</v>
      </c>
      <c r="G211" s="12">
        <v>15</v>
      </c>
      <c r="H211" s="12">
        <v>15</v>
      </c>
      <c r="I211" s="12">
        <v>12</v>
      </c>
      <c r="J211" s="12">
        <v>0.8</v>
      </c>
      <c r="K211" s="1" t="s">
        <v>4</v>
      </c>
    </row>
    <row r="212" spans="1:11" x14ac:dyDescent="0.25">
      <c r="A212" s="1">
        <v>25307</v>
      </c>
      <c r="B212" s="1" t="s">
        <v>81</v>
      </c>
      <c r="C212" s="1" t="s">
        <v>52</v>
      </c>
      <c r="D212" s="1" t="s">
        <v>53</v>
      </c>
      <c r="E212" s="1">
        <v>2020</v>
      </c>
      <c r="F212" s="1" t="s">
        <v>3</v>
      </c>
      <c r="G212" s="12">
        <v>4</v>
      </c>
      <c r="H212" s="12">
        <v>4</v>
      </c>
      <c r="I212" s="12">
        <v>64</v>
      </c>
      <c r="J212" s="12">
        <v>16</v>
      </c>
      <c r="K212" s="1" t="s">
        <v>4</v>
      </c>
    </row>
    <row r="213" spans="1:11" x14ac:dyDescent="0.25">
      <c r="A213" s="1">
        <v>25307</v>
      </c>
      <c r="B213" s="1" t="s">
        <v>81</v>
      </c>
      <c r="C213" s="1" t="s">
        <v>7</v>
      </c>
      <c r="D213" s="1" t="s">
        <v>8</v>
      </c>
      <c r="E213" s="1">
        <v>2020</v>
      </c>
      <c r="F213" s="1" t="s">
        <v>3</v>
      </c>
      <c r="G213" s="12">
        <v>2</v>
      </c>
      <c r="H213" s="12">
        <v>2</v>
      </c>
      <c r="I213" s="12">
        <v>2.4</v>
      </c>
      <c r="J213" s="12">
        <v>1.2</v>
      </c>
      <c r="K213" s="1" t="s">
        <v>4</v>
      </c>
    </row>
    <row r="214" spans="1:11" x14ac:dyDescent="0.25">
      <c r="A214" s="1">
        <v>25307</v>
      </c>
      <c r="B214" s="1" t="s">
        <v>81</v>
      </c>
      <c r="C214" s="1" t="s">
        <v>22</v>
      </c>
      <c r="D214" s="1" t="s">
        <v>32</v>
      </c>
      <c r="E214" s="1">
        <v>2020</v>
      </c>
      <c r="F214" s="1" t="s">
        <v>3</v>
      </c>
      <c r="G214" s="12">
        <v>1</v>
      </c>
      <c r="H214" s="12">
        <v>1</v>
      </c>
      <c r="I214" s="12">
        <v>16</v>
      </c>
      <c r="J214" s="12">
        <v>16</v>
      </c>
      <c r="K214" s="1" t="s">
        <v>4</v>
      </c>
    </row>
    <row r="215" spans="1:11" x14ac:dyDescent="0.25">
      <c r="A215" s="1">
        <v>25312</v>
      </c>
      <c r="B215" s="1" t="s">
        <v>41</v>
      </c>
      <c r="C215" s="1" t="s">
        <v>1</v>
      </c>
      <c r="D215" s="1" t="s">
        <v>2</v>
      </c>
      <c r="E215" s="1">
        <v>2020</v>
      </c>
      <c r="F215" s="1" t="s">
        <v>3</v>
      </c>
      <c r="G215" s="12">
        <v>120</v>
      </c>
      <c r="H215" s="12">
        <v>120</v>
      </c>
      <c r="I215" s="12">
        <v>67.118644067796623</v>
      </c>
      <c r="J215" s="12">
        <v>0.55932203389830504</v>
      </c>
      <c r="K215" s="1" t="s">
        <v>4</v>
      </c>
    </row>
    <row r="216" spans="1:11" x14ac:dyDescent="0.25">
      <c r="A216" s="1">
        <v>25312</v>
      </c>
      <c r="B216" s="1" t="s">
        <v>41</v>
      </c>
      <c r="C216" s="1" t="s">
        <v>19</v>
      </c>
      <c r="D216" s="1" t="s">
        <v>20</v>
      </c>
      <c r="E216" s="1">
        <v>2020</v>
      </c>
      <c r="F216" s="1" t="s">
        <v>3</v>
      </c>
      <c r="G216" s="12">
        <v>80</v>
      </c>
      <c r="H216" s="12">
        <v>80</v>
      </c>
      <c r="I216" s="12">
        <v>1440</v>
      </c>
      <c r="J216" s="12">
        <v>18</v>
      </c>
      <c r="K216" s="1" t="s">
        <v>4</v>
      </c>
    </row>
    <row r="217" spans="1:11" x14ac:dyDescent="0.25">
      <c r="A217" s="1">
        <v>25312</v>
      </c>
      <c r="B217" s="1" t="s">
        <v>41</v>
      </c>
      <c r="C217" s="1" t="s">
        <v>17</v>
      </c>
      <c r="D217" s="1" t="s">
        <v>18</v>
      </c>
      <c r="E217" s="1">
        <v>2020</v>
      </c>
      <c r="F217" s="1" t="s">
        <v>3</v>
      </c>
      <c r="G217" s="12">
        <v>50</v>
      </c>
      <c r="H217" s="12">
        <v>50</v>
      </c>
      <c r="I217" s="12">
        <v>1000</v>
      </c>
      <c r="J217" s="12">
        <v>20</v>
      </c>
      <c r="K217" s="1" t="s">
        <v>4</v>
      </c>
    </row>
    <row r="218" spans="1:11" x14ac:dyDescent="0.25">
      <c r="A218" s="1">
        <v>25312</v>
      </c>
      <c r="B218" s="1" t="s">
        <v>41</v>
      </c>
      <c r="C218" s="1" t="s">
        <v>5</v>
      </c>
      <c r="D218" s="1" t="s">
        <v>6</v>
      </c>
      <c r="E218" s="1">
        <v>2020</v>
      </c>
      <c r="F218" s="1" t="s">
        <v>3</v>
      </c>
      <c r="G218" s="12">
        <v>30</v>
      </c>
      <c r="H218" s="12">
        <v>30</v>
      </c>
      <c r="I218" s="12">
        <v>77.10280373831776</v>
      </c>
      <c r="J218" s="12">
        <v>2.5700934579439298</v>
      </c>
      <c r="K218" s="1" t="s">
        <v>4</v>
      </c>
    </row>
    <row r="219" spans="1:11" x14ac:dyDescent="0.25">
      <c r="A219" s="1">
        <v>25312</v>
      </c>
      <c r="B219" s="1" t="s">
        <v>41</v>
      </c>
      <c r="C219" s="1" t="s">
        <v>12</v>
      </c>
      <c r="D219" s="1" t="s">
        <v>13</v>
      </c>
      <c r="E219" s="1">
        <v>2020</v>
      </c>
      <c r="F219" s="1" t="s">
        <v>3</v>
      </c>
      <c r="G219" s="12">
        <v>25</v>
      </c>
      <c r="H219" s="12">
        <v>25</v>
      </c>
      <c r="I219" s="12">
        <v>225</v>
      </c>
      <c r="J219" s="12">
        <v>9</v>
      </c>
      <c r="K219" s="1" t="s">
        <v>4</v>
      </c>
    </row>
    <row r="220" spans="1:11" x14ac:dyDescent="0.25">
      <c r="A220" s="1">
        <v>25312</v>
      </c>
      <c r="B220" s="1" t="s">
        <v>41</v>
      </c>
      <c r="C220" s="1" t="s">
        <v>19</v>
      </c>
      <c r="D220" s="1" t="s">
        <v>24</v>
      </c>
      <c r="E220" s="1">
        <v>2020</v>
      </c>
      <c r="F220" s="1" t="s">
        <v>3</v>
      </c>
      <c r="G220" s="12">
        <v>25</v>
      </c>
      <c r="H220" s="12">
        <v>25</v>
      </c>
      <c r="I220" s="12">
        <v>300</v>
      </c>
      <c r="J220" s="12">
        <v>12</v>
      </c>
      <c r="K220" s="1" t="s">
        <v>4</v>
      </c>
    </row>
    <row r="221" spans="1:11" x14ac:dyDescent="0.25">
      <c r="A221" s="1">
        <v>25312</v>
      </c>
      <c r="B221" s="1" t="s">
        <v>41</v>
      </c>
      <c r="C221" s="1" t="s">
        <v>7</v>
      </c>
      <c r="D221" s="1" t="s">
        <v>8</v>
      </c>
      <c r="E221" s="1">
        <v>2020</v>
      </c>
      <c r="F221" s="1" t="s">
        <v>3</v>
      </c>
      <c r="G221" s="12">
        <v>20</v>
      </c>
      <c r="H221" s="12">
        <v>20</v>
      </c>
      <c r="I221" s="12">
        <v>62.937062937062947</v>
      </c>
      <c r="J221" s="12">
        <v>3.1468531468531502</v>
      </c>
      <c r="K221" s="1" t="s">
        <v>4</v>
      </c>
    </row>
    <row r="222" spans="1:11" x14ac:dyDescent="0.25">
      <c r="A222" s="1">
        <v>25312</v>
      </c>
      <c r="B222" s="1" t="s">
        <v>41</v>
      </c>
      <c r="C222" s="1" t="s">
        <v>280</v>
      </c>
      <c r="D222" s="1" t="s">
        <v>281</v>
      </c>
      <c r="E222" s="1">
        <v>2020</v>
      </c>
      <c r="F222" s="1" t="s">
        <v>3</v>
      </c>
      <c r="G222" s="12">
        <v>12</v>
      </c>
      <c r="H222" s="12">
        <v>10</v>
      </c>
      <c r="I222" s="12">
        <v>80</v>
      </c>
      <c r="J222" s="12">
        <v>8</v>
      </c>
      <c r="K222" s="1" t="s">
        <v>4</v>
      </c>
    </row>
    <row r="223" spans="1:11" x14ac:dyDescent="0.25">
      <c r="A223" s="1">
        <v>25312</v>
      </c>
      <c r="B223" s="1" t="s">
        <v>41</v>
      </c>
      <c r="C223" s="1" t="s">
        <v>14</v>
      </c>
      <c r="D223" s="1" t="s">
        <v>15</v>
      </c>
      <c r="E223" s="1">
        <v>2020</v>
      </c>
      <c r="F223" s="1" t="s">
        <v>3</v>
      </c>
      <c r="G223" s="12">
        <v>10</v>
      </c>
      <c r="H223" s="12">
        <v>10</v>
      </c>
      <c r="I223" s="12">
        <v>80</v>
      </c>
      <c r="J223" s="12">
        <v>8</v>
      </c>
      <c r="K223" s="1" t="s">
        <v>4</v>
      </c>
    </row>
    <row r="224" spans="1:11" x14ac:dyDescent="0.25">
      <c r="A224" s="1">
        <v>25312</v>
      </c>
      <c r="B224" s="1" t="s">
        <v>41</v>
      </c>
      <c r="C224" s="1" t="s">
        <v>22</v>
      </c>
      <c r="D224" s="1" t="s">
        <v>23</v>
      </c>
      <c r="E224" s="1">
        <v>2020</v>
      </c>
      <c r="F224" s="1" t="s">
        <v>3</v>
      </c>
      <c r="G224" s="12">
        <v>6</v>
      </c>
      <c r="H224" s="12">
        <v>6</v>
      </c>
      <c r="I224" s="12">
        <v>300</v>
      </c>
      <c r="J224" s="12">
        <v>50</v>
      </c>
      <c r="K224" s="1" t="s">
        <v>4</v>
      </c>
    </row>
    <row r="225" spans="1:11" x14ac:dyDescent="0.25">
      <c r="A225" s="1">
        <v>25312</v>
      </c>
      <c r="B225" s="1" t="s">
        <v>41</v>
      </c>
      <c r="C225" s="1" t="s">
        <v>44</v>
      </c>
      <c r="D225" s="1" t="s">
        <v>45</v>
      </c>
      <c r="E225" s="1">
        <v>2020</v>
      </c>
      <c r="F225" s="1" t="s">
        <v>3</v>
      </c>
      <c r="G225" s="12">
        <v>5</v>
      </c>
      <c r="H225" s="12">
        <v>5</v>
      </c>
      <c r="I225" s="12">
        <v>10</v>
      </c>
      <c r="J225" s="12">
        <v>2</v>
      </c>
      <c r="K225" s="1" t="s">
        <v>4</v>
      </c>
    </row>
    <row r="226" spans="1:11" x14ac:dyDescent="0.25">
      <c r="A226" s="1">
        <v>25312</v>
      </c>
      <c r="B226" s="1" t="s">
        <v>41</v>
      </c>
      <c r="C226" s="1" t="s">
        <v>42</v>
      </c>
      <c r="D226" s="1" t="s">
        <v>43</v>
      </c>
      <c r="E226" s="1">
        <v>2020</v>
      </c>
      <c r="F226" s="1" t="s">
        <v>3</v>
      </c>
      <c r="G226" s="12">
        <v>3</v>
      </c>
      <c r="H226" s="12">
        <v>3</v>
      </c>
      <c r="I226" s="12">
        <v>9</v>
      </c>
      <c r="J226" s="12">
        <v>3</v>
      </c>
      <c r="K226" s="1" t="s">
        <v>4</v>
      </c>
    </row>
    <row r="227" spans="1:11" x14ac:dyDescent="0.25">
      <c r="A227" s="1">
        <v>25317</v>
      </c>
      <c r="B227" s="1" t="s">
        <v>28</v>
      </c>
      <c r="C227" s="1" t="s">
        <v>19</v>
      </c>
      <c r="D227" s="1" t="s">
        <v>20</v>
      </c>
      <c r="E227" s="1">
        <v>2020</v>
      </c>
      <c r="F227" s="1" t="s">
        <v>3</v>
      </c>
      <c r="G227" s="12">
        <v>310</v>
      </c>
      <c r="H227" s="12">
        <v>200</v>
      </c>
      <c r="I227" s="12">
        <v>4000</v>
      </c>
      <c r="J227" s="12">
        <v>20</v>
      </c>
      <c r="K227" s="1" t="s">
        <v>4</v>
      </c>
    </row>
    <row r="228" spans="1:11" x14ac:dyDescent="0.25">
      <c r="A228" s="1">
        <v>25317</v>
      </c>
      <c r="B228" s="1" t="s">
        <v>28</v>
      </c>
      <c r="C228" s="1" t="s">
        <v>29</v>
      </c>
      <c r="D228" s="1" t="s">
        <v>30</v>
      </c>
      <c r="E228" s="1">
        <v>2020</v>
      </c>
      <c r="F228" s="1" t="s">
        <v>3</v>
      </c>
      <c r="G228" s="12">
        <v>100</v>
      </c>
      <c r="H228" s="12">
        <v>70</v>
      </c>
      <c r="I228" s="12">
        <v>1400</v>
      </c>
      <c r="J228" s="12">
        <v>20</v>
      </c>
      <c r="K228" s="1" t="s">
        <v>4</v>
      </c>
    </row>
    <row r="229" spans="1:11" x14ac:dyDescent="0.25">
      <c r="A229" s="1">
        <v>25317</v>
      </c>
      <c r="B229" s="1" t="s">
        <v>28</v>
      </c>
      <c r="C229" s="1" t="s">
        <v>5</v>
      </c>
      <c r="D229" s="1" t="s">
        <v>6</v>
      </c>
      <c r="E229" s="1">
        <v>2020</v>
      </c>
      <c r="F229" s="1" t="s">
        <v>3</v>
      </c>
      <c r="G229" s="12">
        <v>30</v>
      </c>
      <c r="H229" s="12">
        <v>30</v>
      </c>
      <c r="I229" s="12">
        <v>84.112149532710276</v>
      </c>
      <c r="J229" s="12">
        <v>2.8037383177570101</v>
      </c>
      <c r="K229" s="1" t="s">
        <v>4</v>
      </c>
    </row>
    <row r="230" spans="1:11" x14ac:dyDescent="0.25">
      <c r="A230" s="1">
        <v>25317</v>
      </c>
      <c r="B230" s="1" t="s">
        <v>28</v>
      </c>
      <c r="C230" s="1" t="s">
        <v>19</v>
      </c>
      <c r="D230" s="1" t="s">
        <v>24</v>
      </c>
      <c r="E230" s="1">
        <v>2020</v>
      </c>
      <c r="F230" s="1" t="s">
        <v>3</v>
      </c>
      <c r="G230" s="12">
        <v>15</v>
      </c>
      <c r="H230" s="12">
        <v>15</v>
      </c>
      <c r="I230" s="12">
        <v>240</v>
      </c>
      <c r="J230" s="12">
        <v>16</v>
      </c>
      <c r="K230" s="1" t="s">
        <v>4</v>
      </c>
    </row>
    <row r="231" spans="1:11" x14ac:dyDescent="0.25">
      <c r="A231" s="1">
        <v>25317</v>
      </c>
      <c r="B231" s="1" t="s">
        <v>28</v>
      </c>
      <c r="C231" s="1" t="s">
        <v>138</v>
      </c>
      <c r="D231" s="1" t="s">
        <v>139</v>
      </c>
      <c r="E231" s="1">
        <v>2020</v>
      </c>
      <c r="F231" s="1" t="s">
        <v>3</v>
      </c>
      <c r="G231" s="12">
        <v>14</v>
      </c>
      <c r="H231" s="12">
        <v>14</v>
      </c>
      <c r="I231" s="12">
        <v>84</v>
      </c>
      <c r="J231" s="12">
        <v>6</v>
      </c>
      <c r="K231" s="1" t="s">
        <v>4</v>
      </c>
    </row>
    <row r="232" spans="1:11" x14ac:dyDescent="0.25">
      <c r="A232" s="1">
        <v>25317</v>
      </c>
      <c r="B232" s="1" t="s">
        <v>28</v>
      </c>
      <c r="C232" s="1" t="s">
        <v>1</v>
      </c>
      <c r="D232" s="1" t="s">
        <v>2</v>
      </c>
      <c r="E232" s="1">
        <v>2020</v>
      </c>
      <c r="F232" s="1" t="s">
        <v>3</v>
      </c>
      <c r="G232" s="12">
        <v>10</v>
      </c>
      <c r="H232" s="12">
        <v>10</v>
      </c>
      <c r="I232" s="12">
        <v>16.779661016949156</v>
      </c>
      <c r="J232" s="12">
        <v>1.6779661016949201</v>
      </c>
      <c r="K232" s="1" t="s">
        <v>4</v>
      </c>
    </row>
    <row r="233" spans="1:11" x14ac:dyDescent="0.25">
      <c r="A233" s="1">
        <v>25317</v>
      </c>
      <c r="B233" s="1" t="s">
        <v>28</v>
      </c>
      <c r="C233" s="1" t="s">
        <v>7</v>
      </c>
      <c r="D233" s="1" t="s">
        <v>8</v>
      </c>
      <c r="E233" s="1">
        <v>2020</v>
      </c>
      <c r="F233" s="1" t="s">
        <v>3</v>
      </c>
      <c r="G233" s="12">
        <v>5</v>
      </c>
      <c r="H233" s="12">
        <v>5</v>
      </c>
      <c r="I233" s="12">
        <v>10.48951048951049</v>
      </c>
      <c r="J233" s="12">
        <v>2.0979020979021001</v>
      </c>
      <c r="K233" s="1" t="s">
        <v>4</v>
      </c>
    </row>
    <row r="234" spans="1:11" x14ac:dyDescent="0.25">
      <c r="A234" s="1">
        <v>25317</v>
      </c>
      <c r="B234" s="1" t="s">
        <v>28</v>
      </c>
      <c r="C234" s="1" t="s">
        <v>64</v>
      </c>
      <c r="D234" s="1" t="s">
        <v>65</v>
      </c>
      <c r="E234" s="1">
        <v>2020</v>
      </c>
      <c r="F234" s="1" t="s">
        <v>3</v>
      </c>
      <c r="G234" s="12">
        <v>1</v>
      </c>
      <c r="H234" s="12">
        <v>1</v>
      </c>
      <c r="I234" s="12">
        <v>6</v>
      </c>
      <c r="J234" s="12">
        <v>6</v>
      </c>
      <c r="K234" s="1" t="s">
        <v>4</v>
      </c>
    </row>
    <row r="235" spans="1:11" x14ac:dyDescent="0.25">
      <c r="A235" s="1">
        <v>25317</v>
      </c>
      <c r="B235" s="1" t="s">
        <v>28</v>
      </c>
      <c r="C235" s="1" t="s">
        <v>44</v>
      </c>
      <c r="D235" s="1" t="s">
        <v>45</v>
      </c>
      <c r="E235" s="1">
        <v>2020</v>
      </c>
      <c r="F235" s="1" t="s">
        <v>3</v>
      </c>
      <c r="G235" s="12">
        <v>1</v>
      </c>
      <c r="H235" s="12">
        <v>1</v>
      </c>
      <c r="I235" s="12">
        <v>12</v>
      </c>
      <c r="J235" s="12">
        <v>12</v>
      </c>
      <c r="K235" s="1" t="s">
        <v>4</v>
      </c>
    </row>
    <row r="236" spans="1:11" x14ac:dyDescent="0.25">
      <c r="A236" s="1">
        <v>25317</v>
      </c>
      <c r="B236" s="1" t="s">
        <v>28</v>
      </c>
      <c r="C236" s="1" t="s">
        <v>22</v>
      </c>
      <c r="D236" s="1" t="s">
        <v>23</v>
      </c>
      <c r="E236" s="1">
        <v>2020</v>
      </c>
      <c r="F236" s="1" t="s">
        <v>3</v>
      </c>
      <c r="G236" s="12">
        <v>1</v>
      </c>
      <c r="H236" s="12">
        <v>1</v>
      </c>
      <c r="I236" s="12">
        <v>50</v>
      </c>
      <c r="J236" s="12">
        <v>50</v>
      </c>
      <c r="K236" s="1" t="s">
        <v>4</v>
      </c>
    </row>
    <row r="237" spans="1:11" x14ac:dyDescent="0.25">
      <c r="A237" s="1">
        <v>25317</v>
      </c>
      <c r="B237" s="1" t="s">
        <v>28</v>
      </c>
      <c r="C237" s="1" t="s">
        <v>122</v>
      </c>
      <c r="D237" s="1" t="s">
        <v>123</v>
      </c>
      <c r="E237" s="1">
        <v>2020</v>
      </c>
      <c r="F237" s="1" t="s">
        <v>3</v>
      </c>
      <c r="G237" s="12">
        <v>0</v>
      </c>
      <c r="H237" s="12">
        <v>0</v>
      </c>
      <c r="I237" s="12">
        <v>0</v>
      </c>
      <c r="J237" s="12">
        <v>0</v>
      </c>
      <c r="K237" s="1" t="s">
        <v>4</v>
      </c>
    </row>
    <row r="238" spans="1:11" x14ac:dyDescent="0.25">
      <c r="A238" s="1">
        <v>25317</v>
      </c>
      <c r="B238" s="1" t="s">
        <v>28</v>
      </c>
      <c r="C238" s="1" t="s">
        <v>14</v>
      </c>
      <c r="D238" s="1" t="s">
        <v>15</v>
      </c>
      <c r="E238" s="1">
        <v>2020</v>
      </c>
      <c r="F238" s="1" t="s">
        <v>3</v>
      </c>
      <c r="G238" s="12">
        <v>0</v>
      </c>
      <c r="H238" s="12">
        <v>0</v>
      </c>
      <c r="I238" s="12">
        <v>0</v>
      </c>
      <c r="J238" s="12">
        <v>0</v>
      </c>
      <c r="K238" s="1" t="s">
        <v>4</v>
      </c>
    </row>
    <row r="239" spans="1:11" x14ac:dyDescent="0.25">
      <c r="A239" s="1">
        <v>25320</v>
      </c>
      <c r="B239" s="1" t="s">
        <v>154</v>
      </c>
      <c r="C239" s="1" t="s">
        <v>1</v>
      </c>
      <c r="D239" s="1" t="s">
        <v>2</v>
      </c>
      <c r="E239" s="1">
        <v>2020</v>
      </c>
      <c r="F239" s="1" t="s">
        <v>3</v>
      </c>
      <c r="G239" s="12">
        <v>200</v>
      </c>
      <c r="H239" s="12">
        <v>150</v>
      </c>
      <c r="I239" s="12">
        <v>335.59322033898309</v>
      </c>
      <c r="J239" s="12">
        <v>2.2372881355932202</v>
      </c>
      <c r="K239" s="1" t="s">
        <v>4</v>
      </c>
    </row>
    <row r="240" spans="1:11" x14ac:dyDescent="0.25">
      <c r="A240" s="1">
        <v>25320</v>
      </c>
      <c r="B240" s="1" t="s">
        <v>154</v>
      </c>
      <c r="C240" s="1" t="s">
        <v>7</v>
      </c>
      <c r="D240" s="1" t="s">
        <v>8</v>
      </c>
      <c r="E240" s="1">
        <v>2020</v>
      </c>
      <c r="F240" s="1" t="s">
        <v>3</v>
      </c>
      <c r="G240" s="12">
        <v>150</v>
      </c>
      <c r="H240" s="12">
        <v>100</v>
      </c>
      <c r="I240" s="12">
        <v>349.65034965034971</v>
      </c>
      <c r="J240" s="12">
        <v>3.4965034965034998</v>
      </c>
      <c r="K240" s="1" t="s">
        <v>4</v>
      </c>
    </row>
    <row r="241" spans="1:11" x14ac:dyDescent="0.25">
      <c r="A241" s="1">
        <v>25320</v>
      </c>
      <c r="B241" s="1" t="s">
        <v>154</v>
      </c>
      <c r="C241" s="1" t="s">
        <v>9</v>
      </c>
      <c r="D241" s="1" t="s">
        <v>10</v>
      </c>
      <c r="E241" s="1">
        <v>2020</v>
      </c>
      <c r="F241" s="1" t="s">
        <v>3</v>
      </c>
      <c r="G241" s="12">
        <v>50</v>
      </c>
      <c r="H241" s="12">
        <v>40</v>
      </c>
      <c r="I241" s="12">
        <v>360</v>
      </c>
      <c r="J241" s="12">
        <v>9</v>
      </c>
      <c r="K241" s="1" t="s">
        <v>4</v>
      </c>
    </row>
    <row r="242" spans="1:11" x14ac:dyDescent="0.25">
      <c r="A242" s="1">
        <v>25320</v>
      </c>
      <c r="B242" s="1" t="s">
        <v>154</v>
      </c>
      <c r="C242" s="1" t="s">
        <v>22</v>
      </c>
      <c r="D242" s="1" t="s">
        <v>32</v>
      </c>
      <c r="E242" s="1">
        <v>2020</v>
      </c>
      <c r="F242" s="1" t="s">
        <v>3</v>
      </c>
      <c r="G242" s="12">
        <v>30</v>
      </c>
      <c r="H242" s="12">
        <v>25</v>
      </c>
      <c r="I242" s="12">
        <v>225</v>
      </c>
      <c r="J242" s="12">
        <v>9</v>
      </c>
      <c r="K242" s="1" t="s">
        <v>4</v>
      </c>
    </row>
    <row r="243" spans="1:11" x14ac:dyDescent="0.25">
      <c r="A243" s="1">
        <v>25322</v>
      </c>
      <c r="B243" s="1" t="s">
        <v>199</v>
      </c>
      <c r="C243" s="1" t="s">
        <v>19</v>
      </c>
      <c r="D243" s="1" t="s">
        <v>20</v>
      </c>
      <c r="E243" s="1">
        <v>2020</v>
      </c>
      <c r="F243" s="1" t="s">
        <v>3</v>
      </c>
      <c r="G243" s="12">
        <v>211</v>
      </c>
      <c r="H243" s="12">
        <v>202</v>
      </c>
      <c r="I243" s="12">
        <v>4444</v>
      </c>
      <c r="J243" s="12">
        <v>22</v>
      </c>
      <c r="K243" s="1" t="s">
        <v>4</v>
      </c>
    </row>
    <row r="244" spans="1:11" x14ac:dyDescent="0.25">
      <c r="A244" s="1">
        <v>25322</v>
      </c>
      <c r="B244" s="1" t="s">
        <v>199</v>
      </c>
      <c r="C244" s="1" t="s">
        <v>17</v>
      </c>
      <c r="D244" s="1" t="s">
        <v>18</v>
      </c>
      <c r="E244" s="1">
        <v>2020</v>
      </c>
      <c r="F244" s="1" t="s">
        <v>3</v>
      </c>
      <c r="G244" s="12">
        <v>30</v>
      </c>
      <c r="H244" s="12">
        <v>28</v>
      </c>
      <c r="I244" s="12">
        <v>700</v>
      </c>
      <c r="J244" s="12">
        <v>25</v>
      </c>
      <c r="K244" s="1" t="s">
        <v>4</v>
      </c>
    </row>
    <row r="245" spans="1:11" x14ac:dyDescent="0.25">
      <c r="A245" s="1">
        <v>25322</v>
      </c>
      <c r="B245" s="1" t="s">
        <v>199</v>
      </c>
      <c r="C245" s="1" t="s">
        <v>19</v>
      </c>
      <c r="D245" s="1" t="s">
        <v>24</v>
      </c>
      <c r="E245" s="1">
        <v>2020</v>
      </c>
      <c r="F245" s="1" t="s">
        <v>3</v>
      </c>
      <c r="G245" s="12">
        <v>15</v>
      </c>
      <c r="H245" s="12">
        <v>13</v>
      </c>
      <c r="I245" s="12">
        <v>247</v>
      </c>
      <c r="J245" s="12">
        <v>19</v>
      </c>
      <c r="K245" s="1" t="s">
        <v>4</v>
      </c>
    </row>
    <row r="246" spans="1:11" x14ac:dyDescent="0.25">
      <c r="A246" s="1">
        <v>25322</v>
      </c>
      <c r="B246" s="1" t="s">
        <v>199</v>
      </c>
      <c r="C246" s="1" t="s">
        <v>5</v>
      </c>
      <c r="D246" s="1" t="s">
        <v>6</v>
      </c>
      <c r="E246" s="1">
        <v>2020</v>
      </c>
      <c r="F246" s="1" t="s">
        <v>3</v>
      </c>
      <c r="G246" s="12">
        <v>4</v>
      </c>
      <c r="H246" s="12">
        <v>4</v>
      </c>
      <c r="I246" s="12">
        <v>16.822429906542055</v>
      </c>
      <c r="J246" s="12">
        <v>4.2056074766355103</v>
      </c>
      <c r="K246" s="1" t="s">
        <v>4</v>
      </c>
    </row>
    <row r="247" spans="1:11" x14ac:dyDescent="0.25">
      <c r="A247" s="1">
        <v>25324</v>
      </c>
      <c r="B247" s="1" t="s">
        <v>62</v>
      </c>
      <c r="C247" s="1" t="s">
        <v>1</v>
      </c>
      <c r="D247" s="1" t="s">
        <v>2</v>
      </c>
      <c r="E247" s="1">
        <v>2020</v>
      </c>
      <c r="F247" s="1" t="s">
        <v>3</v>
      </c>
      <c r="G247" s="12">
        <v>362</v>
      </c>
      <c r="H247" s="12">
        <v>357</v>
      </c>
      <c r="I247" s="12">
        <v>535.5</v>
      </c>
      <c r="J247" s="12">
        <v>1.5</v>
      </c>
      <c r="K247" s="1" t="s">
        <v>4</v>
      </c>
    </row>
    <row r="248" spans="1:11" x14ac:dyDescent="0.25">
      <c r="A248" s="1">
        <v>25326</v>
      </c>
      <c r="B248" s="1" t="s">
        <v>177</v>
      </c>
      <c r="C248" s="1" t="s">
        <v>19</v>
      </c>
      <c r="D248" s="1" t="s">
        <v>20</v>
      </c>
      <c r="E248" s="1">
        <v>2020</v>
      </c>
      <c r="F248" s="1" t="s">
        <v>3</v>
      </c>
      <c r="G248" s="12">
        <v>660</v>
      </c>
      <c r="H248" s="12">
        <v>660</v>
      </c>
      <c r="I248" s="12">
        <v>14520</v>
      </c>
      <c r="J248" s="12">
        <v>22</v>
      </c>
      <c r="K248" s="1" t="s">
        <v>4</v>
      </c>
    </row>
    <row r="249" spans="1:11" x14ac:dyDescent="0.25">
      <c r="A249" s="1">
        <v>25326</v>
      </c>
      <c r="B249" s="1" t="s">
        <v>177</v>
      </c>
      <c r="C249" s="1" t="s">
        <v>138</v>
      </c>
      <c r="D249" s="1" t="s">
        <v>139</v>
      </c>
      <c r="E249" s="1">
        <v>2020</v>
      </c>
      <c r="F249" s="1" t="s">
        <v>3</v>
      </c>
      <c r="G249" s="12">
        <v>75</v>
      </c>
      <c r="H249" s="12">
        <v>75</v>
      </c>
      <c r="I249" s="12">
        <v>375</v>
      </c>
      <c r="J249" s="12">
        <v>5</v>
      </c>
      <c r="K249" s="1" t="s">
        <v>4</v>
      </c>
    </row>
    <row r="250" spans="1:11" x14ac:dyDescent="0.25">
      <c r="A250" s="1">
        <v>25326</v>
      </c>
      <c r="B250" s="1" t="s">
        <v>177</v>
      </c>
      <c r="C250" s="1" t="s">
        <v>19</v>
      </c>
      <c r="D250" s="1" t="s">
        <v>24</v>
      </c>
      <c r="E250" s="1">
        <v>2020</v>
      </c>
      <c r="F250" s="1" t="s">
        <v>3</v>
      </c>
      <c r="G250" s="12">
        <v>75</v>
      </c>
      <c r="H250" s="12">
        <v>75</v>
      </c>
      <c r="I250" s="12">
        <v>1275</v>
      </c>
      <c r="J250" s="12">
        <v>17</v>
      </c>
      <c r="K250" s="1" t="s">
        <v>4</v>
      </c>
    </row>
    <row r="251" spans="1:11" x14ac:dyDescent="0.25">
      <c r="A251" s="1">
        <v>25326</v>
      </c>
      <c r="B251" s="1" t="s">
        <v>177</v>
      </c>
      <c r="C251" s="1" t="s">
        <v>29</v>
      </c>
      <c r="D251" s="1" t="s">
        <v>30</v>
      </c>
      <c r="E251" s="1">
        <v>2020</v>
      </c>
      <c r="F251" s="1" t="s">
        <v>3</v>
      </c>
      <c r="G251" s="12">
        <v>46</v>
      </c>
      <c r="H251" s="12">
        <v>46</v>
      </c>
      <c r="I251" s="12">
        <v>1104</v>
      </c>
      <c r="J251" s="12">
        <v>24</v>
      </c>
      <c r="K251" s="1" t="s">
        <v>4</v>
      </c>
    </row>
    <row r="252" spans="1:11" x14ac:dyDescent="0.25">
      <c r="A252" s="1">
        <v>25326</v>
      </c>
      <c r="B252" s="1" t="s">
        <v>177</v>
      </c>
      <c r="C252" s="1" t="s">
        <v>5</v>
      </c>
      <c r="D252" s="1" t="s">
        <v>6</v>
      </c>
      <c r="E252" s="1">
        <v>2020</v>
      </c>
      <c r="F252" s="1" t="s">
        <v>3</v>
      </c>
      <c r="G252" s="12">
        <v>35</v>
      </c>
      <c r="H252" s="12">
        <v>35</v>
      </c>
      <c r="I252" s="12">
        <v>81.775700934579433</v>
      </c>
      <c r="J252" s="12">
        <v>2.3364485981308398</v>
      </c>
      <c r="K252" s="1" t="s">
        <v>4</v>
      </c>
    </row>
    <row r="253" spans="1:11" x14ac:dyDescent="0.25">
      <c r="A253" s="1">
        <v>25328</v>
      </c>
      <c r="B253" s="1" t="s">
        <v>158</v>
      </c>
      <c r="C253" s="1" t="s">
        <v>1</v>
      </c>
      <c r="D253" s="1" t="s">
        <v>2</v>
      </c>
      <c r="E253" s="1">
        <v>2020</v>
      </c>
      <c r="F253" s="1" t="s">
        <v>3</v>
      </c>
      <c r="G253" s="12">
        <v>21</v>
      </c>
      <c r="H253" s="12">
        <v>21</v>
      </c>
      <c r="I253" s="12">
        <v>46.983050847457633</v>
      </c>
      <c r="J253" s="12">
        <v>2.2372881355932202</v>
      </c>
      <c r="K253" s="1" t="s">
        <v>4</v>
      </c>
    </row>
    <row r="254" spans="1:11" x14ac:dyDescent="0.25">
      <c r="A254" s="1">
        <v>25328</v>
      </c>
      <c r="B254" s="1" t="s">
        <v>158</v>
      </c>
      <c r="C254" s="1" t="s">
        <v>7</v>
      </c>
      <c r="D254" s="1" t="s">
        <v>8</v>
      </c>
      <c r="E254" s="1">
        <v>2020</v>
      </c>
      <c r="F254" s="1" t="s">
        <v>3</v>
      </c>
      <c r="G254" s="12">
        <v>18</v>
      </c>
      <c r="H254" s="12">
        <v>17</v>
      </c>
      <c r="I254" s="12">
        <v>47.55244755244756</v>
      </c>
      <c r="J254" s="12">
        <v>2.7972027972028002</v>
      </c>
      <c r="K254" s="1" t="s">
        <v>4</v>
      </c>
    </row>
    <row r="255" spans="1:11" x14ac:dyDescent="0.25">
      <c r="A255" s="1">
        <v>25328</v>
      </c>
      <c r="B255" s="1" t="s">
        <v>158</v>
      </c>
      <c r="C255" s="1" t="s">
        <v>5</v>
      </c>
      <c r="D255" s="1" t="s">
        <v>6</v>
      </c>
      <c r="E255" s="1">
        <v>2020</v>
      </c>
      <c r="F255" s="1" t="s">
        <v>3</v>
      </c>
      <c r="G255" s="12">
        <v>16.5</v>
      </c>
      <c r="H255" s="12">
        <v>15</v>
      </c>
      <c r="I255" s="12">
        <v>35.046728971962615</v>
      </c>
      <c r="J255" s="12">
        <v>2.3364485981308398</v>
      </c>
      <c r="K255" s="1" t="s">
        <v>4</v>
      </c>
    </row>
    <row r="256" spans="1:11" x14ac:dyDescent="0.25">
      <c r="A256" s="1">
        <v>25335</v>
      </c>
      <c r="B256" s="1" t="s">
        <v>163</v>
      </c>
      <c r="C256" s="1" t="s">
        <v>7</v>
      </c>
      <c r="D256" s="1" t="s">
        <v>8</v>
      </c>
      <c r="E256" s="1">
        <v>2020</v>
      </c>
      <c r="F256" s="1" t="s">
        <v>3</v>
      </c>
      <c r="G256" s="12">
        <v>600</v>
      </c>
      <c r="H256" s="12">
        <v>600</v>
      </c>
      <c r="I256" s="12">
        <v>1200</v>
      </c>
      <c r="J256" s="12">
        <v>2</v>
      </c>
      <c r="K256" s="1" t="s">
        <v>4</v>
      </c>
    </row>
    <row r="257" spans="1:11" x14ac:dyDescent="0.25">
      <c r="A257" s="1">
        <v>25335</v>
      </c>
      <c r="B257" s="1" t="s">
        <v>163</v>
      </c>
      <c r="C257" s="1" t="s">
        <v>9</v>
      </c>
      <c r="D257" s="1" t="s">
        <v>10</v>
      </c>
      <c r="E257" s="1">
        <v>2020</v>
      </c>
      <c r="F257" s="1" t="s">
        <v>3</v>
      </c>
      <c r="G257" s="12">
        <v>10</v>
      </c>
      <c r="H257" s="12">
        <v>10</v>
      </c>
      <c r="I257" s="12">
        <v>60</v>
      </c>
      <c r="J257" s="12">
        <v>6</v>
      </c>
      <c r="K257" s="1" t="s">
        <v>4</v>
      </c>
    </row>
    <row r="258" spans="1:11" x14ac:dyDescent="0.25">
      <c r="A258" s="1">
        <v>25335</v>
      </c>
      <c r="B258" s="1" t="s">
        <v>163</v>
      </c>
      <c r="C258" s="1" t="s">
        <v>60</v>
      </c>
      <c r="D258" s="1" t="s">
        <v>61</v>
      </c>
      <c r="E258" s="1">
        <v>2020</v>
      </c>
      <c r="F258" s="1" t="s">
        <v>3</v>
      </c>
      <c r="G258" s="12">
        <v>6</v>
      </c>
      <c r="H258" s="12">
        <v>6</v>
      </c>
      <c r="I258" s="12">
        <v>120</v>
      </c>
      <c r="J258" s="12">
        <v>20</v>
      </c>
      <c r="K258" s="1" t="s">
        <v>4</v>
      </c>
    </row>
    <row r="259" spans="1:11" x14ac:dyDescent="0.25">
      <c r="A259" s="1">
        <v>25368</v>
      </c>
      <c r="B259" s="1" t="s">
        <v>201</v>
      </c>
      <c r="C259" s="1" t="s">
        <v>1</v>
      </c>
      <c r="D259" s="1" t="s">
        <v>2</v>
      </c>
      <c r="E259" s="1">
        <v>2020</v>
      </c>
      <c r="F259" s="1" t="s">
        <v>3</v>
      </c>
      <c r="G259" s="12">
        <v>400</v>
      </c>
      <c r="H259" s="12">
        <v>200</v>
      </c>
      <c r="I259" s="12">
        <v>220.00000000000003</v>
      </c>
      <c r="J259" s="12">
        <v>1.1000000000000001</v>
      </c>
      <c r="K259" s="1" t="s">
        <v>4</v>
      </c>
    </row>
    <row r="260" spans="1:11" x14ac:dyDescent="0.25">
      <c r="A260" s="1">
        <v>25368</v>
      </c>
      <c r="B260" s="1" t="s">
        <v>201</v>
      </c>
      <c r="C260" s="1" t="s">
        <v>52</v>
      </c>
      <c r="D260" s="1" t="s">
        <v>53</v>
      </c>
      <c r="E260" s="1">
        <v>2020</v>
      </c>
      <c r="F260" s="1" t="s">
        <v>3</v>
      </c>
      <c r="G260" s="12">
        <v>45</v>
      </c>
      <c r="H260" s="12">
        <v>30</v>
      </c>
      <c r="I260" s="12">
        <v>240</v>
      </c>
      <c r="J260" s="12">
        <v>8</v>
      </c>
      <c r="K260" s="1" t="s">
        <v>4</v>
      </c>
    </row>
    <row r="261" spans="1:11" x14ac:dyDescent="0.25">
      <c r="A261" s="1">
        <v>25368</v>
      </c>
      <c r="B261" s="1" t="s">
        <v>201</v>
      </c>
      <c r="C261" s="1" t="s">
        <v>7</v>
      </c>
      <c r="D261" s="1" t="s">
        <v>8</v>
      </c>
      <c r="E261" s="1">
        <v>2020</v>
      </c>
      <c r="F261" s="1" t="s">
        <v>3</v>
      </c>
      <c r="G261" s="12">
        <v>8</v>
      </c>
      <c r="H261" s="12">
        <v>6</v>
      </c>
      <c r="I261" s="12">
        <v>6</v>
      </c>
      <c r="J261" s="12">
        <v>1</v>
      </c>
      <c r="K261" s="1" t="s">
        <v>4</v>
      </c>
    </row>
    <row r="262" spans="1:11" x14ac:dyDescent="0.25">
      <c r="A262" s="1">
        <v>25368</v>
      </c>
      <c r="B262" s="1" t="s">
        <v>201</v>
      </c>
      <c r="C262" s="1" t="s">
        <v>22</v>
      </c>
      <c r="D262" s="1" t="s">
        <v>32</v>
      </c>
      <c r="E262" s="1">
        <v>2020</v>
      </c>
      <c r="F262" s="1" t="s">
        <v>3</v>
      </c>
      <c r="G262" s="12">
        <v>5</v>
      </c>
      <c r="H262" s="12">
        <v>4</v>
      </c>
      <c r="I262" s="12">
        <v>20</v>
      </c>
      <c r="J262" s="12">
        <v>5</v>
      </c>
      <c r="K262" s="1" t="s">
        <v>4</v>
      </c>
    </row>
    <row r="263" spans="1:11" x14ac:dyDescent="0.25">
      <c r="A263" s="1">
        <v>25368</v>
      </c>
      <c r="B263" s="1" t="s">
        <v>201</v>
      </c>
      <c r="C263" s="1" t="s">
        <v>150</v>
      </c>
      <c r="D263" s="1" t="s">
        <v>151</v>
      </c>
      <c r="E263" s="1">
        <v>2020</v>
      </c>
      <c r="F263" s="1" t="s">
        <v>3</v>
      </c>
      <c r="G263" s="12">
        <v>1</v>
      </c>
      <c r="H263" s="12">
        <v>1</v>
      </c>
      <c r="I263" s="12">
        <v>5</v>
      </c>
      <c r="J263" s="12">
        <v>5</v>
      </c>
      <c r="K263" s="1" t="s">
        <v>4</v>
      </c>
    </row>
    <row r="264" spans="1:11" x14ac:dyDescent="0.25">
      <c r="A264" s="1">
        <v>25372</v>
      </c>
      <c r="B264" s="1" t="s">
        <v>164</v>
      </c>
      <c r="C264" s="1" t="s">
        <v>1</v>
      </c>
      <c r="D264" s="1" t="s">
        <v>2</v>
      </c>
      <c r="E264" s="1">
        <v>2020</v>
      </c>
      <c r="F264" s="1" t="s">
        <v>3</v>
      </c>
      <c r="G264" s="12">
        <v>1100</v>
      </c>
      <c r="H264" s="12">
        <v>1050</v>
      </c>
      <c r="I264" s="12">
        <v>1260</v>
      </c>
      <c r="J264" s="12">
        <v>1.2</v>
      </c>
      <c r="K264" s="1" t="s">
        <v>4</v>
      </c>
    </row>
    <row r="265" spans="1:11" x14ac:dyDescent="0.25">
      <c r="A265" s="1">
        <v>25372</v>
      </c>
      <c r="B265" s="1" t="s">
        <v>164</v>
      </c>
      <c r="C265" s="1" t="s">
        <v>7</v>
      </c>
      <c r="D265" s="1" t="s">
        <v>8</v>
      </c>
      <c r="E265" s="1">
        <v>2020</v>
      </c>
      <c r="F265" s="1" t="s">
        <v>3</v>
      </c>
      <c r="G265" s="12">
        <v>60</v>
      </c>
      <c r="H265" s="12">
        <v>60</v>
      </c>
      <c r="I265" s="12">
        <v>108</v>
      </c>
      <c r="J265" s="12">
        <v>1.8</v>
      </c>
      <c r="K265" s="1" t="s">
        <v>4</v>
      </c>
    </row>
    <row r="266" spans="1:11" x14ac:dyDescent="0.25">
      <c r="A266" s="1">
        <v>25372</v>
      </c>
      <c r="B266" s="1" t="s">
        <v>164</v>
      </c>
      <c r="C266" s="1" t="s">
        <v>19</v>
      </c>
      <c r="D266" s="1" t="s">
        <v>20</v>
      </c>
      <c r="E266" s="1">
        <v>2020</v>
      </c>
      <c r="F266" s="1" t="s">
        <v>3</v>
      </c>
      <c r="G266" s="12">
        <v>40</v>
      </c>
      <c r="H266" s="12">
        <v>38</v>
      </c>
      <c r="I266" s="12">
        <v>684</v>
      </c>
      <c r="J266" s="12">
        <v>18</v>
      </c>
      <c r="K266" s="1" t="s">
        <v>4</v>
      </c>
    </row>
    <row r="267" spans="1:11" x14ac:dyDescent="0.25">
      <c r="A267" s="1">
        <v>25372</v>
      </c>
      <c r="B267" s="1" t="s">
        <v>164</v>
      </c>
      <c r="C267" s="1" t="s">
        <v>5</v>
      </c>
      <c r="D267" s="1" t="s">
        <v>6</v>
      </c>
      <c r="E267" s="1">
        <v>2020</v>
      </c>
      <c r="F267" s="1" t="s">
        <v>3</v>
      </c>
      <c r="G267" s="12">
        <v>25</v>
      </c>
      <c r="H267" s="12">
        <v>25</v>
      </c>
      <c r="I267" s="12">
        <v>23.364485981308412</v>
      </c>
      <c r="J267" s="12">
        <v>0.934579439252336</v>
      </c>
      <c r="K267" s="1" t="s">
        <v>4</v>
      </c>
    </row>
    <row r="268" spans="1:11" x14ac:dyDescent="0.25">
      <c r="A268" s="1">
        <v>25372</v>
      </c>
      <c r="B268" s="1" t="s">
        <v>164</v>
      </c>
      <c r="C268" s="1" t="s">
        <v>122</v>
      </c>
      <c r="D268" s="1" t="s">
        <v>123</v>
      </c>
      <c r="E268" s="1">
        <v>2020</v>
      </c>
      <c r="F268" s="1" t="s">
        <v>3</v>
      </c>
      <c r="G268" s="12">
        <v>25</v>
      </c>
      <c r="H268" s="12">
        <v>24</v>
      </c>
      <c r="I268" s="12">
        <v>24</v>
      </c>
      <c r="J268" s="12">
        <v>1</v>
      </c>
      <c r="K268" s="1" t="s">
        <v>4</v>
      </c>
    </row>
    <row r="269" spans="1:11" x14ac:dyDescent="0.25">
      <c r="A269" s="1">
        <v>25377</v>
      </c>
      <c r="B269" s="1" t="s">
        <v>72</v>
      </c>
      <c r="C269" s="1" t="s">
        <v>19</v>
      </c>
      <c r="D269" s="1" t="s">
        <v>20</v>
      </c>
      <c r="E269" s="1">
        <v>2020</v>
      </c>
      <c r="F269" s="1" t="s">
        <v>3</v>
      </c>
      <c r="G269" s="12">
        <v>890</v>
      </c>
      <c r="H269" s="12">
        <v>885</v>
      </c>
      <c r="I269" s="12">
        <v>26550</v>
      </c>
      <c r="J269" s="12">
        <v>30</v>
      </c>
      <c r="K269" s="1" t="s">
        <v>4</v>
      </c>
    </row>
    <row r="270" spans="1:11" x14ac:dyDescent="0.25">
      <c r="A270" s="1">
        <v>25377</v>
      </c>
      <c r="B270" s="1" t="s">
        <v>72</v>
      </c>
      <c r="C270" s="1" t="s">
        <v>19</v>
      </c>
      <c r="D270" s="1" t="s">
        <v>24</v>
      </c>
      <c r="E270" s="1">
        <v>2020</v>
      </c>
      <c r="F270" s="1" t="s">
        <v>3</v>
      </c>
      <c r="G270" s="12">
        <v>140</v>
      </c>
      <c r="H270" s="12">
        <v>139</v>
      </c>
      <c r="I270" s="12">
        <v>2919</v>
      </c>
      <c r="J270" s="12">
        <v>21</v>
      </c>
      <c r="K270" s="1" t="s">
        <v>4</v>
      </c>
    </row>
    <row r="271" spans="1:11" x14ac:dyDescent="0.25">
      <c r="A271" s="1">
        <v>25377</v>
      </c>
      <c r="B271" s="1" t="s">
        <v>72</v>
      </c>
      <c r="C271" s="1" t="s">
        <v>29</v>
      </c>
      <c r="D271" s="1" t="s">
        <v>30</v>
      </c>
      <c r="E271" s="1">
        <v>2020</v>
      </c>
      <c r="F271" s="1" t="s">
        <v>3</v>
      </c>
      <c r="G271" s="12">
        <v>100</v>
      </c>
      <c r="H271" s="12">
        <v>98</v>
      </c>
      <c r="I271" s="12">
        <v>2450</v>
      </c>
      <c r="J271" s="12">
        <v>25</v>
      </c>
      <c r="K271" s="1" t="s">
        <v>4</v>
      </c>
    </row>
    <row r="272" spans="1:11" x14ac:dyDescent="0.25">
      <c r="A272" s="1">
        <v>25377</v>
      </c>
      <c r="B272" s="1" t="s">
        <v>72</v>
      </c>
      <c r="C272" s="1" t="s">
        <v>44</v>
      </c>
      <c r="D272" s="1" t="s">
        <v>45</v>
      </c>
      <c r="E272" s="1">
        <v>2020</v>
      </c>
      <c r="F272" s="1" t="s">
        <v>3</v>
      </c>
      <c r="G272" s="12">
        <v>40</v>
      </c>
      <c r="H272" s="12">
        <v>39</v>
      </c>
      <c r="I272" s="12">
        <v>234</v>
      </c>
      <c r="J272" s="12">
        <v>6</v>
      </c>
      <c r="K272" s="1" t="s">
        <v>4</v>
      </c>
    </row>
    <row r="273" spans="1:11" x14ac:dyDescent="0.25">
      <c r="A273" s="1">
        <v>25377</v>
      </c>
      <c r="B273" s="1" t="s">
        <v>72</v>
      </c>
      <c r="C273" s="1" t="s">
        <v>1</v>
      </c>
      <c r="D273" s="1" t="s">
        <v>2</v>
      </c>
      <c r="E273" s="1">
        <v>2020</v>
      </c>
      <c r="F273" s="1" t="s">
        <v>3</v>
      </c>
      <c r="G273" s="12">
        <v>32</v>
      </c>
      <c r="H273" s="12">
        <v>32</v>
      </c>
      <c r="I273" s="12">
        <v>107.38983050847459</v>
      </c>
      <c r="J273" s="12">
        <v>3.35593220338983</v>
      </c>
      <c r="K273" s="1" t="s">
        <v>4</v>
      </c>
    </row>
    <row r="274" spans="1:11" x14ac:dyDescent="0.25">
      <c r="A274" s="1">
        <v>25377</v>
      </c>
      <c r="B274" s="1" t="s">
        <v>72</v>
      </c>
      <c r="C274" s="1" t="s">
        <v>17</v>
      </c>
      <c r="D274" s="1" t="s">
        <v>18</v>
      </c>
      <c r="E274" s="1">
        <v>2020</v>
      </c>
      <c r="F274" s="1" t="s">
        <v>3</v>
      </c>
      <c r="G274" s="12">
        <v>25</v>
      </c>
      <c r="H274" s="12">
        <v>24</v>
      </c>
      <c r="I274" s="12">
        <v>432</v>
      </c>
      <c r="J274" s="12">
        <v>18</v>
      </c>
      <c r="K274" s="1" t="s">
        <v>4</v>
      </c>
    </row>
    <row r="275" spans="1:11" x14ac:dyDescent="0.25">
      <c r="A275" s="1">
        <v>25377</v>
      </c>
      <c r="B275" s="1" t="s">
        <v>72</v>
      </c>
      <c r="C275" s="1" t="s">
        <v>73</v>
      </c>
      <c r="D275" s="1" t="s">
        <v>74</v>
      </c>
      <c r="E275" s="1">
        <v>2020</v>
      </c>
      <c r="F275" s="1" t="s">
        <v>3</v>
      </c>
      <c r="G275" s="12">
        <v>5.5</v>
      </c>
      <c r="H275" s="12">
        <v>5</v>
      </c>
      <c r="I275" s="12">
        <v>38</v>
      </c>
      <c r="J275" s="12">
        <v>7.6</v>
      </c>
      <c r="K275" s="1" t="s">
        <v>4</v>
      </c>
    </row>
    <row r="276" spans="1:11" x14ac:dyDescent="0.25">
      <c r="A276" s="1">
        <v>25386</v>
      </c>
      <c r="B276" s="1" t="s">
        <v>88</v>
      </c>
      <c r="C276" s="1" t="s">
        <v>1</v>
      </c>
      <c r="D276" s="1" t="s">
        <v>2</v>
      </c>
      <c r="E276" s="1">
        <v>2020</v>
      </c>
      <c r="F276" s="1" t="s">
        <v>3</v>
      </c>
      <c r="G276" s="12">
        <v>22</v>
      </c>
      <c r="H276" s="12">
        <v>22</v>
      </c>
      <c r="I276" s="12">
        <v>33</v>
      </c>
      <c r="J276" s="12">
        <v>1.5</v>
      </c>
      <c r="K276" s="1" t="s">
        <v>4</v>
      </c>
    </row>
    <row r="277" spans="1:11" x14ac:dyDescent="0.25">
      <c r="A277" s="1">
        <v>25386</v>
      </c>
      <c r="B277" s="1" t="s">
        <v>88</v>
      </c>
      <c r="C277" s="1" t="s">
        <v>22</v>
      </c>
      <c r="D277" s="1" t="s">
        <v>32</v>
      </c>
      <c r="E277" s="1">
        <v>2020</v>
      </c>
      <c r="F277" s="1" t="s">
        <v>3</v>
      </c>
      <c r="G277" s="12">
        <v>14</v>
      </c>
      <c r="H277" s="12">
        <v>14</v>
      </c>
      <c r="I277" s="12">
        <v>215</v>
      </c>
      <c r="J277" s="12">
        <v>15.3571428571429</v>
      </c>
      <c r="K277" s="1" t="s">
        <v>4</v>
      </c>
    </row>
    <row r="278" spans="1:11" x14ac:dyDescent="0.25">
      <c r="A278" s="1">
        <v>25394</v>
      </c>
      <c r="B278" s="1" t="s">
        <v>202</v>
      </c>
      <c r="C278" s="1" t="s">
        <v>1</v>
      </c>
      <c r="D278" s="1" t="s">
        <v>2</v>
      </c>
      <c r="E278" s="1">
        <v>2020</v>
      </c>
      <c r="F278" s="1" t="s">
        <v>3</v>
      </c>
      <c r="G278" s="12">
        <v>60</v>
      </c>
      <c r="H278" s="12">
        <v>59</v>
      </c>
      <c r="I278" s="12">
        <v>177</v>
      </c>
      <c r="J278" s="12">
        <v>3</v>
      </c>
      <c r="K278" s="1" t="s">
        <v>4</v>
      </c>
    </row>
    <row r="279" spans="1:11" x14ac:dyDescent="0.25">
      <c r="A279" s="1">
        <v>25394</v>
      </c>
      <c r="B279" s="1" t="s">
        <v>202</v>
      </c>
      <c r="C279" s="1" t="s">
        <v>7</v>
      </c>
      <c r="D279" s="1" t="s">
        <v>8</v>
      </c>
      <c r="E279" s="1">
        <v>2020</v>
      </c>
      <c r="F279" s="1" t="s">
        <v>3</v>
      </c>
      <c r="G279" s="12">
        <v>28</v>
      </c>
      <c r="H279" s="12">
        <v>26</v>
      </c>
      <c r="I279" s="12">
        <v>98</v>
      </c>
      <c r="J279" s="12">
        <v>3.7692307692307701</v>
      </c>
      <c r="K279" s="1" t="s">
        <v>4</v>
      </c>
    </row>
    <row r="280" spans="1:11" x14ac:dyDescent="0.25">
      <c r="A280" s="1">
        <v>25394</v>
      </c>
      <c r="B280" s="1" t="s">
        <v>202</v>
      </c>
      <c r="C280" s="1" t="s">
        <v>5</v>
      </c>
      <c r="D280" s="1" t="s">
        <v>6</v>
      </c>
      <c r="E280" s="1">
        <v>2020</v>
      </c>
      <c r="F280" s="1" t="s">
        <v>3</v>
      </c>
      <c r="G280" s="12">
        <v>15</v>
      </c>
      <c r="H280" s="12">
        <v>14</v>
      </c>
      <c r="I280" s="12">
        <v>42</v>
      </c>
      <c r="J280" s="12">
        <v>3</v>
      </c>
      <c r="K280" s="1" t="s">
        <v>4</v>
      </c>
    </row>
    <row r="281" spans="1:11" x14ac:dyDescent="0.25">
      <c r="A281" s="1">
        <v>25394</v>
      </c>
      <c r="B281" s="1" t="s">
        <v>202</v>
      </c>
      <c r="C281" s="1" t="s">
        <v>22</v>
      </c>
      <c r="D281" s="1" t="s">
        <v>32</v>
      </c>
      <c r="E281" s="1">
        <v>2020</v>
      </c>
      <c r="F281" s="1" t="s">
        <v>3</v>
      </c>
      <c r="G281" s="12">
        <v>8</v>
      </c>
      <c r="H281" s="12">
        <v>7</v>
      </c>
      <c r="I281" s="12">
        <v>49</v>
      </c>
      <c r="J281" s="12">
        <v>7</v>
      </c>
      <c r="K281" s="1" t="s">
        <v>4</v>
      </c>
    </row>
    <row r="282" spans="1:11" x14ac:dyDescent="0.25">
      <c r="A282" s="1">
        <v>25394</v>
      </c>
      <c r="B282" s="1" t="s">
        <v>202</v>
      </c>
      <c r="C282" s="1" t="s">
        <v>9</v>
      </c>
      <c r="D282" s="1" t="s">
        <v>10</v>
      </c>
      <c r="E282" s="1">
        <v>2020</v>
      </c>
      <c r="F282" s="1" t="s">
        <v>3</v>
      </c>
      <c r="G282" s="12">
        <v>4</v>
      </c>
      <c r="H282" s="12">
        <v>3</v>
      </c>
      <c r="I282" s="12">
        <v>9</v>
      </c>
      <c r="J282" s="12">
        <v>3</v>
      </c>
      <c r="K282" s="1" t="s">
        <v>4</v>
      </c>
    </row>
    <row r="283" spans="1:11" x14ac:dyDescent="0.25">
      <c r="A283" s="1">
        <v>25398</v>
      </c>
      <c r="B283" s="1" t="s">
        <v>170</v>
      </c>
      <c r="C283" s="1" t="s">
        <v>1</v>
      </c>
      <c r="D283" s="1" t="s">
        <v>2</v>
      </c>
      <c r="E283" s="1">
        <v>2020</v>
      </c>
      <c r="F283" s="1" t="s">
        <v>3</v>
      </c>
      <c r="G283" s="12">
        <v>150</v>
      </c>
      <c r="H283" s="12">
        <v>150</v>
      </c>
      <c r="I283" s="12">
        <v>381.35593220338984</v>
      </c>
      <c r="J283" s="12">
        <v>2.5423728813559299</v>
      </c>
      <c r="K283" s="1" t="s">
        <v>4</v>
      </c>
    </row>
    <row r="284" spans="1:11" x14ac:dyDescent="0.25">
      <c r="A284" s="1">
        <v>25398</v>
      </c>
      <c r="B284" s="1" t="s">
        <v>170</v>
      </c>
      <c r="C284" s="1" t="s">
        <v>7</v>
      </c>
      <c r="D284" s="1" t="s">
        <v>8</v>
      </c>
      <c r="E284" s="1">
        <v>2020</v>
      </c>
      <c r="F284" s="1" t="s">
        <v>3</v>
      </c>
      <c r="G284" s="12">
        <v>10</v>
      </c>
      <c r="H284" s="12">
        <v>10</v>
      </c>
      <c r="I284" s="12">
        <v>20</v>
      </c>
      <c r="J284" s="12">
        <v>2</v>
      </c>
      <c r="K284" s="1" t="s">
        <v>4</v>
      </c>
    </row>
    <row r="285" spans="1:11" x14ac:dyDescent="0.25">
      <c r="A285" s="1">
        <v>25402</v>
      </c>
      <c r="B285" s="1" t="s">
        <v>203</v>
      </c>
      <c r="C285" s="1" t="s">
        <v>1</v>
      </c>
      <c r="D285" s="1" t="s">
        <v>2</v>
      </c>
      <c r="E285" s="1">
        <v>2020</v>
      </c>
      <c r="F285" s="1" t="s">
        <v>3</v>
      </c>
      <c r="G285" s="12">
        <v>12</v>
      </c>
      <c r="H285" s="12">
        <v>10</v>
      </c>
      <c r="I285" s="12">
        <v>16.779661016949156</v>
      </c>
      <c r="J285" s="12">
        <v>1.6779661016949201</v>
      </c>
      <c r="K285" s="1" t="s">
        <v>4</v>
      </c>
    </row>
    <row r="286" spans="1:11" x14ac:dyDescent="0.25">
      <c r="A286" s="1">
        <v>25402</v>
      </c>
      <c r="B286" s="1" t="s">
        <v>203</v>
      </c>
      <c r="C286" s="1" t="s">
        <v>22</v>
      </c>
      <c r="D286" s="1" t="s">
        <v>23</v>
      </c>
      <c r="E286" s="1">
        <v>2020</v>
      </c>
      <c r="F286" s="1" t="s">
        <v>3</v>
      </c>
      <c r="G286" s="12">
        <v>3</v>
      </c>
      <c r="H286" s="12">
        <v>3</v>
      </c>
      <c r="I286" s="12">
        <v>80</v>
      </c>
      <c r="J286" s="12">
        <v>26.6666666666667</v>
      </c>
      <c r="K286" s="1" t="s">
        <v>4</v>
      </c>
    </row>
    <row r="287" spans="1:11" x14ac:dyDescent="0.25">
      <c r="A287" s="1">
        <v>25407</v>
      </c>
      <c r="B287" s="1" t="s">
        <v>160</v>
      </c>
      <c r="C287" s="1" t="s">
        <v>19</v>
      </c>
      <c r="D287" s="1" t="s">
        <v>20</v>
      </c>
      <c r="E287" s="1">
        <v>2020</v>
      </c>
      <c r="F287" s="1" t="s">
        <v>3</v>
      </c>
      <c r="G287" s="12">
        <v>480</v>
      </c>
      <c r="H287" s="12">
        <v>480</v>
      </c>
      <c r="I287" s="12">
        <v>8160</v>
      </c>
      <c r="J287" s="12">
        <v>17</v>
      </c>
      <c r="K287" s="1" t="s">
        <v>4</v>
      </c>
    </row>
    <row r="288" spans="1:11" x14ac:dyDescent="0.25">
      <c r="A288" s="1">
        <v>25407</v>
      </c>
      <c r="B288" s="1" t="s">
        <v>160</v>
      </c>
      <c r="C288" s="1" t="s">
        <v>5</v>
      </c>
      <c r="D288" s="1" t="s">
        <v>6</v>
      </c>
      <c r="E288" s="1">
        <v>2020</v>
      </c>
      <c r="F288" s="1" t="s">
        <v>3</v>
      </c>
      <c r="G288" s="12">
        <v>38</v>
      </c>
      <c r="H288" s="12">
        <v>38</v>
      </c>
      <c r="I288" s="12">
        <v>124.29906542056075</v>
      </c>
      <c r="J288" s="12">
        <v>3.2710280373831799</v>
      </c>
      <c r="K288" s="1" t="s">
        <v>4</v>
      </c>
    </row>
    <row r="289" spans="1:11" x14ac:dyDescent="0.25">
      <c r="A289" s="1">
        <v>25407</v>
      </c>
      <c r="B289" s="1" t="s">
        <v>160</v>
      </c>
      <c r="C289" s="1" t="s">
        <v>19</v>
      </c>
      <c r="D289" s="1" t="s">
        <v>24</v>
      </c>
      <c r="E289" s="1">
        <v>2020</v>
      </c>
      <c r="F289" s="1" t="s">
        <v>3</v>
      </c>
      <c r="G289" s="12">
        <v>25</v>
      </c>
      <c r="H289" s="12">
        <v>25</v>
      </c>
      <c r="I289" s="12">
        <v>300</v>
      </c>
      <c r="J289" s="12">
        <v>12</v>
      </c>
      <c r="K289" s="1" t="s">
        <v>4</v>
      </c>
    </row>
    <row r="290" spans="1:11" x14ac:dyDescent="0.25">
      <c r="A290" s="1">
        <v>25407</v>
      </c>
      <c r="B290" s="1" t="s">
        <v>160</v>
      </c>
      <c r="C290" s="1" t="s">
        <v>29</v>
      </c>
      <c r="D290" s="1" t="s">
        <v>30</v>
      </c>
      <c r="E290" s="1">
        <v>2020</v>
      </c>
      <c r="F290" s="1" t="s">
        <v>3</v>
      </c>
      <c r="G290" s="12">
        <v>22</v>
      </c>
      <c r="H290" s="12">
        <v>22</v>
      </c>
      <c r="I290" s="12">
        <v>396</v>
      </c>
      <c r="J290" s="12">
        <v>18</v>
      </c>
      <c r="K290" s="1" t="s">
        <v>4</v>
      </c>
    </row>
    <row r="291" spans="1:11" x14ac:dyDescent="0.25">
      <c r="A291" s="1">
        <v>25426</v>
      </c>
      <c r="B291" s="1" t="s">
        <v>145</v>
      </c>
      <c r="C291" s="1" t="s">
        <v>19</v>
      </c>
      <c r="D291" s="1" t="s">
        <v>20</v>
      </c>
      <c r="E291" s="1">
        <v>2020</v>
      </c>
      <c r="F291" s="1" t="s">
        <v>3</v>
      </c>
      <c r="G291" s="12">
        <v>300</v>
      </c>
      <c r="H291" s="12">
        <v>300</v>
      </c>
      <c r="I291" s="12">
        <v>4500</v>
      </c>
      <c r="J291" s="12">
        <v>15</v>
      </c>
      <c r="K291" s="1" t="s">
        <v>4</v>
      </c>
    </row>
    <row r="292" spans="1:11" x14ac:dyDescent="0.25">
      <c r="A292" s="1">
        <v>25426</v>
      </c>
      <c r="B292" s="1" t="s">
        <v>145</v>
      </c>
      <c r="C292" s="1" t="s">
        <v>29</v>
      </c>
      <c r="D292" s="1" t="s">
        <v>30</v>
      </c>
      <c r="E292" s="1">
        <v>2020</v>
      </c>
      <c r="F292" s="1" t="s">
        <v>3</v>
      </c>
      <c r="G292" s="12">
        <v>190</v>
      </c>
      <c r="H292" s="12">
        <v>190</v>
      </c>
      <c r="I292" s="12">
        <v>4300</v>
      </c>
      <c r="J292" s="12">
        <v>22.6315789473684</v>
      </c>
      <c r="K292" s="1" t="s">
        <v>4</v>
      </c>
    </row>
    <row r="293" spans="1:11" x14ac:dyDescent="0.25">
      <c r="A293" s="1">
        <v>25426</v>
      </c>
      <c r="B293" s="1" t="s">
        <v>145</v>
      </c>
      <c r="C293" s="1" t="s">
        <v>19</v>
      </c>
      <c r="D293" s="1" t="s">
        <v>24</v>
      </c>
      <c r="E293" s="1">
        <v>2020</v>
      </c>
      <c r="F293" s="1" t="s">
        <v>3</v>
      </c>
      <c r="G293" s="12">
        <v>35</v>
      </c>
      <c r="H293" s="12">
        <v>35</v>
      </c>
      <c r="I293" s="12">
        <v>316</v>
      </c>
      <c r="J293" s="12">
        <v>9.0285714285714302</v>
      </c>
      <c r="K293" s="1" t="s">
        <v>4</v>
      </c>
    </row>
    <row r="294" spans="1:11" x14ac:dyDescent="0.25">
      <c r="A294" s="1">
        <v>25426</v>
      </c>
      <c r="B294" s="1" t="s">
        <v>145</v>
      </c>
      <c r="C294" s="1" t="s">
        <v>5</v>
      </c>
      <c r="D294" s="1" t="s">
        <v>6</v>
      </c>
      <c r="E294" s="1">
        <v>2020</v>
      </c>
      <c r="F294" s="1" t="s">
        <v>3</v>
      </c>
      <c r="G294" s="12">
        <v>12</v>
      </c>
      <c r="H294" s="12">
        <v>10</v>
      </c>
      <c r="I294" s="12">
        <v>7.009345794392523</v>
      </c>
      <c r="J294" s="12">
        <v>0.70093457943925197</v>
      </c>
      <c r="K294" s="1" t="s">
        <v>4</v>
      </c>
    </row>
    <row r="295" spans="1:11" x14ac:dyDescent="0.25">
      <c r="A295" s="1">
        <v>25426</v>
      </c>
      <c r="B295" s="1" t="s">
        <v>145</v>
      </c>
      <c r="C295" s="1" t="s">
        <v>52</v>
      </c>
      <c r="D295" s="1" t="s">
        <v>53</v>
      </c>
      <c r="E295" s="1">
        <v>2020</v>
      </c>
      <c r="F295" s="1" t="s">
        <v>3</v>
      </c>
      <c r="G295" s="12">
        <v>2.5</v>
      </c>
      <c r="H295" s="12">
        <v>2.5</v>
      </c>
      <c r="I295" s="12">
        <v>32</v>
      </c>
      <c r="J295" s="12">
        <v>12.8</v>
      </c>
      <c r="K295" s="1" t="s">
        <v>4</v>
      </c>
    </row>
    <row r="296" spans="1:11" x14ac:dyDescent="0.25">
      <c r="A296" s="1">
        <v>25430</v>
      </c>
      <c r="B296" s="1" t="s">
        <v>67</v>
      </c>
      <c r="C296" s="1" t="s">
        <v>19</v>
      </c>
      <c r="D296" s="1" t="s">
        <v>20</v>
      </c>
      <c r="E296" s="1">
        <v>2020</v>
      </c>
      <c r="F296" s="1" t="s">
        <v>3</v>
      </c>
      <c r="G296" s="12">
        <v>484.5</v>
      </c>
      <c r="H296" s="12">
        <v>474.8</v>
      </c>
      <c r="I296" s="12">
        <v>9733.4</v>
      </c>
      <c r="J296" s="12">
        <v>20.5</v>
      </c>
      <c r="K296" s="1" t="s">
        <v>4</v>
      </c>
    </row>
    <row r="297" spans="1:11" x14ac:dyDescent="0.25">
      <c r="A297" s="1">
        <v>25430</v>
      </c>
      <c r="B297" s="1" t="s">
        <v>67</v>
      </c>
      <c r="C297" s="1" t="s">
        <v>1</v>
      </c>
      <c r="D297" s="1" t="s">
        <v>35</v>
      </c>
      <c r="E297" s="1">
        <v>2020</v>
      </c>
      <c r="F297" s="1" t="s">
        <v>3</v>
      </c>
      <c r="G297" s="12">
        <v>305.2</v>
      </c>
      <c r="H297" s="12">
        <v>296.10000000000002</v>
      </c>
      <c r="I297" s="12">
        <v>596.21491525423733</v>
      </c>
      <c r="J297" s="12">
        <v>2.0135593220338999</v>
      </c>
      <c r="K297" s="1" t="s">
        <v>4</v>
      </c>
    </row>
    <row r="298" spans="1:11" x14ac:dyDescent="0.25">
      <c r="A298" s="1">
        <v>25430</v>
      </c>
      <c r="B298" s="1" t="s">
        <v>67</v>
      </c>
      <c r="C298" s="1" t="s">
        <v>17</v>
      </c>
      <c r="D298" s="1" t="s">
        <v>18</v>
      </c>
      <c r="E298" s="1">
        <v>2020</v>
      </c>
      <c r="F298" s="1" t="s">
        <v>3</v>
      </c>
      <c r="G298" s="12">
        <v>266.60000000000002</v>
      </c>
      <c r="H298" s="12">
        <v>256</v>
      </c>
      <c r="I298" s="12">
        <v>7552</v>
      </c>
      <c r="J298" s="12">
        <v>29.5</v>
      </c>
      <c r="K298" s="1" t="s">
        <v>4</v>
      </c>
    </row>
    <row r="299" spans="1:11" x14ac:dyDescent="0.25">
      <c r="A299" s="1">
        <v>25430</v>
      </c>
      <c r="B299" s="1" t="s">
        <v>67</v>
      </c>
      <c r="C299" s="1" t="s">
        <v>5</v>
      </c>
      <c r="D299" s="1" t="s">
        <v>6</v>
      </c>
      <c r="E299" s="1">
        <v>2020</v>
      </c>
      <c r="F299" s="1" t="s">
        <v>3</v>
      </c>
      <c r="G299" s="12">
        <v>197.4</v>
      </c>
      <c r="H299" s="12">
        <v>187.5</v>
      </c>
      <c r="I299" s="12">
        <v>595.79439252336454</v>
      </c>
      <c r="J299" s="12">
        <v>3.1775700934579398</v>
      </c>
      <c r="K299" s="1" t="s">
        <v>4</v>
      </c>
    </row>
    <row r="300" spans="1:11" x14ac:dyDescent="0.25">
      <c r="A300" s="1">
        <v>25430</v>
      </c>
      <c r="B300" s="1" t="s">
        <v>67</v>
      </c>
      <c r="C300" s="1" t="s">
        <v>68</v>
      </c>
      <c r="D300" s="1" t="s">
        <v>69</v>
      </c>
      <c r="E300" s="1">
        <v>2020</v>
      </c>
      <c r="F300" s="1" t="s">
        <v>3</v>
      </c>
      <c r="G300" s="12">
        <v>181.7</v>
      </c>
      <c r="H300" s="12">
        <v>176.3</v>
      </c>
      <c r="I300" s="12">
        <v>2450.5700000000002</v>
      </c>
      <c r="J300" s="12">
        <v>13.9</v>
      </c>
      <c r="K300" s="1" t="s">
        <v>4</v>
      </c>
    </row>
    <row r="301" spans="1:11" x14ac:dyDescent="0.25">
      <c r="A301" s="1">
        <v>25430</v>
      </c>
      <c r="B301" s="1" t="s">
        <v>67</v>
      </c>
      <c r="C301" s="1" t="s">
        <v>70</v>
      </c>
      <c r="D301" s="1" t="s">
        <v>71</v>
      </c>
      <c r="E301" s="1">
        <v>2020</v>
      </c>
      <c r="F301" s="1" t="s">
        <v>3</v>
      </c>
      <c r="G301" s="12">
        <v>113.3</v>
      </c>
      <c r="H301" s="12">
        <v>109.9</v>
      </c>
      <c r="I301" s="12">
        <v>3670.66</v>
      </c>
      <c r="J301" s="12">
        <v>33.4</v>
      </c>
      <c r="K301" s="1" t="s">
        <v>4</v>
      </c>
    </row>
    <row r="302" spans="1:11" x14ac:dyDescent="0.25">
      <c r="A302" s="1">
        <v>25436</v>
      </c>
      <c r="B302" s="1" t="s">
        <v>51</v>
      </c>
      <c r="C302" s="1" t="s">
        <v>19</v>
      </c>
      <c r="D302" s="1" t="s">
        <v>20</v>
      </c>
      <c r="E302" s="1">
        <v>2020</v>
      </c>
      <c r="F302" s="1" t="s">
        <v>3</v>
      </c>
      <c r="G302" s="12">
        <v>30</v>
      </c>
      <c r="H302" s="12">
        <v>28</v>
      </c>
      <c r="I302" s="12">
        <v>588</v>
      </c>
      <c r="J302" s="12">
        <v>21</v>
      </c>
      <c r="K302" s="1" t="s">
        <v>4</v>
      </c>
    </row>
    <row r="303" spans="1:11" x14ac:dyDescent="0.25">
      <c r="A303" s="1">
        <v>25436</v>
      </c>
      <c r="B303" s="1" t="s">
        <v>51</v>
      </c>
      <c r="C303" s="1" t="s">
        <v>42</v>
      </c>
      <c r="D303" s="1" t="s">
        <v>43</v>
      </c>
      <c r="E303" s="1">
        <v>2020</v>
      </c>
      <c r="F303" s="1" t="s">
        <v>3</v>
      </c>
      <c r="G303" s="12">
        <v>25</v>
      </c>
      <c r="H303" s="12">
        <v>24</v>
      </c>
      <c r="I303" s="12">
        <v>288</v>
      </c>
      <c r="J303" s="12">
        <v>12</v>
      </c>
      <c r="K303" s="1" t="s">
        <v>4</v>
      </c>
    </row>
    <row r="304" spans="1:11" x14ac:dyDescent="0.25">
      <c r="A304" s="1">
        <v>25436</v>
      </c>
      <c r="B304" s="1" t="s">
        <v>51</v>
      </c>
      <c r="C304" s="1" t="s">
        <v>42</v>
      </c>
      <c r="D304" s="1" t="s">
        <v>54</v>
      </c>
      <c r="E304" s="1">
        <v>2020</v>
      </c>
      <c r="F304" s="1" t="s">
        <v>3</v>
      </c>
      <c r="G304" s="12">
        <v>25</v>
      </c>
      <c r="H304" s="12">
        <v>24</v>
      </c>
      <c r="I304" s="12">
        <v>288</v>
      </c>
      <c r="J304" s="12">
        <v>12</v>
      </c>
      <c r="K304" s="1" t="s">
        <v>4</v>
      </c>
    </row>
    <row r="305" spans="1:11" x14ac:dyDescent="0.25">
      <c r="A305" s="1">
        <v>25436</v>
      </c>
      <c r="B305" s="1" t="s">
        <v>51</v>
      </c>
      <c r="C305" s="1" t="s">
        <v>7</v>
      </c>
      <c r="D305" s="1" t="s">
        <v>8</v>
      </c>
      <c r="E305" s="1">
        <v>2020</v>
      </c>
      <c r="F305" s="1" t="s">
        <v>3</v>
      </c>
      <c r="G305" s="12">
        <v>20</v>
      </c>
      <c r="H305" s="12">
        <v>20</v>
      </c>
      <c r="I305" s="12">
        <v>40</v>
      </c>
      <c r="J305" s="12">
        <v>2</v>
      </c>
      <c r="K305" s="1" t="s">
        <v>4</v>
      </c>
    </row>
    <row r="306" spans="1:11" x14ac:dyDescent="0.25">
      <c r="A306" s="1">
        <v>25436</v>
      </c>
      <c r="B306" s="1" t="s">
        <v>51</v>
      </c>
      <c r="C306" s="1" t="s">
        <v>1</v>
      </c>
      <c r="D306" s="1" t="s">
        <v>2</v>
      </c>
      <c r="E306" s="1">
        <v>2020</v>
      </c>
      <c r="F306" s="1" t="s">
        <v>3</v>
      </c>
      <c r="G306" s="12">
        <v>20</v>
      </c>
      <c r="H306" s="12">
        <v>19</v>
      </c>
      <c r="I306" s="12">
        <v>10.627118644067798</v>
      </c>
      <c r="J306" s="12">
        <v>0.55932203389830504</v>
      </c>
      <c r="K306" s="1" t="s">
        <v>4</v>
      </c>
    </row>
    <row r="307" spans="1:11" x14ac:dyDescent="0.25">
      <c r="A307" s="1">
        <v>25436</v>
      </c>
      <c r="B307" s="1" t="s">
        <v>51</v>
      </c>
      <c r="C307" s="1" t="s">
        <v>22</v>
      </c>
      <c r="D307" s="1" t="s">
        <v>23</v>
      </c>
      <c r="E307" s="1">
        <v>2020</v>
      </c>
      <c r="F307" s="1" t="s">
        <v>3</v>
      </c>
      <c r="G307" s="12">
        <v>12</v>
      </c>
      <c r="H307" s="12">
        <v>12</v>
      </c>
      <c r="I307" s="12">
        <v>432</v>
      </c>
      <c r="J307" s="12">
        <v>36</v>
      </c>
      <c r="K307" s="1" t="s">
        <v>4</v>
      </c>
    </row>
    <row r="308" spans="1:11" x14ac:dyDescent="0.25">
      <c r="A308" s="1">
        <v>25436</v>
      </c>
      <c r="B308" s="1" t="s">
        <v>51</v>
      </c>
      <c r="C308" s="1" t="s">
        <v>5</v>
      </c>
      <c r="D308" s="1" t="s">
        <v>6</v>
      </c>
      <c r="E308" s="1">
        <v>2020</v>
      </c>
      <c r="F308" s="1" t="s">
        <v>3</v>
      </c>
      <c r="G308" s="12">
        <v>10</v>
      </c>
      <c r="H308" s="12">
        <v>10</v>
      </c>
      <c r="I308" s="12">
        <v>9.3457943925233646</v>
      </c>
      <c r="J308" s="12">
        <v>0.934579439252336</v>
      </c>
      <c r="K308" s="1" t="s">
        <v>4</v>
      </c>
    </row>
    <row r="309" spans="1:11" x14ac:dyDescent="0.25">
      <c r="A309" s="1">
        <v>25436</v>
      </c>
      <c r="B309" s="1" t="s">
        <v>51</v>
      </c>
      <c r="C309" s="1" t="s">
        <v>55</v>
      </c>
      <c r="D309" s="1" t="s">
        <v>56</v>
      </c>
      <c r="E309" s="1">
        <v>2020</v>
      </c>
      <c r="F309" s="1" t="s">
        <v>3</v>
      </c>
      <c r="G309" s="12">
        <v>10</v>
      </c>
      <c r="H309" s="12">
        <v>10</v>
      </c>
      <c r="I309" s="12">
        <v>80</v>
      </c>
      <c r="J309" s="12">
        <v>8</v>
      </c>
      <c r="K309" s="1" t="s">
        <v>4</v>
      </c>
    </row>
    <row r="310" spans="1:11" x14ac:dyDescent="0.25">
      <c r="A310" s="1">
        <v>25436</v>
      </c>
      <c r="B310" s="1" t="s">
        <v>51</v>
      </c>
      <c r="C310" s="1" t="s">
        <v>52</v>
      </c>
      <c r="D310" s="1" t="s">
        <v>53</v>
      </c>
      <c r="E310" s="1">
        <v>2020</v>
      </c>
      <c r="F310" s="1" t="s">
        <v>3</v>
      </c>
      <c r="G310" s="12">
        <v>7</v>
      </c>
      <c r="H310" s="12">
        <v>7</v>
      </c>
      <c r="I310" s="12">
        <v>98</v>
      </c>
      <c r="J310" s="12">
        <v>14</v>
      </c>
      <c r="K310" s="1" t="s">
        <v>4</v>
      </c>
    </row>
    <row r="311" spans="1:11" x14ac:dyDescent="0.25">
      <c r="A311" s="1">
        <v>25436</v>
      </c>
      <c r="B311" s="1" t="s">
        <v>51</v>
      </c>
      <c r="C311" s="1" t="s">
        <v>44</v>
      </c>
      <c r="D311" s="1" t="s">
        <v>45</v>
      </c>
      <c r="E311" s="1">
        <v>2020</v>
      </c>
      <c r="F311" s="1" t="s">
        <v>3</v>
      </c>
      <c r="G311" s="12">
        <v>7</v>
      </c>
      <c r="H311" s="12">
        <v>7</v>
      </c>
      <c r="I311" s="12">
        <v>105</v>
      </c>
      <c r="J311" s="12">
        <v>15</v>
      </c>
      <c r="K311" s="1" t="s">
        <v>4</v>
      </c>
    </row>
    <row r="312" spans="1:11" x14ac:dyDescent="0.25">
      <c r="A312" s="1">
        <v>25436</v>
      </c>
      <c r="B312" s="1" t="s">
        <v>51</v>
      </c>
      <c r="C312" s="1" t="s">
        <v>22</v>
      </c>
      <c r="D312" s="1" t="s">
        <v>32</v>
      </c>
      <c r="E312" s="1">
        <v>2020</v>
      </c>
      <c r="F312" s="1" t="s">
        <v>3</v>
      </c>
      <c r="G312" s="12">
        <v>6</v>
      </c>
      <c r="H312" s="12">
        <v>6</v>
      </c>
      <c r="I312" s="12">
        <v>120</v>
      </c>
      <c r="J312" s="12">
        <v>20</v>
      </c>
      <c r="K312" s="1" t="s">
        <v>4</v>
      </c>
    </row>
    <row r="313" spans="1:11" x14ac:dyDescent="0.25">
      <c r="A313" s="1">
        <v>25438</v>
      </c>
      <c r="B313" s="1" t="s">
        <v>131</v>
      </c>
      <c r="C313" s="1" t="s">
        <v>1</v>
      </c>
      <c r="D313" s="1" t="s">
        <v>2</v>
      </c>
      <c r="E313" s="1">
        <v>2020</v>
      </c>
      <c r="F313" s="1" t="s">
        <v>3</v>
      </c>
      <c r="G313" s="12">
        <v>50</v>
      </c>
      <c r="H313" s="12">
        <v>50</v>
      </c>
      <c r="I313" s="12">
        <v>60</v>
      </c>
      <c r="J313" s="12">
        <v>1.2</v>
      </c>
      <c r="K313" s="1" t="s">
        <v>4</v>
      </c>
    </row>
    <row r="314" spans="1:11" x14ac:dyDescent="0.25">
      <c r="A314" s="1">
        <v>25438</v>
      </c>
      <c r="B314" s="1" t="s">
        <v>131</v>
      </c>
      <c r="C314" s="1" t="s">
        <v>7</v>
      </c>
      <c r="D314" s="1" t="s">
        <v>8</v>
      </c>
      <c r="E314" s="1">
        <v>2020</v>
      </c>
      <c r="F314" s="1" t="s">
        <v>3</v>
      </c>
      <c r="G314" s="12">
        <v>7</v>
      </c>
      <c r="H314" s="12">
        <v>7</v>
      </c>
      <c r="I314" s="12">
        <v>7</v>
      </c>
      <c r="J314" s="12">
        <v>1</v>
      </c>
      <c r="K314" s="1" t="s">
        <v>4</v>
      </c>
    </row>
    <row r="315" spans="1:11" x14ac:dyDescent="0.25">
      <c r="A315" s="1">
        <v>25438</v>
      </c>
      <c r="B315" s="1" t="s">
        <v>131</v>
      </c>
      <c r="C315" s="1" t="s">
        <v>52</v>
      </c>
      <c r="D315" s="1" t="s">
        <v>53</v>
      </c>
      <c r="E315" s="1">
        <v>2020</v>
      </c>
      <c r="F315" s="1" t="s">
        <v>3</v>
      </c>
      <c r="G315" s="12">
        <v>3</v>
      </c>
      <c r="H315" s="12">
        <v>3</v>
      </c>
      <c r="I315" s="12">
        <v>5</v>
      </c>
      <c r="J315" s="12">
        <v>1.6666666666666701</v>
      </c>
      <c r="K315" s="1" t="s">
        <v>4</v>
      </c>
    </row>
    <row r="316" spans="1:11" x14ac:dyDescent="0.25">
      <c r="A316" s="1">
        <v>25438</v>
      </c>
      <c r="B316" s="1" t="s">
        <v>131</v>
      </c>
      <c r="C316" s="1" t="s">
        <v>93</v>
      </c>
      <c r="D316" s="1" t="s">
        <v>94</v>
      </c>
      <c r="E316" s="1">
        <v>2020</v>
      </c>
      <c r="F316" s="1" t="s">
        <v>3</v>
      </c>
      <c r="G316" s="12">
        <v>2</v>
      </c>
      <c r="H316" s="12">
        <v>2</v>
      </c>
      <c r="I316" s="12">
        <v>1</v>
      </c>
      <c r="J316" s="12">
        <v>0.5</v>
      </c>
      <c r="K316" s="1" t="s">
        <v>4</v>
      </c>
    </row>
    <row r="317" spans="1:11" x14ac:dyDescent="0.25">
      <c r="A317" s="1">
        <v>25473</v>
      </c>
      <c r="B317" s="1" t="s">
        <v>95</v>
      </c>
      <c r="C317" s="1" t="s">
        <v>44</v>
      </c>
      <c r="D317" s="1" t="s">
        <v>45</v>
      </c>
      <c r="E317" s="1">
        <v>2020</v>
      </c>
      <c r="F317" s="1" t="s">
        <v>3</v>
      </c>
      <c r="G317" s="12">
        <v>420</v>
      </c>
      <c r="H317" s="12">
        <v>420</v>
      </c>
      <c r="I317" s="12">
        <v>8400</v>
      </c>
      <c r="J317" s="12">
        <v>20</v>
      </c>
      <c r="K317" s="1" t="s">
        <v>4</v>
      </c>
    </row>
    <row r="318" spans="1:11" x14ac:dyDescent="0.25">
      <c r="A318" s="1">
        <v>25473</v>
      </c>
      <c r="B318" s="1" t="s">
        <v>95</v>
      </c>
      <c r="C318" s="1" t="s">
        <v>19</v>
      </c>
      <c r="D318" s="1" t="s">
        <v>20</v>
      </c>
      <c r="E318" s="1">
        <v>2020</v>
      </c>
      <c r="F318" s="1" t="s">
        <v>3</v>
      </c>
      <c r="G318" s="12">
        <v>220</v>
      </c>
      <c r="H318" s="12">
        <v>180</v>
      </c>
      <c r="I318" s="12">
        <v>5220</v>
      </c>
      <c r="J318" s="12">
        <v>29</v>
      </c>
      <c r="K318" s="1" t="s">
        <v>4</v>
      </c>
    </row>
    <row r="319" spans="1:11" x14ac:dyDescent="0.25">
      <c r="A319" s="1">
        <v>25473</v>
      </c>
      <c r="B319" s="1" t="s">
        <v>95</v>
      </c>
      <c r="C319" s="1" t="s">
        <v>68</v>
      </c>
      <c r="D319" s="1" t="s">
        <v>69</v>
      </c>
      <c r="E319" s="1">
        <v>2020</v>
      </c>
      <c r="F319" s="1" t="s">
        <v>3</v>
      </c>
      <c r="G319" s="12">
        <v>210</v>
      </c>
      <c r="H319" s="12">
        <v>210</v>
      </c>
      <c r="I319" s="12">
        <v>5040</v>
      </c>
      <c r="J319" s="12">
        <v>24</v>
      </c>
      <c r="K319" s="1" t="s">
        <v>4</v>
      </c>
    </row>
    <row r="320" spans="1:11" x14ac:dyDescent="0.25">
      <c r="A320" s="1">
        <v>25473</v>
      </c>
      <c r="B320" s="1" t="s">
        <v>95</v>
      </c>
      <c r="C320" s="1" t="s">
        <v>17</v>
      </c>
      <c r="D320" s="1" t="s">
        <v>18</v>
      </c>
      <c r="E320" s="1">
        <v>2020</v>
      </c>
      <c r="F320" s="1" t="s">
        <v>3</v>
      </c>
      <c r="G320" s="12">
        <v>200</v>
      </c>
      <c r="H320" s="12">
        <v>195</v>
      </c>
      <c r="I320" s="12">
        <v>5655</v>
      </c>
      <c r="J320" s="12">
        <v>29</v>
      </c>
      <c r="K320" s="1" t="s">
        <v>4</v>
      </c>
    </row>
    <row r="321" spans="1:11" x14ac:dyDescent="0.25">
      <c r="A321" s="1">
        <v>25473</v>
      </c>
      <c r="B321" s="1" t="s">
        <v>95</v>
      </c>
      <c r="C321" s="1" t="s">
        <v>1</v>
      </c>
      <c r="D321" s="1" t="s">
        <v>35</v>
      </c>
      <c r="E321" s="1">
        <v>2020</v>
      </c>
      <c r="F321" s="1" t="s">
        <v>3</v>
      </c>
      <c r="G321" s="12">
        <v>190</v>
      </c>
      <c r="H321" s="12">
        <v>190</v>
      </c>
      <c r="I321" s="12">
        <v>371.94915254237293</v>
      </c>
      <c r="J321" s="12">
        <v>1.9576271186440699</v>
      </c>
      <c r="K321" s="1" t="s">
        <v>4</v>
      </c>
    </row>
    <row r="322" spans="1:11" x14ac:dyDescent="0.25">
      <c r="A322" s="1">
        <v>25473</v>
      </c>
      <c r="B322" s="1" t="s">
        <v>95</v>
      </c>
      <c r="C322" s="1" t="s">
        <v>98</v>
      </c>
      <c r="D322" s="1" t="s">
        <v>99</v>
      </c>
      <c r="E322" s="1">
        <v>2020</v>
      </c>
      <c r="F322" s="1" t="s">
        <v>3</v>
      </c>
      <c r="G322" s="12">
        <v>120</v>
      </c>
      <c r="H322" s="12">
        <v>120</v>
      </c>
      <c r="I322" s="12">
        <v>2400</v>
      </c>
      <c r="J322" s="12">
        <v>20</v>
      </c>
      <c r="K322" s="1" t="s">
        <v>4</v>
      </c>
    </row>
    <row r="323" spans="1:11" x14ac:dyDescent="0.25">
      <c r="A323" s="1">
        <v>25473</v>
      </c>
      <c r="B323" s="1" t="s">
        <v>95</v>
      </c>
      <c r="C323" s="1" t="s">
        <v>96</v>
      </c>
      <c r="D323" s="1" t="s">
        <v>97</v>
      </c>
      <c r="E323" s="1">
        <v>2020</v>
      </c>
      <c r="F323" s="1" t="s">
        <v>3</v>
      </c>
      <c r="G323" s="12">
        <v>100</v>
      </c>
      <c r="H323" s="12">
        <v>100</v>
      </c>
      <c r="I323" s="12">
        <v>2000</v>
      </c>
      <c r="J323" s="12">
        <v>20</v>
      </c>
      <c r="K323" s="1" t="s">
        <v>4</v>
      </c>
    </row>
    <row r="324" spans="1:11" x14ac:dyDescent="0.25">
      <c r="A324" s="1">
        <v>25473</v>
      </c>
      <c r="B324" s="1" t="s">
        <v>95</v>
      </c>
      <c r="C324" s="1" t="s">
        <v>29</v>
      </c>
      <c r="D324" s="1" t="s">
        <v>30</v>
      </c>
      <c r="E324" s="1">
        <v>2020</v>
      </c>
      <c r="F324" s="1" t="s">
        <v>3</v>
      </c>
      <c r="G324" s="12">
        <v>70</v>
      </c>
      <c r="H324" s="12">
        <v>70</v>
      </c>
      <c r="I324" s="12">
        <v>1470</v>
      </c>
      <c r="J324" s="12">
        <v>21</v>
      </c>
      <c r="K324" s="1" t="s">
        <v>4</v>
      </c>
    </row>
    <row r="325" spans="1:11" x14ac:dyDescent="0.25">
      <c r="A325" s="1">
        <v>25473</v>
      </c>
      <c r="B325" s="1" t="s">
        <v>95</v>
      </c>
      <c r="C325" s="1" t="s">
        <v>102</v>
      </c>
      <c r="D325" s="1" t="s">
        <v>103</v>
      </c>
      <c r="E325" s="1">
        <v>2020</v>
      </c>
      <c r="F325" s="1" t="s">
        <v>3</v>
      </c>
      <c r="G325" s="12">
        <v>70</v>
      </c>
      <c r="H325" s="12">
        <v>70</v>
      </c>
      <c r="I325" s="12">
        <v>1750</v>
      </c>
      <c r="J325" s="12">
        <v>25</v>
      </c>
      <c r="K325" s="1" t="s">
        <v>4</v>
      </c>
    </row>
    <row r="326" spans="1:11" x14ac:dyDescent="0.25">
      <c r="A326" s="1">
        <v>25473</v>
      </c>
      <c r="B326" s="1" t="s">
        <v>95</v>
      </c>
      <c r="C326" s="1" t="s">
        <v>100</v>
      </c>
      <c r="D326" s="1" t="s">
        <v>101</v>
      </c>
      <c r="E326" s="1">
        <v>2020</v>
      </c>
      <c r="F326" s="1" t="s">
        <v>3</v>
      </c>
      <c r="G326" s="12">
        <v>40</v>
      </c>
      <c r="H326" s="12">
        <v>38</v>
      </c>
      <c r="I326" s="12">
        <v>570</v>
      </c>
      <c r="J326" s="12">
        <v>15</v>
      </c>
      <c r="K326" s="1" t="s">
        <v>4</v>
      </c>
    </row>
    <row r="327" spans="1:11" x14ac:dyDescent="0.25">
      <c r="A327" s="1">
        <v>25473</v>
      </c>
      <c r="B327" s="1" t="s">
        <v>95</v>
      </c>
      <c r="C327" s="1" t="s">
        <v>82</v>
      </c>
      <c r="D327" s="1" t="s">
        <v>83</v>
      </c>
      <c r="E327" s="1">
        <v>2020</v>
      </c>
      <c r="F327" s="1" t="s">
        <v>3</v>
      </c>
      <c r="G327" s="12">
        <v>25</v>
      </c>
      <c r="H327" s="12">
        <v>18</v>
      </c>
      <c r="I327" s="12">
        <v>378</v>
      </c>
      <c r="J327" s="12">
        <v>21</v>
      </c>
      <c r="K327" s="1" t="s">
        <v>4</v>
      </c>
    </row>
    <row r="328" spans="1:11" x14ac:dyDescent="0.25">
      <c r="A328" s="1">
        <v>25483</v>
      </c>
      <c r="B328" s="1" t="s">
        <v>204</v>
      </c>
      <c r="C328" s="1" t="s">
        <v>1</v>
      </c>
      <c r="D328" s="1" t="s">
        <v>2</v>
      </c>
      <c r="E328" s="1">
        <v>2020</v>
      </c>
      <c r="F328" s="1" t="s">
        <v>3</v>
      </c>
      <c r="G328" s="12">
        <v>180</v>
      </c>
      <c r="H328" s="12">
        <v>180</v>
      </c>
      <c r="I328" s="12">
        <v>180</v>
      </c>
      <c r="J328" s="12">
        <v>1</v>
      </c>
      <c r="K328" s="1" t="s">
        <v>4</v>
      </c>
    </row>
    <row r="329" spans="1:11" x14ac:dyDescent="0.25">
      <c r="A329" s="1">
        <v>25486</v>
      </c>
      <c r="B329" s="1" t="s">
        <v>172</v>
      </c>
      <c r="C329" s="1" t="s">
        <v>19</v>
      </c>
      <c r="D329" s="1" t="s">
        <v>20</v>
      </c>
      <c r="E329" s="1">
        <v>2020</v>
      </c>
      <c r="F329" s="1" t="s">
        <v>3</v>
      </c>
      <c r="G329" s="12">
        <v>25</v>
      </c>
      <c r="H329" s="12">
        <v>25</v>
      </c>
      <c r="I329" s="12">
        <v>425</v>
      </c>
      <c r="J329" s="12">
        <v>17</v>
      </c>
      <c r="K329" s="1" t="s">
        <v>4</v>
      </c>
    </row>
    <row r="330" spans="1:11" x14ac:dyDescent="0.25">
      <c r="A330" s="1">
        <v>25486</v>
      </c>
      <c r="B330" s="1" t="s">
        <v>172</v>
      </c>
      <c r="C330" s="1" t="s">
        <v>5</v>
      </c>
      <c r="D330" s="1" t="s">
        <v>6</v>
      </c>
      <c r="E330" s="1">
        <v>2020</v>
      </c>
      <c r="F330" s="1" t="s">
        <v>3</v>
      </c>
      <c r="G330" s="12">
        <v>3.5</v>
      </c>
      <c r="H330" s="12">
        <v>3.5</v>
      </c>
      <c r="I330" s="12">
        <v>5.7242990654205608</v>
      </c>
      <c r="J330" s="12">
        <v>1.63551401869159</v>
      </c>
      <c r="K330" s="1" t="s">
        <v>4</v>
      </c>
    </row>
    <row r="331" spans="1:11" x14ac:dyDescent="0.25">
      <c r="A331" s="1">
        <v>25486</v>
      </c>
      <c r="B331" s="1" t="s">
        <v>172</v>
      </c>
      <c r="C331" s="1" t="s">
        <v>19</v>
      </c>
      <c r="D331" s="1" t="s">
        <v>24</v>
      </c>
      <c r="E331" s="1">
        <v>2020</v>
      </c>
      <c r="F331" s="1" t="s">
        <v>3</v>
      </c>
      <c r="G331" s="12">
        <v>3</v>
      </c>
      <c r="H331" s="12">
        <v>3</v>
      </c>
      <c r="I331" s="12">
        <v>39</v>
      </c>
      <c r="J331" s="12">
        <v>13</v>
      </c>
      <c r="K331" s="1" t="s">
        <v>4</v>
      </c>
    </row>
    <row r="332" spans="1:11" x14ac:dyDescent="0.25">
      <c r="A332" s="1">
        <v>25488</v>
      </c>
      <c r="B332" s="1" t="s">
        <v>223</v>
      </c>
      <c r="C332" s="1" t="s">
        <v>1</v>
      </c>
      <c r="D332" s="1" t="s">
        <v>2</v>
      </c>
      <c r="E332" s="1">
        <v>2020</v>
      </c>
      <c r="F332" s="1" t="s">
        <v>3</v>
      </c>
      <c r="G332" s="12">
        <v>6</v>
      </c>
      <c r="H332" s="12">
        <v>6</v>
      </c>
      <c r="I332" s="12">
        <v>15</v>
      </c>
      <c r="J332" s="12">
        <v>2.5</v>
      </c>
      <c r="K332" s="1" t="s">
        <v>4</v>
      </c>
    </row>
    <row r="333" spans="1:11" x14ac:dyDescent="0.25">
      <c r="A333" s="1">
        <v>25489</v>
      </c>
      <c r="B333" s="1" t="s">
        <v>78</v>
      </c>
      <c r="C333" s="1" t="s">
        <v>7</v>
      </c>
      <c r="D333" s="1" t="s">
        <v>8</v>
      </c>
      <c r="E333" s="1">
        <v>2020</v>
      </c>
      <c r="F333" s="1" t="s">
        <v>3</v>
      </c>
      <c r="G333" s="12">
        <v>8</v>
      </c>
      <c r="H333" s="12">
        <v>6</v>
      </c>
      <c r="I333" s="12">
        <v>8.4</v>
      </c>
      <c r="J333" s="12">
        <v>1.4</v>
      </c>
      <c r="K333" s="1" t="s">
        <v>4</v>
      </c>
    </row>
    <row r="334" spans="1:11" x14ac:dyDescent="0.25">
      <c r="A334" s="1">
        <v>25489</v>
      </c>
      <c r="B334" s="1" t="s">
        <v>78</v>
      </c>
      <c r="C334" s="1" t="s">
        <v>9</v>
      </c>
      <c r="D334" s="1" t="s">
        <v>10</v>
      </c>
      <c r="E334" s="1">
        <v>2020</v>
      </c>
      <c r="F334" s="1" t="s">
        <v>3</v>
      </c>
      <c r="G334" s="12">
        <v>1</v>
      </c>
      <c r="H334" s="12">
        <v>1</v>
      </c>
      <c r="I334" s="12">
        <v>1.5</v>
      </c>
      <c r="J334" s="12">
        <v>1.5</v>
      </c>
      <c r="K334" s="1" t="s">
        <v>4</v>
      </c>
    </row>
    <row r="335" spans="1:11" x14ac:dyDescent="0.25">
      <c r="A335" s="1">
        <v>25491</v>
      </c>
      <c r="B335" s="1" t="s">
        <v>176</v>
      </c>
      <c r="C335" s="1" t="s">
        <v>7</v>
      </c>
      <c r="D335" s="1" t="s">
        <v>8</v>
      </c>
      <c r="E335" s="1">
        <v>2020</v>
      </c>
      <c r="F335" s="1" t="s">
        <v>3</v>
      </c>
      <c r="G335" s="12">
        <v>2.5</v>
      </c>
      <c r="H335" s="12">
        <v>2.2999999999999998</v>
      </c>
      <c r="I335" s="12">
        <v>1.6083916083916086</v>
      </c>
      <c r="J335" s="12">
        <v>0.69930069930069905</v>
      </c>
      <c r="K335" s="1" t="s">
        <v>4</v>
      </c>
    </row>
    <row r="336" spans="1:11" x14ac:dyDescent="0.25">
      <c r="A336" s="1">
        <v>25491</v>
      </c>
      <c r="B336" s="1" t="s">
        <v>176</v>
      </c>
      <c r="C336" s="1" t="s">
        <v>1</v>
      </c>
      <c r="D336" s="1" t="s">
        <v>2</v>
      </c>
      <c r="E336" s="1">
        <v>2020</v>
      </c>
      <c r="F336" s="1" t="s">
        <v>3</v>
      </c>
      <c r="G336" s="12">
        <v>2.5</v>
      </c>
      <c r="H336" s="12">
        <v>2.5</v>
      </c>
      <c r="I336" s="12">
        <v>5</v>
      </c>
      <c r="J336" s="12">
        <v>2</v>
      </c>
      <c r="K336" s="1" t="s">
        <v>4</v>
      </c>
    </row>
    <row r="337" spans="1:11" x14ac:dyDescent="0.25">
      <c r="A337" s="1">
        <v>25491</v>
      </c>
      <c r="B337" s="1" t="s">
        <v>176</v>
      </c>
      <c r="C337" s="1" t="s">
        <v>44</v>
      </c>
      <c r="D337" s="1" t="s">
        <v>45</v>
      </c>
      <c r="E337" s="1">
        <v>2020</v>
      </c>
      <c r="F337" s="1" t="s">
        <v>3</v>
      </c>
      <c r="G337" s="12">
        <v>0.5</v>
      </c>
      <c r="H337" s="12">
        <v>0.4</v>
      </c>
      <c r="I337" s="12">
        <v>2</v>
      </c>
      <c r="J337" s="12">
        <v>5</v>
      </c>
      <c r="K337" s="1" t="s">
        <v>4</v>
      </c>
    </row>
    <row r="338" spans="1:11" x14ac:dyDescent="0.25">
      <c r="A338" s="1">
        <v>25513</v>
      </c>
      <c r="B338" s="1" t="s">
        <v>21</v>
      </c>
      <c r="C338" s="1" t="s">
        <v>1</v>
      </c>
      <c r="D338" s="1" t="s">
        <v>2</v>
      </c>
      <c r="E338" s="1">
        <v>2020</v>
      </c>
      <c r="F338" s="1" t="s">
        <v>3</v>
      </c>
      <c r="G338" s="12">
        <v>180</v>
      </c>
      <c r="H338" s="12">
        <v>90</v>
      </c>
      <c r="I338" s="12">
        <v>176.18644067796612</v>
      </c>
      <c r="J338" s="12">
        <v>1.9576271186440699</v>
      </c>
      <c r="K338" s="1" t="s">
        <v>4</v>
      </c>
    </row>
    <row r="339" spans="1:11" x14ac:dyDescent="0.25">
      <c r="A339" s="1">
        <v>25513</v>
      </c>
      <c r="B339" s="1" t="s">
        <v>21</v>
      </c>
      <c r="C339" s="1" t="s">
        <v>19</v>
      </c>
      <c r="D339" s="1" t="s">
        <v>24</v>
      </c>
      <c r="E339" s="1">
        <v>2020</v>
      </c>
      <c r="F339" s="1" t="s">
        <v>3</v>
      </c>
      <c r="G339" s="12">
        <v>120</v>
      </c>
      <c r="H339" s="12">
        <v>110</v>
      </c>
      <c r="I339" s="12">
        <v>1650</v>
      </c>
      <c r="J339" s="12">
        <v>15</v>
      </c>
      <c r="K339" s="1" t="s">
        <v>4</v>
      </c>
    </row>
    <row r="340" spans="1:11" x14ac:dyDescent="0.25">
      <c r="A340" s="1">
        <v>25513</v>
      </c>
      <c r="B340" s="1" t="s">
        <v>21</v>
      </c>
      <c r="C340" s="1" t="s">
        <v>19</v>
      </c>
      <c r="D340" s="1" t="s">
        <v>20</v>
      </c>
      <c r="E340" s="1">
        <v>2020</v>
      </c>
      <c r="F340" s="1" t="s">
        <v>3</v>
      </c>
      <c r="G340" s="12">
        <v>60</v>
      </c>
      <c r="H340" s="12">
        <v>55</v>
      </c>
      <c r="I340" s="12">
        <v>1100</v>
      </c>
      <c r="J340" s="12">
        <v>20</v>
      </c>
      <c r="K340" s="1" t="s">
        <v>4</v>
      </c>
    </row>
    <row r="341" spans="1:11" x14ac:dyDescent="0.25">
      <c r="A341" s="1">
        <v>25513</v>
      </c>
      <c r="B341" s="1" t="s">
        <v>21</v>
      </c>
      <c r="C341" s="1" t="s">
        <v>22</v>
      </c>
      <c r="D341" s="1" t="s">
        <v>23</v>
      </c>
      <c r="E341" s="1">
        <v>2020</v>
      </c>
      <c r="F341" s="1" t="s">
        <v>3</v>
      </c>
      <c r="G341" s="12">
        <v>27</v>
      </c>
      <c r="H341" s="12">
        <v>24</v>
      </c>
      <c r="I341" s="12">
        <v>1560</v>
      </c>
      <c r="J341" s="12">
        <v>65</v>
      </c>
      <c r="K341" s="1" t="s">
        <v>4</v>
      </c>
    </row>
    <row r="342" spans="1:11" x14ac:dyDescent="0.25">
      <c r="A342" s="1">
        <v>25513</v>
      </c>
      <c r="B342" s="1" t="s">
        <v>21</v>
      </c>
      <c r="C342" s="1" t="s">
        <v>5</v>
      </c>
      <c r="D342" s="1" t="s">
        <v>6</v>
      </c>
      <c r="E342" s="1">
        <v>2020</v>
      </c>
      <c r="F342" s="1" t="s">
        <v>3</v>
      </c>
      <c r="G342" s="12">
        <v>25</v>
      </c>
      <c r="H342" s="12">
        <v>18</v>
      </c>
      <c r="I342" s="12">
        <v>33.644859813084111</v>
      </c>
      <c r="J342" s="12">
        <v>1.86915887850467</v>
      </c>
      <c r="K342" s="1" t="s">
        <v>4</v>
      </c>
    </row>
    <row r="343" spans="1:11" x14ac:dyDescent="0.25">
      <c r="A343" s="1">
        <v>25513</v>
      </c>
      <c r="B343" s="1" t="s">
        <v>21</v>
      </c>
      <c r="C343" s="1" t="s">
        <v>7</v>
      </c>
      <c r="D343" s="1" t="s">
        <v>8</v>
      </c>
      <c r="E343" s="1">
        <v>2020</v>
      </c>
      <c r="F343" s="1" t="s">
        <v>3</v>
      </c>
      <c r="G343" s="12">
        <v>20</v>
      </c>
      <c r="H343" s="12">
        <v>15</v>
      </c>
      <c r="I343" s="12">
        <v>62.937062937062947</v>
      </c>
      <c r="J343" s="12">
        <v>4.1958041958042003</v>
      </c>
      <c r="K343" s="1" t="s">
        <v>4</v>
      </c>
    </row>
    <row r="344" spans="1:11" x14ac:dyDescent="0.25">
      <c r="A344" s="1">
        <v>25513</v>
      </c>
      <c r="B344" s="1" t="s">
        <v>21</v>
      </c>
      <c r="C344" s="1" t="s">
        <v>9</v>
      </c>
      <c r="D344" s="1" t="s">
        <v>10</v>
      </c>
      <c r="E344" s="1">
        <v>2020</v>
      </c>
      <c r="F344" s="1" t="s">
        <v>3</v>
      </c>
      <c r="G344" s="12">
        <v>9</v>
      </c>
      <c r="H344" s="12">
        <v>7</v>
      </c>
      <c r="I344" s="12">
        <v>42</v>
      </c>
      <c r="J344" s="12">
        <v>6</v>
      </c>
      <c r="K344" s="1" t="s">
        <v>4</v>
      </c>
    </row>
    <row r="345" spans="1:11" x14ac:dyDescent="0.25">
      <c r="A345" s="1">
        <v>25518</v>
      </c>
      <c r="B345" s="1" t="s">
        <v>171</v>
      </c>
      <c r="C345" s="1" t="s">
        <v>1</v>
      </c>
      <c r="D345" s="1" t="s">
        <v>2</v>
      </c>
      <c r="E345" s="1">
        <v>2020</v>
      </c>
      <c r="F345" s="1" t="s">
        <v>3</v>
      </c>
      <c r="G345" s="12">
        <v>20</v>
      </c>
      <c r="H345" s="12">
        <v>20</v>
      </c>
      <c r="I345" s="12">
        <v>40</v>
      </c>
      <c r="J345" s="12">
        <v>2</v>
      </c>
      <c r="K345" s="1" t="s">
        <v>4</v>
      </c>
    </row>
    <row r="346" spans="1:11" x14ac:dyDescent="0.25">
      <c r="A346" s="1">
        <v>25518</v>
      </c>
      <c r="B346" s="1" t="s">
        <v>171</v>
      </c>
      <c r="C346" s="1" t="s">
        <v>7</v>
      </c>
      <c r="D346" s="1" t="s">
        <v>8</v>
      </c>
      <c r="E346" s="1">
        <v>2020</v>
      </c>
      <c r="F346" s="1" t="s">
        <v>3</v>
      </c>
      <c r="G346" s="12">
        <v>12</v>
      </c>
      <c r="H346" s="12">
        <v>12</v>
      </c>
      <c r="I346" s="12">
        <v>25.174825174825177</v>
      </c>
      <c r="J346" s="12">
        <v>2.0979020979021001</v>
      </c>
      <c r="K346" s="1" t="s">
        <v>4</v>
      </c>
    </row>
    <row r="347" spans="1:11" x14ac:dyDescent="0.25">
      <c r="A347" s="1">
        <v>25524</v>
      </c>
      <c r="B347" s="1" t="s">
        <v>165</v>
      </c>
      <c r="C347" s="1" t="s">
        <v>9</v>
      </c>
      <c r="D347" s="1" t="s">
        <v>10</v>
      </c>
      <c r="E347" s="1">
        <v>2020</v>
      </c>
      <c r="F347" s="1" t="s">
        <v>3</v>
      </c>
      <c r="G347" s="12">
        <v>80</v>
      </c>
      <c r="H347" s="12">
        <v>80</v>
      </c>
      <c r="I347" s="12">
        <v>1600</v>
      </c>
      <c r="J347" s="12">
        <v>20</v>
      </c>
      <c r="K347" s="1" t="s">
        <v>4</v>
      </c>
    </row>
    <row r="348" spans="1:11" x14ac:dyDescent="0.25">
      <c r="A348" s="1">
        <v>25524</v>
      </c>
      <c r="B348" s="1" t="s">
        <v>165</v>
      </c>
      <c r="C348" s="1" t="s">
        <v>7</v>
      </c>
      <c r="D348" s="1" t="s">
        <v>8</v>
      </c>
      <c r="E348" s="1">
        <v>2020</v>
      </c>
      <c r="F348" s="1" t="s">
        <v>3</v>
      </c>
      <c r="G348" s="12">
        <v>15</v>
      </c>
      <c r="H348" s="12">
        <v>15</v>
      </c>
      <c r="I348" s="12">
        <v>62.937062937062947</v>
      </c>
      <c r="J348" s="12">
        <v>4.1958041958042003</v>
      </c>
      <c r="K348" s="1" t="s">
        <v>4</v>
      </c>
    </row>
    <row r="349" spans="1:11" x14ac:dyDescent="0.25">
      <c r="A349" s="1">
        <v>25524</v>
      </c>
      <c r="B349" s="1" t="s">
        <v>165</v>
      </c>
      <c r="C349" s="1" t="s">
        <v>14</v>
      </c>
      <c r="D349" s="1" t="s">
        <v>15</v>
      </c>
      <c r="E349" s="1">
        <v>2020</v>
      </c>
      <c r="F349" s="1" t="s">
        <v>3</v>
      </c>
      <c r="G349" s="12">
        <v>10</v>
      </c>
      <c r="H349" s="12">
        <v>10</v>
      </c>
      <c r="I349" s="12">
        <v>105</v>
      </c>
      <c r="J349" s="12">
        <v>10.5</v>
      </c>
      <c r="K349" s="1" t="s">
        <v>4</v>
      </c>
    </row>
    <row r="350" spans="1:11" x14ac:dyDescent="0.25">
      <c r="A350" s="1">
        <v>25524</v>
      </c>
      <c r="B350" s="1" t="s">
        <v>165</v>
      </c>
      <c r="C350" s="1" t="s">
        <v>22</v>
      </c>
      <c r="D350" s="1" t="s">
        <v>32</v>
      </c>
      <c r="E350" s="1">
        <v>2020</v>
      </c>
      <c r="F350" s="1" t="s">
        <v>3</v>
      </c>
      <c r="G350" s="12">
        <v>10</v>
      </c>
      <c r="H350" s="12">
        <v>10</v>
      </c>
      <c r="I350" s="12">
        <v>300</v>
      </c>
      <c r="J350" s="12">
        <v>30</v>
      </c>
      <c r="K350" s="1" t="s">
        <v>4</v>
      </c>
    </row>
    <row r="351" spans="1:11" x14ac:dyDescent="0.25">
      <c r="A351" s="1">
        <v>25524</v>
      </c>
      <c r="B351" s="1" t="s">
        <v>165</v>
      </c>
      <c r="C351" s="1" t="s">
        <v>5</v>
      </c>
      <c r="D351" s="1" t="s">
        <v>6</v>
      </c>
      <c r="E351" s="1">
        <v>2020</v>
      </c>
      <c r="F351" s="1" t="s">
        <v>3</v>
      </c>
      <c r="G351" s="12">
        <v>9</v>
      </c>
      <c r="H351" s="12">
        <v>9</v>
      </c>
      <c r="I351" s="12">
        <v>21.028037383177569</v>
      </c>
      <c r="J351" s="12">
        <v>2.3364485981308398</v>
      </c>
      <c r="K351" s="1" t="s">
        <v>4</v>
      </c>
    </row>
    <row r="352" spans="1:11" x14ac:dyDescent="0.25">
      <c r="A352" s="1">
        <v>25524</v>
      </c>
      <c r="B352" s="1" t="s">
        <v>165</v>
      </c>
      <c r="C352" s="1" t="s">
        <v>167</v>
      </c>
      <c r="D352" s="1" t="s">
        <v>168</v>
      </c>
      <c r="E352" s="1">
        <v>2020</v>
      </c>
      <c r="F352" s="1" t="s">
        <v>3</v>
      </c>
      <c r="G352" s="12">
        <v>5</v>
      </c>
      <c r="H352" s="12">
        <v>5</v>
      </c>
      <c r="I352" s="12">
        <v>30</v>
      </c>
      <c r="J352" s="12">
        <v>6</v>
      </c>
      <c r="K352" s="1" t="s">
        <v>4</v>
      </c>
    </row>
    <row r="353" spans="1:11" x14ac:dyDescent="0.25">
      <c r="A353" s="1">
        <v>25524</v>
      </c>
      <c r="B353" s="1" t="s">
        <v>165</v>
      </c>
      <c r="C353" s="1" t="s">
        <v>1</v>
      </c>
      <c r="D353" s="1" t="s">
        <v>2</v>
      </c>
      <c r="E353" s="1">
        <v>2020</v>
      </c>
      <c r="F353" s="1" t="s">
        <v>3</v>
      </c>
      <c r="G353" s="12">
        <v>5</v>
      </c>
      <c r="H353" s="12">
        <v>5</v>
      </c>
      <c r="I353" s="12">
        <v>5.5932203389830519</v>
      </c>
      <c r="J353" s="12">
        <v>1.1186440677966101</v>
      </c>
      <c r="K353" s="1" t="s">
        <v>4</v>
      </c>
    </row>
    <row r="354" spans="1:11" x14ac:dyDescent="0.25">
      <c r="A354" s="1">
        <v>25524</v>
      </c>
      <c r="B354" s="1" t="s">
        <v>165</v>
      </c>
      <c r="C354" s="1" t="s">
        <v>60</v>
      </c>
      <c r="D354" s="1" t="s">
        <v>61</v>
      </c>
      <c r="E354" s="1">
        <v>2020</v>
      </c>
      <c r="F354" s="1" t="s">
        <v>3</v>
      </c>
      <c r="G354" s="12">
        <v>3</v>
      </c>
      <c r="H354" s="12">
        <v>3</v>
      </c>
      <c r="I354" s="12">
        <v>60</v>
      </c>
      <c r="J354" s="12">
        <v>20</v>
      </c>
      <c r="K354" s="1" t="s">
        <v>4</v>
      </c>
    </row>
    <row r="355" spans="1:11" x14ac:dyDescent="0.25">
      <c r="A355" s="1">
        <v>25524</v>
      </c>
      <c r="B355" s="1" t="s">
        <v>165</v>
      </c>
      <c r="C355" s="1" t="s">
        <v>52</v>
      </c>
      <c r="D355" s="1" t="s">
        <v>53</v>
      </c>
      <c r="E355" s="1">
        <v>2020</v>
      </c>
      <c r="F355" s="1" t="s">
        <v>3</v>
      </c>
      <c r="G355" s="12">
        <v>2</v>
      </c>
      <c r="H355" s="12">
        <v>2</v>
      </c>
      <c r="I355" s="12">
        <v>20</v>
      </c>
      <c r="J355" s="12">
        <v>10</v>
      </c>
      <c r="K355" s="1" t="s">
        <v>4</v>
      </c>
    </row>
    <row r="356" spans="1:11" x14ac:dyDescent="0.25">
      <c r="A356" s="1">
        <v>25524</v>
      </c>
      <c r="B356" s="1" t="s">
        <v>165</v>
      </c>
      <c r="C356" s="1" t="s">
        <v>22</v>
      </c>
      <c r="D356" s="1" t="s">
        <v>23</v>
      </c>
      <c r="E356" s="1">
        <v>2020</v>
      </c>
      <c r="F356" s="1" t="s">
        <v>3</v>
      </c>
      <c r="G356" s="12">
        <v>2</v>
      </c>
      <c r="H356" s="12">
        <v>2</v>
      </c>
      <c r="I356" s="12">
        <v>242</v>
      </c>
      <c r="J356" s="12">
        <v>121</v>
      </c>
      <c r="K356" s="1" t="s">
        <v>4</v>
      </c>
    </row>
    <row r="357" spans="1:11" x14ac:dyDescent="0.25">
      <c r="A357" s="1">
        <v>25524</v>
      </c>
      <c r="B357" s="1" t="s">
        <v>165</v>
      </c>
      <c r="C357" s="1" t="s">
        <v>42</v>
      </c>
      <c r="D357" s="1" t="s">
        <v>54</v>
      </c>
      <c r="E357" s="1">
        <v>2020</v>
      </c>
      <c r="F357" s="1" t="s">
        <v>3</v>
      </c>
      <c r="G357" s="12">
        <v>0</v>
      </c>
      <c r="H357" s="12">
        <v>0</v>
      </c>
      <c r="I357" s="12">
        <v>0</v>
      </c>
      <c r="J357" s="12">
        <v>0</v>
      </c>
      <c r="K357" s="1" t="s">
        <v>4</v>
      </c>
    </row>
    <row r="358" spans="1:11" x14ac:dyDescent="0.25">
      <c r="A358" s="1">
        <v>25530</v>
      </c>
      <c r="B358" s="1" t="s">
        <v>206</v>
      </c>
      <c r="C358" s="1" t="s">
        <v>115</v>
      </c>
      <c r="D358" s="1" t="s">
        <v>116</v>
      </c>
      <c r="E358" s="1">
        <v>2020</v>
      </c>
      <c r="F358" s="1" t="s">
        <v>3</v>
      </c>
      <c r="G358" s="12">
        <v>290</v>
      </c>
      <c r="H358" s="12">
        <v>285</v>
      </c>
      <c r="I358" s="12">
        <v>1824</v>
      </c>
      <c r="J358" s="12">
        <v>6.4</v>
      </c>
      <c r="K358" s="1" t="s">
        <v>4</v>
      </c>
    </row>
    <row r="359" spans="1:11" x14ac:dyDescent="0.25">
      <c r="A359" s="1">
        <v>25530</v>
      </c>
      <c r="B359" s="1" t="s">
        <v>206</v>
      </c>
      <c r="C359" s="1" t="s">
        <v>1</v>
      </c>
      <c r="D359" s="1" t="s">
        <v>35</v>
      </c>
      <c r="E359" s="1">
        <v>2020</v>
      </c>
      <c r="F359" s="1" t="s">
        <v>3</v>
      </c>
      <c r="G359" s="12">
        <v>155</v>
      </c>
      <c r="H359" s="12">
        <v>153</v>
      </c>
      <c r="I359" s="12">
        <v>918</v>
      </c>
      <c r="J359" s="12">
        <v>6</v>
      </c>
      <c r="K359" s="1" t="s">
        <v>4</v>
      </c>
    </row>
    <row r="360" spans="1:11" x14ac:dyDescent="0.25">
      <c r="A360" s="1">
        <v>25535</v>
      </c>
      <c r="B360" s="1" t="s">
        <v>66</v>
      </c>
      <c r="C360" s="1" t="s">
        <v>19</v>
      </c>
      <c r="D360" s="1" t="s">
        <v>20</v>
      </c>
      <c r="E360" s="1">
        <v>2020</v>
      </c>
      <c r="F360" s="1" t="s">
        <v>3</v>
      </c>
      <c r="G360" s="12">
        <v>800</v>
      </c>
      <c r="H360" s="12">
        <v>800</v>
      </c>
      <c r="I360" s="12">
        <v>16000</v>
      </c>
      <c r="J360" s="12">
        <v>20</v>
      </c>
      <c r="K360" s="1" t="s">
        <v>4</v>
      </c>
    </row>
    <row r="361" spans="1:11" x14ac:dyDescent="0.25">
      <c r="A361" s="1">
        <v>25535</v>
      </c>
      <c r="B361" s="1" t="s">
        <v>66</v>
      </c>
      <c r="C361" s="1" t="s">
        <v>29</v>
      </c>
      <c r="D361" s="1" t="s">
        <v>30</v>
      </c>
      <c r="E361" s="1">
        <v>2020</v>
      </c>
      <c r="F361" s="1" t="s">
        <v>3</v>
      </c>
      <c r="G361" s="12">
        <v>100</v>
      </c>
      <c r="H361" s="12">
        <v>100</v>
      </c>
      <c r="I361" s="12">
        <v>1500</v>
      </c>
      <c r="J361" s="12">
        <v>15</v>
      </c>
      <c r="K361" s="1" t="s">
        <v>4</v>
      </c>
    </row>
    <row r="362" spans="1:11" x14ac:dyDescent="0.25">
      <c r="A362" s="1">
        <v>25535</v>
      </c>
      <c r="B362" s="1" t="s">
        <v>66</v>
      </c>
      <c r="C362" s="1" t="s">
        <v>5</v>
      </c>
      <c r="D362" s="1" t="s">
        <v>6</v>
      </c>
      <c r="E362" s="1">
        <v>2020</v>
      </c>
      <c r="F362" s="1" t="s">
        <v>3</v>
      </c>
      <c r="G362" s="12">
        <v>85</v>
      </c>
      <c r="H362" s="12">
        <v>85</v>
      </c>
      <c r="I362" s="12">
        <v>198.5981308411215</v>
      </c>
      <c r="J362" s="12">
        <v>2.3364485981308398</v>
      </c>
      <c r="K362" s="1" t="s">
        <v>4</v>
      </c>
    </row>
    <row r="363" spans="1:11" x14ac:dyDescent="0.25">
      <c r="A363" s="1">
        <v>25535</v>
      </c>
      <c r="B363" s="1" t="s">
        <v>66</v>
      </c>
      <c r="C363" s="1" t="s">
        <v>7</v>
      </c>
      <c r="D363" s="1" t="s">
        <v>8</v>
      </c>
      <c r="E363" s="1">
        <v>2020</v>
      </c>
      <c r="F363" s="1" t="s">
        <v>3</v>
      </c>
      <c r="G363" s="12">
        <v>60</v>
      </c>
      <c r="H363" s="12">
        <v>60</v>
      </c>
      <c r="I363" s="12">
        <v>314.68531468531472</v>
      </c>
      <c r="J363" s="12">
        <v>5.2447552447552503</v>
      </c>
      <c r="K363" s="1" t="s">
        <v>4</v>
      </c>
    </row>
    <row r="364" spans="1:11" x14ac:dyDescent="0.25">
      <c r="A364" s="1">
        <v>25572</v>
      </c>
      <c r="B364" s="1" t="s">
        <v>75</v>
      </c>
      <c r="C364" s="1" t="s">
        <v>1</v>
      </c>
      <c r="D364" s="1" t="s">
        <v>2</v>
      </c>
      <c r="E364" s="1">
        <v>2020</v>
      </c>
      <c r="F364" s="1" t="s">
        <v>3</v>
      </c>
      <c r="G364" s="12">
        <v>47</v>
      </c>
      <c r="H364" s="12">
        <v>36</v>
      </c>
      <c r="I364" s="12">
        <v>36</v>
      </c>
      <c r="J364" s="12">
        <v>1</v>
      </c>
      <c r="K364" s="1" t="s">
        <v>4</v>
      </c>
    </row>
    <row r="365" spans="1:11" x14ac:dyDescent="0.25">
      <c r="A365" s="1">
        <v>25580</v>
      </c>
      <c r="B365" s="1" t="s">
        <v>120</v>
      </c>
      <c r="C365" s="1" t="s">
        <v>1</v>
      </c>
      <c r="D365" s="1" t="s">
        <v>2</v>
      </c>
      <c r="E365" s="1">
        <v>2020</v>
      </c>
      <c r="F365" s="1" t="s">
        <v>3</v>
      </c>
      <c r="G365" s="12">
        <v>35</v>
      </c>
      <c r="H365" s="12">
        <v>35</v>
      </c>
      <c r="I365" s="12">
        <v>105</v>
      </c>
      <c r="J365" s="12">
        <v>3</v>
      </c>
      <c r="K365" s="1" t="s">
        <v>4</v>
      </c>
    </row>
    <row r="366" spans="1:11" x14ac:dyDescent="0.25">
      <c r="A366" s="1">
        <v>25580</v>
      </c>
      <c r="B366" s="1" t="s">
        <v>120</v>
      </c>
      <c r="C366" s="1" t="s">
        <v>7</v>
      </c>
      <c r="D366" s="1" t="s">
        <v>8</v>
      </c>
      <c r="E366" s="1">
        <v>2020</v>
      </c>
      <c r="F366" s="1" t="s">
        <v>3</v>
      </c>
      <c r="G366" s="12">
        <v>10</v>
      </c>
      <c r="H366" s="12">
        <v>10</v>
      </c>
      <c r="I366" s="12">
        <v>20</v>
      </c>
      <c r="J366" s="12">
        <v>2</v>
      </c>
      <c r="K366" s="1" t="s">
        <v>4</v>
      </c>
    </row>
    <row r="367" spans="1:11" x14ac:dyDescent="0.25">
      <c r="A367" s="1">
        <v>25580</v>
      </c>
      <c r="B367" s="1" t="s">
        <v>120</v>
      </c>
      <c r="C367" s="1" t="s">
        <v>22</v>
      </c>
      <c r="D367" s="1" t="s">
        <v>32</v>
      </c>
      <c r="E367" s="1">
        <v>2020</v>
      </c>
      <c r="F367" s="1" t="s">
        <v>3</v>
      </c>
      <c r="G367" s="12">
        <v>10</v>
      </c>
      <c r="H367" s="12">
        <v>10</v>
      </c>
      <c r="I367" s="12">
        <v>50</v>
      </c>
      <c r="J367" s="12">
        <v>5</v>
      </c>
      <c r="K367" s="1" t="s">
        <v>4</v>
      </c>
    </row>
    <row r="368" spans="1:11" x14ac:dyDescent="0.25">
      <c r="A368" s="1">
        <v>25580</v>
      </c>
      <c r="B368" s="1" t="s">
        <v>120</v>
      </c>
      <c r="C368" s="1" t="s">
        <v>9</v>
      </c>
      <c r="D368" s="1" t="s">
        <v>10</v>
      </c>
      <c r="E368" s="1">
        <v>2020</v>
      </c>
      <c r="F368" s="1" t="s">
        <v>3</v>
      </c>
      <c r="G368" s="12">
        <v>8</v>
      </c>
      <c r="H368" s="12">
        <v>8</v>
      </c>
      <c r="I368" s="12">
        <v>64</v>
      </c>
      <c r="J368" s="12">
        <v>8</v>
      </c>
      <c r="K368" s="1" t="s">
        <v>4</v>
      </c>
    </row>
    <row r="369" spans="1:11" x14ac:dyDescent="0.25">
      <c r="A369" s="1">
        <v>25592</v>
      </c>
      <c r="B369" s="1" t="s">
        <v>119</v>
      </c>
      <c r="C369" s="1" t="s">
        <v>1</v>
      </c>
      <c r="D369" s="1" t="s">
        <v>2</v>
      </c>
      <c r="E369" s="1">
        <v>2020</v>
      </c>
      <c r="F369" s="1" t="s">
        <v>3</v>
      </c>
      <c r="G369" s="12">
        <v>25</v>
      </c>
      <c r="H369" s="12">
        <v>20</v>
      </c>
      <c r="I369" s="12">
        <v>30</v>
      </c>
      <c r="J369" s="12">
        <v>1.5</v>
      </c>
      <c r="K369" s="1" t="s">
        <v>4</v>
      </c>
    </row>
    <row r="370" spans="1:11" x14ac:dyDescent="0.25">
      <c r="A370" s="1">
        <v>25592</v>
      </c>
      <c r="B370" s="1" t="s">
        <v>119</v>
      </c>
      <c r="C370" s="1" t="s">
        <v>7</v>
      </c>
      <c r="D370" s="1" t="s">
        <v>8</v>
      </c>
      <c r="E370" s="1">
        <v>2020</v>
      </c>
      <c r="F370" s="1" t="s">
        <v>3</v>
      </c>
      <c r="G370" s="12">
        <v>16</v>
      </c>
      <c r="H370" s="12">
        <v>14</v>
      </c>
      <c r="I370" s="12">
        <v>35.664335664335667</v>
      </c>
      <c r="J370" s="12">
        <v>2.5474525474525498</v>
      </c>
      <c r="K370" s="1" t="s">
        <v>4</v>
      </c>
    </row>
    <row r="371" spans="1:11" x14ac:dyDescent="0.25">
      <c r="A371" s="1">
        <v>25594</v>
      </c>
      <c r="B371" s="1" t="s">
        <v>157</v>
      </c>
      <c r="C371" s="1" t="s">
        <v>7</v>
      </c>
      <c r="D371" s="1" t="s">
        <v>8</v>
      </c>
      <c r="E371" s="1">
        <v>2020</v>
      </c>
      <c r="F371" s="1" t="s">
        <v>3</v>
      </c>
      <c r="G371" s="12">
        <v>120</v>
      </c>
      <c r="H371" s="12">
        <v>120</v>
      </c>
      <c r="I371" s="12">
        <v>587.41258741258753</v>
      </c>
      <c r="J371" s="12">
        <v>4.8951048951049003</v>
      </c>
      <c r="K371" s="1" t="s">
        <v>4</v>
      </c>
    </row>
    <row r="372" spans="1:11" x14ac:dyDescent="0.25">
      <c r="A372" s="1">
        <v>25594</v>
      </c>
      <c r="B372" s="1" t="s">
        <v>157</v>
      </c>
      <c r="C372" s="1" t="s">
        <v>9</v>
      </c>
      <c r="D372" s="1" t="s">
        <v>10</v>
      </c>
      <c r="E372" s="1">
        <v>2020</v>
      </c>
      <c r="F372" s="1" t="s">
        <v>3</v>
      </c>
      <c r="G372" s="12">
        <v>66</v>
      </c>
      <c r="H372" s="12">
        <v>66</v>
      </c>
      <c r="I372" s="12">
        <v>660</v>
      </c>
      <c r="J372" s="12">
        <v>10</v>
      </c>
      <c r="K372" s="1" t="s">
        <v>4</v>
      </c>
    </row>
    <row r="373" spans="1:11" x14ac:dyDescent="0.25">
      <c r="A373" s="1">
        <v>25594</v>
      </c>
      <c r="B373" s="1" t="s">
        <v>157</v>
      </c>
      <c r="C373" s="1" t="s">
        <v>5</v>
      </c>
      <c r="D373" s="1" t="s">
        <v>6</v>
      </c>
      <c r="E373" s="1">
        <v>2020</v>
      </c>
      <c r="F373" s="1" t="s">
        <v>3</v>
      </c>
      <c r="G373" s="12">
        <v>40</v>
      </c>
      <c r="H373" s="12">
        <v>40</v>
      </c>
      <c r="I373" s="12">
        <v>74.766355140186917</v>
      </c>
      <c r="J373" s="12">
        <v>1.86915887850467</v>
      </c>
      <c r="K373" s="1" t="s">
        <v>4</v>
      </c>
    </row>
    <row r="374" spans="1:11" x14ac:dyDescent="0.25">
      <c r="A374" s="1">
        <v>25594</v>
      </c>
      <c r="B374" s="1" t="s">
        <v>157</v>
      </c>
      <c r="C374" s="1" t="s">
        <v>22</v>
      </c>
      <c r="D374" s="1" t="s">
        <v>32</v>
      </c>
      <c r="E374" s="1">
        <v>2020</v>
      </c>
      <c r="F374" s="1" t="s">
        <v>3</v>
      </c>
      <c r="G374" s="12">
        <v>35</v>
      </c>
      <c r="H374" s="12">
        <v>35</v>
      </c>
      <c r="I374" s="12">
        <v>630</v>
      </c>
      <c r="J374" s="12">
        <v>18</v>
      </c>
      <c r="K374" s="1" t="s">
        <v>4</v>
      </c>
    </row>
    <row r="375" spans="1:11" x14ac:dyDescent="0.25">
      <c r="A375" s="1">
        <v>25594</v>
      </c>
      <c r="B375" s="1" t="s">
        <v>157</v>
      </c>
      <c r="C375" s="1" t="s">
        <v>1</v>
      </c>
      <c r="D375" s="1" t="s">
        <v>2</v>
      </c>
      <c r="E375" s="1">
        <v>2020</v>
      </c>
      <c r="F375" s="1" t="s">
        <v>3</v>
      </c>
      <c r="G375" s="12">
        <v>20</v>
      </c>
      <c r="H375" s="12">
        <v>20</v>
      </c>
      <c r="I375" s="12">
        <v>24</v>
      </c>
      <c r="J375" s="12">
        <v>1.2</v>
      </c>
      <c r="K375" s="1" t="s">
        <v>4</v>
      </c>
    </row>
    <row r="376" spans="1:11" x14ac:dyDescent="0.25">
      <c r="A376" s="1">
        <v>25594</v>
      </c>
      <c r="B376" s="1" t="s">
        <v>157</v>
      </c>
      <c r="C376" s="1" t="s">
        <v>19</v>
      </c>
      <c r="D376" s="1" t="s">
        <v>20</v>
      </c>
      <c r="E376" s="1">
        <v>2020</v>
      </c>
      <c r="F376" s="1" t="s">
        <v>3</v>
      </c>
      <c r="G376" s="12">
        <v>20</v>
      </c>
      <c r="H376" s="12">
        <v>20</v>
      </c>
      <c r="I376" s="12">
        <v>340</v>
      </c>
      <c r="J376" s="12">
        <v>17</v>
      </c>
      <c r="K376" s="1" t="s">
        <v>4</v>
      </c>
    </row>
    <row r="377" spans="1:11" x14ac:dyDescent="0.25">
      <c r="A377" s="1">
        <v>25596</v>
      </c>
      <c r="B377" s="1" t="s">
        <v>161</v>
      </c>
      <c r="C377" s="1" t="s">
        <v>1</v>
      </c>
      <c r="D377" s="1" t="s">
        <v>2</v>
      </c>
      <c r="E377" s="1">
        <v>2020</v>
      </c>
      <c r="F377" s="1" t="s">
        <v>3</v>
      </c>
      <c r="G377" s="12">
        <v>310</v>
      </c>
      <c r="H377" s="12">
        <v>310</v>
      </c>
      <c r="I377" s="12">
        <v>346.77966101694921</v>
      </c>
      <c r="J377" s="12">
        <v>1.1186440677966101</v>
      </c>
      <c r="K377" s="1" t="s">
        <v>4</v>
      </c>
    </row>
    <row r="378" spans="1:11" x14ac:dyDescent="0.25">
      <c r="A378" s="1">
        <v>25596</v>
      </c>
      <c r="B378" s="1" t="s">
        <v>161</v>
      </c>
      <c r="C378" s="1" t="s">
        <v>5</v>
      </c>
      <c r="D378" s="1" t="s">
        <v>6</v>
      </c>
      <c r="E378" s="1">
        <v>2020</v>
      </c>
      <c r="F378" s="1" t="s">
        <v>3</v>
      </c>
      <c r="G378" s="12">
        <v>160</v>
      </c>
      <c r="H378" s="12">
        <v>160</v>
      </c>
      <c r="I378" s="12">
        <v>224.29906542056074</v>
      </c>
      <c r="J378" s="12">
        <v>1.4018691588784999</v>
      </c>
      <c r="K378" s="1" t="s">
        <v>4</v>
      </c>
    </row>
    <row r="379" spans="1:11" x14ac:dyDescent="0.25">
      <c r="A379" s="1">
        <v>25596</v>
      </c>
      <c r="B379" s="1" t="s">
        <v>161</v>
      </c>
      <c r="C379" s="1" t="s">
        <v>7</v>
      </c>
      <c r="D379" s="1" t="s">
        <v>8</v>
      </c>
      <c r="E379" s="1">
        <v>2020</v>
      </c>
      <c r="F379" s="1" t="s">
        <v>3</v>
      </c>
      <c r="G379" s="12">
        <v>130</v>
      </c>
      <c r="H379" s="12">
        <v>130</v>
      </c>
      <c r="I379" s="12">
        <v>272.72727272727275</v>
      </c>
      <c r="J379" s="12">
        <v>2.0979020979021001</v>
      </c>
      <c r="K379" s="1" t="s">
        <v>4</v>
      </c>
    </row>
    <row r="380" spans="1:11" x14ac:dyDescent="0.25">
      <c r="A380" s="1">
        <v>25596</v>
      </c>
      <c r="B380" s="1" t="s">
        <v>161</v>
      </c>
      <c r="C380" s="1" t="s">
        <v>9</v>
      </c>
      <c r="D380" s="1" t="s">
        <v>10</v>
      </c>
      <c r="E380" s="1">
        <v>2020</v>
      </c>
      <c r="F380" s="1" t="s">
        <v>3</v>
      </c>
      <c r="G380" s="12">
        <v>120</v>
      </c>
      <c r="H380" s="12">
        <v>110</v>
      </c>
      <c r="I380" s="12">
        <v>1100</v>
      </c>
      <c r="J380" s="12">
        <v>10</v>
      </c>
      <c r="K380" s="1" t="s">
        <v>4</v>
      </c>
    </row>
    <row r="381" spans="1:11" x14ac:dyDescent="0.25">
      <c r="A381" s="1">
        <v>25596</v>
      </c>
      <c r="B381" s="1" t="s">
        <v>161</v>
      </c>
      <c r="C381" s="1" t="s">
        <v>22</v>
      </c>
      <c r="D381" s="1" t="s">
        <v>32</v>
      </c>
      <c r="E381" s="1">
        <v>2020</v>
      </c>
      <c r="F381" s="1" t="s">
        <v>3</v>
      </c>
      <c r="G381" s="12">
        <v>65</v>
      </c>
      <c r="H381" s="12">
        <v>65</v>
      </c>
      <c r="I381" s="12">
        <v>1300</v>
      </c>
      <c r="J381" s="12">
        <v>20</v>
      </c>
      <c r="K381" s="1" t="s">
        <v>4</v>
      </c>
    </row>
    <row r="382" spans="1:11" x14ac:dyDescent="0.25">
      <c r="A382" s="1">
        <v>25596</v>
      </c>
      <c r="B382" s="1" t="s">
        <v>161</v>
      </c>
      <c r="C382" s="1" t="s">
        <v>42</v>
      </c>
      <c r="D382" s="1" t="s">
        <v>43</v>
      </c>
      <c r="E382" s="1">
        <v>2020</v>
      </c>
      <c r="F382" s="1" t="s">
        <v>3</v>
      </c>
      <c r="G382" s="12">
        <v>12</v>
      </c>
      <c r="H382" s="12">
        <v>12</v>
      </c>
      <c r="I382" s="12">
        <v>96</v>
      </c>
      <c r="J382" s="12">
        <v>8</v>
      </c>
      <c r="K382" s="1" t="s">
        <v>4</v>
      </c>
    </row>
    <row r="383" spans="1:11" x14ac:dyDescent="0.25">
      <c r="A383" s="1">
        <v>25596</v>
      </c>
      <c r="B383" s="1" t="s">
        <v>161</v>
      </c>
      <c r="C383" s="1" t="s">
        <v>55</v>
      </c>
      <c r="D383" s="1" t="s">
        <v>56</v>
      </c>
      <c r="E383" s="1">
        <v>2020</v>
      </c>
      <c r="F383" s="1" t="s">
        <v>3</v>
      </c>
      <c r="G383" s="12">
        <v>1</v>
      </c>
      <c r="H383" s="12">
        <v>1</v>
      </c>
      <c r="I383" s="12">
        <v>15</v>
      </c>
      <c r="J383" s="12">
        <v>15</v>
      </c>
      <c r="K383" s="1" t="s">
        <v>4</v>
      </c>
    </row>
    <row r="384" spans="1:11" x14ac:dyDescent="0.25">
      <c r="A384" s="1">
        <v>25612</v>
      </c>
      <c r="B384" s="1" t="s">
        <v>34</v>
      </c>
      <c r="C384" s="1" t="s">
        <v>7</v>
      </c>
      <c r="D384" s="1" t="s">
        <v>8</v>
      </c>
      <c r="E384" s="1">
        <v>2020</v>
      </c>
      <c r="F384" s="1" t="s">
        <v>3</v>
      </c>
      <c r="G384" s="12">
        <v>28</v>
      </c>
      <c r="H384" s="12">
        <v>28</v>
      </c>
      <c r="I384" s="12">
        <v>56</v>
      </c>
      <c r="J384" s="12">
        <v>2</v>
      </c>
      <c r="K384" s="1" t="s">
        <v>4</v>
      </c>
    </row>
    <row r="385" spans="1:11" x14ac:dyDescent="0.25">
      <c r="A385" s="1">
        <v>25612</v>
      </c>
      <c r="B385" s="1" t="s">
        <v>34</v>
      </c>
      <c r="C385" s="1" t="s">
        <v>1</v>
      </c>
      <c r="D385" s="1" t="s">
        <v>35</v>
      </c>
      <c r="E385" s="1">
        <v>2020</v>
      </c>
      <c r="F385" s="1" t="s">
        <v>3</v>
      </c>
      <c r="G385" s="12">
        <v>3</v>
      </c>
      <c r="H385" s="12">
        <v>3</v>
      </c>
      <c r="I385" s="12">
        <v>6</v>
      </c>
      <c r="J385" s="12">
        <v>2</v>
      </c>
      <c r="K385" s="1" t="s">
        <v>4</v>
      </c>
    </row>
    <row r="386" spans="1:11" x14ac:dyDescent="0.25">
      <c r="A386" s="1">
        <v>25612</v>
      </c>
      <c r="B386" s="1" t="s">
        <v>34</v>
      </c>
      <c r="C386" s="1" t="s">
        <v>36</v>
      </c>
      <c r="D386" s="1" t="s">
        <v>37</v>
      </c>
      <c r="E386" s="1">
        <v>2020</v>
      </c>
      <c r="F386" s="1" t="s">
        <v>3</v>
      </c>
      <c r="G386" s="12">
        <v>0</v>
      </c>
      <c r="H386" s="12">
        <v>0</v>
      </c>
      <c r="I386" s="12">
        <v>0</v>
      </c>
      <c r="J386" s="12">
        <v>0</v>
      </c>
      <c r="K386" s="1" t="s">
        <v>4</v>
      </c>
    </row>
    <row r="387" spans="1:11" x14ac:dyDescent="0.25">
      <c r="A387" s="1">
        <v>25645</v>
      </c>
      <c r="B387" s="1" t="s">
        <v>221</v>
      </c>
      <c r="C387" s="1" t="s">
        <v>22</v>
      </c>
      <c r="D387" s="1" t="s">
        <v>23</v>
      </c>
      <c r="E387" s="1">
        <v>2020</v>
      </c>
      <c r="F387" s="1" t="s">
        <v>3</v>
      </c>
      <c r="G387" s="12">
        <v>3</v>
      </c>
      <c r="H387" s="12">
        <v>3</v>
      </c>
      <c r="I387" s="12">
        <v>180</v>
      </c>
      <c r="J387" s="12">
        <v>60</v>
      </c>
      <c r="K387" s="1" t="s">
        <v>4</v>
      </c>
    </row>
    <row r="388" spans="1:11" x14ac:dyDescent="0.25">
      <c r="A388" s="1">
        <v>25649</v>
      </c>
      <c r="B388" s="1" t="s">
        <v>162</v>
      </c>
      <c r="C388" s="1" t="s">
        <v>9</v>
      </c>
      <c r="D388" s="1" t="s">
        <v>10</v>
      </c>
      <c r="E388" s="1">
        <v>2020</v>
      </c>
      <c r="F388" s="1" t="s">
        <v>3</v>
      </c>
      <c r="G388" s="12">
        <v>20</v>
      </c>
      <c r="H388" s="12">
        <v>18</v>
      </c>
      <c r="I388" s="12">
        <v>198</v>
      </c>
      <c r="J388" s="12">
        <v>11</v>
      </c>
      <c r="K388" s="1" t="s">
        <v>4</v>
      </c>
    </row>
    <row r="389" spans="1:11" x14ac:dyDescent="0.25">
      <c r="A389" s="1">
        <v>25649</v>
      </c>
      <c r="B389" s="1" t="s">
        <v>162</v>
      </c>
      <c r="C389" s="1" t="s">
        <v>7</v>
      </c>
      <c r="D389" s="1" t="s">
        <v>8</v>
      </c>
      <c r="E389" s="1">
        <v>2020</v>
      </c>
      <c r="F389" s="1" t="s">
        <v>3</v>
      </c>
      <c r="G389" s="12">
        <v>18</v>
      </c>
      <c r="H389" s="12">
        <v>15</v>
      </c>
      <c r="I389" s="12">
        <v>20.97902097902098</v>
      </c>
      <c r="J389" s="12">
        <v>1.3986013986014001</v>
      </c>
      <c r="K389" s="1" t="s">
        <v>4</v>
      </c>
    </row>
    <row r="390" spans="1:11" x14ac:dyDescent="0.25">
      <c r="A390" s="1">
        <v>25649</v>
      </c>
      <c r="B390" s="1" t="s">
        <v>162</v>
      </c>
      <c r="C390" s="1" t="s">
        <v>5</v>
      </c>
      <c r="D390" s="1" t="s">
        <v>6</v>
      </c>
      <c r="E390" s="1">
        <v>2020</v>
      </c>
      <c r="F390" s="1" t="s">
        <v>3</v>
      </c>
      <c r="G390" s="12">
        <v>14</v>
      </c>
      <c r="H390" s="12">
        <v>12</v>
      </c>
      <c r="I390" s="12">
        <v>30.841121495327101</v>
      </c>
      <c r="J390" s="12">
        <v>2.5700934579439298</v>
      </c>
      <c r="K390" s="1" t="s">
        <v>4</v>
      </c>
    </row>
    <row r="391" spans="1:11" x14ac:dyDescent="0.25">
      <c r="A391" s="1">
        <v>25649</v>
      </c>
      <c r="B391" s="1" t="s">
        <v>162</v>
      </c>
      <c r="C391" s="1" t="s">
        <v>19</v>
      </c>
      <c r="D391" s="1" t="s">
        <v>20</v>
      </c>
      <c r="E391" s="1">
        <v>2020</v>
      </c>
      <c r="F391" s="1" t="s">
        <v>3</v>
      </c>
      <c r="G391" s="12">
        <v>9</v>
      </c>
      <c r="H391" s="12">
        <v>8</v>
      </c>
      <c r="I391" s="12">
        <v>160</v>
      </c>
      <c r="J391" s="12">
        <v>20</v>
      </c>
      <c r="K391" s="1" t="s">
        <v>4</v>
      </c>
    </row>
    <row r="392" spans="1:11" x14ac:dyDescent="0.25">
      <c r="A392" s="1">
        <v>25649</v>
      </c>
      <c r="B392" s="1" t="s">
        <v>162</v>
      </c>
      <c r="C392" s="1" t="s">
        <v>1</v>
      </c>
      <c r="D392" s="1" t="s">
        <v>2</v>
      </c>
      <c r="E392" s="1">
        <v>2020</v>
      </c>
      <c r="F392" s="1" t="s">
        <v>3</v>
      </c>
      <c r="G392" s="12">
        <v>5</v>
      </c>
      <c r="H392" s="12">
        <v>5</v>
      </c>
      <c r="I392" s="12">
        <v>5.7330508474576281</v>
      </c>
      <c r="J392" s="12">
        <v>1.1466101694915301</v>
      </c>
      <c r="K392" s="1" t="s">
        <v>4</v>
      </c>
    </row>
    <row r="393" spans="1:11" x14ac:dyDescent="0.25">
      <c r="A393" s="1">
        <v>25649</v>
      </c>
      <c r="B393" s="1" t="s">
        <v>162</v>
      </c>
      <c r="C393" s="1" t="s">
        <v>93</v>
      </c>
      <c r="D393" s="1" t="s">
        <v>94</v>
      </c>
      <c r="E393" s="1">
        <v>2020</v>
      </c>
      <c r="F393" s="1" t="s">
        <v>3</v>
      </c>
      <c r="G393" s="12">
        <v>2</v>
      </c>
      <c r="H393" s="12">
        <v>2</v>
      </c>
      <c r="I393" s="12">
        <v>4</v>
      </c>
      <c r="J393" s="12">
        <v>2</v>
      </c>
      <c r="K393" s="1" t="s">
        <v>4</v>
      </c>
    </row>
    <row r="394" spans="1:11" x14ac:dyDescent="0.25">
      <c r="A394" s="1">
        <v>25649</v>
      </c>
      <c r="B394" s="1" t="s">
        <v>162</v>
      </c>
      <c r="C394" s="1" t="s">
        <v>22</v>
      </c>
      <c r="D394" s="1" t="s">
        <v>23</v>
      </c>
      <c r="E394" s="1">
        <v>2020</v>
      </c>
      <c r="F394" s="1" t="s">
        <v>3</v>
      </c>
      <c r="G394" s="12">
        <v>2</v>
      </c>
      <c r="H394" s="12">
        <v>2</v>
      </c>
      <c r="I394" s="12">
        <v>56</v>
      </c>
      <c r="J394" s="12">
        <v>28</v>
      </c>
      <c r="K394" s="1" t="s">
        <v>4</v>
      </c>
    </row>
    <row r="395" spans="1:11" x14ac:dyDescent="0.25">
      <c r="A395" s="1">
        <v>25649</v>
      </c>
      <c r="B395" s="1" t="s">
        <v>162</v>
      </c>
      <c r="C395" s="1" t="s">
        <v>22</v>
      </c>
      <c r="D395" s="1" t="s">
        <v>32</v>
      </c>
      <c r="E395" s="1">
        <v>2020</v>
      </c>
      <c r="F395" s="1" t="s">
        <v>3</v>
      </c>
      <c r="G395" s="12">
        <v>1</v>
      </c>
      <c r="H395" s="12">
        <v>1</v>
      </c>
      <c r="I395" s="12">
        <v>22</v>
      </c>
      <c r="J395" s="12">
        <v>22</v>
      </c>
      <c r="K395" s="1" t="s">
        <v>4</v>
      </c>
    </row>
    <row r="396" spans="1:11" x14ac:dyDescent="0.25">
      <c r="A396" s="1">
        <v>25653</v>
      </c>
      <c r="B396" s="1" t="s">
        <v>207</v>
      </c>
      <c r="C396" s="1" t="s">
        <v>19</v>
      </c>
      <c r="D396" s="1" t="s">
        <v>20</v>
      </c>
      <c r="E396" s="1">
        <v>2020</v>
      </c>
      <c r="F396" s="1" t="s">
        <v>3</v>
      </c>
      <c r="G396" s="12">
        <v>900</v>
      </c>
      <c r="H396" s="12">
        <v>800</v>
      </c>
      <c r="I396" s="12">
        <v>16000</v>
      </c>
      <c r="J396" s="12">
        <v>20</v>
      </c>
      <c r="K396" s="1" t="s">
        <v>4</v>
      </c>
    </row>
    <row r="397" spans="1:11" x14ac:dyDescent="0.25">
      <c r="A397" s="1">
        <v>25653</v>
      </c>
      <c r="B397" s="1" t="s">
        <v>207</v>
      </c>
      <c r="C397" s="1" t="s">
        <v>7</v>
      </c>
      <c r="D397" s="1" t="s">
        <v>8</v>
      </c>
      <c r="E397" s="1">
        <v>2020</v>
      </c>
      <c r="F397" s="1" t="s">
        <v>3</v>
      </c>
      <c r="G397" s="12">
        <v>35</v>
      </c>
      <c r="H397" s="12">
        <v>34</v>
      </c>
      <c r="I397" s="12">
        <v>57.8</v>
      </c>
      <c r="J397" s="12">
        <v>1.7</v>
      </c>
      <c r="K397" s="1" t="s">
        <v>4</v>
      </c>
    </row>
    <row r="398" spans="1:11" x14ac:dyDescent="0.25">
      <c r="A398" s="1">
        <v>25653</v>
      </c>
      <c r="B398" s="1" t="s">
        <v>207</v>
      </c>
      <c r="C398" s="1" t="s">
        <v>19</v>
      </c>
      <c r="D398" s="1" t="s">
        <v>24</v>
      </c>
      <c r="E398" s="1">
        <v>2020</v>
      </c>
      <c r="F398" s="1" t="s">
        <v>3</v>
      </c>
      <c r="G398" s="12">
        <v>30</v>
      </c>
      <c r="H398" s="12">
        <v>27</v>
      </c>
      <c r="I398" s="12">
        <v>324</v>
      </c>
      <c r="J398" s="12">
        <v>12</v>
      </c>
      <c r="K398" s="1" t="s">
        <v>4</v>
      </c>
    </row>
    <row r="399" spans="1:11" x14ac:dyDescent="0.25">
      <c r="A399" s="1">
        <v>25653</v>
      </c>
      <c r="B399" s="1" t="s">
        <v>207</v>
      </c>
      <c r="C399" s="1" t="s">
        <v>22</v>
      </c>
      <c r="D399" s="1" t="s">
        <v>23</v>
      </c>
      <c r="E399" s="1">
        <v>2020</v>
      </c>
      <c r="F399" s="1" t="s">
        <v>3</v>
      </c>
      <c r="G399" s="12">
        <v>30</v>
      </c>
      <c r="H399" s="12">
        <v>30</v>
      </c>
      <c r="I399" s="12">
        <v>1890</v>
      </c>
      <c r="J399" s="12">
        <v>63</v>
      </c>
      <c r="K399" s="1" t="s">
        <v>4</v>
      </c>
    </row>
    <row r="400" spans="1:11" x14ac:dyDescent="0.25">
      <c r="A400" s="1">
        <v>25653</v>
      </c>
      <c r="B400" s="1" t="s">
        <v>207</v>
      </c>
      <c r="C400" s="1" t="s">
        <v>1</v>
      </c>
      <c r="D400" s="1" t="s">
        <v>2</v>
      </c>
      <c r="E400" s="1">
        <v>2020</v>
      </c>
      <c r="F400" s="1" t="s">
        <v>3</v>
      </c>
      <c r="G400" s="12">
        <v>15</v>
      </c>
      <c r="H400" s="12">
        <v>14</v>
      </c>
      <c r="I400" s="12">
        <v>28</v>
      </c>
      <c r="J400" s="12">
        <v>2</v>
      </c>
      <c r="K400" s="1" t="s">
        <v>4</v>
      </c>
    </row>
    <row r="401" spans="1:11" x14ac:dyDescent="0.25">
      <c r="A401" s="1">
        <v>25658</v>
      </c>
      <c r="B401" s="1" t="s">
        <v>208</v>
      </c>
      <c r="C401" s="1" t="s">
        <v>1</v>
      </c>
      <c r="D401" s="1" t="s">
        <v>2</v>
      </c>
      <c r="E401" s="1">
        <v>2020</v>
      </c>
      <c r="F401" s="1" t="s">
        <v>3</v>
      </c>
      <c r="G401" s="12">
        <v>4</v>
      </c>
      <c r="H401" s="12">
        <v>4</v>
      </c>
      <c r="I401" s="12">
        <v>6</v>
      </c>
      <c r="J401" s="12">
        <v>1.5</v>
      </c>
      <c r="K401" s="1" t="s">
        <v>4</v>
      </c>
    </row>
    <row r="402" spans="1:11" x14ac:dyDescent="0.25">
      <c r="A402" s="1">
        <v>25658</v>
      </c>
      <c r="B402" s="1" t="s">
        <v>208</v>
      </c>
      <c r="C402" s="1" t="s">
        <v>7</v>
      </c>
      <c r="D402" s="1" t="s">
        <v>8</v>
      </c>
      <c r="E402" s="1">
        <v>2020</v>
      </c>
      <c r="F402" s="1" t="s">
        <v>3</v>
      </c>
      <c r="G402" s="12">
        <v>2</v>
      </c>
      <c r="H402" s="12">
        <v>2</v>
      </c>
      <c r="I402" s="12">
        <v>2</v>
      </c>
      <c r="J402" s="12">
        <v>1</v>
      </c>
      <c r="K402" s="1" t="s">
        <v>4</v>
      </c>
    </row>
    <row r="403" spans="1:11" x14ac:dyDescent="0.25">
      <c r="A403" s="1">
        <v>25662</v>
      </c>
      <c r="B403" s="1" t="s">
        <v>153</v>
      </c>
      <c r="C403" s="1" t="s">
        <v>115</v>
      </c>
      <c r="D403" s="1" t="s">
        <v>116</v>
      </c>
      <c r="E403" s="1">
        <v>2020</v>
      </c>
      <c r="F403" s="1" t="s">
        <v>3</v>
      </c>
      <c r="G403" s="12">
        <v>90</v>
      </c>
      <c r="H403" s="12">
        <v>90</v>
      </c>
      <c r="I403" s="12">
        <v>594</v>
      </c>
      <c r="J403" s="12">
        <v>6.6</v>
      </c>
      <c r="K403" s="1" t="s">
        <v>4</v>
      </c>
    </row>
    <row r="404" spans="1:11" x14ac:dyDescent="0.25">
      <c r="A404" s="1">
        <v>25662</v>
      </c>
      <c r="B404" s="1" t="s">
        <v>153</v>
      </c>
      <c r="C404" s="1" t="s">
        <v>1</v>
      </c>
      <c r="D404" s="1" t="s">
        <v>2</v>
      </c>
      <c r="E404" s="1">
        <v>2020</v>
      </c>
      <c r="F404" s="1" t="s">
        <v>3</v>
      </c>
      <c r="G404" s="12">
        <v>17</v>
      </c>
      <c r="H404" s="12">
        <v>17</v>
      </c>
      <c r="I404" s="12">
        <v>25.5</v>
      </c>
      <c r="J404" s="12">
        <v>1.5</v>
      </c>
      <c r="K404" s="1" t="s">
        <v>4</v>
      </c>
    </row>
    <row r="405" spans="1:11" x14ac:dyDescent="0.25">
      <c r="A405" s="1">
        <v>25662</v>
      </c>
      <c r="B405" s="1" t="s">
        <v>153</v>
      </c>
      <c r="C405" s="1" t="s">
        <v>7</v>
      </c>
      <c r="D405" s="1" t="s">
        <v>8</v>
      </c>
      <c r="E405" s="1">
        <v>2020</v>
      </c>
      <c r="F405" s="1" t="s">
        <v>3</v>
      </c>
      <c r="G405" s="12">
        <v>15</v>
      </c>
      <c r="H405" s="12">
        <v>15</v>
      </c>
      <c r="I405" s="12">
        <v>30</v>
      </c>
      <c r="J405" s="12">
        <v>2</v>
      </c>
      <c r="K405" s="1" t="s">
        <v>4</v>
      </c>
    </row>
    <row r="406" spans="1:11" x14ac:dyDescent="0.25">
      <c r="A406" s="1">
        <v>25662</v>
      </c>
      <c r="B406" s="1" t="s">
        <v>153</v>
      </c>
      <c r="C406" s="1" t="s">
        <v>22</v>
      </c>
      <c r="D406" s="1" t="s">
        <v>32</v>
      </c>
      <c r="E406" s="1">
        <v>2020</v>
      </c>
      <c r="F406" s="1" t="s">
        <v>3</v>
      </c>
      <c r="G406" s="12">
        <v>3</v>
      </c>
      <c r="H406" s="12">
        <v>3</v>
      </c>
      <c r="I406" s="12">
        <v>54</v>
      </c>
      <c r="J406" s="12">
        <v>18</v>
      </c>
      <c r="K406" s="1" t="s">
        <v>4</v>
      </c>
    </row>
    <row r="407" spans="1:11" x14ac:dyDescent="0.25">
      <c r="A407" s="1">
        <v>25662</v>
      </c>
      <c r="B407" s="1" t="s">
        <v>153</v>
      </c>
      <c r="C407" s="1" t="s">
        <v>52</v>
      </c>
      <c r="D407" s="1" t="s">
        <v>53</v>
      </c>
      <c r="E407" s="1">
        <v>2020</v>
      </c>
      <c r="F407" s="1" t="s">
        <v>3</v>
      </c>
      <c r="G407" s="12">
        <v>2</v>
      </c>
      <c r="H407" s="12">
        <v>2</v>
      </c>
      <c r="I407" s="12">
        <v>24</v>
      </c>
      <c r="J407" s="12">
        <v>12</v>
      </c>
      <c r="K407" s="1" t="s">
        <v>4</v>
      </c>
    </row>
    <row r="408" spans="1:11" x14ac:dyDescent="0.25">
      <c r="A408" s="1">
        <v>25662</v>
      </c>
      <c r="B408" s="1" t="s">
        <v>153</v>
      </c>
      <c r="C408" s="1" t="s">
        <v>64</v>
      </c>
      <c r="D408" s="1" t="s">
        <v>65</v>
      </c>
      <c r="E408" s="1">
        <v>2020</v>
      </c>
      <c r="F408" s="1" t="s">
        <v>3</v>
      </c>
      <c r="G408" s="12">
        <v>1</v>
      </c>
      <c r="H408" s="12">
        <v>1</v>
      </c>
      <c r="I408" s="12">
        <v>3</v>
      </c>
      <c r="J408" s="12">
        <v>3</v>
      </c>
      <c r="K408" s="1" t="s">
        <v>4</v>
      </c>
    </row>
    <row r="409" spans="1:11" x14ac:dyDescent="0.25">
      <c r="A409" s="1">
        <v>25718</v>
      </c>
      <c r="B409" s="1" t="s">
        <v>209</v>
      </c>
      <c r="C409" s="1" t="s">
        <v>22</v>
      </c>
      <c r="D409" s="1" t="s">
        <v>32</v>
      </c>
      <c r="E409" s="1">
        <v>2020</v>
      </c>
      <c r="F409" s="1" t="s">
        <v>3</v>
      </c>
      <c r="G409" s="12">
        <v>16</v>
      </c>
      <c r="H409" s="12">
        <v>13</v>
      </c>
      <c r="I409" s="12">
        <v>208</v>
      </c>
      <c r="J409" s="12">
        <v>16</v>
      </c>
      <c r="K409" s="1" t="s">
        <v>4</v>
      </c>
    </row>
    <row r="410" spans="1:11" x14ac:dyDescent="0.25">
      <c r="A410" s="1">
        <v>25718</v>
      </c>
      <c r="B410" s="1" t="s">
        <v>209</v>
      </c>
      <c r="C410" s="1" t="s">
        <v>1</v>
      </c>
      <c r="D410" s="1" t="s">
        <v>2</v>
      </c>
      <c r="E410" s="1">
        <v>2020</v>
      </c>
      <c r="F410" s="1" t="s">
        <v>3</v>
      </c>
      <c r="G410" s="12">
        <v>7</v>
      </c>
      <c r="H410" s="12">
        <v>6</v>
      </c>
      <c r="I410" s="12">
        <v>9</v>
      </c>
      <c r="J410" s="12">
        <v>1.5</v>
      </c>
      <c r="K410" s="1" t="s">
        <v>4</v>
      </c>
    </row>
    <row r="411" spans="1:11" x14ac:dyDescent="0.25">
      <c r="A411" s="1">
        <v>25718</v>
      </c>
      <c r="B411" s="1" t="s">
        <v>209</v>
      </c>
      <c r="C411" s="1" t="s">
        <v>44</v>
      </c>
      <c r="D411" s="1" t="s">
        <v>45</v>
      </c>
      <c r="E411" s="1">
        <v>2020</v>
      </c>
      <c r="F411" s="1" t="s">
        <v>3</v>
      </c>
      <c r="G411" s="12">
        <v>6</v>
      </c>
      <c r="H411" s="12">
        <v>5</v>
      </c>
      <c r="I411" s="12">
        <v>7</v>
      </c>
      <c r="J411" s="12">
        <v>1.4</v>
      </c>
      <c r="K411" s="1" t="s">
        <v>4</v>
      </c>
    </row>
    <row r="412" spans="1:11" x14ac:dyDescent="0.25">
      <c r="A412" s="1">
        <v>25718</v>
      </c>
      <c r="B412" s="1" t="s">
        <v>209</v>
      </c>
      <c r="C412" s="1" t="s">
        <v>7</v>
      </c>
      <c r="D412" s="1" t="s">
        <v>8</v>
      </c>
      <c r="E412" s="1">
        <v>2020</v>
      </c>
      <c r="F412" s="1" t="s">
        <v>3</v>
      </c>
      <c r="G412" s="12">
        <v>5</v>
      </c>
      <c r="H412" s="12">
        <v>4</v>
      </c>
      <c r="I412" s="12">
        <v>3.6363636363636367</v>
      </c>
      <c r="J412" s="12">
        <v>0.90909090909090895</v>
      </c>
      <c r="K412" s="1" t="s">
        <v>4</v>
      </c>
    </row>
    <row r="413" spans="1:11" x14ac:dyDescent="0.25">
      <c r="A413" s="1">
        <v>25736</v>
      </c>
      <c r="B413" s="1" t="s">
        <v>121</v>
      </c>
      <c r="C413" s="1" t="s">
        <v>19</v>
      </c>
      <c r="D413" s="1" t="s">
        <v>20</v>
      </c>
      <c r="E413" s="1">
        <v>2020</v>
      </c>
      <c r="F413" s="1" t="s">
        <v>3</v>
      </c>
      <c r="G413" s="12">
        <v>810</v>
      </c>
      <c r="H413" s="12">
        <v>700</v>
      </c>
      <c r="I413" s="12">
        <v>35000</v>
      </c>
      <c r="J413" s="12">
        <v>50</v>
      </c>
      <c r="K413" s="1" t="s">
        <v>4</v>
      </c>
    </row>
    <row r="414" spans="1:11" x14ac:dyDescent="0.25">
      <c r="A414" s="1">
        <v>25736</v>
      </c>
      <c r="B414" s="1" t="s">
        <v>121</v>
      </c>
      <c r="C414" s="1" t="s">
        <v>19</v>
      </c>
      <c r="D414" s="1" t="s">
        <v>24</v>
      </c>
      <c r="E414" s="1">
        <v>2020</v>
      </c>
      <c r="F414" s="1" t="s">
        <v>3</v>
      </c>
      <c r="G414" s="12">
        <v>40</v>
      </c>
      <c r="H414" s="12">
        <v>30</v>
      </c>
      <c r="I414" s="12">
        <v>300</v>
      </c>
      <c r="J414" s="12">
        <v>10</v>
      </c>
      <c r="K414" s="1" t="s">
        <v>4</v>
      </c>
    </row>
    <row r="415" spans="1:11" x14ac:dyDescent="0.25">
      <c r="A415" s="1">
        <v>25736</v>
      </c>
      <c r="B415" s="1" t="s">
        <v>121</v>
      </c>
      <c r="C415" s="1" t="s">
        <v>5</v>
      </c>
      <c r="D415" s="1" t="s">
        <v>6</v>
      </c>
      <c r="E415" s="1">
        <v>2020</v>
      </c>
      <c r="F415" s="1" t="s">
        <v>3</v>
      </c>
      <c r="G415" s="12">
        <v>12</v>
      </c>
      <c r="H415" s="12">
        <v>12</v>
      </c>
      <c r="I415" s="12">
        <v>33.644859813084111</v>
      </c>
      <c r="J415" s="12">
        <v>2.8037383177570101</v>
      </c>
      <c r="K415" s="1" t="s">
        <v>4</v>
      </c>
    </row>
    <row r="416" spans="1:11" x14ac:dyDescent="0.25">
      <c r="A416" s="1">
        <v>25736</v>
      </c>
      <c r="B416" s="1" t="s">
        <v>121</v>
      </c>
      <c r="C416" s="1" t="s">
        <v>1</v>
      </c>
      <c r="D416" s="1" t="s">
        <v>2</v>
      </c>
      <c r="E416" s="1">
        <v>2020</v>
      </c>
      <c r="F416" s="1" t="s">
        <v>3</v>
      </c>
      <c r="G416" s="12">
        <v>10</v>
      </c>
      <c r="H416" s="12">
        <v>10</v>
      </c>
      <c r="I416" s="12">
        <v>8.3898305084745779</v>
      </c>
      <c r="J416" s="12">
        <v>0.83898305084745795</v>
      </c>
      <c r="K416" s="1" t="s">
        <v>4</v>
      </c>
    </row>
    <row r="417" spans="1:11" x14ac:dyDescent="0.25">
      <c r="A417" s="1">
        <v>25736</v>
      </c>
      <c r="B417" s="1" t="s">
        <v>121</v>
      </c>
      <c r="C417" s="1" t="s">
        <v>7</v>
      </c>
      <c r="D417" s="1" t="s">
        <v>124</v>
      </c>
      <c r="E417" s="1">
        <v>2020</v>
      </c>
      <c r="F417" s="1" t="s">
        <v>3</v>
      </c>
      <c r="G417" s="12">
        <v>3</v>
      </c>
      <c r="H417" s="12">
        <v>3</v>
      </c>
      <c r="I417" s="12">
        <v>4.1958041958041967</v>
      </c>
      <c r="J417" s="12">
        <v>1.3986013986014001</v>
      </c>
      <c r="K417" s="1" t="s">
        <v>4</v>
      </c>
    </row>
    <row r="418" spans="1:11" x14ac:dyDescent="0.25">
      <c r="A418" s="1">
        <v>25736</v>
      </c>
      <c r="B418" s="1" t="s">
        <v>121</v>
      </c>
      <c r="C418" s="1" t="s">
        <v>122</v>
      </c>
      <c r="D418" s="1" t="s">
        <v>123</v>
      </c>
      <c r="E418" s="1">
        <v>2020</v>
      </c>
      <c r="F418" s="1" t="s">
        <v>3</v>
      </c>
      <c r="G418" s="12">
        <v>2</v>
      </c>
      <c r="H418" s="12">
        <v>2</v>
      </c>
      <c r="I418" s="12">
        <v>3.5398230088495577</v>
      </c>
      <c r="J418" s="12">
        <v>1.76991150442478</v>
      </c>
      <c r="K418" s="1" t="s">
        <v>4</v>
      </c>
    </row>
    <row r="419" spans="1:11" x14ac:dyDescent="0.25">
      <c r="A419" s="1">
        <v>25736</v>
      </c>
      <c r="B419" s="1" t="s">
        <v>121</v>
      </c>
      <c r="C419" s="1" t="s">
        <v>17</v>
      </c>
      <c r="D419" s="1" t="s">
        <v>18</v>
      </c>
      <c r="E419" s="1">
        <v>2020</v>
      </c>
      <c r="F419" s="1" t="s">
        <v>3</v>
      </c>
      <c r="G419" s="12">
        <v>0</v>
      </c>
      <c r="H419" s="12">
        <v>0</v>
      </c>
      <c r="I419" s="12">
        <v>0</v>
      </c>
      <c r="J419" s="12">
        <v>0</v>
      </c>
      <c r="K419" s="1" t="s">
        <v>4</v>
      </c>
    </row>
    <row r="420" spans="1:11" x14ac:dyDescent="0.25">
      <c r="A420" s="1">
        <v>25740</v>
      </c>
      <c r="B420" s="1" t="s">
        <v>187</v>
      </c>
      <c r="C420" s="1" t="s">
        <v>19</v>
      </c>
      <c r="D420" s="1" t="s">
        <v>20</v>
      </c>
      <c r="E420" s="1">
        <v>2020</v>
      </c>
      <c r="F420" s="1" t="s">
        <v>3</v>
      </c>
      <c r="G420" s="12">
        <v>690</v>
      </c>
      <c r="H420" s="12">
        <v>690</v>
      </c>
      <c r="I420" s="12">
        <v>15732</v>
      </c>
      <c r="J420" s="12">
        <v>22.8</v>
      </c>
      <c r="K420" s="1" t="s">
        <v>4</v>
      </c>
    </row>
    <row r="421" spans="1:11" x14ac:dyDescent="0.25">
      <c r="A421" s="1">
        <v>25740</v>
      </c>
      <c r="B421" s="1" t="s">
        <v>187</v>
      </c>
      <c r="C421" s="1" t="s">
        <v>19</v>
      </c>
      <c r="D421" s="1" t="s">
        <v>24</v>
      </c>
      <c r="E421" s="1">
        <v>2020</v>
      </c>
      <c r="F421" s="1" t="s">
        <v>3</v>
      </c>
      <c r="G421" s="12">
        <v>510</v>
      </c>
      <c r="H421" s="12">
        <v>510</v>
      </c>
      <c r="I421" s="12">
        <v>12750</v>
      </c>
      <c r="J421" s="12">
        <v>25</v>
      </c>
      <c r="K421" s="1" t="s">
        <v>4</v>
      </c>
    </row>
    <row r="422" spans="1:11" x14ac:dyDescent="0.25">
      <c r="A422" s="1">
        <v>25740</v>
      </c>
      <c r="B422" s="1" t="s">
        <v>187</v>
      </c>
      <c r="C422" s="1" t="s">
        <v>44</v>
      </c>
      <c r="D422" s="1" t="s">
        <v>45</v>
      </c>
      <c r="E422" s="1">
        <v>2020</v>
      </c>
      <c r="F422" s="1" t="s">
        <v>3</v>
      </c>
      <c r="G422" s="12">
        <v>72</v>
      </c>
      <c r="H422" s="12">
        <v>72</v>
      </c>
      <c r="I422" s="12">
        <v>650</v>
      </c>
      <c r="J422" s="12">
        <v>9.0277777777777803</v>
      </c>
      <c r="K422" s="1" t="s">
        <v>4</v>
      </c>
    </row>
    <row r="423" spans="1:11" x14ac:dyDescent="0.25">
      <c r="A423" s="1">
        <v>25740</v>
      </c>
      <c r="B423" s="1" t="s">
        <v>187</v>
      </c>
      <c r="C423" s="1" t="s">
        <v>17</v>
      </c>
      <c r="D423" s="1" t="s">
        <v>18</v>
      </c>
      <c r="E423" s="1">
        <v>2020</v>
      </c>
      <c r="F423" s="1" t="s">
        <v>3</v>
      </c>
      <c r="G423" s="12">
        <v>47</v>
      </c>
      <c r="H423" s="12">
        <v>47</v>
      </c>
      <c r="I423" s="12">
        <v>1650</v>
      </c>
      <c r="J423" s="12">
        <v>35.106382978723403</v>
      </c>
      <c r="K423" s="1" t="s">
        <v>4</v>
      </c>
    </row>
    <row r="424" spans="1:11" x14ac:dyDescent="0.25">
      <c r="A424" s="1">
        <v>25740</v>
      </c>
      <c r="B424" s="1" t="s">
        <v>187</v>
      </c>
      <c r="C424" s="1" t="s">
        <v>5</v>
      </c>
      <c r="D424" s="1" t="s">
        <v>6</v>
      </c>
      <c r="E424" s="1">
        <v>2020</v>
      </c>
      <c r="F424" s="1" t="s">
        <v>3</v>
      </c>
      <c r="G424" s="12">
        <v>20</v>
      </c>
      <c r="H424" s="12">
        <v>20</v>
      </c>
      <c r="I424" s="12">
        <v>33.644859813084111</v>
      </c>
      <c r="J424" s="12">
        <v>1.68224299065421</v>
      </c>
      <c r="K424" s="1" t="s">
        <v>4</v>
      </c>
    </row>
    <row r="425" spans="1:11" x14ac:dyDescent="0.25">
      <c r="A425" s="1">
        <v>25740</v>
      </c>
      <c r="B425" s="1" t="s">
        <v>187</v>
      </c>
      <c r="C425" s="1" t="s">
        <v>1</v>
      </c>
      <c r="D425" s="1" t="s">
        <v>2</v>
      </c>
      <c r="E425" s="1">
        <v>2020</v>
      </c>
      <c r="F425" s="1" t="s">
        <v>3</v>
      </c>
      <c r="G425" s="12">
        <v>17</v>
      </c>
      <c r="H425" s="12">
        <v>17</v>
      </c>
      <c r="I425" s="12">
        <v>39.935593220338994</v>
      </c>
      <c r="J425" s="12">
        <v>2.3491525423728801</v>
      </c>
      <c r="K425" s="1" t="s">
        <v>4</v>
      </c>
    </row>
    <row r="426" spans="1:11" x14ac:dyDescent="0.25">
      <c r="A426" s="1">
        <v>25743</v>
      </c>
      <c r="B426" s="1" t="s">
        <v>0</v>
      </c>
      <c r="C426" s="1" t="s">
        <v>7</v>
      </c>
      <c r="D426" s="1" t="s">
        <v>8</v>
      </c>
      <c r="E426" s="1">
        <v>2020</v>
      </c>
      <c r="F426" s="1" t="s">
        <v>3</v>
      </c>
      <c r="G426" s="12">
        <v>220</v>
      </c>
      <c r="H426" s="12">
        <v>220</v>
      </c>
      <c r="I426" s="12">
        <v>923.07692307692321</v>
      </c>
      <c r="J426" s="12">
        <v>4.1958041958042003</v>
      </c>
      <c r="K426" s="1" t="s">
        <v>4</v>
      </c>
    </row>
    <row r="427" spans="1:11" x14ac:dyDescent="0.25">
      <c r="A427" s="1">
        <v>25743</v>
      </c>
      <c r="B427" s="1" t="s">
        <v>0</v>
      </c>
      <c r="C427" s="1" t="s">
        <v>1</v>
      </c>
      <c r="D427" s="1" t="s">
        <v>2</v>
      </c>
      <c r="E427" s="1">
        <v>2020</v>
      </c>
      <c r="F427" s="1" t="s">
        <v>3</v>
      </c>
      <c r="G427" s="12">
        <v>200</v>
      </c>
      <c r="H427" s="12">
        <v>180</v>
      </c>
      <c r="I427" s="12">
        <v>352.09322033898309</v>
      </c>
      <c r="J427" s="12">
        <v>1.9560734463276801</v>
      </c>
      <c r="K427" s="1" t="s">
        <v>4</v>
      </c>
    </row>
    <row r="428" spans="1:11" x14ac:dyDescent="0.25">
      <c r="A428" s="1">
        <v>25743</v>
      </c>
      <c r="B428" s="1" t="s">
        <v>0</v>
      </c>
      <c r="C428" s="1" t="s">
        <v>5</v>
      </c>
      <c r="D428" s="1" t="s">
        <v>6</v>
      </c>
      <c r="E428" s="1">
        <v>2020</v>
      </c>
      <c r="F428" s="1" t="s">
        <v>3</v>
      </c>
      <c r="G428" s="12">
        <v>40</v>
      </c>
      <c r="H428" s="12">
        <v>40</v>
      </c>
      <c r="I428" s="12">
        <v>56.074766355140184</v>
      </c>
      <c r="J428" s="12">
        <v>1.4018691588784999</v>
      </c>
      <c r="K428" s="1" t="s">
        <v>4</v>
      </c>
    </row>
    <row r="429" spans="1:11" x14ac:dyDescent="0.25">
      <c r="A429" s="1">
        <v>25743</v>
      </c>
      <c r="B429" s="1" t="s">
        <v>0</v>
      </c>
      <c r="C429" s="1" t="s">
        <v>9</v>
      </c>
      <c r="D429" s="1" t="s">
        <v>10</v>
      </c>
      <c r="E429" s="1">
        <v>2020</v>
      </c>
      <c r="F429" s="1" t="s">
        <v>3</v>
      </c>
      <c r="G429" s="12">
        <v>30</v>
      </c>
      <c r="H429" s="12">
        <v>30</v>
      </c>
      <c r="I429" s="12">
        <v>180</v>
      </c>
      <c r="J429" s="12">
        <v>6</v>
      </c>
      <c r="K429" s="1" t="s">
        <v>4</v>
      </c>
    </row>
    <row r="430" spans="1:11" x14ac:dyDescent="0.25">
      <c r="A430" s="1">
        <v>25743</v>
      </c>
      <c r="B430" s="1" t="s">
        <v>0</v>
      </c>
      <c r="C430" s="1" t="s">
        <v>12</v>
      </c>
      <c r="D430" s="1" t="s">
        <v>13</v>
      </c>
      <c r="E430" s="1">
        <v>2020</v>
      </c>
      <c r="F430" s="1" t="s">
        <v>3</v>
      </c>
      <c r="G430" s="12">
        <v>20</v>
      </c>
      <c r="H430" s="12">
        <v>18</v>
      </c>
      <c r="I430" s="12">
        <v>126</v>
      </c>
      <c r="J430" s="12">
        <v>7</v>
      </c>
      <c r="K430" s="1" t="s">
        <v>4</v>
      </c>
    </row>
    <row r="431" spans="1:11" x14ac:dyDescent="0.25">
      <c r="A431" s="1">
        <v>25743</v>
      </c>
      <c r="B431" s="1" t="s">
        <v>0</v>
      </c>
      <c r="C431" s="1" t="s">
        <v>14</v>
      </c>
      <c r="D431" s="1" t="s">
        <v>15</v>
      </c>
      <c r="E431" s="1">
        <v>2020</v>
      </c>
      <c r="F431" s="1" t="s">
        <v>3</v>
      </c>
      <c r="G431" s="12">
        <v>20</v>
      </c>
      <c r="H431" s="12">
        <v>20</v>
      </c>
      <c r="I431" s="12">
        <v>199</v>
      </c>
      <c r="J431" s="12">
        <v>9.9499999999999993</v>
      </c>
      <c r="K431" s="1" t="s">
        <v>4</v>
      </c>
    </row>
    <row r="432" spans="1:11" x14ac:dyDescent="0.25">
      <c r="A432" s="1">
        <v>25745</v>
      </c>
      <c r="B432" s="1" t="s">
        <v>146</v>
      </c>
      <c r="C432" s="1" t="s">
        <v>1</v>
      </c>
      <c r="D432" s="1" t="s">
        <v>2</v>
      </c>
      <c r="E432" s="1">
        <v>2020</v>
      </c>
      <c r="F432" s="1" t="s">
        <v>3</v>
      </c>
      <c r="G432" s="12">
        <v>500</v>
      </c>
      <c r="H432" s="12">
        <v>450</v>
      </c>
      <c r="I432" s="12">
        <v>1350</v>
      </c>
      <c r="J432" s="12">
        <v>3</v>
      </c>
      <c r="K432" s="1" t="s">
        <v>4</v>
      </c>
    </row>
    <row r="433" spans="1:11" x14ac:dyDescent="0.25">
      <c r="A433" s="1">
        <v>25745</v>
      </c>
      <c r="B433" s="1" t="s">
        <v>146</v>
      </c>
      <c r="C433" s="1" t="s">
        <v>7</v>
      </c>
      <c r="D433" s="1" t="s">
        <v>8</v>
      </c>
      <c r="E433" s="1">
        <v>2020</v>
      </c>
      <c r="F433" s="1" t="s">
        <v>3</v>
      </c>
      <c r="G433" s="12">
        <v>250</v>
      </c>
      <c r="H433" s="12">
        <v>220</v>
      </c>
      <c r="I433" s="12">
        <v>264</v>
      </c>
      <c r="J433" s="12">
        <v>1.2</v>
      </c>
      <c r="K433" s="1" t="s">
        <v>4</v>
      </c>
    </row>
    <row r="434" spans="1:11" x14ac:dyDescent="0.25">
      <c r="A434" s="1">
        <v>25745</v>
      </c>
      <c r="B434" s="1" t="s">
        <v>146</v>
      </c>
      <c r="C434" s="1" t="s">
        <v>5</v>
      </c>
      <c r="D434" s="1" t="s">
        <v>6</v>
      </c>
      <c r="E434" s="1">
        <v>2020</v>
      </c>
      <c r="F434" s="1" t="s">
        <v>3</v>
      </c>
      <c r="G434" s="12">
        <v>200</v>
      </c>
      <c r="H434" s="12">
        <v>180</v>
      </c>
      <c r="I434" s="12">
        <v>294.39252336448595</v>
      </c>
      <c r="J434" s="12">
        <v>1.63551401869159</v>
      </c>
      <c r="K434" s="1" t="s">
        <v>4</v>
      </c>
    </row>
    <row r="435" spans="1:11" x14ac:dyDescent="0.25">
      <c r="A435" s="1">
        <v>25745</v>
      </c>
      <c r="B435" s="1" t="s">
        <v>146</v>
      </c>
      <c r="C435" s="1" t="s">
        <v>19</v>
      </c>
      <c r="D435" s="1" t="s">
        <v>20</v>
      </c>
      <c r="E435" s="1">
        <v>2020</v>
      </c>
      <c r="F435" s="1" t="s">
        <v>3</v>
      </c>
      <c r="G435" s="12">
        <v>120</v>
      </c>
      <c r="H435" s="12">
        <v>110</v>
      </c>
      <c r="I435" s="12">
        <v>3850</v>
      </c>
      <c r="J435" s="12">
        <v>35</v>
      </c>
      <c r="K435" s="1" t="s">
        <v>4</v>
      </c>
    </row>
    <row r="436" spans="1:11" x14ac:dyDescent="0.25">
      <c r="A436" s="1">
        <v>25745</v>
      </c>
      <c r="B436" s="1" t="s">
        <v>146</v>
      </c>
      <c r="C436" s="1" t="s">
        <v>17</v>
      </c>
      <c r="D436" s="1" t="s">
        <v>18</v>
      </c>
      <c r="E436" s="1">
        <v>2020</v>
      </c>
      <c r="F436" s="1" t="s">
        <v>3</v>
      </c>
      <c r="G436" s="12">
        <v>80</v>
      </c>
      <c r="H436" s="12">
        <v>80</v>
      </c>
      <c r="I436" s="12">
        <v>3600</v>
      </c>
      <c r="J436" s="12">
        <v>45</v>
      </c>
      <c r="K436" s="1" t="s">
        <v>4</v>
      </c>
    </row>
    <row r="437" spans="1:11" x14ac:dyDescent="0.25">
      <c r="A437" s="1">
        <v>25745</v>
      </c>
      <c r="B437" s="1" t="s">
        <v>146</v>
      </c>
      <c r="C437" s="1" t="s">
        <v>29</v>
      </c>
      <c r="D437" s="1" t="s">
        <v>30</v>
      </c>
      <c r="E437" s="1">
        <v>2020</v>
      </c>
      <c r="F437" s="1" t="s">
        <v>3</v>
      </c>
      <c r="G437" s="12">
        <v>50</v>
      </c>
      <c r="H437" s="12">
        <v>50</v>
      </c>
      <c r="I437" s="12">
        <v>2500</v>
      </c>
      <c r="J437" s="12">
        <v>50</v>
      </c>
      <c r="K437" s="1" t="s">
        <v>4</v>
      </c>
    </row>
    <row r="438" spans="1:11" x14ac:dyDescent="0.25">
      <c r="A438" s="1">
        <v>25745</v>
      </c>
      <c r="B438" s="1" t="s">
        <v>146</v>
      </c>
      <c r="C438" s="1" t="s">
        <v>141</v>
      </c>
      <c r="D438" s="1" t="s">
        <v>142</v>
      </c>
      <c r="E438" s="1">
        <v>2020</v>
      </c>
      <c r="F438" s="1" t="s">
        <v>3</v>
      </c>
      <c r="G438" s="12">
        <v>15</v>
      </c>
      <c r="H438" s="12">
        <v>15</v>
      </c>
      <c r="I438" s="12">
        <v>60</v>
      </c>
      <c r="J438" s="12">
        <v>4</v>
      </c>
      <c r="K438" s="1" t="s">
        <v>4</v>
      </c>
    </row>
    <row r="439" spans="1:11" x14ac:dyDescent="0.25">
      <c r="A439" s="1">
        <v>25745</v>
      </c>
      <c r="B439" s="1" t="s">
        <v>146</v>
      </c>
      <c r="C439" s="1" t="s">
        <v>44</v>
      </c>
      <c r="D439" s="1" t="s">
        <v>45</v>
      </c>
      <c r="E439" s="1">
        <v>2020</v>
      </c>
      <c r="F439" s="1" t="s">
        <v>3</v>
      </c>
      <c r="G439" s="12">
        <v>10</v>
      </c>
      <c r="H439" s="12">
        <v>10</v>
      </c>
      <c r="I439" s="12">
        <v>300</v>
      </c>
      <c r="J439" s="12">
        <v>30</v>
      </c>
      <c r="K439" s="1" t="s">
        <v>4</v>
      </c>
    </row>
    <row r="440" spans="1:11" x14ac:dyDescent="0.25">
      <c r="A440" s="1">
        <v>25745</v>
      </c>
      <c r="B440" s="1" t="s">
        <v>146</v>
      </c>
      <c r="C440" s="1" t="s">
        <v>73</v>
      </c>
      <c r="D440" s="1" t="s">
        <v>74</v>
      </c>
      <c r="E440" s="1">
        <v>2020</v>
      </c>
      <c r="F440" s="1" t="s">
        <v>3</v>
      </c>
      <c r="G440" s="12">
        <v>10</v>
      </c>
      <c r="H440" s="12">
        <v>10</v>
      </c>
      <c r="I440" s="12">
        <v>300</v>
      </c>
      <c r="J440" s="12">
        <v>30</v>
      </c>
      <c r="K440" s="1" t="s">
        <v>4</v>
      </c>
    </row>
    <row r="441" spans="1:11" x14ac:dyDescent="0.25">
      <c r="A441" s="1">
        <v>25745</v>
      </c>
      <c r="B441" s="1" t="s">
        <v>146</v>
      </c>
      <c r="C441" s="1" t="s">
        <v>68</v>
      </c>
      <c r="D441" s="1" t="s">
        <v>69</v>
      </c>
      <c r="E441" s="1">
        <v>2020</v>
      </c>
      <c r="F441" s="1" t="s">
        <v>3</v>
      </c>
      <c r="G441" s="12">
        <v>3</v>
      </c>
      <c r="H441" s="12">
        <v>3</v>
      </c>
      <c r="I441" s="12">
        <v>120</v>
      </c>
      <c r="J441" s="12">
        <v>40</v>
      </c>
      <c r="K441" s="1" t="s">
        <v>4</v>
      </c>
    </row>
    <row r="442" spans="1:11" x14ac:dyDescent="0.25">
      <c r="A442" s="1">
        <v>25745</v>
      </c>
      <c r="B442" s="1" t="s">
        <v>146</v>
      </c>
      <c r="C442" s="1" t="s">
        <v>22</v>
      </c>
      <c r="D442" s="1" t="s">
        <v>23</v>
      </c>
      <c r="E442" s="1">
        <v>2020</v>
      </c>
      <c r="F442" s="1" t="s">
        <v>3</v>
      </c>
      <c r="G442" s="12">
        <v>2</v>
      </c>
      <c r="H442" s="12">
        <v>2</v>
      </c>
      <c r="I442" s="12">
        <v>300</v>
      </c>
      <c r="J442" s="12">
        <v>150</v>
      </c>
      <c r="K442" s="1" t="s">
        <v>4</v>
      </c>
    </row>
    <row r="443" spans="1:11" x14ac:dyDescent="0.25">
      <c r="A443" s="1">
        <v>25754</v>
      </c>
      <c r="B443" s="1" t="s">
        <v>210</v>
      </c>
      <c r="C443" s="1" t="s">
        <v>19</v>
      </c>
      <c r="D443" s="1" t="s">
        <v>20</v>
      </c>
      <c r="E443" s="1">
        <v>2020</v>
      </c>
      <c r="F443" s="1" t="s">
        <v>3</v>
      </c>
      <c r="G443" s="12">
        <v>410</v>
      </c>
      <c r="H443" s="12">
        <v>395</v>
      </c>
      <c r="I443" s="12">
        <v>7900</v>
      </c>
      <c r="J443" s="12">
        <v>20</v>
      </c>
      <c r="K443" s="1" t="s">
        <v>4</v>
      </c>
    </row>
    <row r="444" spans="1:11" x14ac:dyDescent="0.25">
      <c r="A444" s="1">
        <v>25754</v>
      </c>
      <c r="B444" s="1" t="s">
        <v>210</v>
      </c>
      <c r="C444" s="1" t="s">
        <v>5</v>
      </c>
      <c r="D444" s="1" t="s">
        <v>6</v>
      </c>
      <c r="E444" s="1">
        <v>2020</v>
      </c>
      <c r="F444" s="1" t="s">
        <v>3</v>
      </c>
      <c r="G444" s="12">
        <v>79</v>
      </c>
      <c r="H444" s="12">
        <v>71</v>
      </c>
      <c r="I444" s="12">
        <v>232.24299065420561</v>
      </c>
      <c r="J444" s="12">
        <v>3.2710280373831799</v>
      </c>
      <c r="K444" s="1" t="s">
        <v>4</v>
      </c>
    </row>
    <row r="445" spans="1:11" x14ac:dyDescent="0.25">
      <c r="A445" s="1">
        <v>25754</v>
      </c>
      <c r="B445" s="1" t="s">
        <v>210</v>
      </c>
      <c r="C445" s="1" t="s">
        <v>19</v>
      </c>
      <c r="D445" s="1" t="s">
        <v>24</v>
      </c>
      <c r="E445" s="1">
        <v>2020</v>
      </c>
      <c r="F445" s="1" t="s">
        <v>3</v>
      </c>
      <c r="G445" s="12">
        <v>40</v>
      </c>
      <c r="H445" s="12">
        <v>37</v>
      </c>
      <c r="I445" s="12">
        <v>666</v>
      </c>
      <c r="J445" s="12">
        <v>18</v>
      </c>
      <c r="K445" s="1" t="s">
        <v>4</v>
      </c>
    </row>
    <row r="446" spans="1:11" x14ac:dyDescent="0.25">
      <c r="A446" s="1">
        <v>25754</v>
      </c>
      <c r="B446" s="1" t="s">
        <v>210</v>
      </c>
      <c r="C446" s="1" t="s">
        <v>68</v>
      </c>
      <c r="D446" s="1" t="s">
        <v>69</v>
      </c>
      <c r="E446" s="1">
        <v>2020</v>
      </c>
      <c r="F446" s="1" t="s">
        <v>3</v>
      </c>
      <c r="G446" s="12">
        <v>24</v>
      </c>
      <c r="H446" s="12">
        <v>22</v>
      </c>
      <c r="I446" s="12">
        <v>374</v>
      </c>
      <c r="J446" s="12">
        <v>17</v>
      </c>
      <c r="K446" s="1" t="s">
        <v>4</v>
      </c>
    </row>
    <row r="447" spans="1:11" x14ac:dyDescent="0.25">
      <c r="A447" s="1">
        <v>25754</v>
      </c>
      <c r="B447" s="1" t="s">
        <v>210</v>
      </c>
      <c r="C447" s="1" t="s">
        <v>98</v>
      </c>
      <c r="D447" s="1" t="s">
        <v>99</v>
      </c>
      <c r="E447" s="1">
        <v>2020</v>
      </c>
      <c r="F447" s="1" t="s">
        <v>3</v>
      </c>
      <c r="G447" s="12">
        <v>22</v>
      </c>
      <c r="H447" s="12">
        <v>20</v>
      </c>
      <c r="I447" s="12">
        <v>300</v>
      </c>
      <c r="J447" s="12">
        <v>15</v>
      </c>
      <c r="K447" s="1" t="s">
        <v>4</v>
      </c>
    </row>
    <row r="448" spans="1:11" x14ac:dyDescent="0.25">
      <c r="A448" s="1">
        <v>25754</v>
      </c>
      <c r="B448" s="1" t="s">
        <v>210</v>
      </c>
      <c r="C448" s="1" t="s">
        <v>96</v>
      </c>
      <c r="D448" s="1" t="s">
        <v>97</v>
      </c>
      <c r="E448" s="1">
        <v>2020</v>
      </c>
      <c r="F448" s="1" t="s">
        <v>3</v>
      </c>
      <c r="G448" s="12">
        <v>12</v>
      </c>
      <c r="H448" s="12">
        <v>11</v>
      </c>
      <c r="I448" s="12">
        <v>198</v>
      </c>
      <c r="J448" s="12">
        <v>18</v>
      </c>
      <c r="K448" s="1" t="s">
        <v>4</v>
      </c>
    </row>
    <row r="449" spans="1:11" x14ac:dyDescent="0.25">
      <c r="A449" s="1">
        <v>25754</v>
      </c>
      <c r="B449" s="1" t="s">
        <v>210</v>
      </c>
      <c r="C449" s="1" t="s">
        <v>82</v>
      </c>
      <c r="D449" s="1" t="s">
        <v>83</v>
      </c>
      <c r="E449" s="1">
        <v>2020</v>
      </c>
      <c r="F449" s="1" t="s">
        <v>3</v>
      </c>
      <c r="G449" s="12">
        <v>10</v>
      </c>
      <c r="H449" s="12">
        <v>9</v>
      </c>
      <c r="I449" s="12">
        <v>153</v>
      </c>
      <c r="J449" s="12">
        <v>17</v>
      </c>
      <c r="K449" s="1" t="s">
        <v>4</v>
      </c>
    </row>
    <row r="450" spans="1:11" x14ac:dyDescent="0.25">
      <c r="A450" s="1">
        <v>25754</v>
      </c>
      <c r="B450" s="1" t="s">
        <v>210</v>
      </c>
      <c r="C450" s="1" t="s">
        <v>105</v>
      </c>
      <c r="D450" s="1" t="s">
        <v>106</v>
      </c>
      <c r="E450" s="1">
        <v>2020</v>
      </c>
      <c r="F450" s="1" t="s">
        <v>3</v>
      </c>
      <c r="G450" s="12">
        <v>10</v>
      </c>
      <c r="H450" s="12">
        <v>9</v>
      </c>
      <c r="I450" s="12">
        <v>144</v>
      </c>
      <c r="J450" s="12">
        <v>16</v>
      </c>
      <c r="K450" s="1" t="s">
        <v>4</v>
      </c>
    </row>
    <row r="451" spans="1:11" x14ac:dyDescent="0.25">
      <c r="A451" s="1">
        <v>25758</v>
      </c>
      <c r="B451" s="1" t="s">
        <v>111</v>
      </c>
      <c r="C451" s="1" t="s">
        <v>100</v>
      </c>
      <c r="D451" s="1" t="s">
        <v>101</v>
      </c>
      <c r="E451" s="1">
        <v>2020</v>
      </c>
      <c r="F451" s="1" t="s">
        <v>3</v>
      </c>
      <c r="G451" s="12">
        <v>67</v>
      </c>
      <c r="H451" s="12">
        <v>67</v>
      </c>
      <c r="I451" s="12">
        <v>804</v>
      </c>
      <c r="J451" s="12">
        <v>12</v>
      </c>
      <c r="K451" s="1" t="s">
        <v>4</v>
      </c>
    </row>
    <row r="452" spans="1:11" x14ac:dyDescent="0.25">
      <c r="A452" s="1">
        <v>25758</v>
      </c>
      <c r="B452" s="1" t="s">
        <v>111</v>
      </c>
      <c r="C452" s="1" t="s">
        <v>19</v>
      </c>
      <c r="D452" s="1" t="s">
        <v>20</v>
      </c>
      <c r="E452" s="1">
        <v>2020</v>
      </c>
      <c r="F452" s="1" t="s">
        <v>3</v>
      </c>
      <c r="G452" s="12">
        <v>60</v>
      </c>
      <c r="H452" s="12">
        <v>60</v>
      </c>
      <c r="I452" s="12">
        <v>1200</v>
      </c>
      <c r="J452" s="12">
        <v>20</v>
      </c>
      <c r="K452" s="1" t="s">
        <v>4</v>
      </c>
    </row>
    <row r="453" spans="1:11" x14ac:dyDescent="0.25">
      <c r="A453" s="1">
        <v>25758</v>
      </c>
      <c r="B453" s="1" t="s">
        <v>111</v>
      </c>
      <c r="C453" s="1" t="s">
        <v>68</v>
      </c>
      <c r="D453" s="1" t="s">
        <v>69</v>
      </c>
      <c r="E453" s="1">
        <v>2020</v>
      </c>
      <c r="F453" s="1" t="s">
        <v>3</v>
      </c>
      <c r="G453" s="12">
        <v>40</v>
      </c>
      <c r="H453" s="12">
        <v>40</v>
      </c>
      <c r="I453" s="12">
        <v>400</v>
      </c>
      <c r="J453" s="12">
        <v>10</v>
      </c>
      <c r="K453" s="1" t="s">
        <v>4</v>
      </c>
    </row>
    <row r="454" spans="1:11" x14ac:dyDescent="0.25">
      <c r="A454" s="1">
        <v>25758</v>
      </c>
      <c r="B454" s="1" t="s">
        <v>111</v>
      </c>
      <c r="C454" s="1" t="s">
        <v>1</v>
      </c>
      <c r="D454" s="1" t="s">
        <v>2</v>
      </c>
      <c r="E454" s="1">
        <v>2020</v>
      </c>
      <c r="F454" s="1" t="s">
        <v>3</v>
      </c>
      <c r="G454" s="12">
        <v>17</v>
      </c>
      <c r="H454" s="12">
        <v>17</v>
      </c>
      <c r="I454" s="12">
        <v>71.31355932203391</v>
      </c>
      <c r="J454" s="12">
        <v>4.1949152542372898</v>
      </c>
      <c r="K454" s="1" t="s">
        <v>4</v>
      </c>
    </row>
    <row r="455" spans="1:11" x14ac:dyDescent="0.25">
      <c r="A455" s="1">
        <v>25758</v>
      </c>
      <c r="B455" s="1" t="s">
        <v>111</v>
      </c>
      <c r="C455" s="1" t="s">
        <v>29</v>
      </c>
      <c r="D455" s="1" t="s">
        <v>30</v>
      </c>
      <c r="E455" s="1">
        <v>2020</v>
      </c>
      <c r="F455" s="1" t="s">
        <v>3</v>
      </c>
      <c r="G455" s="12">
        <v>7</v>
      </c>
      <c r="H455" s="12">
        <v>7</v>
      </c>
      <c r="I455" s="12">
        <v>70</v>
      </c>
      <c r="J455" s="12">
        <v>10</v>
      </c>
      <c r="K455" s="1" t="s">
        <v>4</v>
      </c>
    </row>
    <row r="456" spans="1:11" x14ac:dyDescent="0.25">
      <c r="A456" s="1">
        <v>25758</v>
      </c>
      <c r="B456" s="1" t="s">
        <v>111</v>
      </c>
      <c r="C456" s="1" t="s">
        <v>5</v>
      </c>
      <c r="D456" s="1" t="s">
        <v>6</v>
      </c>
      <c r="E456" s="1">
        <v>2020</v>
      </c>
      <c r="F456" s="1" t="s">
        <v>3</v>
      </c>
      <c r="G456" s="12">
        <v>5</v>
      </c>
      <c r="H456" s="12">
        <v>5</v>
      </c>
      <c r="I456" s="12">
        <v>11.682242990654206</v>
      </c>
      <c r="J456" s="12">
        <v>2.3364485981308398</v>
      </c>
      <c r="K456" s="1" t="s">
        <v>4</v>
      </c>
    </row>
    <row r="457" spans="1:11" x14ac:dyDescent="0.25">
      <c r="A457" s="1">
        <v>25758</v>
      </c>
      <c r="B457" s="1" t="s">
        <v>111</v>
      </c>
      <c r="C457" s="1" t="s">
        <v>70</v>
      </c>
      <c r="D457" s="1" t="s">
        <v>71</v>
      </c>
      <c r="E457" s="1">
        <v>2020</v>
      </c>
      <c r="F457" s="1" t="s">
        <v>3</v>
      </c>
      <c r="G457" s="12">
        <v>4</v>
      </c>
      <c r="H457" s="12">
        <v>4</v>
      </c>
      <c r="I457" s="12">
        <v>64</v>
      </c>
      <c r="J457" s="12">
        <v>16</v>
      </c>
      <c r="K457" s="1" t="s">
        <v>4</v>
      </c>
    </row>
    <row r="458" spans="1:11" x14ac:dyDescent="0.25">
      <c r="A458" s="1">
        <v>25758</v>
      </c>
      <c r="B458" s="1" t="s">
        <v>111</v>
      </c>
      <c r="C458" s="1" t="s">
        <v>98</v>
      </c>
      <c r="D458" s="1" t="s">
        <v>99</v>
      </c>
      <c r="E458" s="1">
        <v>2020</v>
      </c>
      <c r="F458" s="1" t="s">
        <v>3</v>
      </c>
      <c r="G458" s="12">
        <v>3</v>
      </c>
      <c r="H458" s="12">
        <v>3</v>
      </c>
      <c r="I458" s="12">
        <v>48</v>
      </c>
      <c r="J458" s="12">
        <v>16</v>
      </c>
      <c r="K458" s="1" t="s">
        <v>4</v>
      </c>
    </row>
    <row r="459" spans="1:11" x14ac:dyDescent="0.25">
      <c r="A459" s="1">
        <v>25758</v>
      </c>
      <c r="B459" s="1" t="s">
        <v>111</v>
      </c>
      <c r="C459" s="1" t="s">
        <v>105</v>
      </c>
      <c r="D459" s="1" t="s">
        <v>106</v>
      </c>
      <c r="E459" s="1">
        <v>2020</v>
      </c>
      <c r="F459" s="1" t="s">
        <v>3</v>
      </c>
      <c r="G459" s="12">
        <v>3</v>
      </c>
      <c r="H459" s="12">
        <v>3</v>
      </c>
      <c r="I459" s="12">
        <v>48</v>
      </c>
      <c r="J459" s="12">
        <v>16</v>
      </c>
      <c r="K459" s="1" t="s">
        <v>4</v>
      </c>
    </row>
    <row r="460" spans="1:11" x14ac:dyDescent="0.25">
      <c r="A460" s="1">
        <v>25769</v>
      </c>
      <c r="B460" s="1" t="s">
        <v>188</v>
      </c>
      <c r="C460" s="1" t="s">
        <v>19</v>
      </c>
      <c r="D460" s="1" t="s">
        <v>20</v>
      </c>
      <c r="E460" s="1">
        <v>2020</v>
      </c>
      <c r="F460" s="1" t="s">
        <v>3</v>
      </c>
      <c r="G460" s="12">
        <v>455</v>
      </c>
      <c r="H460" s="12">
        <v>455</v>
      </c>
      <c r="I460" s="12">
        <v>10010</v>
      </c>
      <c r="J460" s="12">
        <v>22</v>
      </c>
      <c r="K460" s="1" t="s">
        <v>4</v>
      </c>
    </row>
    <row r="461" spans="1:11" x14ac:dyDescent="0.25">
      <c r="A461" s="1">
        <v>25769</v>
      </c>
      <c r="B461" s="1" t="s">
        <v>188</v>
      </c>
      <c r="C461" s="1" t="s">
        <v>1</v>
      </c>
      <c r="D461" s="1" t="s">
        <v>35</v>
      </c>
      <c r="E461" s="1">
        <v>2020</v>
      </c>
      <c r="F461" s="1" t="s">
        <v>3</v>
      </c>
      <c r="G461" s="12">
        <v>115</v>
      </c>
      <c r="H461" s="12">
        <v>115</v>
      </c>
      <c r="I461" s="12">
        <v>257.28813559322037</v>
      </c>
      <c r="J461" s="12">
        <v>2.2372881355932202</v>
      </c>
      <c r="K461" s="1" t="s">
        <v>4</v>
      </c>
    </row>
    <row r="462" spans="1:11" x14ac:dyDescent="0.25">
      <c r="A462" s="1">
        <v>25769</v>
      </c>
      <c r="B462" s="1" t="s">
        <v>188</v>
      </c>
      <c r="C462" s="1" t="s">
        <v>19</v>
      </c>
      <c r="D462" s="1" t="s">
        <v>24</v>
      </c>
      <c r="E462" s="1">
        <v>2020</v>
      </c>
      <c r="F462" s="1" t="s">
        <v>3</v>
      </c>
      <c r="G462" s="12">
        <v>89</v>
      </c>
      <c r="H462" s="12">
        <v>89</v>
      </c>
      <c r="I462" s="12">
        <v>1602</v>
      </c>
      <c r="J462" s="12">
        <v>18</v>
      </c>
      <c r="K462" s="1" t="s">
        <v>4</v>
      </c>
    </row>
    <row r="463" spans="1:11" x14ac:dyDescent="0.25">
      <c r="A463" s="1">
        <v>25769</v>
      </c>
      <c r="B463" s="1" t="s">
        <v>188</v>
      </c>
      <c r="C463" s="1" t="s">
        <v>17</v>
      </c>
      <c r="D463" s="1" t="s">
        <v>18</v>
      </c>
      <c r="E463" s="1">
        <v>2020</v>
      </c>
      <c r="F463" s="1" t="s">
        <v>3</v>
      </c>
      <c r="G463" s="12">
        <v>66</v>
      </c>
      <c r="H463" s="12">
        <v>66</v>
      </c>
      <c r="I463" s="12">
        <v>2112</v>
      </c>
      <c r="J463" s="12">
        <v>32</v>
      </c>
      <c r="K463" s="1" t="s">
        <v>4</v>
      </c>
    </row>
    <row r="464" spans="1:11" x14ac:dyDescent="0.25">
      <c r="A464" s="1">
        <v>25769</v>
      </c>
      <c r="B464" s="1" t="s">
        <v>188</v>
      </c>
      <c r="C464" s="1" t="s">
        <v>5</v>
      </c>
      <c r="D464" s="1" t="s">
        <v>6</v>
      </c>
      <c r="E464" s="1">
        <v>2020</v>
      </c>
      <c r="F464" s="1" t="s">
        <v>3</v>
      </c>
      <c r="G464" s="12">
        <v>58</v>
      </c>
      <c r="H464" s="12">
        <v>58</v>
      </c>
      <c r="I464" s="12">
        <v>135.51401869158877</v>
      </c>
      <c r="J464" s="12">
        <v>2.3364485981308398</v>
      </c>
      <c r="K464" s="1" t="s">
        <v>4</v>
      </c>
    </row>
    <row r="465" spans="1:11" x14ac:dyDescent="0.25">
      <c r="A465" s="1">
        <v>25772</v>
      </c>
      <c r="B465" s="1" t="s">
        <v>38</v>
      </c>
      <c r="C465" s="1" t="s">
        <v>19</v>
      </c>
      <c r="D465" s="1" t="s">
        <v>20</v>
      </c>
      <c r="E465" s="1">
        <v>2020</v>
      </c>
      <c r="F465" s="1" t="s">
        <v>3</v>
      </c>
      <c r="G465" s="12">
        <v>775</v>
      </c>
      <c r="H465" s="12">
        <v>775</v>
      </c>
      <c r="I465" s="12">
        <v>23250</v>
      </c>
      <c r="J465" s="12">
        <v>30</v>
      </c>
      <c r="K465" s="1" t="s">
        <v>4</v>
      </c>
    </row>
    <row r="466" spans="1:11" x14ac:dyDescent="0.25">
      <c r="A466" s="1">
        <v>25772</v>
      </c>
      <c r="B466" s="1" t="s">
        <v>38</v>
      </c>
      <c r="C466" s="1" t="s">
        <v>5</v>
      </c>
      <c r="D466" s="1" t="s">
        <v>6</v>
      </c>
      <c r="E466" s="1">
        <v>2020</v>
      </c>
      <c r="F466" s="1" t="s">
        <v>3</v>
      </c>
      <c r="G466" s="12">
        <v>16</v>
      </c>
      <c r="H466" s="12">
        <v>16</v>
      </c>
      <c r="I466" s="12">
        <v>22.429906542056074</v>
      </c>
      <c r="J466" s="12">
        <v>1.4018691588784999</v>
      </c>
      <c r="K466" s="1" t="s">
        <v>4</v>
      </c>
    </row>
    <row r="467" spans="1:11" x14ac:dyDescent="0.25">
      <c r="A467" s="1">
        <v>25772</v>
      </c>
      <c r="B467" s="1" t="s">
        <v>38</v>
      </c>
      <c r="C467" s="1" t="s">
        <v>39</v>
      </c>
      <c r="D467" s="1" t="s">
        <v>40</v>
      </c>
      <c r="E467" s="1">
        <v>2020</v>
      </c>
      <c r="F467" s="1" t="s">
        <v>3</v>
      </c>
      <c r="G467" s="12">
        <v>15</v>
      </c>
      <c r="H467" s="12">
        <v>15</v>
      </c>
      <c r="I467" s="12">
        <v>52.5</v>
      </c>
      <c r="J467" s="12">
        <v>3.5</v>
      </c>
      <c r="K467" s="1" t="s">
        <v>4</v>
      </c>
    </row>
    <row r="468" spans="1:11" x14ac:dyDescent="0.25">
      <c r="A468" s="1">
        <v>25772</v>
      </c>
      <c r="B468" s="1" t="s">
        <v>38</v>
      </c>
      <c r="C468" s="1" t="s">
        <v>19</v>
      </c>
      <c r="D468" s="1" t="s">
        <v>24</v>
      </c>
      <c r="E468" s="1">
        <v>2020</v>
      </c>
      <c r="F468" s="1" t="s">
        <v>3</v>
      </c>
      <c r="G468" s="12">
        <v>7</v>
      </c>
      <c r="H468" s="12">
        <v>7</v>
      </c>
      <c r="I468" s="12">
        <v>140</v>
      </c>
      <c r="J468" s="12">
        <v>20</v>
      </c>
      <c r="K468" s="1" t="s">
        <v>4</v>
      </c>
    </row>
    <row r="469" spans="1:11" x14ac:dyDescent="0.25">
      <c r="A469" s="1">
        <v>25772</v>
      </c>
      <c r="B469" s="1" t="s">
        <v>38</v>
      </c>
      <c r="C469" s="1" t="s">
        <v>22</v>
      </c>
      <c r="D469" s="1" t="s">
        <v>23</v>
      </c>
      <c r="E469" s="1">
        <v>2020</v>
      </c>
      <c r="F469" s="1" t="s">
        <v>3</v>
      </c>
      <c r="G469" s="12">
        <v>1</v>
      </c>
      <c r="H469" s="12">
        <v>1</v>
      </c>
      <c r="I469" s="12">
        <v>50</v>
      </c>
      <c r="J469" s="12">
        <v>50</v>
      </c>
      <c r="K469" s="1" t="s">
        <v>4</v>
      </c>
    </row>
    <row r="470" spans="1:11" x14ac:dyDescent="0.25">
      <c r="A470" s="1">
        <v>25777</v>
      </c>
      <c r="B470" s="1" t="s">
        <v>211</v>
      </c>
      <c r="C470" s="1" t="s">
        <v>1</v>
      </c>
      <c r="D470" s="1" t="s">
        <v>2</v>
      </c>
      <c r="E470" s="1">
        <v>2020</v>
      </c>
      <c r="F470" s="1" t="s">
        <v>3</v>
      </c>
      <c r="G470" s="12">
        <v>26</v>
      </c>
      <c r="H470" s="12">
        <v>21</v>
      </c>
      <c r="I470" s="12">
        <v>28.245762711864408</v>
      </c>
      <c r="J470" s="12">
        <v>1.3450363196125901</v>
      </c>
      <c r="K470" s="1" t="s">
        <v>4</v>
      </c>
    </row>
    <row r="471" spans="1:11" x14ac:dyDescent="0.25">
      <c r="A471" s="1">
        <v>25777</v>
      </c>
      <c r="B471" s="1" t="s">
        <v>211</v>
      </c>
      <c r="C471" s="1" t="s">
        <v>7</v>
      </c>
      <c r="D471" s="1" t="s">
        <v>8</v>
      </c>
      <c r="E471" s="1">
        <v>2020</v>
      </c>
      <c r="F471" s="1" t="s">
        <v>3</v>
      </c>
      <c r="G471" s="12">
        <v>22</v>
      </c>
      <c r="H471" s="12">
        <v>20</v>
      </c>
      <c r="I471" s="12">
        <v>102.09790209790211</v>
      </c>
      <c r="J471" s="12">
        <v>5.1048951048951103</v>
      </c>
      <c r="K471" s="1" t="s">
        <v>4</v>
      </c>
    </row>
    <row r="472" spans="1:11" x14ac:dyDescent="0.25">
      <c r="A472" s="1">
        <v>25777</v>
      </c>
      <c r="B472" s="1" t="s">
        <v>211</v>
      </c>
      <c r="C472" s="1" t="s">
        <v>44</v>
      </c>
      <c r="D472" s="1" t="s">
        <v>45</v>
      </c>
      <c r="E472" s="1">
        <v>2020</v>
      </c>
      <c r="F472" s="1" t="s">
        <v>3</v>
      </c>
      <c r="G472" s="12">
        <v>7</v>
      </c>
      <c r="H472" s="12">
        <v>4</v>
      </c>
      <c r="I472" s="12">
        <v>23</v>
      </c>
      <c r="J472" s="12">
        <v>5.75</v>
      </c>
      <c r="K472" s="1" t="s">
        <v>4</v>
      </c>
    </row>
    <row r="473" spans="1:11" x14ac:dyDescent="0.25">
      <c r="A473" s="1">
        <v>25777</v>
      </c>
      <c r="B473" s="1" t="s">
        <v>211</v>
      </c>
      <c r="C473" s="1" t="s">
        <v>22</v>
      </c>
      <c r="D473" s="1" t="s">
        <v>32</v>
      </c>
      <c r="E473" s="1">
        <v>2020</v>
      </c>
      <c r="F473" s="1" t="s">
        <v>3</v>
      </c>
      <c r="G473" s="12">
        <v>7</v>
      </c>
      <c r="H473" s="12">
        <v>6</v>
      </c>
      <c r="I473" s="12">
        <v>498</v>
      </c>
      <c r="J473" s="12">
        <v>83</v>
      </c>
      <c r="K473" s="1" t="s">
        <v>4</v>
      </c>
    </row>
    <row r="474" spans="1:11" x14ac:dyDescent="0.25">
      <c r="A474" s="1">
        <v>25777</v>
      </c>
      <c r="B474" s="1" t="s">
        <v>211</v>
      </c>
      <c r="C474" s="1" t="s">
        <v>93</v>
      </c>
      <c r="D474" s="1" t="s">
        <v>94</v>
      </c>
      <c r="E474" s="1">
        <v>2020</v>
      </c>
      <c r="F474" s="1" t="s">
        <v>3</v>
      </c>
      <c r="G474" s="12">
        <v>3</v>
      </c>
      <c r="H474" s="12">
        <v>2</v>
      </c>
      <c r="I474" s="12">
        <v>20</v>
      </c>
      <c r="J474" s="12">
        <v>10</v>
      </c>
      <c r="K474" s="1" t="s">
        <v>4</v>
      </c>
    </row>
    <row r="475" spans="1:11" x14ac:dyDescent="0.25">
      <c r="A475" s="1">
        <v>25779</v>
      </c>
      <c r="B475" s="1" t="s">
        <v>90</v>
      </c>
      <c r="C475" s="1" t="s">
        <v>19</v>
      </c>
      <c r="D475" s="1" t="s">
        <v>20</v>
      </c>
      <c r="E475" s="1">
        <v>2020</v>
      </c>
      <c r="F475" s="1" t="s">
        <v>3</v>
      </c>
      <c r="G475" s="12">
        <v>120</v>
      </c>
      <c r="H475" s="12">
        <v>80</v>
      </c>
      <c r="I475" s="12">
        <v>1440</v>
      </c>
      <c r="J475" s="12">
        <v>18</v>
      </c>
      <c r="K475" s="1" t="s">
        <v>4</v>
      </c>
    </row>
    <row r="476" spans="1:11" x14ac:dyDescent="0.25">
      <c r="A476" s="1">
        <v>25779</v>
      </c>
      <c r="B476" s="1" t="s">
        <v>90</v>
      </c>
      <c r="C476" s="1" t="s">
        <v>5</v>
      </c>
      <c r="D476" s="1" t="s">
        <v>6</v>
      </c>
      <c r="E476" s="1">
        <v>2020</v>
      </c>
      <c r="F476" s="1" t="s">
        <v>3</v>
      </c>
      <c r="G476" s="12">
        <v>60</v>
      </c>
      <c r="H476" s="12">
        <v>40</v>
      </c>
      <c r="I476" s="12">
        <v>186.9158878504673</v>
      </c>
      <c r="J476" s="12">
        <v>4.6728971962616797</v>
      </c>
      <c r="K476" s="1" t="s">
        <v>4</v>
      </c>
    </row>
    <row r="477" spans="1:11" x14ac:dyDescent="0.25">
      <c r="A477" s="1">
        <v>25779</v>
      </c>
      <c r="B477" s="1" t="s">
        <v>90</v>
      </c>
      <c r="C477" s="1" t="s">
        <v>93</v>
      </c>
      <c r="D477" s="1" t="s">
        <v>94</v>
      </c>
      <c r="E477" s="1">
        <v>2020</v>
      </c>
      <c r="F477" s="1" t="s">
        <v>3</v>
      </c>
      <c r="G477" s="12">
        <v>21</v>
      </c>
      <c r="H477" s="12">
        <v>21</v>
      </c>
      <c r="I477" s="12">
        <v>84</v>
      </c>
      <c r="J477" s="12">
        <v>4</v>
      </c>
      <c r="K477" s="1" t="s">
        <v>4</v>
      </c>
    </row>
    <row r="478" spans="1:11" x14ac:dyDescent="0.25">
      <c r="A478" s="1">
        <v>25779</v>
      </c>
      <c r="B478" s="1" t="s">
        <v>90</v>
      </c>
      <c r="C478" s="1" t="s">
        <v>19</v>
      </c>
      <c r="D478" s="1" t="s">
        <v>24</v>
      </c>
      <c r="E478" s="1">
        <v>2020</v>
      </c>
      <c r="F478" s="1" t="s">
        <v>3</v>
      </c>
      <c r="G478" s="12">
        <v>21</v>
      </c>
      <c r="H478" s="12">
        <v>21</v>
      </c>
      <c r="I478" s="12">
        <v>252</v>
      </c>
      <c r="J478" s="12">
        <v>12</v>
      </c>
      <c r="K478" s="1" t="s">
        <v>4</v>
      </c>
    </row>
    <row r="479" spans="1:11" x14ac:dyDescent="0.25">
      <c r="A479" s="1">
        <v>25779</v>
      </c>
      <c r="B479" s="1" t="s">
        <v>90</v>
      </c>
      <c r="C479" s="1" t="s">
        <v>22</v>
      </c>
      <c r="D479" s="1" t="s">
        <v>23</v>
      </c>
      <c r="E479" s="1">
        <v>2020</v>
      </c>
      <c r="F479" s="1" t="s">
        <v>3</v>
      </c>
      <c r="G479" s="12">
        <v>20</v>
      </c>
      <c r="H479" s="12">
        <v>20</v>
      </c>
      <c r="I479" s="12">
        <v>1240</v>
      </c>
      <c r="J479" s="12">
        <v>62</v>
      </c>
      <c r="K479" s="1" t="s">
        <v>4</v>
      </c>
    </row>
    <row r="480" spans="1:11" x14ac:dyDescent="0.25">
      <c r="A480" s="1">
        <v>25779</v>
      </c>
      <c r="B480" s="1" t="s">
        <v>90</v>
      </c>
      <c r="C480" s="1" t="s">
        <v>29</v>
      </c>
      <c r="D480" s="1" t="s">
        <v>30</v>
      </c>
      <c r="E480" s="1">
        <v>2020</v>
      </c>
      <c r="F480" s="1" t="s">
        <v>3</v>
      </c>
      <c r="G480" s="12">
        <v>14</v>
      </c>
      <c r="H480" s="12">
        <v>14</v>
      </c>
      <c r="I480" s="12">
        <v>350</v>
      </c>
      <c r="J480" s="12">
        <v>25</v>
      </c>
      <c r="K480" s="1" t="s">
        <v>4</v>
      </c>
    </row>
    <row r="481" spans="1:11" x14ac:dyDescent="0.25">
      <c r="A481" s="1">
        <v>25779</v>
      </c>
      <c r="B481" s="1" t="s">
        <v>90</v>
      </c>
      <c r="C481" s="1" t="s">
        <v>1</v>
      </c>
      <c r="D481" s="1" t="s">
        <v>2</v>
      </c>
      <c r="E481" s="1">
        <v>2020</v>
      </c>
      <c r="F481" s="1" t="s">
        <v>3</v>
      </c>
      <c r="G481" s="12">
        <v>10</v>
      </c>
      <c r="H481" s="12">
        <v>9</v>
      </c>
      <c r="I481" s="12">
        <v>45.30508474576272</v>
      </c>
      <c r="J481" s="12">
        <v>5.0338983050847501</v>
      </c>
      <c r="K481" s="1" t="s">
        <v>4</v>
      </c>
    </row>
    <row r="482" spans="1:11" x14ac:dyDescent="0.25">
      <c r="A482" s="1">
        <v>25779</v>
      </c>
      <c r="B482" s="1" t="s">
        <v>90</v>
      </c>
      <c r="C482" s="1" t="s">
        <v>91</v>
      </c>
      <c r="D482" s="1" t="s">
        <v>92</v>
      </c>
      <c r="E482" s="1">
        <v>2020</v>
      </c>
      <c r="F482" s="1" t="s">
        <v>3</v>
      </c>
      <c r="G482" s="12">
        <v>10</v>
      </c>
      <c r="H482" s="12">
        <v>10</v>
      </c>
      <c r="I482" s="12">
        <v>10</v>
      </c>
      <c r="J482" s="12">
        <v>1</v>
      </c>
      <c r="K482" s="1" t="s">
        <v>4</v>
      </c>
    </row>
    <row r="483" spans="1:11" x14ac:dyDescent="0.25">
      <c r="A483" s="1">
        <v>25779</v>
      </c>
      <c r="B483" s="1" t="s">
        <v>90</v>
      </c>
      <c r="C483" s="1" t="s">
        <v>7</v>
      </c>
      <c r="D483" s="1" t="s">
        <v>8</v>
      </c>
      <c r="E483" s="1">
        <v>2020</v>
      </c>
      <c r="F483" s="1" t="s">
        <v>3</v>
      </c>
      <c r="G483" s="12">
        <v>0</v>
      </c>
      <c r="H483" s="12">
        <v>0</v>
      </c>
      <c r="I483" s="12">
        <v>0</v>
      </c>
      <c r="J483" s="12">
        <v>0</v>
      </c>
      <c r="K483" s="1" t="s">
        <v>4</v>
      </c>
    </row>
    <row r="484" spans="1:11" x14ac:dyDescent="0.25">
      <c r="A484" s="1">
        <v>25781</v>
      </c>
      <c r="B484" s="1" t="s">
        <v>212</v>
      </c>
      <c r="C484" s="1" t="s">
        <v>19</v>
      </c>
      <c r="D484" s="1" t="s">
        <v>20</v>
      </c>
      <c r="E484" s="1">
        <v>2020</v>
      </c>
      <c r="F484" s="1" t="s">
        <v>3</v>
      </c>
      <c r="G484" s="12">
        <v>115</v>
      </c>
      <c r="H484" s="12">
        <v>85</v>
      </c>
      <c r="I484" s="12">
        <v>2295</v>
      </c>
      <c r="J484" s="12">
        <v>27</v>
      </c>
      <c r="K484" s="1" t="s">
        <v>4</v>
      </c>
    </row>
    <row r="485" spans="1:11" x14ac:dyDescent="0.25">
      <c r="A485" s="1">
        <v>25781</v>
      </c>
      <c r="B485" s="1" t="s">
        <v>212</v>
      </c>
      <c r="C485" s="1" t="s">
        <v>5</v>
      </c>
      <c r="D485" s="1" t="s">
        <v>6</v>
      </c>
      <c r="E485" s="1">
        <v>2020</v>
      </c>
      <c r="F485" s="1" t="s">
        <v>3</v>
      </c>
      <c r="G485" s="12">
        <v>20</v>
      </c>
      <c r="H485" s="12">
        <v>18</v>
      </c>
      <c r="I485" s="12">
        <v>50.467289719626166</v>
      </c>
      <c r="J485" s="12">
        <v>2.8037383177570101</v>
      </c>
      <c r="K485" s="1" t="s">
        <v>4</v>
      </c>
    </row>
    <row r="486" spans="1:11" x14ac:dyDescent="0.25">
      <c r="A486" s="1">
        <v>25781</v>
      </c>
      <c r="B486" s="1" t="s">
        <v>212</v>
      </c>
      <c r="C486" s="1" t="s">
        <v>138</v>
      </c>
      <c r="D486" s="1" t="s">
        <v>139</v>
      </c>
      <c r="E486" s="1">
        <v>2020</v>
      </c>
      <c r="F486" s="1" t="s">
        <v>3</v>
      </c>
      <c r="G486" s="12">
        <v>16</v>
      </c>
      <c r="H486" s="12">
        <v>15</v>
      </c>
      <c r="I486" s="12">
        <v>60</v>
      </c>
      <c r="J486" s="12">
        <v>4</v>
      </c>
      <c r="K486" s="1" t="s">
        <v>4</v>
      </c>
    </row>
    <row r="487" spans="1:11" x14ac:dyDescent="0.25">
      <c r="A487" s="1">
        <v>25781</v>
      </c>
      <c r="B487" s="1" t="s">
        <v>212</v>
      </c>
      <c r="C487" s="1" t="s">
        <v>1</v>
      </c>
      <c r="D487" s="1" t="s">
        <v>2</v>
      </c>
      <c r="E487" s="1">
        <v>2020</v>
      </c>
      <c r="F487" s="1" t="s">
        <v>3</v>
      </c>
      <c r="G487" s="12">
        <v>7</v>
      </c>
      <c r="H487" s="12">
        <v>6</v>
      </c>
      <c r="I487" s="12">
        <v>11.745762711864408</v>
      </c>
      <c r="J487" s="12">
        <v>1.9576271186440699</v>
      </c>
      <c r="K487" s="1" t="s">
        <v>4</v>
      </c>
    </row>
    <row r="488" spans="1:11" x14ac:dyDescent="0.25">
      <c r="A488" s="1">
        <v>25781</v>
      </c>
      <c r="B488" s="1" t="s">
        <v>212</v>
      </c>
      <c r="C488" s="1" t="s">
        <v>122</v>
      </c>
      <c r="D488" s="1" t="s">
        <v>123</v>
      </c>
      <c r="E488" s="1">
        <v>2020</v>
      </c>
      <c r="F488" s="1" t="s">
        <v>3</v>
      </c>
      <c r="G488" s="12">
        <v>6</v>
      </c>
      <c r="H488" s="12">
        <v>5</v>
      </c>
      <c r="I488" s="12">
        <v>8.8495575221238951</v>
      </c>
      <c r="J488" s="12">
        <v>1.76991150442478</v>
      </c>
      <c r="K488" s="1" t="s">
        <v>4</v>
      </c>
    </row>
    <row r="489" spans="1:11" x14ac:dyDescent="0.25">
      <c r="A489" s="1">
        <v>25785</v>
      </c>
      <c r="B489" s="1" t="s">
        <v>16</v>
      </c>
      <c r="C489" s="1" t="s">
        <v>19</v>
      </c>
      <c r="D489" s="1" t="s">
        <v>20</v>
      </c>
      <c r="E489" s="1">
        <v>2020</v>
      </c>
      <c r="F489" s="1" t="s">
        <v>3</v>
      </c>
      <c r="G489" s="12">
        <v>90</v>
      </c>
      <c r="H489" s="12">
        <v>90</v>
      </c>
      <c r="I489" s="12">
        <v>1800</v>
      </c>
      <c r="J489" s="12">
        <v>20</v>
      </c>
      <c r="K489" s="1" t="s">
        <v>4</v>
      </c>
    </row>
    <row r="490" spans="1:11" x14ac:dyDescent="0.25">
      <c r="A490" s="1">
        <v>25785</v>
      </c>
      <c r="B490" s="1" t="s">
        <v>16</v>
      </c>
      <c r="C490" s="1" t="s">
        <v>44</v>
      </c>
      <c r="D490" s="1" t="s">
        <v>45</v>
      </c>
      <c r="E490" s="1">
        <v>2020</v>
      </c>
      <c r="F490" s="1" t="s">
        <v>3</v>
      </c>
      <c r="G490" s="12">
        <v>40</v>
      </c>
      <c r="H490" s="12">
        <v>40</v>
      </c>
      <c r="I490" s="12">
        <v>1040</v>
      </c>
      <c r="J490" s="12">
        <v>26</v>
      </c>
      <c r="K490" s="1" t="s">
        <v>4</v>
      </c>
    </row>
    <row r="491" spans="1:11" x14ac:dyDescent="0.25">
      <c r="A491" s="1">
        <v>25785</v>
      </c>
      <c r="B491" s="1" t="s">
        <v>16</v>
      </c>
      <c r="C491" s="1" t="s">
        <v>17</v>
      </c>
      <c r="D491" s="1" t="s">
        <v>18</v>
      </c>
      <c r="E491" s="1">
        <v>2020</v>
      </c>
      <c r="F491" s="1" t="s">
        <v>3</v>
      </c>
      <c r="G491" s="12">
        <v>40</v>
      </c>
      <c r="H491" s="12">
        <v>40</v>
      </c>
      <c r="I491" s="12">
        <v>1000</v>
      </c>
      <c r="J491" s="12">
        <v>25</v>
      </c>
      <c r="K491" s="1" t="s">
        <v>4</v>
      </c>
    </row>
    <row r="492" spans="1:11" x14ac:dyDescent="0.25">
      <c r="A492" s="1">
        <v>25785</v>
      </c>
      <c r="B492" s="1" t="s">
        <v>16</v>
      </c>
      <c r="C492" s="1" t="s">
        <v>1</v>
      </c>
      <c r="D492" s="1" t="s">
        <v>2</v>
      </c>
      <c r="E492" s="1">
        <v>2020</v>
      </c>
      <c r="F492" s="1" t="s">
        <v>3</v>
      </c>
      <c r="G492" s="12">
        <v>20</v>
      </c>
      <c r="H492" s="12">
        <v>20</v>
      </c>
      <c r="I492" s="12">
        <v>27.966101694915256</v>
      </c>
      <c r="J492" s="12">
        <v>1.3983050847457601</v>
      </c>
      <c r="K492" s="1" t="s">
        <v>4</v>
      </c>
    </row>
    <row r="493" spans="1:11" x14ac:dyDescent="0.25">
      <c r="A493" s="1">
        <v>25785</v>
      </c>
      <c r="B493" s="1" t="s">
        <v>16</v>
      </c>
      <c r="C493" s="1" t="s">
        <v>5</v>
      </c>
      <c r="D493" s="1" t="s">
        <v>6</v>
      </c>
      <c r="E493" s="1">
        <v>2020</v>
      </c>
      <c r="F493" s="1" t="s">
        <v>3</v>
      </c>
      <c r="G493" s="12">
        <v>15</v>
      </c>
      <c r="H493" s="12">
        <v>15</v>
      </c>
      <c r="I493" s="12">
        <v>42.056074766355138</v>
      </c>
      <c r="J493" s="12">
        <v>2.8037383177570101</v>
      </c>
      <c r="K493" s="1" t="s">
        <v>4</v>
      </c>
    </row>
    <row r="494" spans="1:11" x14ac:dyDescent="0.25">
      <c r="A494" s="1">
        <v>25785</v>
      </c>
      <c r="B494" s="1" t="s">
        <v>16</v>
      </c>
      <c r="C494" s="1" t="s">
        <v>19</v>
      </c>
      <c r="D494" s="1" t="s">
        <v>24</v>
      </c>
      <c r="E494" s="1">
        <v>2020</v>
      </c>
      <c r="F494" s="1" t="s">
        <v>3</v>
      </c>
      <c r="G494" s="12">
        <v>7</v>
      </c>
      <c r="H494" s="12">
        <v>7</v>
      </c>
      <c r="I494" s="12">
        <v>56</v>
      </c>
      <c r="J494" s="12">
        <v>8</v>
      </c>
      <c r="K494" s="1" t="s">
        <v>4</v>
      </c>
    </row>
    <row r="495" spans="1:11" x14ac:dyDescent="0.25">
      <c r="A495" s="1">
        <v>25785</v>
      </c>
      <c r="B495" s="1" t="s">
        <v>16</v>
      </c>
      <c r="C495" s="1" t="s">
        <v>73</v>
      </c>
      <c r="D495" s="1" t="s">
        <v>74</v>
      </c>
      <c r="E495" s="1">
        <v>2020</v>
      </c>
      <c r="F495" s="1" t="s">
        <v>3</v>
      </c>
      <c r="G495" s="12">
        <v>6</v>
      </c>
      <c r="H495" s="12">
        <v>6</v>
      </c>
      <c r="I495" s="12">
        <v>120</v>
      </c>
      <c r="J495" s="12">
        <v>20</v>
      </c>
      <c r="K495" s="1" t="s">
        <v>4</v>
      </c>
    </row>
    <row r="496" spans="1:11" x14ac:dyDescent="0.25">
      <c r="A496" s="1">
        <v>25785</v>
      </c>
      <c r="B496" s="1" t="s">
        <v>16</v>
      </c>
      <c r="C496" s="1" t="s">
        <v>22</v>
      </c>
      <c r="D496" s="1" t="s">
        <v>23</v>
      </c>
      <c r="E496" s="1">
        <v>2020</v>
      </c>
      <c r="F496" s="1" t="s">
        <v>3</v>
      </c>
      <c r="G496" s="12">
        <v>2</v>
      </c>
      <c r="H496" s="12">
        <v>2</v>
      </c>
      <c r="I496" s="12">
        <v>114</v>
      </c>
      <c r="J496" s="12">
        <v>57</v>
      </c>
      <c r="K496" s="1" t="s">
        <v>4</v>
      </c>
    </row>
    <row r="497" spans="1:11" x14ac:dyDescent="0.25">
      <c r="A497" s="1">
        <v>25793</v>
      </c>
      <c r="B497" s="1" t="s">
        <v>174</v>
      </c>
      <c r="C497" s="1" t="s">
        <v>19</v>
      </c>
      <c r="D497" s="1" t="s">
        <v>20</v>
      </c>
      <c r="E497" s="1">
        <v>2020</v>
      </c>
      <c r="F497" s="1" t="s">
        <v>3</v>
      </c>
      <c r="G497" s="12">
        <v>7594</v>
      </c>
      <c r="H497" s="12">
        <v>7442</v>
      </c>
      <c r="I497" s="12">
        <v>137677</v>
      </c>
      <c r="J497" s="12">
        <v>18.5</v>
      </c>
      <c r="K497" s="1" t="s">
        <v>4</v>
      </c>
    </row>
    <row r="498" spans="1:11" x14ac:dyDescent="0.25">
      <c r="A498" s="1">
        <v>25793</v>
      </c>
      <c r="B498" s="1" t="s">
        <v>174</v>
      </c>
      <c r="C498" s="1" t="s">
        <v>17</v>
      </c>
      <c r="D498" s="1" t="s">
        <v>18</v>
      </c>
      <c r="E498" s="1">
        <v>2020</v>
      </c>
      <c r="F498" s="1" t="s">
        <v>3</v>
      </c>
      <c r="G498" s="12">
        <v>343</v>
      </c>
      <c r="H498" s="12">
        <v>338</v>
      </c>
      <c r="I498" s="12">
        <v>16900</v>
      </c>
      <c r="J498" s="12">
        <v>50</v>
      </c>
      <c r="K498" s="1" t="s">
        <v>4</v>
      </c>
    </row>
    <row r="499" spans="1:11" x14ac:dyDescent="0.25">
      <c r="A499" s="1">
        <v>25793</v>
      </c>
      <c r="B499" s="1" t="s">
        <v>174</v>
      </c>
      <c r="C499" s="1" t="s">
        <v>5</v>
      </c>
      <c r="D499" s="1" t="s">
        <v>6</v>
      </c>
      <c r="E499" s="1">
        <v>2020</v>
      </c>
      <c r="F499" s="1" t="s">
        <v>3</v>
      </c>
      <c r="G499" s="12">
        <v>120</v>
      </c>
      <c r="H499" s="12">
        <v>114</v>
      </c>
      <c r="I499" s="12">
        <v>372.89719626168227</v>
      </c>
      <c r="J499" s="12">
        <v>3.2710280373831799</v>
      </c>
      <c r="K499" s="1" t="s">
        <v>4</v>
      </c>
    </row>
    <row r="500" spans="1:11" x14ac:dyDescent="0.25">
      <c r="A500" s="1">
        <v>25793</v>
      </c>
      <c r="B500" s="1" t="s">
        <v>174</v>
      </c>
      <c r="C500" s="1" t="s">
        <v>19</v>
      </c>
      <c r="D500" s="1" t="s">
        <v>24</v>
      </c>
      <c r="E500" s="1">
        <v>2020</v>
      </c>
      <c r="F500" s="1" t="s">
        <v>3</v>
      </c>
      <c r="G500" s="12">
        <v>96.5</v>
      </c>
      <c r="H500" s="12">
        <v>93.5</v>
      </c>
      <c r="I500" s="12">
        <v>1402.5</v>
      </c>
      <c r="J500" s="12">
        <v>15</v>
      </c>
      <c r="K500" s="1" t="s">
        <v>4</v>
      </c>
    </row>
    <row r="501" spans="1:11" x14ac:dyDescent="0.25">
      <c r="A501" s="1">
        <v>25797</v>
      </c>
      <c r="B501" s="1" t="s">
        <v>182</v>
      </c>
      <c r="C501" s="1" t="s">
        <v>1</v>
      </c>
      <c r="D501" s="1" t="s">
        <v>2</v>
      </c>
      <c r="E501" s="1">
        <v>2020</v>
      </c>
      <c r="F501" s="1" t="s">
        <v>3</v>
      </c>
      <c r="G501" s="12">
        <v>11.5</v>
      </c>
      <c r="H501" s="12">
        <v>10.5</v>
      </c>
      <c r="I501" s="12">
        <v>19.100847457627118</v>
      </c>
      <c r="J501" s="12">
        <v>1.81912832929782</v>
      </c>
      <c r="K501" s="1" t="s">
        <v>4</v>
      </c>
    </row>
    <row r="502" spans="1:11" x14ac:dyDescent="0.25">
      <c r="A502" s="1">
        <v>25797</v>
      </c>
      <c r="B502" s="1" t="s">
        <v>182</v>
      </c>
      <c r="C502" s="1" t="s">
        <v>5</v>
      </c>
      <c r="D502" s="1" t="s">
        <v>6</v>
      </c>
      <c r="E502" s="1">
        <v>2020</v>
      </c>
      <c r="F502" s="1" t="s">
        <v>3</v>
      </c>
      <c r="G502" s="12">
        <v>7.5</v>
      </c>
      <c r="H502" s="12">
        <v>5</v>
      </c>
      <c r="I502" s="12">
        <v>10.046728971962617</v>
      </c>
      <c r="J502" s="12">
        <v>2.0093457943925199</v>
      </c>
      <c r="K502" s="1" t="s">
        <v>4</v>
      </c>
    </row>
    <row r="503" spans="1:11" x14ac:dyDescent="0.25">
      <c r="A503" s="1">
        <v>25799</v>
      </c>
      <c r="B503" s="1" t="s">
        <v>134</v>
      </c>
      <c r="C503" s="1" t="s">
        <v>68</v>
      </c>
      <c r="D503" s="1" t="s">
        <v>69</v>
      </c>
      <c r="E503" s="1">
        <v>2020</v>
      </c>
      <c r="F503" s="1" t="s">
        <v>3</v>
      </c>
      <c r="G503" s="12">
        <v>400</v>
      </c>
      <c r="H503" s="12">
        <v>400</v>
      </c>
      <c r="I503" s="12">
        <v>9400</v>
      </c>
      <c r="J503" s="12">
        <v>23.5</v>
      </c>
      <c r="K503" s="1" t="s">
        <v>4</v>
      </c>
    </row>
    <row r="504" spans="1:11" x14ac:dyDescent="0.25">
      <c r="A504" s="1">
        <v>25799</v>
      </c>
      <c r="B504" s="1" t="s">
        <v>134</v>
      </c>
      <c r="C504" s="1" t="s">
        <v>1</v>
      </c>
      <c r="D504" s="1" t="s">
        <v>2</v>
      </c>
      <c r="E504" s="1">
        <v>2020</v>
      </c>
      <c r="F504" s="1" t="s">
        <v>3</v>
      </c>
      <c r="G504" s="12">
        <v>390</v>
      </c>
      <c r="H504" s="12">
        <v>380</v>
      </c>
      <c r="I504" s="12">
        <v>1622.0338983050849</v>
      </c>
      <c r="J504" s="12">
        <v>4.2685102586975896</v>
      </c>
      <c r="K504" s="1" t="s">
        <v>4</v>
      </c>
    </row>
    <row r="505" spans="1:11" x14ac:dyDescent="0.25">
      <c r="A505" s="1">
        <v>25799</v>
      </c>
      <c r="B505" s="1" t="s">
        <v>134</v>
      </c>
      <c r="C505" s="1" t="s">
        <v>19</v>
      </c>
      <c r="D505" s="1" t="s">
        <v>20</v>
      </c>
      <c r="E505" s="1">
        <v>2020</v>
      </c>
      <c r="F505" s="1" t="s">
        <v>3</v>
      </c>
      <c r="G505" s="12">
        <v>250</v>
      </c>
      <c r="H505" s="12">
        <v>250</v>
      </c>
      <c r="I505" s="12">
        <v>4900</v>
      </c>
      <c r="J505" s="12">
        <v>19.600000000000001</v>
      </c>
      <c r="K505" s="1" t="s">
        <v>4</v>
      </c>
    </row>
    <row r="506" spans="1:11" x14ac:dyDescent="0.25">
      <c r="A506" s="1">
        <v>25799</v>
      </c>
      <c r="B506" s="1" t="s">
        <v>134</v>
      </c>
      <c r="C506" s="1" t="s">
        <v>5</v>
      </c>
      <c r="D506" s="1" t="s">
        <v>6</v>
      </c>
      <c r="E506" s="1">
        <v>2020</v>
      </c>
      <c r="F506" s="1" t="s">
        <v>3</v>
      </c>
      <c r="G506" s="12">
        <v>80</v>
      </c>
      <c r="H506" s="12">
        <v>80</v>
      </c>
      <c r="I506" s="12">
        <v>327.10280373831773</v>
      </c>
      <c r="J506" s="12">
        <v>4.0887850467289697</v>
      </c>
      <c r="K506" s="1" t="s">
        <v>4</v>
      </c>
    </row>
    <row r="507" spans="1:11" x14ac:dyDescent="0.25">
      <c r="A507" s="1">
        <v>25799</v>
      </c>
      <c r="B507" s="1" t="s">
        <v>134</v>
      </c>
      <c r="C507" s="1" t="s">
        <v>17</v>
      </c>
      <c r="D507" s="1" t="s">
        <v>18</v>
      </c>
      <c r="E507" s="1">
        <v>2020</v>
      </c>
      <c r="F507" s="1" t="s">
        <v>3</v>
      </c>
      <c r="G507" s="12">
        <v>20</v>
      </c>
      <c r="H507" s="12">
        <v>15</v>
      </c>
      <c r="I507" s="12">
        <v>250</v>
      </c>
      <c r="J507" s="12">
        <v>16.6666666666667</v>
      </c>
      <c r="K507" s="1" t="s">
        <v>4</v>
      </c>
    </row>
    <row r="508" spans="1:11" x14ac:dyDescent="0.25">
      <c r="A508" s="1">
        <v>25799</v>
      </c>
      <c r="B508" s="1" t="s">
        <v>134</v>
      </c>
      <c r="C508" s="1" t="s">
        <v>22</v>
      </c>
      <c r="D508" s="1" t="s">
        <v>23</v>
      </c>
      <c r="E508" s="1">
        <v>2020</v>
      </c>
      <c r="F508" s="1" t="s">
        <v>3</v>
      </c>
      <c r="G508" s="12">
        <v>6</v>
      </c>
      <c r="H508" s="12">
        <v>6</v>
      </c>
      <c r="I508" s="12">
        <v>120</v>
      </c>
      <c r="J508" s="12">
        <v>20</v>
      </c>
      <c r="K508" s="1" t="s">
        <v>4</v>
      </c>
    </row>
    <row r="509" spans="1:11" x14ac:dyDescent="0.25">
      <c r="A509" s="1">
        <v>25799</v>
      </c>
      <c r="B509" s="1" t="s">
        <v>134</v>
      </c>
      <c r="C509" s="1" t="s">
        <v>19</v>
      </c>
      <c r="D509" s="1" t="s">
        <v>24</v>
      </c>
      <c r="E509" s="1">
        <v>2020</v>
      </c>
      <c r="F509" s="1" t="s">
        <v>3</v>
      </c>
      <c r="G509" s="12">
        <v>0</v>
      </c>
      <c r="H509" s="12">
        <v>0</v>
      </c>
      <c r="I509" s="12">
        <v>0</v>
      </c>
      <c r="J509" s="12">
        <v>0</v>
      </c>
      <c r="K509" s="1" t="s">
        <v>4</v>
      </c>
    </row>
    <row r="510" spans="1:11" x14ac:dyDescent="0.25">
      <c r="A510" s="1">
        <v>25805</v>
      </c>
      <c r="B510" s="1" t="s">
        <v>59</v>
      </c>
      <c r="C510" s="1" t="s">
        <v>1</v>
      </c>
      <c r="D510" s="1" t="s">
        <v>2</v>
      </c>
      <c r="E510" s="1">
        <v>2020</v>
      </c>
      <c r="F510" s="1" t="s">
        <v>3</v>
      </c>
      <c r="G510" s="12">
        <v>22</v>
      </c>
      <c r="H510" s="12">
        <v>22</v>
      </c>
      <c r="I510" s="12">
        <v>44</v>
      </c>
      <c r="J510" s="12">
        <v>2</v>
      </c>
      <c r="K510" s="1" t="s">
        <v>4</v>
      </c>
    </row>
    <row r="511" spans="1:11" x14ac:dyDescent="0.25">
      <c r="A511" s="1">
        <v>25805</v>
      </c>
      <c r="B511" s="1" t="s">
        <v>59</v>
      </c>
      <c r="C511" s="1" t="s">
        <v>7</v>
      </c>
      <c r="D511" s="1" t="s">
        <v>8</v>
      </c>
      <c r="E511" s="1">
        <v>2020</v>
      </c>
      <c r="F511" s="1" t="s">
        <v>3</v>
      </c>
      <c r="G511" s="12">
        <v>6</v>
      </c>
      <c r="H511" s="12">
        <v>6</v>
      </c>
      <c r="I511" s="12">
        <v>36</v>
      </c>
      <c r="J511" s="12">
        <v>6</v>
      </c>
      <c r="K511" s="1" t="s">
        <v>4</v>
      </c>
    </row>
    <row r="512" spans="1:11" x14ac:dyDescent="0.25">
      <c r="A512" s="1">
        <v>25805</v>
      </c>
      <c r="B512" s="1" t="s">
        <v>59</v>
      </c>
      <c r="C512" s="1" t="s">
        <v>9</v>
      </c>
      <c r="D512" s="1" t="s">
        <v>10</v>
      </c>
      <c r="E512" s="1">
        <v>2020</v>
      </c>
      <c r="F512" s="1" t="s">
        <v>3</v>
      </c>
      <c r="G512" s="12">
        <v>6</v>
      </c>
      <c r="H512" s="12">
        <v>6</v>
      </c>
      <c r="I512" s="12">
        <v>36</v>
      </c>
      <c r="J512" s="12">
        <v>6</v>
      </c>
      <c r="K512" s="1" t="s">
        <v>4</v>
      </c>
    </row>
    <row r="513" spans="1:11" x14ac:dyDescent="0.25">
      <c r="A513" s="1">
        <v>25805</v>
      </c>
      <c r="B513" s="1" t="s">
        <v>59</v>
      </c>
      <c r="C513" s="1" t="s">
        <v>52</v>
      </c>
      <c r="D513" s="1" t="s">
        <v>53</v>
      </c>
      <c r="E513" s="1">
        <v>2020</v>
      </c>
      <c r="F513" s="1" t="s">
        <v>3</v>
      </c>
      <c r="G513" s="12">
        <v>5</v>
      </c>
      <c r="H513" s="12">
        <v>3</v>
      </c>
      <c r="I513" s="12">
        <v>27</v>
      </c>
      <c r="J513" s="12">
        <v>9</v>
      </c>
      <c r="K513" s="1" t="s">
        <v>4</v>
      </c>
    </row>
    <row r="514" spans="1:11" x14ac:dyDescent="0.25">
      <c r="A514" s="1">
        <v>25805</v>
      </c>
      <c r="B514" s="1" t="s">
        <v>59</v>
      </c>
      <c r="C514" s="1" t="s">
        <v>60</v>
      </c>
      <c r="D514" s="1" t="s">
        <v>61</v>
      </c>
      <c r="E514" s="1">
        <v>2020</v>
      </c>
      <c r="F514" s="1" t="s">
        <v>3</v>
      </c>
      <c r="G514" s="12">
        <v>5</v>
      </c>
      <c r="H514" s="12">
        <v>5</v>
      </c>
      <c r="I514" s="12">
        <v>25</v>
      </c>
      <c r="J514" s="12">
        <v>5</v>
      </c>
      <c r="K514" s="1" t="s">
        <v>4</v>
      </c>
    </row>
    <row r="515" spans="1:11" x14ac:dyDescent="0.25">
      <c r="A515" s="1">
        <v>25805</v>
      </c>
      <c r="B515" s="1" t="s">
        <v>59</v>
      </c>
      <c r="C515" s="1" t="s">
        <v>22</v>
      </c>
      <c r="D515" s="1" t="s">
        <v>32</v>
      </c>
      <c r="E515" s="1">
        <v>2020</v>
      </c>
      <c r="F515" s="1" t="s">
        <v>3</v>
      </c>
      <c r="G515" s="12">
        <v>2</v>
      </c>
      <c r="H515" s="12">
        <v>2</v>
      </c>
      <c r="I515" s="12">
        <v>12</v>
      </c>
      <c r="J515" s="12">
        <v>6</v>
      </c>
      <c r="K515" s="1" t="s">
        <v>4</v>
      </c>
    </row>
    <row r="516" spans="1:11" x14ac:dyDescent="0.25">
      <c r="A516" s="1">
        <v>25807</v>
      </c>
      <c r="B516" s="1" t="s">
        <v>213</v>
      </c>
      <c r="C516" s="1" t="s">
        <v>7</v>
      </c>
      <c r="D516" s="1" t="s">
        <v>8</v>
      </c>
      <c r="E516" s="1">
        <v>2020</v>
      </c>
      <c r="F516" s="1" t="s">
        <v>3</v>
      </c>
      <c r="G516" s="12">
        <v>60</v>
      </c>
      <c r="H516" s="12">
        <v>60</v>
      </c>
      <c r="I516" s="12">
        <v>293.70629370629376</v>
      </c>
      <c r="J516" s="12">
        <v>4.8951048951049003</v>
      </c>
      <c r="K516" s="1" t="s">
        <v>4</v>
      </c>
    </row>
    <row r="517" spans="1:11" x14ac:dyDescent="0.25">
      <c r="A517" s="1">
        <v>25807</v>
      </c>
      <c r="B517" s="1" t="s">
        <v>213</v>
      </c>
      <c r="C517" s="1" t="s">
        <v>1</v>
      </c>
      <c r="D517" s="1" t="s">
        <v>35</v>
      </c>
      <c r="E517" s="1">
        <v>2020</v>
      </c>
      <c r="F517" s="1" t="s">
        <v>3</v>
      </c>
      <c r="G517" s="12">
        <v>10</v>
      </c>
      <c r="H517" s="12">
        <v>10</v>
      </c>
      <c r="I517" s="12">
        <v>5.5932203389830519</v>
      </c>
      <c r="J517" s="12">
        <v>0.55932203389830504</v>
      </c>
      <c r="K517" s="1" t="s">
        <v>4</v>
      </c>
    </row>
    <row r="518" spans="1:11" x14ac:dyDescent="0.25">
      <c r="A518" s="1">
        <v>25807</v>
      </c>
      <c r="B518" s="1" t="s">
        <v>213</v>
      </c>
      <c r="C518" s="1" t="s">
        <v>22</v>
      </c>
      <c r="D518" s="1" t="s">
        <v>32</v>
      </c>
      <c r="E518" s="1">
        <v>2020</v>
      </c>
      <c r="F518" s="1" t="s">
        <v>3</v>
      </c>
      <c r="G518" s="12">
        <v>5</v>
      </c>
      <c r="H518" s="12">
        <v>5</v>
      </c>
      <c r="I518" s="12">
        <v>50</v>
      </c>
      <c r="J518" s="12">
        <v>10</v>
      </c>
      <c r="K518" s="1" t="s">
        <v>4</v>
      </c>
    </row>
    <row r="519" spans="1:11" x14ac:dyDescent="0.25">
      <c r="A519" s="1">
        <v>25807</v>
      </c>
      <c r="B519" s="1" t="s">
        <v>213</v>
      </c>
      <c r="C519" s="1" t="s">
        <v>52</v>
      </c>
      <c r="D519" s="1" t="s">
        <v>53</v>
      </c>
      <c r="E519" s="1">
        <v>2020</v>
      </c>
      <c r="F519" s="1" t="s">
        <v>3</v>
      </c>
      <c r="G519" s="12">
        <v>3</v>
      </c>
      <c r="H519" s="12">
        <v>3</v>
      </c>
      <c r="I519" s="12">
        <v>15</v>
      </c>
      <c r="J519" s="12">
        <v>5</v>
      </c>
      <c r="K519" s="1" t="s">
        <v>4</v>
      </c>
    </row>
    <row r="520" spans="1:11" x14ac:dyDescent="0.25">
      <c r="A520" s="1">
        <v>25815</v>
      </c>
      <c r="B520" s="1" t="s">
        <v>114</v>
      </c>
      <c r="C520" s="1" t="s">
        <v>52</v>
      </c>
      <c r="D520" s="1" t="s">
        <v>53</v>
      </c>
      <c r="E520" s="1">
        <v>2020</v>
      </c>
      <c r="F520" s="1" t="s">
        <v>3</v>
      </c>
      <c r="G520" s="12">
        <v>21</v>
      </c>
      <c r="H520" s="12">
        <v>19</v>
      </c>
      <c r="I520" s="12">
        <v>114</v>
      </c>
      <c r="J520" s="12">
        <v>6</v>
      </c>
      <c r="K520" s="1" t="s">
        <v>4</v>
      </c>
    </row>
    <row r="521" spans="1:11" x14ac:dyDescent="0.25">
      <c r="A521" s="1">
        <v>25815</v>
      </c>
      <c r="B521" s="1" t="s">
        <v>114</v>
      </c>
      <c r="C521" s="1" t="s">
        <v>1</v>
      </c>
      <c r="D521" s="1" t="s">
        <v>2</v>
      </c>
      <c r="E521" s="1">
        <v>2020</v>
      </c>
      <c r="F521" s="1" t="s">
        <v>3</v>
      </c>
      <c r="G521" s="12">
        <v>15</v>
      </c>
      <c r="H521" s="12">
        <v>7</v>
      </c>
      <c r="I521" s="12">
        <v>28</v>
      </c>
      <c r="J521" s="12">
        <v>4</v>
      </c>
      <c r="K521" s="1" t="s">
        <v>4</v>
      </c>
    </row>
    <row r="522" spans="1:11" x14ac:dyDescent="0.25">
      <c r="A522" s="1">
        <v>25815</v>
      </c>
      <c r="B522" s="1" t="s">
        <v>114</v>
      </c>
      <c r="C522" s="1" t="s">
        <v>115</v>
      </c>
      <c r="D522" s="1" t="s">
        <v>116</v>
      </c>
      <c r="E522" s="1">
        <v>2020</v>
      </c>
      <c r="F522" s="1" t="s">
        <v>3</v>
      </c>
      <c r="G522" s="12">
        <v>0</v>
      </c>
      <c r="H522" s="12">
        <v>0</v>
      </c>
      <c r="I522" s="12">
        <v>0</v>
      </c>
      <c r="J522" s="12">
        <v>0</v>
      </c>
      <c r="K522" s="1" t="s">
        <v>4</v>
      </c>
    </row>
    <row r="523" spans="1:11" x14ac:dyDescent="0.25">
      <c r="A523" s="1">
        <v>25817</v>
      </c>
      <c r="B523" s="1" t="s">
        <v>117</v>
      </c>
      <c r="C523" s="1" t="s">
        <v>44</v>
      </c>
      <c r="D523" s="1" t="s">
        <v>45</v>
      </c>
      <c r="E523" s="1">
        <v>2020</v>
      </c>
      <c r="F523" s="1" t="s">
        <v>3</v>
      </c>
      <c r="G523" s="12">
        <v>14</v>
      </c>
      <c r="H523" s="12">
        <v>14</v>
      </c>
      <c r="I523" s="12">
        <v>221.20000000000002</v>
      </c>
      <c r="J523" s="12">
        <v>15.8</v>
      </c>
      <c r="K523" s="1" t="s">
        <v>4</v>
      </c>
    </row>
    <row r="524" spans="1:11" x14ac:dyDescent="0.25">
      <c r="A524" s="1">
        <v>25817</v>
      </c>
      <c r="B524" s="1" t="s">
        <v>117</v>
      </c>
      <c r="C524" s="1" t="s">
        <v>1</v>
      </c>
      <c r="D524" s="1" t="s">
        <v>2</v>
      </c>
      <c r="E524" s="1">
        <v>2020</v>
      </c>
      <c r="F524" s="1" t="s">
        <v>3</v>
      </c>
      <c r="G524" s="12">
        <v>14</v>
      </c>
      <c r="H524" s="12">
        <v>14</v>
      </c>
      <c r="I524" s="12">
        <v>19.576271186440682</v>
      </c>
      <c r="J524" s="12">
        <v>1.3983050847457601</v>
      </c>
      <c r="K524" s="1" t="s">
        <v>4</v>
      </c>
    </row>
    <row r="525" spans="1:11" x14ac:dyDescent="0.25">
      <c r="A525" s="1">
        <v>25817</v>
      </c>
      <c r="B525" s="1" t="s">
        <v>117</v>
      </c>
      <c r="C525" s="1" t="s">
        <v>19</v>
      </c>
      <c r="D525" s="1" t="s">
        <v>20</v>
      </c>
      <c r="E525" s="1">
        <v>2020</v>
      </c>
      <c r="F525" s="1" t="s">
        <v>3</v>
      </c>
      <c r="G525" s="12">
        <v>11</v>
      </c>
      <c r="H525" s="12">
        <v>11</v>
      </c>
      <c r="I525" s="12">
        <v>201.3</v>
      </c>
      <c r="J525" s="12">
        <v>18.3</v>
      </c>
      <c r="K525" s="1" t="s">
        <v>4</v>
      </c>
    </row>
    <row r="526" spans="1:11" x14ac:dyDescent="0.25">
      <c r="A526" s="1">
        <v>25817</v>
      </c>
      <c r="B526" s="1" t="s">
        <v>117</v>
      </c>
      <c r="C526" s="1" t="s">
        <v>29</v>
      </c>
      <c r="D526" s="1" t="s">
        <v>30</v>
      </c>
      <c r="E526" s="1">
        <v>2020</v>
      </c>
      <c r="F526" s="1" t="s">
        <v>3</v>
      </c>
      <c r="G526" s="12">
        <v>8</v>
      </c>
      <c r="H526" s="12">
        <v>8</v>
      </c>
      <c r="I526" s="12">
        <v>156</v>
      </c>
      <c r="J526" s="12">
        <v>19.5</v>
      </c>
      <c r="K526" s="1" t="s">
        <v>4</v>
      </c>
    </row>
    <row r="527" spans="1:11" x14ac:dyDescent="0.25">
      <c r="A527" s="1">
        <v>25817</v>
      </c>
      <c r="B527" s="1" t="s">
        <v>117</v>
      </c>
      <c r="C527" s="1" t="s">
        <v>100</v>
      </c>
      <c r="D527" s="1" t="s">
        <v>101</v>
      </c>
      <c r="E527" s="1">
        <v>2020</v>
      </c>
      <c r="F527" s="1" t="s">
        <v>3</v>
      </c>
      <c r="G527" s="12">
        <v>1</v>
      </c>
      <c r="H527" s="12">
        <v>1</v>
      </c>
      <c r="I527" s="12">
        <v>14.8</v>
      </c>
      <c r="J527" s="12">
        <v>14.8</v>
      </c>
      <c r="K527" s="1" t="s">
        <v>4</v>
      </c>
    </row>
    <row r="528" spans="1:11" x14ac:dyDescent="0.25">
      <c r="A528" s="1">
        <v>25817</v>
      </c>
      <c r="B528" s="1" t="s">
        <v>117</v>
      </c>
      <c r="C528" s="1" t="s">
        <v>22</v>
      </c>
      <c r="D528" s="1" t="s">
        <v>32</v>
      </c>
      <c r="E528" s="1">
        <v>2020</v>
      </c>
      <c r="F528" s="1" t="s">
        <v>3</v>
      </c>
      <c r="G528" s="12">
        <v>0.5</v>
      </c>
      <c r="H528" s="12">
        <v>0.5</v>
      </c>
      <c r="I528" s="12">
        <v>8.25</v>
      </c>
      <c r="J528" s="12">
        <v>16.5</v>
      </c>
      <c r="K528" s="1" t="s">
        <v>4</v>
      </c>
    </row>
    <row r="529" spans="1:11" x14ac:dyDescent="0.25">
      <c r="A529" s="1">
        <v>25823</v>
      </c>
      <c r="B529" s="1" t="s">
        <v>216</v>
      </c>
      <c r="C529" s="1" t="s">
        <v>1</v>
      </c>
      <c r="D529" s="1" t="s">
        <v>2</v>
      </c>
      <c r="E529" s="1">
        <v>2020</v>
      </c>
      <c r="F529" s="1" t="s">
        <v>3</v>
      </c>
      <c r="G529" s="12">
        <v>20</v>
      </c>
      <c r="H529" s="12">
        <v>20</v>
      </c>
      <c r="I529" s="12">
        <v>22.372881355932208</v>
      </c>
      <c r="J529" s="12">
        <v>1.1186440677966101</v>
      </c>
      <c r="K529" s="1" t="s">
        <v>4</v>
      </c>
    </row>
    <row r="530" spans="1:11" x14ac:dyDescent="0.25">
      <c r="A530" s="1">
        <v>25823</v>
      </c>
      <c r="B530" s="1" t="s">
        <v>216</v>
      </c>
      <c r="C530" s="1" t="s">
        <v>7</v>
      </c>
      <c r="D530" s="1" t="s">
        <v>8</v>
      </c>
      <c r="E530" s="1">
        <v>2020</v>
      </c>
      <c r="F530" s="1" t="s">
        <v>3</v>
      </c>
      <c r="G530" s="12">
        <v>8</v>
      </c>
      <c r="H530" s="12">
        <v>8</v>
      </c>
      <c r="I530" s="12">
        <v>16</v>
      </c>
      <c r="J530" s="12">
        <v>2</v>
      </c>
      <c r="K530" s="1" t="s">
        <v>4</v>
      </c>
    </row>
    <row r="531" spans="1:11" x14ac:dyDescent="0.25">
      <c r="A531" s="1">
        <v>25823</v>
      </c>
      <c r="B531" s="1" t="s">
        <v>216</v>
      </c>
      <c r="C531" s="1" t="s">
        <v>22</v>
      </c>
      <c r="D531" s="1" t="s">
        <v>32</v>
      </c>
      <c r="E531" s="1">
        <v>2020</v>
      </c>
      <c r="F531" s="1" t="s">
        <v>3</v>
      </c>
      <c r="G531" s="12">
        <v>1</v>
      </c>
      <c r="H531" s="12">
        <v>1</v>
      </c>
      <c r="I531" s="12">
        <v>9</v>
      </c>
      <c r="J531" s="12">
        <v>9</v>
      </c>
      <c r="K531" s="1" t="s">
        <v>4</v>
      </c>
    </row>
    <row r="532" spans="1:11" x14ac:dyDescent="0.25">
      <c r="A532" s="1">
        <v>25823</v>
      </c>
      <c r="B532" s="1" t="s">
        <v>216</v>
      </c>
      <c r="C532" s="1" t="s">
        <v>64</v>
      </c>
      <c r="D532" s="1" t="s">
        <v>65</v>
      </c>
      <c r="E532" s="1">
        <v>2020</v>
      </c>
      <c r="F532" s="1" t="s">
        <v>3</v>
      </c>
      <c r="G532" s="12">
        <v>0.5</v>
      </c>
      <c r="H532" s="12">
        <v>0.5</v>
      </c>
      <c r="I532" s="12">
        <v>2.5</v>
      </c>
      <c r="J532" s="12">
        <v>5</v>
      </c>
      <c r="K532" s="1" t="s">
        <v>4</v>
      </c>
    </row>
    <row r="533" spans="1:11" x14ac:dyDescent="0.25">
      <c r="A533" s="1">
        <v>25839</v>
      </c>
      <c r="B533" s="1" t="s">
        <v>109</v>
      </c>
      <c r="C533" s="1" t="s">
        <v>1</v>
      </c>
      <c r="D533" s="1" t="s">
        <v>2</v>
      </c>
      <c r="E533" s="1">
        <v>2020</v>
      </c>
      <c r="F533" s="1" t="s">
        <v>3</v>
      </c>
      <c r="G533" s="12">
        <v>146</v>
      </c>
      <c r="H533" s="12">
        <v>146</v>
      </c>
      <c r="I533" s="12">
        <v>438</v>
      </c>
      <c r="J533" s="12">
        <v>3</v>
      </c>
      <c r="K533" s="1" t="s">
        <v>4</v>
      </c>
    </row>
    <row r="534" spans="1:11" x14ac:dyDescent="0.25">
      <c r="A534" s="1">
        <v>25839</v>
      </c>
      <c r="B534" s="1" t="s">
        <v>109</v>
      </c>
      <c r="C534" s="1" t="s">
        <v>7</v>
      </c>
      <c r="D534" s="1" t="s">
        <v>8</v>
      </c>
      <c r="E534" s="1">
        <v>2020</v>
      </c>
      <c r="F534" s="1" t="s">
        <v>3</v>
      </c>
      <c r="G534" s="12">
        <v>35</v>
      </c>
      <c r="H534" s="12">
        <v>35</v>
      </c>
      <c r="I534" s="12">
        <v>52.5</v>
      </c>
      <c r="J534" s="12">
        <v>1.5</v>
      </c>
      <c r="K534" s="1" t="s">
        <v>4</v>
      </c>
    </row>
    <row r="535" spans="1:11" x14ac:dyDescent="0.25">
      <c r="A535" s="1">
        <v>25839</v>
      </c>
      <c r="B535" s="1" t="s">
        <v>109</v>
      </c>
      <c r="C535" s="1" t="s">
        <v>5</v>
      </c>
      <c r="D535" s="1" t="s">
        <v>6</v>
      </c>
      <c r="E535" s="1">
        <v>2020</v>
      </c>
      <c r="F535" s="1" t="s">
        <v>3</v>
      </c>
      <c r="G535" s="12">
        <v>10</v>
      </c>
      <c r="H535" s="12">
        <v>10</v>
      </c>
      <c r="I535" s="12">
        <v>9.3457943925233646</v>
      </c>
      <c r="J535" s="12">
        <v>0.934579439252336</v>
      </c>
      <c r="K535" s="1" t="s">
        <v>4</v>
      </c>
    </row>
    <row r="536" spans="1:11" x14ac:dyDescent="0.25">
      <c r="A536" s="1">
        <v>25839</v>
      </c>
      <c r="B536" s="1" t="s">
        <v>109</v>
      </c>
      <c r="C536" s="1" t="s">
        <v>19</v>
      </c>
      <c r="D536" s="1" t="s">
        <v>20</v>
      </c>
      <c r="E536" s="1">
        <v>2020</v>
      </c>
      <c r="F536" s="1" t="s">
        <v>3</v>
      </c>
      <c r="G536" s="12">
        <v>10</v>
      </c>
      <c r="H536" s="12">
        <v>10</v>
      </c>
      <c r="I536" s="12">
        <v>300</v>
      </c>
      <c r="J536" s="12">
        <v>30</v>
      </c>
      <c r="K536" s="1" t="s">
        <v>4</v>
      </c>
    </row>
    <row r="537" spans="1:11" x14ac:dyDescent="0.25">
      <c r="A537" s="1">
        <v>25839</v>
      </c>
      <c r="B537" s="1" t="s">
        <v>109</v>
      </c>
      <c r="C537" s="1" t="s">
        <v>22</v>
      </c>
      <c r="D537" s="1" t="s">
        <v>23</v>
      </c>
      <c r="E537" s="1">
        <v>2020</v>
      </c>
      <c r="F537" s="1" t="s">
        <v>3</v>
      </c>
      <c r="G537" s="12">
        <v>8</v>
      </c>
      <c r="H537" s="12">
        <v>7</v>
      </c>
      <c r="I537" s="12">
        <v>462</v>
      </c>
      <c r="J537" s="12">
        <v>66</v>
      </c>
      <c r="K537" s="1" t="s">
        <v>4</v>
      </c>
    </row>
    <row r="538" spans="1:11" x14ac:dyDescent="0.25">
      <c r="A538" s="1">
        <v>25839</v>
      </c>
      <c r="B538" s="1" t="s">
        <v>109</v>
      </c>
      <c r="C538" s="1" t="s">
        <v>19</v>
      </c>
      <c r="D538" s="1" t="s">
        <v>24</v>
      </c>
      <c r="E538" s="1">
        <v>2020</v>
      </c>
      <c r="F538" s="1" t="s">
        <v>3</v>
      </c>
      <c r="G538" s="12">
        <v>4</v>
      </c>
      <c r="H538" s="12">
        <v>4</v>
      </c>
      <c r="I538" s="12">
        <v>60</v>
      </c>
      <c r="J538" s="12">
        <v>15</v>
      </c>
      <c r="K538" s="1" t="s">
        <v>4</v>
      </c>
    </row>
    <row r="539" spans="1:11" x14ac:dyDescent="0.25">
      <c r="A539" s="1">
        <v>25841</v>
      </c>
      <c r="B539" s="1" t="s">
        <v>125</v>
      </c>
      <c r="C539" s="1" t="s">
        <v>9</v>
      </c>
      <c r="D539" s="1" t="s">
        <v>10</v>
      </c>
      <c r="E539" s="1">
        <v>2020</v>
      </c>
      <c r="F539" s="1" t="s">
        <v>3</v>
      </c>
      <c r="G539" s="12">
        <v>400</v>
      </c>
      <c r="H539" s="12">
        <v>400</v>
      </c>
      <c r="I539" s="12">
        <v>2000</v>
      </c>
      <c r="J539" s="12">
        <v>5</v>
      </c>
      <c r="K539" s="1" t="s">
        <v>4</v>
      </c>
    </row>
    <row r="540" spans="1:11" x14ac:dyDescent="0.25">
      <c r="A540" s="1">
        <v>25841</v>
      </c>
      <c r="B540" s="1" t="s">
        <v>125</v>
      </c>
      <c r="C540" s="1" t="s">
        <v>19</v>
      </c>
      <c r="D540" s="1" t="s">
        <v>20</v>
      </c>
      <c r="E540" s="1">
        <v>2020</v>
      </c>
      <c r="F540" s="1" t="s">
        <v>3</v>
      </c>
      <c r="G540" s="12">
        <v>400</v>
      </c>
      <c r="H540" s="12">
        <v>400</v>
      </c>
      <c r="I540" s="12">
        <v>8000</v>
      </c>
      <c r="J540" s="12">
        <v>20</v>
      </c>
      <c r="K540" s="1" t="s">
        <v>4</v>
      </c>
    </row>
    <row r="541" spans="1:11" x14ac:dyDescent="0.25">
      <c r="A541" s="1">
        <v>25841</v>
      </c>
      <c r="B541" s="1" t="s">
        <v>125</v>
      </c>
      <c r="C541" s="1" t="s">
        <v>29</v>
      </c>
      <c r="D541" s="1" t="s">
        <v>30</v>
      </c>
      <c r="E541" s="1">
        <v>2020</v>
      </c>
      <c r="F541" s="1" t="s">
        <v>3</v>
      </c>
      <c r="G541" s="12">
        <v>200</v>
      </c>
      <c r="H541" s="12">
        <v>200</v>
      </c>
      <c r="I541" s="12">
        <v>1000</v>
      </c>
      <c r="J541" s="12">
        <v>5</v>
      </c>
      <c r="K541" s="1" t="s">
        <v>4</v>
      </c>
    </row>
    <row r="542" spans="1:11" x14ac:dyDescent="0.25">
      <c r="A542" s="1">
        <v>25841</v>
      </c>
      <c r="B542" s="1" t="s">
        <v>125</v>
      </c>
      <c r="C542" s="1" t="s">
        <v>19</v>
      </c>
      <c r="D542" s="1" t="s">
        <v>24</v>
      </c>
      <c r="E542" s="1">
        <v>2020</v>
      </c>
      <c r="F542" s="1" t="s">
        <v>3</v>
      </c>
      <c r="G542" s="12">
        <v>150</v>
      </c>
      <c r="H542" s="12">
        <v>150</v>
      </c>
      <c r="I542" s="12">
        <v>1800</v>
      </c>
      <c r="J542" s="12">
        <v>12</v>
      </c>
      <c r="K542" s="1" t="s">
        <v>4</v>
      </c>
    </row>
    <row r="543" spans="1:11" x14ac:dyDescent="0.25">
      <c r="A543" s="1">
        <v>25841</v>
      </c>
      <c r="B543" s="1" t="s">
        <v>125</v>
      </c>
      <c r="C543" s="1" t="s">
        <v>1</v>
      </c>
      <c r="D543" s="1" t="s">
        <v>2</v>
      </c>
      <c r="E543" s="1">
        <v>2020</v>
      </c>
      <c r="F543" s="1" t="s">
        <v>3</v>
      </c>
      <c r="G543" s="12">
        <v>95</v>
      </c>
      <c r="H543" s="12">
        <v>90</v>
      </c>
      <c r="I543" s="12">
        <v>125.84745762711866</v>
      </c>
      <c r="J543" s="12">
        <v>1.3983050847457601</v>
      </c>
      <c r="K543" s="1" t="s">
        <v>4</v>
      </c>
    </row>
    <row r="544" spans="1:11" x14ac:dyDescent="0.25">
      <c r="A544" s="1">
        <v>25841</v>
      </c>
      <c r="B544" s="1" t="s">
        <v>125</v>
      </c>
      <c r="C544" s="1" t="s">
        <v>22</v>
      </c>
      <c r="D544" s="1" t="s">
        <v>32</v>
      </c>
      <c r="E544" s="1">
        <v>2020</v>
      </c>
      <c r="F544" s="1" t="s">
        <v>3</v>
      </c>
      <c r="G544" s="12">
        <v>90</v>
      </c>
      <c r="H544" s="12">
        <v>90</v>
      </c>
      <c r="I544" s="12">
        <v>4500</v>
      </c>
      <c r="J544" s="12">
        <v>50</v>
      </c>
      <c r="K544" s="1" t="s">
        <v>4</v>
      </c>
    </row>
    <row r="545" spans="1:11" x14ac:dyDescent="0.25">
      <c r="A545" s="1">
        <v>25841</v>
      </c>
      <c r="B545" s="1" t="s">
        <v>125</v>
      </c>
      <c r="C545" s="1" t="s">
        <v>17</v>
      </c>
      <c r="D545" s="1" t="s">
        <v>18</v>
      </c>
      <c r="E545" s="1">
        <v>2020</v>
      </c>
      <c r="F545" s="1" t="s">
        <v>3</v>
      </c>
      <c r="G545" s="12">
        <v>80</v>
      </c>
      <c r="H545" s="12">
        <v>80</v>
      </c>
      <c r="I545" s="12">
        <v>600</v>
      </c>
      <c r="J545" s="12">
        <v>7.5</v>
      </c>
      <c r="K545" s="1" t="s">
        <v>4</v>
      </c>
    </row>
    <row r="546" spans="1:11" x14ac:dyDescent="0.25">
      <c r="A546" s="1">
        <v>25841</v>
      </c>
      <c r="B546" s="1" t="s">
        <v>125</v>
      </c>
      <c r="C546" s="1" t="s">
        <v>7</v>
      </c>
      <c r="D546" s="1" t="s">
        <v>8</v>
      </c>
      <c r="E546" s="1">
        <v>2020</v>
      </c>
      <c r="F546" s="1" t="s">
        <v>3</v>
      </c>
      <c r="G546" s="12">
        <v>40</v>
      </c>
      <c r="H546" s="12">
        <v>40</v>
      </c>
      <c r="I546" s="12">
        <v>83.91608391608392</v>
      </c>
      <c r="J546" s="12">
        <v>2.0979020979021001</v>
      </c>
      <c r="K546" s="1" t="s">
        <v>4</v>
      </c>
    </row>
    <row r="547" spans="1:11" x14ac:dyDescent="0.25">
      <c r="A547" s="1">
        <v>25841</v>
      </c>
      <c r="B547" s="1" t="s">
        <v>125</v>
      </c>
      <c r="C547" s="1" t="s">
        <v>55</v>
      </c>
      <c r="D547" s="1" t="s">
        <v>56</v>
      </c>
      <c r="E547" s="1">
        <v>2020</v>
      </c>
      <c r="F547" s="1" t="s">
        <v>3</v>
      </c>
      <c r="G547" s="12">
        <v>30</v>
      </c>
      <c r="H547" s="12">
        <v>30</v>
      </c>
      <c r="I547" s="12">
        <v>450</v>
      </c>
      <c r="J547" s="12">
        <v>15</v>
      </c>
      <c r="K547" s="1" t="s">
        <v>4</v>
      </c>
    </row>
    <row r="548" spans="1:11" x14ac:dyDescent="0.25">
      <c r="A548" s="1">
        <v>25841</v>
      </c>
      <c r="B548" s="1" t="s">
        <v>125</v>
      </c>
      <c r="C548" s="1" t="s">
        <v>64</v>
      </c>
      <c r="D548" s="1" t="s">
        <v>65</v>
      </c>
      <c r="E548" s="1">
        <v>2020</v>
      </c>
      <c r="F548" s="1" t="s">
        <v>3</v>
      </c>
      <c r="G548" s="12">
        <v>25</v>
      </c>
      <c r="H548" s="12">
        <v>25</v>
      </c>
      <c r="I548" s="12">
        <v>125</v>
      </c>
      <c r="J548" s="12">
        <v>5</v>
      </c>
      <c r="K548" s="1" t="s">
        <v>4</v>
      </c>
    </row>
    <row r="549" spans="1:11" x14ac:dyDescent="0.25">
      <c r="A549" s="1">
        <v>25841</v>
      </c>
      <c r="B549" s="1" t="s">
        <v>125</v>
      </c>
      <c r="C549" s="1" t="s">
        <v>52</v>
      </c>
      <c r="D549" s="1" t="s">
        <v>53</v>
      </c>
      <c r="E549" s="1">
        <v>2020</v>
      </c>
      <c r="F549" s="1" t="s">
        <v>3</v>
      </c>
      <c r="G549" s="12">
        <v>18</v>
      </c>
      <c r="H549" s="12">
        <v>15</v>
      </c>
      <c r="I549" s="12">
        <v>150</v>
      </c>
      <c r="J549" s="12">
        <v>10</v>
      </c>
      <c r="K549" s="1" t="s">
        <v>4</v>
      </c>
    </row>
    <row r="550" spans="1:11" x14ac:dyDescent="0.25">
      <c r="A550" s="1">
        <v>25841</v>
      </c>
      <c r="B550" s="1" t="s">
        <v>125</v>
      </c>
      <c r="C550" s="1" t="s">
        <v>5</v>
      </c>
      <c r="D550" s="1" t="s">
        <v>6</v>
      </c>
      <c r="E550" s="1">
        <v>2020</v>
      </c>
      <c r="F550" s="1" t="s">
        <v>3</v>
      </c>
      <c r="G550" s="12">
        <v>15</v>
      </c>
      <c r="H550" s="12">
        <v>15</v>
      </c>
      <c r="I550" s="12">
        <v>28.037383177570092</v>
      </c>
      <c r="J550" s="12">
        <v>1.86915887850467</v>
      </c>
      <c r="K550" s="1" t="s">
        <v>4</v>
      </c>
    </row>
    <row r="551" spans="1:11" x14ac:dyDescent="0.25">
      <c r="A551" s="1">
        <v>25841</v>
      </c>
      <c r="B551" s="1" t="s">
        <v>125</v>
      </c>
      <c r="C551" s="1" t="s">
        <v>14</v>
      </c>
      <c r="D551" s="1" t="s">
        <v>15</v>
      </c>
      <c r="E551" s="1">
        <v>2020</v>
      </c>
      <c r="F551" s="1" t="s">
        <v>3</v>
      </c>
      <c r="G551" s="12">
        <v>6</v>
      </c>
      <c r="H551" s="12">
        <v>6</v>
      </c>
      <c r="I551" s="12">
        <v>24</v>
      </c>
      <c r="J551" s="12">
        <v>4</v>
      </c>
      <c r="K551" s="1" t="s">
        <v>4</v>
      </c>
    </row>
    <row r="552" spans="1:11" x14ac:dyDescent="0.25">
      <c r="A552" s="1">
        <v>25843</v>
      </c>
      <c r="B552" s="1" t="s">
        <v>33</v>
      </c>
      <c r="C552" s="1" t="s">
        <v>19</v>
      </c>
      <c r="D552" s="1" t="s">
        <v>20</v>
      </c>
      <c r="E552" s="1">
        <v>2020</v>
      </c>
      <c r="F552" s="1" t="s">
        <v>3</v>
      </c>
      <c r="G552" s="12">
        <v>470</v>
      </c>
      <c r="H552" s="12">
        <v>460</v>
      </c>
      <c r="I552" s="12">
        <v>10120</v>
      </c>
      <c r="J552" s="12">
        <v>22</v>
      </c>
      <c r="K552" s="1" t="s">
        <v>4</v>
      </c>
    </row>
    <row r="553" spans="1:11" x14ac:dyDescent="0.25">
      <c r="A553" s="1">
        <v>25843</v>
      </c>
      <c r="B553" s="1" t="s">
        <v>33</v>
      </c>
      <c r="C553" s="1" t="s">
        <v>1</v>
      </c>
      <c r="D553" s="1" t="s">
        <v>2</v>
      </c>
      <c r="E553" s="1">
        <v>2020</v>
      </c>
      <c r="F553" s="1" t="s">
        <v>3</v>
      </c>
      <c r="G553" s="12">
        <v>36</v>
      </c>
      <c r="H553" s="12">
        <v>36</v>
      </c>
      <c r="I553" s="12">
        <v>100.67796610169492</v>
      </c>
      <c r="J553" s="12">
        <v>2.79661016949153</v>
      </c>
      <c r="K553" s="1" t="s">
        <v>4</v>
      </c>
    </row>
    <row r="554" spans="1:11" x14ac:dyDescent="0.25">
      <c r="A554" s="1">
        <v>25843</v>
      </c>
      <c r="B554" s="1" t="s">
        <v>33</v>
      </c>
      <c r="C554" s="1" t="s">
        <v>19</v>
      </c>
      <c r="D554" s="1" t="s">
        <v>24</v>
      </c>
      <c r="E554" s="1">
        <v>2020</v>
      </c>
      <c r="F554" s="1" t="s">
        <v>3</v>
      </c>
      <c r="G554" s="12">
        <v>35</v>
      </c>
      <c r="H554" s="12">
        <v>33</v>
      </c>
      <c r="I554" s="12">
        <v>495</v>
      </c>
      <c r="J554" s="12">
        <v>15</v>
      </c>
      <c r="K554" s="1" t="s">
        <v>4</v>
      </c>
    </row>
    <row r="555" spans="1:11" x14ac:dyDescent="0.25">
      <c r="A555" s="1">
        <v>25843</v>
      </c>
      <c r="B555" s="1" t="s">
        <v>33</v>
      </c>
      <c r="C555" s="1" t="s">
        <v>29</v>
      </c>
      <c r="D555" s="1" t="s">
        <v>30</v>
      </c>
      <c r="E555" s="1">
        <v>2020</v>
      </c>
      <c r="F555" s="1" t="s">
        <v>3</v>
      </c>
      <c r="G555" s="12">
        <v>26</v>
      </c>
      <c r="H555" s="12">
        <v>25</v>
      </c>
      <c r="I555" s="12">
        <v>350</v>
      </c>
      <c r="J555" s="12">
        <v>14</v>
      </c>
      <c r="K555" s="1" t="s">
        <v>4</v>
      </c>
    </row>
    <row r="556" spans="1:11" x14ac:dyDescent="0.25">
      <c r="A556" s="1">
        <v>25843</v>
      </c>
      <c r="B556" s="1" t="s">
        <v>33</v>
      </c>
      <c r="C556" s="1" t="s">
        <v>5</v>
      </c>
      <c r="D556" s="1" t="s">
        <v>6</v>
      </c>
      <c r="E556" s="1">
        <v>2020</v>
      </c>
      <c r="F556" s="1" t="s">
        <v>3</v>
      </c>
      <c r="G556" s="12">
        <v>14</v>
      </c>
      <c r="H556" s="12">
        <v>14</v>
      </c>
      <c r="I556" s="12">
        <v>19.626168224299064</v>
      </c>
      <c r="J556" s="12">
        <v>1.4018691588784999</v>
      </c>
      <c r="K556" s="1" t="s">
        <v>4</v>
      </c>
    </row>
    <row r="557" spans="1:11" x14ac:dyDescent="0.25">
      <c r="A557" s="1">
        <v>25843</v>
      </c>
      <c r="B557" s="1" t="s">
        <v>33</v>
      </c>
      <c r="C557" s="1" t="s">
        <v>7</v>
      </c>
      <c r="D557" s="1" t="s">
        <v>8</v>
      </c>
      <c r="E557" s="1">
        <v>2020</v>
      </c>
      <c r="F557" s="1" t="s">
        <v>3</v>
      </c>
      <c r="G557" s="12">
        <v>12</v>
      </c>
      <c r="H557" s="12">
        <v>12</v>
      </c>
      <c r="I557" s="12">
        <v>67.132867132867148</v>
      </c>
      <c r="J557" s="12">
        <v>5.5944055944056004</v>
      </c>
      <c r="K557" s="1" t="s">
        <v>4</v>
      </c>
    </row>
    <row r="558" spans="1:11" x14ac:dyDescent="0.25">
      <c r="A558" s="1">
        <v>25845</v>
      </c>
      <c r="B558" s="1" t="s">
        <v>63</v>
      </c>
      <c r="C558" s="1" t="s">
        <v>19</v>
      </c>
      <c r="D558" s="1" t="s">
        <v>20</v>
      </c>
      <c r="E558" s="1">
        <v>2020</v>
      </c>
      <c r="F558" s="1" t="s">
        <v>3</v>
      </c>
      <c r="G558" s="12">
        <v>712</v>
      </c>
      <c r="H558" s="12">
        <v>695</v>
      </c>
      <c r="I558" s="12">
        <v>22240</v>
      </c>
      <c r="J558" s="12">
        <v>32</v>
      </c>
      <c r="K558" s="1" t="s">
        <v>4</v>
      </c>
    </row>
    <row r="559" spans="1:11" x14ac:dyDescent="0.25">
      <c r="A559" s="1">
        <v>25845</v>
      </c>
      <c r="B559" s="1" t="s">
        <v>63</v>
      </c>
      <c r="C559" s="1" t="s">
        <v>64</v>
      </c>
      <c r="D559" s="1" t="s">
        <v>65</v>
      </c>
      <c r="E559" s="1">
        <v>2020</v>
      </c>
      <c r="F559" s="1" t="s">
        <v>3</v>
      </c>
      <c r="G559" s="12">
        <v>250</v>
      </c>
      <c r="H559" s="12">
        <v>235</v>
      </c>
      <c r="I559" s="12">
        <v>3760</v>
      </c>
      <c r="J559" s="12">
        <v>16</v>
      </c>
      <c r="K559" s="1" t="s">
        <v>4</v>
      </c>
    </row>
    <row r="560" spans="1:11" x14ac:dyDescent="0.25">
      <c r="A560" s="1">
        <v>25845</v>
      </c>
      <c r="B560" s="1" t="s">
        <v>63</v>
      </c>
      <c r="C560" s="1" t="s">
        <v>19</v>
      </c>
      <c r="D560" s="1" t="s">
        <v>24</v>
      </c>
      <c r="E560" s="1">
        <v>2020</v>
      </c>
      <c r="F560" s="1" t="s">
        <v>3</v>
      </c>
      <c r="G560" s="12">
        <v>210</v>
      </c>
      <c r="H560" s="12">
        <v>208</v>
      </c>
      <c r="I560" s="12">
        <v>4992</v>
      </c>
      <c r="J560" s="12">
        <v>24</v>
      </c>
      <c r="K560" s="1" t="s">
        <v>4</v>
      </c>
    </row>
    <row r="561" spans="1:11" x14ac:dyDescent="0.25">
      <c r="A561" s="1">
        <v>25845</v>
      </c>
      <c r="B561" s="1" t="s">
        <v>63</v>
      </c>
      <c r="C561" s="1" t="s">
        <v>1</v>
      </c>
      <c r="D561" s="1" t="s">
        <v>35</v>
      </c>
      <c r="E561" s="1">
        <v>2020</v>
      </c>
      <c r="F561" s="1" t="s">
        <v>3</v>
      </c>
      <c r="G561" s="12">
        <v>200</v>
      </c>
      <c r="H561" s="12">
        <v>190</v>
      </c>
      <c r="I561" s="12">
        <v>690.76271186440681</v>
      </c>
      <c r="J561" s="12">
        <v>3.63559322033898</v>
      </c>
      <c r="K561" s="1" t="s">
        <v>4</v>
      </c>
    </row>
    <row r="562" spans="1:11" x14ac:dyDescent="0.25">
      <c r="A562" s="1">
        <v>25845</v>
      </c>
      <c r="B562" s="1" t="s">
        <v>63</v>
      </c>
      <c r="C562" s="1" t="s">
        <v>29</v>
      </c>
      <c r="D562" s="1" t="s">
        <v>30</v>
      </c>
      <c r="E562" s="1">
        <v>2020</v>
      </c>
      <c r="F562" s="1" t="s">
        <v>3</v>
      </c>
      <c r="G562" s="12">
        <v>130</v>
      </c>
      <c r="H562" s="12">
        <v>120</v>
      </c>
      <c r="I562" s="12">
        <v>1440</v>
      </c>
      <c r="J562" s="12">
        <v>12</v>
      </c>
      <c r="K562" s="1" t="s">
        <v>4</v>
      </c>
    </row>
    <row r="563" spans="1:11" x14ac:dyDescent="0.25">
      <c r="A563" s="1">
        <v>25845</v>
      </c>
      <c r="B563" s="1" t="s">
        <v>63</v>
      </c>
      <c r="C563" s="1" t="s">
        <v>17</v>
      </c>
      <c r="D563" s="1" t="s">
        <v>18</v>
      </c>
      <c r="E563" s="1">
        <v>2020</v>
      </c>
      <c r="F563" s="1" t="s">
        <v>3</v>
      </c>
      <c r="G563" s="12">
        <v>80</v>
      </c>
      <c r="H563" s="12">
        <v>73</v>
      </c>
      <c r="I563" s="12">
        <v>2190</v>
      </c>
      <c r="J563" s="12">
        <v>30</v>
      </c>
      <c r="K563" s="1" t="s">
        <v>4</v>
      </c>
    </row>
    <row r="564" spans="1:11" x14ac:dyDescent="0.25">
      <c r="A564" s="1">
        <v>25845</v>
      </c>
      <c r="B564" s="1" t="s">
        <v>63</v>
      </c>
      <c r="C564" s="1" t="s">
        <v>7</v>
      </c>
      <c r="D564" s="1" t="s">
        <v>8</v>
      </c>
      <c r="E564" s="1">
        <v>2020</v>
      </c>
      <c r="F564" s="1" t="s">
        <v>3</v>
      </c>
      <c r="G564" s="12">
        <v>16</v>
      </c>
      <c r="H564" s="12">
        <v>15</v>
      </c>
      <c r="I564" s="12">
        <v>52.447552447552454</v>
      </c>
      <c r="J564" s="12">
        <v>3.4965034965034998</v>
      </c>
      <c r="K564" s="1" t="s">
        <v>4</v>
      </c>
    </row>
    <row r="565" spans="1:11" x14ac:dyDescent="0.25">
      <c r="A565" s="1">
        <v>25845</v>
      </c>
      <c r="B565" s="1" t="s">
        <v>63</v>
      </c>
      <c r="C565" s="1" t="s">
        <v>42</v>
      </c>
      <c r="D565" s="1" t="s">
        <v>43</v>
      </c>
      <c r="E565" s="1">
        <v>2020</v>
      </c>
      <c r="F565" s="1" t="s">
        <v>3</v>
      </c>
      <c r="G565" s="12">
        <v>13</v>
      </c>
      <c r="H565" s="12">
        <v>9</v>
      </c>
      <c r="I565" s="12">
        <v>81</v>
      </c>
      <c r="J565" s="12">
        <v>9</v>
      </c>
      <c r="K565" s="1" t="s">
        <v>4</v>
      </c>
    </row>
    <row r="566" spans="1:11" x14ac:dyDescent="0.25">
      <c r="A566" s="1">
        <v>25845</v>
      </c>
      <c r="B566" s="1" t="s">
        <v>63</v>
      </c>
      <c r="C566" s="1" t="s">
        <v>52</v>
      </c>
      <c r="D566" s="1" t="s">
        <v>53</v>
      </c>
      <c r="E566" s="1">
        <v>2020</v>
      </c>
      <c r="F566" s="1" t="s">
        <v>3</v>
      </c>
      <c r="G566" s="12">
        <v>12</v>
      </c>
      <c r="H566" s="12">
        <v>7</v>
      </c>
      <c r="I566" s="12">
        <v>56</v>
      </c>
      <c r="J566" s="12">
        <v>8</v>
      </c>
      <c r="K566" s="1" t="s">
        <v>4</v>
      </c>
    </row>
    <row r="567" spans="1:11" x14ac:dyDescent="0.25">
      <c r="A567" s="1">
        <v>25845</v>
      </c>
      <c r="B567" s="1" t="s">
        <v>63</v>
      </c>
      <c r="C567" s="1" t="s">
        <v>5</v>
      </c>
      <c r="D567" s="1" t="s">
        <v>6</v>
      </c>
      <c r="E567" s="1">
        <v>2020</v>
      </c>
      <c r="F567" s="1" t="s">
        <v>3</v>
      </c>
      <c r="G567" s="12">
        <v>10</v>
      </c>
      <c r="H567" s="12">
        <v>9</v>
      </c>
      <c r="I567" s="12">
        <v>16.822429906542055</v>
      </c>
      <c r="J567" s="12">
        <v>1.86915887850467</v>
      </c>
      <c r="K567" s="1" t="s">
        <v>4</v>
      </c>
    </row>
    <row r="568" spans="1:11" x14ac:dyDescent="0.25">
      <c r="A568" s="1">
        <v>25845</v>
      </c>
      <c r="B568" s="1" t="s">
        <v>63</v>
      </c>
      <c r="C568" s="1" t="s">
        <v>22</v>
      </c>
      <c r="D568" s="1" t="s">
        <v>32</v>
      </c>
      <c r="E568" s="1">
        <v>2020</v>
      </c>
      <c r="F568" s="1" t="s">
        <v>3</v>
      </c>
      <c r="G568" s="12">
        <v>9</v>
      </c>
      <c r="H568" s="12">
        <v>8.5</v>
      </c>
      <c r="I568" s="12">
        <v>178.5</v>
      </c>
      <c r="J568" s="12">
        <v>21</v>
      </c>
      <c r="K568" s="1" t="s">
        <v>4</v>
      </c>
    </row>
    <row r="569" spans="1:11" x14ac:dyDescent="0.25">
      <c r="A569" s="1">
        <v>25845</v>
      </c>
      <c r="B569" s="1" t="s">
        <v>63</v>
      </c>
      <c r="C569" s="1" t="s">
        <v>9</v>
      </c>
      <c r="D569" s="1" t="s">
        <v>10</v>
      </c>
      <c r="E569" s="1">
        <v>2020</v>
      </c>
      <c r="F569" s="1" t="s">
        <v>3</v>
      </c>
      <c r="G569" s="12">
        <v>4</v>
      </c>
      <c r="H569" s="12">
        <v>4</v>
      </c>
      <c r="I569" s="12">
        <v>40</v>
      </c>
      <c r="J569" s="12">
        <v>10</v>
      </c>
      <c r="K569" s="1" t="s">
        <v>4</v>
      </c>
    </row>
    <row r="570" spans="1:11" x14ac:dyDescent="0.25">
      <c r="A570" s="1">
        <v>25851</v>
      </c>
      <c r="B570" s="1" t="s">
        <v>129</v>
      </c>
      <c r="C570" s="1" t="s">
        <v>1</v>
      </c>
      <c r="D570" s="1" t="s">
        <v>2</v>
      </c>
      <c r="E570" s="1">
        <v>2020</v>
      </c>
      <c r="F570" s="1" t="s">
        <v>3</v>
      </c>
      <c r="G570" s="12">
        <v>10</v>
      </c>
      <c r="H570" s="12">
        <v>10</v>
      </c>
      <c r="I570" s="12">
        <v>10</v>
      </c>
      <c r="J570" s="12">
        <v>1</v>
      </c>
      <c r="K570" s="1" t="s">
        <v>4</v>
      </c>
    </row>
    <row r="571" spans="1:11" x14ac:dyDescent="0.25">
      <c r="A571" s="1">
        <v>25506</v>
      </c>
      <c r="B571" s="1" t="s">
        <v>205</v>
      </c>
      <c r="C571" s="1" t="s">
        <v>9</v>
      </c>
      <c r="D571" s="1" t="s">
        <v>10</v>
      </c>
      <c r="E571" s="1">
        <v>2020</v>
      </c>
      <c r="F571" s="1" t="s">
        <v>3</v>
      </c>
      <c r="G571" s="12">
        <v>35</v>
      </c>
      <c r="H571" s="12">
        <v>30</v>
      </c>
      <c r="I571" s="12">
        <v>540</v>
      </c>
      <c r="J571" s="12">
        <v>18</v>
      </c>
      <c r="K571" s="1" t="s">
        <v>4</v>
      </c>
    </row>
    <row r="572" spans="1:11" x14ac:dyDescent="0.25">
      <c r="A572" s="1">
        <v>25506</v>
      </c>
      <c r="B572" s="1" t="s">
        <v>205</v>
      </c>
      <c r="C572" s="1" t="s">
        <v>1</v>
      </c>
      <c r="D572" s="1" t="s">
        <v>2</v>
      </c>
      <c r="E572" s="1">
        <v>2020</v>
      </c>
      <c r="F572" s="1" t="s">
        <v>3</v>
      </c>
      <c r="G572" s="12">
        <v>35</v>
      </c>
      <c r="H572" s="12">
        <v>25</v>
      </c>
      <c r="I572" s="12">
        <v>48.940677966101703</v>
      </c>
      <c r="J572" s="12">
        <v>1.9576271186440699</v>
      </c>
      <c r="K572" s="1" t="s">
        <v>4</v>
      </c>
    </row>
    <row r="573" spans="1:11" x14ac:dyDescent="0.25">
      <c r="A573" s="1">
        <v>25506</v>
      </c>
      <c r="B573" s="1" t="s">
        <v>205</v>
      </c>
      <c r="C573" s="1" t="s">
        <v>7</v>
      </c>
      <c r="D573" s="1" t="s">
        <v>8</v>
      </c>
      <c r="E573" s="1">
        <v>2020</v>
      </c>
      <c r="F573" s="1" t="s">
        <v>3</v>
      </c>
      <c r="G573" s="12">
        <v>32</v>
      </c>
      <c r="H573" s="12">
        <v>32</v>
      </c>
      <c r="I573" s="12">
        <v>48</v>
      </c>
      <c r="J573" s="12">
        <v>1.5</v>
      </c>
      <c r="K573" s="1" t="s">
        <v>4</v>
      </c>
    </row>
    <row r="574" spans="1:11" x14ac:dyDescent="0.25">
      <c r="A574" s="1">
        <v>25506</v>
      </c>
      <c r="B574" s="1" t="s">
        <v>205</v>
      </c>
      <c r="C574" s="1" t="s">
        <v>5</v>
      </c>
      <c r="D574" s="1" t="s">
        <v>6</v>
      </c>
      <c r="E574" s="1">
        <v>2020</v>
      </c>
      <c r="F574" s="1" t="s">
        <v>3</v>
      </c>
      <c r="G574" s="12">
        <v>10</v>
      </c>
      <c r="H574" s="12">
        <v>10</v>
      </c>
      <c r="I574" s="12">
        <v>14.018691588785046</v>
      </c>
      <c r="J574" s="12">
        <v>1.4018691588784999</v>
      </c>
      <c r="K574" s="1" t="s">
        <v>4</v>
      </c>
    </row>
    <row r="575" spans="1:11" x14ac:dyDescent="0.25">
      <c r="A575" s="1">
        <v>25506</v>
      </c>
      <c r="B575" s="1" t="s">
        <v>205</v>
      </c>
      <c r="C575" s="1" t="s">
        <v>22</v>
      </c>
      <c r="D575" s="1" t="s">
        <v>32</v>
      </c>
      <c r="E575" s="1">
        <v>2020</v>
      </c>
      <c r="F575" s="1" t="s">
        <v>3</v>
      </c>
      <c r="G575" s="12">
        <v>10</v>
      </c>
      <c r="H575" s="12">
        <v>10</v>
      </c>
      <c r="I575" s="12">
        <v>240</v>
      </c>
      <c r="J575" s="12">
        <v>24</v>
      </c>
      <c r="K575" s="1" t="s">
        <v>4</v>
      </c>
    </row>
    <row r="576" spans="1:11" x14ac:dyDescent="0.25">
      <c r="A576" s="1">
        <v>25506</v>
      </c>
      <c r="B576" s="1" t="s">
        <v>205</v>
      </c>
      <c r="C576" s="1" t="s">
        <v>14</v>
      </c>
      <c r="D576" s="1" t="s">
        <v>15</v>
      </c>
      <c r="E576" s="1">
        <v>2020</v>
      </c>
      <c r="F576" s="1" t="s">
        <v>3</v>
      </c>
      <c r="G576" s="12">
        <v>7</v>
      </c>
      <c r="H576" s="12">
        <v>7</v>
      </c>
      <c r="I576" s="12">
        <v>24</v>
      </c>
      <c r="J576" s="12">
        <v>3.4285714285714302</v>
      </c>
      <c r="K576" s="1" t="s">
        <v>4</v>
      </c>
    </row>
    <row r="577" spans="1:11" x14ac:dyDescent="0.25">
      <c r="A577" s="1">
        <v>25862</v>
      </c>
      <c r="B577" s="1" t="s">
        <v>175</v>
      </c>
      <c r="C577" s="1" t="s">
        <v>1</v>
      </c>
      <c r="D577" s="1" t="s">
        <v>2</v>
      </c>
      <c r="E577" s="1">
        <v>2020</v>
      </c>
      <c r="F577" s="1" t="s">
        <v>3</v>
      </c>
      <c r="G577" s="12">
        <v>50</v>
      </c>
      <c r="H577" s="12">
        <v>50</v>
      </c>
      <c r="I577" s="12">
        <v>100</v>
      </c>
      <c r="J577" s="12">
        <v>2</v>
      </c>
      <c r="K577" s="1" t="s">
        <v>4</v>
      </c>
    </row>
    <row r="578" spans="1:11" x14ac:dyDescent="0.25">
      <c r="A578" s="1">
        <v>25862</v>
      </c>
      <c r="B578" s="1" t="s">
        <v>175</v>
      </c>
      <c r="C578" s="1" t="s">
        <v>7</v>
      </c>
      <c r="D578" s="1" t="s">
        <v>8</v>
      </c>
      <c r="E578" s="1">
        <v>2020</v>
      </c>
      <c r="F578" s="1" t="s">
        <v>3</v>
      </c>
      <c r="G578" s="12">
        <v>9</v>
      </c>
      <c r="H578" s="12">
        <v>9</v>
      </c>
      <c r="I578" s="12">
        <v>18</v>
      </c>
      <c r="J578" s="12">
        <v>2</v>
      </c>
      <c r="K578" s="1" t="s">
        <v>4</v>
      </c>
    </row>
    <row r="579" spans="1:11" x14ac:dyDescent="0.25">
      <c r="A579" s="1">
        <v>25862</v>
      </c>
      <c r="B579" s="1" t="s">
        <v>175</v>
      </c>
      <c r="C579" s="1" t="s">
        <v>44</v>
      </c>
      <c r="D579" s="1" t="s">
        <v>45</v>
      </c>
      <c r="E579" s="1">
        <v>2020</v>
      </c>
      <c r="F579" s="1" t="s">
        <v>3</v>
      </c>
      <c r="G579" s="12">
        <v>2</v>
      </c>
      <c r="H579" s="12">
        <v>2</v>
      </c>
      <c r="I579" s="12">
        <v>8</v>
      </c>
      <c r="J579" s="12">
        <v>4</v>
      </c>
      <c r="K579" s="1" t="s">
        <v>4</v>
      </c>
    </row>
    <row r="580" spans="1:11" x14ac:dyDescent="0.25">
      <c r="A580" s="1">
        <v>25867</v>
      </c>
      <c r="B580" s="1" t="s">
        <v>166</v>
      </c>
      <c r="C580" s="1" t="s">
        <v>1</v>
      </c>
      <c r="D580" s="1" t="s">
        <v>2</v>
      </c>
      <c r="E580" s="1">
        <v>2020</v>
      </c>
      <c r="F580" s="1" t="s">
        <v>3</v>
      </c>
      <c r="G580" s="12">
        <v>8</v>
      </c>
      <c r="H580" s="12">
        <v>8</v>
      </c>
      <c r="I580" s="12">
        <v>4.4745762711864412</v>
      </c>
      <c r="J580" s="12">
        <v>0.55932203389830504</v>
      </c>
      <c r="K580" s="1" t="s">
        <v>4</v>
      </c>
    </row>
    <row r="581" spans="1:11" x14ac:dyDescent="0.25">
      <c r="A581" s="1">
        <v>25867</v>
      </c>
      <c r="B581" s="1" t="s">
        <v>166</v>
      </c>
      <c r="C581" s="1" t="s">
        <v>7</v>
      </c>
      <c r="D581" s="1" t="s">
        <v>8</v>
      </c>
      <c r="E581" s="1">
        <v>2020</v>
      </c>
      <c r="F581" s="1" t="s">
        <v>3</v>
      </c>
      <c r="G581" s="12">
        <v>6</v>
      </c>
      <c r="H581" s="12">
        <v>6</v>
      </c>
      <c r="I581" s="12">
        <v>4.1958041958041967</v>
      </c>
      <c r="J581" s="12">
        <v>0.69930069930069905</v>
      </c>
      <c r="K581" s="1" t="s">
        <v>4</v>
      </c>
    </row>
    <row r="582" spans="1:11" x14ac:dyDescent="0.25">
      <c r="A582" s="1">
        <v>25867</v>
      </c>
      <c r="B582" s="1" t="s">
        <v>166</v>
      </c>
      <c r="C582" s="1" t="s">
        <v>22</v>
      </c>
      <c r="D582" s="1" t="s">
        <v>32</v>
      </c>
      <c r="E582" s="1">
        <v>2020</v>
      </c>
      <c r="F582" s="1" t="s">
        <v>3</v>
      </c>
      <c r="G582" s="12">
        <v>6</v>
      </c>
      <c r="H582" s="12">
        <v>6</v>
      </c>
      <c r="I582" s="12">
        <v>90</v>
      </c>
      <c r="J582" s="12">
        <v>15</v>
      </c>
      <c r="K582" s="1" t="s">
        <v>4</v>
      </c>
    </row>
    <row r="583" spans="1:11" x14ac:dyDescent="0.25">
      <c r="A583" s="1">
        <v>25867</v>
      </c>
      <c r="B583" s="1" t="s">
        <v>166</v>
      </c>
      <c r="C583" s="1" t="s">
        <v>9</v>
      </c>
      <c r="D583" s="1" t="s">
        <v>10</v>
      </c>
      <c r="E583" s="1">
        <v>2020</v>
      </c>
      <c r="F583" s="1" t="s">
        <v>3</v>
      </c>
      <c r="G583" s="12">
        <v>5</v>
      </c>
      <c r="H583" s="12">
        <v>5</v>
      </c>
      <c r="I583" s="12">
        <v>65</v>
      </c>
      <c r="J583" s="12">
        <v>13</v>
      </c>
      <c r="K583" s="1" t="s">
        <v>4</v>
      </c>
    </row>
    <row r="584" spans="1:11" x14ac:dyDescent="0.25">
      <c r="A584" s="1">
        <v>25867</v>
      </c>
      <c r="B584" s="1" t="s">
        <v>166</v>
      </c>
      <c r="C584" s="1" t="s">
        <v>5</v>
      </c>
      <c r="D584" s="1" t="s">
        <v>6</v>
      </c>
      <c r="E584" s="1">
        <v>2020</v>
      </c>
      <c r="F584" s="1" t="s">
        <v>3</v>
      </c>
      <c r="G584" s="12">
        <v>4</v>
      </c>
      <c r="H584" s="12">
        <v>4</v>
      </c>
      <c r="I584" s="12">
        <v>3.7383177570093458</v>
      </c>
      <c r="J584" s="12">
        <v>0.934579439252336</v>
      </c>
      <c r="K584" s="1" t="s">
        <v>4</v>
      </c>
    </row>
    <row r="585" spans="1:11" x14ac:dyDescent="0.25">
      <c r="A585" s="1">
        <v>25867</v>
      </c>
      <c r="B585" s="1" t="s">
        <v>166</v>
      </c>
      <c r="C585" s="1" t="s">
        <v>60</v>
      </c>
      <c r="D585" s="1" t="s">
        <v>61</v>
      </c>
      <c r="E585" s="1">
        <v>2020</v>
      </c>
      <c r="F585" s="1" t="s">
        <v>3</v>
      </c>
      <c r="G585" s="12">
        <v>3</v>
      </c>
      <c r="H585" s="12">
        <v>3</v>
      </c>
      <c r="I585" s="12">
        <v>60</v>
      </c>
      <c r="J585" s="12">
        <v>20</v>
      </c>
      <c r="K585" s="1" t="s">
        <v>4</v>
      </c>
    </row>
    <row r="586" spans="1:11" x14ac:dyDescent="0.25">
      <c r="A586" s="1">
        <v>25867</v>
      </c>
      <c r="B586" s="1" t="s">
        <v>166</v>
      </c>
      <c r="C586" s="1" t="s">
        <v>14</v>
      </c>
      <c r="D586" s="1" t="s">
        <v>15</v>
      </c>
      <c r="E586" s="1">
        <v>2020</v>
      </c>
      <c r="F586" s="1" t="s">
        <v>3</v>
      </c>
      <c r="G586" s="12">
        <v>2</v>
      </c>
      <c r="H586" s="12">
        <v>2</v>
      </c>
      <c r="I586" s="12">
        <v>20</v>
      </c>
      <c r="J586" s="12">
        <v>10</v>
      </c>
      <c r="K586" s="1" t="s">
        <v>4</v>
      </c>
    </row>
    <row r="587" spans="1:11" x14ac:dyDescent="0.25">
      <c r="A587" s="1">
        <v>25867</v>
      </c>
      <c r="B587" s="1" t="s">
        <v>166</v>
      </c>
      <c r="C587" s="1" t="s">
        <v>64</v>
      </c>
      <c r="D587" s="1" t="s">
        <v>65</v>
      </c>
      <c r="E587" s="1">
        <v>2020</v>
      </c>
      <c r="F587" s="1" t="s">
        <v>3</v>
      </c>
      <c r="G587" s="12">
        <v>1</v>
      </c>
      <c r="H587" s="12">
        <v>1</v>
      </c>
      <c r="I587" s="12">
        <v>10</v>
      </c>
      <c r="J587" s="12">
        <v>10</v>
      </c>
      <c r="K587" s="1" t="s">
        <v>4</v>
      </c>
    </row>
    <row r="588" spans="1:11" x14ac:dyDescent="0.25">
      <c r="A588" s="1">
        <v>25871</v>
      </c>
      <c r="B588" s="1" t="s">
        <v>159</v>
      </c>
      <c r="C588" s="1" t="s">
        <v>1</v>
      </c>
      <c r="D588" s="1" t="s">
        <v>2</v>
      </c>
      <c r="E588" s="1">
        <v>2020</v>
      </c>
      <c r="F588" s="1" t="s">
        <v>3</v>
      </c>
      <c r="G588" s="12">
        <v>25.5</v>
      </c>
      <c r="H588" s="12">
        <v>25.5</v>
      </c>
      <c r="I588" s="12">
        <v>28.525423728813564</v>
      </c>
      <c r="J588" s="12">
        <v>1.1186440677966101</v>
      </c>
      <c r="K588" s="1" t="s">
        <v>4</v>
      </c>
    </row>
    <row r="589" spans="1:11" x14ac:dyDescent="0.25">
      <c r="A589" s="1">
        <v>25871</v>
      </c>
      <c r="B589" s="1" t="s">
        <v>159</v>
      </c>
      <c r="C589" s="1" t="s">
        <v>7</v>
      </c>
      <c r="D589" s="1" t="s">
        <v>8</v>
      </c>
      <c r="E589" s="1">
        <v>2020</v>
      </c>
      <c r="F589" s="1" t="s">
        <v>3</v>
      </c>
      <c r="G589" s="12">
        <v>25</v>
      </c>
      <c r="H589" s="12">
        <v>22</v>
      </c>
      <c r="I589" s="12">
        <v>61.538461538461547</v>
      </c>
      <c r="J589" s="12">
        <v>2.7972027972028002</v>
      </c>
      <c r="K589" s="1" t="s">
        <v>4</v>
      </c>
    </row>
    <row r="590" spans="1:11" x14ac:dyDescent="0.25">
      <c r="A590" s="1">
        <v>25871</v>
      </c>
      <c r="B590" s="1" t="s">
        <v>159</v>
      </c>
      <c r="C590" s="1" t="s">
        <v>5</v>
      </c>
      <c r="D590" s="1" t="s">
        <v>6</v>
      </c>
      <c r="E590" s="1">
        <v>2020</v>
      </c>
      <c r="F590" s="1" t="s">
        <v>3</v>
      </c>
      <c r="G590" s="12">
        <v>3</v>
      </c>
      <c r="H590" s="12">
        <v>2.8</v>
      </c>
      <c r="I590" s="12">
        <v>5.2336448598130838</v>
      </c>
      <c r="J590" s="12">
        <v>1.86915887850467</v>
      </c>
      <c r="K590" s="1" t="s">
        <v>4</v>
      </c>
    </row>
    <row r="591" spans="1:11" x14ac:dyDescent="0.25">
      <c r="A591" s="1">
        <v>25873</v>
      </c>
      <c r="B591" s="1" t="s">
        <v>137</v>
      </c>
      <c r="C591" s="1" t="s">
        <v>19</v>
      </c>
      <c r="D591" s="1" t="s">
        <v>20</v>
      </c>
      <c r="E591" s="1">
        <v>2020</v>
      </c>
      <c r="F591" s="1" t="s">
        <v>3</v>
      </c>
      <c r="G591" s="12">
        <v>5700</v>
      </c>
      <c r="H591" s="12">
        <v>5700</v>
      </c>
      <c r="I591" s="12">
        <v>159600</v>
      </c>
      <c r="J591" s="12">
        <v>28</v>
      </c>
      <c r="K591" s="1" t="s">
        <v>4</v>
      </c>
    </row>
    <row r="592" spans="1:11" x14ac:dyDescent="0.25">
      <c r="A592" s="1">
        <v>25873</v>
      </c>
      <c r="B592" s="1" t="s">
        <v>137</v>
      </c>
      <c r="C592" s="1" t="s">
        <v>5</v>
      </c>
      <c r="D592" s="1" t="s">
        <v>6</v>
      </c>
      <c r="E592" s="1">
        <v>2020</v>
      </c>
      <c r="F592" s="1" t="s">
        <v>3</v>
      </c>
      <c r="G592" s="12">
        <v>110</v>
      </c>
      <c r="H592" s="12">
        <v>110</v>
      </c>
      <c r="I592" s="12">
        <v>154.20560747663552</v>
      </c>
      <c r="J592" s="12">
        <v>1.4018691588784999</v>
      </c>
      <c r="K592" s="1" t="s">
        <v>4</v>
      </c>
    </row>
    <row r="593" spans="1:11" x14ac:dyDescent="0.25">
      <c r="A593" s="1">
        <v>25873</v>
      </c>
      <c r="B593" s="1" t="s">
        <v>137</v>
      </c>
      <c r="C593" s="1" t="s">
        <v>1</v>
      </c>
      <c r="D593" s="1" t="s">
        <v>2</v>
      </c>
      <c r="E593" s="1">
        <v>2020</v>
      </c>
      <c r="F593" s="1" t="s">
        <v>3</v>
      </c>
      <c r="G593" s="12">
        <v>60</v>
      </c>
      <c r="H593" s="12">
        <v>60</v>
      </c>
      <c r="I593" s="12">
        <v>762.71186440677968</v>
      </c>
      <c r="J593" s="12">
        <v>12.7118644067797</v>
      </c>
      <c r="K593" s="1" t="s">
        <v>4</v>
      </c>
    </row>
    <row r="594" spans="1:11" x14ac:dyDescent="0.25">
      <c r="A594" s="1">
        <v>25873</v>
      </c>
      <c r="B594" s="1" t="s">
        <v>137</v>
      </c>
      <c r="C594" s="1" t="s">
        <v>19</v>
      </c>
      <c r="D594" s="1" t="s">
        <v>24</v>
      </c>
      <c r="E594" s="1">
        <v>2020</v>
      </c>
      <c r="F594" s="1" t="s">
        <v>3</v>
      </c>
      <c r="G594" s="12">
        <v>60</v>
      </c>
      <c r="H594" s="12">
        <v>60</v>
      </c>
      <c r="I594" s="12">
        <v>1080</v>
      </c>
      <c r="J594" s="12">
        <v>18</v>
      </c>
      <c r="K594" s="1" t="s">
        <v>4</v>
      </c>
    </row>
    <row r="595" spans="1:11" x14ac:dyDescent="0.25">
      <c r="A595" s="1">
        <v>25873</v>
      </c>
      <c r="B595" s="1" t="s">
        <v>137</v>
      </c>
      <c r="C595" s="1" t="s">
        <v>17</v>
      </c>
      <c r="D595" s="1" t="s">
        <v>18</v>
      </c>
      <c r="E595" s="1">
        <v>2020</v>
      </c>
      <c r="F595" s="1" t="s">
        <v>3</v>
      </c>
      <c r="G595" s="12">
        <v>10</v>
      </c>
      <c r="H595" s="12">
        <v>10</v>
      </c>
      <c r="I595" s="12">
        <v>260</v>
      </c>
      <c r="J595" s="12">
        <v>26</v>
      </c>
      <c r="K595" s="1" t="s">
        <v>4</v>
      </c>
    </row>
    <row r="596" spans="1:11" x14ac:dyDescent="0.25">
      <c r="A596" s="1">
        <v>25875</v>
      </c>
      <c r="B596" s="1" t="s">
        <v>147</v>
      </c>
      <c r="C596" s="1" t="s">
        <v>1</v>
      </c>
      <c r="D596" s="1" t="s">
        <v>2</v>
      </c>
      <c r="E596" s="1">
        <v>2020</v>
      </c>
      <c r="F596" s="1" t="s">
        <v>3</v>
      </c>
      <c r="G596" s="12">
        <v>240</v>
      </c>
      <c r="H596" s="12">
        <v>240</v>
      </c>
      <c r="I596" s="12">
        <v>288</v>
      </c>
      <c r="J596" s="12">
        <v>1.2</v>
      </c>
      <c r="K596" s="1" t="s">
        <v>4</v>
      </c>
    </row>
    <row r="597" spans="1:11" x14ac:dyDescent="0.25">
      <c r="A597" s="1">
        <v>25875</v>
      </c>
      <c r="B597" s="1" t="s">
        <v>147</v>
      </c>
      <c r="C597" s="1" t="s">
        <v>22</v>
      </c>
      <c r="D597" s="1" t="s">
        <v>32</v>
      </c>
      <c r="E597" s="1">
        <v>2020</v>
      </c>
      <c r="F597" s="1" t="s">
        <v>3</v>
      </c>
      <c r="G597" s="12">
        <v>14</v>
      </c>
      <c r="H597" s="12">
        <v>14</v>
      </c>
      <c r="I597" s="12">
        <v>210</v>
      </c>
      <c r="J597" s="12">
        <v>15</v>
      </c>
      <c r="K597" s="1" t="s">
        <v>4</v>
      </c>
    </row>
    <row r="598" spans="1:11" x14ac:dyDescent="0.25">
      <c r="A598" s="1">
        <v>25875</v>
      </c>
      <c r="B598" s="1" t="s">
        <v>147</v>
      </c>
      <c r="C598" s="1" t="s">
        <v>7</v>
      </c>
      <c r="D598" s="1" t="s">
        <v>8</v>
      </c>
      <c r="E598" s="1">
        <v>2020</v>
      </c>
      <c r="F598" s="1" t="s">
        <v>3</v>
      </c>
      <c r="G598" s="12">
        <v>10</v>
      </c>
      <c r="H598" s="12">
        <v>10</v>
      </c>
      <c r="I598" s="12">
        <v>12</v>
      </c>
      <c r="J598" s="12">
        <v>1.2</v>
      </c>
      <c r="K598" s="1" t="s">
        <v>4</v>
      </c>
    </row>
    <row r="599" spans="1:11" x14ac:dyDescent="0.25">
      <c r="A599" s="1">
        <v>25875</v>
      </c>
      <c r="B599" s="1" t="s">
        <v>147</v>
      </c>
      <c r="C599" s="1" t="s">
        <v>5</v>
      </c>
      <c r="D599" s="1" t="s">
        <v>6</v>
      </c>
      <c r="E599" s="1">
        <v>2020</v>
      </c>
      <c r="F599" s="1" t="s">
        <v>3</v>
      </c>
      <c r="G599" s="12">
        <v>2</v>
      </c>
      <c r="H599" s="12">
        <v>2</v>
      </c>
      <c r="I599" s="12">
        <v>2</v>
      </c>
      <c r="J599" s="12">
        <v>1</v>
      </c>
      <c r="K599" s="1" t="s">
        <v>4</v>
      </c>
    </row>
    <row r="600" spans="1:11" x14ac:dyDescent="0.25">
      <c r="A600" s="1">
        <v>25878</v>
      </c>
      <c r="B600" s="1" t="s">
        <v>76</v>
      </c>
      <c r="C600" s="1" t="s">
        <v>1</v>
      </c>
      <c r="D600" s="1" t="s">
        <v>2</v>
      </c>
      <c r="E600" s="1">
        <v>2020</v>
      </c>
      <c r="F600" s="1" t="s">
        <v>3</v>
      </c>
      <c r="G600" s="12">
        <v>400</v>
      </c>
      <c r="H600" s="12">
        <v>400</v>
      </c>
      <c r="I600" s="12">
        <v>520</v>
      </c>
      <c r="J600" s="12">
        <v>1.3</v>
      </c>
      <c r="K600" s="1" t="s">
        <v>4</v>
      </c>
    </row>
    <row r="601" spans="1:11" x14ac:dyDescent="0.25">
      <c r="A601" s="1">
        <v>25885</v>
      </c>
      <c r="B601" s="1" t="s">
        <v>113</v>
      </c>
      <c r="C601" s="1" t="s">
        <v>1</v>
      </c>
      <c r="D601" s="1" t="s">
        <v>35</v>
      </c>
      <c r="E601" s="1">
        <v>2020</v>
      </c>
      <c r="F601" s="1" t="s">
        <v>3</v>
      </c>
      <c r="G601" s="12">
        <v>462</v>
      </c>
      <c r="H601" s="12">
        <v>459</v>
      </c>
      <c r="I601" s="12">
        <v>578.89830508474586</v>
      </c>
      <c r="J601" s="12">
        <v>1.2612163509471599</v>
      </c>
      <c r="K601" s="1" t="s">
        <v>4</v>
      </c>
    </row>
    <row r="602" spans="1:11" x14ac:dyDescent="0.25">
      <c r="A602" s="1">
        <v>25885</v>
      </c>
      <c r="B602" s="1" t="s">
        <v>113</v>
      </c>
      <c r="C602" s="1" t="s">
        <v>1</v>
      </c>
      <c r="D602" s="1" t="s">
        <v>2</v>
      </c>
      <c r="E602" s="1">
        <v>2020</v>
      </c>
      <c r="F602" s="1" t="s">
        <v>3</v>
      </c>
      <c r="G602" s="12">
        <v>236</v>
      </c>
      <c r="H602" s="12">
        <v>235</v>
      </c>
      <c r="I602" s="12">
        <v>796.61016949152554</v>
      </c>
      <c r="J602" s="12">
        <v>3.3898305084745801</v>
      </c>
      <c r="K602" s="1" t="s">
        <v>4</v>
      </c>
    </row>
    <row r="603" spans="1:11" x14ac:dyDescent="0.25">
      <c r="A603" s="1">
        <v>25885</v>
      </c>
      <c r="B603" s="1" t="s">
        <v>113</v>
      </c>
      <c r="C603" s="1" t="s">
        <v>7</v>
      </c>
      <c r="D603" s="1" t="s">
        <v>8</v>
      </c>
      <c r="E603" s="1">
        <v>2020</v>
      </c>
      <c r="F603" s="1" t="s">
        <v>3</v>
      </c>
      <c r="G603" s="12">
        <v>15</v>
      </c>
      <c r="H603" s="12">
        <v>14</v>
      </c>
      <c r="I603" s="12">
        <v>44.05594405594406</v>
      </c>
      <c r="J603" s="12">
        <v>3.1468531468531502</v>
      </c>
      <c r="K603" s="1" t="s">
        <v>4</v>
      </c>
    </row>
    <row r="604" spans="1:11" x14ac:dyDescent="0.25">
      <c r="A604" s="1">
        <v>25885</v>
      </c>
      <c r="B604" s="1" t="s">
        <v>113</v>
      </c>
      <c r="C604" s="1" t="s">
        <v>22</v>
      </c>
      <c r="D604" s="1" t="s">
        <v>32</v>
      </c>
      <c r="E604" s="1">
        <v>2020</v>
      </c>
      <c r="F604" s="1" t="s">
        <v>3</v>
      </c>
      <c r="G604" s="12">
        <v>11</v>
      </c>
      <c r="H604" s="12">
        <v>10</v>
      </c>
      <c r="I604" s="12">
        <v>82</v>
      </c>
      <c r="J604" s="12">
        <v>8.1999999999999993</v>
      </c>
      <c r="K604" s="1" t="s">
        <v>4</v>
      </c>
    </row>
    <row r="605" spans="1:11" x14ac:dyDescent="0.25">
      <c r="A605" s="1">
        <v>25898</v>
      </c>
      <c r="B605" s="1" t="s">
        <v>220</v>
      </c>
      <c r="C605" s="1" t="s">
        <v>19</v>
      </c>
      <c r="D605" s="1" t="s">
        <v>24</v>
      </c>
      <c r="E605" s="1">
        <v>2020</v>
      </c>
      <c r="F605" s="1" t="s">
        <v>3</v>
      </c>
      <c r="G605" s="12">
        <v>180</v>
      </c>
      <c r="H605" s="12">
        <v>165</v>
      </c>
      <c r="I605" s="12">
        <v>1980</v>
      </c>
      <c r="J605" s="12">
        <v>12</v>
      </c>
      <c r="K605" s="1" t="s">
        <v>4</v>
      </c>
    </row>
    <row r="606" spans="1:11" x14ac:dyDescent="0.25">
      <c r="A606" s="1">
        <v>25898</v>
      </c>
      <c r="B606" s="1" t="s">
        <v>220</v>
      </c>
      <c r="C606" s="1" t="s">
        <v>19</v>
      </c>
      <c r="D606" s="1" t="s">
        <v>20</v>
      </c>
      <c r="E606" s="1">
        <v>2020</v>
      </c>
      <c r="F606" s="1" t="s">
        <v>3</v>
      </c>
      <c r="G606" s="12">
        <v>150</v>
      </c>
      <c r="H606" s="12">
        <v>140</v>
      </c>
      <c r="I606" s="12">
        <v>5600</v>
      </c>
      <c r="J606" s="12">
        <v>40</v>
      </c>
      <c r="K606" s="1" t="s">
        <v>4</v>
      </c>
    </row>
    <row r="607" spans="1:11" x14ac:dyDescent="0.25">
      <c r="A607" s="1">
        <v>25898</v>
      </c>
      <c r="B607" s="1" t="s">
        <v>220</v>
      </c>
      <c r="C607" s="1" t="s">
        <v>12</v>
      </c>
      <c r="D607" s="1" t="s">
        <v>13</v>
      </c>
      <c r="E607" s="1">
        <v>2020</v>
      </c>
      <c r="F607" s="1" t="s">
        <v>3</v>
      </c>
      <c r="G607" s="12">
        <v>80</v>
      </c>
      <c r="H607" s="12">
        <v>75</v>
      </c>
      <c r="I607" s="12">
        <v>1950</v>
      </c>
      <c r="J607" s="12">
        <v>26</v>
      </c>
      <c r="K607" s="1" t="s">
        <v>4</v>
      </c>
    </row>
    <row r="608" spans="1:11" x14ac:dyDescent="0.25">
      <c r="A608" s="1">
        <v>25898</v>
      </c>
      <c r="B608" s="1" t="s">
        <v>220</v>
      </c>
      <c r="C608" s="1" t="s">
        <v>7</v>
      </c>
      <c r="D608" s="1" t="s">
        <v>8</v>
      </c>
      <c r="E608" s="1">
        <v>2020</v>
      </c>
      <c r="F608" s="1" t="s">
        <v>3</v>
      </c>
      <c r="G608" s="12">
        <v>35</v>
      </c>
      <c r="H608" s="12">
        <v>30</v>
      </c>
      <c r="I608" s="12">
        <v>58.741258741258747</v>
      </c>
      <c r="J608" s="12">
        <v>1.9580419580419599</v>
      </c>
      <c r="K608" s="1" t="s">
        <v>4</v>
      </c>
    </row>
    <row r="609" spans="1:11" x14ac:dyDescent="0.25">
      <c r="A609" s="1">
        <v>25898</v>
      </c>
      <c r="B609" s="1" t="s">
        <v>220</v>
      </c>
      <c r="C609" s="1" t="s">
        <v>5</v>
      </c>
      <c r="D609" s="1" t="s">
        <v>6</v>
      </c>
      <c r="E609" s="1">
        <v>2020</v>
      </c>
      <c r="F609" s="1" t="s">
        <v>3</v>
      </c>
      <c r="G609" s="12">
        <v>22</v>
      </c>
      <c r="H609" s="12">
        <v>19</v>
      </c>
      <c r="I609" s="12">
        <v>22.196261682242991</v>
      </c>
      <c r="J609" s="12">
        <v>1.1682242990654199</v>
      </c>
      <c r="K609" s="1" t="s">
        <v>4</v>
      </c>
    </row>
    <row r="610" spans="1:11" x14ac:dyDescent="0.25">
      <c r="A610" s="1">
        <v>25898</v>
      </c>
      <c r="B610" s="1" t="s">
        <v>220</v>
      </c>
      <c r="C610" s="1" t="s">
        <v>1</v>
      </c>
      <c r="D610" s="1" t="s">
        <v>2</v>
      </c>
      <c r="E610" s="1">
        <v>2020</v>
      </c>
      <c r="F610" s="1" t="s">
        <v>3</v>
      </c>
      <c r="G610" s="12">
        <v>20</v>
      </c>
      <c r="H610" s="12">
        <v>19</v>
      </c>
      <c r="I610" s="12">
        <v>27.630508474576274</v>
      </c>
      <c r="J610" s="12">
        <v>1.4542372881355901</v>
      </c>
      <c r="K610" s="1" t="s">
        <v>4</v>
      </c>
    </row>
    <row r="611" spans="1:11" x14ac:dyDescent="0.25">
      <c r="A611" s="1">
        <v>25898</v>
      </c>
      <c r="B611" s="1" t="s">
        <v>220</v>
      </c>
      <c r="C611" s="1" t="s">
        <v>17</v>
      </c>
      <c r="D611" s="1" t="s">
        <v>18</v>
      </c>
      <c r="E611" s="1">
        <v>2020</v>
      </c>
      <c r="F611" s="1" t="s">
        <v>3</v>
      </c>
      <c r="G611" s="12">
        <v>15</v>
      </c>
      <c r="H611" s="12">
        <v>14</v>
      </c>
      <c r="I611" s="12">
        <v>280</v>
      </c>
      <c r="J611" s="12">
        <v>20</v>
      </c>
      <c r="K611" s="1" t="s">
        <v>4</v>
      </c>
    </row>
    <row r="612" spans="1:11" x14ac:dyDescent="0.25">
      <c r="A612" s="1">
        <v>25898</v>
      </c>
      <c r="B612" s="1" t="s">
        <v>220</v>
      </c>
      <c r="C612" s="1" t="s">
        <v>22</v>
      </c>
      <c r="D612" s="1" t="s">
        <v>23</v>
      </c>
      <c r="E612" s="1">
        <v>2020</v>
      </c>
      <c r="F612" s="1" t="s">
        <v>3</v>
      </c>
      <c r="G612" s="12">
        <v>4</v>
      </c>
      <c r="H612" s="12">
        <v>4</v>
      </c>
      <c r="I612" s="12">
        <v>160</v>
      </c>
      <c r="J612" s="12">
        <v>40</v>
      </c>
      <c r="K612" s="1" t="s">
        <v>4</v>
      </c>
    </row>
    <row r="613" spans="1:11" x14ac:dyDescent="0.25">
      <c r="A613" s="1">
        <v>25899</v>
      </c>
      <c r="B613" s="1" t="s">
        <v>79</v>
      </c>
      <c r="C613" s="1" t="s">
        <v>19</v>
      </c>
      <c r="D613" s="1" t="s">
        <v>20</v>
      </c>
      <c r="E613" s="1">
        <v>2020</v>
      </c>
      <c r="F613" s="1" t="s">
        <v>3</v>
      </c>
      <c r="G613" s="12">
        <v>1400</v>
      </c>
      <c r="H613" s="12">
        <v>980</v>
      </c>
      <c r="I613" s="12">
        <v>24500</v>
      </c>
      <c r="J613" s="12">
        <v>25</v>
      </c>
      <c r="K613" s="1" t="s">
        <v>4</v>
      </c>
    </row>
    <row r="614" spans="1:11" x14ac:dyDescent="0.25">
      <c r="A614" s="1">
        <v>25899</v>
      </c>
      <c r="B614" s="1" t="s">
        <v>79</v>
      </c>
      <c r="C614" s="1" t="s">
        <v>19</v>
      </c>
      <c r="D614" s="1" t="s">
        <v>24</v>
      </c>
      <c r="E614" s="1">
        <v>2020</v>
      </c>
      <c r="F614" s="1" t="s">
        <v>3</v>
      </c>
      <c r="G614" s="12">
        <v>100</v>
      </c>
      <c r="H614" s="12">
        <v>80</v>
      </c>
      <c r="I614" s="12">
        <v>1440</v>
      </c>
      <c r="J614" s="12">
        <v>18</v>
      </c>
      <c r="K614" s="1" t="s">
        <v>4</v>
      </c>
    </row>
    <row r="615" spans="1:11" x14ac:dyDescent="0.25">
      <c r="A615" s="1">
        <v>25899</v>
      </c>
      <c r="B615" s="1" t="s">
        <v>79</v>
      </c>
      <c r="C615" s="1" t="s">
        <v>5</v>
      </c>
      <c r="D615" s="1" t="s">
        <v>6</v>
      </c>
      <c r="E615" s="1">
        <v>2020</v>
      </c>
      <c r="F615" s="1" t="s">
        <v>3</v>
      </c>
      <c r="G615" s="12">
        <v>20</v>
      </c>
      <c r="H615" s="12">
        <v>16</v>
      </c>
      <c r="I615" s="12">
        <v>22.429906542056074</v>
      </c>
      <c r="J615" s="12">
        <v>1.4018691588784999</v>
      </c>
      <c r="K615" s="1" t="s">
        <v>4</v>
      </c>
    </row>
    <row r="616" spans="1:11" x14ac:dyDescent="0.25">
      <c r="A616" s="1">
        <v>25899</v>
      </c>
      <c r="B616" s="1" t="s">
        <v>79</v>
      </c>
      <c r="C616" s="1" t="s">
        <v>1</v>
      </c>
      <c r="D616" s="1" t="s">
        <v>2</v>
      </c>
      <c r="E616" s="1">
        <v>2020</v>
      </c>
      <c r="F616" s="1" t="s">
        <v>3</v>
      </c>
      <c r="G616" s="12">
        <v>20</v>
      </c>
      <c r="H616" s="12">
        <v>20</v>
      </c>
      <c r="I616" s="12">
        <v>55.932203389830512</v>
      </c>
      <c r="J616" s="12">
        <v>2.79661016949153</v>
      </c>
      <c r="K616" s="1" t="s">
        <v>4</v>
      </c>
    </row>
    <row r="617" spans="1:11" ht="15.75" thickBot="1" x14ac:dyDescent="0.3">
      <c r="A617" s="7">
        <v>25899</v>
      </c>
      <c r="B617" s="7" t="s">
        <v>79</v>
      </c>
      <c r="C617" s="7" t="s">
        <v>17</v>
      </c>
      <c r="D617" s="7" t="s">
        <v>18</v>
      </c>
      <c r="E617" s="7">
        <v>2020</v>
      </c>
      <c r="F617" s="7" t="s">
        <v>3</v>
      </c>
      <c r="G617" s="35">
        <v>10</v>
      </c>
      <c r="H617" s="35">
        <v>8</v>
      </c>
      <c r="I617" s="35">
        <v>200</v>
      </c>
      <c r="J617" s="35">
        <v>25</v>
      </c>
      <c r="K617" s="7" t="s">
        <v>4</v>
      </c>
    </row>
    <row r="618" spans="1:11" ht="15.75" thickBot="1" x14ac:dyDescent="0.3">
      <c r="A618" s="9"/>
      <c r="B618" s="8" t="s">
        <v>357</v>
      </c>
      <c r="C618" s="8"/>
      <c r="D618" s="8"/>
      <c r="E618" s="8"/>
      <c r="F618" s="8"/>
      <c r="G618" s="36">
        <f>SUM(G3:G617)</f>
        <v>61865.770999999993</v>
      </c>
      <c r="H618" s="36">
        <f>SUM(H3:H617)</f>
        <v>59067.891000000003</v>
      </c>
      <c r="I618" s="36">
        <f>SUM(I3:I617)</f>
        <v>985943.09880009829</v>
      </c>
      <c r="J618" s="36"/>
      <c r="K618" s="37"/>
    </row>
    <row r="619" spans="1:11" x14ac:dyDescent="0.25">
      <c r="G619" s="13">
        <f>G618</f>
        <v>61865.770999999993</v>
      </c>
      <c r="H619" s="13">
        <f t="shared" ref="H619:I619" si="0">H618</f>
        <v>59067.891000000003</v>
      </c>
      <c r="I619" s="13">
        <f t="shared" si="0"/>
        <v>985943.09880009829</v>
      </c>
    </row>
    <row r="620" spans="1:11" ht="15.75" thickBot="1" x14ac:dyDescent="0.3">
      <c r="G620" s="13">
        <f>'TRANSITORIOS B'!G569</f>
        <v>65283.899999999994</v>
      </c>
      <c r="H620" s="13">
        <f>'TRANSITORIOS B'!H569</f>
        <v>61864.5</v>
      </c>
      <c r="I620" s="13">
        <f>'TRANSITORIOS B'!I569</f>
        <v>1093541.1416979618</v>
      </c>
    </row>
    <row r="621" spans="1:11" ht="15.75" thickBot="1" x14ac:dyDescent="0.3">
      <c r="D621" s="184">
        <v>2020</v>
      </c>
      <c r="E621" s="183" t="s">
        <v>381</v>
      </c>
      <c r="F621" s="44"/>
      <c r="G621" s="45">
        <f>SUM(G619:G620)</f>
        <v>127149.67099999999</v>
      </c>
      <c r="H621" s="46">
        <f t="shared" ref="H621:I621" si="1">SUM(H619:H620)</f>
        <v>120932.391</v>
      </c>
      <c r="I621" s="47">
        <f t="shared" si="1"/>
        <v>2079484.2404980601</v>
      </c>
    </row>
    <row r="622" spans="1:11" ht="15.75" thickBot="1" x14ac:dyDescent="0.3">
      <c r="D622" s="185">
        <v>2020</v>
      </c>
      <c r="E622" s="183" t="s">
        <v>359</v>
      </c>
      <c r="F622" s="44"/>
      <c r="G622" s="50">
        <f>PERMANENTES!G791</f>
        <v>142224.94499999998</v>
      </c>
      <c r="H622" s="51">
        <f>PERMANENTES!H791</f>
        <v>128285.845</v>
      </c>
      <c r="I622" s="52">
        <f>PERMANENTES!I791</f>
        <v>908552.05719106144</v>
      </c>
    </row>
    <row r="623" spans="1:11" ht="15.75" thickBot="1" x14ac:dyDescent="0.3">
      <c r="D623" s="185">
        <v>2020</v>
      </c>
      <c r="E623" s="183" t="s">
        <v>358</v>
      </c>
      <c r="F623" s="44"/>
      <c r="G623" s="50">
        <f>ANUALES!G148</f>
        <v>4750.3</v>
      </c>
      <c r="H623" s="51">
        <f>ANUALES!H148</f>
        <v>4577.6000000000004</v>
      </c>
      <c r="I623" s="52">
        <f>ANUALES!I148</f>
        <v>50794.1</v>
      </c>
    </row>
    <row r="624" spans="1:11" ht="15.75" thickBot="1" x14ac:dyDescent="0.3">
      <c r="D624" s="186">
        <v>2020</v>
      </c>
      <c r="E624" s="183" t="s">
        <v>360</v>
      </c>
      <c r="F624" s="44"/>
      <c r="G624" s="53">
        <f>SUM(G621:G623)</f>
        <v>274124.91599999997</v>
      </c>
      <c r="H624" s="54">
        <f t="shared" ref="H624:I624" si="2">SUM(H621:H623)</f>
        <v>253795.83600000001</v>
      </c>
      <c r="I624" s="55">
        <f t="shared" si="2"/>
        <v>3038830.3976891218</v>
      </c>
    </row>
  </sheetData>
  <autoFilter ref="A2:L624" xr:uid="{00000000-0009-0000-0000-000009000000}"/>
  <mergeCells count="1">
    <mergeCell ref="B1:K1"/>
  </mergeCells>
  <hyperlinks>
    <hyperlink ref="A1" location="'PRESENTACION '!A1" display="REGRESAR" xr:uid="{00000000-0004-0000-0900-000000000000}"/>
  </hyperlinks>
  <pageMargins left="0.7" right="0.7" top="0.75" bottom="0.75" header="0.3" footer="0.3"/>
  <pageSetup paperSize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569"/>
  <sheetViews>
    <sheetView workbookViewId="0"/>
  </sheetViews>
  <sheetFormatPr baseColWidth="10" defaultRowHeight="15" x14ac:dyDescent="0.25"/>
  <cols>
    <col min="1" max="1" width="15" customWidth="1"/>
    <col min="7" max="8" width="11.5703125" style="13" bestFit="1" customWidth="1"/>
    <col min="9" max="9" width="13.140625" style="13" bestFit="1" customWidth="1"/>
    <col min="10" max="10" width="15.7109375" customWidth="1"/>
    <col min="11" max="11" width="15.85546875" customWidth="1"/>
  </cols>
  <sheetData>
    <row r="1" spans="1:11" ht="43.5" customHeight="1" thickBot="1" x14ac:dyDescent="0.3">
      <c r="A1" s="104" t="s">
        <v>424</v>
      </c>
      <c r="B1" s="238" t="s">
        <v>427</v>
      </c>
      <c r="C1" s="239"/>
      <c r="D1" s="239"/>
      <c r="E1" s="239"/>
      <c r="F1" s="239"/>
      <c r="G1" s="239"/>
      <c r="H1" s="239"/>
      <c r="I1" s="239"/>
      <c r="J1" s="239"/>
      <c r="K1" s="240"/>
    </row>
    <row r="2" spans="1:11" s="38" customFormat="1" ht="45" x14ac:dyDescent="0.25">
      <c r="A2" s="39" t="s">
        <v>322</v>
      </c>
      <c r="B2" s="39" t="s">
        <v>323</v>
      </c>
      <c r="C2" s="39" t="s">
        <v>324</v>
      </c>
      <c r="D2" s="39" t="s">
        <v>325</v>
      </c>
      <c r="E2" s="39" t="s">
        <v>326</v>
      </c>
      <c r="F2" s="39" t="s">
        <v>327</v>
      </c>
      <c r="G2" s="40" t="s">
        <v>328</v>
      </c>
      <c r="H2" s="40" t="s">
        <v>329</v>
      </c>
      <c r="I2" s="40" t="s">
        <v>330</v>
      </c>
      <c r="J2" s="39" t="s">
        <v>331</v>
      </c>
      <c r="K2" s="39" t="s">
        <v>332</v>
      </c>
    </row>
    <row r="3" spans="1:11" x14ac:dyDescent="0.25">
      <c r="A3" s="1">
        <v>25001</v>
      </c>
      <c r="B3" s="1" t="s">
        <v>128</v>
      </c>
      <c r="C3" s="1" t="s">
        <v>1</v>
      </c>
      <c r="D3" s="1" t="s">
        <v>2</v>
      </c>
      <c r="E3" s="1">
        <v>2020</v>
      </c>
      <c r="F3" s="1" t="s">
        <v>11</v>
      </c>
      <c r="G3" s="12">
        <v>18</v>
      </c>
      <c r="H3" s="12">
        <v>14</v>
      </c>
      <c r="I3" s="12">
        <v>20</v>
      </c>
      <c r="J3" s="1">
        <v>1.4285714285714299</v>
      </c>
      <c r="K3" s="1" t="s">
        <v>4</v>
      </c>
    </row>
    <row r="4" spans="1:11" x14ac:dyDescent="0.25">
      <c r="A4" s="1">
        <v>25001</v>
      </c>
      <c r="B4" s="1" t="s">
        <v>128</v>
      </c>
      <c r="C4" s="1" t="s">
        <v>36</v>
      </c>
      <c r="D4" s="1" t="s">
        <v>37</v>
      </c>
      <c r="E4" s="1">
        <v>2020</v>
      </c>
      <c r="F4" s="1" t="s">
        <v>11</v>
      </c>
      <c r="G4" s="12">
        <v>10</v>
      </c>
      <c r="H4" s="12">
        <v>9</v>
      </c>
      <c r="I4" s="12">
        <v>9</v>
      </c>
      <c r="J4" s="1">
        <v>1</v>
      </c>
      <c r="K4" s="1" t="s">
        <v>4</v>
      </c>
    </row>
    <row r="5" spans="1:11" x14ac:dyDescent="0.25">
      <c r="A5" s="1">
        <v>25001</v>
      </c>
      <c r="B5" s="1" t="s">
        <v>128</v>
      </c>
      <c r="C5" s="1" t="s">
        <v>36</v>
      </c>
      <c r="D5" s="1" t="s">
        <v>189</v>
      </c>
      <c r="E5" s="1">
        <v>2020</v>
      </c>
      <c r="F5" s="1" t="s">
        <v>11</v>
      </c>
      <c r="G5" s="12">
        <v>0.6</v>
      </c>
      <c r="H5" s="12">
        <v>0.5</v>
      </c>
      <c r="I5" s="12">
        <v>0.5</v>
      </c>
      <c r="J5" s="1">
        <v>1</v>
      </c>
      <c r="K5" s="1" t="s">
        <v>4</v>
      </c>
    </row>
    <row r="6" spans="1:11" x14ac:dyDescent="0.25">
      <c r="A6" s="1">
        <v>25019</v>
      </c>
      <c r="B6" s="1" t="s">
        <v>149</v>
      </c>
      <c r="C6" s="1" t="s">
        <v>1</v>
      </c>
      <c r="D6" s="1" t="s">
        <v>2</v>
      </c>
      <c r="E6" s="1">
        <v>2020</v>
      </c>
      <c r="F6" s="1" t="s">
        <v>11</v>
      </c>
      <c r="G6" s="12">
        <v>15</v>
      </c>
      <c r="H6" s="12">
        <v>15</v>
      </c>
      <c r="I6" s="12">
        <v>29.364406779661021</v>
      </c>
      <c r="J6" s="1">
        <v>1.9576271186440699</v>
      </c>
      <c r="K6" s="1" t="s">
        <v>4</v>
      </c>
    </row>
    <row r="7" spans="1:11" x14ac:dyDescent="0.25">
      <c r="A7" s="1">
        <v>25019</v>
      </c>
      <c r="B7" s="1" t="s">
        <v>149</v>
      </c>
      <c r="C7" s="1" t="s">
        <v>5</v>
      </c>
      <c r="D7" s="1" t="s">
        <v>6</v>
      </c>
      <c r="E7" s="1">
        <v>2020</v>
      </c>
      <c r="F7" s="1" t="s">
        <v>11</v>
      </c>
      <c r="G7" s="12">
        <v>8</v>
      </c>
      <c r="H7" s="12">
        <v>8</v>
      </c>
      <c r="I7" s="12">
        <v>29.906542056074766</v>
      </c>
      <c r="J7" s="1">
        <v>3.7383177570093502</v>
      </c>
      <c r="K7" s="1" t="s">
        <v>4</v>
      </c>
    </row>
    <row r="8" spans="1:11" x14ac:dyDescent="0.25">
      <c r="A8" s="1">
        <v>25019</v>
      </c>
      <c r="B8" s="1" t="s">
        <v>149</v>
      </c>
      <c r="C8" s="1" t="s">
        <v>7</v>
      </c>
      <c r="D8" s="1" t="s">
        <v>8</v>
      </c>
      <c r="E8" s="1">
        <v>2020</v>
      </c>
      <c r="F8" s="1" t="s">
        <v>11</v>
      </c>
      <c r="G8" s="12">
        <v>7</v>
      </c>
      <c r="H8" s="12">
        <v>7</v>
      </c>
      <c r="I8" s="12">
        <v>9.7902097902097918</v>
      </c>
      <c r="J8" s="1">
        <v>1.3986013986014001</v>
      </c>
      <c r="K8" s="1" t="s">
        <v>4</v>
      </c>
    </row>
    <row r="9" spans="1:11" x14ac:dyDescent="0.25">
      <c r="A9" s="1">
        <v>25019</v>
      </c>
      <c r="B9" s="1" t="s">
        <v>149</v>
      </c>
      <c r="C9" s="1" t="s">
        <v>19</v>
      </c>
      <c r="D9" s="1" t="s">
        <v>20</v>
      </c>
      <c r="E9" s="1">
        <v>2020</v>
      </c>
      <c r="F9" s="1" t="s">
        <v>11</v>
      </c>
      <c r="G9" s="12">
        <v>6</v>
      </c>
      <c r="H9" s="12">
        <v>6</v>
      </c>
      <c r="I9" s="12">
        <v>120</v>
      </c>
      <c r="J9" s="1">
        <v>20</v>
      </c>
      <c r="K9" s="1" t="s">
        <v>4</v>
      </c>
    </row>
    <row r="10" spans="1:11" x14ac:dyDescent="0.25">
      <c r="A10" s="1">
        <v>25019</v>
      </c>
      <c r="B10" s="1" t="s">
        <v>149</v>
      </c>
      <c r="C10" s="1" t="s">
        <v>70</v>
      </c>
      <c r="D10" s="1" t="s">
        <v>71</v>
      </c>
      <c r="E10" s="1">
        <v>2020</v>
      </c>
      <c r="F10" s="1" t="s">
        <v>11</v>
      </c>
      <c r="G10" s="12">
        <v>0</v>
      </c>
      <c r="H10" s="12">
        <v>0</v>
      </c>
      <c r="I10" s="12">
        <v>0</v>
      </c>
      <c r="J10" s="1">
        <v>0</v>
      </c>
      <c r="K10" s="1" t="s">
        <v>4</v>
      </c>
    </row>
    <row r="11" spans="1:11" x14ac:dyDescent="0.25">
      <c r="A11" s="1">
        <v>25035</v>
      </c>
      <c r="B11" s="1" t="s">
        <v>181</v>
      </c>
      <c r="C11" s="1" t="s">
        <v>1</v>
      </c>
      <c r="D11" s="1" t="s">
        <v>2</v>
      </c>
      <c r="E11" s="1">
        <v>2020</v>
      </c>
      <c r="F11" s="1" t="s">
        <v>11</v>
      </c>
      <c r="G11" s="12">
        <v>100</v>
      </c>
      <c r="H11" s="12">
        <v>100</v>
      </c>
      <c r="I11" s="12">
        <v>120</v>
      </c>
      <c r="J11" s="1">
        <v>1.2</v>
      </c>
      <c r="K11" s="1" t="s">
        <v>4</v>
      </c>
    </row>
    <row r="12" spans="1:11" x14ac:dyDescent="0.25">
      <c r="A12" s="1">
        <v>25040</v>
      </c>
      <c r="B12" s="1" t="s">
        <v>31</v>
      </c>
      <c r="C12" s="1" t="s">
        <v>9</v>
      </c>
      <c r="D12" s="1" t="s">
        <v>10</v>
      </c>
      <c r="E12" s="1">
        <v>2020</v>
      </c>
      <c r="F12" s="1" t="s">
        <v>11</v>
      </c>
      <c r="G12" s="12">
        <v>32</v>
      </c>
      <c r="H12" s="12">
        <v>30</v>
      </c>
      <c r="I12" s="12">
        <v>360</v>
      </c>
      <c r="J12" s="1">
        <v>12</v>
      </c>
      <c r="K12" s="1" t="s">
        <v>4</v>
      </c>
    </row>
    <row r="13" spans="1:11" x14ac:dyDescent="0.25">
      <c r="A13" s="1">
        <v>25040</v>
      </c>
      <c r="B13" s="1" t="s">
        <v>31</v>
      </c>
      <c r="C13" s="1" t="s">
        <v>5</v>
      </c>
      <c r="D13" s="1" t="s">
        <v>6</v>
      </c>
      <c r="E13" s="1">
        <v>2020</v>
      </c>
      <c r="F13" s="1" t="s">
        <v>11</v>
      </c>
      <c r="G13" s="12">
        <v>16</v>
      </c>
      <c r="H13" s="12">
        <v>15</v>
      </c>
      <c r="I13" s="12">
        <v>49.065420560747661</v>
      </c>
      <c r="J13" s="1">
        <v>3.2710280373831799</v>
      </c>
      <c r="K13" s="1" t="s">
        <v>4</v>
      </c>
    </row>
    <row r="14" spans="1:11" x14ac:dyDescent="0.25">
      <c r="A14" s="1">
        <v>25040</v>
      </c>
      <c r="B14" s="1" t="s">
        <v>31</v>
      </c>
      <c r="C14" s="1" t="s">
        <v>1</v>
      </c>
      <c r="D14" s="1" t="s">
        <v>2</v>
      </c>
      <c r="E14" s="1">
        <v>2020</v>
      </c>
      <c r="F14" s="1" t="s">
        <v>11</v>
      </c>
      <c r="G14" s="12">
        <v>14</v>
      </c>
      <c r="H14" s="12">
        <v>14</v>
      </c>
      <c r="I14" s="12">
        <v>17.796610169491526</v>
      </c>
      <c r="J14" s="1">
        <v>1.27118644067797</v>
      </c>
      <c r="K14" s="1" t="s">
        <v>4</v>
      </c>
    </row>
    <row r="15" spans="1:11" x14ac:dyDescent="0.25">
      <c r="A15" s="1">
        <v>25040</v>
      </c>
      <c r="B15" s="1" t="s">
        <v>31</v>
      </c>
      <c r="C15" s="1" t="s">
        <v>22</v>
      </c>
      <c r="D15" s="1" t="s">
        <v>32</v>
      </c>
      <c r="E15" s="1">
        <v>2020</v>
      </c>
      <c r="F15" s="1" t="s">
        <v>11</v>
      </c>
      <c r="G15" s="12">
        <v>12</v>
      </c>
      <c r="H15" s="12">
        <v>11</v>
      </c>
      <c r="I15" s="12">
        <v>165</v>
      </c>
      <c r="J15" s="1">
        <v>15</v>
      </c>
      <c r="K15" s="1" t="s">
        <v>4</v>
      </c>
    </row>
    <row r="16" spans="1:11" x14ac:dyDescent="0.25">
      <c r="A16" s="1">
        <v>25599</v>
      </c>
      <c r="B16" s="1" t="s">
        <v>222</v>
      </c>
      <c r="C16" s="1" t="s">
        <v>1</v>
      </c>
      <c r="D16" s="1" t="s">
        <v>2</v>
      </c>
      <c r="E16" s="1">
        <v>2020</v>
      </c>
      <c r="F16" s="1" t="s">
        <v>11</v>
      </c>
      <c r="G16" s="12">
        <v>30</v>
      </c>
      <c r="H16" s="12">
        <v>25</v>
      </c>
      <c r="I16" s="12">
        <v>100</v>
      </c>
      <c r="J16" s="1">
        <v>4</v>
      </c>
      <c r="K16" s="1" t="s">
        <v>4</v>
      </c>
    </row>
    <row r="17" spans="1:11" x14ac:dyDescent="0.25">
      <c r="A17" s="1">
        <v>25599</v>
      </c>
      <c r="B17" s="1" t="s">
        <v>222</v>
      </c>
      <c r="C17" s="1" t="s">
        <v>52</v>
      </c>
      <c r="D17" s="1" t="s">
        <v>53</v>
      </c>
      <c r="E17" s="1">
        <v>2020</v>
      </c>
      <c r="F17" s="1" t="s">
        <v>11</v>
      </c>
      <c r="G17" s="12">
        <v>20</v>
      </c>
      <c r="H17" s="12">
        <v>20</v>
      </c>
      <c r="I17" s="12">
        <v>40</v>
      </c>
      <c r="J17" s="1">
        <v>2</v>
      </c>
      <c r="K17" s="1" t="s">
        <v>4</v>
      </c>
    </row>
    <row r="18" spans="1:11" x14ac:dyDescent="0.25">
      <c r="A18" s="1">
        <v>25053</v>
      </c>
      <c r="B18" s="1" t="s">
        <v>84</v>
      </c>
      <c r="C18" s="1" t="s">
        <v>5</v>
      </c>
      <c r="D18" s="1" t="s">
        <v>6</v>
      </c>
      <c r="E18" s="1">
        <v>2020</v>
      </c>
      <c r="F18" s="1" t="s">
        <v>11</v>
      </c>
      <c r="G18" s="12">
        <v>38</v>
      </c>
      <c r="H18" s="12">
        <v>36</v>
      </c>
      <c r="I18" s="12">
        <v>117.75700934579439</v>
      </c>
      <c r="J18" s="1">
        <v>3.2710280373831799</v>
      </c>
      <c r="K18" s="1" t="s">
        <v>4</v>
      </c>
    </row>
    <row r="19" spans="1:11" x14ac:dyDescent="0.25">
      <c r="A19" s="1">
        <v>25053</v>
      </c>
      <c r="B19" s="1" t="s">
        <v>84</v>
      </c>
      <c r="C19" s="1" t="s">
        <v>7</v>
      </c>
      <c r="D19" s="1" t="s">
        <v>8</v>
      </c>
      <c r="E19" s="1">
        <v>2020</v>
      </c>
      <c r="F19" s="1" t="s">
        <v>11</v>
      </c>
      <c r="G19" s="12">
        <v>34</v>
      </c>
      <c r="H19" s="12">
        <v>32</v>
      </c>
      <c r="I19" s="12">
        <v>134.2657342657343</v>
      </c>
      <c r="J19" s="1">
        <v>4.1958041958042003</v>
      </c>
      <c r="K19" s="1" t="s">
        <v>4</v>
      </c>
    </row>
    <row r="20" spans="1:11" x14ac:dyDescent="0.25">
      <c r="A20" s="1">
        <v>25053</v>
      </c>
      <c r="B20" s="1" t="s">
        <v>84</v>
      </c>
      <c r="C20" s="1" t="s">
        <v>9</v>
      </c>
      <c r="D20" s="1" t="s">
        <v>10</v>
      </c>
      <c r="E20" s="1">
        <v>2020</v>
      </c>
      <c r="F20" s="1" t="s">
        <v>11</v>
      </c>
      <c r="G20" s="12">
        <v>32</v>
      </c>
      <c r="H20" s="12">
        <v>29</v>
      </c>
      <c r="I20" s="12">
        <v>145</v>
      </c>
      <c r="J20" s="1">
        <v>5</v>
      </c>
      <c r="K20" s="1" t="s">
        <v>4</v>
      </c>
    </row>
    <row r="21" spans="1:11" x14ac:dyDescent="0.25">
      <c r="A21" s="1">
        <v>25053</v>
      </c>
      <c r="B21" s="1" t="s">
        <v>84</v>
      </c>
      <c r="C21" s="1" t="s">
        <v>22</v>
      </c>
      <c r="D21" s="1" t="s">
        <v>32</v>
      </c>
      <c r="E21" s="1">
        <v>2020</v>
      </c>
      <c r="F21" s="1" t="s">
        <v>11</v>
      </c>
      <c r="G21" s="12">
        <v>28</v>
      </c>
      <c r="H21" s="12">
        <v>27</v>
      </c>
      <c r="I21" s="12">
        <v>216</v>
      </c>
      <c r="J21" s="1">
        <v>8</v>
      </c>
      <c r="K21" s="1" t="s">
        <v>4</v>
      </c>
    </row>
    <row r="22" spans="1:11" x14ac:dyDescent="0.25">
      <c r="A22" s="1">
        <v>25053</v>
      </c>
      <c r="B22" s="1" t="s">
        <v>84</v>
      </c>
      <c r="C22" s="1" t="s">
        <v>19</v>
      </c>
      <c r="D22" s="1" t="s">
        <v>20</v>
      </c>
      <c r="E22" s="1">
        <v>2020</v>
      </c>
      <c r="F22" s="1" t="s">
        <v>11</v>
      </c>
      <c r="G22" s="12">
        <v>20</v>
      </c>
      <c r="H22" s="12">
        <v>20</v>
      </c>
      <c r="I22" s="12">
        <v>440</v>
      </c>
      <c r="J22" s="1">
        <v>22</v>
      </c>
      <c r="K22" s="1" t="s">
        <v>4</v>
      </c>
    </row>
    <row r="23" spans="1:11" x14ac:dyDescent="0.25">
      <c r="A23" s="1">
        <v>25053</v>
      </c>
      <c r="B23" s="1" t="s">
        <v>84</v>
      </c>
      <c r="C23" s="1" t="s">
        <v>60</v>
      </c>
      <c r="D23" s="1" t="s">
        <v>61</v>
      </c>
      <c r="E23" s="1">
        <v>2020</v>
      </c>
      <c r="F23" s="1" t="s">
        <v>11</v>
      </c>
      <c r="G23" s="12">
        <v>19</v>
      </c>
      <c r="H23" s="12">
        <v>18</v>
      </c>
      <c r="I23" s="12">
        <v>126</v>
      </c>
      <c r="J23" s="1">
        <v>7</v>
      </c>
      <c r="K23" s="1" t="s">
        <v>4</v>
      </c>
    </row>
    <row r="24" spans="1:11" x14ac:dyDescent="0.25">
      <c r="A24" s="1">
        <v>25053</v>
      </c>
      <c r="B24" s="1" t="s">
        <v>84</v>
      </c>
      <c r="C24" s="1" t="s">
        <v>85</v>
      </c>
      <c r="D24" s="1" t="s">
        <v>86</v>
      </c>
      <c r="E24" s="1">
        <v>2020</v>
      </c>
      <c r="F24" s="1" t="s">
        <v>11</v>
      </c>
      <c r="G24" s="12">
        <v>6</v>
      </c>
      <c r="H24" s="12">
        <v>5</v>
      </c>
      <c r="I24" s="12">
        <v>100</v>
      </c>
      <c r="J24" s="1">
        <v>20</v>
      </c>
      <c r="K24" s="1" t="s">
        <v>4</v>
      </c>
    </row>
    <row r="25" spans="1:11" x14ac:dyDescent="0.25">
      <c r="A25" s="1">
        <v>25086</v>
      </c>
      <c r="B25" s="1" t="s">
        <v>87</v>
      </c>
      <c r="C25" s="1" t="s">
        <v>1</v>
      </c>
      <c r="D25" s="1" t="s">
        <v>2</v>
      </c>
      <c r="E25" s="1">
        <v>2020</v>
      </c>
      <c r="F25" s="1" t="s">
        <v>11</v>
      </c>
      <c r="G25" s="12">
        <v>150</v>
      </c>
      <c r="H25" s="12">
        <v>150</v>
      </c>
      <c r="I25" s="12">
        <v>225</v>
      </c>
      <c r="J25" s="1">
        <v>1.5</v>
      </c>
      <c r="K25" s="1" t="s">
        <v>4</v>
      </c>
    </row>
    <row r="26" spans="1:11" x14ac:dyDescent="0.25">
      <c r="A26" s="1">
        <v>25086</v>
      </c>
      <c r="B26" s="1" t="s">
        <v>87</v>
      </c>
      <c r="C26" s="1" t="s">
        <v>52</v>
      </c>
      <c r="D26" s="1" t="s">
        <v>53</v>
      </c>
      <c r="E26" s="1">
        <v>2020</v>
      </c>
      <c r="F26" s="1" t="s">
        <v>11</v>
      </c>
      <c r="G26" s="12">
        <v>2</v>
      </c>
      <c r="H26" s="12">
        <v>2</v>
      </c>
      <c r="I26" s="12">
        <v>14</v>
      </c>
      <c r="J26" s="1">
        <v>7</v>
      </c>
      <c r="K26" s="1" t="s">
        <v>4</v>
      </c>
    </row>
    <row r="27" spans="1:11" x14ac:dyDescent="0.25">
      <c r="A27" s="1">
        <v>25095</v>
      </c>
      <c r="B27" s="1" t="s">
        <v>80</v>
      </c>
      <c r="C27" s="1" t="s">
        <v>7</v>
      </c>
      <c r="D27" s="1" t="s">
        <v>8</v>
      </c>
      <c r="E27" s="1">
        <v>2020</v>
      </c>
      <c r="F27" s="1" t="s">
        <v>11</v>
      </c>
      <c r="G27" s="12">
        <v>8</v>
      </c>
      <c r="H27" s="12">
        <v>8</v>
      </c>
      <c r="I27" s="12">
        <v>16</v>
      </c>
      <c r="J27" s="1">
        <v>2</v>
      </c>
      <c r="K27" s="1" t="s">
        <v>4</v>
      </c>
    </row>
    <row r="28" spans="1:11" x14ac:dyDescent="0.25">
      <c r="A28" s="1">
        <v>25095</v>
      </c>
      <c r="B28" s="1" t="s">
        <v>80</v>
      </c>
      <c r="C28" s="1" t="s">
        <v>1</v>
      </c>
      <c r="D28" s="1" t="s">
        <v>2</v>
      </c>
      <c r="E28" s="1">
        <v>2020</v>
      </c>
      <c r="F28" s="1" t="s">
        <v>11</v>
      </c>
      <c r="G28" s="12">
        <v>7</v>
      </c>
      <c r="H28" s="12">
        <v>7</v>
      </c>
      <c r="I28" s="12">
        <v>7.8305084745762716</v>
      </c>
      <c r="J28" s="1">
        <v>1.1186440677966101</v>
      </c>
      <c r="K28" s="1" t="s">
        <v>4</v>
      </c>
    </row>
    <row r="29" spans="1:11" x14ac:dyDescent="0.25">
      <c r="A29" s="1">
        <v>25095</v>
      </c>
      <c r="B29" s="1" t="s">
        <v>80</v>
      </c>
      <c r="C29" s="1" t="s">
        <v>5</v>
      </c>
      <c r="D29" s="1" t="s">
        <v>6</v>
      </c>
      <c r="E29" s="1">
        <v>2020</v>
      </c>
      <c r="F29" s="1" t="s">
        <v>11</v>
      </c>
      <c r="G29" s="12">
        <v>4</v>
      </c>
      <c r="H29" s="12">
        <v>4</v>
      </c>
      <c r="I29" s="12">
        <v>3.7383177570093458</v>
      </c>
      <c r="J29" s="1">
        <v>0.934579439252336</v>
      </c>
      <c r="K29" s="1" t="s">
        <v>4</v>
      </c>
    </row>
    <row r="30" spans="1:11" x14ac:dyDescent="0.25">
      <c r="A30" s="1">
        <v>25095</v>
      </c>
      <c r="B30" s="1" t="s">
        <v>80</v>
      </c>
      <c r="C30" s="1" t="s">
        <v>9</v>
      </c>
      <c r="D30" s="1" t="s">
        <v>10</v>
      </c>
      <c r="E30" s="1">
        <v>2020</v>
      </c>
      <c r="F30" s="1" t="s">
        <v>11</v>
      </c>
      <c r="G30" s="12">
        <v>2</v>
      </c>
      <c r="H30" s="12">
        <v>2</v>
      </c>
      <c r="I30" s="12">
        <v>2</v>
      </c>
      <c r="J30" s="1">
        <v>1</v>
      </c>
      <c r="K30" s="1" t="s">
        <v>4</v>
      </c>
    </row>
    <row r="31" spans="1:11" x14ac:dyDescent="0.25">
      <c r="A31" s="1">
        <v>25099</v>
      </c>
      <c r="B31" s="1" t="s">
        <v>190</v>
      </c>
      <c r="C31" s="1" t="s">
        <v>17</v>
      </c>
      <c r="D31" s="1" t="s">
        <v>18</v>
      </c>
      <c r="E31" s="1">
        <v>2020</v>
      </c>
      <c r="F31" s="1" t="s">
        <v>11</v>
      </c>
      <c r="G31" s="12">
        <v>130</v>
      </c>
      <c r="H31" s="12">
        <v>130</v>
      </c>
      <c r="I31" s="12">
        <v>3640</v>
      </c>
      <c r="J31" s="1">
        <v>28</v>
      </c>
      <c r="K31" s="1" t="s">
        <v>4</v>
      </c>
    </row>
    <row r="32" spans="1:11" x14ac:dyDescent="0.25">
      <c r="A32" s="1">
        <v>25099</v>
      </c>
      <c r="B32" s="1" t="s">
        <v>190</v>
      </c>
      <c r="C32" s="1" t="s">
        <v>5</v>
      </c>
      <c r="D32" s="1" t="s">
        <v>6</v>
      </c>
      <c r="E32" s="1">
        <v>2020</v>
      </c>
      <c r="F32" s="1" t="s">
        <v>11</v>
      </c>
      <c r="G32" s="12">
        <v>120</v>
      </c>
      <c r="H32" s="12">
        <v>120</v>
      </c>
      <c r="I32" s="12">
        <v>336.44859813084111</v>
      </c>
      <c r="J32" s="1">
        <v>2.8037383177570101</v>
      </c>
      <c r="K32" s="1" t="s">
        <v>4</v>
      </c>
    </row>
    <row r="33" spans="1:11" x14ac:dyDescent="0.25">
      <c r="A33" s="1">
        <v>25099</v>
      </c>
      <c r="B33" s="1" t="s">
        <v>190</v>
      </c>
      <c r="C33" s="1" t="s">
        <v>1</v>
      </c>
      <c r="D33" s="1" t="s">
        <v>2</v>
      </c>
      <c r="E33" s="1">
        <v>2020</v>
      </c>
      <c r="F33" s="1" t="s">
        <v>11</v>
      </c>
      <c r="G33" s="12">
        <v>120</v>
      </c>
      <c r="H33" s="12">
        <v>120</v>
      </c>
      <c r="I33" s="12">
        <v>201.35593220338984</v>
      </c>
      <c r="J33" s="1">
        <v>1.6779661016949201</v>
      </c>
      <c r="K33" s="1" t="s">
        <v>4</v>
      </c>
    </row>
    <row r="34" spans="1:11" x14ac:dyDescent="0.25">
      <c r="A34" s="1">
        <v>25099</v>
      </c>
      <c r="B34" s="1" t="s">
        <v>190</v>
      </c>
      <c r="C34" s="1" t="s">
        <v>19</v>
      </c>
      <c r="D34" s="1" t="s">
        <v>20</v>
      </c>
      <c r="E34" s="1">
        <v>2020</v>
      </c>
      <c r="F34" s="1" t="s">
        <v>11</v>
      </c>
      <c r="G34" s="12">
        <v>115</v>
      </c>
      <c r="H34" s="12">
        <v>110</v>
      </c>
      <c r="I34" s="12">
        <v>2090</v>
      </c>
      <c r="J34" s="1">
        <v>19</v>
      </c>
      <c r="K34" s="1" t="s">
        <v>4</v>
      </c>
    </row>
    <row r="35" spans="1:11" x14ac:dyDescent="0.25">
      <c r="A35" s="1">
        <v>25099</v>
      </c>
      <c r="B35" s="1" t="s">
        <v>190</v>
      </c>
      <c r="C35" s="1" t="s">
        <v>68</v>
      </c>
      <c r="D35" s="1" t="s">
        <v>69</v>
      </c>
      <c r="E35" s="1">
        <v>2020</v>
      </c>
      <c r="F35" s="1" t="s">
        <v>11</v>
      </c>
      <c r="G35" s="12">
        <v>100</v>
      </c>
      <c r="H35" s="12">
        <v>100</v>
      </c>
      <c r="I35" s="12">
        <v>1200</v>
      </c>
      <c r="J35" s="1">
        <v>12</v>
      </c>
      <c r="K35" s="1" t="s">
        <v>4</v>
      </c>
    </row>
    <row r="36" spans="1:11" x14ac:dyDescent="0.25">
      <c r="A36" s="1">
        <v>25099</v>
      </c>
      <c r="B36" s="1" t="s">
        <v>190</v>
      </c>
      <c r="C36" s="1" t="s">
        <v>19</v>
      </c>
      <c r="D36" s="1" t="s">
        <v>24</v>
      </c>
      <c r="E36" s="1">
        <v>2020</v>
      </c>
      <c r="F36" s="1" t="s">
        <v>11</v>
      </c>
      <c r="G36" s="12">
        <v>80</v>
      </c>
      <c r="H36" s="12">
        <v>80</v>
      </c>
      <c r="I36" s="12">
        <v>1200</v>
      </c>
      <c r="J36" s="1">
        <v>15</v>
      </c>
      <c r="K36" s="1" t="s">
        <v>4</v>
      </c>
    </row>
    <row r="37" spans="1:11" x14ac:dyDescent="0.25">
      <c r="A37" s="1">
        <v>25120</v>
      </c>
      <c r="B37" s="1" t="s">
        <v>191</v>
      </c>
      <c r="C37" s="1" t="s">
        <v>7</v>
      </c>
      <c r="D37" s="1" t="s">
        <v>8</v>
      </c>
      <c r="E37" s="1">
        <v>2020</v>
      </c>
      <c r="F37" s="1" t="s">
        <v>11</v>
      </c>
      <c r="G37" s="12">
        <v>820</v>
      </c>
      <c r="H37" s="12">
        <v>810</v>
      </c>
      <c r="I37" s="12">
        <v>2025</v>
      </c>
      <c r="J37" s="1">
        <v>2.5</v>
      </c>
      <c r="K37" s="1" t="s">
        <v>4</v>
      </c>
    </row>
    <row r="38" spans="1:11" x14ac:dyDescent="0.25">
      <c r="A38" s="1">
        <v>25120</v>
      </c>
      <c r="B38" s="1" t="s">
        <v>191</v>
      </c>
      <c r="C38" s="1" t="s">
        <v>1</v>
      </c>
      <c r="D38" s="1" t="s">
        <v>35</v>
      </c>
      <c r="E38" s="1">
        <v>2020</v>
      </c>
      <c r="F38" s="1" t="s">
        <v>11</v>
      </c>
      <c r="G38" s="12">
        <v>500</v>
      </c>
      <c r="H38" s="12">
        <v>450</v>
      </c>
      <c r="I38" s="12">
        <v>629.2372881355933</v>
      </c>
      <c r="J38" s="1">
        <v>1.3983050847457601</v>
      </c>
      <c r="K38" s="1" t="s">
        <v>4</v>
      </c>
    </row>
    <row r="39" spans="1:11" x14ac:dyDescent="0.25">
      <c r="A39" s="1">
        <v>25120</v>
      </c>
      <c r="B39" s="1" t="s">
        <v>191</v>
      </c>
      <c r="C39" s="1" t="s">
        <v>5</v>
      </c>
      <c r="D39" s="1" t="s">
        <v>6</v>
      </c>
      <c r="E39" s="1">
        <v>2020</v>
      </c>
      <c r="F39" s="1" t="s">
        <v>11</v>
      </c>
      <c r="G39" s="12">
        <v>395</v>
      </c>
      <c r="H39" s="12">
        <v>393</v>
      </c>
      <c r="I39" s="12">
        <v>734.57943925233644</v>
      </c>
      <c r="J39" s="1">
        <v>1.86915887850467</v>
      </c>
      <c r="K39" s="1" t="s">
        <v>4</v>
      </c>
    </row>
    <row r="40" spans="1:11" x14ac:dyDescent="0.25">
      <c r="A40" s="1">
        <v>25120</v>
      </c>
      <c r="B40" s="1" t="s">
        <v>191</v>
      </c>
      <c r="C40" s="1" t="s">
        <v>19</v>
      </c>
      <c r="D40" s="1" t="s">
        <v>20</v>
      </c>
      <c r="E40" s="1">
        <v>2020</v>
      </c>
      <c r="F40" s="1" t="s">
        <v>11</v>
      </c>
      <c r="G40" s="12">
        <v>25</v>
      </c>
      <c r="H40" s="12">
        <v>25</v>
      </c>
      <c r="I40" s="12">
        <v>450</v>
      </c>
      <c r="J40" s="1">
        <v>18</v>
      </c>
      <c r="K40" s="1" t="s">
        <v>4</v>
      </c>
    </row>
    <row r="41" spans="1:11" x14ac:dyDescent="0.25">
      <c r="A41" s="1">
        <v>25123</v>
      </c>
      <c r="B41" s="1" t="s">
        <v>152</v>
      </c>
      <c r="C41" s="1" t="s">
        <v>1</v>
      </c>
      <c r="D41" s="1" t="s">
        <v>2</v>
      </c>
      <c r="E41" s="1">
        <v>2020</v>
      </c>
      <c r="F41" s="1" t="s">
        <v>11</v>
      </c>
      <c r="G41" s="12">
        <v>25</v>
      </c>
      <c r="H41" s="12">
        <v>20</v>
      </c>
      <c r="I41" s="12">
        <v>40</v>
      </c>
      <c r="J41" s="1">
        <v>2</v>
      </c>
      <c r="K41" s="1" t="s">
        <v>4</v>
      </c>
    </row>
    <row r="42" spans="1:11" x14ac:dyDescent="0.25">
      <c r="A42" s="1">
        <v>25123</v>
      </c>
      <c r="B42" s="1" t="s">
        <v>152</v>
      </c>
      <c r="C42" s="1" t="s">
        <v>22</v>
      </c>
      <c r="D42" s="1" t="s">
        <v>32</v>
      </c>
      <c r="E42" s="1">
        <v>2020</v>
      </c>
      <c r="F42" s="1" t="s">
        <v>11</v>
      </c>
      <c r="G42" s="12">
        <v>13</v>
      </c>
      <c r="H42" s="12">
        <v>11</v>
      </c>
      <c r="I42" s="12">
        <v>198</v>
      </c>
      <c r="J42" s="1">
        <v>18</v>
      </c>
      <c r="K42" s="1" t="s">
        <v>4</v>
      </c>
    </row>
    <row r="43" spans="1:11" x14ac:dyDescent="0.25">
      <c r="A43" s="1">
        <v>25126</v>
      </c>
      <c r="B43" s="1" t="s">
        <v>104</v>
      </c>
      <c r="C43" s="1" t="s">
        <v>44</v>
      </c>
      <c r="D43" s="1" t="s">
        <v>45</v>
      </c>
      <c r="E43" s="1">
        <v>2020</v>
      </c>
      <c r="F43" s="1" t="s">
        <v>11</v>
      </c>
      <c r="G43" s="12">
        <v>142.1</v>
      </c>
      <c r="H43" s="12">
        <v>141.1</v>
      </c>
      <c r="I43" s="12">
        <v>1269.8999999999999</v>
      </c>
      <c r="J43" s="1">
        <v>9</v>
      </c>
      <c r="K43" s="1" t="s">
        <v>4</v>
      </c>
    </row>
    <row r="44" spans="1:11" x14ac:dyDescent="0.25">
      <c r="A44" s="1">
        <v>25126</v>
      </c>
      <c r="B44" s="1" t="s">
        <v>104</v>
      </c>
      <c r="C44" s="1" t="s">
        <v>68</v>
      </c>
      <c r="D44" s="1" t="s">
        <v>69</v>
      </c>
      <c r="E44" s="1">
        <v>2020</v>
      </c>
      <c r="F44" s="1" t="s">
        <v>11</v>
      </c>
      <c r="G44" s="12">
        <v>61</v>
      </c>
      <c r="H44" s="12">
        <v>61</v>
      </c>
      <c r="I44" s="12">
        <v>1403</v>
      </c>
      <c r="J44" s="1">
        <v>23</v>
      </c>
      <c r="K44" s="1" t="s">
        <v>4</v>
      </c>
    </row>
    <row r="45" spans="1:11" x14ac:dyDescent="0.25">
      <c r="A45" s="1">
        <v>25126</v>
      </c>
      <c r="B45" s="1" t="s">
        <v>104</v>
      </c>
      <c r="C45" s="1" t="s">
        <v>64</v>
      </c>
      <c r="D45" s="1" t="s">
        <v>65</v>
      </c>
      <c r="E45" s="1">
        <v>2020</v>
      </c>
      <c r="F45" s="1" t="s">
        <v>11</v>
      </c>
      <c r="G45" s="12">
        <v>29</v>
      </c>
      <c r="H45" s="12">
        <v>29</v>
      </c>
      <c r="I45" s="12">
        <v>174</v>
      </c>
      <c r="J45" s="1">
        <v>6</v>
      </c>
      <c r="K45" s="1" t="s">
        <v>4</v>
      </c>
    </row>
    <row r="46" spans="1:11" x14ac:dyDescent="0.25">
      <c r="A46" s="1">
        <v>25126</v>
      </c>
      <c r="B46" s="1" t="s">
        <v>104</v>
      </c>
      <c r="C46" s="1" t="s">
        <v>19</v>
      </c>
      <c r="D46" s="1" t="s">
        <v>20</v>
      </c>
      <c r="E46" s="1">
        <v>2020</v>
      </c>
      <c r="F46" s="1" t="s">
        <v>11</v>
      </c>
      <c r="G46" s="12">
        <v>25.3</v>
      </c>
      <c r="H46" s="12">
        <v>25.3</v>
      </c>
      <c r="I46" s="12">
        <v>430.1</v>
      </c>
      <c r="J46" s="1">
        <v>17</v>
      </c>
      <c r="K46" s="1" t="s">
        <v>4</v>
      </c>
    </row>
    <row r="47" spans="1:11" x14ac:dyDescent="0.25">
      <c r="A47" s="1">
        <v>25126</v>
      </c>
      <c r="B47" s="1" t="s">
        <v>104</v>
      </c>
      <c r="C47" s="1" t="s">
        <v>98</v>
      </c>
      <c r="D47" s="1" t="s">
        <v>99</v>
      </c>
      <c r="E47" s="1">
        <v>2020</v>
      </c>
      <c r="F47" s="1" t="s">
        <v>11</v>
      </c>
      <c r="G47" s="12">
        <v>20</v>
      </c>
      <c r="H47" s="12">
        <v>20</v>
      </c>
      <c r="I47" s="12">
        <v>440</v>
      </c>
      <c r="J47" s="1">
        <v>22</v>
      </c>
      <c r="K47" s="1" t="s">
        <v>4</v>
      </c>
    </row>
    <row r="48" spans="1:11" x14ac:dyDescent="0.25">
      <c r="A48" s="1">
        <v>25126</v>
      </c>
      <c r="B48" s="1" t="s">
        <v>104</v>
      </c>
      <c r="C48" s="1" t="s">
        <v>102</v>
      </c>
      <c r="D48" s="1" t="s">
        <v>103</v>
      </c>
      <c r="E48" s="1">
        <v>2020</v>
      </c>
      <c r="F48" s="1" t="s">
        <v>11</v>
      </c>
      <c r="G48" s="12">
        <v>12.3</v>
      </c>
      <c r="H48" s="12">
        <v>12.3</v>
      </c>
      <c r="I48" s="12">
        <v>307.5</v>
      </c>
      <c r="J48" s="1">
        <v>25</v>
      </c>
      <c r="K48" s="1" t="s">
        <v>4</v>
      </c>
    </row>
    <row r="49" spans="1:11" x14ac:dyDescent="0.25">
      <c r="A49" s="1">
        <v>25126</v>
      </c>
      <c r="B49" s="1" t="s">
        <v>104</v>
      </c>
      <c r="C49" s="1" t="s">
        <v>1</v>
      </c>
      <c r="D49" s="1" t="s">
        <v>2</v>
      </c>
      <c r="E49" s="1">
        <v>2020</v>
      </c>
      <c r="F49" s="1" t="s">
        <v>11</v>
      </c>
      <c r="G49" s="12">
        <v>11</v>
      </c>
      <c r="H49" s="12">
        <v>11</v>
      </c>
      <c r="I49" s="12">
        <v>3.0762711864406782</v>
      </c>
      <c r="J49" s="1">
        <v>0.27966101694915302</v>
      </c>
      <c r="K49" s="1" t="s">
        <v>4</v>
      </c>
    </row>
    <row r="50" spans="1:11" x14ac:dyDescent="0.25">
      <c r="A50" s="1">
        <v>25126</v>
      </c>
      <c r="B50" s="1" t="s">
        <v>104</v>
      </c>
      <c r="C50" s="1" t="s">
        <v>17</v>
      </c>
      <c r="D50" s="1" t="s">
        <v>18</v>
      </c>
      <c r="E50" s="1">
        <v>2020</v>
      </c>
      <c r="F50" s="1" t="s">
        <v>11</v>
      </c>
      <c r="G50" s="12">
        <v>7</v>
      </c>
      <c r="H50" s="12">
        <v>7</v>
      </c>
      <c r="I50" s="12">
        <v>161</v>
      </c>
      <c r="J50" s="1">
        <v>23</v>
      </c>
      <c r="K50" s="1" t="s">
        <v>4</v>
      </c>
    </row>
    <row r="51" spans="1:11" x14ac:dyDescent="0.25">
      <c r="A51" s="1">
        <v>25126</v>
      </c>
      <c r="B51" s="1" t="s">
        <v>104</v>
      </c>
      <c r="C51" s="1" t="s">
        <v>100</v>
      </c>
      <c r="D51" s="1" t="s">
        <v>101</v>
      </c>
      <c r="E51" s="1">
        <v>2020</v>
      </c>
      <c r="F51" s="1" t="s">
        <v>11</v>
      </c>
      <c r="G51" s="12">
        <v>6</v>
      </c>
      <c r="H51" s="12">
        <v>6</v>
      </c>
      <c r="I51" s="12">
        <v>102</v>
      </c>
      <c r="J51" s="1">
        <v>17</v>
      </c>
      <c r="K51" s="1" t="s">
        <v>4</v>
      </c>
    </row>
    <row r="52" spans="1:11" x14ac:dyDescent="0.25">
      <c r="A52" s="1">
        <v>25126</v>
      </c>
      <c r="B52" s="1" t="s">
        <v>104</v>
      </c>
      <c r="C52" s="1" t="s">
        <v>22</v>
      </c>
      <c r="D52" s="1" t="s">
        <v>32</v>
      </c>
      <c r="E52" s="1">
        <v>2020</v>
      </c>
      <c r="F52" s="1" t="s">
        <v>11</v>
      </c>
      <c r="G52" s="12">
        <v>1.9</v>
      </c>
      <c r="H52" s="12">
        <v>1.9</v>
      </c>
      <c r="I52" s="12">
        <v>53.199999999999996</v>
      </c>
      <c r="J52" s="1">
        <v>28</v>
      </c>
      <c r="K52" s="1" t="s">
        <v>4</v>
      </c>
    </row>
    <row r="53" spans="1:11" x14ac:dyDescent="0.25">
      <c r="A53" s="1">
        <v>25126</v>
      </c>
      <c r="B53" s="1" t="s">
        <v>104</v>
      </c>
      <c r="C53" s="1" t="s">
        <v>5</v>
      </c>
      <c r="D53" s="1" t="s">
        <v>6</v>
      </c>
      <c r="E53" s="1">
        <v>2020</v>
      </c>
      <c r="F53" s="1" t="s">
        <v>11</v>
      </c>
      <c r="G53" s="12">
        <v>1.7</v>
      </c>
      <c r="H53" s="12">
        <v>1.6</v>
      </c>
      <c r="I53" s="12">
        <v>8.2242990654205617</v>
      </c>
      <c r="J53" s="1">
        <v>5.1401869158878499</v>
      </c>
      <c r="K53" s="1" t="s">
        <v>4</v>
      </c>
    </row>
    <row r="54" spans="1:11" x14ac:dyDescent="0.25">
      <c r="A54" s="1">
        <v>25126</v>
      </c>
      <c r="B54" s="1" t="s">
        <v>104</v>
      </c>
      <c r="C54" s="1" t="s">
        <v>42</v>
      </c>
      <c r="D54" s="1" t="s">
        <v>43</v>
      </c>
      <c r="E54" s="1">
        <v>2020</v>
      </c>
      <c r="F54" s="1" t="s">
        <v>11</v>
      </c>
      <c r="G54" s="12">
        <v>1.5</v>
      </c>
      <c r="H54" s="12">
        <v>1.5</v>
      </c>
      <c r="I54" s="12">
        <v>30</v>
      </c>
      <c r="J54" s="1">
        <v>20</v>
      </c>
      <c r="K54" s="1" t="s">
        <v>4</v>
      </c>
    </row>
    <row r="55" spans="1:11" x14ac:dyDescent="0.25">
      <c r="A55" s="1">
        <v>25126</v>
      </c>
      <c r="B55" s="1" t="s">
        <v>104</v>
      </c>
      <c r="C55" s="1" t="s">
        <v>7</v>
      </c>
      <c r="D55" s="1" t="s">
        <v>8</v>
      </c>
      <c r="E55" s="1">
        <v>2020</v>
      </c>
      <c r="F55" s="1" t="s">
        <v>11</v>
      </c>
      <c r="G55" s="12">
        <v>0.6</v>
      </c>
      <c r="H55" s="12">
        <v>0.6</v>
      </c>
      <c r="I55" s="12">
        <v>1.2587412587412588</v>
      </c>
      <c r="J55" s="1">
        <v>2.0979020979021001</v>
      </c>
      <c r="K55" s="1" t="s">
        <v>4</v>
      </c>
    </row>
    <row r="56" spans="1:11" x14ac:dyDescent="0.25">
      <c r="A56" s="1">
        <v>25126</v>
      </c>
      <c r="B56" s="1" t="s">
        <v>104</v>
      </c>
      <c r="C56" s="1" t="s">
        <v>70</v>
      </c>
      <c r="D56" s="1" t="s">
        <v>71</v>
      </c>
      <c r="E56" s="1">
        <v>2020</v>
      </c>
      <c r="F56" s="1" t="s">
        <v>11</v>
      </c>
      <c r="G56" s="12">
        <v>0.4</v>
      </c>
      <c r="H56" s="12">
        <v>0.4</v>
      </c>
      <c r="I56" s="12">
        <v>12</v>
      </c>
      <c r="J56" s="1">
        <v>30</v>
      </c>
      <c r="K56" s="1" t="s">
        <v>4</v>
      </c>
    </row>
    <row r="57" spans="1:11" x14ac:dyDescent="0.25">
      <c r="A57" s="1">
        <v>25126</v>
      </c>
      <c r="B57" s="1" t="s">
        <v>104</v>
      </c>
      <c r="C57" s="1" t="s">
        <v>82</v>
      </c>
      <c r="D57" s="1" t="s">
        <v>83</v>
      </c>
      <c r="E57" s="1">
        <v>2020</v>
      </c>
      <c r="F57" s="1" t="s">
        <v>11</v>
      </c>
      <c r="G57" s="12">
        <v>0.3</v>
      </c>
      <c r="H57" s="12">
        <v>0.2</v>
      </c>
      <c r="I57" s="12">
        <v>3</v>
      </c>
      <c r="J57" s="1">
        <v>15</v>
      </c>
      <c r="K57" s="1" t="s">
        <v>4</v>
      </c>
    </row>
    <row r="58" spans="1:11" x14ac:dyDescent="0.25">
      <c r="A58" s="1">
        <v>25126</v>
      </c>
      <c r="B58" s="1" t="s">
        <v>104</v>
      </c>
      <c r="C58" s="1" t="s">
        <v>93</v>
      </c>
      <c r="D58" s="1" t="s">
        <v>94</v>
      </c>
      <c r="E58" s="1">
        <v>2020</v>
      </c>
      <c r="F58" s="1" t="s">
        <v>11</v>
      </c>
      <c r="G58" s="12">
        <v>0.3</v>
      </c>
      <c r="H58" s="12">
        <v>0.3</v>
      </c>
      <c r="I58" s="12">
        <v>6</v>
      </c>
      <c r="J58" s="1">
        <v>20</v>
      </c>
      <c r="K58" s="1" t="s">
        <v>4</v>
      </c>
    </row>
    <row r="59" spans="1:11" x14ac:dyDescent="0.25">
      <c r="A59" s="1">
        <v>25126</v>
      </c>
      <c r="B59" s="1" t="s">
        <v>104</v>
      </c>
      <c r="C59" s="1" t="s">
        <v>105</v>
      </c>
      <c r="D59" s="1" t="s">
        <v>106</v>
      </c>
      <c r="E59" s="1">
        <v>2020</v>
      </c>
      <c r="F59" s="1" t="s">
        <v>11</v>
      </c>
      <c r="G59" s="12">
        <v>0</v>
      </c>
      <c r="H59" s="12">
        <v>0</v>
      </c>
      <c r="I59" s="12">
        <v>0</v>
      </c>
      <c r="J59" s="1">
        <v>0</v>
      </c>
      <c r="K59" s="1" t="s">
        <v>4</v>
      </c>
    </row>
    <row r="60" spans="1:11" x14ac:dyDescent="0.25">
      <c r="A60" s="1">
        <v>25126</v>
      </c>
      <c r="B60" s="1" t="s">
        <v>104</v>
      </c>
      <c r="C60" s="1" t="s">
        <v>107</v>
      </c>
      <c r="D60" s="1" t="s">
        <v>108</v>
      </c>
      <c r="E60" s="1">
        <v>2020</v>
      </c>
      <c r="F60" s="1" t="s">
        <v>11</v>
      </c>
      <c r="G60" s="12">
        <v>0</v>
      </c>
      <c r="H60" s="12">
        <v>0</v>
      </c>
      <c r="I60" s="12">
        <v>0</v>
      </c>
      <c r="J60" s="1">
        <v>0</v>
      </c>
      <c r="K60" s="1" t="s">
        <v>4</v>
      </c>
    </row>
    <row r="61" spans="1:11" x14ac:dyDescent="0.25">
      <c r="A61" s="1">
        <v>25148</v>
      </c>
      <c r="B61" s="1" t="s">
        <v>130</v>
      </c>
      <c r="C61" s="1" t="s">
        <v>7</v>
      </c>
      <c r="D61" s="1" t="s">
        <v>8</v>
      </c>
      <c r="E61" s="1">
        <v>2020</v>
      </c>
      <c r="F61" s="1" t="s">
        <v>11</v>
      </c>
      <c r="G61" s="12">
        <v>62</v>
      </c>
      <c r="H61" s="12">
        <v>61</v>
      </c>
      <c r="I61" s="12">
        <v>92.85</v>
      </c>
      <c r="J61" s="1">
        <v>1.52213114754098</v>
      </c>
      <c r="K61" s="1" t="s">
        <v>4</v>
      </c>
    </row>
    <row r="62" spans="1:11" x14ac:dyDescent="0.25">
      <c r="A62" s="1">
        <v>25148</v>
      </c>
      <c r="B62" s="1" t="s">
        <v>130</v>
      </c>
      <c r="C62" s="1" t="s">
        <v>22</v>
      </c>
      <c r="D62" s="1" t="s">
        <v>32</v>
      </c>
      <c r="E62" s="1">
        <v>2020</v>
      </c>
      <c r="F62" s="1" t="s">
        <v>11</v>
      </c>
      <c r="G62" s="12">
        <v>30.5</v>
      </c>
      <c r="H62" s="12">
        <v>30</v>
      </c>
      <c r="I62" s="12">
        <v>296</v>
      </c>
      <c r="J62" s="1">
        <v>9.8666666666666707</v>
      </c>
      <c r="K62" s="1" t="s">
        <v>4</v>
      </c>
    </row>
    <row r="63" spans="1:11" x14ac:dyDescent="0.25">
      <c r="A63" s="1">
        <v>25148</v>
      </c>
      <c r="B63" s="1" t="s">
        <v>130</v>
      </c>
      <c r="C63" s="1" t="s">
        <v>52</v>
      </c>
      <c r="D63" s="1" t="s">
        <v>53</v>
      </c>
      <c r="E63" s="1">
        <v>2020</v>
      </c>
      <c r="F63" s="1" t="s">
        <v>11</v>
      </c>
      <c r="G63" s="12">
        <v>20</v>
      </c>
      <c r="H63" s="12">
        <v>19.899999999999999</v>
      </c>
      <c r="I63" s="12">
        <v>99.5</v>
      </c>
      <c r="J63" s="1">
        <v>5</v>
      </c>
      <c r="K63" s="1" t="s">
        <v>4</v>
      </c>
    </row>
    <row r="64" spans="1:11" x14ac:dyDescent="0.25">
      <c r="A64" s="1">
        <v>25148</v>
      </c>
      <c r="B64" s="1" t="s">
        <v>130</v>
      </c>
      <c r="C64" s="1" t="s">
        <v>64</v>
      </c>
      <c r="D64" s="1" t="s">
        <v>65</v>
      </c>
      <c r="E64" s="1">
        <v>2020</v>
      </c>
      <c r="F64" s="1" t="s">
        <v>11</v>
      </c>
      <c r="G64" s="12">
        <v>10.5</v>
      </c>
      <c r="H64" s="12">
        <v>10.1</v>
      </c>
      <c r="I64" s="12">
        <v>18.720000000000002</v>
      </c>
      <c r="J64" s="1">
        <v>1.85346534653465</v>
      </c>
      <c r="K64" s="1" t="s">
        <v>4</v>
      </c>
    </row>
    <row r="65" spans="1:11" x14ac:dyDescent="0.25">
      <c r="A65" s="1">
        <v>25148</v>
      </c>
      <c r="B65" s="1" t="s">
        <v>130</v>
      </c>
      <c r="C65" s="1" t="s">
        <v>1</v>
      </c>
      <c r="D65" s="1" t="s">
        <v>2</v>
      </c>
      <c r="E65" s="1">
        <v>2020</v>
      </c>
      <c r="F65" s="1" t="s">
        <v>11</v>
      </c>
      <c r="G65" s="12">
        <v>8</v>
      </c>
      <c r="H65" s="12">
        <v>8</v>
      </c>
      <c r="I65" s="12">
        <v>8</v>
      </c>
      <c r="J65" s="1">
        <v>1</v>
      </c>
      <c r="K65" s="1" t="s">
        <v>4</v>
      </c>
    </row>
    <row r="66" spans="1:11" x14ac:dyDescent="0.25">
      <c r="A66" s="1">
        <v>25148</v>
      </c>
      <c r="B66" s="1" t="s">
        <v>130</v>
      </c>
      <c r="C66" s="1" t="s">
        <v>167</v>
      </c>
      <c r="D66" s="1" t="s">
        <v>168</v>
      </c>
      <c r="E66" s="1">
        <v>2020</v>
      </c>
      <c r="F66" s="1" t="s">
        <v>11</v>
      </c>
      <c r="G66" s="12">
        <v>1</v>
      </c>
      <c r="H66" s="12">
        <v>0.9</v>
      </c>
      <c r="I66" s="12">
        <v>33</v>
      </c>
      <c r="J66" s="1">
        <v>36.6666666666667</v>
      </c>
      <c r="K66" s="1" t="s">
        <v>4</v>
      </c>
    </row>
    <row r="67" spans="1:11" x14ac:dyDescent="0.25">
      <c r="A67" s="1">
        <v>25151</v>
      </c>
      <c r="B67" s="1" t="s">
        <v>136</v>
      </c>
      <c r="C67" s="1" t="s">
        <v>1</v>
      </c>
      <c r="D67" s="1" t="s">
        <v>2</v>
      </c>
      <c r="E67" s="1">
        <v>2020</v>
      </c>
      <c r="F67" s="1" t="s">
        <v>11</v>
      </c>
      <c r="G67" s="12">
        <v>130</v>
      </c>
      <c r="H67" s="12">
        <v>130</v>
      </c>
      <c r="I67" s="12">
        <v>290.84745762711867</v>
      </c>
      <c r="J67" s="1">
        <v>2.2372881355932202</v>
      </c>
      <c r="K67" s="1" t="s">
        <v>4</v>
      </c>
    </row>
    <row r="68" spans="1:11" x14ac:dyDescent="0.25">
      <c r="A68" s="1">
        <v>25151</v>
      </c>
      <c r="B68" s="1" t="s">
        <v>136</v>
      </c>
      <c r="C68" s="1" t="s">
        <v>22</v>
      </c>
      <c r="D68" s="1" t="s">
        <v>23</v>
      </c>
      <c r="E68" s="1">
        <v>2020</v>
      </c>
      <c r="F68" s="1" t="s">
        <v>11</v>
      </c>
      <c r="G68" s="12">
        <v>112</v>
      </c>
      <c r="H68" s="12">
        <v>112</v>
      </c>
      <c r="I68" s="12">
        <v>2800</v>
      </c>
      <c r="J68" s="1">
        <v>25</v>
      </c>
      <c r="K68" s="1" t="s">
        <v>4</v>
      </c>
    </row>
    <row r="69" spans="1:11" x14ac:dyDescent="0.25">
      <c r="A69" s="1">
        <v>25151</v>
      </c>
      <c r="B69" s="1" t="s">
        <v>136</v>
      </c>
      <c r="C69" s="1" t="s">
        <v>22</v>
      </c>
      <c r="D69" s="1" t="s">
        <v>32</v>
      </c>
      <c r="E69" s="1">
        <v>2020</v>
      </c>
      <c r="F69" s="1" t="s">
        <v>11</v>
      </c>
      <c r="G69" s="12">
        <v>108</v>
      </c>
      <c r="H69" s="12">
        <v>108</v>
      </c>
      <c r="I69" s="12">
        <v>1620</v>
      </c>
      <c r="J69" s="1">
        <v>15</v>
      </c>
      <c r="K69" s="1" t="s">
        <v>4</v>
      </c>
    </row>
    <row r="70" spans="1:11" x14ac:dyDescent="0.25">
      <c r="A70" s="1">
        <v>25151</v>
      </c>
      <c r="B70" s="1" t="s">
        <v>136</v>
      </c>
      <c r="C70" s="1" t="s">
        <v>9</v>
      </c>
      <c r="D70" s="1" t="s">
        <v>10</v>
      </c>
      <c r="E70" s="1">
        <v>2020</v>
      </c>
      <c r="F70" s="1" t="s">
        <v>11</v>
      </c>
      <c r="G70" s="12">
        <v>78</v>
      </c>
      <c r="H70" s="12">
        <v>76</v>
      </c>
      <c r="I70" s="12">
        <v>608</v>
      </c>
      <c r="J70" s="1">
        <v>8</v>
      </c>
      <c r="K70" s="1" t="s">
        <v>4</v>
      </c>
    </row>
    <row r="71" spans="1:11" x14ac:dyDescent="0.25">
      <c r="A71" s="1">
        <v>25151</v>
      </c>
      <c r="B71" s="1" t="s">
        <v>136</v>
      </c>
      <c r="C71" s="1" t="s">
        <v>19</v>
      </c>
      <c r="D71" s="1" t="s">
        <v>20</v>
      </c>
      <c r="E71" s="1">
        <v>2020</v>
      </c>
      <c r="F71" s="1" t="s">
        <v>11</v>
      </c>
      <c r="G71" s="12">
        <v>75</v>
      </c>
      <c r="H71" s="12">
        <v>75</v>
      </c>
      <c r="I71" s="12">
        <v>1425</v>
      </c>
      <c r="J71" s="1">
        <v>19</v>
      </c>
      <c r="K71" s="1" t="s">
        <v>4</v>
      </c>
    </row>
    <row r="72" spans="1:11" x14ac:dyDescent="0.25">
      <c r="A72" s="1">
        <v>25151</v>
      </c>
      <c r="B72" s="1" t="s">
        <v>136</v>
      </c>
      <c r="C72" s="1" t="s">
        <v>5</v>
      </c>
      <c r="D72" s="1" t="s">
        <v>6</v>
      </c>
      <c r="E72" s="1">
        <v>2020</v>
      </c>
      <c r="F72" s="1" t="s">
        <v>11</v>
      </c>
      <c r="G72" s="12">
        <v>68</v>
      </c>
      <c r="H72" s="12">
        <v>65</v>
      </c>
      <c r="I72" s="12">
        <v>242.99065420560748</v>
      </c>
      <c r="J72" s="1">
        <v>3.7383177570093502</v>
      </c>
      <c r="K72" s="1" t="s">
        <v>4</v>
      </c>
    </row>
    <row r="73" spans="1:11" x14ac:dyDescent="0.25">
      <c r="A73" s="1">
        <v>25151</v>
      </c>
      <c r="B73" s="1" t="s">
        <v>136</v>
      </c>
      <c r="C73" s="1" t="s">
        <v>19</v>
      </c>
      <c r="D73" s="1" t="s">
        <v>24</v>
      </c>
      <c r="E73" s="1">
        <v>2020</v>
      </c>
      <c r="F73" s="1" t="s">
        <v>11</v>
      </c>
      <c r="G73" s="12">
        <v>60</v>
      </c>
      <c r="H73" s="12">
        <v>60</v>
      </c>
      <c r="I73" s="12">
        <v>960</v>
      </c>
      <c r="J73" s="1">
        <v>16</v>
      </c>
      <c r="K73" s="1" t="s">
        <v>4</v>
      </c>
    </row>
    <row r="74" spans="1:11" x14ac:dyDescent="0.25">
      <c r="A74" s="1">
        <v>25151</v>
      </c>
      <c r="B74" s="1" t="s">
        <v>136</v>
      </c>
      <c r="C74" s="1" t="s">
        <v>29</v>
      </c>
      <c r="D74" s="1" t="s">
        <v>30</v>
      </c>
      <c r="E74" s="1">
        <v>2020</v>
      </c>
      <c r="F74" s="1" t="s">
        <v>11</v>
      </c>
      <c r="G74" s="12">
        <v>46</v>
      </c>
      <c r="H74" s="12">
        <v>46</v>
      </c>
      <c r="I74" s="12">
        <v>690</v>
      </c>
      <c r="J74" s="1">
        <v>15</v>
      </c>
      <c r="K74" s="1" t="s">
        <v>4</v>
      </c>
    </row>
    <row r="75" spans="1:11" x14ac:dyDescent="0.25">
      <c r="A75" s="1">
        <v>25151</v>
      </c>
      <c r="B75" s="1" t="s">
        <v>136</v>
      </c>
      <c r="C75" s="1" t="s">
        <v>52</v>
      </c>
      <c r="D75" s="1" t="s">
        <v>53</v>
      </c>
      <c r="E75" s="1">
        <v>2020</v>
      </c>
      <c r="F75" s="1" t="s">
        <v>11</v>
      </c>
      <c r="G75" s="12">
        <v>41</v>
      </c>
      <c r="H75" s="12">
        <v>41</v>
      </c>
      <c r="I75" s="12">
        <v>820</v>
      </c>
      <c r="J75" s="1">
        <v>20</v>
      </c>
      <c r="K75" s="1" t="s">
        <v>4</v>
      </c>
    </row>
    <row r="76" spans="1:11" x14ac:dyDescent="0.25">
      <c r="A76" s="1">
        <v>25151</v>
      </c>
      <c r="B76" s="1" t="s">
        <v>136</v>
      </c>
      <c r="C76" s="1" t="s">
        <v>55</v>
      </c>
      <c r="D76" s="1" t="s">
        <v>56</v>
      </c>
      <c r="E76" s="1">
        <v>2020</v>
      </c>
      <c r="F76" s="1" t="s">
        <v>11</v>
      </c>
      <c r="G76" s="12">
        <v>32</v>
      </c>
      <c r="H76" s="12">
        <v>32</v>
      </c>
      <c r="I76" s="12">
        <v>480</v>
      </c>
      <c r="J76" s="1">
        <v>15</v>
      </c>
      <c r="K76" s="1" t="s">
        <v>4</v>
      </c>
    </row>
    <row r="77" spans="1:11" x14ac:dyDescent="0.25">
      <c r="A77" s="1">
        <v>25154</v>
      </c>
      <c r="B77" s="1" t="s">
        <v>140</v>
      </c>
      <c r="C77" s="1" t="s">
        <v>19</v>
      </c>
      <c r="D77" s="1" t="s">
        <v>20</v>
      </c>
      <c r="E77" s="1">
        <v>2020</v>
      </c>
      <c r="F77" s="1" t="s">
        <v>11</v>
      </c>
      <c r="G77" s="12">
        <v>600</v>
      </c>
      <c r="H77" s="12">
        <v>500</v>
      </c>
      <c r="I77" s="12">
        <v>10000</v>
      </c>
      <c r="J77" s="1">
        <v>20</v>
      </c>
      <c r="K77" s="1" t="s">
        <v>4</v>
      </c>
    </row>
    <row r="78" spans="1:11" x14ac:dyDescent="0.25">
      <c r="A78" s="1">
        <v>25154</v>
      </c>
      <c r="B78" s="1" t="s">
        <v>140</v>
      </c>
      <c r="C78" s="1" t="s">
        <v>5</v>
      </c>
      <c r="D78" s="1" t="s">
        <v>6</v>
      </c>
      <c r="E78" s="1">
        <v>2020</v>
      </c>
      <c r="F78" s="1" t="s">
        <v>11</v>
      </c>
      <c r="G78" s="12">
        <v>30</v>
      </c>
      <c r="H78" s="12">
        <v>30</v>
      </c>
      <c r="I78" s="12">
        <v>56.074766355140184</v>
      </c>
      <c r="J78" s="1">
        <v>1.86915887850467</v>
      </c>
      <c r="K78" s="1" t="s">
        <v>4</v>
      </c>
    </row>
    <row r="79" spans="1:11" x14ac:dyDescent="0.25">
      <c r="A79" s="1">
        <v>25154</v>
      </c>
      <c r="B79" s="1" t="s">
        <v>140</v>
      </c>
      <c r="C79" s="1" t="s">
        <v>19</v>
      </c>
      <c r="D79" s="1" t="s">
        <v>24</v>
      </c>
      <c r="E79" s="1">
        <v>2020</v>
      </c>
      <c r="F79" s="1" t="s">
        <v>11</v>
      </c>
      <c r="G79" s="12">
        <v>30</v>
      </c>
      <c r="H79" s="12">
        <v>30</v>
      </c>
      <c r="I79" s="12">
        <v>540</v>
      </c>
      <c r="J79" s="1">
        <v>18</v>
      </c>
      <c r="K79" s="1" t="s">
        <v>4</v>
      </c>
    </row>
    <row r="80" spans="1:11" x14ac:dyDescent="0.25">
      <c r="A80" s="1">
        <v>25154</v>
      </c>
      <c r="B80" s="1" t="s">
        <v>140</v>
      </c>
      <c r="C80" s="1" t="s">
        <v>141</v>
      </c>
      <c r="D80" s="1" t="s">
        <v>142</v>
      </c>
      <c r="E80" s="1">
        <v>2020</v>
      </c>
      <c r="F80" s="1" t="s">
        <v>11</v>
      </c>
      <c r="G80" s="12">
        <v>7</v>
      </c>
      <c r="H80" s="12">
        <v>7</v>
      </c>
      <c r="I80" s="12">
        <v>14</v>
      </c>
      <c r="J80" s="1">
        <v>2</v>
      </c>
      <c r="K80" s="1" t="s">
        <v>4</v>
      </c>
    </row>
    <row r="81" spans="1:11" x14ac:dyDescent="0.25">
      <c r="A81" s="1">
        <v>25154</v>
      </c>
      <c r="B81" s="1" t="s">
        <v>140</v>
      </c>
      <c r="C81" s="1" t="s">
        <v>39</v>
      </c>
      <c r="D81" s="1" t="s">
        <v>40</v>
      </c>
      <c r="E81" s="1">
        <v>2020</v>
      </c>
      <c r="F81" s="1" t="s">
        <v>11</v>
      </c>
      <c r="G81" s="12">
        <v>5</v>
      </c>
      <c r="H81" s="12">
        <v>5</v>
      </c>
      <c r="I81" s="12">
        <v>15</v>
      </c>
      <c r="J81" s="1">
        <v>3</v>
      </c>
      <c r="K81" s="1" t="s">
        <v>4</v>
      </c>
    </row>
    <row r="82" spans="1:11" x14ac:dyDescent="0.25">
      <c r="A82" s="1">
        <v>25154</v>
      </c>
      <c r="B82" s="1" t="s">
        <v>140</v>
      </c>
      <c r="C82" s="1" t="s">
        <v>29</v>
      </c>
      <c r="D82" s="1" t="s">
        <v>30</v>
      </c>
      <c r="E82" s="1">
        <v>2020</v>
      </c>
      <c r="F82" s="1" t="s">
        <v>11</v>
      </c>
      <c r="G82" s="12">
        <v>2</v>
      </c>
      <c r="H82" s="12">
        <v>2</v>
      </c>
      <c r="I82" s="12">
        <v>40</v>
      </c>
      <c r="J82" s="1">
        <v>20</v>
      </c>
      <c r="K82" s="1" t="s">
        <v>4</v>
      </c>
    </row>
    <row r="83" spans="1:11" x14ac:dyDescent="0.25">
      <c r="A83" s="1">
        <v>25154</v>
      </c>
      <c r="B83" s="1" t="s">
        <v>140</v>
      </c>
      <c r="C83" s="1" t="s">
        <v>143</v>
      </c>
      <c r="D83" s="1" t="s">
        <v>144</v>
      </c>
      <c r="E83" s="1">
        <v>2020</v>
      </c>
      <c r="F83" s="1" t="s">
        <v>11</v>
      </c>
      <c r="G83" s="12">
        <v>2</v>
      </c>
      <c r="H83" s="12">
        <v>2</v>
      </c>
      <c r="I83" s="12">
        <v>12</v>
      </c>
      <c r="J83" s="1">
        <v>6</v>
      </c>
      <c r="K83" s="1" t="s">
        <v>4</v>
      </c>
    </row>
    <row r="84" spans="1:11" x14ac:dyDescent="0.25">
      <c r="A84" s="1">
        <v>25168</v>
      </c>
      <c r="B84" s="1" t="s">
        <v>25</v>
      </c>
      <c r="C84" s="1" t="s">
        <v>1</v>
      </c>
      <c r="D84" s="1" t="s">
        <v>2</v>
      </c>
      <c r="E84" s="1">
        <v>2020</v>
      </c>
      <c r="F84" s="1" t="s">
        <v>11</v>
      </c>
      <c r="G84" s="12">
        <v>20</v>
      </c>
      <c r="H84" s="12">
        <v>20</v>
      </c>
      <c r="I84" s="12">
        <v>20</v>
      </c>
      <c r="J84" s="1">
        <v>1</v>
      </c>
      <c r="K84" s="1" t="s">
        <v>4</v>
      </c>
    </row>
    <row r="85" spans="1:11" x14ac:dyDescent="0.25">
      <c r="A85" s="1">
        <v>25168</v>
      </c>
      <c r="B85" s="1" t="s">
        <v>25</v>
      </c>
      <c r="C85" s="1" t="s">
        <v>7</v>
      </c>
      <c r="D85" s="1" t="s">
        <v>8</v>
      </c>
      <c r="E85" s="1">
        <v>2020</v>
      </c>
      <c r="F85" s="1" t="s">
        <v>11</v>
      </c>
      <c r="G85" s="12">
        <v>14</v>
      </c>
      <c r="H85" s="12">
        <v>14</v>
      </c>
      <c r="I85" s="12">
        <v>42</v>
      </c>
      <c r="J85" s="1">
        <v>3</v>
      </c>
      <c r="K85" s="1" t="s">
        <v>4</v>
      </c>
    </row>
    <row r="86" spans="1:11" x14ac:dyDescent="0.25">
      <c r="A86" s="1">
        <v>25175</v>
      </c>
      <c r="B86" s="1" t="s">
        <v>192</v>
      </c>
      <c r="C86" s="1" t="s">
        <v>19</v>
      </c>
      <c r="D86" s="1" t="s">
        <v>20</v>
      </c>
      <c r="E86" s="1">
        <v>2020</v>
      </c>
      <c r="F86" s="1" t="s">
        <v>11</v>
      </c>
      <c r="G86" s="12">
        <v>32</v>
      </c>
      <c r="H86" s="12">
        <v>29</v>
      </c>
      <c r="I86" s="12">
        <v>493</v>
      </c>
      <c r="J86" s="1">
        <v>17</v>
      </c>
      <c r="K86" s="1" t="s">
        <v>4</v>
      </c>
    </row>
    <row r="87" spans="1:11" x14ac:dyDescent="0.25">
      <c r="A87" s="1">
        <v>25175</v>
      </c>
      <c r="B87" s="1" t="s">
        <v>192</v>
      </c>
      <c r="C87" s="1" t="s">
        <v>5</v>
      </c>
      <c r="D87" s="1" t="s">
        <v>6</v>
      </c>
      <c r="E87" s="1">
        <v>2020</v>
      </c>
      <c r="F87" s="1" t="s">
        <v>11</v>
      </c>
      <c r="G87" s="12">
        <v>8</v>
      </c>
      <c r="H87" s="12">
        <v>6</v>
      </c>
      <c r="I87" s="12">
        <v>25.233644859813083</v>
      </c>
      <c r="J87" s="1">
        <v>4.2056074766355103</v>
      </c>
      <c r="K87" s="1" t="s">
        <v>4</v>
      </c>
    </row>
    <row r="88" spans="1:11" x14ac:dyDescent="0.25">
      <c r="A88" s="1">
        <v>25175</v>
      </c>
      <c r="B88" s="1" t="s">
        <v>192</v>
      </c>
      <c r="C88" s="1" t="s">
        <v>107</v>
      </c>
      <c r="D88" s="1" t="s">
        <v>108</v>
      </c>
      <c r="E88" s="1">
        <v>2020</v>
      </c>
      <c r="F88" s="1" t="s">
        <v>11</v>
      </c>
      <c r="G88" s="12">
        <v>7</v>
      </c>
      <c r="H88" s="12">
        <v>6</v>
      </c>
      <c r="I88" s="12">
        <v>90</v>
      </c>
      <c r="J88" s="1">
        <v>15</v>
      </c>
      <c r="K88" s="1" t="s">
        <v>4</v>
      </c>
    </row>
    <row r="89" spans="1:11" x14ac:dyDescent="0.25">
      <c r="A89" s="1">
        <v>25175</v>
      </c>
      <c r="B89" s="1" t="s">
        <v>192</v>
      </c>
      <c r="C89" s="1" t="s">
        <v>68</v>
      </c>
      <c r="D89" s="1" t="s">
        <v>69</v>
      </c>
      <c r="E89" s="1">
        <v>2020</v>
      </c>
      <c r="F89" s="1" t="s">
        <v>11</v>
      </c>
      <c r="G89" s="12">
        <v>7</v>
      </c>
      <c r="H89" s="12">
        <v>6</v>
      </c>
      <c r="I89" s="12">
        <v>108</v>
      </c>
      <c r="J89" s="1">
        <v>18</v>
      </c>
      <c r="K89" s="1" t="s">
        <v>4</v>
      </c>
    </row>
    <row r="90" spans="1:11" x14ac:dyDescent="0.25">
      <c r="A90" s="1">
        <v>25175</v>
      </c>
      <c r="B90" s="1" t="s">
        <v>192</v>
      </c>
      <c r="C90" s="1" t="s">
        <v>82</v>
      </c>
      <c r="D90" s="1" t="s">
        <v>83</v>
      </c>
      <c r="E90" s="1">
        <v>2020</v>
      </c>
      <c r="F90" s="1" t="s">
        <v>11</v>
      </c>
      <c r="G90" s="12">
        <v>5</v>
      </c>
      <c r="H90" s="12">
        <v>4</v>
      </c>
      <c r="I90" s="12">
        <v>64</v>
      </c>
      <c r="J90" s="1">
        <v>16</v>
      </c>
      <c r="K90" s="1" t="s">
        <v>4</v>
      </c>
    </row>
    <row r="91" spans="1:11" x14ac:dyDescent="0.25">
      <c r="A91" s="1">
        <v>25175</v>
      </c>
      <c r="B91" s="1" t="s">
        <v>192</v>
      </c>
      <c r="C91" s="1" t="s">
        <v>98</v>
      </c>
      <c r="D91" s="1" t="s">
        <v>99</v>
      </c>
      <c r="E91" s="1">
        <v>2020</v>
      </c>
      <c r="F91" s="1" t="s">
        <v>11</v>
      </c>
      <c r="G91" s="12">
        <v>3</v>
      </c>
      <c r="H91" s="12">
        <v>3</v>
      </c>
      <c r="I91" s="12">
        <v>27</v>
      </c>
      <c r="J91" s="1">
        <v>9</v>
      </c>
      <c r="K91" s="1" t="s">
        <v>4</v>
      </c>
    </row>
    <row r="92" spans="1:11" x14ac:dyDescent="0.25">
      <c r="A92" s="1">
        <v>25175</v>
      </c>
      <c r="B92" s="1" t="s">
        <v>192</v>
      </c>
      <c r="C92" s="1" t="s">
        <v>64</v>
      </c>
      <c r="D92" s="1" t="s">
        <v>65</v>
      </c>
      <c r="E92" s="1">
        <v>2020</v>
      </c>
      <c r="F92" s="1" t="s">
        <v>11</v>
      </c>
      <c r="G92" s="12">
        <v>2</v>
      </c>
      <c r="H92" s="12">
        <v>2</v>
      </c>
      <c r="I92" s="12">
        <v>10</v>
      </c>
      <c r="J92" s="1">
        <v>5</v>
      </c>
      <c r="K92" s="1" t="s">
        <v>4</v>
      </c>
    </row>
    <row r="93" spans="1:11" x14ac:dyDescent="0.25">
      <c r="A93" s="1">
        <v>25175</v>
      </c>
      <c r="B93" s="1" t="s">
        <v>192</v>
      </c>
      <c r="C93" s="1" t="s">
        <v>105</v>
      </c>
      <c r="D93" s="1" t="s">
        <v>106</v>
      </c>
      <c r="E93" s="1">
        <v>2020</v>
      </c>
      <c r="F93" s="1" t="s">
        <v>11</v>
      </c>
      <c r="G93" s="12">
        <v>2</v>
      </c>
      <c r="H93" s="12">
        <v>2</v>
      </c>
      <c r="I93" s="12">
        <v>30</v>
      </c>
      <c r="J93" s="1">
        <v>15</v>
      </c>
      <c r="K93" s="1" t="s">
        <v>4</v>
      </c>
    </row>
    <row r="94" spans="1:11" x14ac:dyDescent="0.25">
      <c r="A94" s="1">
        <v>25175</v>
      </c>
      <c r="B94" s="1" t="s">
        <v>192</v>
      </c>
      <c r="C94" s="1" t="s">
        <v>7</v>
      </c>
      <c r="D94" s="1" t="s">
        <v>8</v>
      </c>
      <c r="E94" s="1">
        <v>2020</v>
      </c>
      <c r="F94" s="1" t="s">
        <v>11</v>
      </c>
      <c r="G94" s="12">
        <v>2</v>
      </c>
      <c r="H94" s="12">
        <v>1</v>
      </c>
      <c r="I94" s="12">
        <v>1.3986013986013988</v>
      </c>
      <c r="J94" s="1">
        <v>1.3986013986014001</v>
      </c>
      <c r="K94" s="1" t="s">
        <v>4</v>
      </c>
    </row>
    <row r="95" spans="1:11" x14ac:dyDescent="0.25">
      <c r="A95" s="1">
        <v>25175</v>
      </c>
      <c r="B95" s="1" t="s">
        <v>192</v>
      </c>
      <c r="C95" s="1" t="s">
        <v>122</v>
      </c>
      <c r="D95" s="1" t="s">
        <v>123</v>
      </c>
      <c r="E95" s="1">
        <v>2020</v>
      </c>
      <c r="F95" s="1" t="s">
        <v>11</v>
      </c>
      <c r="G95" s="12">
        <v>1</v>
      </c>
      <c r="H95" s="12">
        <v>1</v>
      </c>
      <c r="I95" s="12">
        <v>2.2123893805309738</v>
      </c>
      <c r="J95" s="1">
        <v>2.2123893805309698</v>
      </c>
      <c r="K95" s="1" t="s">
        <v>4</v>
      </c>
    </row>
    <row r="96" spans="1:11" x14ac:dyDescent="0.25">
      <c r="A96" s="1">
        <v>25175</v>
      </c>
      <c r="B96" s="1" t="s">
        <v>192</v>
      </c>
      <c r="C96" s="1" t="s">
        <v>1</v>
      </c>
      <c r="D96" s="1" t="s">
        <v>2</v>
      </c>
      <c r="E96" s="1">
        <v>2020</v>
      </c>
      <c r="F96" s="1" t="s">
        <v>11</v>
      </c>
      <c r="G96" s="12">
        <v>1</v>
      </c>
      <c r="H96" s="12">
        <v>1</v>
      </c>
      <c r="I96" s="12">
        <v>4.2372881355932206</v>
      </c>
      <c r="J96" s="1">
        <v>4.2372881355932197</v>
      </c>
      <c r="K96" s="1" t="s">
        <v>4</v>
      </c>
    </row>
    <row r="97" spans="1:11" x14ac:dyDescent="0.25">
      <c r="A97" s="1">
        <v>25178</v>
      </c>
      <c r="B97" s="1" t="s">
        <v>135</v>
      </c>
      <c r="C97" s="1" t="s">
        <v>19</v>
      </c>
      <c r="D97" s="1" t="s">
        <v>20</v>
      </c>
      <c r="E97" s="1">
        <v>2020</v>
      </c>
      <c r="F97" s="1" t="s">
        <v>11</v>
      </c>
      <c r="G97" s="12">
        <v>30</v>
      </c>
      <c r="H97" s="12">
        <v>28</v>
      </c>
      <c r="I97" s="12">
        <v>560</v>
      </c>
      <c r="J97" s="1">
        <v>20</v>
      </c>
      <c r="K97" s="1" t="s">
        <v>4</v>
      </c>
    </row>
    <row r="98" spans="1:11" x14ac:dyDescent="0.25">
      <c r="A98" s="1">
        <v>25178</v>
      </c>
      <c r="B98" s="1" t="s">
        <v>135</v>
      </c>
      <c r="C98" s="1" t="s">
        <v>73</v>
      </c>
      <c r="D98" s="1" t="s">
        <v>74</v>
      </c>
      <c r="E98" s="1">
        <v>2020</v>
      </c>
      <c r="F98" s="1" t="s">
        <v>11</v>
      </c>
      <c r="G98" s="12">
        <v>18</v>
      </c>
      <c r="H98" s="12">
        <v>16</v>
      </c>
      <c r="I98" s="12">
        <v>80</v>
      </c>
      <c r="J98" s="1">
        <v>5</v>
      </c>
      <c r="K98" s="1" t="s">
        <v>4</v>
      </c>
    </row>
    <row r="99" spans="1:11" x14ac:dyDescent="0.25">
      <c r="A99" s="1">
        <v>25178</v>
      </c>
      <c r="B99" s="1" t="s">
        <v>135</v>
      </c>
      <c r="C99" s="1" t="s">
        <v>17</v>
      </c>
      <c r="D99" s="1" t="s">
        <v>18</v>
      </c>
      <c r="E99" s="1">
        <v>2020</v>
      </c>
      <c r="F99" s="1" t="s">
        <v>11</v>
      </c>
      <c r="G99" s="12">
        <v>8</v>
      </c>
      <c r="H99" s="12">
        <v>8</v>
      </c>
      <c r="I99" s="12">
        <v>160</v>
      </c>
      <c r="J99" s="1">
        <v>20</v>
      </c>
      <c r="K99" s="1" t="s">
        <v>4</v>
      </c>
    </row>
    <row r="100" spans="1:11" x14ac:dyDescent="0.25">
      <c r="A100" s="1">
        <v>25178</v>
      </c>
      <c r="B100" s="1" t="s">
        <v>135</v>
      </c>
      <c r="C100" s="1" t="s">
        <v>42</v>
      </c>
      <c r="D100" s="1" t="s">
        <v>43</v>
      </c>
      <c r="E100" s="1">
        <v>2020</v>
      </c>
      <c r="F100" s="1" t="s">
        <v>11</v>
      </c>
      <c r="G100" s="12">
        <v>4</v>
      </c>
      <c r="H100" s="12">
        <v>4</v>
      </c>
      <c r="I100" s="12">
        <v>20</v>
      </c>
      <c r="J100" s="1">
        <v>5</v>
      </c>
      <c r="K100" s="1" t="s">
        <v>4</v>
      </c>
    </row>
    <row r="101" spans="1:11" x14ac:dyDescent="0.25">
      <c r="A101" s="1">
        <v>25181</v>
      </c>
      <c r="B101" s="1" t="s">
        <v>193</v>
      </c>
      <c r="C101" s="1" t="s">
        <v>19</v>
      </c>
      <c r="D101" s="1" t="s">
        <v>24</v>
      </c>
      <c r="E101" s="1">
        <v>2020</v>
      </c>
      <c r="F101" s="1" t="s">
        <v>11</v>
      </c>
      <c r="G101" s="12">
        <v>100</v>
      </c>
      <c r="H101" s="12">
        <v>100</v>
      </c>
      <c r="I101" s="12">
        <v>1200</v>
      </c>
      <c r="J101" s="1">
        <v>12</v>
      </c>
      <c r="K101" s="1" t="s">
        <v>4</v>
      </c>
    </row>
    <row r="102" spans="1:11" x14ac:dyDescent="0.25">
      <c r="A102" s="1">
        <v>25181</v>
      </c>
      <c r="B102" s="1" t="s">
        <v>193</v>
      </c>
      <c r="C102" s="1" t="s">
        <v>29</v>
      </c>
      <c r="D102" s="1" t="s">
        <v>30</v>
      </c>
      <c r="E102" s="1">
        <v>2020</v>
      </c>
      <c r="F102" s="1" t="s">
        <v>11</v>
      </c>
      <c r="G102" s="12">
        <v>50</v>
      </c>
      <c r="H102" s="12">
        <v>50</v>
      </c>
      <c r="I102" s="12">
        <v>600</v>
      </c>
      <c r="J102" s="1">
        <v>12</v>
      </c>
      <c r="K102" s="1" t="s">
        <v>4</v>
      </c>
    </row>
    <row r="103" spans="1:11" x14ac:dyDescent="0.25">
      <c r="A103" s="1">
        <v>25181</v>
      </c>
      <c r="B103" s="1" t="s">
        <v>193</v>
      </c>
      <c r="C103" s="1" t="s">
        <v>19</v>
      </c>
      <c r="D103" s="1" t="s">
        <v>20</v>
      </c>
      <c r="E103" s="1">
        <v>2020</v>
      </c>
      <c r="F103" s="1" t="s">
        <v>11</v>
      </c>
      <c r="G103" s="12">
        <v>28</v>
      </c>
      <c r="H103" s="12">
        <v>28</v>
      </c>
      <c r="I103" s="12">
        <v>504</v>
      </c>
      <c r="J103" s="1">
        <v>18</v>
      </c>
      <c r="K103" s="1" t="s">
        <v>4</v>
      </c>
    </row>
    <row r="104" spans="1:11" x14ac:dyDescent="0.25">
      <c r="A104" s="1">
        <v>25181</v>
      </c>
      <c r="B104" s="1" t="s">
        <v>193</v>
      </c>
      <c r="C104" s="1" t="s">
        <v>9</v>
      </c>
      <c r="D104" s="1" t="s">
        <v>10</v>
      </c>
      <c r="E104" s="1">
        <v>2020</v>
      </c>
      <c r="F104" s="1" t="s">
        <v>11</v>
      </c>
      <c r="G104" s="12">
        <v>15</v>
      </c>
      <c r="H104" s="12">
        <v>15</v>
      </c>
      <c r="I104" s="12">
        <v>195</v>
      </c>
      <c r="J104" s="1">
        <v>13</v>
      </c>
      <c r="K104" s="1" t="s">
        <v>4</v>
      </c>
    </row>
    <row r="105" spans="1:11" x14ac:dyDescent="0.25">
      <c r="A105" s="1">
        <v>25181</v>
      </c>
      <c r="B105" s="1" t="s">
        <v>193</v>
      </c>
      <c r="C105" s="1" t="s">
        <v>7</v>
      </c>
      <c r="D105" s="1" t="s">
        <v>8</v>
      </c>
      <c r="E105" s="1">
        <v>2020</v>
      </c>
      <c r="F105" s="1" t="s">
        <v>11</v>
      </c>
      <c r="G105" s="12">
        <v>8</v>
      </c>
      <c r="H105" s="12">
        <v>8</v>
      </c>
      <c r="I105" s="12">
        <v>27.972027972027973</v>
      </c>
      <c r="J105" s="1">
        <v>3.4965034965034998</v>
      </c>
      <c r="K105" s="1" t="s">
        <v>4</v>
      </c>
    </row>
    <row r="106" spans="1:11" x14ac:dyDescent="0.25">
      <c r="A106" s="1">
        <v>25181</v>
      </c>
      <c r="B106" s="1" t="s">
        <v>193</v>
      </c>
      <c r="C106" s="1" t="s">
        <v>22</v>
      </c>
      <c r="D106" s="1" t="s">
        <v>23</v>
      </c>
      <c r="E106" s="1">
        <v>2020</v>
      </c>
      <c r="F106" s="1" t="s">
        <v>11</v>
      </c>
      <c r="G106" s="12">
        <v>8</v>
      </c>
      <c r="H106" s="12">
        <v>8</v>
      </c>
      <c r="I106" s="12">
        <v>960</v>
      </c>
      <c r="J106" s="1">
        <v>120</v>
      </c>
      <c r="K106" s="1" t="s">
        <v>4</v>
      </c>
    </row>
    <row r="107" spans="1:11" x14ac:dyDescent="0.25">
      <c r="A107" s="1">
        <v>25181</v>
      </c>
      <c r="B107" s="1" t="s">
        <v>193</v>
      </c>
      <c r="C107" s="1" t="s">
        <v>52</v>
      </c>
      <c r="D107" s="1" t="s">
        <v>53</v>
      </c>
      <c r="E107" s="1">
        <v>2020</v>
      </c>
      <c r="F107" s="1" t="s">
        <v>11</v>
      </c>
      <c r="G107" s="12">
        <v>5</v>
      </c>
      <c r="H107" s="12">
        <v>5</v>
      </c>
      <c r="I107" s="12">
        <v>40</v>
      </c>
      <c r="J107" s="1">
        <v>8</v>
      </c>
      <c r="K107" s="1" t="s">
        <v>4</v>
      </c>
    </row>
    <row r="108" spans="1:11" x14ac:dyDescent="0.25">
      <c r="A108" s="1">
        <v>25181</v>
      </c>
      <c r="B108" s="1" t="s">
        <v>193</v>
      </c>
      <c r="C108" s="1" t="s">
        <v>14</v>
      </c>
      <c r="D108" s="1" t="s">
        <v>15</v>
      </c>
      <c r="E108" s="1">
        <v>2020</v>
      </c>
      <c r="F108" s="1" t="s">
        <v>11</v>
      </c>
      <c r="G108" s="12">
        <v>4</v>
      </c>
      <c r="H108" s="12">
        <v>4</v>
      </c>
      <c r="I108" s="12">
        <v>28</v>
      </c>
      <c r="J108" s="1">
        <v>7</v>
      </c>
      <c r="K108" s="1" t="s">
        <v>4</v>
      </c>
    </row>
    <row r="109" spans="1:11" x14ac:dyDescent="0.25">
      <c r="A109" s="1">
        <v>25183</v>
      </c>
      <c r="B109" s="1" t="s">
        <v>169</v>
      </c>
      <c r="C109" s="1" t="s">
        <v>19</v>
      </c>
      <c r="D109" s="1" t="s">
        <v>20</v>
      </c>
      <c r="E109" s="1">
        <v>2020</v>
      </c>
      <c r="F109" s="1" t="s">
        <v>11</v>
      </c>
      <c r="G109" s="12">
        <v>2642</v>
      </c>
      <c r="H109" s="12">
        <v>2560</v>
      </c>
      <c r="I109" s="12">
        <v>70400</v>
      </c>
      <c r="J109" s="1">
        <v>27.5</v>
      </c>
      <c r="K109" s="1" t="s">
        <v>4</v>
      </c>
    </row>
    <row r="110" spans="1:11" x14ac:dyDescent="0.25">
      <c r="A110" s="1">
        <v>25183</v>
      </c>
      <c r="B110" s="1" t="s">
        <v>169</v>
      </c>
      <c r="C110" s="1" t="s">
        <v>138</v>
      </c>
      <c r="D110" s="1" t="s">
        <v>139</v>
      </c>
      <c r="E110" s="1">
        <v>2020</v>
      </c>
      <c r="F110" s="1" t="s">
        <v>11</v>
      </c>
      <c r="G110" s="12">
        <v>535</v>
      </c>
      <c r="H110" s="12">
        <v>528</v>
      </c>
      <c r="I110" s="12">
        <v>1584</v>
      </c>
      <c r="J110" s="1">
        <v>3</v>
      </c>
      <c r="K110" s="1" t="s">
        <v>4</v>
      </c>
    </row>
    <row r="111" spans="1:11" x14ac:dyDescent="0.25">
      <c r="A111" s="1">
        <v>25183</v>
      </c>
      <c r="B111" s="1" t="s">
        <v>169</v>
      </c>
      <c r="C111" s="1" t="s">
        <v>5</v>
      </c>
      <c r="D111" s="1" t="s">
        <v>6</v>
      </c>
      <c r="E111" s="1">
        <v>2020</v>
      </c>
      <c r="F111" s="1" t="s">
        <v>11</v>
      </c>
      <c r="G111" s="12">
        <v>181</v>
      </c>
      <c r="H111" s="12">
        <v>172</v>
      </c>
      <c r="I111" s="12">
        <v>562.61682242990651</v>
      </c>
      <c r="J111" s="1">
        <v>3.2710280373831799</v>
      </c>
      <c r="K111" s="1" t="s">
        <v>4</v>
      </c>
    </row>
    <row r="112" spans="1:11" x14ac:dyDescent="0.25">
      <c r="A112" s="1">
        <v>25183</v>
      </c>
      <c r="B112" s="1" t="s">
        <v>169</v>
      </c>
      <c r="C112" s="1" t="s">
        <v>19</v>
      </c>
      <c r="D112" s="1" t="s">
        <v>24</v>
      </c>
      <c r="E112" s="1">
        <v>2020</v>
      </c>
      <c r="F112" s="1" t="s">
        <v>11</v>
      </c>
      <c r="G112" s="12">
        <v>154</v>
      </c>
      <c r="H112" s="12">
        <v>147</v>
      </c>
      <c r="I112" s="12">
        <v>2352</v>
      </c>
      <c r="J112" s="1">
        <v>16</v>
      </c>
      <c r="K112" s="1" t="s">
        <v>4</v>
      </c>
    </row>
    <row r="113" spans="1:11" x14ac:dyDescent="0.25">
      <c r="A113" s="1">
        <v>25183</v>
      </c>
      <c r="B113" s="1" t="s">
        <v>169</v>
      </c>
      <c r="C113" s="1" t="s">
        <v>122</v>
      </c>
      <c r="D113" s="1" t="s">
        <v>123</v>
      </c>
      <c r="E113" s="1">
        <v>2020</v>
      </c>
      <c r="F113" s="1" t="s">
        <v>11</v>
      </c>
      <c r="G113" s="12">
        <v>18</v>
      </c>
      <c r="H113" s="12">
        <v>16</v>
      </c>
      <c r="I113" s="12">
        <v>42.477876106194692</v>
      </c>
      <c r="J113" s="1">
        <v>2.65486725663717</v>
      </c>
      <c r="K113" s="1" t="s">
        <v>4</v>
      </c>
    </row>
    <row r="114" spans="1:11" x14ac:dyDescent="0.25">
      <c r="A114" s="1">
        <v>25183</v>
      </c>
      <c r="B114" s="1" t="s">
        <v>169</v>
      </c>
      <c r="C114" s="1" t="s">
        <v>17</v>
      </c>
      <c r="D114" s="1" t="s">
        <v>18</v>
      </c>
      <c r="E114" s="1">
        <v>2020</v>
      </c>
      <c r="F114" s="1" t="s">
        <v>11</v>
      </c>
      <c r="G114" s="12">
        <v>10</v>
      </c>
      <c r="H114" s="12">
        <v>9</v>
      </c>
      <c r="I114" s="12">
        <v>252</v>
      </c>
      <c r="J114" s="1">
        <v>28</v>
      </c>
      <c r="K114" s="1" t="s">
        <v>4</v>
      </c>
    </row>
    <row r="115" spans="1:11" x14ac:dyDescent="0.25">
      <c r="A115" s="1">
        <v>25200</v>
      </c>
      <c r="B115" s="1" t="s">
        <v>77</v>
      </c>
      <c r="C115" s="1" t="s">
        <v>19</v>
      </c>
      <c r="D115" s="1" t="s">
        <v>20</v>
      </c>
      <c r="E115" s="1">
        <v>2020</v>
      </c>
      <c r="F115" s="1" t="s">
        <v>11</v>
      </c>
      <c r="G115" s="12">
        <v>550</v>
      </c>
      <c r="H115" s="12">
        <v>400</v>
      </c>
      <c r="I115" s="12">
        <v>8000</v>
      </c>
      <c r="J115" s="1">
        <v>20</v>
      </c>
      <c r="K115" s="1" t="s">
        <v>4</v>
      </c>
    </row>
    <row r="116" spans="1:11" x14ac:dyDescent="0.25">
      <c r="A116" s="1">
        <v>25200</v>
      </c>
      <c r="B116" s="1" t="s">
        <v>77</v>
      </c>
      <c r="C116" s="1" t="s">
        <v>44</v>
      </c>
      <c r="D116" s="1" t="s">
        <v>45</v>
      </c>
      <c r="E116" s="1">
        <v>2020</v>
      </c>
      <c r="F116" s="1" t="s">
        <v>11</v>
      </c>
      <c r="G116" s="12">
        <v>31</v>
      </c>
      <c r="H116" s="12">
        <v>30</v>
      </c>
      <c r="I116" s="12">
        <v>240</v>
      </c>
      <c r="J116" s="1">
        <v>8</v>
      </c>
      <c r="K116" s="1" t="s">
        <v>4</v>
      </c>
    </row>
    <row r="117" spans="1:11" x14ac:dyDescent="0.25">
      <c r="A117" s="1">
        <v>25200</v>
      </c>
      <c r="B117" s="1" t="s">
        <v>77</v>
      </c>
      <c r="C117" s="1" t="s">
        <v>17</v>
      </c>
      <c r="D117" s="1" t="s">
        <v>18</v>
      </c>
      <c r="E117" s="1">
        <v>2020</v>
      </c>
      <c r="F117" s="1" t="s">
        <v>11</v>
      </c>
      <c r="G117" s="12">
        <v>13</v>
      </c>
      <c r="H117" s="12">
        <v>12.5</v>
      </c>
      <c r="I117" s="12">
        <v>312.5</v>
      </c>
      <c r="J117" s="1">
        <v>25</v>
      </c>
      <c r="K117" s="1" t="s">
        <v>4</v>
      </c>
    </row>
    <row r="118" spans="1:11" x14ac:dyDescent="0.25">
      <c r="A118" s="1">
        <v>25200</v>
      </c>
      <c r="B118" s="1" t="s">
        <v>77</v>
      </c>
      <c r="C118" s="1" t="s">
        <v>5</v>
      </c>
      <c r="D118" s="1" t="s">
        <v>6</v>
      </c>
      <c r="E118" s="1">
        <v>2020</v>
      </c>
      <c r="F118" s="1" t="s">
        <v>11</v>
      </c>
      <c r="G118" s="12">
        <v>10</v>
      </c>
      <c r="H118" s="12">
        <v>10</v>
      </c>
      <c r="I118" s="12">
        <v>32.710280373831779</v>
      </c>
      <c r="J118" s="1">
        <v>3.2710280373831799</v>
      </c>
      <c r="K118" s="1" t="s">
        <v>4</v>
      </c>
    </row>
    <row r="119" spans="1:11" x14ac:dyDescent="0.25">
      <c r="A119" s="1">
        <v>25214</v>
      </c>
      <c r="B119" s="1" t="s">
        <v>194</v>
      </c>
      <c r="C119" s="1" t="s">
        <v>107</v>
      </c>
      <c r="D119" s="1" t="s">
        <v>108</v>
      </c>
      <c r="E119" s="1">
        <v>2020</v>
      </c>
      <c r="F119" s="1" t="s">
        <v>11</v>
      </c>
      <c r="G119" s="12">
        <v>116</v>
      </c>
      <c r="H119" s="12">
        <v>115</v>
      </c>
      <c r="I119" s="12">
        <v>2300</v>
      </c>
      <c r="J119" s="1">
        <v>20</v>
      </c>
      <c r="K119" s="1" t="s">
        <v>4</v>
      </c>
    </row>
    <row r="120" spans="1:11" x14ac:dyDescent="0.25">
      <c r="A120" s="1">
        <v>25214</v>
      </c>
      <c r="B120" s="1" t="s">
        <v>194</v>
      </c>
      <c r="C120" s="1" t="s">
        <v>1</v>
      </c>
      <c r="D120" s="1" t="s">
        <v>35</v>
      </c>
      <c r="E120" s="1">
        <v>2020</v>
      </c>
      <c r="F120" s="1" t="s">
        <v>11</v>
      </c>
      <c r="G120" s="12">
        <v>73.3</v>
      </c>
      <c r="H120" s="12">
        <v>73.3</v>
      </c>
      <c r="I120" s="12">
        <v>163.99322033898306</v>
      </c>
      <c r="J120" s="1">
        <v>2.2372881355932202</v>
      </c>
      <c r="K120" s="1" t="s">
        <v>4</v>
      </c>
    </row>
    <row r="121" spans="1:11" x14ac:dyDescent="0.25">
      <c r="A121" s="1">
        <v>25214</v>
      </c>
      <c r="B121" s="1" t="s">
        <v>194</v>
      </c>
      <c r="C121" s="1" t="s">
        <v>19</v>
      </c>
      <c r="D121" s="1" t="s">
        <v>20</v>
      </c>
      <c r="E121" s="1">
        <v>2020</v>
      </c>
      <c r="F121" s="1" t="s">
        <v>11</v>
      </c>
      <c r="G121" s="12">
        <v>69.3</v>
      </c>
      <c r="H121" s="12">
        <v>69.3</v>
      </c>
      <c r="I121" s="12">
        <v>1801.8</v>
      </c>
      <c r="J121" s="1">
        <v>26</v>
      </c>
      <c r="K121" s="1" t="s">
        <v>4</v>
      </c>
    </row>
    <row r="122" spans="1:11" x14ac:dyDescent="0.25">
      <c r="A122" s="1">
        <v>25214</v>
      </c>
      <c r="B122" s="1" t="s">
        <v>194</v>
      </c>
      <c r="C122" s="1" t="s">
        <v>64</v>
      </c>
      <c r="D122" s="1" t="s">
        <v>65</v>
      </c>
      <c r="E122" s="1">
        <v>2020</v>
      </c>
      <c r="F122" s="1" t="s">
        <v>11</v>
      </c>
      <c r="G122" s="12">
        <v>58.2</v>
      </c>
      <c r="H122" s="12">
        <v>58.2</v>
      </c>
      <c r="I122" s="12">
        <v>640.20000000000005</v>
      </c>
      <c r="J122" s="1">
        <v>11</v>
      </c>
      <c r="K122" s="1" t="s">
        <v>4</v>
      </c>
    </row>
    <row r="123" spans="1:11" x14ac:dyDescent="0.25">
      <c r="A123" s="1">
        <v>25214</v>
      </c>
      <c r="B123" s="1" t="s">
        <v>194</v>
      </c>
      <c r="C123" s="1" t="s">
        <v>195</v>
      </c>
      <c r="D123" s="1" t="s">
        <v>196</v>
      </c>
      <c r="E123" s="1">
        <v>2020</v>
      </c>
      <c r="F123" s="1" t="s">
        <v>11</v>
      </c>
      <c r="G123" s="12">
        <v>20.8</v>
      </c>
      <c r="H123" s="12">
        <v>20.8</v>
      </c>
      <c r="I123" s="12">
        <v>249.60000000000002</v>
      </c>
      <c r="J123" s="1">
        <v>12</v>
      </c>
      <c r="K123" s="1" t="s">
        <v>4</v>
      </c>
    </row>
    <row r="124" spans="1:11" x14ac:dyDescent="0.25">
      <c r="A124" s="1">
        <v>25214</v>
      </c>
      <c r="B124" s="1" t="s">
        <v>194</v>
      </c>
      <c r="C124" s="1" t="s">
        <v>68</v>
      </c>
      <c r="D124" s="1" t="s">
        <v>69</v>
      </c>
      <c r="E124" s="1">
        <v>2020</v>
      </c>
      <c r="F124" s="1" t="s">
        <v>11</v>
      </c>
      <c r="G124" s="12">
        <v>14.3</v>
      </c>
      <c r="H124" s="12">
        <v>14</v>
      </c>
      <c r="I124" s="12">
        <v>406</v>
      </c>
      <c r="J124" s="1">
        <v>29</v>
      </c>
      <c r="K124" s="1" t="s">
        <v>4</v>
      </c>
    </row>
    <row r="125" spans="1:11" x14ac:dyDescent="0.25">
      <c r="A125" s="1">
        <v>25214</v>
      </c>
      <c r="B125" s="1" t="s">
        <v>194</v>
      </c>
      <c r="C125" s="1" t="s">
        <v>17</v>
      </c>
      <c r="D125" s="1" t="s">
        <v>18</v>
      </c>
      <c r="E125" s="1">
        <v>2020</v>
      </c>
      <c r="F125" s="1" t="s">
        <v>11</v>
      </c>
      <c r="G125" s="12">
        <v>10.9</v>
      </c>
      <c r="H125" s="12">
        <v>10.9</v>
      </c>
      <c r="I125" s="12">
        <v>305.2</v>
      </c>
      <c r="J125" s="1">
        <v>28</v>
      </c>
      <c r="K125" s="1" t="s">
        <v>4</v>
      </c>
    </row>
    <row r="126" spans="1:11" x14ac:dyDescent="0.25">
      <c r="A126" s="1">
        <v>25214</v>
      </c>
      <c r="B126" s="1" t="s">
        <v>194</v>
      </c>
      <c r="C126" s="1" t="s">
        <v>5</v>
      </c>
      <c r="D126" s="1" t="s">
        <v>6</v>
      </c>
      <c r="E126" s="1">
        <v>2020</v>
      </c>
      <c r="F126" s="1" t="s">
        <v>11</v>
      </c>
      <c r="G126" s="12">
        <v>9.9</v>
      </c>
      <c r="H126" s="12">
        <v>9.9</v>
      </c>
      <c r="I126" s="12">
        <v>46.261682242990652</v>
      </c>
      <c r="J126" s="1">
        <v>4.6728971962616797</v>
      </c>
      <c r="K126" s="1" t="s">
        <v>4</v>
      </c>
    </row>
    <row r="127" spans="1:11" x14ac:dyDescent="0.25">
      <c r="A127" s="1">
        <v>25214</v>
      </c>
      <c r="B127" s="1" t="s">
        <v>194</v>
      </c>
      <c r="C127" s="1" t="s">
        <v>82</v>
      </c>
      <c r="D127" s="1" t="s">
        <v>83</v>
      </c>
      <c r="E127" s="1">
        <v>2020</v>
      </c>
      <c r="F127" s="1" t="s">
        <v>11</v>
      </c>
      <c r="G127" s="12">
        <v>6.9</v>
      </c>
      <c r="H127" s="12">
        <v>6.9</v>
      </c>
      <c r="I127" s="12">
        <v>138</v>
      </c>
      <c r="J127" s="1">
        <v>20</v>
      </c>
      <c r="K127" s="1" t="s">
        <v>4</v>
      </c>
    </row>
    <row r="128" spans="1:11" x14ac:dyDescent="0.25">
      <c r="A128" s="1">
        <v>25214</v>
      </c>
      <c r="B128" s="1" t="s">
        <v>194</v>
      </c>
      <c r="C128" s="1" t="s">
        <v>179</v>
      </c>
      <c r="D128" s="1" t="s">
        <v>180</v>
      </c>
      <c r="E128" s="1">
        <v>2020</v>
      </c>
      <c r="F128" s="1" t="s">
        <v>11</v>
      </c>
      <c r="G128" s="12">
        <v>5.9</v>
      </c>
      <c r="H128" s="12">
        <v>5.9</v>
      </c>
      <c r="I128" s="12">
        <v>165.20000000000002</v>
      </c>
      <c r="J128" s="1">
        <v>28</v>
      </c>
      <c r="K128" s="1" t="s">
        <v>4</v>
      </c>
    </row>
    <row r="129" spans="1:11" x14ac:dyDescent="0.25">
      <c r="A129" s="1">
        <v>25214</v>
      </c>
      <c r="B129" s="1" t="s">
        <v>194</v>
      </c>
      <c r="C129" s="1" t="s">
        <v>98</v>
      </c>
      <c r="D129" s="1" t="s">
        <v>99</v>
      </c>
      <c r="E129" s="1">
        <v>2020</v>
      </c>
      <c r="F129" s="1" t="s">
        <v>11</v>
      </c>
      <c r="G129" s="12">
        <v>4</v>
      </c>
      <c r="H129" s="12">
        <v>4</v>
      </c>
      <c r="I129" s="12">
        <v>80</v>
      </c>
      <c r="J129" s="1">
        <v>20</v>
      </c>
      <c r="K129" s="1" t="s">
        <v>4</v>
      </c>
    </row>
    <row r="130" spans="1:11" x14ac:dyDescent="0.25">
      <c r="A130" s="1">
        <v>25214</v>
      </c>
      <c r="B130" s="1" t="s">
        <v>194</v>
      </c>
      <c r="C130" s="1" t="s">
        <v>105</v>
      </c>
      <c r="D130" s="1" t="s">
        <v>106</v>
      </c>
      <c r="E130" s="1">
        <v>2020</v>
      </c>
      <c r="F130" s="1" t="s">
        <v>11</v>
      </c>
      <c r="G130" s="12">
        <v>3</v>
      </c>
      <c r="H130" s="12">
        <v>3</v>
      </c>
      <c r="I130" s="12">
        <v>72</v>
      </c>
      <c r="J130" s="1">
        <v>24</v>
      </c>
      <c r="K130" s="1" t="s">
        <v>4</v>
      </c>
    </row>
    <row r="131" spans="1:11" x14ac:dyDescent="0.25">
      <c r="A131" s="1">
        <v>25214</v>
      </c>
      <c r="B131" s="1" t="s">
        <v>194</v>
      </c>
      <c r="C131" s="1" t="s">
        <v>102</v>
      </c>
      <c r="D131" s="1" t="s">
        <v>103</v>
      </c>
      <c r="E131" s="1">
        <v>2020</v>
      </c>
      <c r="F131" s="1" t="s">
        <v>11</v>
      </c>
      <c r="G131" s="12">
        <v>2</v>
      </c>
      <c r="H131" s="12">
        <v>2</v>
      </c>
      <c r="I131" s="12">
        <v>100</v>
      </c>
      <c r="J131" s="1">
        <v>50</v>
      </c>
      <c r="K131" s="1" t="s">
        <v>4</v>
      </c>
    </row>
    <row r="132" spans="1:11" x14ac:dyDescent="0.25">
      <c r="A132" s="1">
        <v>25224</v>
      </c>
      <c r="B132" s="1" t="s">
        <v>219</v>
      </c>
      <c r="C132" s="1" t="s">
        <v>19</v>
      </c>
      <c r="D132" s="1" t="s">
        <v>20</v>
      </c>
      <c r="E132" s="1">
        <v>2020</v>
      </c>
      <c r="F132" s="1" t="s">
        <v>11</v>
      </c>
      <c r="G132" s="12">
        <v>130</v>
      </c>
      <c r="H132" s="12">
        <v>130</v>
      </c>
      <c r="I132" s="12">
        <v>2600</v>
      </c>
      <c r="J132" s="1">
        <v>20</v>
      </c>
      <c r="K132" s="1" t="s">
        <v>4</v>
      </c>
    </row>
    <row r="133" spans="1:11" x14ac:dyDescent="0.25">
      <c r="A133" s="1">
        <v>25224</v>
      </c>
      <c r="B133" s="1" t="s">
        <v>219</v>
      </c>
      <c r="C133" s="1" t="s">
        <v>19</v>
      </c>
      <c r="D133" s="1" t="s">
        <v>24</v>
      </c>
      <c r="E133" s="1">
        <v>2020</v>
      </c>
      <c r="F133" s="1" t="s">
        <v>11</v>
      </c>
      <c r="G133" s="12">
        <v>13</v>
      </c>
      <c r="H133" s="12">
        <v>13</v>
      </c>
      <c r="I133" s="12">
        <v>182</v>
      </c>
      <c r="J133" s="1">
        <v>14</v>
      </c>
      <c r="K133" s="1" t="s">
        <v>4</v>
      </c>
    </row>
    <row r="134" spans="1:11" x14ac:dyDescent="0.25">
      <c r="A134" s="1">
        <v>25245</v>
      </c>
      <c r="B134" s="1" t="s">
        <v>173</v>
      </c>
      <c r="C134" s="1" t="s">
        <v>1</v>
      </c>
      <c r="D134" s="1" t="s">
        <v>2</v>
      </c>
      <c r="E134" s="1">
        <v>2020</v>
      </c>
      <c r="F134" s="1" t="s">
        <v>11</v>
      </c>
      <c r="G134" s="12">
        <v>20</v>
      </c>
      <c r="H134" s="12">
        <v>19</v>
      </c>
      <c r="I134" s="12">
        <v>57</v>
      </c>
      <c r="J134" s="1">
        <v>3</v>
      </c>
      <c r="K134" s="1" t="s">
        <v>4</v>
      </c>
    </row>
    <row r="135" spans="1:11" x14ac:dyDescent="0.25">
      <c r="A135" s="1">
        <v>25245</v>
      </c>
      <c r="B135" s="1" t="s">
        <v>173</v>
      </c>
      <c r="C135" s="1" t="s">
        <v>7</v>
      </c>
      <c r="D135" s="1" t="s">
        <v>8</v>
      </c>
      <c r="E135" s="1">
        <v>2020</v>
      </c>
      <c r="F135" s="1" t="s">
        <v>11</v>
      </c>
      <c r="G135" s="12">
        <v>15</v>
      </c>
      <c r="H135" s="12">
        <v>15</v>
      </c>
      <c r="I135" s="12">
        <v>62.937062937062947</v>
      </c>
      <c r="J135" s="1">
        <v>4.1958041958042003</v>
      </c>
      <c r="K135" s="1" t="s">
        <v>4</v>
      </c>
    </row>
    <row r="136" spans="1:11" x14ac:dyDescent="0.25">
      <c r="A136" s="1">
        <v>25245</v>
      </c>
      <c r="B136" s="1" t="s">
        <v>173</v>
      </c>
      <c r="C136" s="1" t="s">
        <v>5</v>
      </c>
      <c r="D136" s="1" t="s">
        <v>6</v>
      </c>
      <c r="E136" s="1">
        <v>2020</v>
      </c>
      <c r="F136" s="1" t="s">
        <v>11</v>
      </c>
      <c r="G136" s="12">
        <v>12</v>
      </c>
      <c r="H136" s="12">
        <v>12</v>
      </c>
      <c r="I136" s="12">
        <v>33.644859813084111</v>
      </c>
      <c r="J136" s="1">
        <v>2.8037383177570101</v>
      </c>
      <c r="K136" s="1" t="s">
        <v>4</v>
      </c>
    </row>
    <row r="137" spans="1:11" x14ac:dyDescent="0.25">
      <c r="A137" s="1">
        <v>25258</v>
      </c>
      <c r="B137" s="1" t="s">
        <v>185</v>
      </c>
      <c r="C137" s="1" t="s">
        <v>1</v>
      </c>
      <c r="D137" s="1" t="s">
        <v>2</v>
      </c>
      <c r="E137" s="1">
        <v>2020</v>
      </c>
      <c r="F137" s="1" t="s">
        <v>11</v>
      </c>
      <c r="G137" s="12">
        <v>20</v>
      </c>
      <c r="H137" s="12">
        <v>20</v>
      </c>
      <c r="I137" s="12">
        <v>20</v>
      </c>
      <c r="J137" s="1">
        <v>1</v>
      </c>
      <c r="K137" s="1" t="s">
        <v>4</v>
      </c>
    </row>
    <row r="138" spans="1:11" x14ac:dyDescent="0.25">
      <c r="A138" s="1">
        <v>25260</v>
      </c>
      <c r="B138" s="1" t="s">
        <v>89</v>
      </c>
      <c r="C138" s="1" t="s">
        <v>19</v>
      </c>
      <c r="D138" s="1" t="s">
        <v>20</v>
      </c>
      <c r="E138" s="1">
        <v>2020</v>
      </c>
      <c r="F138" s="1" t="s">
        <v>11</v>
      </c>
      <c r="G138" s="12">
        <v>420</v>
      </c>
      <c r="H138" s="12">
        <v>419</v>
      </c>
      <c r="I138" s="12">
        <v>10056</v>
      </c>
      <c r="J138" s="1">
        <v>24</v>
      </c>
      <c r="K138" s="1" t="s">
        <v>4</v>
      </c>
    </row>
    <row r="139" spans="1:11" x14ac:dyDescent="0.25">
      <c r="A139" s="1">
        <v>25260</v>
      </c>
      <c r="B139" s="1" t="s">
        <v>89</v>
      </c>
      <c r="C139" s="1" t="s">
        <v>19</v>
      </c>
      <c r="D139" s="1" t="s">
        <v>24</v>
      </c>
      <c r="E139" s="1">
        <v>2020</v>
      </c>
      <c r="F139" s="1" t="s">
        <v>11</v>
      </c>
      <c r="G139" s="12">
        <v>278</v>
      </c>
      <c r="H139" s="12">
        <v>276</v>
      </c>
      <c r="I139" s="12">
        <v>4692</v>
      </c>
      <c r="J139" s="1">
        <v>17</v>
      </c>
      <c r="K139" s="1" t="s">
        <v>4</v>
      </c>
    </row>
    <row r="140" spans="1:11" x14ac:dyDescent="0.25">
      <c r="A140" s="1">
        <v>25260</v>
      </c>
      <c r="B140" s="1" t="s">
        <v>89</v>
      </c>
      <c r="C140" s="1" t="s">
        <v>5</v>
      </c>
      <c r="D140" s="1" t="s">
        <v>6</v>
      </c>
      <c r="E140" s="1">
        <v>2020</v>
      </c>
      <c r="F140" s="1" t="s">
        <v>11</v>
      </c>
      <c r="G140" s="12">
        <v>215</v>
      </c>
      <c r="H140" s="12">
        <v>214</v>
      </c>
      <c r="I140" s="12">
        <v>509.99999999999994</v>
      </c>
      <c r="J140" s="1">
        <v>2.3831775700934599</v>
      </c>
      <c r="K140" s="1" t="s">
        <v>4</v>
      </c>
    </row>
    <row r="141" spans="1:11" x14ac:dyDescent="0.25">
      <c r="A141" s="1">
        <v>25260</v>
      </c>
      <c r="B141" s="1" t="s">
        <v>89</v>
      </c>
      <c r="C141" s="1" t="s">
        <v>1</v>
      </c>
      <c r="D141" s="1" t="s">
        <v>2</v>
      </c>
      <c r="E141" s="1">
        <v>2020</v>
      </c>
      <c r="F141" s="1" t="s">
        <v>11</v>
      </c>
      <c r="G141" s="12">
        <v>155</v>
      </c>
      <c r="H141" s="12">
        <v>153</v>
      </c>
      <c r="I141" s="12">
        <v>406.48728813559325</v>
      </c>
      <c r="J141" s="1">
        <v>2.6567796610169498</v>
      </c>
      <c r="K141" s="1" t="s">
        <v>4</v>
      </c>
    </row>
    <row r="142" spans="1:11" x14ac:dyDescent="0.25">
      <c r="A142" s="1">
        <v>25260</v>
      </c>
      <c r="B142" s="1" t="s">
        <v>89</v>
      </c>
      <c r="C142" s="1" t="s">
        <v>17</v>
      </c>
      <c r="D142" s="1" t="s">
        <v>18</v>
      </c>
      <c r="E142" s="1">
        <v>2020</v>
      </c>
      <c r="F142" s="1" t="s">
        <v>11</v>
      </c>
      <c r="G142" s="12">
        <v>131</v>
      </c>
      <c r="H142" s="12">
        <v>130</v>
      </c>
      <c r="I142" s="12">
        <v>5460</v>
      </c>
      <c r="J142" s="1">
        <v>42</v>
      </c>
      <c r="K142" s="1" t="s">
        <v>4</v>
      </c>
    </row>
    <row r="143" spans="1:11" x14ac:dyDescent="0.25">
      <c r="A143" s="1">
        <v>25269</v>
      </c>
      <c r="B143" s="1" t="s">
        <v>186</v>
      </c>
      <c r="C143" s="1" t="s">
        <v>19</v>
      </c>
      <c r="D143" s="1" t="s">
        <v>20</v>
      </c>
      <c r="E143" s="1">
        <v>2020</v>
      </c>
      <c r="F143" s="1" t="s">
        <v>11</v>
      </c>
      <c r="G143" s="12">
        <v>320</v>
      </c>
      <c r="H143" s="12">
        <v>285</v>
      </c>
      <c r="I143" s="12">
        <v>6270</v>
      </c>
      <c r="J143" s="1">
        <v>22</v>
      </c>
      <c r="K143" s="1" t="s">
        <v>4</v>
      </c>
    </row>
    <row r="144" spans="1:11" x14ac:dyDescent="0.25">
      <c r="A144" s="1">
        <v>25269</v>
      </c>
      <c r="B144" s="1" t="s">
        <v>186</v>
      </c>
      <c r="C144" s="1" t="s">
        <v>5</v>
      </c>
      <c r="D144" s="1" t="s">
        <v>6</v>
      </c>
      <c r="E144" s="1">
        <v>2020</v>
      </c>
      <c r="F144" s="1" t="s">
        <v>11</v>
      </c>
      <c r="G144" s="12">
        <v>230</v>
      </c>
      <c r="H144" s="12">
        <v>225</v>
      </c>
      <c r="I144" s="12">
        <v>683.64485981308405</v>
      </c>
      <c r="J144" s="1">
        <v>3.03842159916926</v>
      </c>
      <c r="K144" s="1" t="s">
        <v>4</v>
      </c>
    </row>
    <row r="145" spans="1:11" x14ac:dyDescent="0.25">
      <c r="A145" s="1">
        <v>25269</v>
      </c>
      <c r="B145" s="1" t="s">
        <v>186</v>
      </c>
      <c r="C145" s="1" t="s">
        <v>19</v>
      </c>
      <c r="D145" s="1" t="s">
        <v>24</v>
      </c>
      <c r="E145" s="1">
        <v>2020</v>
      </c>
      <c r="F145" s="1" t="s">
        <v>11</v>
      </c>
      <c r="G145" s="12">
        <v>100</v>
      </c>
      <c r="H145" s="12">
        <v>92</v>
      </c>
      <c r="I145" s="12">
        <v>1472</v>
      </c>
      <c r="J145" s="1">
        <v>16</v>
      </c>
      <c r="K145" s="1" t="s">
        <v>4</v>
      </c>
    </row>
    <row r="146" spans="1:11" x14ac:dyDescent="0.25">
      <c r="A146" s="1">
        <v>25269</v>
      </c>
      <c r="B146" s="1" t="s">
        <v>186</v>
      </c>
      <c r="C146" s="1" t="s">
        <v>1</v>
      </c>
      <c r="D146" s="1" t="s">
        <v>35</v>
      </c>
      <c r="E146" s="1">
        <v>2020</v>
      </c>
      <c r="F146" s="1" t="s">
        <v>11</v>
      </c>
      <c r="G146" s="12">
        <v>90</v>
      </c>
      <c r="H146" s="12">
        <v>85</v>
      </c>
      <c r="I146" s="12">
        <v>171.15254237288138</v>
      </c>
      <c r="J146" s="1">
        <v>2.0135593220338999</v>
      </c>
      <c r="K146" s="1" t="s">
        <v>4</v>
      </c>
    </row>
    <row r="147" spans="1:11" x14ac:dyDescent="0.25">
      <c r="A147" s="1">
        <v>25269</v>
      </c>
      <c r="B147" s="1" t="s">
        <v>186</v>
      </c>
      <c r="C147" s="1" t="s">
        <v>68</v>
      </c>
      <c r="D147" s="1" t="s">
        <v>69</v>
      </c>
      <c r="E147" s="1">
        <v>2020</v>
      </c>
      <c r="F147" s="1" t="s">
        <v>11</v>
      </c>
      <c r="G147" s="12">
        <v>43</v>
      </c>
      <c r="H147" s="12">
        <v>41</v>
      </c>
      <c r="I147" s="12">
        <v>886</v>
      </c>
      <c r="J147" s="1">
        <v>21.609756097561</v>
      </c>
      <c r="K147" s="1" t="s">
        <v>4</v>
      </c>
    </row>
    <row r="148" spans="1:11" x14ac:dyDescent="0.25">
      <c r="A148" s="1">
        <v>25269</v>
      </c>
      <c r="B148" s="1" t="s">
        <v>186</v>
      </c>
      <c r="C148" s="1" t="s">
        <v>17</v>
      </c>
      <c r="D148" s="1" t="s">
        <v>18</v>
      </c>
      <c r="E148" s="1">
        <v>2020</v>
      </c>
      <c r="F148" s="1" t="s">
        <v>11</v>
      </c>
      <c r="G148" s="12">
        <v>31</v>
      </c>
      <c r="H148" s="12">
        <v>29</v>
      </c>
      <c r="I148" s="12">
        <v>763</v>
      </c>
      <c r="J148" s="1">
        <v>26.310344827586199</v>
      </c>
      <c r="K148" s="1" t="s">
        <v>4</v>
      </c>
    </row>
    <row r="149" spans="1:11" x14ac:dyDescent="0.25">
      <c r="A149" s="1">
        <v>25279</v>
      </c>
      <c r="B149" s="1" t="s">
        <v>118</v>
      </c>
      <c r="C149" s="1" t="s">
        <v>22</v>
      </c>
      <c r="D149" s="1" t="s">
        <v>23</v>
      </c>
      <c r="E149" s="1">
        <v>2020</v>
      </c>
      <c r="F149" s="1" t="s">
        <v>11</v>
      </c>
      <c r="G149" s="12">
        <v>55</v>
      </c>
      <c r="H149" s="12">
        <v>54</v>
      </c>
      <c r="I149" s="12">
        <v>4428</v>
      </c>
      <c r="J149" s="1">
        <v>82</v>
      </c>
      <c r="K149" s="1" t="s">
        <v>4</v>
      </c>
    </row>
    <row r="150" spans="1:11" x14ac:dyDescent="0.25">
      <c r="A150" s="1">
        <v>25279</v>
      </c>
      <c r="B150" s="1" t="s">
        <v>118</v>
      </c>
      <c r="C150" s="1" t="s">
        <v>22</v>
      </c>
      <c r="D150" s="1" t="s">
        <v>32</v>
      </c>
      <c r="E150" s="1">
        <v>2020</v>
      </c>
      <c r="F150" s="1" t="s">
        <v>11</v>
      </c>
      <c r="G150" s="12">
        <v>48</v>
      </c>
      <c r="H150" s="12">
        <v>47</v>
      </c>
      <c r="I150" s="12">
        <v>2585</v>
      </c>
      <c r="J150" s="1">
        <v>55</v>
      </c>
      <c r="K150" s="1" t="s">
        <v>4</v>
      </c>
    </row>
    <row r="151" spans="1:11" x14ac:dyDescent="0.25">
      <c r="A151" s="1">
        <v>25279</v>
      </c>
      <c r="B151" s="1" t="s">
        <v>118</v>
      </c>
      <c r="C151" s="1" t="s">
        <v>9</v>
      </c>
      <c r="D151" s="1" t="s">
        <v>10</v>
      </c>
      <c r="E151" s="1">
        <v>2020</v>
      </c>
      <c r="F151" s="1" t="s">
        <v>11</v>
      </c>
      <c r="G151" s="12">
        <v>37</v>
      </c>
      <c r="H151" s="12">
        <v>35</v>
      </c>
      <c r="I151" s="12">
        <v>280</v>
      </c>
      <c r="J151" s="1">
        <v>8</v>
      </c>
      <c r="K151" s="1" t="s">
        <v>4</v>
      </c>
    </row>
    <row r="152" spans="1:11" x14ac:dyDescent="0.25">
      <c r="A152" s="1">
        <v>25279</v>
      </c>
      <c r="B152" s="1" t="s">
        <v>118</v>
      </c>
      <c r="C152" s="1" t="s">
        <v>55</v>
      </c>
      <c r="D152" s="1" t="s">
        <v>56</v>
      </c>
      <c r="E152" s="1">
        <v>2020</v>
      </c>
      <c r="F152" s="1" t="s">
        <v>11</v>
      </c>
      <c r="G152" s="12">
        <v>27</v>
      </c>
      <c r="H152" s="12">
        <v>25</v>
      </c>
      <c r="I152" s="12">
        <v>250</v>
      </c>
      <c r="J152" s="1">
        <v>10</v>
      </c>
      <c r="K152" s="1" t="s">
        <v>4</v>
      </c>
    </row>
    <row r="153" spans="1:11" x14ac:dyDescent="0.25">
      <c r="A153" s="1">
        <v>25279</v>
      </c>
      <c r="B153" s="1" t="s">
        <v>118</v>
      </c>
      <c r="C153" s="1" t="s">
        <v>14</v>
      </c>
      <c r="D153" s="1" t="s">
        <v>15</v>
      </c>
      <c r="E153" s="1">
        <v>2020</v>
      </c>
      <c r="F153" s="1" t="s">
        <v>11</v>
      </c>
      <c r="G153" s="12">
        <v>24</v>
      </c>
      <c r="H153" s="12">
        <v>22</v>
      </c>
      <c r="I153" s="12">
        <v>66</v>
      </c>
      <c r="J153" s="1">
        <v>3</v>
      </c>
      <c r="K153" s="1" t="s">
        <v>4</v>
      </c>
    </row>
    <row r="154" spans="1:11" x14ac:dyDescent="0.25">
      <c r="A154" s="1">
        <v>25281</v>
      </c>
      <c r="B154" s="1" t="s">
        <v>112</v>
      </c>
      <c r="C154" s="1" t="s">
        <v>7</v>
      </c>
      <c r="D154" s="1" t="s">
        <v>8</v>
      </c>
      <c r="E154" s="1">
        <v>2020</v>
      </c>
      <c r="F154" s="1" t="s">
        <v>11</v>
      </c>
      <c r="G154" s="12">
        <v>517</v>
      </c>
      <c r="H154" s="12">
        <v>517</v>
      </c>
      <c r="I154" s="12">
        <v>2892.3076923076928</v>
      </c>
      <c r="J154" s="1">
        <v>5.5944055944056004</v>
      </c>
      <c r="K154" s="1" t="s">
        <v>4</v>
      </c>
    </row>
    <row r="155" spans="1:11" x14ac:dyDescent="0.25">
      <c r="A155" s="1">
        <v>25281</v>
      </c>
      <c r="B155" s="1" t="s">
        <v>112</v>
      </c>
      <c r="C155" s="1" t="s">
        <v>19</v>
      </c>
      <c r="D155" s="1" t="s">
        <v>24</v>
      </c>
      <c r="E155" s="1">
        <v>2020</v>
      </c>
      <c r="F155" s="1" t="s">
        <v>11</v>
      </c>
      <c r="G155" s="12">
        <v>472</v>
      </c>
      <c r="H155" s="12">
        <v>472</v>
      </c>
      <c r="I155" s="12">
        <v>7080</v>
      </c>
      <c r="J155" s="1">
        <v>15</v>
      </c>
      <c r="K155" s="1" t="s">
        <v>4</v>
      </c>
    </row>
    <row r="156" spans="1:11" x14ac:dyDescent="0.25">
      <c r="A156" s="1">
        <v>25281</v>
      </c>
      <c r="B156" s="1" t="s">
        <v>112</v>
      </c>
      <c r="C156" s="1" t="s">
        <v>19</v>
      </c>
      <c r="D156" s="1" t="s">
        <v>20</v>
      </c>
      <c r="E156" s="1">
        <v>2020</v>
      </c>
      <c r="F156" s="1" t="s">
        <v>11</v>
      </c>
      <c r="G156" s="12">
        <v>380</v>
      </c>
      <c r="H156" s="12">
        <v>380</v>
      </c>
      <c r="I156" s="12">
        <v>9120</v>
      </c>
      <c r="J156" s="1">
        <v>24</v>
      </c>
      <c r="K156" s="1" t="s">
        <v>4</v>
      </c>
    </row>
    <row r="157" spans="1:11" x14ac:dyDescent="0.25">
      <c r="A157" s="1">
        <v>25281</v>
      </c>
      <c r="B157" s="1" t="s">
        <v>112</v>
      </c>
      <c r="C157" s="1" t="s">
        <v>52</v>
      </c>
      <c r="D157" s="1" t="s">
        <v>53</v>
      </c>
      <c r="E157" s="1">
        <v>2020</v>
      </c>
      <c r="F157" s="1" t="s">
        <v>11</v>
      </c>
      <c r="G157" s="12">
        <v>145</v>
      </c>
      <c r="H157" s="12">
        <v>145</v>
      </c>
      <c r="I157" s="12">
        <v>1450</v>
      </c>
      <c r="J157" s="1">
        <v>10</v>
      </c>
      <c r="K157" s="1" t="s">
        <v>4</v>
      </c>
    </row>
    <row r="158" spans="1:11" x14ac:dyDescent="0.25">
      <c r="A158" s="1">
        <v>25281</v>
      </c>
      <c r="B158" s="1" t="s">
        <v>112</v>
      </c>
      <c r="C158" s="1" t="s">
        <v>29</v>
      </c>
      <c r="D158" s="1" t="s">
        <v>30</v>
      </c>
      <c r="E158" s="1">
        <v>2020</v>
      </c>
      <c r="F158" s="1" t="s">
        <v>11</v>
      </c>
      <c r="G158" s="12">
        <v>66</v>
      </c>
      <c r="H158" s="12">
        <v>66</v>
      </c>
      <c r="I158" s="12">
        <v>990</v>
      </c>
      <c r="J158" s="1">
        <v>15</v>
      </c>
      <c r="K158" s="1" t="s">
        <v>4</v>
      </c>
    </row>
    <row r="159" spans="1:11" x14ac:dyDescent="0.25">
      <c r="A159" s="1">
        <v>25281</v>
      </c>
      <c r="B159" s="1" t="s">
        <v>112</v>
      </c>
      <c r="C159" s="1" t="s">
        <v>22</v>
      </c>
      <c r="D159" s="1" t="s">
        <v>23</v>
      </c>
      <c r="E159" s="1">
        <v>2020</v>
      </c>
      <c r="F159" s="1" t="s">
        <v>11</v>
      </c>
      <c r="G159" s="12">
        <v>1</v>
      </c>
      <c r="H159" s="12">
        <v>1</v>
      </c>
      <c r="I159" s="12">
        <v>35</v>
      </c>
      <c r="J159" s="1">
        <v>35</v>
      </c>
      <c r="K159" s="1" t="s">
        <v>4</v>
      </c>
    </row>
    <row r="160" spans="1:11" x14ac:dyDescent="0.25">
      <c r="A160" s="1">
        <v>25286</v>
      </c>
      <c r="B160" s="1" t="s">
        <v>217</v>
      </c>
      <c r="C160" s="1" t="s">
        <v>19</v>
      </c>
      <c r="D160" s="1" t="s">
        <v>20</v>
      </c>
      <c r="E160" s="1">
        <v>2020</v>
      </c>
      <c r="F160" s="1" t="s">
        <v>11</v>
      </c>
      <c r="G160" s="12">
        <v>250</v>
      </c>
      <c r="H160" s="12">
        <v>223</v>
      </c>
      <c r="I160" s="12">
        <v>4460</v>
      </c>
      <c r="J160" s="1">
        <v>20</v>
      </c>
      <c r="K160" s="1" t="s">
        <v>4</v>
      </c>
    </row>
    <row r="161" spans="1:11" x14ac:dyDescent="0.25">
      <c r="A161" s="1">
        <v>25286</v>
      </c>
      <c r="B161" s="1" t="s">
        <v>217</v>
      </c>
      <c r="C161" s="1" t="s">
        <v>1</v>
      </c>
      <c r="D161" s="1" t="s">
        <v>2</v>
      </c>
      <c r="E161" s="1">
        <v>2020</v>
      </c>
      <c r="F161" s="1" t="s">
        <v>11</v>
      </c>
      <c r="G161" s="12">
        <v>185</v>
      </c>
      <c r="H161" s="12">
        <v>180</v>
      </c>
      <c r="I161" s="12">
        <v>352.37288135593224</v>
      </c>
      <c r="J161" s="1">
        <v>1.9576271186440699</v>
      </c>
      <c r="K161" s="1" t="s">
        <v>4</v>
      </c>
    </row>
    <row r="162" spans="1:11" x14ac:dyDescent="0.25">
      <c r="A162" s="1">
        <v>25286</v>
      </c>
      <c r="B162" s="1" t="s">
        <v>217</v>
      </c>
      <c r="C162" s="1" t="s">
        <v>17</v>
      </c>
      <c r="D162" s="1" t="s">
        <v>18</v>
      </c>
      <c r="E162" s="1">
        <v>2020</v>
      </c>
      <c r="F162" s="1" t="s">
        <v>11</v>
      </c>
      <c r="G162" s="12">
        <v>60</v>
      </c>
      <c r="H162" s="12">
        <v>60</v>
      </c>
      <c r="I162" s="12">
        <v>1800</v>
      </c>
      <c r="J162" s="1">
        <v>30</v>
      </c>
      <c r="K162" s="1" t="s">
        <v>4</v>
      </c>
    </row>
    <row r="163" spans="1:11" x14ac:dyDescent="0.25">
      <c r="A163" s="1">
        <v>25286</v>
      </c>
      <c r="B163" s="1" t="s">
        <v>217</v>
      </c>
      <c r="C163" s="1" t="s">
        <v>5</v>
      </c>
      <c r="D163" s="1" t="s">
        <v>6</v>
      </c>
      <c r="E163" s="1">
        <v>2020</v>
      </c>
      <c r="F163" s="1" t="s">
        <v>11</v>
      </c>
      <c r="G163" s="12">
        <v>55</v>
      </c>
      <c r="H163" s="12">
        <v>55</v>
      </c>
      <c r="I163" s="12">
        <v>154.20560747663552</v>
      </c>
      <c r="J163" s="1">
        <v>2.8037383177570101</v>
      </c>
      <c r="K163" s="1" t="s">
        <v>4</v>
      </c>
    </row>
    <row r="164" spans="1:11" x14ac:dyDescent="0.25">
      <c r="A164" s="1">
        <v>25286</v>
      </c>
      <c r="B164" s="1" t="s">
        <v>217</v>
      </c>
      <c r="C164" s="1" t="s">
        <v>39</v>
      </c>
      <c r="D164" s="1" t="s">
        <v>40</v>
      </c>
      <c r="E164" s="1">
        <v>2020</v>
      </c>
      <c r="F164" s="1" t="s">
        <v>11</v>
      </c>
      <c r="G164" s="12">
        <v>30</v>
      </c>
      <c r="H164" s="12">
        <v>30</v>
      </c>
      <c r="I164" s="12">
        <v>90</v>
      </c>
      <c r="J164" s="1">
        <v>3</v>
      </c>
      <c r="K164" s="1" t="s">
        <v>4</v>
      </c>
    </row>
    <row r="165" spans="1:11" x14ac:dyDescent="0.25">
      <c r="A165" s="1">
        <v>25286</v>
      </c>
      <c r="B165" s="1" t="s">
        <v>217</v>
      </c>
      <c r="C165" s="1" t="s">
        <v>68</v>
      </c>
      <c r="D165" s="1" t="s">
        <v>69</v>
      </c>
      <c r="E165" s="1">
        <v>2020</v>
      </c>
      <c r="F165" s="1" t="s">
        <v>11</v>
      </c>
      <c r="G165" s="12">
        <v>26</v>
      </c>
      <c r="H165" s="12">
        <v>23</v>
      </c>
      <c r="I165" s="12">
        <v>690</v>
      </c>
      <c r="J165" s="1">
        <v>30</v>
      </c>
      <c r="K165" s="1" t="s">
        <v>4</v>
      </c>
    </row>
    <row r="166" spans="1:11" x14ac:dyDescent="0.25">
      <c r="A166" s="1">
        <v>25286</v>
      </c>
      <c r="B166" s="1" t="s">
        <v>217</v>
      </c>
      <c r="C166" s="1" t="s">
        <v>100</v>
      </c>
      <c r="D166" s="1" t="s">
        <v>101</v>
      </c>
      <c r="E166" s="1">
        <v>2020</v>
      </c>
      <c r="F166" s="1" t="s">
        <v>11</v>
      </c>
      <c r="G166" s="12">
        <v>15</v>
      </c>
      <c r="H166" s="12">
        <v>15</v>
      </c>
      <c r="I166" s="12">
        <v>165</v>
      </c>
      <c r="J166" s="1">
        <v>11</v>
      </c>
      <c r="K166" s="1" t="s">
        <v>4</v>
      </c>
    </row>
    <row r="167" spans="1:11" x14ac:dyDescent="0.25">
      <c r="A167" s="1">
        <v>25288</v>
      </c>
      <c r="B167" s="1" t="s">
        <v>218</v>
      </c>
      <c r="C167" s="1" t="s">
        <v>19</v>
      </c>
      <c r="D167" s="1" t="s">
        <v>20</v>
      </c>
      <c r="E167" s="1">
        <v>2020</v>
      </c>
      <c r="F167" s="1" t="s">
        <v>11</v>
      </c>
      <c r="G167" s="12">
        <v>70</v>
      </c>
      <c r="H167" s="12">
        <v>70</v>
      </c>
      <c r="I167" s="12">
        <v>1400</v>
      </c>
      <c r="J167" s="1">
        <v>20</v>
      </c>
      <c r="K167" s="1" t="s">
        <v>4</v>
      </c>
    </row>
    <row r="168" spans="1:11" x14ac:dyDescent="0.25">
      <c r="A168" s="1">
        <v>25288</v>
      </c>
      <c r="B168" s="1" t="s">
        <v>218</v>
      </c>
      <c r="C168" s="1" t="s">
        <v>22</v>
      </c>
      <c r="D168" s="1" t="s">
        <v>23</v>
      </c>
      <c r="E168" s="1">
        <v>2020</v>
      </c>
      <c r="F168" s="1" t="s">
        <v>11</v>
      </c>
      <c r="G168" s="12">
        <v>45</v>
      </c>
      <c r="H168" s="12">
        <v>45</v>
      </c>
      <c r="I168" s="12">
        <v>3600</v>
      </c>
      <c r="J168" s="1">
        <v>80</v>
      </c>
      <c r="K168" s="1" t="s">
        <v>4</v>
      </c>
    </row>
    <row r="169" spans="1:11" x14ac:dyDescent="0.25">
      <c r="A169" s="1">
        <v>25288</v>
      </c>
      <c r="B169" s="1" t="s">
        <v>218</v>
      </c>
      <c r="C169" s="1" t="s">
        <v>29</v>
      </c>
      <c r="D169" s="1" t="s">
        <v>30</v>
      </c>
      <c r="E169" s="1">
        <v>2020</v>
      </c>
      <c r="F169" s="1" t="s">
        <v>11</v>
      </c>
      <c r="G169" s="12">
        <v>25</v>
      </c>
      <c r="H169" s="12">
        <v>25</v>
      </c>
      <c r="I169" s="12">
        <v>500</v>
      </c>
      <c r="J169" s="1">
        <v>20</v>
      </c>
      <c r="K169" s="1" t="s">
        <v>4</v>
      </c>
    </row>
    <row r="170" spans="1:11" x14ac:dyDescent="0.25">
      <c r="A170" s="1">
        <v>25288</v>
      </c>
      <c r="B170" s="1" t="s">
        <v>218</v>
      </c>
      <c r="C170" s="1" t="s">
        <v>1</v>
      </c>
      <c r="D170" s="1" t="s">
        <v>2</v>
      </c>
      <c r="E170" s="1">
        <v>2020</v>
      </c>
      <c r="F170" s="1" t="s">
        <v>11</v>
      </c>
      <c r="G170" s="12">
        <v>20</v>
      </c>
      <c r="H170" s="12">
        <v>20</v>
      </c>
      <c r="I170" s="12">
        <v>22.372881355932208</v>
      </c>
      <c r="J170" s="1">
        <v>1.1186440677966101</v>
      </c>
      <c r="K170" s="1" t="s">
        <v>4</v>
      </c>
    </row>
    <row r="171" spans="1:11" x14ac:dyDescent="0.25">
      <c r="A171" s="1">
        <v>25288</v>
      </c>
      <c r="B171" s="1" t="s">
        <v>218</v>
      </c>
      <c r="C171" s="1" t="s">
        <v>19</v>
      </c>
      <c r="D171" s="1" t="s">
        <v>24</v>
      </c>
      <c r="E171" s="1">
        <v>2020</v>
      </c>
      <c r="F171" s="1" t="s">
        <v>11</v>
      </c>
      <c r="G171" s="12">
        <v>15</v>
      </c>
      <c r="H171" s="12">
        <v>15</v>
      </c>
      <c r="I171" s="12">
        <v>225</v>
      </c>
      <c r="J171" s="1">
        <v>15</v>
      </c>
      <c r="K171" s="1" t="s">
        <v>4</v>
      </c>
    </row>
    <row r="172" spans="1:11" x14ac:dyDescent="0.25">
      <c r="A172" s="1">
        <v>25288</v>
      </c>
      <c r="B172" s="1" t="s">
        <v>218</v>
      </c>
      <c r="C172" s="1" t="s">
        <v>5</v>
      </c>
      <c r="D172" s="1" t="s">
        <v>6</v>
      </c>
      <c r="E172" s="1">
        <v>2020</v>
      </c>
      <c r="F172" s="1" t="s">
        <v>11</v>
      </c>
      <c r="G172" s="12">
        <v>10</v>
      </c>
      <c r="H172" s="12">
        <v>10</v>
      </c>
      <c r="I172" s="12">
        <v>28.037383177570092</v>
      </c>
      <c r="J172" s="1">
        <v>2.8037383177570101</v>
      </c>
      <c r="K172" s="1" t="s">
        <v>4</v>
      </c>
    </row>
    <row r="173" spans="1:11" x14ac:dyDescent="0.25">
      <c r="A173" s="1">
        <v>25288</v>
      </c>
      <c r="B173" s="1" t="s">
        <v>218</v>
      </c>
      <c r="C173" s="1" t="s">
        <v>7</v>
      </c>
      <c r="D173" s="1" t="s">
        <v>8</v>
      </c>
      <c r="E173" s="1">
        <v>2020</v>
      </c>
      <c r="F173" s="1" t="s">
        <v>11</v>
      </c>
      <c r="G173" s="12">
        <v>10</v>
      </c>
      <c r="H173" s="12">
        <v>10</v>
      </c>
      <c r="I173" s="12">
        <v>20.97902097902098</v>
      </c>
      <c r="J173" s="1">
        <v>2.0979020979021001</v>
      </c>
      <c r="K173" s="1" t="s">
        <v>4</v>
      </c>
    </row>
    <row r="174" spans="1:11" x14ac:dyDescent="0.25">
      <c r="A174" s="1">
        <v>25290</v>
      </c>
      <c r="B174" s="1" t="s">
        <v>197</v>
      </c>
      <c r="C174" s="1" t="s">
        <v>7</v>
      </c>
      <c r="D174" s="1" t="s">
        <v>8</v>
      </c>
      <c r="E174" s="1">
        <v>2020</v>
      </c>
      <c r="F174" s="1" t="s">
        <v>11</v>
      </c>
      <c r="G174" s="12">
        <v>140</v>
      </c>
      <c r="H174" s="12">
        <v>137</v>
      </c>
      <c r="I174" s="12">
        <v>670.62937062937067</v>
      </c>
      <c r="J174" s="1">
        <v>4.8951048951049003</v>
      </c>
      <c r="K174" s="1" t="s">
        <v>4</v>
      </c>
    </row>
    <row r="175" spans="1:11" x14ac:dyDescent="0.25">
      <c r="A175" s="1">
        <v>25290</v>
      </c>
      <c r="B175" s="1" t="s">
        <v>197</v>
      </c>
      <c r="C175" s="1" t="s">
        <v>9</v>
      </c>
      <c r="D175" s="1" t="s">
        <v>10</v>
      </c>
      <c r="E175" s="1">
        <v>2020</v>
      </c>
      <c r="F175" s="1" t="s">
        <v>11</v>
      </c>
      <c r="G175" s="12">
        <v>120</v>
      </c>
      <c r="H175" s="12">
        <v>116</v>
      </c>
      <c r="I175" s="12">
        <v>928</v>
      </c>
      <c r="J175" s="1">
        <v>8</v>
      </c>
      <c r="K175" s="1" t="s">
        <v>4</v>
      </c>
    </row>
    <row r="176" spans="1:11" x14ac:dyDescent="0.25">
      <c r="A176" s="1">
        <v>25290</v>
      </c>
      <c r="B176" s="1" t="s">
        <v>197</v>
      </c>
      <c r="C176" s="1" t="s">
        <v>22</v>
      </c>
      <c r="D176" s="1" t="s">
        <v>32</v>
      </c>
      <c r="E176" s="1">
        <v>2020</v>
      </c>
      <c r="F176" s="1" t="s">
        <v>11</v>
      </c>
      <c r="G176" s="12">
        <v>80</v>
      </c>
      <c r="H176" s="12">
        <v>78</v>
      </c>
      <c r="I176" s="12">
        <v>1794</v>
      </c>
      <c r="J176" s="1">
        <v>23</v>
      </c>
      <c r="K176" s="1" t="s">
        <v>4</v>
      </c>
    </row>
    <row r="177" spans="1:11" x14ac:dyDescent="0.25">
      <c r="A177" s="1">
        <v>25290</v>
      </c>
      <c r="B177" s="1" t="s">
        <v>197</v>
      </c>
      <c r="C177" s="1" t="s">
        <v>29</v>
      </c>
      <c r="D177" s="1" t="s">
        <v>30</v>
      </c>
      <c r="E177" s="1">
        <v>2020</v>
      </c>
      <c r="F177" s="1" t="s">
        <v>11</v>
      </c>
      <c r="G177" s="12">
        <v>45</v>
      </c>
      <c r="H177" s="12">
        <v>42</v>
      </c>
      <c r="I177" s="12">
        <v>630</v>
      </c>
      <c r="J177" s="1">
        <v>15</v>
      </c>
      <c r="K177" s="1" t="s">
        <v>4</v>
      </c>
    </row>
    <row r="178" spans="1:11" x14ac:dyDescent="0.25">
      <c r="A178" s="1">
        <v>25290</v>
      </c>
      <c r="B178" s="1" t="s">
        <v>197</v>
      </c>
      <c r="C178" s="1" t="s">
        <v>5</v>
      </c>
      <c r="D178" s="1" t="s">
        <v>6</v>
      </c>
      <c r="E178" s="1">
        <v>2020</v>
      </c>
      <c r="F178" s="1" t="s">
        <v>11</v>
      </c>
      <c r="G178" s="12">
        <v>35</v>
      </c>
      <c r="H178" s="12">
        <v>31</v>
      </c>
      <c r="I178" s="12">
        <v>72.429906542056074</v>
      </c>
      <c r="J178" s="1">
        <v>2.3364485981308398</v>
      </c>
      <c r="K178" s="1" t="s">
        <v>4</v>
      </c>
    </row>
    <row r="179" spans="1:11" x14ac:dyDescent="0.25">
      <c r="A179" s="1">
        <v>25290</v>
      </c>
      <c r="B179" s="1" t="s">
        <v>197</v>
      </c>
      <c r="C179" s="1" t="s">
        <v>1</v>
      </c>
      <c r="D179" s="1" t="s">
        <v>2</v>
      </c>
      <c r="E179" s="1">
        <v>2020</v>
      </c>
      <c r="F179" s="1" t="s">
        <v>11</v>
      </c>
      <c r="G179" s="12">
        <v>25</v>
      </c>
      <c r="H179" s="12">
        <v>24</v>
      </c>
      <c r="I179" s="12">
        <v>46.983050847457633</v>
      </c>
      <c r="J179" s="1">
        <v>1.9576271186440699</v>
      </c>
      <c r="K179" s="1" t="s">
        <v>4</v>
      </c>
    </row>
    <row r="180" spans="1:11" x14ac:dyDescent="0.25">
      <c r="A180" s="1">
        <v>25290</v>
      </c>
      <c r="B180" s="1" t="s">
        <v>197</v>
      </c>
      <c r="C180" s="1" t="s">
        <v>60</v>
      </c>
      <c r="D180" s="1" t="s">
        <v>61</v>
      </c>
      <c r="E180" s="1">
        <v>2020</v>
      </c>
      <c r="F180" s="1" t="s">
        <v>11</v>
      </c>
      <c r="G180" s="12">
        <v>20</v>
      </c>
      <c r="H180" s="12">
        <v>18</v>
      </c>
      <c r="I180" s="12">
        <v>252</v>
      </c>
      <c r="J180" s="1">
        <v>14</v>
      </c>
      <c r="K180" s="1" t="s">
        <v>4</v>
      </c>
    </row>
    <row r="181" spans="1:11" x14ac:dyDescent="0.25">
      <c r="A181" s="1">
        <v>25290</v>
      </c>
      <c r="B181" s="1" t="s">
        <v>197</v>
      </c>
      <c r="C181" s="1" t="s">
        <v>22</v>
      </c>
      <c r="D181" s="1" t="s">
        <v>23</v>
      </c>
      <c r="E181" s="1">
        <v>2020</v>
      </c>
      <c r="F181" s="1" t="s">
        <v>11</v>
      </c>
      <c r="G181" s="12">
        <v>8</v>
      </c>
      <c r="H181" s="12">
        <v>8</v>
      </c>
      <c r="I181" s="12">
        <v>720</v>
      </c>
      <c r="J181" s="1">
        <v>90</v>
      </c>
      <c r="K181" s="1" t="s">
        <v>4</v>
      </c>
    </row>
    <row r="182" spans="1:11" x14ac:dyDescent="0.25">
      <c r="A182" s="1">
        <v>25290</v>
      </c>
      <c r="B182" s="1" t="s">
        <v>197</v>
      </c>
      <c r="C182" s="1" t="s">
        <v>19</v>
      </c>
      <c r="D182" s="1" t="s">
        <v>20</v>
      </c>
      <c r="E182" s="1">
        <v>2020</v>
      </c>
      <c r="F182" s="1" t="s">
        <v>11</v>
      </c>
      <c r="G182" s="12">
        <v>6</v>
      </c>
      <c r="H182" s="12">
        <v>5</v>
      </c>
      <c r="I182" s="12">
        <v>90</v>
      </c>
      <c r="J182" s="1">
        <v>18</v>
      </c>
      <c r="K182" s="1" t="s">
        <v>4</v>
      </c>
    </row>
    <row r="183" spans="1:11" x14ac:dyDescent="0.25">
      <c r="A183" s="1">
        <v>25293</v>
      </c>
      <c r="B183" s="1" t="s">
        <v>148</v>
      </c>
      <c r="C183" s="1" t="s">
        <v>7</v>
      </c>
      <c r="D183" s="1" t="s">
        <v>8</v>
      </c>
      <c r="E183" s="1">
        <v>2020</v>
      </c>
      <c r="F183" s="1" t="s">
        <v>11</v>
      </c>
      <c r="G183" s="12">
        <v>105</v>
      </c>
      <c r="H183" s="12">
        <v>103</v>
      </c>
      <c r="I183" s="12">
        <v>103</v>
      </c>
      <c r="J183" s="1">
        <v>1</v>
      </c>
      <c r="K183" s="1" t="s">
        <v>4</v>
      </c>
    </row>
    <row r="184" spans="1:11" x14ac:dyDescent="0.25">
      <c r="A184" s="1">
        <v>25293</v>
      </c>
      <c r="B184" s="1" t="s">
        <v>148</v>
      </c>
      <c r="C184" s="1" t="s">
        <v>22</v>
      </c>
      <c r="D184" s="1" t="s">
        <v>23</v>
      </c>
      <c r="E184" s="1">
        <v>2020</v>
      </c>
      <c r="F184" s="1" t="s">
        <v>11</v>
      </c>
      <c r="G184" s="12">
        <v>19</v>
      </c>
      <c r="H184" s="12">
        <v>17</v>
      </c>
      <c r="I184" s="12">
        <v>595</v>
      </c>
      <c r="J184" s="1">
        <v>35</v>
      </c>
      <c r="K184" s="1" t="s">
        <v>4</v>
      </c>
    </row>
    <row r="185" spans="1:11" x14ac:dyDescent="0.25">
      <c r="A185" s="1">
        <v>25293</v>
      </c>
      <c r="B185" s="1" t="s">
        <v>148</v>
      </c>
      <c r="C185" s="1" t="s">
        <v>5</v>
      </c>
      <c r="D185" s="1" t="s">
        <v>6</v>
      </c>
      <c r="E185" s="1">
        <v>2020</v>
      </c>
      <c r="F185" s="1" t="s">
        <v>11</v>
      </c>
      <c r="G185" s="12">
        <v>16</v>
      </c>
      <c r="H185" s="12">
        <v>14</v>
      </c>
      <c r="I185" s="12">
        <v>26.168224299065422</v>
      </c>
      <c r="J185" s="1">
        <v>1.86915887850467</v>
      </c>
      <c r="K185" s="1" t="s">
        <v>4</v>
      </c>
    </row>
    <row r="186" spans="1:11" x14ac:dyDescent="0.25">
      <c r="A186" s="1">
        <v>25295</v>
      </c>
      <c r="B186" s="1" t="s">
        <v>178</v>
      </c>
      <c r="C186" s="1" t="s">
        <v>5</v>
      </c>
      <c r="D186" s="1" t="s">
        <v>6</v>
      </c>
      <c r="E186" s="1">
        <v>2020</v>
      </c>
      <c r="F186" s="1" t="s">
        <v>11</v>
      </c>
      <c r="G186" s="12">
        <v>8</v>
      </c>
      <c r="H186" s="12">
        <v>8</v>
      </c>
      <c r="I186" s="12">
        <v>29.906542056074766</v>
      </c>
      <c r="J186" s="1">
        <v>3.7383177570093502</v>
      </c>
      <c r="K186" s="1" t="s">
        <v>4</v>
      </c>
    </row>
    <row r="187" spans="1:11" x14ac:dyDescent="0.25">
      <c r="A187" s="1">
        <v>25295</v>
      </c>
      <c r="B187" s="1" t="s">
        <v>178</v>
      </c>
      <c r="C187" s="1" t="s">
        <v>1</v>
      </c>
      <c r="D187" s="1" t="s">
        <v>2</v>
      </c>
      <c r="E187" s="1">
        <v>2020</v>
      </c>
      <c r="F187" s="1" t="s">
        <v>11</v>
      </c>
      <c r="G187" s="12">
        <v>5</v>
      </c>
      <c r="H187" s="12">
        <v>5</v>
      </c>
      <c r="I187" s="12">
        <v>13.983050847457628</v>
      </c>
      <c r="J187" s="1">
        <v>2.79661016949153</v>
      </c>
      <c r="K187" s="1" t="s">
        <v>4</v>
      </c>
    </row>
    <row r="188" spans="1:11" x14ac:dyDescent="0.25">
      <c r="A188" s="1">
        <v>25295</v>
      </c>
      <c r="B188" s="1" t="s">
        <v>178</v>
      </c>
      <c r="C188" s="1" t="s">
        <v>19</v>
      </c>
      <c r="D188" s="1" t="s">
        <v>20</v>
      </c>
      <c r="E188" s="1">
        <v>2020</v>
      </c>
      <c r="F188" s="1" t="s">
        <v>11</v>
      </c>
      <c r="G188" s="12">
        <v>5</v>
      </c>
      <c r="H188" s="12">
        <v>5</v>
      </c>
      <c r="I188" s="12">
        <v>100</v>
      </c>
      <c r="J188" s="1">
        <v>20</v>
      </c>
      <c r="K188" s="1" t="s">
        <v>4</v>
      </c>
    </row>
    <row r="189" spans="1:11" x14ac:dyDescent="0.25">
      <c r="A189" s="1">
        <v>25295</v>
      </c>
      <c r="B189" s="1" t="s">
        <v>178</v>
      </c>
      <c r="C189" s="1" t="s">
        <v>44</v>
      </c>
      <c r="D189" s="1" t="s">
        <v>45</v>
      </c>
      <c r="E189" s="1">
        <v>2020</v>
      </c>
      <c r="F189" s="1" t="s">
        <v>11</v>
      </c>
      <c r="G189" s="12">
        <v>2</v>
      </c>
      <c r="H189" s="12">
        <v>2</v>
      </c>
      <c r="I189" s="12">
        <v>16</v>
      </c>
      <c r="J189" s="1">
        <v>8</v>
      </c>
      <c r="K189" s="1" t="s">
        <v>4</v>
      </c>
    </row>
    <row r="190" spans="1:11" x14ac:dyDescent="0.25">
      <c r="A190" s="1">
        <v>25295</v>
      </c>
      <c r="B190" s="1" t="s">
        <v>178</v>
      </c>
      <c r="C190" s="1" t="s">
        <v>68</v>
      </c>
      <c r="D190" s="1" t="s">
        <v>69</v>
      </c>
      <c r="E190" s="1">
        <v>2020</v>
      </c>
      <c r="F190" s="1" t="s">
        <v>11</v>
      </c>
      <c r="G190" s="12">
        <v>1</v>
      </c>
      <c r="H190" s="12">
        <v>1</v>
      </c>
      <c r="I190" s="12">
        <v>10</v>
      </c>
      <c r="J190" s="1">
        <v>10</v>
      </c>
      <c r="K190" s="1" t="s">
        <v>4</v>
      </c>
    </row>
    <row r="191" spans="1:11" x14ac:dyDescent="0.25">
      <c r="A191" s="1">
        <v>25295</v>
      </c>
      <c r="B191" s="1" t="s">
        <v>178</v>
      </c>
      <c r="C191" s="1" t="s">
        <v>179</v>
      </c>
      <c r="D191" s="1" t="s">
        <v>180</v>
      </c>
      <c r="E191" s="1">
        <v>2020</v>
      </c>
      <c r="F191" s="1" t="s">
        <v>11</v>
      </c>
      <c r="G191" s="12">
        <v>1</v>
      </c>
      <c r="H191" s="12">
        <v>1</v>
      </c>
      <c r="I191" s="12">
        <v>5</v>
      </c>
      <c r="J191" s="1">
        <v>5</v>
      </c>
      <c r="K191" s="1" t="s">
        <v>4</v>
      </c>
    </row>
    <row r="192" spans="1:11" x14ac:dyDescent="0.25">
      <c r="A192" s="1">
        <v>25297</v>
      </c>
      <c r="B192" s="1" t="s">
        <v>110</v>
      </c>
      <c r="C192" s="1" t="s">
        <v>7</v>
      </c>
      <c r="D192" s="1" t="s">
        <v>8</v>
      </c>
      <c r="E192" s="1">
        <v>2020</v>
      </c>
      <c r="F192" s="1" t="s">
        <v>11</v>
      </c>
      <c r="G192" s="12">
        <v>40</v>
      </c>
      <c r="H192" s="12">
        <v>38</v>
      </c>
      <c r="I192" s="12">
        <v>53.199999999999996</v>
      </c>
      <c r="J192" s="1">
        <v>1.4</v>
      </c>
      <c r="K192" s="1" t="s">
        <v>4</v>
      </c>
    </row>
    <row r="193" spans="1:11" x14ac:dyDescent="0.25">
      <c r="A193" s="1">
        <v>25297</v>
      </c>
      <c r="B193" s="1" t="s">
        <v>110</v>
      </c>
      <c r="C193" s="1" t="s">
        <v>1</v>
      </c>
      <c r="D193" s="1" t="s">
        <v>2</v>
      </c>
      <c r="E193" s="1">
        <v>2020</v>
      </c>
      <c r="F193" s="1" t="s">
        <v>11</v>
      </c>
      <c r="G193" s="12">
        <v>40</v>
      </c>
      <c r="H193" s="12">
        <v>38</v>
      </c>
      <c r="I193" s="12">
        <v>76</v>
      </c>
      <c r="J193" s="1">
        <v>2</v>
      </c>
      <c r="K193" s="1" t="s">
        <v>4</v>
      </c>
    </row>
    <row r="194" spans="1:11" x14ac:dyDescent="0.25">
      <c r="A194" s="1">
        <v>25297</v>
      </c>
      <c r="B194" s="1" t="s">
        <v>110</v>
      </c>
      <c r="C194" s="1" t="s">
        <v>5</v>
      </c>
      <c r="D194" s="1" t="s">
        <v>6</v>
      </c>
      <c r="E194" s="1">
        <v>2020</v>
      </c>
      <c r="F194" s="1" t="s">
        <v>11</v>
      </c>
      <c r="G194" s="12">
        <v>22</v>
      </c>
      <c r="H194" s="12">
        <v>21</v>
      </c>
      <c r="I194" s="12">
        <v>49.065420560747661</v>
      </c>
      <c r="J194" s="1">
        <v>2.3364485981308398</v>
      </c>
      <c r="K194" s="1" t="s">
        <v>4</v>
      </c>
    </row>
    <row r="195" spans="1:11" x14ac:dyDescent="0.25">
      <c r="A195" s="1">
        <v>25297</v>
      </c>
      <c r="B195" s="1" t="s">
        <v>110</v>
      </c>
      <c r="C195" s="1" t="s">
        <v>44</v>
      </c>
      <c r="D195" s="1" t="s">
        <v>45</v>
      </c>
      <c r="E195" s="1">
        <v>2020</v>
      </c>
      <c r="F195" s="1" t="s">
        <v>11</v>
      </c>
      <c r="G195" s="12">
        <v>10</v>
      </c>
      <c r="H195" s="12">
        <v>9</v>
      </c>
      <c r="I195" s="12">
        <v>72</v>
      </c>
      <c r="J195" s="1">
        <v>8</v>
      </c>
      <c r="K195" s="1" t="s">
        <v>4</v>
      </c>
    </row>
    <row r="196" spans="1:11" x14ac:dyDescent="0.25">
      <c r="A196" s="1">
        <v>25297</v>
      </c>
      <c r="B196" s="1" t="s">
        <v>110</v>
      </c>
      <c r="C196" s="1" t="s">
        <v>19</v>
      </c>
      <c r="D196" s="1" t="s">
        <v>20</v>
      </c>
      <c r="E196" s="1">
        <v>2020</v>
      </c>
      <c r="F196" s="1" t="s">
        <v>11</v>
      </c>
      <c r="G196" s="12">
        <v>10</v>
      </c>
      <c r="H196" s="12">
        <v>10</v>
      </c>
      <c r="I196" s="12">
        <v>220</v>
      </c>
      <c r="J196" s="1">
        <v>22</v>
      </c>
      <c r="K196" s="1" t="s">
        <v>4</v>
      </c>
    </row>
    <row r="197" spans="1:11" x14ac:dyDescent="0.25">
      <c r="A197" s="1">
        <v>25299</v>
      </c>
      <c r="B197" s="1" t="s">
        <v>198</v>
      </c>
      <c r="C197" s="1" t="s">
        <v>7</v>
      </c>
      <c r="D197" s="1" t="s">
        <v>8</v>
      </c>
      <c r="E197" s="1">
        <v>2020</v>
      </c>
      <c r="F197" s="1" t="s">
        <v>11</v>
      </c>
      <c r="G197" s="12">
        <v>140</v>
      </c>
      <c r="H197" s="12">
        <v>138</v>
      </c>
      <c r="I197" s="12">
        <v>207</v>
      </c>
      <c r="J197" s="1">
        <v>1.5</v>
      </c>
      <c r="K197" s="1" t="s">
        <v>4</v>
      </c>
    </row>
    <row r="198" spans="1:11" x14ac:dyDescent="0.25">
      <c r="A198" s="1">
        <v>25299</v>
      </c>
      <c r="B198" s="1" t="s">
        <v>198</v>
      </c>
      <c r="C198" s="1" t="s">
        <v>19</v>
      </c>
      <c r="D198" s="1" t="s">
        <v>20</v>
      </c>
      <c r="E198" s="1">
        <v>2020</v>
      </c>
      <c r="F198" s="1" t="s">
        <v>11</v>
      </c>
      <c r="G198" s="12">
        <v>7</v>
      </c>
      <c r="H198" s="12">
        <v>6.8</v>
      </c>
      <c r="I198" s="12">
        <v>170</v>
      </c>
      <c r="J198" s="1">
        <v>25</v>
      </c>
      <c r="K198" s="1" t="s">
        <v>4</v>
      </c>
    </row>
    <row r="199" spans="1:11" x14ac:dyDescent="0.25">
      <c r="A199" s="1">
        <v>25299</v>
      </c>
      <c r="B199" s="1" t="s">
        <v>198</v>
      </c>
      <c r="C199" s="1" t="s">
        <v>5</v>
      </c>
      <c r="D199" s="1" t="s">
        <v>6</v>
      </c>
      <c r="E199" s="1">
        <v>2020</v>
      </c>
      <c r="F199" s="1" t="s">
        <v>11</v>
      </c>
      <c r="G199" s="12">
        <v>5</v>
      </c>
      <c r="H199" s="12">
        <v>3.5</v>
      </c>
      <c r="I199" s="12">
        <v>8.1775700934579447</v>
      </c>
      <c r="J199" s="1">
        <v>2.3364485981308398</v>
      </c>
      <c r="K199" s="1" t="s">
        <v>4</v>
      </c>
    </row>
    <row r="200" spans="1:11" x14ac:dyDescent="0.25">
      <c r="A200" s="1">
        <v>25307</v>
      </c>
      <c r="B200" s="1" t="s">
        <v>81</v>
      </c>
      <c r="C200" s="1" t="s">
        <v>1</v>
      </c>
      <c r="D200" s="1" t="s">
        <v>35</v>
      </c>
      <c r="E200" s="1">
        <v>2020</v>
      </c>
      <c r="F200" s="1" t="s">
        <v>11</v>
      </c>
      <c r="G200" s="12">
        <v>50</v>
      </c>
      <c r="H200" s="12">
        <v>50</v>
      </c>
      <c r="I200" s="12">
        <v>200</v>
      </c>
      <c r="J200" s="1">
        <v>4</v>
      </c>
      <c r="K200" s="1" t="s">
        <v>4</v>
      </c>
    </row>
    <row r="201" spans="1:11" x14ac:dyDescent="0.25">
      <c r="A201" s="1">
        <v>25307</v>
      </c>
      <c r="B201" s="1" t="s">
        <v>81</v>
      </c>
      <c r="C201" s="1" t="s">
        <v>1</v>
      </c>
      <c r="D201" s="1" t="s">
        <v>2</v>
      </c>
      <c r="E201" s="1">
        <v>2020</v>
      </c>
      <c r="F201" s="1" t="s">
        <v>11</v>
      </c>
      <c r="G201" s="12">
        <v>25</v>
      </c>
      <c r="H201" s="12">
        <v>25</v>
      </c>
      <c r="I201" s="12">
        <v>75</v>
      </c>
      <c r="J201" s="1">
        <v>3</v>
      </c>
      <c r="K201" s="1" t="s">
        <v>4</v>
      </c>
    </row>
    <row r="202" spans="1:11" x14ac:dyDescent="0.25">
      <c r="A202" s="1">
        <v>25307</v>
      </c>
      <c r="B202" s="1" t="s">
        <v>81</v>
      </c>
      <c r="C202" s="1" t="s">
        <v>36</v>
      </c>
      <c r="D202" s="1" t="s">
        <v>37</v>
      </c>
      <c r="E202" s="1">
        <v>2020</v>
      </c>
      <c r="F202" s="1" t="s">
        <v>11</v>
      </c>
      <c r="G202" s="12">
        <v>15</v>
      </c>
      <c r="H202" s="12">
        <v>15</v>
      </c>
      <c r="I202" s="12">
        <v>45</v>
      </c>
      <c r="J202" s="1">
        <v>3</v>
      </c>
      <c r="K202" s="1" t="s">
        <v>4</v>
      </c>
    </row>
    <row r="203" spans="1:11" x14ac:dyDescent="0.25">
      <c r="A203" s="1">
        <v>25307</v>
      </c>
      <c r="B203" s="1" t="s">
        <v>81</v>
      </c>
      <c r="C203" s="1" t="s">
        <v>52</v>
      </c>
      <c r="D203" s="1" t="s">
        <v>53</v>
      </c>
      <c r="E203" s="1">
        <v>2020</v>
      </c>
      <c r="F203" s="1" t="s">
        <v>11</v>
      </c>
      <c r="G203" s="12">
        <v>4</v>
      </c>
      <c r="H203" s="12">
        <v>4</v>
      </c>
      <c r="I203" s="12">
        <v>72</v>
      </c>
      <c r="J203" s="1">
        <v>18</v>
      </c>
      <c r="K203" s="1" t="s">
        <v>4</v>
      </c>
    </row>
    <row r="204" spans="1:11" x14ac:dyDescent="0.25">
      <c r="A204" s="1">
        <v>25307</v>
      </c>
      <c r="B204" s="1" t="s">
        <v>81</v>
      </c>
      <c r="C204" s="1" t="s">
        <v>7</v>
      </c>
      <c r="D204" s="1" t="s">
        <v>8</v>
      </c>
      <c r="E204" s="1">
        <v>2020</v>
      </c>
      <c r="F204" s="1" t="s">
        <v>11</v>
      </c>
      <c r="G204" s="12">
        <v>2</v>
      </c>
      <c r="H204" s="12">
        <v>2</v>
      </c>
      <c r="I204" s="12">
        <v>2.4</v>
      </c>
      <c r="J204" s="1">
        <v>1.2</v>
      </c>
      <c r="K204" s="1" t="s">
        <v>4</v>
      </c>
    </row>
    <row r="205" spans="1:11" x14ac:dyDescent="0.25">
      <c r="A205" s="1">
        <v>25307</v>
      </c>
      <c r="B205" s="1" t="s">
        <v>81</v>
      </c>
      <c r="C205" s="1" t="s">
        <v>22</v>
      </c>
      <c r="D205" s="1" t="s">
        <v>32</v>
      </c>
      <c r="E205" s="1">
        <v>2020</v>
      </c>
      <c r="F205" s="1" t="s">
        <v>11</v>
      </c>
      <c r="G205" s="12">
        <v>1</v>
      </c>
      <c r="H205" s="12">
        <v>1</v>
      </c>
      <c r="I205" s="12">
        <v>15</v>
      </c>
      <c r="J205" s="1">
        <v>15</v>
      </c>
      <c r="K205" s="1" t="s">
        <v>4</v>
      </c>
    </row>
    <row r="206" spans="1:11" x14ac:dyDescent="0.25">
      <c r="A206" s="1">
        <v>25312</v>
      </c>
      <c r="B206" s="1" t="s">
        <v>41</v>
      </c>
      <c r="C206" s="1" t="s">
        <v>1</v>
      </c>
      <c r="D206" s="1" t="s">
        <v>2</v>
      </c>
      <c r="E206" s="1">
        <v>2020</v>
      </c>
      <c r="F206" s="1" t="s">
        <v>11</v>
      </c>
      <c r="G206" s="12">
        <v>100</v>
      </c>
      <c r="H206" s="12">
        <v>100</v>
      </c>
      <c r="I206" s="12">
        <v>55.932203389830512</v>
      </c>
      <c r="J206" s="1">
        <v>0.55932203389830504</v>
      </c>
      <c r="K206" s="1" t="s">
        <v>4</v>
      </c>
    </row>
    <row r="207" spans="1:11" x14ac:dyDescent="0.25">
      <c r="A207" s="1">
        <v>25312</v>
      </c>
      <c r="B207" s="1" t="s">
        <v>41</v>
      </c>
      <c r="C207" s="1" t="s">
        <v>19</v>
      </c>
      <c r="D207" s="1" t="s">
        <v>20</v>
      </c>
      <c r="E207" s="1">
        <v>2020</v>
      </c>
      <c r="F207" s="1" t="s">
        <v>11</v>
      </c>
      <c r="G207" s="12">
        <v>60</v>
      </c>
      <c r="H207" s="12">
        <v>60</v>
      </c>
      <c r="I207" s="12">
        <v>1080</v>
      </c>
      <c r="J207" s="1">
        <v>18</v>
      </c>
      <c r="K207" s="1" t="s">
        <v>4</v>
      </c>
    </row>
    <row r="208" spans="1:11" x14ac:dyDescent="0.25">
      <c r="A208" s="1">
        <v>25312</v>
      </c>
      <c r="B208" s="1" t="s">
        <v>41</v>
      </c>
      <c r="C208" s="1" t="s">
        <v>5</v>
      </c>
      <c r="D208" s="1" t="s">
        <v>6</v>
      </c>
      <c r="E208" s="1">
        <v>2020</v>
      </c>
      <c r="F208" s="1" t="s">
        <v>11</v>
      </c>
      <c r="G208" s="12">
        <v>40</v>
      </c>
      <c r="H208" s="12">
        <v>40</v>
      </c>
      <c r="I208" s="12">
        <v>102.80373831775701</v>
      </c>
      <c r="J208" s="1">
        <v>2.5700934579439298</v>
      </c>
      <c r="K208" s="1" t="s">
        <v>4</v>
      </c>
    </row>
    <row r="209" spans="1:11" x14ac:dyDescent="0.25">
      <c r="A209" s="1">
        <v>25312</v>
      </c>
      <c r="B209" s="1" t="s">
        <v>41</v>
      </c>
      <c r="C209" s="1" t="s">
        <v>17</v>
      </c>
      <c r="D209" s="1" t="s">
        <v>18</v>
      </c>
      <c r="E209" s="1">
        <v>2020</v>
      </c>
      <c r="F209" s="1" t="s">
        <v>11</v>
      </c>
      <c r="G209" s="12">
        <v>40</v>
      </c>
      <c r="H209" s="12">
        <v>40</v>
      </c>
      <c r="I209" s="12">
        <v>800</v>
      </c>
      <c r="J209" s="1">
        <v>20</v>
      </c>
      <c r="K209" s="1" t="s">
        <v>4</v>
      </c>
    </row>
    <row r="210" spans="1:11" x14ac:dyDescent="0.25">
      <c r="A210" s="1">
        <v>25312</v>
      </c>
      <c r="B210" s="1" t="s">
        <v>41</v>
      </c>
      <c r="C210" s="1" t="s">
        <v>12</v>
      </c>
      <c r="D210" s="1" t="s">
        <v>13</v>
      </c>
      <c r="E210" s="1">
        <v>2020</v>
      </c>
      <c r="F210" s="1" t="s">
        <v>11</v>
      </c>
      <c r="G210" s="12">
        <v>25</v>
      </c>
      <c r="H210" s="12">
        <v>25</v>
      </c>
      <c r="I210" s="12">
        <v>225</v>
      </c>
      <c r="J210" s="1">
        <v>9</v>
      </c>
      <c r="K210" s="1" t="s">
        <v>4</v>
      </c>
    </row>
    <row r="211" spans="1:11" x14ac:dyDescent="0.25">
      <c r="A211" s="1">
        <v>25312</v>
      </c>
      <c r="B211" s="1" t="s">
        <v>41</v>
      </c>
      <c r="C211" s="1" t="s">
        <v>7</v>
      </c>
      <c r="D211" s="1" t="s">
        <v>8</v>
      </c>
      <c r="E211" s="1">
        <v>2020</v>
      </c>
      <c r="F211" s="1" t="s">
        <v>11</v>
      </c>
      <c r="G211" s="12">
        <v>20</v>
      </c>
      <c r="H211" s="12">
        <v>20</v>
      </c>
      <c r="I211" s="12">
        <v>62.937062937062947</v>
      </c>
      <c r="J211" s="1">
        <v>3.1468531468531502</v>
      </c>
      <c r="K211" s="1" t="s">
        <v>4</v>
      </c>
    </row>
    <row r="212" spans="1:11" x14ac:dyDescent="0.25">
      <c r="A212" s="1">
        <v>25312</v>
      </c>
      <c r="B212" s="1" t="s">
        <v>41</v>
      </c>
      <c r="C212" s="1" t="s">
        <v>19</v>
      </c>
      <c r="D212" s="1" t="s">
        <v>24</v>
      </c>
      <c r="E212" s="1">
        <v>2020</v>
      </c>
      <c r="F212" s="1" t="s">
        <v>11</v>
      </c>
      <c r="G212" s="12">
        <v>20</v>
      </c>
      <c r="H212" s="12">
        <v>20</v>
      </c>
      <c r="I212" s="12">
        <v>240</v>
      </c>
      <c r="J212" s="1">
        <v>12</v>
      </c>
      <c r="K212" s="1" t="s">
        <v>4</v>
      </c>
    </row>
    <row r="213" spans="1:11" x14ac:dyDescent="0.25">
      <c r="A213" s="1">
        <v>25312</v>
      </c>
      <c r="B213" s="1" t="s">
        <v>41</v>
      </c>
      <c r="C213" s="1" t="s">
        <v>14</v>
      </c>
      <c r="D213" s="1" t="s">
        <v>15</v>
      </c>
      <c r="E213" s="1">
        <v>2020</v>
      </c>
      <c r="F213" s="1" t="s">
        <v>11</v>
      </c>
      <c r="G213" s="12">
        <v>15</v>
      </c>
      <c r="H213" s="12">
        <v>15</v>
      </c>
      <c r="I213" s="12">
        <v>120</v>
      </c>
      <c r="J213" s="1">
        <v>8</v>
      </c>
      <c r="K213" s="1" t="s">
        <v>4</v>
      </c>
    </row>
    <row r="214" spans="1:11" x14ac:dyDescent="0.25">
      <c r="A214" s="1">
        <v>25312</v>
      </c>
      <c r="B214" s="1" t="s">
        <v>41</v>
      </c>
      <c r="C214" s="1" t="s">
        <v>22</v>
      </c>
      <c r="D214" s="1" t="s">
        <v>23</v>
      </c>
      <c r="E214" s="1">
        <v>2020</v>
      </c>
      <c r="F214" s="1" t="s">
        <v>11</v>
      </c>
      <c r="G214" s="12">
        <v>5</v>
      </c>
      <c r="H214" s="12">
        <v>5</v>
      </c>
      <c r="I214" s="12">
        <v>250</v>
      </c>
      <c r="J214" s="1">
        <v>50</v>
      </c>
      <c r="K214" s="1" t="s">
        <v>4</v>
      </c>
    </row>
    <row r="215" spans="1:11" x14ac:dyDescent="0.25">
      <c r="A215" s="1">
        <v>25312</v>
      </c>
      <c r="B215" s="1" t="s">
        <v>41</v>
      </c>
      <c r="C215" s="1" t="s">
        <v>44</v>
      </c>
      <c r="D215" s="1" t="s">
        <v>45</v>
      </c>
      <c r="E215" s="1">
        <v>2020</v>
      </c>
      <c r="F215" s="1" t="s">
        <v>11</v>
      </c>
      <c r="G215" s="12">
        <v>4</v>
      </c>
      <c r="H215" s="12">
        <v>4</v>
      </c>
      <c r="I215" s="12">
        <v>8</v>
      </c>
      <c r="J215" s="1">
        <v>2</v>
      </c>
      <c r="K215" s="1" t="s">
        <v>4</v>
      </c>
    </row>
    <row r="216" spans="1:11" x14ac:dyDescent="0.25">
      <c r="A216" s="1">
        <v>25312</v>
      </c>
      <c r="B216" s="1" t="s">
        <v>41</v>
      </c>
      <c r="C216" s="1" t="s">
        <v>42</v>
      </c>
      <c r="D216" s="1" t="s">
        <v>43</v>
      </c>
      <c r="E216" s="1">
        <v>2020</v>
      </c>
      <c r="F216" s="1" t="s">
        <v>11</v>
      </c>
      <c r="G216" s="12">
        <v>3</v>
      </c>
      <c r="H216" s="12">
        <v>3</v>
      </c>
      <c r="I216" s="12">
        <v>27</v>
      </c>
      <c r="J216" s="1">
        <v>9</v>
      </c>
      <c r="K216" s="1" t="s">
        <v>4</v>
      </c>
    </row>
    <row r="217" spans="1:11" x14ac:dyDescent="0.25">
      <c r="A217" s="1">
        <v>25317</v>
      </c>
      <c r="B217" s="1" t="s">
        <v>28</v>
      </c>
      <c r="C217" s="1" t="s">
        <v>19</v>
      </c>
      <c r="D217" s="1" t="s">
        <v>20</v>
      </c>
      <c r="E217" s="1">
        <v>2020</v>
      </c>
      <c r="F217" s="1" t="s">
        <v>11</v>
      </c>
      <c r="G217" s="12">
        <v>270</v>
      </c>
      <c r="H217" s="12">
        <v>260</v>
      </c>
      <c r="I217" s="12">
        <v>5200</v>
      </c>
      <c r="J217" s="1">
        <v>20</v>
      </c>
      <c r="K217" s="1" t="s">
        <v>4</v>
      </c>
    </row>
    <row r="218" spans="1:11" x14ac:dyDescent="0.25">
      <c r="A218" s="1">
        <v>25317</v>
      </c>
      <c r="B218" s="1" t="s">
        <v>28</v>
      </c>
      <c r="C218" s="1" t="s">
        <v>29</v>
      </c>
      <c r="D218" s="1" t="s">
        <v>30</v>
      </c>
      <c r="E218" s="1">
        <v>2020</v>
      </c>
      <c r="F218" s="1" t="s">
        <v>11</v>
      </c>
      <c r="G218" s="12">
        <v>100</v>
      </c>
      <c r="H218" s="12">
        <v>90</v>
      </c>
      <c r="I218" s="12">
        <v>2250</v>
      </c>
      <c r="J218" s="1">
        <v>25</v>
      </c>
      <c r="K218" s="1" t="s">
        <v>4</v>
      </c>
    </row>
    <row r="219" spans="1:11" x14ac:dyDescent="0.25">
      <c r="A219" s="1">
        <v>25317</v>
      </c>
      <c r="B219" s="1" t="s">
        <v>28</v>
      </c>
      <c r="C219" s="1" t="s">
        <v>19</v>
      </c>
      <c r="D219" s="1" t="s">
        <v>24</v>
      </c>
      <c r="E219" s="1">
        <v>2020</v>
      </c>
      <c r="F219" s="1" t="s">
        <v>11</v>
      </c>
      <c r="G219" s="12">
        <v>17</v>
      </c>
      <c r="H219" s="12">
        <v>17</v>
      </c>
      <c r="I219" s="12">
        <v>238</v>
      </c>
      <c r="J219" s="1">
        <v>14</v>
      </c>
      <c r="K219" s="1" t="s">
        <v>4</v>
      </c>
    </row>
    <row r="220" spans="1:11" x14ac:dyDescent="0.25">
      <c r="A220" s="1">
        <v>25317</v>
      </c>
      <c r="B220" s="1" t="s">
        <v>28</v>
      </c>
      <c r="C220" s="1" t="s">
        <v>5</v>
      </c>
      <c r="D220" s="1" t="s">
        <v>6</v>
      </c>
      <c r="E220" s="1">
        <v>2020</v>
      </c>
      <c r="F220" s="1" t="s">
        <v>11</v>
      </c>
      <c r="G220" s="12">
        <v>13</v>
      </c>
      <c r="H220" s="12">
        <v>13</v>
      </c>
      <c r="I220" s="12">
        <v>42.523364485981311</v>
      </c>
      <c r="J220" s="1">
        <v>3.2710280373831799</v>
      </c>
      <c r="K220" s="1" t="s">
        <v>4</v>
      </c>
    </row>
    <row r="221" spans="1:11" x14ac:dyDescent="0.25">
      <c r="A221" s="1">
        <v>25317</v>
      </c>
      <c r="B221" s="1" t="s">
        <v>28</v>
      </c>
      <c r="C221" s="1" t="s">
        <v>44</v>
      </c>
      <c r="D221" s="1" t="s">
        <v>45</v>
      </c>
      <c r="E221" s="1">
        <v>2020</v>
      </c>
      <c r="F221" s="1" t="s">
        <v>11</v>
      </c>
      <c r="G221" s="12">
        <v>1</v>
      </c>
      <c r="H221" s="12">
        <v>1</v>
      </c>
      <c r="I221" s="12">
        <v>12</v>
      </c>
      <c r="J221" s="1">
        <v>12</v>
      </c>
      <c r="K221" s="1" t="s">
        <v>4</v>
      </c>
    </row>
    <row r="222" spans="1:11" x14ac:dyDescent="0.25">
      <c r="A222" s="1">
        <v>25317</v>
      </c>
      <c r="B222" s="1" t="s">
        <v>28</v>
      </c>
      <c r="C222" s="1" t="s">
        <v>22</v>
      </c>
      <c r="D222" s="1" t="s">
        <v>23</v>
      </c>
      <c r="E222" s="1">
        <v>2020</v>
      </c>
      <c r="F222" s="1" t="s">
        <v>11</v>
      </c>
      <c r="G222" s="12">
        <v>1</v>
      </c>
      <c r="H222" s="12">
        <v>1</v>
      </c>
      <c r="I222" s="12">
        <v>50</v>
      </c>
      <c r="J222" s="1">
        <v>50</v>
      </c>
      <c r="K222" s="1" t="s">
        <v>4</v>
      </c>
    </row>
    <row r="223" spans="1:11" x14ac:dyDescent="0.25">
      <c r="A223" s="1">
        <v>25320</v>
      </c>
      <c r="B223" s="1" t="s">
        <v>154</v>
      </c>
      <c r="C223" s="1" t="s">
        <v>7</v>
      </c>
      <c r="D223" s="1" t="s">
        <v>8</v>
      </c>
      <c r="E223" s="1">
        <v>2020</v>
      </c>
      <c r="F223" s="1" t="s">
        <v>11</v>
      </c>
      <c r="G223" s="12">
        <v>200</v>
      </c>
      <c r="H223" s="12">
        <v>180</v>
      </c>
      <c r="I223" s="12">
        <v>629.37062937062944</v>
      </c>
      <c r="J223" s="1">
        <v>3.4965034965034998</v>
      </c>
      <c r="K223" s="1" t="s">
        <v>4</v>
      </c>
    </row>
    <row r="224" spans="1:11" x14ac:dyDescent="0.25">
      <c r="A224" s="1">
        <v>25320</v>
      </c>
      <c r="B224" s="1" t="s">
        <v>154</v>
      </c>
      <c r="C224" s="1" t="s">
        <v>1</v>
      </c>
      <c r="D224" s="1" t="s">
        <v>2</v>
      </c>
      <c r="E224" s="1">
        <v>2020</v>
      </c>
      <c r="F224" s="1" t="s">
        <v>11</v>
      </c>
      <c r="G224" s="12">
        <v>100</v>
      </c>
      <c r="H224" s="12">
        <v>85</v>
      </c>
      <c r="I224" s="12">
        <v>190.16949152542375</v>
      </c>
      <c r="J224" s="1">
        <v>2.2372881355932202</v>
      </c>
      <c r="K224" s="1" t="s">
        <v>4</v>
      </c>
    </row>
    <row r="225" spans="1:11" x14ac:dyDescent="0.25">
      <c r="A225" s="1">
        <v>25320</v>
      </c>
      <c r="B225" s="1" t="s">
        <v>154</v>
      </c>
      <c r="C225" s="1" t="s">
        <v>9</v>
      </c>
      <c r="D225" s="1" t="s">
        <v>10</v>
      </c>
      <c r="E225" s="1">
        <v>2020</v>
      </c>
      <c r="F225" s="1" t="s">
        <v>11</v>
      </c>
      <c r="G225" s="12">
        <v>30</v>
      </c>
      <c r="H225" s="12">
        <v>20</v>
      </c>
      <c r="I225" s="12">
        <v>60</v>
      </c>
      <c r="J225" s="1">
        <v>3</v>
      </c>
      <c r="K225" s="1" t="s">
        <v>4</v>
      </c>
    </row>
    <row r="226" spans="1:11" x14ac:dyDescent="0.25">
      <c r="A226" s="1">
        <v>25320</v>
      </c>
      <c r="B226" s="1" t="s">
        <v>154</v>
      </c>
      <c r="C226" s="1" t="s">
        <v>22</v>
      </c>
      <c r="D226" s="1" t="s">
        <v>32</v>
      </c>
      <c r="E226" s="1">
        <v>2020</v>
      </c>
      <c r="F226" s="1" t="s">
        <v>11</v>
      </c>
      <c r="G226" s="12">
        <v>25</v>
      </c>
      <c r="H226" s="12">
        <v>20</v>
      </c>
      <c r="I226" s="12">
        <v>200</v>
      </c>
      <c r="J226" s="1">
        <v>10</v>
      </c>
      <c r="K226" s="1" t="s">
        <v>4</v>
      </c>
    </row>
    <row r="227" spans="1:11" x14ac:dyDescent="0.25">
      <c r="A227" s="1">
        <v>25322</v>
      </c>
      <c r="B227" s="1" t="s">
        <v>199</v>
      </c>
      <c r="C227" s="1" t="s">
        <v>19</v>
      </c>
      <c r="D227" s="1" t="s">
        <v>20</v>
      </c>
      <c r="E227" s="1">
        <v>2020</v>
      </c>
      <c r="F227" s="1" t="s">
        <v>11</v>
      </c>
      <c r="G227" s="12">
        <v>196</v>
      </c>
      <c r="H227" s="12">
        <v>196</v>
      </c>
      <c r="I227" s="12">
        <v>4312</v>
      </c>
      <c r="J227" s="1">
        <v>22</v>
      </c>
      <c r="K227" s="1" t="s">
        <v>4</v>
      </c>
    </row>
    <row r="228" spans="1:11" x14ac:dyDescent="0.25">
      <c r="A228" s="1">
        <v>25322</v>
      </c>
      <c r="B228" s="1" t="s">
        <v>199</v>
      </c>
      <c r="C228" s="1" t="s">
        <v>17</v>
      </c>
      <c r="D228" s="1" t="s">
        <v>18</v>
      </c>
      <c r="E228" s="1">
        <v>2020</v>
      </c>
      <c r="F228" s="1" t="s">
        <v>11</v>
      </c>
      <c r="G228" s="12">
        <v>27</v>
      </c>
      <c r="H228" s="12">
        <v>25</v>
      </c>
      <c r="I228" s="12">
        <v>625</v>
      </c>
      <c r="J228" s="1">
        <v>25</v>
      </c>
      <c r="K228" s="1" t="s">
        <v>4</v>
      </c>
    </row>
    <row r="229" spans="1:11" x14ac:dyDescent="0.25">
      <c r="A229" s="1">
        <v>25322</v>
      </c>
      <c r="B229" s="1" t="s">
        <v>199</v>
      </c>
      <c r="C229" s="1" t="s">
        <v>19</v>
      </c>
      <c r="D229" s="1" t="s">
        <v>24</v>
      </c>
      <c r="E229" s="1">
        <v>2020</v>
      </c>
      <c r="F229" s="1" t="s">
        <v>11</v>
      </c>
      <c r="G229" s="12">
        <v>17</v>
      </c>
      <c r="H229" s="12">
        <v>15</v>
      </c>
      <c r="I229" s="12">
        <v>285</v>
      </c>
      <c r="J229" s="1">
        <v>19</v>
      </c>
      <c r="K229" s="1" t="s">
        <v>4</v>
      </c>
    </row>
    <row r="230" spans="1:11" x14ac:dyDescent="0.25">
      <c r="A230" s="1">
        <v>25322</v>
      </c>
      <c r="B230" s="1" t="s">
        <v>199</v>
      </c>
      <c r="C230" s="1" t="s">
        <v>5</v>
      </c>
      <c r="D230" s="1" t="s">
        <v>6</v>
      </c>
      <c r="E230" s="1">
        <v>2020</v>
      </c>
      <c r="F230" s="1" t="s">
        <v>11</v>
      </c>
      <c r="G230" s="12">
        <v>5</v>
      </c>
      <c r="H230" s="12">
        <v>5</v>
      </c>
      <c r="I230" s="12">
        <v>23.364485981308412</v>
      </c>
      <c r="J230" s="1">
        <v>4.6728971962616797</v>
      </c>
      <c r="K230" s="1" t="s">
        <v>4</v>
      </c>
    </row>
    <row r="231" spans="1:11" x14ac:dyDescent="0.25">
      <c r="A231" s="1">
        <v>25324</v>
      </c>
      <c r="B231" s="1" t="s">
        <v>62</v>
      </c>
      <c r="C231" s="1" t="s">
        <v>1</v>
      </c>
      <c r="D231" s="1" t="s">
        <v>2</v>
      </c>
      <c r="E231" s="1">
        <v>2020</v>
      </c>
      <c r="F231" s="1" t="s">
        <v>11</v>
      </c>
      <c r="G231" s="12">
        <v>347</v>
      </c>
      <c r="H231" s="12">
        <v>347</v>
      </c>
      <c r="I231" s="12">
        <v>416.4</v>
      </c>
      <c r="J231" s="1">
        <v>1.2</v>
      </c>
      <c r="K231" s="1" t="s">
        <v>4</v>
      </c>
    </row>
    <row r="232" spans="1:11" x14ac:dyDescent="0.25">
      <c r="A232" s="1">
        <v>25326</v>
      </c>
      <c r="B232" s="1" t="s">
        <v>177</v>
      </c>
      <c r="C232" s="1" t="s">
        <v>19</v>
      </c>
      <c r="D232" s="1" t="s">
        <v>20</v>
      </c>
      <c r="E232" s="1">
        <v>2020</v>
      </c>
      <c r="F232" s="1" t="s">
        <v>11</v>
      </c>
      <c r="G232" s="12">
        <v>530</v>
      </c>
      <c r="H232" s="12">
        <v>530</v>
      </c>
      <c r="I232" s="12">
        <v>11925</v>
      </c>
      <c r="J232" s="1">
        <v>22.5</v>
      </c>
      <c r="K232" s="1" t="s">
        <v>4</v>
      </c>
    </row>
    <row r="233" spans="1:11" x14ac:dyDescent="0.25">
      <c r="A233" s="1">
        <v>25326</v>
      </c>
      <c r="B233" s="1" t="s">
        <v>177</v>
      </c>
      <c r="C233" s="1" t="s">
        <v>138</v>
      </c>
      <c r="D233" s="1" t="s">
        <v>139</v>
      </c>
      <c r="E233" s="1">
        <v>2020</v>
      </c>
      <c r="F233" s="1" t="s">
        <v>11</v>
      </c>
      <c r="G233" s="12">
        <v>65</v>
      </c>
      <c r="H233" s="12">
        <v>65</v>
      </c>
      <c r="I233" s="12">
        <v>325</v>
      </c>
      <c r="J233" s="1">
        <v>5</v>
      </c>
      <c r="K233" s="1" t="s">
        <v>4</v>
      </c>
    </row>
    <row r="234" spans="1:11" x14ac:dyDescent="0.25">
      <c r="A234" s="1">
        <v>25326</v>
      </c>
      <c r="B234" s="1" t="s">
        <v>177</v>
      </c>
      <c r="C234" s="1" t="s">
        <v>19</v>
      </c>
      <c r="D234" s="1" t="s">
        <v>24</v>
      </c>
      <c r="E234" s="1">
        <v>2020</v>
      </c>
      <c r="F234" s="1" t="s">
        <v>11</v>
      </c>
      <c r="G234" s="12">
        <v>62</v>
      </c>
      <c r="H234" s="12">
        <v>62</v>
      </c>
      <c r="I234" s="12">
        <v>1116</v>
      </c>
      <c r="J234" s="1">
        <v>18</v>
      </c>
      <c r="K234" s="1" t="s">
        <v>4</v>
      </c>
    </row>
    <row r="235" spans="1:11" x14ac:dyDescent="0.25">
      <c r="A235" s="1">
        <v>25326</v>
      </c>
      <c r="B235" s="1" t="s">
        <v>177</v>
      </c>
      <c r="C235" s="1" t="s">
        <v>29</v>
      </c>
      <c r="D235" s="1" t="s">
        <v>30</v>
      </c>
      <c r="E235" s="1">
        <v>2020</v>
      </c>
      <c r="F235" s="1" t="s">
        <v>11</v>
      </c>
      <c r="G235" s="12">
        <v>40</v>
      </c>
      <c r="H235" s="12">
        <v>40</v>
      </c>
      <c r="I235" s="12">
        <v>920</v>
      </c>
      <c r="J235" s="1">
        <v>23</v>
      </c>
      <c r="K235" s="1" t="s">
        <v>4</v>
      </c>
    </row>
    <row r="236" spans="1:11" x14ac:dyDescent="0.25">
      <c r="A236" s="1">
        <v>25326</v>
      </c>
      <c r="B236" s="1" t="s">
        <v>177</v>
      </c>
      <c r="C236" s="1" t="s">
        <v>5</v>
      </c>
      <c r="D236" s="1" t="s">
        <v>6</v>
      </c>
      <c r="E236" s="1">
        <v>2020</v>
      </c>
      <c r="F236" s="1" t="s">
        <v>11</v>
      </c>
      <c r="G236" s="12">
        <v>25</v>
      </c>
      <c r="H236" s="12">
        <v>25</v>
      </c>
      <c r="I236" s="12">
        <v>46.728971962616825</v>
      </c>
      <c r="J236" s="1">
        <v>1.86915887850467</v>
      </c>
      <c r="K236" s="1" t="s">
        <v>4</v>
      </c>
    </row>
    <row r="237" spans="1:11" x14ac:dyDescent="0.25">
      <c r="A237" s="1">
        <v>25328</v>
      </c>
      <c r="B237" s="1" t="s">
        <v>158</v>
      </c>
      <c r="C237" s="1" t="s">
        <v>5</v>
      </c>
      <c r="D237" s="1" t="s">
        <v>6</v>
      </c>
      <c r="E237" s="1">
        <v>2020</v>
      </c>
      <c r="F237" s="1" t="s">
        <v>11</v>
      </c>
      <c r="G237" s="12">
        <v>17</v>
      </c>
      <c r="H237" s="12">
        <v>17</v>
      </c>
      <c r="I237" s="12">
        <v>39.719626168224302</v>
      </c>
      <c r="J237" s="1">
        <v>2.3364485981308398</v>
      </c>
      <c r="K237" s="1" t="s">
        <v>4</v>
      </c>
    </row>
    <row r="238" spans="1:11" x14ac:dyDescent="0.25">
      <c r="A238" s="1">
        <v>25328</v>
      </c>
      <c r="B238" s="1" t="s">
        <v>158</v>
      </c>
      <c r="C238" s="1" t="s">
        <v>1</v>
      </c>
      <c r="D238" s="1" t="s">
        <v>2</v>
      </c>
      <c r="E238" s="1">
        <v>2020</v>
      </c>
      <c r="F238" s="1" t="s">
        <v>11</v>
      </c>
      <c r="G238" s="12">
        <v>17</v>
      </c>
      <c r="H238" s="12">
        <v>17</v>
      </c>
      <c r="I238" s="12">
        <v>38.033898305084747</v>
      </c>
      <c r="J238" s="1">
        <v>2.2372881355932202</v>
      </c>
      <c r="K238" s="1" t="s">
        <v>4</v>
      </c>
    </row>
    <row r="239" spans="1:11" x14ac:dyDescent="0.25">
      <c r="A239" s="1">
        <v>25328</v>
      </c>
      <c r="B239" s="1" t="s">
        <v>158</v>
      </c>
      <c r="C239" s="1" t="s">
        <v>7</v>
      </c>
      <c r="D239" s="1" t="s">
        <v>8</v>
      </c>
      <c r="E239" s="1">
        <v>2020</v>
      </c>
      <c r="F239" s="1" t="s">
        <v>11</v>
      </c>
      <c r="G239" s="12">
        <v>16</v>
      </c>
      <c r="H239" s="12">
        <v>16</v>
      </c>
      <c r="I239" s="12">
        <v>44.75524475524476</v>
      </c>
      <c r="J239" s="1">
        <v>2.7972027972028002</v>
      </c>
      <c r="K239" s="1" t="s">
        <v>4</v>
      </c>
    </row>
    <row r="240" spans="1:11" x14ac:dyDescent="0.25">
      <c r="A240" s="1">
        <v>25335</v>
      </c>
      <c r="B240" s="1" t="s">
        <v>163</v>
      </c>
      <c r="C240" s="1" t="s">
        <v>9</v>
      </c>
      <c r="D240" s="1" t="s">
        <v>10</v>
      </c>
      <c r="E240" s="1">
        <v>2020</v>
      </c>
      <c r="F240" s="1" t="s">
        <v>11</v>
      </c>
      <c r="G240" s="12">
        <v>12</v>
      </c>
      <c r="H240" s="12">
        <v>12</v>
      </c>
      <c r="I240" s="12">
        <v>72</v>
      </c>
      <c r="J240" s="1">
        <v>6</v>
      </c>
      <c r="K240" s="1" t="s">
        <v>4</v>
      </c>
    </row>
    <row r="241" spans="1:11" x14ac:dyDescent="0.25">
      <c r="A241" s="1">
        <v>25335</v>
      </c>
      <c r="B241" s="1" t="s">
        <v>163</v>
      </c>
      <c r="C241" s="1" t="s">
        <v>60</v>
      </c>
      <c r="D241" s="1" t="s">
        <v>61</v>
      </c>
      <c r="E241" s="1">
        <v>2020</v>
      </c>
      <c r="F241" s="1" t="s">
        <v>11</v>
      </c>
      <c r="G241" s="12">
        <v>10</v>
      </c>
      <c r="H241" s="12">
        <v>10</v>
      </c>
      <c r="I241" s="12">
        <v>200</v>
      </c>
      <c r="J241" s="1">
        <v>20</v>
      </c>
      <c r="K241" s="1" t="s">
        <v>4</v>
      </c>
    </row>
    <row r="242" spans="1:11" x14ac:dyDescent="0.25">
      <c r="A242" s="1">
        <v>25335</v>
      </c>
      <c r="B242" s="1" t="s">
        <v>163</v>
      </c>
      <c r="C242" s="1" t="s">
        <v>7</v>
      </c>
      <c r="D242" s="1" t="s">
        <v>8</v>
      </c>
      <c r="E242" s="1">
        <v>2020</v>
      </c>
      <c r="F242" s="1" t="s">
        <v>11</v>
      </c>
      <c r="G242" s="12">
        <v>0</v>
      </c>
      <c r="H242" s="12">
        <v>0</v>
      </c>
      <c r="I242" s="12">
        <v>0</v>
      </c>
      <c r="J242" s="1">
        <v>0</v>
      </c>
      <c r="K242" s="1" t="s">
        <v>4</v>
      </c>
    </row>
    <row r="243" spans="1:11" x14ac:dyDescent="0.25">
      <c r="A243" s="1">
        <v>25339</v>
      </c>
      <c r="B243" s="1" t="s">
        <v>200</v>
      </c>
      <c r="C243" s="1" t="s">
        <v>7</v>
      </c>
      <c r="D243" s="1" t="s">
        <v>8</v>
      </c>
      <c r="E243" s="1">
        <v>2020</v>
      </c>
      <c r="F243" s="1" t="s">
        <v>11</v>
      </c>
      <c r="G243" s="12">
        <v>3700</v>
      </c>
      <c r="H243" s="12">
        <v>2600</v>
      </c>
      <c r="I243" s="12">
        <v>5720.0000000000009</v>
      </c>
      <c r="J243" s="1">
        <v>2.2000000000000002</v>
      </c>
      <c r="K243" s="1" t="s">
        <v>4</v>
      </c>
    </row>
    <row r="244" spans="1:11" x14ac:dyDescent="0.25">
      <c r="A244" s="1">
        <v>25339</v>
      </c>
      <c r="B244" s="1" t="s">
        <v>200</v>
      </c>
      <c r="C244" s="1" t="s">
        <v>1</v>
      </c>
      <c r="D244" s="1" t="s">
        <v>2</v>
      </c>
      <c r="E244" s="1">
        <v>2020</v>
      </c>
      <c r="F244" s="1" t="s">
        <v>11</v>
      </c>
      <c r="G244" s="12">
        <v>2100</v>
      </c>
      <c r="H244" s="12">
        <v>2090</v>
      </c>
      <c r="I244" s="12">
        <v>4180</v>
      </c>
      <c r="J244" s="1">
        <v>2</v>
      </c>
      <c r="K244" s="1" t="s">
        <v>4</v>
      </c>
    </row>
    <row r="245" spans="1:11" x14ac:dyDescent="0.25">
      <c r="A245" s="1">
        <v>25339</v>
      </c>
      <c r="B245" s="1" t="s">
        <v>200</v>
      </c>
      <c r="C245" s="1" t="s">
        <v>19</v>
      </c>
      <c r="D245" s="1" t="s">
        <v>20</v>
      </c>
      <c r="E245" s="1">
        <v>2020</v>
      </c>
      <c r="F245" s="1" t="s">
        <v>11</v>
      </c>
      <c r="G245" s="12">
        <v>65</v>
      </c>
      <c r="H245" s="12">
        <v>60</v>
      </c>
      <c r="I245" s="12">
        <v>1320</v>
      </c>
      <c r="J245" s="1">
        <v>22</v>
      </c>
      <c r="K245" s="1" t="s">
        <v>4</v>
      </c>
    </row>
    <row r="246" spans="1:11" x14ac:dyDescent="0.25">
      <c r="A246" s="1">
        <v>25368</v>
      </c>
      <c r="B246" s="1" t="s">
        <v>201</v>
      </c>
      <c r="C246" s="1" t="s">
        <v>1</v>
      </c>
      <c r="D246" s="1" t="s">
        <v>2</v>
      </c>
      <c r="E246" s="1">
        <v>2020</v>
      </c>
      <c r="F246" s="1" t="s">
        <v>11</v>
      </c>
      <c r="G246" s="12">
        <v>300</v>
      </c>
      <c r="H246" s="12">
        <v>150</v>
      </c>
      <c r="I246" s="12">
        <v>165</v>
      </c>
      <c r="J246" s="1">
        <v>1.1000000000000001</v>
      </c>
      <c r="K246" s="1" t="s">
        <v>4</v>
      </c>
    </row>
    <row r="247" spans="1:11" x14ac:dyDescent="0.25">
      <c r="A247" s="1">
        <v>25368</v>
      </c>
      <c r="B247" s="1" t="s">
        <v>201</v>
      </c>
      <c r="C247" s="1" t="s">
        <v>52</v>
      </c>
      <c r="D247" s="1" t="s">
        <v>53</v>
      </c>
      <c r="E247" s="1">
        <v>2020</v>
      </c>
      <c r="F247" s="1" t="s">
        <v>11</v>
      </c>
      <c r="G247" s="12">
        <v>40</v>
      </c>
      <c r="H247" s="12">
        <v>25</v>
      </c>
      <c r="I247" s="12">
        <v>125</v>
      </c>
      <c r="J247" s="1">
        <v>5</v>
      </c>
      <c r="K247" s="1" t="s">
        <v>4</v>
      </c>
    </row>
    <row r="248" spans="1:11" x14ac:dyDescent="0.25">
      <c r="A248" s="1">
        <v>25368</v>
      </c>
      <c r="B248" s="1" t="s">
        <v>201</v>
      </c>
      <c r="C248" s="1" t="s">
        <v>22</v>
      </c>
      <c r="D248" s="1" t="s">
        <v>32</v>
      </c>
      <c r="E248" s="1">
        <v>2020</v>
      </c>
      <c r="F248" s="1" t="s">
        <v>11</v>
      </c>
      <c r="G248" s="12">
        <v>5</v>
      </c>
      <c r="H248" s="12">
        <v>4</v>
      </c>
      <c r="I248" s="12">
        <v>20</v>
      </c>
      <c r="J248" s="1">
        <v>5</v>
      </c>
      <c r="K248" s="1" t="s">
        <v>4</v>
      </c>
    </row>
    <row r="249" spans="1:11" x14ac:dyDescent="0.25">
      <c r="A249" s="1">
        <v>25368</v>
      </c>
      <c r="B249" s="1" t="s">
        <v>201</v>
      </c>
      <c r="C249" s="1" t="s">
        <v>7</v>
      </c>
      <c r="D249" s="1" t="s">
        <v>8</v>
      </c>
      <c r="E249" s="1">
        <v>2020</v>
      </c>
      <c r="F249" s="1" t="s">
        <v>11</v>
      </c>
      <c r="G249" s="12">
        <v>4</v>
      </c>
      <c r="H249" s="12">
        <v>4</v>
      </c>
      <c r="I249" s="12">
        <v>4</v>
      </c>
      <c r="J249" s="1">
        <v>1</v>
      </c>
      <c r="K249" s="1" t="s">
        <v>4</v>
      </c>
    </row>
    <row r="250" spans="1:11" x14ac:dyDescent="0.25">
      <c r="A250" s="1">
        <v>25368</v>
      </c>
      <c r="B250" s="1" t="s">
        <v>201</v>
      </c>
      <c r="C250" s="1" t="s">
        <v>150</v>
      </c>
      <c r="D250" s="1" t="s">
        <v>151</v>
      </c>
      <c r="E250" s="1">
        <v>2020</v>
      </c>
      <c r="F250" s="1" t="s">
        <v>11</v>
      </c>
      <c r="G250" s="12">
        <v>1.5</v>
      </c>
      <c r="H250" s="12">
        <v>1</v>
      </c>
      <c r="I250" s="12">
        <v>5</v>
      </c>
      <c r="J250" s="1">
        <v>5</v>
      </c>
      <c r="K250" s="1" t="s">
        <v>4</v>
      </c>
    </row>
    <row r="251" spans="1:11" x14ac:dyDescent="0.25">
      <c r="A251" s="1">
        <v>25372</v>
      </c>
      <c r="B251" s="1" t="s">
        <v>164</v>
      </c>
      <c r="C251" s="1" t="s">
        <v>7</v>
      </c>
      <c r="D251" s="1" t="s">
        <v>8</v>
      </c>
      <c r="E251" s="1">
        <v>2020</v>
      </c>
      <c r="F251" s="1" t="s">
        <v>11</v>
      </c>
      <c r="G251" s="12">
        <v>130</v>
      </c>
      <c r="H251" s="12">
        <v>130</v>
      </c>
      <c r="I251" s="12">
        <v>181.81818181818184</v>
      </c>
      <c r="J251" s="1">
        <v>1.3986013986014001</v>
      </c>
      <c r="K251" s="1" t="s">
        <v>4</v>
      </c>
    </row>
    <row r="252" spans="1:11" x14ac:dyDescent="0.25">
      <c r="A252" s="1">
        <v>25372</v>
      </c>
      <c r="B252" s="1" t="s">
        <v>164</v>
      </c>
      <c r="C252" s="1" t="s">
        <v>19</v>
      </c>
      <c r="D252" s="1" t="s">
        <v>20</v>
      </c>
      <c r="E252" s="1">
        <v>2020</v>
      </c>
      <c r="F252" s="1" t="s">
        <v>11</v>
      </c>
      <c r="G252" s="12">
        <v>40</v>
      </c>
      <c r="H252" s="12">
        <v>40</v>
      </c>
      <c r="I252" s="12">
        <v>720</v>
      </c>
      <c r="J252" s="1">
        <v>18</v>
      </c>
      <c r="K252" s="1" t="s">
        <v>4</v>
      </c>
    </row>
    <row r="253" spans="1:11" x14ac:dyDescent="0.25">
      <c r="A253" s="1">
        <v>25372</v>
      </c>
      <c r="B253" s="1" t="s">
        <v>164</v>
      </c>
      <c r="C253" s="1" t="s">
        <v>5</v>
      </c>
      <c r="D253" s="1" t="s">
        <v>6</v>
      </c>
      <c r="E253" s="1">
        <v>2020</v>
      </c>
      <c r="F253" s="1" t="s">
        <v>11</v>
      </c>
      <c r="G253" s="12">
        <v>22</v>
      </c>
      <c r="H253" s="12">
        <v>22</v>
      </c>
      <c r="I253" s="12">
        <v>15.420560747663551</v>
      </c>
      <c r="J253" s="1">
        <v>0.70093457943925197</v>
      </c>
      <c r="K253" s="1" t="s">
        <v>4</v>
      </c>
    </row>
    <row r="254" spans="1:11" x14ac:dyDescent="0.25">
      <c r="A254" s="1">
        <v>25377</v>
      </c>
      <c r="B254" s="1" t="s">
        <v>72</v>
      </c>
      <c r="C254" s="1" t="s">
        <v>19</v>
      </c>
      <c r="D254" s="1" t="s">
        <v>20</v>
      </c>
      <c r="E254" s="1">
        <v>2020</v>
      </c>
      <c r="F254" s="1" t="s">
        <v>11</v>
      </c>
      <c r="G254" s="12">
        <v>850</v>
      </c>
      <c r="H254" s="12">
        <v>847</v>
      </c>
      <c r="I254" s="12">
        <v>25410</v>
      </c>
      <c r="J254" s="1">
        <v>30</v>
      </c>
      <c r="K254" s="1" t="s">
        <v>4</v>
      </c>
    </row>
    <row r="255" spans="1:11" x14ac:dyDescent="0.25">
      <c r="A255" s="1">
        <v>25377</v>
      </c>
      <c r="B255" s="1" t="s">
        <v>72</v>
      </c>
      <c r="C255" s="1" t="s">
        <v>19</v>
      </c>
      <c r="D255" s="1" t="s">
        <v>24</v>
      </c>
      <c r="E255" s="1">
        <v>2020</v>
      </c>
      <c r="F255" s="1" t="s">
        <v>11</v>
      </c>
      <c r="G255" s="12">
        <v>109</v>
      </c>
      <c r="H255" s="12">
        <v>105</v>
      </c>
      <c r="I255" s="12">
        <v>2310</v>
      </c>
      <c r="J255" s="1">
        <v>22</v>
      </c>
      <c r="K255" s="1" t="s">
        <v>4</v>
      </c>
    </row>
    <row r="256" spans="1:11" x14ac:dyDescent="0.25">
      <c r="A256" s="1">
        <v>25377</v>
      </c>
      <c r="B256" s="1" t="s">
        <v>72</v>
      </c>
      <c r="C256" s="1" t="s">
        <v>29</v>
      </c>
      <c r="D256" s="1" t="s">
        <v>30</v>
      </c>
      <c r="E256" s="1">
        <v>2020</v>
      </c>
      <c r="F256" s="1" t="s">
        <v>11</v>
      </c>
      <c r="G256" s="12">
        <v>98</v>
      </c>
      <c r="H256" s="12">
        <v>97</v>
      </c>
      <c r="I256" s="12">
        <v>2425</v>
      </c>
      <c r="J256" s="1">
        <v>25</v>
      </c>
      <c r="K256" s="1" t="s">
        <v>4</v>
      </c>
    </row>
    <row r="257" spans="1:11" x14ac:dyDescent="0.25">
      <c r="A257" s="1">
        <v>25377</v>
      </c>
      <c r="B257" s="1" t="s">
        <v>72</v>
      </c>
      <c r="C257" s="1" t="s">
        <v>44</v>
      </c>
      <c r="D257" s="1" t="s">
        <v>45</v>
      </c>
      <c r="E257" s="1">
        <v>2020</v>
      </c>
      <c r="F257" s="1" t="s">
        <v>11</v>
      </c>
      <c r="G257" s="12">
        <v>42</v>
      </c>
      <c r="H257" s="12">
        <v>42</v>
      </c>
      <c r="I257" s="12">
        <v>252</v>
      </c>
      <c r="J257" s="1">
        <v>6</v>
      </c>
      <c r="K257" s="1" t="s">
        <v>4</v>
      </c>
    </row>
    <row r="258" spans="1:11" x14ac:dyDescent="0.25">
      <c r="A258" s="1">
        <v>25377</v>
      </c>
      <c r="B258" s="1" t="s">
        <v>72</v>
      </c>
      <c r="C258" s="1" t="s">
        <v>17</v>
      </c>
      <c r="D258" s="1" t="s">
        <v>18</v>
      </c>
      <c r="E258" s="1">
        <v>2020</v>
      </c>
      <c r="F258" s="1" t="s">
        <v>11</v>
      </c>
      <c r="G258" s="12">
        <v>14</v>
      </c>
      <c r="H258" s="12">
        <v>14</v>
      </c>
      <c r="I258" s="12">
        <v>252</v>
      </c>
      <c r="J258" s="1">
        <v>18</v>
      </c>
      <c r="K258" s="1" t="s">
        <v>4</v>
      </c>
    </row>
    <row r="259" spans="1:11" x14ac:dyDescent="0.25">
      <c r="A259" s="1">
        <v>25386</v>
      </c>
      <c r="B259" s="1" t="s">
        <v>88</v>
      </c>
      <c r="C259" s="1" t="s">
        <v>1</v>
      </c>
      <c r="D259" s="1" t="s">
        <v>2</v>
      </c>
      <c r="E259" s="1">
        <v>2020</v>
      </c>
      <c r="F259" s="1" t="s">
        <v>11</v>
      </c>
      <c r="G259" s="12">
        <v>27</v>
      </c>
      <c r="H259" s="12">
        <v>27</v>
      </c>
      <c r="I259" s="12">
        <v>43</v>
      </c>
      <c r="J259" s="1">
        <v>1.5925925925925899</v>
      </c>
      <c r="K259" s="1" t="s">
        <v>4</v>
      </c>
    </row>
    <row r="260" spans="1:11" x14ac:dyDescent="0.25">
      <c r="A260" s="1">
        <v>25386</v>
      </c>
      <c r="B260" s="1" t="s">
        <v>88</v>
      </c>
      <c r="C260" s="1" t="s">
        <v>22</v>
      </c>
      <c r="D260" s="1" t="s">
        <v>32</v>
      </c>
      <c r="E260" s="1">
        <v>2020</v>
      </c>
      <c r="F260" s="1" t="s">
        <v>11</v>
      </c>
      <c r="G260" s="12">
        <v>27</v>
      </c>
      <c r="H260" s="12">
        <v>27</v>
      </c>
      <c r="I260" s="12">
        <v>381</v>
      </c>
      <c r="J260" s="1">
        <v>14.1111111111111</v>
      </c>
      <c r="K260" s="1" t="s">
        <v>4</v>
      </c>
    </row>
    <row r="261" spans="1:11" x14ac:dyDescent="0.25">
      <c r="A261" s="1">
        <v>25394</v>
      </c>
      <c r="B261" s="1" t="s">
        <v>202</v>
      </c>
      <c r="C261" s="1" t="s">
        <v>1</v>
      </c>
      <c r="D261" s="1" t="s">
        <v>2</v>
      </c>
      <c r="E261" s="1">
        <v>2020</v>
      </c>
      <c r="F261" s="1" t="s">
        <v>11</v>
      </c>
      <c r="G261" s="12">
        <v>160</v>
      </c>
      <c r="H261" s="12">
        <v>159</v>
      </c>
      <c r="I261" s="12">
        <v>477</v>
      </c>
      <c r="J261" s="1">
        <v>3</v>
      </c>
      <c r="K261" s="1" t="s">
        <v>4</v>
      </c>
    </row>
    <row r="262" spans="1:11" x14ac:dyDescent="0.25">
      <c r="A262" s="1">
        <v>25394</v>
      </c>
      <c r="B262" s="1" t="s">
        <v>202</v>
      </c>
      <c r="C262" s="1" t="s">
        <v>7</v>
      </c>
      <c r="D262" s="1" t="s">
        <v>8</v>
      </c>
      <c r="E262" s="1">
        <v>2020</v>
      </c>
      <c r="F262" s="1" t="s">
        <v>11</v>
      </c>
      <c r="G262" s="12">
        <v>18</v>
      </c>
      <c r="H262" s="12">
        <v>17</v>
      </c>
      <c r="I262" s="12">
        <v>60</v>
      </c>
      <c r="J262" s="1">
        <v>3.52941176470588</v>
      </c>
      <c r="K262" s="1" t="s">
        <v>4</v>
      </c>
    </row>
    <row r="263" spans="1:11" x14ac:dyDescent="0.25">
      <c r="A263" s="1">
        <v>25394</v>
      </c>
      <c r="B263" s="1" t="s">
        <v>202</v>
      </c>
      <c r="C263" s="1" t="s">
        <v>5</v>
      </c>
      <c r="D263" s="1" t="s">
        <v>6</v>
      </c>
      <c r="E263" s="1">
        <v>2020</v>
      </c>
      <c r="F263" s="1" t="s">
        <v>11</v>
      </c>
      <c r="G263" s="12">
        <v>10</v>
      </c>
      <c r="H263" s="12">
        <v>8</v>
      </c>
      <c r="I263" s="12">
        <v>24</v>
      </c>
      <c r="J263" s="1">
        <v>3</v>
      </c>
      <c r="K263" s="1" t="s">
        <v>4</v>
      </c>
    </row>
    <row r="264" spans="1:11" x14ac:dyDescent="0.25">
      <c r="A264" s="1">
        <v>25394</v>
      </c>
      <c r="B264" s="1" t="s">
        <v>202</v>
      </c>
      <c r="C264" s="1" t="s">
        <v>22</v>
      </c>
      <c r="D264" s="1" t="s">
        <v>32</v>
      </c>
      <c r="E264" s="1">
        <v>2020</v>
      </c>
      <c r="F264" s="1" t="s">
        <v>11</v>
      </c>
      <c r="G264" s="12">
        <v>5</v>
      </c>
      <c r="H264" s="12">
        <v>4</v>
      </c>
      <c r="I264" s="12">
        <v>36</v>
      </c>
      <c r="J264" s="1">
        <v>9</v>
      </c>
      <c r="K264" s="1" t="s">
        <v>4</v>
      </c>
    </row>
    <row r="265" spans="1:11" x14ac:dyDescent="0.25">
      <c r="A265" s="1">
        <v>25394</v>
      </c>
      <c r="B265" s="1" t="s">
        <v>202</v>
      </c>
      <c r="C265" s="1" t="s">
        <v>9</v>
      </c>
      <c r="D265" s="1" t="s">
        <v>10</v>
      </c>
      <c r="E265" s="1">
        <v>2020</v>
      </c>
      <c r="F265" s="1" t="s">
        <v>11</v>
      </c>
      <c r="G265" s="12">
        <v>4</v>
      </c>
      <c r="H265" s="12">
        <v>4</v>
      </c>
      <c r="I265" s="12">
        <v>12</v>
      </c>
      <c r="J265" s="1">
        <v>3</v>
      </c>
      <c r="K265" s="1" t="s">
        <v>4</v>
      </c>
    </row>
    <row r="266" spans="1:11" x14ac:dyDescent="0.25">
      <c r="A266" s="1">
        <v>25398</v>
      </c>
      <c r="B266" s="1" t="s">
        <v>170</v>
      </c>
      <c r="C266" s="1" t="s">
        <v>1</v>
      </c>
      <c r="D266" s="1" t="s">
        <v>2</v>
      </c>
      <c r="E266" s="1">
        <v>2020</v>
      </c>
      <c r="F266" s="1" t="s">
        <v>11</v>
      </c>
      <c r="G266" s="12">
        <v>70</v>
      </c>
      <c r="H266" s="12">
        <v>70</v>
      </c>
      <c r="I266" s="12">
        <v>177.96610169491527</v>
      </c>
      <c r="J266" s="1">
        <v>2.5423728813559299</v>
      </c>
      <c r="K266" s="1" t="s">
        <v>4</v>
      </c>
    </row>
    <row r="267" spans="1:11" x14ac:dyDescent="0.25">
      <c r="A267" s="1">
        <v>25398</v>
      </c>
      <c r="B267" s="1" t="s">
        <v>170</v>
      </c>
      <c r="C267" s="1" t="s">
        <v>7</v>
      </c>
      <c r="D267" s="1" t="s">
        <v>8</v>
      </c>
      <c r="E267" s="1">
        <v>2020</v>
      </c>
      <c r="F267" s="1" t="s">
        <v>11</v>
      </c>
      <c r="G267" s="12">
        <v>10</v>
      </c>
      <c r="H267" s="12">
        <v>10</v>
      </c>
      <c r="I267" s="12">
        <v>10</v>
      </c>
      <c r="J267" s="1">
        <v>1</v>
      </c>
      <c r="K267" s="1" t="s">
        <v>4</v>
      </c>
    </row>
    <row r="268" spans="1:11" x14ac:dyDescent="0.25">
      <c r="A268" s="1">
        <v>25402</v>
      </c>
      <c r="B268" s="1" t="s">
        <v>203</v>
      </c>
      <c r="C268" s="1" t="s">
        <v>1</v>
      </c>
      <c r="D268" s="1" t="s">
        <v>2</v>
      </c>
      <c r="E268" s="1">
        <v>2020</v>
      </c>
      <c r="F268" s="1" t="s">
        <v>11</v>
      </c>
      <c r="G268" s="12">
        <v>6</v>
      </c>
      <c r="H268" s="12">
        <v>6</v>
      </c>
      <c r="I268" s="12">
        <v>10.067796610169493</v>
      </c>
      <c r="J268" s="1">
        <v>1.6779661016949201</v>
      </c>
      <c r="K268" s="1" t="s">
        <v>4</v>
      </c>
    </row>
    <row r="269" spans="1:11" x14ac:dyDescent="0.25">
      <c r="A269" s="1">
        <v>25402</v>
      </c>
      <c r="B269" s="1" t="s">
        <v>203</v>
      </c>
      <c r="C269" s="1" t="s">
        <v>22</v>
      </c>
      <c r="D269" s="1" t="s">
        <v>23</v>
      </c>
      <c r="E269" s="1">
        <v>2020</v>
      </c>
      <c r="F269" s="1" t="s">
        <v>11</v>
      </c>
      <c r="G269" s="12">
        <v>2</v>
      </c>
      <c r="H269" s="12">
        <v>2</v>
      </c>
      <c r="I269" s="12">
        <v>51</v>
      </c>
      <c r="J269" s="1">
        <v>25.5</v>
      </c>
      <c r="K269" s="1" t="s">
        <v>4</v>
      </c>
    </row>
    <row r="270" spans="1:11" x14ac:dyDescent="0.25">
      <c r="A270" s="1">
        <v>25407</v>
      </c>
      <c r="B270" s="1" t="s">
        <v>160</v>
      </c>
      <c r="C270" s="1" t="s">
        <v>19</v>
      </c>
      <c r="D270" s="1" t="s">
        <v>20</v>
      </c>
      <c r="E270" s="1">
        <v>2020</v>
      </c>
      <c r="F270" s="1" t="s">
        <v>11</v>
      </c>
      <c r="G270" s="12">
        <v>460</v>
      </c>
      <c r="H270" s="12">
        <v>460</v>
      </c>
      <c r="I270" s="12">
        <v>7820</v>
      </c>
      <c r="J270" s="1">
        <v>17</v>
      </c>
      <c r="K270" s="1" t="s">
        <v>4</v>
      </c>
    </row>
    <row r="271" spans="1:11" x14ac:dyDescent="0.25">
      <c r="A271" s="1">
        <v>25407</v>
      </c>
      <c r="B271" s="1" t="s">
        <v>160</v>
      </c>
      <c r="C271" s="1" t="s">
        <v>5</v>
      </c>
      <c r="D271" s="1" t="s">
        <v>6</v>
      </c>
      <c r="E271" s="1">
        <v>2020</v>
      </c>
      <c r="F271" s="1" t="s">
        <v>11</v>
      </c>
      <c r="G271" s="12">
        <v>45</v>
      </c>
      <c r="H271" s="12">
        <v>45</v>
      </c>
      <c r="I271" s="12">
        <v>147.19626168224298</v>
      </c>
      <c r="J271" s="1">
        <v>3.2710280373831799</v>
      </c>
      <c r="K271" s="1" t="s">
        <v>4</v>
      </c>
    </row>
    <row r="272" spans="1:11" x14ac:dyDescent="0.25">
      <c r="A272" s="1">
        <v>25407</v>
      </c>
      <c r="B272" s="1" t="s">
        <v>160</v>
      </c>
      <c r="C272" s="1" t="s">
        <v>19</v>
      </c>
      <c r="D272" s="1" t="s">
        <v>24</v>
      </c>
      <c r="E272" s="1">
        <v>2020</v>
      </c>
      <c r="F272" s="1" t="s">
        <v>11</v>
      </c>
      <c r="G272" s="12">
        <v>25</v>
      </c>
      <c r="H272" s="12">
        <v>25</v>
      </c>
      <c r="I272" s="12">
        <v>300</v>
      </c>
      <c r="J272" s="1">
        <v>12</v>
      </c>
      <c r="K272" s="1" t="s">
        <v>4</v>
      </c>
    </row>
    <row r="273" spans="1:11" x14ac:dyDescent="0.25">
      <c r="A273" s="1">
        <v>25407</v>
      </c>
      <c r="B273" s="1" t="s">
        <v>160</v>
      </c>
      <c r="C273" s="1" t="s">
        <v>29</v>
      </c>
      <c r="D273" s="1" t="s">
        <v>30</v>
      </c>
      <c r="E273" s="1">
        <v>2020</v>
      </c>
      <c r="F273" s="1" t="s">
        <v>11</v>
      </c>
      <c r="G273" s="12">
        <v>15</v>
      </c>
      <c r="H273" s="12">
        <v>15</v>
      </c>
      <c r="I273" s="12">
        <v>270</v>
      </c>
      <c r="J273" s="1">
        <v>18</v>
      </c>
      <c r="K273" s="1" t="s">
        <v>4</v>
      </c>
    </row>
    <row r="274" spans="1:11" x14ac:dyDescent="0.25">
      <c r="A274" s="1">
        <v>25426</v>
      </c>
      <c r="B274" s="1" t="s">
        <v>145</v>
      </c>
      <c r="C274" s="1" t="s">
        <v>29</v>
      </c>
      <c r="D274" s="1" t="s">
        <v>30</v>
      </c>
      <c r="E274" s="1">
        <v>2020</v>
      </c>
      <c r="F274" s="1" t="s">
        <v>11</v>
      </c>
      <c r="G274" s="12">
        <v>180</v>
      </c>
      <c r="H274" s="12">
        <v>180</v>
      </c>
      <c r="I274" s="12">
        <v>4200</v>
      </c>
      <c r="J274" s="1">
        <v>23.3333333333333</v>
      </c>
      <c r="K274" s="1" t="s">
        <v>4</v>
      </c>
    </row>
    <row r="275" spans="1:11" x14ac:dyDescent="0.25">
      <c r="A275" s="1">
        <v>25426</v>
      </c>
      <c r="B275" s="1" t="s">
        <v>145</v>
      </c>
      <c r="C275" s="1" t="s">
        <v>19</v>
      </c>
      <c r="D275" s="1" t="s">
        <v>20</v>
      </c>
      <c r="E275" s="1">
        <v>2020</v>
      </c>
      <c r="F275" s="1" t="s">
        <v>11</v>
      </c>
      <c r="G275" s="12">
        <v>170</v>
      </c>
      <c r="H275" s="12">
        <v>170</v>
      </c>
      <c r="I275" s="12">
        <v>2516</v>
      </c>
      <c r="J275" s="1">
        <v>14.8</v>
      </c>
      <c r="K275" s="1" t="s">
        <v>4</v>
      </c>
    </row>
    <row r="276" spans="1:11" x14ac:dyDescent="0.25">
      <c r="A276" s="1">
        <v>25426</v>
      </c>
      <c r="B276" s="1" t="s">
        <v>145</v>
      </c>
      <c r="C276" s="1" t="s">
        <v>7</v>
      </c>
      <c r="D276" s="1" t="s">
        <v>8</v>
      </c>
      <c r="E276" s="1">
        <v>2020</v>
      </c>
      <c r="F276" s="1" t="s">
        <v>11</v>
      </c>
      <c r="G276" s="12">
        <v>25</v>
      </c>
      <c r="H276" s="12">
        <v>20</v>
      </c>
      <c r="I276" s="12">
        <v>52.447552447552454</v>
      </c>
      <c r="J276" s="1">
        <v>2.6223776223776198</v>
      </c>
      <c r="K276" s="1" t="s">
        <v>4</v>
      </c>
    </row>
    <row r="277" spans="1:11" x14ac:dyDescent="0.25">
      <c r="A277" s="1">
        <v>25426</v>
      </c>
      <c r="B277" s="1" t="s">
        <v>145</v>
      </c>
      <c r="C277" s="1" t="s">
        <v>19</v>
      </c>
      <c r="D277" s="1" t="s">
        <v>24</v>
      </c>
      <c r="E277" s="1">
        <v>2020</v>
      </c>
      <c r="F277" s="1" t="s">
        <v>11</v>
      </c>
      <c r="G277" s="12">
        <v>22</v>
      </c>
      <c r="H277" s="12">
        <v>22</v>
      </c>
      <c r="I277" s="12">
        <v>186</v>
      </c>
      <c r="J277" s="1">
        <v>8.4545454545454604</v>
      </c>
      <c r="K277" s="1" t="s">
        <v>4</v>
      </c>
    </row>
    <row r="278" spans="1:11" x14ac:dyDescent="0.25">
      <c r="A278" s="1">
        <v>25426</v>
      </c>
      <c r="B278" s="1" t="s">
        <v>145</v>
      </c>
      <c r="C278" s="1" t="s">
        <v>52</v>
      </c>
      <c r="D278" s="1" t="s">
        <v>53</v>
      </c>
      <c r="E278" s="1">
        <v>2020</v>
      </c>
      <c r="F278" s="1" t="s">
        <v>11</v>
      </c>
      <c r="G278" s="12">
        <v>6</v>
      </c>
      <c r="H278" s="12">
        <v>6</v>
      </c>
      <c r="I278" s="12">
        <v>90</v>
      </c>
      <c r="J278" s="1">
        <v>15</v>
      </c>
      <c r="K278" s="1" t="s">
        <v>4</v>
      </c>
    </row>
    <row r="279" spans="1:11" x14ac:dyDescent="0.25">
      <c r="A279" s="1">
        <v>25426</v>
      </c>
      <c r="B279" s="1" t="s">
        <v>145</v>
      </c>
      <c r="C279" s="1" t="s">
        <v>5</v>
      </c>
      <c r="D279" s="1" t="s">
        <v>6</v>
      </c>
      <c r="E279" s="1">
        <v>2020</v>
      </c>
      <c r="F279" s="1" t="s">
        <v>11</v>
      </c>
      <c r="G279" s="12">
        <v>6</v>
      </c>
      <c r="H279" s="12">
        <v>6</v>
      </c>
      <c r="I279" s="12">
        <v>4.2056074766355138</v>
      </c>
      <c r="J279" s="1">
        <v>0.70093457943925197</v>
      </c>
      <c r="K279" s="1" t="s">
        <v>4</v>
      </c>
    </row>
    <row r="280" spans="1:11" x14ac:dyDescent="0.25">
      <c r="A280" s="1">
        <v>25430</v>
      </c>
      <c r="B280" s="1" t="s">
        <v>67</v>
      </c>
      <c r="C280" s="1" t="s">
        <v>19</v>
      </c>
      <c r="D280" s="1" t="s">
        <v>20</v>
      </c>
      <c r="E280" s="1">
        <v>2020</v>
      </c>
      <c r="F280" s="1" t="s">
        <v>11</v>
      </c>
      <c r="G280" s="12">
        <v>445.7</v>
      </c>
      <c r="H280" s="12">
        <v>432.3</v>
      </c>
      <c r="I280" s="12">
        <v>8862.15</v>
      </c>
      <c r="J280" s="1">
        <v>20.5</v>
      </c>
      <c r="K280" s="1" t="s">
        <v>4</v>
      </c>
    </row>
    <row r="281" spans="1:11" x14ac:dyDescent="0.25">
      <c r="A281" s="1">
        <v>25430</v>
      </c>
      <c r="B281" s="1" t="s">
        <v>67</v>
      </c>
      <c r="C281" s="1" t="s">
        <v>1</v>
      </c>
      <c r="D281" s="1" t="s">
        <v>35</v>
      </c>
      <c r="E281" s="1">
        <v>2020</v>
      </c>
      <c r="F281" s="1" t="s">
        <v>11</v>
      </c>
      <c r="G281" s="12">
        <v>290</v>
      </c>
      <c r="H281" s="12">
        <v>275.5</v>
      </c>
      <c r="I281" s="12">
        <v>554.73559322033907</v>
      </c>
      <c r="J281" s="1">
        <v>2.0135593220338999</v>
      </c>
      <c r="K281" s="1" t="s">
        <v>4</v>
      </c>
    </row>
    <row r="282" spans="1:11" x14ac:dyDescent="0.25">
      <c r="A282" s="1">
        <v>25430</v>
      </c>
      <c r="B282" s="1" t="s">
        <v>67</v>
      </c>
      <c r="C282" s="1" t="s">
        <v>17</v>
      </c>
      <c r="D282" s="1" t="s">
        <v>18</v>
      </c>
      <c r="E282" s="1">
        <v>2020</v>
      </c>
      <c r="F282" s="1" t="s">
        <v>11</v>
      </c>
      <c r="G282" s="12">
        <v>256</v>
      </c>
      <c r="H282" s="12">
        <v>248.3</v>
      </c>
      <c r="I282" s="12">
        <v>7324.85</v>
      </c>
      <c r="J282" s="1">
        <v>29.5</v>
      </c>
      <c r="K282" s="1" t="s">
        <v>4</v>
      </c>
    </row>
    <row r="283" spans="1:11" x14ac:dyDescent="0.25">
      <c r="A283" s="1">
        <v>25430</v>
      </c>
      <c r="B283" s="1" t="s">
        <v>67</v>
      </c>
      <c r="C283" s="1" t="s">
        <v>5</v>
      </c>
      <c r="D283" s="1" t="s">
        <v>6</v>
      </c>
      <c r="E283" s="1">
        <v>2020</v>
      </c>
      <c r="F283" s="1" t="s">
        <v>11</v>
      </c>
      <c r="G283" s="12">
        <v>191.5</v>
      </c>
      <c r="H283" s="12">
        <v>185.7</v>
      </c>
      <c r="I283" s="12">
        <v>590.07476635514013</v>
      </c>
      <c r="J283" s="1">
        <v>3.1775700934579398</v>
      </c>
      <c r="K283" s="1" t="s">
        <v>4</v>
      </c>
    </row>
    <row r="284" spans="1:11" x14ac:dyDescent="0.25">
      <c r="A284" s="1">
        <v>25430</v>
      </c>
      <c r="B284" s="1" t="s">
        <v>67</v>
      </c>
      <c r="C284" s="1" t="s">
        <v>68</v>
      </c>
      <c r="D284" s="1" t="s">
        <v>69</v>
      </c>
      <c r="E284" s="1">
        <v>2020</v>
      </c>
      <c r="F284" s="1" t="s">
        <v>11</v>
      </c>
      <c r="G284" s="12">
        <v>176.3</v>
      </c>
      <c r="H284" s="12">
        <v>171</v>
      </c>
      <c r="I284" s="12">
        <v>2376.9</v>
      </c>
      <c r="J284" s="1">
        <v>13.9</v>
      </c>
      <c r="K284" s="1" t="s">
        <v>4</v>
      </c>
    </row>
    <row r="285" spans="1:11" x14ac:dyDescent="0.25">
      <c r="A285" s="1">
        <v>25430</v>
      </c>
      <c r="B285" s="1" t="s">
        <v>67</v>
      </c>
      <c r="C285" s="1" t="s">
        <v>70</v>
      </c>
      <c r="D285" s="1" t="s">
        <v>71</v>
      </c>
      <c r="E285" s="1">
        <v>2020</v>
      </c>
      <c r="F285" s="1" t="s">
        <v>11</v>
      </c>
      <c r="G285" s="12">
        <v>109.9</v>
      </c>
      <c r="H285" s="12">
        <v>107.7</v>
      </c>
      <c r="I285" s="12">
        <v>3597.18</v>
      </c>
      <c r="J285" s="1">
        <v>33.4</v>
      </c>
      <c r="K285" s="1" t="s">
        <v>4</v>
      </c>
    </row>
    <row r="286" spans="1:11" x14ac:dyDescent="0.25">
      <c r="A286" s="1">
        <v>25436</v>
      </c>
      <c r="B286" s="1" t="s">
        <v>51</v>
      </c>
      <c r="C286" s="1" t="s">
        <v>19</v>
      </c>
      <c r="D286" s="1" t="s">
        <v>20</v>
      </c>
      <c r="E286" s="1">
        <v>2020</v>
      </c>
      <c r="F286" s="1" t="s">
        <v>11</v>
      </c>
      <c r="G286" s="12">
        <v>26</v>
      </c>
      <c r="H286" s="12">
        <v>25</v>
      </c>
      <c r="I286" s="12">
        <v>525</v>
      </c>
      <c r="J286" s="1">
        <v>21</v>
      </c>
      <c r="K286" s="1" t="s">
        <v>4</v>
      </c>
    </row>
    <row r="287" spans="1:11" x14ac:dyDescent="0.25">
      <c r="A287" s="1">
        <v>25436</v>
      </c>
      <c r="B287" s="1" t="s">
        <v>51</v>
      </c>
      <c r="C287" s="1" t="s">
        <v>42</v>
      </c>
      <c r="D287" s="1" t="s">
        <v>43</v>
      </c>
      <c r="E287" s="1">
        <v>2020</v>
      </c>
      <c r="F287" s="1" t="s">
        <v>11</v>
      </c>
      <c r="G287" s="12">
        <v>20</v>
      </c>
      <c r="H287" s="12">
        <v>20</v>
      </c>
      <c r="I287" s="12">
        <v>240</v>
      </c>
      <c r="J287" s="1">
        <v>12</v>
      </c>
      <c r="K287" s="1" t="s">
        <v>4</v>
      </c>
    </row>
    <row r="288" spans="1:11" x14ac:dyDescent="0.25">
      <c r="A288" s="1">
        <v>25436</v>
      </c>
      <c r="B288" s="1" t="s">
        <v>51</v>
      </c>
      <c r="C288" s="1" t="s">
        <v>42</v>
      </c>
      <c r="D288" s="1" t="s">
        <v>54</v>
      </c>
      <c r="E288" s="1">
        <v>2020</v>
      </c>
      <c r="F288" s="1" t="s">
        <v>11</v>
      </c>
      <c r="G288" s="12">
        <v>20</v>
      </c>
      <c r="H288" s="12">
        <v>20</v>
      </c>
      <c r="I288" s="12">
        <v>240</v>
      </c>
      <c r="J288" s="1">
        <v>12</v>
      </c>
      <c r="K288" s="1" t="s">
        <v>4</v>
      </c>
    </row>
    <row r="289" spans="1:11" x14ac:dyDescent="0.25">
      <c r="A289" s="1">
        <v>25436</v>
      </c>
      <c r="B289" s="1" t="s">
        <v>51</v>
      </c>
      <c r="C289" s="1" t="s">
        <v>7</v>
      </c>
      <c r="D289" s="1" t="s">
        <v>8</v>
      </c>
      <c r="E289" s="1">
        <v>2020</v>
      </c>
      <c r="F289" s="1" t="s">
        <v>11</v>
      </c>
      <c r="G289" s="12">
        <v>20</v>
      </c>
      <c r="H289" s="12">
        <v>20</v>
      </c>
      <c r="I289" s="12">
        <v>40</v>
      </c>
      <c r="J289" s="1">
        <v>2</v>
      </c>
      <c r="K289" s="1" t="s">
        <v>4</v>
      </c>
    </row>
    <row r="290" spans="1:11" x14ac:dyDescent="0.25">
      <c r="A290" s="1">
        <v>25436</v>
      </c>
      <c r="B290" s="1" t="s">
        <v>51</v>
      </c>
      <c r="C290" s="1" t="s">
        <v>22</v>
      </c>
      <c r="D290" s="1" t="s">
        <v>23</v>
      </c>
      <c r="E290" s="1">
        <v>2020</v>
      </c>
      <c r="F290" s="1" t="s">
        <v>11</v>
      </c>
      <c r="G290" s="12">
        <v>9</v>
      </c>
      <c r="H290" s="12">
        <v>9</v>
      </c>
      <c r="I290" s="12">
        <v>324</v>
      </c>
      <c r="J290" s="1">
        <v>36</v>
      </c>
      <c r="K290" s="1" t="s">
        <v>4</v>
      </c>
    </row>
    <row r="291" spans="1:11" x14ac:dyDescent="0.25">
      <c r="A291" s="1">
        <v>25436</v>
      </c>
      <c r="B291" s="1" t="s">
        <v>51</v>
      </c>
      <c r="C291" s="1" t="s">
        <v>55</v>
      </c>
      <c r="D291" s="1" t="s">
        <v>56</v>
      </c>
      <c r="E291" s="1">
        <v>2020</v>
      </c>
      <c r="F291" s="1" t="s">
        <v>11</v>
      </c>
      <c r="G291" s="12">
        <v>8</v>
      </c>
      <c r="H291" s="12">
        <v>8</v>
      </c>
      <c r="I291" s="12">
        <v>64</v>
      </c>
      <c r="J291" s="1">
        <v>8</v>
      </c>
      <c r="K291" s="1" t="s">
        <v>4</v>
      </c>
    </row>
    <row r="292" spans="1:11" x14ac:dyDescent="0.25">
      <c r="A292" s="1">
        <v>25436</v>
      </c>
      <c r="B292" s="1" t="s">
        <v>51</v>
      </c>
      <c r="C292" s="1" t="s">
        <v>5</v>
      </c>
      <c r="D292" s="1" t="s">
        <v>6</v>
      </c>
      <c r="E292" s="1">
        <v>2020</v>
      </c>
      <c r="F292" s="1" t="s">
        <v>11</v>
      </c>
      <c r="G292" s="12">
        <v>7</v>
      </c>
      <c r="H292" s="12">
        <v>7</v>
      </c>
      <c r="I292" s="12">
        <v>9.8130841121495322</v>
      </c>
      <c r="J292" s="1">
        <v>1.4018691588784999</v>
      </c>
      <c r="K292" s="1" t="s">
        <v>4</v>
      </c>
    </row>
    <row r="293" spans="1:11" x14ac:dyDescent="0.25">
      <c r="A293" s="1">
        <v>25436</v>
      </c>
      <c r="B293" s="1" t="s">
        <v>51</v>
      </c>
      <c r="C293" s="1" t="s">
        <v>44</v>
      </c>
      <c r="D293" s="1" t="s">
        <v>45</v>
      </c>
      <c r="E293" s="1">
        <v>2020</v>
      </c>
      <c r="F293" s="1" t="s">
        <v>11</v>
      </c>
      <c r="G293" s="12">
        <v>7</v>
      </c>
      <c r="H293" s="12">
        <v>7</v>
      </c>
      <c r="I293" s="12">
        <v>105</v>
      </c>
      <c r="J293" s="1">
        <v>15</v>
      </c>
      <c r="K293" s="1" t="s">
        <v>4</v>
      </c>
    </row>
    <row r="294" spans="1:11" x14ac:dyDescent="0.25">
      <c r="A294" s="1">
        <v>25436</v>
      </c>
      <c r="B294" s="1" t="s">
        <v>51</v>
      </c>
      <c r="C294" s="1" t="s">
        <v>52</v>
      </c>
      <c r="D294" s="1" t="s">
        <v>53</v>
      </c>
      <c r="E294" s="1">
        <v>2020</v>
      </c>
      <c r="F294" s="1" t="s">
        <v>11</v>
      </c>
      <c r="G294" s="12">
        <v>6</v>
      </c>
      <c r="H294" s="12">
        <v>6</v>
      </c>
      <c r="I294" s="12">
        <v>84</v>
      </c>
      <c r="J294" s="1">
        <v>14</v>
      </c>
      <c r="K294" s="1" t="s">
        <v>4</v>
      </c>
    </row>
    <row r="295" spans="1:11" x14ac:dyDescent="0.25">
      <c r="A295" s="1">
        <v>25436</v>
      </c>
      <c r="B295" s="1" t="s">
        <v>51</v>
      </c>
      <c r="C295" s="1" t="s">
        <v>1</v>
      </c>
      <c r="D295" s="1" t="s">
        <v>2</v>
      </c>
      <c r="E295" s="1">
        <v>2020</v>
      </c>
      <c r="F295" s="1" t="s">
        <v>11</v>
      </c>
      <c r="G295" s="12">
        <v>3</v>
      </c>
      <c r="H295" s="12">
        <v>3</v>
      </c>
      <c r="I295" s="12">
        <v>2.5169491525423733</v>
      </c>
      <c r="J295" s="1">
        <v>0.83898305084745795</v>
      </c>
      <c r="K295" s="1" t="s">
        <v>4</v>
      </c>
    </row>
    <row r="296" spans="1:11" x14ac:dyDescent="0.25">
      <c r="A296" s="1">
        <v>25436</v>
      </c>
      <c r="B296" s="1" t="s">
        <v>51</v>
      </c>
      <c r="C296" s="1" t="s">
        <v>22</v>
      </c>
      <c r="D296" s="1" t="s">
        <v>32</v>
      </c>
      <c r="E296" s="1">
        <v>2020</v>
      </c>
      <c r="F296" s="1" t="s">
        <v>11</v>
      </c>
      <c r="G296" s="12">
        <v>3</v>
      </c>
      <c r="H296" s="12">
        <v>3</v>
      </c>
      <c r="I296" s="12">
        <v>60</v>
      </c>
      <c r="J296" s="1">
        <v>20</v>
      </c>
      <c r="K296" s="1" t="s">
        <v>4</v>
      </c>
    </row>
    <row r="297" spans="1:11" x14ac:dyDescent="0.25">
      <c r="A297" s="1">
        <v>25438</v>
      </c>
      <c r="B297" s="1" t="s">
        <v>131</v>
      </c>
      <c r="C297" s="1" t="s">
        <v>1</v>
      </c>
      <c r="D297" s="1" t="s">
        <v>2</v>
      </c>
      <c r="E297" s="1">
        <v>2020</v>
      </c>
      <c r="F297" s="1" t="s">
        <v>11</v>
      </c>
      <c r="G297" s="12">
        <v>50</v>
      </c>
      <c r="H297" s="12">
        <v>50</v>
      </c>
      <c r="I297" s="12">
        <v>60</v>
      </c>
      <c r="J297" s="1">
        <v>1.2</v>
      </c>
      <c r="K297" s="1" t="s">
        <v>4</v>
      </c>
    </row>
    <row r="298" spans="1:11" x14ac:dyDescent="0.25">
      <c r="A298" s="1">
        <v>25438</v>
      </c>
      <c r="B298" s="1" t="s">
        <v>131</v>
      </c>
      <c r="C298" s="1" t="s">
        <v>7</v>
      </c>
      <c r="D298" s="1" t="s">
        <v>8</v>
      </c>
      <c r="E298" s="1">
        <v>2020</v>
      </c>
      <c r="F298" s="1" t="s">
        <v>11</v>
      </c>
      <c r="G298" s="12">
        <v>7</v>
      </c>
      <c r="H298" s="12">
        <v>7</v>
      </c>
      <c r="I298" s="12">
        <v>7</v>
      </c>
      <c r="J298" s="1">
        <v>1</v>
      </c>
      <c r="K298" s="1" t="s">
        <v>4</v>
      </c>
    </row>
    <row r="299" spans="1:11" x14ac:dyDescent="0.25">
      <c r="A299" s="1">
        <v>25438</v>
      </c>
      <c r="B299" s="1" t="s">
        <v>131</v>
      </c>
      <c r="C299" s="1" t="s">
        <v>52</v>
      </c>
      <c r="D299" s="1" t="s">
        <v>53</v>
      </c>
      <c r="E299" s="1">
        <v>2020</v>
      </c>
      <c r="F299" s="1" t="s">
        <v>11</v>
      </c>
      <c r="G299" s="12">
        <v>3</v>
      </c>
      <c r="H299" s="12">
        <v>3</v>
      </c>
      <c r="I299" s="12">
        <v>6</v>
      </c>
      <c r="J299" s="1">
        <v>2</v>
      </c>
      <c r="K299" s="1" t="s">
        <v>4</v>
      </c>
    </row>
    <row r="300" spans="1:11" x14ac:dyDescent="0.25">
      <c r="A300" s="1">
        <v>25438</v>
      </c>
      <c r="B300" s="1" t="s">
        <v>131</v>
      </c>
      <c r="C300" s="1" t="s">
        <v>93</v>
      </c>
      <c r="D300" s="1" t="s">
        <v>94</v>
      </c>
      <c r="E300" s="1">
        <v>2020</v>
      </c>
      <c r="F300" s="1" t="s">
        <v>11</v>
      </c>
      <c r="G300" s="12">
        <v>2</v>
      </c>
      <c r="H300" s="12">
        <v>2</v>
      </c>
      <c r="I300" s="12">
        <v>1</v>
      </c>
      <c r="J300" s="1">
        <v>0.5</v>
      </c>
      <c r="K300" s="1" t="s">
        <v>4</v>
      </c>
    </row>
    <row r="301" spans="1:11" x14ac:dyDescent="0.25">
      <c r="A301" s="1">
        <v>25473</v>
      </c>
      <c r="B301" s="1" t="s">
        <v>95</v>
      </c>
      <c r="C301" s="1" t="s">
        <v>44</v>
      </c>
      <c r="D301" s="1" t="s">
        <v>45</v>
      </c>
      <c r="E301" s="1">
        <v>2020</v>
      </c>
      <c r="F301" s="1" t="s">
        <v>11</v>
      </c>
      <c r="G301" s="12">
        <v>540</v>
      </c>
      <c r="H301" s="12">
        <v>380</v>
      </c>
      <c r="I301" s="12">
        <v>7600</v>
      </c>
      <c r="J301" s="1">
        <v>20</v>
      </c>
      <c r="K301" s="1" t="s">
        <v>4</v>
      </c>
    </row>
    <row r="302" spans="1:11" x14ac:dyDescent="0.25">
      <c r="A302" s="1">
        <v>25473</v>
      </c>
      <c r="B302" s="1" t="s">
        <v>95</v>
      </c>
      <c r="C302" s="1" t="s">
        <v>68</v>
      </c>
      <c r="D302" s="1" t="s">
        <v>69</v>
      </c>
      <c r="E302" s="1">
        <v>2020</v>
      </c>
      <c r="F302" s="1" t="s">
        <v>11</v>
      </c>
      <c r="G302" s="12">
        <v>220</v>
      </c>
      <c r="H302" s="12">
        <v>150</v>
      </c>
      <c r="I302" s="12">
        <v>3600</v>
      </c>
      <c r="J302" s="1">
        <v>24</v>
      </c>
      <c r="K302" s="1" t="s">
        <v>4</v>
      </c>
    </row>
    <row r="303" spans="1:11" x14ac:dyDescent="0.25">
      <c r="A303" s="1">
        <v>25473</v>
      </c>
      <c r="B303" s="1" t="s">
        <v>95</v>
      </c>
      <c r="C303" s="1" t="s">
        <v>19</v>
      </c>
      <c r="D303" s="1" t="s">
        <v>20</v>
      </c>
      <c r="E303" s="1">
        <v>2020</v>
      </c>
      <c r="F303" s="1" t="s">
        <v>11</v>
      </c>
      <c r="G303" s="12">
        <v>220</v>
      </c>
      <c r="H303" s="12">
        <v>110</v>
      </c>
      <c r="I303" s="12">
        <v>3190</v>
      </c>
      <c r="J303" s="1">
        <v>29</v>
      </c>
      <c r="K303" s="1" t="s">
        <v>4</v>
      </c>
    </row>
    <row r="304" spans="1:11" x14ac:dyDescent="0.25">
      <c r="A304" s="1">
        <v>25473</v>
      </c>
      <c r="B304" s="1" t="s">
        <v>95</v>
      </c>
      <c r="C304" s="1" t="s">
        <v>17</v>
      </c>
      <c r="D304" s="1" t="s">
        <v>18</v>
      </c>
      <c r="E304" s="1">
        <v>2020</v>
      </c>
      <c r="F304" s="1" t="s">
        <v>11</v>
      </c>
      <c r="G304" s="12">
        <v>200</v>
      </c>
      <c r="H304" s="12">
        <v>195</v>
      </c>
      <c r="I304" s="12">
        <v>5850</v>
      </c>
      <c r="J304" s="1">
        <v>30</v>
      </c>
      <c r="K304" s="1" t="s">
        <v>4</v>
      </c>
    </row>
    <row r="305" spans="1:11" x14ac:dyDescent="0.25">
      <c r="A305" s="1">
        <v>25473</v>
      </c>
      <c r="B305" s="1" t="s">
        <v>95</v>
      </c>
      <c r="C305" s="1" t="s">
        <v>1</v>
      </c>
      <c r="D305" s="1" t="s">
        <v>35</v>
      </c>
      <c r="E305" s="1">
        <v>2020</v>
      </c>
      <c r="F305" s="1" t="s">
        <v>11</v>
      </c>
      <c r="G305" s="12">
        <v>150</v>
      </c>
      <c r="H305" s="12">
        <v>50</v>
      </c>
      <c r="I305" s="12">
        <v>83.898305084745772</v>
      </c>
      <c r="J305" s="1">
        <v>1.6779661016949201</v>
      </c>
      <c r="K305" s="1" t="s">
        <v>4</v>
      </c>
    </row>
    <row r="306" spans="1:11" x14ac:dyDescent="0.25">
      <c r="A306" s="1">
        <v>25473</v>
      </c>
      <c r="B306" s="1" t="s">
        <v>95</v>
      </c>
      <c r="C306" s="1" t="s">
        <v>98</v>
      </c>
      <c r="D306" s="1" t="s">
        <v>99</v>
      </c>
      <c r="E306" s="1">
        <v>2020</v>
      </c>
      <c r="F306" s="1" t="s">
        <v>11</v>
      </c>
      <c r="G306" s="12">
        <v>140</v>
      </c>
      <c r="H306" s="12">
        <v>90</v>
      </c>
      <c r="I306" s="12">
        <v>1800</v>
      </c>
      <c r="J306" s="1">
        <v>20</v>
      </c>
      <c r="K306" s="1" t="s">
        <v>4</v>
      </c>
    </row>
    <row r="307" spans="1:11" x14ac:dyDescent="0.25">
      <c r="A307" s="1">
        <v>25473</v>
      </c>
      <c r="B307" s="1" t="s">
        <v>95</v>
      </c>
      <c r="C307" s="1" t="s">
        <v>96</v>
      </c>
      <c r="D307" s="1" t="s">
        <v>97</v>
      </c>
      <c r="E307" s="1">
        <v>2020</v>
      </c>
      <c r="F307" s="1" t="s">
        <v>11</v>
      </c>
      <c r="G307" s="12">
        <v>110</v>
      </c>
      <c r="H307" s="12">
        <v>110</v>
      </c>
      <c r="I307" s="12">
        <v>2200</v>
      </c>
      <c r="J307" s="1">
        <v>20</v>
      </c>
      <c r="K307" s="1" t="s">
        <v>4</v>
      </c>
    </row>
    <row r="308" spans="1:11" x14ac:dyDescent="0.25">
      <c r="A308" s="1">
        <v>25473</v>
      </c>
      <c r="B308" s="1" t="s">
        <v>95</v>
      </c>
      <c r="C308" s="1" t="s">
        <v>100</v>
      </c>
      <c r="D308" s="1" t="s">
        <v>101</v>
      </c>
      <c r="E308" s="1">
        <v>2020</v>
      </c>
      <c r="F308" s="1" t="s">
        <v>11</v>
      </c>
      <c r="G308" s="12">
        <v>40</v>
      </c>
      <c r="H308" s="12">
        <v>38</v>
      </c>
      <c r="I308" s="12">
        <v>570</v>
      </c>
      <c r="J308" s="1">
        <v>15</v>
      </c>
      <c r="K308" s="1" t="s">
        <v>4</v>
      </c>
    </row>
    <row r="309" spans="1:11" x14ac:dyDescent="0.25">
      <c r="A309" s="1">
        <v>25473</v>
      </c>
      <c r="B309" s="1" t="s">
        <v>95</v>
      </c>
      <c r="C309" s="1" t="s">
        <v>29</v>
      </c>
      <c r="D309" s="1" t="s">
        <v>30</v>
      </c>
      <c r="E309" s="1">
        <v>2020</v>
      </c>
      <c r="F309" s="1" t="s">
        <v>11</v>
      </c>
      <c r="G309" s="12">
        <v>40</v>
      </c>
      <c r="H309" s="12">
        <v>20</v>
      </c>
      <c r="I309" s="12">
        <v>420</v>
      </c>
      <c r="J309" s="1">
        <v>21</v>
      </c>
      <c r="K309" s="1" t="s">
        <v>4</v>
      </c>
    </row>
    <row r="310" spans="1:11" x14ac:dyDescent="0.25">
      <c r="A310" s="1">
        <v>25473</v>
      </c>
      <c r="B310" s="1" t="s">
        <v>95</v>
      </c>
      <c r="C310" s="1" t="s">
        <v>82</v>
      </c>
      <c r="D310" s="1" t="s">
        <v>83</v>
      </c>
      <c r="E310" s="1">
        <v>2020</v>
      </c>
      <c r="F310" s="1" t="s">
        <v>11</v>
      </c>
      <c r="G310" s="12">
        <v>20</v>
      </c>
      <c r="H310" s="12">
        <v>15</v>
      </c>
      <c r="I310" s="12">
        <v>315</v>
      </c>
      <c r="J310" s="1">
        <v>21</v>
      </c>
      <c r="K310" s="1" t="s">
        <v>4</v>
      </c>
    </row>
    <row r="311" spans="1:11" x14ac:dyDescent="0.25">
      <c r="A311" s="1">
        <v>25473</v>
      </c>
      <c r="B311" s="1" t="s">
        <v>95</v>
      </c>
      <c r="C311" s="1" t="s">
        <v>22</v>
      </c>
      <c r="D311" s="1" t="s">
        <v>23</v>
      </c>
      <c r="E311" s="1">
        <v>2020</v>
      </c>
      <c r="F311" s="1" t="s">
        <v>11</v>
      </c>
      <c r="G311" s="12">
        <v>10</v>
      </c>
      <c r="H311" s="12">
        <v>10</v>
      </c>
      <c r="I311" s="12">
        <v>420</v>
      </c>
      <c r="J311" s="1">
        <v>42</v>
      </c>
      <c r="K311" s="1" t="s">
        <v>4</v>
      </c>
    </row>
    <row r="312" spans="1:11" x14ac:dyDescent="0.25">
      <c r="A312" s="1">
        <v>25483</v>
      </c>
      <c r="B312" s="1" t="s">
        <v>204</v>
      </c>
      <c r="C312" s="1" t="s">
        <v>1</v>
      </c>
      <c r="D312" s="1" t="s">
        <v>2</v>
      </c>
      <c r="E312" s="1">
        <v>2020</v>
      </c>
      <c r="F312" s="1" t="s">
        <v>11</v>
      </c>
      <c r="G312" s="12">
        <v>160</v>
      </c>
      <c r="H312" s="12">
        <v>140</v>
      </c>
      <c r="I312" s="12">
        <v>168</v>
      </c>
      <c r="J312" s="1">
        <v>1.2</v>
      </c>
      <c r="K312" s="1" t="s">
        <v>4</v>
      </c>
    </row>
    <row r="313" spans="1:11" x14ac:dyDescent="0.25">
      <c r="A313" s="1">
        <v>25486</v>
      </c>
      <c r="B313" s="1" t="s">
        <v>172</v>
      </c>
      <c r="C313" s="1" t="s">
        <v>19</v>
      </c>
      <c r="D313" s="1" t="s">
        <v>20</v>
      </c>
      <c r="E313" s="1">
        <v>2020</v>
      </c>
      <c r="F313" s="1" t="s">
        <v>11</v>
      </c>
      <c r="G313" s="12">
        <v>7</v>
      </c>
      <c r="H313" s="12">
        <v>7</v>
      </c>
      <c r="I313" s="12">
        <v>119</v>
      </c>
      <c r="J313" s="1">
        <v>17</v>
      </c>
      <c r="K313" s="1" t="s">
        <v>4</v>
      </c>
    </row>
    <row r="314" spans="1:11" x14ac:dyDescent="0.25">
      <c r="A314" s="1">
        <v>25486</v>
      </c>
      <c r="B314" s="1" t="s">
        <v>172</v>
      </c>
      <c r="C314" s="1" t="s">
        <v>5</v>
      </c>
      <c r="D314" s="1" t="s">
        <v>6</v>
      </c>
      <c r="E314" s="1">
        <v>2020</v>
      </c>
      <c r="F314" s="1" t="s">
        <v>11</v>
      </c>
      <c r="G314" s="12">
        <v>4</v>
      </c>
      <c r="H314" s="12">
        <v>4</v>
      </c>
      <c r="I314" s="12">
        <v>6.5420560747663554</v>
      </c>
      <c r="J314" s="1">
        <v>1.63551401869159</v>
      </c>
      <c r="K314" s="1" t="s">
        <v>4</v>
      </c>
    </row>
    <row r="315" spans="1:11" x14ac:dyDescent="0.25">
      <c r="A315" s="1">
        <v>25488</v>
      </c>
      <c r="B315" s="1" t="s">
        <v>223</v>
      </c>
      <c r="C315" s="1" t="s">
        <v>1</v>
      </c>
      <c r="D315" s="1" t="s">
        <v>2</v>
      </c>
      <c r="E315" s="1">
        <v>2020</v>
      </c>
      <c r="F315" s="1" t="s">
        <v>11</v>
      </c>
      <c r="G315" s="12">
        <v>10</v>
      </c>
      <c r="H315" s="12">
        <v>10</v>
      </c>
      <c r="I315" s="12">
        <v>20</v>
      </c>
      <c r="J315" s="1">
        <v>2</v>
      </c>
      <c r="K315" s="1" t="s">
        <v>4</v>
      </c>
    </row>
    <row r="316" spans="1:11" x14ac:dyDescent="0.25">
      <c r="A316" s="1">
        <v>25489</v>
      </c>
      <c r="B316" s="1" t="s">
        <v>78</v>
      </c>
      <c r="C316" s="1" t="s">
        <v>1</v>
      </c>
      <c r="D316" s="1" t="s">
        <v>2</v>
      </c>
      <c r="E316" s="1">
        <v>2020</v>
      </c>
      <c r="F316" s="1" t="s">
        <v>11</v>
      </c>
      <c r="G316" s="12">
        <v>16</v>
      </c>
      <c r="H316" s="12">
        <v>15</v>
      </c>
      <c r="I316" s="12">
        <v>21</v>
      </c>
      <c r="J316" s="1">
        <v>1.4</v>
      </c>
      <c r="K316" s="1" t="s">
        <v>4</v>
      </c>
    </row>
    <row r="317" spans="1:11" x14ac:dyDescent="0.25">
      <c r="A317" s="1">
        <v>25489</v>
      </c>
      <c r="B317" s="1" t="s">
        <v>78</v>
      </c>
      <c r="C317" s="1" t="s">
        <v>7</v>
      </c>
      <c r="D317" s="1" t="s">
        <v>8</v>
      </c>
      <c r="E317" s="1">
        <v>2020</v>
      </c>
      <c r="F317" s="1" t="s">
        <v>11</v>
      </c>
      <c r="G317" s="12">
        <v>8</v>
      </c>
      <c r="H317" s="12">
        <v>6</v>
      </c>
      <c r="I317" s="12">
        <v>8.4</v>
      </c>
      <c r="J317" s="1">
        <v>1.4</v>
      </c>
      <c r="K317" s="1" t="s">
        <v>4</v>
      </c>
    </row>
    <row r="318" spans="1:11" x14ac:dyDescent="0.25">
      <c r="A318" s="1">
        <v>25489</v>
      </c>
      <c r="B318" s="1" t="s">
        <v>78</v>
      </c>
      <c r="C318" s="1" t="s">
        <v>52</v>
      </c>
      <c r="D318" s="1" t="s">
        <v>53</v>
      </c>
      <c r="E318" s="1">
        <v>2020</v>
      </c>
      <c r="F318" s="1" t="s">
        <v>11</v>
      </c>
      <c r="G318" s="12">
        <v>2</v>
      </c>
      <c r="H318" s="12">
        <v>2</v>
      </c>
      <c r="I318" s="12">
        <v>16</v>
      </c>
      <c r="J318" s="1">
        <v>8</v>
      </c>
      <c r="K318" s="1" t="s">
        <v>4</v>
      </c>
    </row>
    <row r="319" spans="1:11" x14ac:dyDescent="0.25">
      <c r="A319" s="1">
        <v>25489</v>
      </c>
      <c r="B319" s="1" t="s">
        <v>78</v>
      </c>
      <c r="C319" s="1" t="s">
        <v>9</v>
      </c>
      <c r="D319" s="1" t="s">
        <v>10</v>
      </c>
      <c r="E319" s="1">
        <v>2020</v>
      </c>
      <c r="F319" s="1" t="s">
        <v>11</v>
      </c>
      <c r="G319" s="12">
        <v>1</v>
      </c>
      <c r="H319" s="12">
        <v>1</v>
      </c>
      <c r="I319" s="12">
        <v>1</v>
      </c>
      <c r="J319" s="1">
        <v>1</v>
      </c>
      <c r="K319" s="1" t="s">
        <v>4</v>
      </c>
    </row>
    <row r="320" spans="1:11" x14ac:dyDescent="0.25">
      <c r="A320" s="1">
        <v>25491</v>
      </c>
      <c r="B320" s="1" t="s">
        <v>176</v>
      </c>
      <c r="C320" s="1" t="s">
        <v>7</v>
      </c>
      <c r="D320" s="1" t="s">
        <v>8</v>
      </c>
      <c r="E320" s="1">
        <v>2020</v>
      </c>
      <c r="F320" s="1" t="s">
        <v>11</v>
      </c>
      <c r="G320" s="12">
        <v>3</v>
      </c>
      <c r="H320" s="12">
        <v>2.8</v>
      </c>
      <c r="I320" s="12">
        <v>3.9160839160839163</v>
      </c>
      <c r="J320" s="1">
        <v>1.3986013986014001</v>
      </c>
      <c r="K320" s="1" t="s">
        <v>4</v>
      </c>
    </row>
    <row r="321" spans="1:11" x14ac:dyDescent="0.25">
      <c r="A321" s="1">
        <v>25491</v>
      </c>
      <c r="B321" s="1" t="s">
        <v>176</v>
      </c>
      <c r="C321" s="1" t="s">
        <v>1</v>
      </c>
      <c r="D321" s="1" t="s">
        <v>2</v>
      </c>
      <c r="E321" s="1">
        <v>2020</v>
      </c>
      <c r="F321" s="1" t="s">
        <v>11</v>
      </c>
      <c r="G321" s="12">
        <v>3</v>
      </c>
      <c r="H321" s="12">
        <v>2.9</v>
      </c>
      <c r="I321" s="12">
        <v>5.8</v>
      </c>
      <c r="J321" s="1">
        <v>2</v>
      </c>
      <c r="K321" s="1" t="s">
        <v>4</v>
      </c>
    </row>
    <row r="322" spans="1:11" x14ac:dyDescent="0.25">
      <c r="A322" s="1">
        <v>25491</v>
      </c>
      <c r="B322" s="1" t="s">
        <v>176</v>
      </c>
      <c r="C322" s="1" t="s">
        <v>44</v>
      </c>
      <c r="D322" s="1" t="s">
        <v>45</v>
      </c>
      <c r="E322" s="1">
        <v>2020</v>
      </c>
      <c r="F322" s="1" t="s">
        <v>11</v>
      </c>
      <c r="G322" s="12">
        <v>1</v>
      </c>
      <c r="H322" s="12">
        <v>0.9</v>
      </c>
      <c r="I322" s="12">
        <v>4.5</v>
      </c>
      <c r="J322" s="1">
        <v>5</v>
      </c>
      <c r="K322" s="1" t="s">
        <v>4</v>
      </c>
    </row>
    <row r="323" spans="1:11" x14ac:dyDescent="0.25">
      <c r="A323" s="1">
        <v>25513</v>
      </c>
      <c r="B323" s="1" t="s">
        <v>21</v>
      </c>
      <c r="C323" s="1" t="s">
        <v>19</v>
      </c>
      <c r="D323" s="1" t="s">
        <v>24</v>
      </c>
      <c r="E323" s="1">
        <v>2020</v>
      </c>
      <c r="F323" s="1" t="s">
        <v>11</v>
      </c>
      <c r="G323" s="12">
        <v>340</v>
      </c>
      <c r="H323" s="12">
        <v>340</v>
      </c>
      <c r="I323" s="12">
        <v>5100</v>
      </c>
      <c r="J323" s="1">
        <v>15</v>
      </c>
      <c r="K323" s="1" t="s">
        <v>4</v>
      </c>
    </row>
    <row r="324" spans="1:11" x14ac:dyDescent="0.25">
      <c r="A324" s="1">
        <v>25513</v>
      </c>
      <c r="B324" s="1" t="s">
        <v>21</v>
      </c>
      <c r="C324" s="1" t="s">
        <v>1</v>
      </c>
      <c r="D324" s="1" t="s">
        <v>2</v>
      </c>
      <c r="E324" s="1">
        <v>2020</v>
      </c>
      <c r="F324" s="1" t="s">
        <v>11</v>
      </c>
      <c r="G324" s="12">
        <v>235</v>
      </c>
      <c r="H324" s="12">
        <v>230</v>
      </c>
      <c r="I324" s="12">
        <v>385.93220338983053</v>
      </c>
      <c r="J324" s="1">
        <v>1.6779661016949201</v>
      </c>
      <c r="K324" s="1" t="s">
        <v>4</v>
      </c>
    </row>
    <row r="325" spans="1:11" x14ac:dyDescent="0.25">
      <c r="A325" s="1">
        <v>25513</v>
      </c>
      <c r="B325" s="1" t="s">
        <v>21</v>
      </c>
      <c r="C325" s="1" t="s">
        <v>19</v>
      </c>
      <c r="D325" s="1" t="s">
        <v>20</v>
      </c>
      <c r="E325" s="1">
        <v>2020</v>
      </c>
      <c r="F325" s="1" t="s">
        <v>11</v>
      </c>
      <c r="G325" s="12">
        <v>180</v>
      </c>
      <c r="H325" s="12">
        <v>180</v>
      </c>
      <c r="I325" s="12">
        <v>3600</v>
      </c>
      <c r="J325" s="1">
        <v>20</v>
      </c>
      <c r="K325" s="1" t="s">
        <v>4</v>
      </c>
    </row>
    <row r="326" spans="1:11" x14ac:dyDescent="0.25">
      <c r="A326" s="1">
        <v>25513</v>
      </c>
      <c r="B326" s="1" t="s">
        <v>21</v>
      </c>
      <c r="C326" s="1" t="s">
        <v>5</v>
      </c>
      <c r="D326" s="1" t="s">
        <v>6</v>
      </c>
      <c r="E326" s="1">
        <v>2020</v>
      </c>
      <c r="F326" s="1" t="s">
        <v>11</v>
      </c>
      <c r="G326" s="12">
        <v>30</v>
      </c>
      <c r="H326" s="12">
        <v>30</v>
      </c>
      <c r="I326" s="12">
        <v>56.074766355140184</v>
      </c>
      <c r="J326" s="1">
        <v>1.86915887850467</v>
      </c>
      <c r="K326" s="1" t="s">
        <v>4</v>
      </c>
    </row>
    <row r="327" spans="1:11" x14ac:dyDescent="0.25">
      <c r="A327" s="1">
        <v>25513</v>
      </c>
      <c r="B327" s="1" t="s">
        <v>21</v>
      </c>
      <c r="C327" s="1" t="s">
        <v>7</v>
      </c>
      <c r="D327" s="1" t="s">
        <v>8</v>
      </c>
      <c r="E327" s="1">
        <v>2020</v>
      </c>
      <c r="F327" s="1" t="s">
        <v>11</v>
      </c>
      <c r="G327" s="12">
        <v>30</v>
      </c>
      <c r="H327" s="12">
        <v>30</v>
      </c>
      <c r="I327" s="12">
        <v>125.87412587412589</v>
      </c>
      <c r="J327" s="1">
        <v>4.1958041958042003</v>
      </c>
      <c r="K327" s="1" t="s">
        <v>4</v>
      </c>
    </row>
    <row r="328" spans="1:11" x14ac:dyDescent="0.25">
      <c r="A328" s="1">
        <v>25513</v>
      </c>
      <c r="B328" s="1" t="s">
        <v>21</v>
      </c>
      <c r="C328" s="1" t="s">
        <v>22</v>
      </c>
      <c r="D328" s="1" t="s">
        <v>23</v>
      </c>
      <c r="E328" s="1">
        <v>2020</v>
      </c>
      <c r="F328" s="1" t="s">
        <v>11</v>
      </c>
      <c r="G328" s="12">
        <v>29</v>
      </c>
      <c r="H328" s="12">
        <v>29</v>
      </c>
      <c r="I328" s="12">
        <v>2030</v>
      </c>
      <c r="J328" s="1">
        <v>70</v>
      </c>
      <c r="K328" s="1" t="s">
        <v>4</v>
      </c>
    </row>
    <row r="329" spans="1:11" x14ac:dyDescent="0.25">
      <c r="A329" s="1">
        <v>25513</v>
      </c>
      <c r="B329" s="1" t="s">
        <v>21</v>
      </c>
      <c r="C329" s="1" t="s">
        <v>9</v>
      </c>
      <c r="D329" s="1" t="s">
        <v>10</v>
      </c>
      <c r="E329" s="1">
        <v>2020</v>
      </c>
      <c r="F329" s="1" t="s">
        <v>11</v>
      </c>
      <c r="G329" s="12">
        <v>10</v>
      </c>
      <c r="H329" s="12">
        <v>10</v>
      </c>
      <c r="I329" s="12">
        <v>50</v>
      </c>
      <c r="J329" s="1">
        <v>5</v>
      </c>
      <c r="K329" s="1" t="s">
        <v>4</v>
      </c>
    </row>
    <row r="330" spans="1:11" x14ac:dyDescent="0.25">
      <c r="A330" s="1">
        <v>25518</v>
      </c>
      <c r="B330" s="1" t="s">
        <v>171</v>
      </c>
      <c r="C330" s="1" t="s">
        <v>1</v>
      </c>
      <c r="D330" s="1" t="s">
        <v>2</v>
      </c>
      <c r="E330" s="1">
        <v>2020</v>
      </c>
      <c r="F330" s="1" t="s">
        <v>11</v>
      </c>
      <c r="G330" s="12">
        <v>20</v>
      </c>
      <c r="H330" s="12">
        <v>20</v>
      </c>
      <c r="I330" s="12">
        <v>40</v>
      </c>
      <c r="J330" s="1">
        <v>2</v>
      </c>
      <c r="K330" s="1" t="s">
        <v>4</v>
      </c>
    </row>
    <row r="331" spans="1:11" x14ac:dyDescent="0.25">
      <c r="A331" s="1">
        <v>25518</v>
      </c>
      <c r="B331" s="1" t="s">
        <v>171</v>
      </c>
      <c r="C331" s="1" t="s">
        <v>7</v>
      </c>
      <c r="D331" s="1" t="s">
        <v>8</v>
      </c>
      <c r="E331" s="1">
        <v>2020</v>
      </c>
      <c r="F331" s="1" t="s">
        <v>11</v>
      </c>
      <c r="G331" s="12">
        <v>2</v>
      </c>
      <c r="H331" s="12">
        <v>2</v>
      </c>
      <c r="I331" s="12">
        <v>4.1958041958041967</v>
      </c>
      <c r="J331" s="1">
        <v>2.0979020979021001</v>
      </c>
      <c r="K331" s="1" t="s">
        <v>4</v>
      </c>
    </row>
    <row r="332" spans="1:11" x14ac:dyDescent="0.25">
      <c r="A332" s="1">
        <v>25524</v>
      </c>
      <c r="B332" s="1" t="s">
        <v>165</v>
      </c>
      <c r="C332" s="1" t="s">
        <v>9</v>
      </c>
      <c r="D332" s="1" t="s">
        <v>10</v>
      </c>
      <c r="E332" s="1">
        <v>2020</v>
      </c>
      <c r="F332" s="1" t="s">
        <v>11</v>
      </c>
      <c r="G332" s="12">
        <v>90</v>
      </c>
      <c r="H332" s="12">
        <v>90</v>
      </c>
      <c r="I332" s="12">
        <v>1800</v>
      </c>
      <c r="J332" s="1">
        <v>20</v>
      </c>
      <c r="K332" s="1" t="s">
        <v>4</v>
      </c>
    </row>
    <row r="333" spans="1:11" x14ac:dyDescent="0.25">
      <c r="A333" s="1">
        <v>25524</v>
      </c>
      <c r="B333" s="1" t="s">
        <v>165</v>
      </c>
      <c r="C333" s="1" t="s">
        <v>7</v>
      </c>
      <c r="D333" s="1" t="s">
        <v>8</v>
      </c>
      <c r="E333" s="1">
        <v>2020</v>
      </c>
      <c r="F333" s="1" t="s">
        <v>11</v>
      </c>
      <c r="G333" s="12">
        <v>20</v>
      </c>
      <c r="H333" s="12">
        <v>20</v>
      </c>
      <c r="I333" s="12">
        <v>69.930069930069934</v>
      </c>
      <c r="J333" s="1">
        <v>3.4965034965034998</v>
      </c>
      <c r="K333" s="1" t="s">
        <v>4</v>
      </c>
    </row>
    <row r="334" spans="1:11" x14ac:dyDescent="0.25">
      <c r="A334" s="1">
        <v>25524</v>
      </c>
      <c r="B334" s="1" t="s">
        <v>165</v>
      </c>
      <c r="C334" s="1" t="s">
        <v>14</v>
      </c>
      <c r="D334" s="1" t="s">
        <v>15</v>
      </c>
      <c r="E334" s="1">
        <v>2020</v>
      </c>
      <c r="F334" s="1" t="s">
        <v>11</v>
      </c>
      <c r="G334" s="12">
        <v>15</v>
      </c>
      <c r="H334" s="12">
        <v>15</v>
      </c>
      <c r="I334" s="12">
        <v>150</v>
      </c>
      <c r="J334" s="1">
        <v>10</v>
      </c>
      <c r="K334" s="1" t="s">
        <v>4</v>
      </c>
    </row>
    <row r="335" spans="1:11" x14ac:dyDescent="0.25">
      <c r="A335" s="1">
        <v>25524</v>
      </c>
      <c r="B335" s="1" t="s">
        <v>165</v>
      </c>
      <c r="C335" s="1" t="s">
        <v>5</v>
      </c>
      <c r="D335" s="1" t="s">
        <v>6</v>
      </c>
      <c r="E335" s="1">
        <v>2020</v>
      </c>
      <c r="F335" s="1" t="s">
        <v>11</v>
      </c>
      <c r="G335" s="12">
        <v>10</v>
      </c>
      <c r="H335" s="12">
        <v>10</v>
      </c>
      <c r="I335" s="12">
        <v>23.364485981308412</v>
      </c>
      <c r="J335" s="1">
        <v>2.3364485981308398</v>
      </c>
      <c r="K335" s="1" t="s">
        <v>4</v>
      </c>
    </row>
    <row r="336" spans="1:11" x14ac:dyDescent="0.25">
      <c r="A336" s="1">
        <v>25524</v>
      </c>
      <c r="B336" s="1" t="s">
        <v>165</v>
      </c>
      <c r="C336" s="1" t="s">
        <v>22</v>
      </c>
      <c r="D336" s="1" t="s">
        <v>32</v>
      </c>
      <c r="E336" s="1">
        <v>2020</v>
      </c>
      <c r="F336" s="1" t="s">
        <v>11</v>
      </c>
      <c r="G336" s="12">
        <v>10</v>
      </c>
      <c r="H336" s="12">
        <v>10</v>
      </c>
      <c r="I336" s="12">
        <v>500</v>
      </c>
      <c r="J336" s="1">
        <v>50</v>
      </c>
      <c r="K336" s="1" t="s">
        <v>4</v>
      </c>
    </row>
    <row r="337" spans="1:11" x14ac:dyDescent="0.25">
      <c r="A337" s="1">
        <v>25524</v>
      </c>
      <c r="B337" s="1" t="s">
        <v>165</v>
      </c>
      <c r="C337" s="1" t="s">
        <v>42</v>
      </c>
      <c r="D337" s="1" t="s">
        <v>54</v>
      </c>
      <c r="E337" s="1">
        <v>2020</v>
      </c>
      <c r="F337" s="1" t="s">
        <v>11</v>
      </c>
      <c r="G337" s="12">
        <v>5</v>
      </c>
      <c r="H337" s="12">
        <v>5</v>
      </c>
      <c r="I337" s="12">
        <v>50</v>
      </c>
      <c r="J337" s="1">
        <v>10</v>
      </c>
      <c r="K337" s="1" t="s">
        <v>4</v>
      </c>
    </row>
    <row r="338" spans="1:11" x14ac:dyDescent="0.25">
      <c r="A338" s="1">
        <v>25524</v>
      </c>
      <c r="B338" s="1" t="s">
        <v>165</v>
      </c>
      <c r="C338" s="1" t="s">
        <v>1</v>
      </c>
      <c r="D338" s="1" t="s">
        <v>2</v>
      </c>
      <c r="E338" s="1">
        <v>2020</v>
      </c>
      <c r="F338" s="1" t="s">
        <v>11</v>
      </c>
      <c r="G338" s="12">
        <v>5</v>
      </c>
      <c r="H338" s="12">
        <v>5</v>
      </c>
      <c r="I338" s="12">
        <v>6.991525423728814</v>
      </c>
      <c r="J338" s="1">
        <v>1.3983050847457601</v>
      </c>
      <c r="K338" s="1" t="s">
        <v>4</v>
      </c>
    </row>
    <row r="339" spans="1:11" x14ac:dyDescent="0.25">
      <c r="A339" s="1">
        <v>25524</v>
      </c>
      <c r="B339" s="1" t="s">
        <v>165</v>
      </c>
      <c r="C339" s="1" t="s">
        <v>167</v>
      </c>
      <c r="D339" s="1" t="s">
        <v>168</v>
      </c>
      <c r="E339" s="1">
        <v>2020</v>
      </c>
      <c r="F339" s="1" t="s">
        <v>11</v>
      </c>
      <c r="G339" s="12">
        <v>3</v>
      </c>
      <c r="H339" s="12">
        <v>3</v>
      </c>
      <c r="I339" s="12">
        <v>24</v>
      </c>
      <c r="J339" s="1">
        <v>8</v>
      </c>
      <c r="K339" s="1" t="s">
        <v>4</v>
      </c>
    </row>
    <row r="340" spans="1:11" x14ac:dyDescent="0.25">
      <c r="A340" s="1">
        <v>25524</v>
      </c>
      <c r="B340" s="1" t="s">
        <v>165</v>
      </c>
      <c r="C340" s="1" t="s">
        <v>60</v>
      </c>
      <c r="D340" s="1" t="s">
        <v>61</v>
      </c>
      <c r="E340" s="1">
        <v>2020</v>
      </c>
      <c r="F340" s="1" t="s">
        <v>11</v>
      </c>
      <c r="G340" s="12">
        <v>3</v>
      </c>
      <c r="H340" s="12">
        <v>3</v>
      </c>
      <c r="I340" s="12">
        <v>60</v>
      </c>
      <c r="J340" s="1">
        <v>20</v>
      </c>
      <c r="K340" s="1" t="s">
        <v>4</v>
      </c>
    </row>
    <row r="341" spans="1:11" x14ac:dyDescent="0.25">
      <c r="A341" s="1">
        <v>25524</v>
      </c>
      <c r="B341" s="1" t="s">
        <v>165</v>
      </c>
      <c r="C341" s="1" t="s">
        <v>52</v>
      </c>
      <c r="D341" s="1" t="s">
        <v>53</v>
      </c>
      <c r="E341" s="1">
        <v>2020</v>
      </c>
      <c r="F341" s="1" t="s">
        <v>11</v>
      </c>
      <c r="G341" s="12">
        <v>2</v>
      </c>
      <c r="H341" s="12">
        <v>2</v>
      </c>
      <c r="I341" s="12">
        <v>20</v>
      </c>
      <c r="J341" s="1">
        <v>10</v>
      </c>
      <c r="K341" s="1" t="s">
        <v>4</v>
      </c>
    </row>
    <row r="342" spans="1:11" x14ac:dyDescent="0.25">
      <c r="A342" s="1">
        <v>25524</v>
      </c>
      <c r="B342" s="1" t="s">
        <v>165</v>
      </c>
      <c r="C342" s="1" t="s">
        <v>22</v>
      </c>
      <c r="D342" s="1" t="s">
        <v>23</v>
      </c>
      <c r="E342" s="1">
        <v>2020</v>
      </c>
      <c r="F342" s="1" t="s">
        <v>11</v>
      </c>
      <c r="G342" s="12">
        <v>2</v>
      </c>
      <c r="H342" s="12">
        <v>2</v>
      </c>
      <c r="I342" s="12">
        <v>240</v>
      </c>
      <c r="J342" s="1">
        <v>120</v>
      </c>
      <c r="K342" s="1" t="s">
        <v>4</v>
      </c>
    </row>
    <row r="343" spans="1:11" x14ac:dyDescent="0.25">
      <c r="A343" s="1">
        <v>25530</v>
      </c>
      <c r="B343" s="1" t="s">
        <v>206</v>
      </c>
      <c r="C343" s="1" t="s">
        <v>115</v>
      </c>
      <c r="D343" s="1" t="s">
        <v>116</v>
      </c>
      <c r="E343" s="1">
        <v>2020</v>
      </c>
      <c r="F343" s="1" t="s">
        <v>11</v>
      </c>
      <c r="G343" s="12">
        <v>260</v>
      </c>
      <c r="H343" s="12">
        <v>260</v>
      </c>
      <c r="I343" s="12">
        <v>1690</v>
      </c>
      <c r="J343" s="1">
        <v>6.5</v>
      </c>
      <c r="K343" s="1" t="s">
        <v>4</v>
      </c>
    </row>
    <row r="344" spans="1:11" x14ac:dyDescent="0.25">
      <c r="A344" s="1">
        <v>25530</v>
      </c>
      <c r="B344" s="1" t="s">
        <v>206</v>
      </c>
      <c r="C344" s="1" t="s">
        <v>1</v>
      </c>
      <c r="D344" s="1" t="s">
        <v>35</v>
      </c>
      <c r="E344" s="1">
        <v>2020</v>
      </c>
      <c r="F344" s="1" t="s">
        <v>11</v>
      </c>
      <c r="G344" s="12">
        <v>158</v>
      </c>
      <c r="H344" s="12">
        <v>158</v>
      </c>
      <c r="I344" s="12">
        <v>1011.2</v>
      </c>
      <c r="J344" s="1">
        <v>6.4</v>
      </c>
      <c r="K344" s="1" t="s">
        <v>4</v>
      </c>
    </row>
    <row r="345" spans="1:11" x14ac:dyDescent="0.25">
      <c r="A345" s="1">
        <v>25535</v>
      </c>
      <c r="B345" s="1" t="s">
        <v>66</v>
      </c>
      <c r="C345" s="1" t="s">
        <v>19</v>
      </c>
      <c r="D345" s="1" t="s">
        <v>20</v>
      </c>
      <c r="E345" s="1">
        <v>2020</v>
      </c>
      <c r="F345" s="1" t="s">
        <v>11</v>
      </c>
      <c r="G345" s="12">
        <v>1200</v>
      </c>
      <c r="H345" s="12">
        <v>1150</v>
      </c>
      <c r="I345" s="12">
        <v>27600</v>
      </c>
      <c r="J345" s="1">
        <v>24</v>
      </c>
      <c r="K345" s="1" t="s">
        <v>4</v>
      </c>
    </row>
    <row r="346" spans="1:11" x14ac:dyDescent="0.25">
      <c r="A346" s="1">
        <v>25535</v>
      </c>
      <c r="B346" s="1" t="s">
        <v>66</v>
      </c>
      <c r="C346" s="1" t="s">
        <v>29</v>
      </c>
      <c r="D346" s="1" t="s">
        <v>30</v>
      </c>
      <c r="E346" s="1">
        <v>2020</v>
      </c>
      <c r="F346" s="1" t="s">
        <v>11</v>
      </c>
      <c r="G346" s="12">
        <v>91</v>
      </c>
      <c r="H346" s="12">
        <v>91</v>
      </c>
      <c r="I346" s="12">
        <v>1365</v>
      </c>
      <c r="J346" s="1">
        <v>15</v>
      </c>
      <c r="K346" s="1" t="s">
        <v>4</v>
      </c>
    </row>
    <row r="347" spans="1:11" x14ac:dyDescent="0.25">
      <c r="A347" s="1">
        <v>25535</v>
      </c>
      <c r="B347" s="1" t="s">
        <v>66</v>
      </c>
      <c r="C347" s="1" t="s">
        <v>5</v>
      </c>
      <c r="D347" s="1" t="s">
        <v>6</v>
      </c>
      <c r="E347" s="1">
        <v>2020</v>
      </c>
      <c r="F347" s="1" t="s">
        <v>11</v>
      </c>
      <c r="G347" s="12">
        <v>80</v>
      </c>
      <c r="H347" s="12">
        <v>80</v>
      </c>
      <c r="I347" s="12">
        <v>186.9158878504673</v>
      </c>
      <c r="J347" s="1">
        <v>2.3364485981308398</v>
      </c>
      <c r="K347" s="1" t="s">
        <v>4</v>
      </c>
    </row>
    <row r="348" spans="1:11" x14ac:dyDescent="0.25">
      <c r="A348" s="1">
        <v>25535</v>
      </c>
      <c r="B348" s="1" t="s">
        <v>66</v>
      </c>
      <c r="C348" s="1" t="s">
        <v>7</v>
      </c>
      <c r="D348" s="1" t="s">
        <v>8</v>
      </c>
      <c r="E348" s="1">
        <v>2020</v>
      </c>
      <c r="F348" s="1" t="s">
        <v>11</v>
      </c>
      <c r="G348" s="12">
        <v>50</v>
      </c>
      <c r="H348" s="12">
        <v>35</v>
      </c>
      <c r="I348" s="12">
        <v>171.32867132867136</v>
      </c>
      <c r="J348" s="1">
        <v>4.8951048951049003</v>
      </c>
      <c r="K348" s="1" t="s">
        <v>4</v>
      </c>
    </row>
    <row r="349" spans="1:11" x14ac:dyDescent="0.25">
      <c r="A349" s="1">
        <v>25572</v>
      </c>
      <c r="B349" s="1" t="s">
        <v>75</v>
      </c>
      <c r="C349" s="1" t="s">
        <v>1</v>
      </c>
      <c r="D349" s="1" t="s">
        <v>2</v>
      </c>
      <c r="E349" s="1">
        <v>2020</v>
      </c>
      <c r="F349" s="1" t="s">
        <v>11</v>
      </c>
      <c r="G349" s="12">
        <v>40</v>
      </c>
      <c r="H349" s="12">
        <v>33</v>
      </c>
      <c r="I349" s="12">
        <v>33</v>
      </c>
      <c r="J349" s="1">
        <v>1</v>
      </c>
      <c r="K349" s="1" t="s">
        <v>4</v>
      </c>
    </row>
    <row r="350" spans="1:11" x14ac:dyDescent="0.25">
      <c r="A350" s="1">
        <v>25580</v>
      </c>
      <c r="B350" s="1" t="s">
        <v>120</v>
      </c>
      <c r="C350" s="1" t="s">
        <v>1</v>
      </c>
      <c r="D350" s="1" t="s">
        <v>2</v>
      </c>
      <c r="E350" s="1">
        <v>2020</v>
      </c>
      <c r="F350" s="1" t="s">
        <v>11</v>
      </c>
      <c r="G350" s="12">
        <v>60</v>
      </c>
      <c r="H350" s="12">
        <v>60</v>
      </c>
      <c r="I350" s="12">
        <v>180</v>
      </c>
      <c r="J350" s="1">
        <v>3</v>
      </c>
      <c r="K350" s="1" t="s">
        <v>4</v>
      </c>
    </row>
    <row r="351" spans="1:11" x14ac:dyDescent="0.25">
      <c r="A351" s="1">
        <v>25580</v>
      </c>
      <c r="B351" s="1" t="s">
        <v>120</v>
      </c>
      <c r="C351" s="1" t="s">
        <v>7</v>
      </c>
      <c r="D351" s="1" t="s">
        <v>8</v>
      </c>
      <c r="E351" s="1">
        <v>2020</v>
      </c>
      <c r="F351" s="1" t="s">
        <v>11</v>
      </c>
      <c r="G351" s="12">
        <v>13</v>
      </c>
      <c r="H351" s="12">
        <v>13</v>
      </c>
      <c r="I351" s="12">
        <v>26</v>
      </c>
      <c r="J351" s="1">
        <v>2</v>
      </c>
      <c r="K351" s="1" t="s">
        <v>4</v>
      </c>
    </row>
    <row r="352" spans="1:11" x14ac:dyDescent="0.25">
      <c r="A352" s="1">
        <v>25580</v>
      </c>
      <c r="B352" s="1" t="s">
        <v>120</v>
      </c>
      <c r="C352" s="1" t="s">
        <v>22</v>
      </c>
      <c r="D352" s="1" t="s">
        <v>32</v>
      </c>
      <c r="E352" s="1">
        <v>2020</v>
      </c>
      <c r="F352" s="1" t="s">
        <v>11</v>
      </c>
      <c r="G352" s="12">
        <v>12</v>
      </c>
      <c r="H352" s="12">
        <v>12</v>
      </c>
      <c r="I352" s="12">
        <v>60</v>
      </c>
      <c r="J352" s="1">
        <v>5</v>
      </c>
      <c r="K352" s="1" t="s">
        <v>4</v>
      </c>
    </row>
    <row r="353" spans="1:11" x14ac:dyDescent="0.25">
      <c r="A353" s="1">
        <v>25580</v>
      </c>
      <c r="B353" s="1" t="s">
        <v>120</v>
      </c>
      <c r="C353" s="1" t="s">
        <v>9</v>
      </c>
      <c r="D353" s="1" t="s">
        <v>10</v>
      </c>
      <c r="E353" s="1">
        <v>2020</v>
      </c>
      <c r="F353" s="1" t="s">
        <v>11</v>
      </c>
      <c r="G353" s="12">
        <v>9</v>
      </c>
      <c r="H353" s="12">
        <v>9</v>
      </c>
      <c r="I353" s="12">
        <v>72</v>
      </c>
      <c r="J353" s="1">
        <v>8</v>
      </c>
      <c r="K353" s="1" t="s">
        <v>4</v>
      </c>
    </row>
    <row r="354" spans="1:11" x14ac:dyDescent="0.25">
      <c r="A354" s="1">
        <v>25592</v>
      </c>
      <c r="B354" s="1" t="s">
        <v>119</v>
      </c>
      <c r="C354" s="1" t="s">
        <v>1</v>
      </c>
      <c r="D354" s="1" t="s">
        <v>2</v>
      </c>
      <c r="E354" s="1">
        <v>2020</v>
      </c>
      <c r="F354" s="1" t="s">
        <v>11</v>
      </c>
      <c r="G354" s="12">
        <v>27</v>
      </c>
      <c r="H354" s="12">
        <v>25</v>
      </c>
      <c r="I354" s="12">
        <v>38</v>
      </c>
      <c r="J354" s="1">
        <v>1.52</v>
      </c>
      <c r="K354" s="1" t="s">
        <v>4</v>
      </c>
    </row>
    <row r="355" spans="1:11" x14ac:dyDescent="0.25">
      <c r="A355" s="1">
        <v>25592</v>
      </c>
      <c r="B355" s="1" t="s">
        <v>119</v>
      </c>
      <c r="C355" s="1" t="s">
        <v>7</v>
      </c>
      <c r="D355" s="1" t="s">
        <v>8</v>
      </c>
      <c r="E355" s="1">
        <v>2020</v>
      </c>
      <c r="F355" s="1" t="s">
        <v>11</v>
      </c>
      <c r="G355" s="12">
        <v>18</v>
      </c>
      <c r="H355" s="12">
        <v>16</v>
      </c>
      <c r="I355" s="12">
        <v>39.860139860139867</v>
      </c>
      <c r="J355" s="1">
        <v>2.4912587412587399</v>
      </c>
      <c r="K355" s="1" t="s">
        <v>4</v>
      </c>
    </row>
    <row r="356" spans="1:11" x14ac:dyDescent="0.25">
      <c r="A356" s="1">
        <v>25594</v>
      </c>
      <c r="B356" s="1" t="s">
        <v>157</v>
      </c>
      <c r="C356" s="1" t="s">
        <v>7</v>
      </c>
      <c r="D356" s="1" t="s">
        <v>8</v>
      </c>
      <c r="E356" s="1">
        <v>2020</v>
      </c>
      <c r="F356" s="1" t="s">
        <v>11</v>
      </c>
      <c r="G356" s="12">
        <v>70</v>
      </c>
      <c r="H356" s="12">
        <v>70</v>
      </c>
      <c r="I356" s="12">
        <v>342.65734265734272</v>
      </c>
      <c r="J356" s="1">
        <v>4.8951048951049003</v>
      </c>
      <c r="K356" s="1" t="s">
        <v>4</v>
      </c>
    </row>
    <row r="357" spans="1:11" x14ac:dyDescent="0.25">
      <c r="A357" s="1">
        <v>25594</v>
      </c>
      <c r="B357" s="1" t="s">
        <v>157</v>
      </c>
      <c r="C357" s="1" t="s">
        <v>9</v>
      </c>
      <c r="D357" s="1" t="s">
        <v>10</v>
      </c>
      <c r="E357" s="1">
        <v>2020</v>
      </c>
      <c r="F357" s="1" t="s">
        <v>11</v>
      </c>
      <c r="G357" s="12">
        <v>45</v>
      </c>
      <c r="H357" s="12">
        <v>45</v>
      </c>
      <c r="I357" s="12">
        <v>450</v>
      </c>
      <c r="J357" s="1">
        <v>10</v>
      </c>
      <c r="K357" s="1" t="s">
        <v>4</v>
      </c>
    </row>
    <row r="358" spans="1:11" x14ac:dyDescent="0.25">
      <c r="A358" s="1">
        <v>25594</v>
      </c>
      <c r="B358" s="1" t="s">
        <v>157</v>
      </c>
      <c r="C358" s="1" t="s">
        <v>5</v>
      </c>
      <c r="D358" s="1" t="s">
        <v>6</v>
      </c>
      <c r="E358" s="1">
        <v>2020</v>
      </c>
      <c r="F358" s="1" t="s">
        <v>11</v>
      </c>
      <c r="G358" s="12">
        <v>40</v>
      </c>
      <c r="H358" s="12">
        <v>40</v>
      </c>
      <c r="I358" s="12">
        <v>74.766355140186917</v>
      </c>
      <c r="J358" s="1">
        <v>1.86915887850467</v>
      </c>
      <c r="K358" s="1" t="s">
        <v>4</v>
      </c>
    </row>
    <row r="359" spans="1:11" x14ac:dyDescent="0.25">
      <c r="A359" s="1">
        <v>25594</v>
      </c>
      <c r="B359" s="1" t="s">
        <v>157</v>
      </c>
      <c r="C359" s="1" t="s">
        <v>22</v>
      </c>
      <c r="D359" s="1" t="s">
        <v>32</v>
      </c>
      <c r="E359" s="1">
        <v>2020</v>
      </c>
      <c r="F359" s="1" t="s">
        <v>11</v>
      </c>
      <c r="G359" s="12">
        <v>40</v>
      </c>
      <c r="H359" s="12">
        <v>40</v>
      </c>
      <c r="I359" s="12">
        <v>680</v>
      </c>
      <c r="J359" s="1">
        <v>17</v>
      </c>
      <c r="K359" s="1" t="s">
        <v>4</v>
      </c>
    </row>
    <row r="360" spans="1:11" x14ac:dyDescent="0.25">
      <c r="A360" s="1">
        <v>25594</v>
      </c>
      <c r="B360" s="1" t="s">
        <v>157</v>
      </c>
      <c r="C360" s="1" t="s">
        <v>1</v>
      </c>
      <c r="D360" s="1" t="s">
        <v>2</v>
      </c>
      <c r="E360" s="1">
        <v>2020</v>
      </c>
      <c r="F360" s="1" t="s">
        <v>11</v>
      </c>
      <c r="G360" s="12">
        <v>20</v>
      </c>
      <c r="H360" s="12">
        <v>20</v>
      </c>
      <c r="I360" s="12">
        <v>22.372881355932208</v>
      </c>
      <c r="J360" s="1">
        <v>1.1186440677966101</v>
      </c>
      <c r="K360" s="1" t="s">
        <v>4</v>
      </c>
    </row>
    <row r="361" spans="1:11" x14ac:dyDescent="0.25">
      <c r="A361" s="1">
        <v>25594</v>
      </c>
      <c r="B361" s="1" t="s">
        <v>157</v>
      </c>
      <c r="C361" s="1" t="s">
        <v>19</v>
      </c>
      <c r="D361" s="1" t="s">
        <v>20</v>
      </c>
      <c r="E361" s="1">
        <v>2020</v>
      </c>
      <c r="F361" s="1" t="s">
        <v>11</v>
      </c>
      <c r="G361" s="12">
        <v>20</v>
      </c>
      <c r="H361" s="12">
        <v>20</v>
      </c>
      <c r="I361" s="12">
        <v>400</v>
      </c>
      <c r="J361" s="1">
        <v>20</v>
      </c>
      <c r="K361" s="1" t="s">
        <v>4</v>
      </c>
    </row>
    <row r="362" spans="1:11" x14ac:dyDescent="0.25">
      <c r="A362" s="1">
        <v>25594</v>
      </c>
      <c r="B362" s="1" t="s">
        <v>157</v>
      </c>
      <c r="C362" s="1" t="s">
        <v>19</v>
      </c>
      <c r="D362" s="1" t="s">
        <v>24</v>
      </c>
      <c r="E362" s="1">
        <v>2020</v>
      </c>
      <c r="F362" s="1" t="s">
        <v>11</v>
      </c>
      <c r="G362" s="12">
        <v>10</v>
      </c>
      <c r="H362" s="12">
        <v>10</v>
      </c>
      <c r="I362" s="12">
        <v>140</v>
      </c>
      <c r="J362" s="1">
        <v>14</v>
      </c>
      <c r="K362" s="1" t="s">
        <v>4</v>
      </c>
    </row>
    <row r="363" spans="1:11" x14ac:dyDescent="0.25">
      <c r="A363" s="1">
        <v>25594</v>
      </c>
      <c r="B363" s="1" t="s">
        <v>157</v>
      </c>
      <c r="C363" s="1" t="s">
        <v>22</v>
      </c>
      <c r="D363" s="1" t="s">
        <v>23</v>
      </c>
      <c r="E363" s="1">
        <v>2020</v>
      </c>
      <c r="F363" s="1" t="s">
        <v>11</v>
      </c>
      <c r="G363" s="12">
        <v>10</v>
      </c>
      <c r="H363" s="12">
        <v>10</v>
      </c>
      <c r="I363" s="12">
        <v>600</v>
      </c>
      <c r="J363" s="1">
        <v>60</v>
      </c>
      <c r="K363" s="1" t="s">
        <v>4</v>
      </c>
    </row>
    <row r="364" spans="1:11" x14ac:dyDescent="0.25">
      <c r="A364" s="1">
        <v>25594</v>
      </c>
      <c r="B364" s="1" t="s">
        <v>157</v>
      </c>
      <c r="C364" s="1" t="s">
        <v>64</v>
      </c>
      <c r="D364" s="1" t="s">
        <v>65</v>
      </c>
      <c r="E364" s="1">
        <v>2020</v>
      </c>
      <c r="F364" s="1" t="s">
        <v>11</v>
      </c>
      <c r="G364" s="12">
        <v>4</v>
      </c>
      <c r="H364" s="12">
        <v>4</v>
      </c>
      <c r="I364" s="12">
        <v>40</v>
      </c>
      <c r="J364" s="1">
        <v>10</v>
      </c>
      <c r="K364" s="1" t="s">
        <v>4</v>
      </c>
    </row>
    <row r="365" spans="1:11" x14ac:dyDescent="0.25">
      <c r="A365" s="1">
        <v>25594</v>
      </c>
      <c r="B365" s="1" t="s">
        <v>157</v>
      </c>
      <c r="C365" s="1" t="s">
        <v>55</v>
      </c>
      <c r="D365" s="1" t="s">
        <v>56</v>
      </c>
      <c r="E365" s="1">
        <v>2020</v>
      </c>
      <c r="F365" s="1" t="s">
        <v>11</v>
      </c>
      <c r="G365" s="12">
        <v>4</v>
      </c>
      <c r="H365" s="12">
        <v>4</v>
      </c>
      <c r="I365" s="12">
        <v>60</v>
      </c>
      <c r="J365" s="1">
        <v>15</v>
      </c>
      <c r="K365" s="1" t="s">
        <v>4</v>
      </c>
    </row>
    <row r="366" spans="1:11" x14ac:dyDescent="0.25">
      <c r="A366" s="1">
        <v>25596</v>
      </c>
      <c r="B366" s="1" t="s">
        <v>161</v>
      </c>
      <c r="C366" s="1" t="s">
        <v>1</v>
      </c>
      <c r="D366" s="1" t="s">
        <v>2</v>
      </c>
      <c r="E366" s="1">
        <v>2020</v>
      </c>
      <c r="F366" s="1" t="s">
        <v>11</v>
      </c>
      <c r="G366" s="12">
        <v>430</v>
      </c>
      <c r="H366" s="12">
        <v>430</v>
      </c>
      <c r="I366" s="12">
        <v>481.01694915254245</v>
      </c>
      <c r="J366" s="1">
        <v>1.1186440677966101</v>
      </c>
      <c r="K366" s="1" t="s">
        <v>4</v>
      </c>
    </row>
    <row r="367" spans="1:11" x14ac:dyDescent="0.25">
      <c r="A367" s="1">
        <v>25596</v>
      </c>
      <c r="B367" s="1" t="s">
        <v>161</v>
      </c>
      <c r="C367" s="1" t="s">
        <v>5</v>
      </c>
      <c r="D367" s="1" t="s">
        <v>6</v>
      </c>
      <c r="E367" s="1">
        <v>2020</v>
      </c>
      <c r="F367" s="1" t="s">
        <v>11</v>
      </c>
      <c r="G367" s="12">
        <v>157</v>
      </c>
      <c r="H367" s="12">
        <v>157</v>
      </c>
      <c r="I367" s="12">
        <v>293.45794392523362</v>
      </c>
      <c r="J367" s="1">
        <v>1.86915887850467</v>
      </c>
      <c r="K367" s="1" t="s">
        <v>4</v>
      </c>
    </row>
    <row r="368" spans="1:11" x14ac:dyDescent="0.25">
      <c r="A368" s="1">
        <v>25596</v>
      </c>
      <c r="B368" s="1" t="s">
        <v>161</v>
      </c>
      <c r="C368" s="1" t="s">
        <v>9</v>
      </c>
      <c r="D368" s="1" t="s">
        <v>10</v>
      </c>
      <c r="E368" s="1">
        <v>2020</v>
      </c>
      <c r="F368" s="1" t="s">
        <v>11</v>
      </c>
      <c r="G368" s="12">
        <v>115</v>
      </c>
      <c r="H368" s="12">
        <v>115</v>
      </c>
      <c r="I368" s="12">
        <v>1150</v>
      </c>
      <c r="J368" s="1">
        <v>10</v>
      </c>
      <c r="K368" s="1" t="s">
        <v>4</v>
      </c>
    </row>
    <row r="369" spans="1:11" x14ac:dyDescent="0.25">
      <c r="A369" s="1">
        <v>25596</v>
      </c>
      <c r="B369" s="1" t="s">
        <v>161</v>
      </c>
      <c r="C369" s="1" t="s">
        <v>7</v>
      </c>
      <c r="D369" s="1" t="s">
        <v>8</v>
      </c>
      <c r="E369" s="1">
        <v>2020</v>
      </c>
      <c r="F369" s="1" t="s">
        <v>11</v>
      </c>
      <c r="G369" s="12">
        <v>90</v>
      </c>
      <c r="H369" s="12">
        <v>90</v>
      </c>
      <c r="I369" s="12">
        <v>251.74825174825179</v>
      </c>
      <c r="J369" s="1">
        <v>2.7972027972028002</v>
      </c>
      <c r="K369" s="1" t="s">
        <v>4</v>
      </c>
    </row>
    <row r="370" spans="1:11" x14ac:dyDescent="0.25">
      <c r="A370" s="1">
        <v>25596</v>
      </c>
      <c r="B370" s="1" t="s">
        <v>161</v>
      </c>
      <c r="C370" s="1" t="s">
        <v>22</v>
      </c>
      <c r="D370" s="1" t="s">
        <v>32</v>
      </c>
      <c r="E370" s="1">
        <v>2020</v>
      </c>
      <c r="F370" s="1" t="s">
        <v>11</v>
      </c>
      <c r="G370" s="12">
        <v>51</v>
      </c>
      <c r="H370" s="12">
        <v>51</v>
      </c>
      <c r="I370" s="12">
        <v>1530</v>
      </c>
      <c r="J370" s="1">
        <v>30</v>
      </c>
      <c r="K370" s="1" t="s">
        <v>4</v>
      </c>
    </row>
    <row r="371" spans="1:11" x14ac:dyDescent="0.25">
      <c r="A371" s="1">
        <v>25596</v>
      </c>
      <c r="B371" s="1" t="s">
        <v>161</v>
      </c>
      <c r="C371" s="1" t="s">
        <v>42</v>
      </c>
      <c r="D371" s="1" t="s">
        <v>43</v>
      </c>
      <c r="E371" s="1">
        <v>2020</v>
      </c>
      <c r="F371" s="1" t="s">
        <v>11</v>
      </c>
      <c r="G371" s="12">
        <v>8</v>
      </c>
      <c r="H371" s="12">
        <v>8</v>
      </c>
      <c r="I371" s="12">
        <v>40</v>
      </c>
      <c r="J371" s="1">
        <v>5</v>
      </c>
      <c r="K371" s="1" t="s">
        <v>4</v>
      </c>
    </row>
    <row r="372" spans="1:11" x14ac:dyDescent="0.25">
      <c r="A372" s="1">
        <v>25596</v>
      </c>
      <c r="B372" s="1" t="s">
        <v>161</v>
      </c>
      <c r="C372" s="1" t="s">
        <v>55</v>
      </c>
      <c r="D372" s="1" t="s">
        <v>56</v>
      </c>
      <c r="E372" s="1">
        <v>2020</v>
      </c>
      <c r="F372" s="1" t="s">
        <v>11</v>
      </c>
      <c r="G372" s="12">
        <v>3</v>
      </c>
      <c r="H372" s="12">
        <v>3</v>
      </c>
      <c r="I372" s="12">
        <v>30</v>
      </c>
      <c r="J372" s="1">
        <v>10</v>
      </c>
      <c r="K372" s="1" t="s">
        <v>4</v>
      </c>
    </row>
    <row r="373" spans="1:11" x14ac:dyDescent="0.25">
      <c r="A373" s="1">
        <v>25612</v>
      </c>
      <c r="B373" s="1" t="s">
        <v>34</v>
      </c>
      <c r="C373" s="1" t="s">
        <v>36</v>
      </c>
      <c r="D373" s="1" t="s">
        <v>37</v>
      </c>
      <c r="E373" s="1">
        <v>2020</v>
      </c>
      <c r="F373" s="1" t="s">
        <v>11</v>
      </c>
      <c r="G373" s="12">
        <v>28</v>
      </c>
      <c r="H373" s="12">
        <v>28</v>
      </c>
      <c r="I373" s="12">
        <v>28</v>
      </c>
      <c r="J373" s="1">
        <v>1</v>
      </c>
      <c r="K373" s="1" t="s">
        <v>4</v>
      </c>
    </row>
    <row r="374" spans="1:11" x14ac:dyDescent="0.25">
      <c r="A374" s="1">
        <v>25612</v>
      </c>
      <c r="B374" s="1" t="s">
        <v>34</v>
      </c>
      <c r="C374" s="1" t="s">
        <v>7</v>
      </c>
      <c r="D374" s="1" t="s">
        <v>8</v>
      </c>
      <c r="E374" s="1">
        <v>2020</v>
      </c>
      <c r="F374" s="1" t="s">
        <v>11</v>
      </c>
      <c r="G374" s="12">
        <v>10</v>
      </c>
      <c r="H374" s="12">
        <v>10</v>
      </c>
      <c r="I374" s="12">
        <v>10</v>
      </c>
      <c r="J374" s="1">
        <v>1</v>
      </c>
      <c r="K374" s="1" t="s">
        <v>4</v>
      </c>
    </row>
    <row r="375" spans="1:11" x14ac:dyDescent="0.25">
      <c r="A375" s="1">
        <v>25649</v>
      </c>
      <c r="B375" s="1" t="s">
        <v>162</v>
      </c>
      <c r="C375" s="1" t="s">
        <v>7</v>
      </c>
      <c r="D375" s="1" t="s">
        <v>8</v>
      </c>
      <c r="E375" s="1">
        <v>2020</v>
      </c>
      <c r="F375" s="1" t="s">
        <v>11</v>
      </c>
      <c r="G375" s="12">
        <v>18</v>
      </c>
      <c r="H375" s="12">
        <v>17</v>
      </c>
      <c r="I375" s="12">
        <v>23.77622377622378</v>
      </c>
      <c r="J375" s="1">
        <v>1.3986013986014001</v>
      </c>
      <c r="K375" s="1" t="s">
        <v>4</v>
      </c>
    </row>
    <row r="376" spans="1:11" x14ac:dyDescent="0.25">
      <c r="A376" s="1">
        <v>25649</v>
      </c>
      <c r="B376" s="1" t="s">
        <v>162</v>
      </c>
      <c r="C376" s="1" t="s">
        <v>9</v>
      </c>
      <c r="D376" s="1" t="s">
        <v>10</v>
      </c>
      <c r="E376" s="1">
        <v>2020</v>
      </c>
      <c r="F376" s="1" t="s">
        <v>11</v>
      </c>
      <c r="G376" s="12">
        <v>18</v>
      </c>
      <c r="H376" s="12">
        <v>16</v>
      </c>
      <c r="I376" s="12">
        <v>196</v>
      </c>
      <c r="J376" s="1">
        <v>12.25</v>
      </c>
      <c r="K376" s="1" t="s">
        <v>4</v>
      </c>
    </row>
    <row r="377" spans="1:11" x14ac:dyDescent="0.25">
      <c r="A377" s="1">
        <v>25649</v>
      </c>
      <c r="B377" s="1" t="s">
        <v>162</v>
      </c>
      <c r="C377" s="1" t="s">
        <v>5</v>
      </c>
      <c r="D377" s="1" t="s">
        <v>6</v>
      </c>
      <c r="E377" s="1">
        <v>2020</v>
      </c>
      <c r="F377" s="1" t="s">
        <v>11</v>
      </c>
      <c r="G377" s="12">
        <v>14</v>
      </c>
      <c r="H377" s="12">
        <v>12</v>
      </c>
      <c r="I377" s="12">
        <v>28.037383177570092</v>
      </c>
      <c r="J377" s="1">
        <v>2.3364485981308398</v>
      </c>
      <c r="K377" s="1" t="s">
        <v>4</v>
      </c>
    </row>
    <row r="378" spans="1:11" x14ac:dyDescent="0.25">
      <c r="A378" s="1">
        <v>25649</v>
      </c>
      <c r="B378" s="1" t="s">
        <v>162</v>
      </c>
      <c r="C378" s="1" t="s">
        <v>19</v>
      </c>
      <c r="D378" s="1" t="s">
        <v>20</v>
      </c>
      <c r="E378" s="1">
        <v>2020</v>
      </c>
      <c r="F378" s="1" t="s">
        <v>11</v>
      </c>
      <c r="G378" s="12">
        <v>10</v>
      </c>
      <c r="H378" s="12">
        <v>10</v>
      </c>
      <c r="I378" s="12">
        <v>200</v>
      </c>
      <c r="J378" s="1">
        <v>20</v>
      </c>
      <c r="K378" s="1" t="s">
        <v>4</v>
      </c>
    </row>
    <row r="379" spans="1:11" x14ac:dyDescent="0.25">
      <c r="A379" s="1">
        <v>25649</v>
      </c>
      <c r="B379" s="1" t="s">
        <v>162</v>
      </c>
      <c r="C379" s="1" t="s">
        <v>93</v>
      </c>
      <c r="D379" s="1" t="s">
        <v>94</v>
      </c>
      <c r="E379" s="1">
        <v>2020</v>
      </c>
      <c r="F379" s="1" t="s">
        <v>11</v>
      </c>
      <c r="G379" s="12">
        <v>6</v>
      </c>
      <c r="H379" s="12">
        <v>6</v>
      </c>
      <c r="I379" s="12">
        <v>336</v>
      </c>
      <c r="J379" s="1">
        <v>56</v>
      </c>
      <c r="K379" s="1" t="s">
        <v>4</v>
      </c>
    </row>
    <row r="380" spans="1:11" x14ac:dyDescent="0.25">
      <c r="A380" s="1">
        <v>25649</v>
      </c>
      <c r="B380" s="1" t="s">
        <v>162</v>
      </c>
      <c r="C380" s="1" t="s">
        <v>1</v>
      </c>
      <c r="D380" s="1" t="s">
        <v>2</v>
      </c>
      <c r="E380" s="1">
        <v>2020</v>
      </c>
      <c r="F380" s="1" t="s">
        <v>11</v>
      </c>
      <c r="G380" s="12">
        <v>2</v>
      </c>
      <c r="H380" s="12">
        <v>2</v>
      </c>
      <c r="I380" s="12">
        <v>2.2372881355932206</v>
      </c>
      <c r="J380" s="1">
        <v>1.1186440677966101</v>
      </c>
      <c r="K380" s="1" t="s">
        <v>4</v>
      </c>
    </row>
    <row r="381" spans="1:11" x14ac:dyDescent="0.25">
      <c r="A381" s="1">
        <v>25649</v>
      </c>
      <c r="B381" s="1" t="s">
        <v>162</v>
      </c>
      <c r="C381" s="1" t="s">
        <v>22</v>
      </c>
      <c r="D381" s="1" t="s">
        <v>32</v>
      </c>
      <c r="E381" s="1">
        <v>2020</v>
      </c>
      <c r="F381" s="1" t="s">
        <v>11</v>
      </c>
      <c r="G381" s="12">
        <v>0</v>
      </c>
      <c r="H381" s="12">
        <v>0</v>
      </c>
      <c r="I381" s="12">
        <v>0</v>
      </c>
      <c r="J381" s="1">
        <v>0</v>
      </c>
      <c r="K381" s="1" t="s">
        <v>4</v>
      </c>
    </row>
    <row r="382" spans="1:11" x14ac:dyDescent="0.25">
      <c r="A382" s="1">
        <v>25653</v>
      </c>
      <c r="B382" s="1" t="s">
        <v>207</v>
      </c>
      <c r="C382" s="1" t="s">
        <v>19</v>
      </c>
      <c r="D382" s="1" t="s">
        <v>20</v>
      </c>
      <c r="E382" s="1">
        <v>2020</v>
      </c>
      <c r="F382" s="1" t="s">
        <v>11</v>
      </c>
      <c r="G382" s="12">
        <v>870</v>
      </c>
      <c r="H382" s="12">
        <v>840</v>
      </c>
      <c r="I382" s="12">
        <v>16800</v>
      </c>
      <c r="J382" s="1">
        <v>20</v>
      </c>
      <c r="K382" s="1" t="s">
        <v>4</v>
      </c>
    </row>
    <row r="383" spans="1:11" x14ac:dyDescent="0.25">
      <c r="A383" s="1">
        <v>25653</v>
      </c>
      <c r="B383" s="1" t="s">
        <v>207</v>
      </c>
      <c r="C383" s="1" t="s">
        <v>19</v>
      </c>
      <c r="D383" s="1" t="s">
        <v>24</v>
      </c>
      <c r="E383" s="1">
        <v>2020</v>
      </c>
      <c r="F383" s="1" t="s">
        <v>11</v>
      </c>
      <c r="G383" s="12">
        <v>38</v>
      </c>
      <c r="H383" s="12">
        <v>37</v>
      </c>
      <c r="I383" s="12">
        <v>444</v>
      </c>
      <c r="J383" s="1">
        <v>12</v>
      </c>
      <c r="K383" s="1" t="s">
        <v>4</v>
      </c>
    </row>
    <row r="384" spans="1:11" x14ac:dyDescent="0.25">
      <c r="A384" s="1">
        <v>25653</v>
      </c>
      <c r="B384" s="1" t="s">
        <v>207</v>
      </c>
      <c r="C384" s="1" t="s">
        <v>7</v>
      </c>
      <c r="D384" s="1" t="s">
        <v>8</v>
      </c>
      <c r="E384" s="1">
        <v>2020</v>
      </c>
      <c r="F384" s="1" t="s">
        <v>11</v>
      </c>
      <c r="G384" s="12">
        <v>23</v>
      </c>
      <c r="H384" s="12">
        <v>22</v>
      </c>
      <c r="I384" s="12">
        <v>37.4</v>
      </c>
      <c r="J384" s="1">
        <v>1.7</v>
      </c>
      <c r="K384" s="1" t="s">
        <v>4</v>
      </c>
    </row>
    <row r="385" spans="1:11" x14ac:dyDescent="0.25">
      <c r="A385" s="1">
        <v>25653</v>
      </c>
      <c r="B385" s="1" t="s">
        <v>207</v>
      </c>
      <c r="C385" s="1" t="s">
        <v>1</v>
      </c>
      <c r="D385" s="1" t="s">
        <v>2</v>
      </c>
      <c r="E385" s="1">
        <v>2020</v>
      </c>
      <c r="F385" s="1" t="s">
        <v>11</v>
      </c>
      <c r="G385" s="12">
        <v>20</v>
      </c>
      <c r="H385" s="12">
        <v>18</v>
      </c>
      <c r="I385" s="12">
        <v>54</v>
      </c>
      <c r="J385" s="1">
        <v>3</v>
      </c>
      <c r="K385" s="1" t="s">
        <v>4</v>
      </c>
    </row>
    <row r="386" spans="1:11" x14ac:dyDescent="0.25">
      <c r="A386" s="1">
        <v>25658</v>
      </c>
      <c r="B386" s="1" t="s">
        <v>208</v>
      </c>
      <c r="C386" s="1" t="s">
        <v>1</v>
      </c>
      <c r="D386" s="1" t="s">
        <v>2</v>
      </c>
      <c r="E386" s="1">
        <v>2020</v>
      </c>
      <c r="F386" s="1" t="s">
        <v>11</v>
      </c>
      <c r="G386" s="12">
        <v>6</v>
      </c>
      <c r="H386" s="12">
        <v>6</v>
      </c>
      <c r="I386" s="12">
        <v>9</v>
      </c>
      <c r="J386" s="1">
        <v>1.5</v>
      </c>
      <c r="K386" s="1" t="s">
        <v>4</v>
      </c>
    </row>
    <row r="387" spans="1:11" x14ac:dyDescent="0.25">
      <c r="A387" s="1">
        <v>25658</v>
      </c>
      <c r="B387" s="1" t="s">
        <v>208</v>
      </c>
      <c r="C387" s="1" t="s">
        <v>7</v>
      </c>
      <c r="D387" s="1" t="s">
        <v>8</v>
      </c>
      <c r="E387" s="1">
        <v>2020</v>
      </c>
      <c r="F387" s="1" t="s">
        <v>11</v>
      </c>
      <c r="G387" s="12">
        <v>4</v>
      </c>
      <c r="H387" s="12">
        <v>4</v>
      </c>
      <c r="I387" s="12">
        <v>4</v>
      </c>
      <c r="J387" s="1">
        <v>1</v>
      </c>
      <c r="K387" s="1" t="s">
        <v>4</v>
      </c>
    </row>
    <row r="388" spans="1:11" x14ac:dyDescent="0.25">
      <c r="A388" s="1">
        <v>25662</v>
      </c>
      <c r="B388" s="1" t="s">
        <v>153</v>
      </c>
      <c r="C388" s="1" t="s">
        <v>115</v>
      </c>
      <c r="D388" s="1" t="s">
        <v>116</v>
      </c>
      <c r="E388" s="1">
        <v>2020</v>
      </c>
      <c r="F388" s="1" t="s">
        <v>11</v>
      </c>
      <c r="G388" s="12">
        <v>97</v>
      </c>
      <c r="H388" s="12">
        <v>95</v>
      </c>
      <c r="I388" s="12">
        <v>522.5</v>
      </c>
      <c r="J388" s="1">
        <v>5.5</v>
      </c>
      <c r="K388" s="1" t="s">
        <v>4</v>
      </c>
    </row>
    <row r="389" spans="1:11" x14ac:dyDescent="0.25">
      <c r="A389" s="1">
        <v>25662</v>
      </c>
      <c r="B389" s="1" t="s">
        <v>153</v>
      </c>
      <c r="C389" s="1" t="s">
        <v>1</v>
      </c>
      <c r="D389" s="1" t="s">
        <v>2</v>
      </c>
      <c r="E389" s="1">
        <v>2020</v>
      </c>
      <c r="F389" s="1" t="s">
        <v>11</v>
      </c>
      <c r="G389" s="12">
        <v>63</v>
      </c>
      <c r="H389" s="12">
        <v>63</v>
      </c>
      <c r="I389" s="12">
        <v>94.5</v>
      </c>
      <c r="J389" s="1">
        <v>1.5</v>
      </c>
      <c r="K389" s="1" t="s">
        <v>4</v>
      </c>
    </row>
    <row r="390" spans="1:11" x14ac:dyDescent="0.25">
      <c r="A390" s="1">
        <v>25662</v>
      </c>
      <c r="B390" s="1" t="s">
        <v>153</v>
      </c>
      <c r="C390" s="1" t="s">
        <v>7</v>
      </c>
      <c r="D390" s="1" t="s">
        <v>8</v>
      </c>
      <c r="E390" s="1">
        <v>2020</v>
      </c>
      <c r="F390" s="1" t="s">
        <v>11</v>
      </c>
      <c r="G390" s="12">
        <v>16</v>
      </c>
      <c r="H390" s="12">
        <v>16</v>
      </c>
      <c r="I390" s="12">
        <v>40</v>
      </c>
      <c r="J390" s="1">
        <v>2.5</v>
      </c>
      <c r="K390" s="1" t="s">
        <v>4</v>
      </c>
    </row>
    <row r="391" spans="1:11" x14ac:dyDescent="0.25">
      <c r="A391" s="1">
        <v>25662</v>
      </c>
      <c r="B391" s="1" t="s">
        <v>153</v>
      </c>
      <c r="C391" s="1" t="s">
        <v>22</v>
      </c>
      <c r="D391" s="1" t="s">
        <v>32</v>
      </c>
      <c r="E391" s="1">
        <v>2020</v>
      </c>
      <c r="F391" s="1" t="s">
        <v>11</v>
      </c>
      <c r="G391" s="12">
        <v>5</v>
      </c>
      <c r="H391" s="12">
        <v>5</v>
      </c>
      <c r="I391" s="12">
        <v>90</v>
      </c>
      <c r="J391" s="1">
        <v>18</v>
      </c>
      <c r="K391" s="1" t="s">
        <v>4</v>
      </c>
    </row>
    <row r="392" spans="1:11" x14ac:dyDescent="0.25">
      <c r="A392" s="1">
        <v>25662</v>
      </c>
      <c r="B392" s="1" t="s">
        <v>153</v>
      </c>
      <c r="C392" s="1" t="s">
        <v>52</v>
      </c>
      <c r="D392" s="1" t="s">
        <v>53</v>
      </c>
      <c r="E392" s="1">
        <v>2020</v>
      </c>
      <c r="F392" s="1" t="s">
        <v>11</v>
      </c>
      <c r="G392" s="12">
        <v>3</v>
      </c>
      <c r="H392" s="12">
        <v>3</v>
      </c>
      <c r="I392" s="12">
        <v>36</v>
      </c>
      <c r="J392" s="1">
        <v>12</v>
      </c>
      <c r="K392" s="1" t="s">
        <v>4</v>
      </c>
    </row>
    <row r="393" spans="1:11" x14ac:dyDescent="0.25">
      <c r="A393" s="1">
        <v>25662</v>
      </c>
      <c r="B393" s="1" t="s">
        <v>153</v>
      </c>
      <c r="C393" s="1" t="s">
        <v>64</v>
      </c>
      <c r="D393" s="1" t="s">
        <v>65</v>
      </c>
      <c r="E393" s="1">
        <v>2020</v>
      </c>
      <c r="F393" s="1" t="s">
        <v>11</v>
      </c>
      <c r="G393" s="12">
        <v>1.5</v>
      </c>
      <c r="H393" s="12">
        <v>1.5</v>
      </c>
      <c r="I393" s="12">
        <v>6</v>
      </c>
      <c r="J393" s="1">
        <v>4</v>
      </c>
      <c r="K393" s="1" t="s">
        <v>4</v>
      </c>
    </row>
    <row r="394" spans="1:11" x14ac:dyDescent="0.25">
      <c r="A394" s="1">
        <v>25718</v>
      </c>
      <c r="B394" s="1" t="s">
        <v>209</v>
      </c>
      <c r="C394" s="1" t="s">
        <v>22</v>
      </c>
      <c r="D394" s="1" t="s">
        <v>32</v>
      </c>
      <c r="E394" s="1">
        <v>2020</v>
      </c>
      <c r="F394" s="1" t="s">
        <v>11</v>
      </c>
      <c r="G394" s="12">
        <v>16</v>
      </c>
      <c r="H394" s="12">
        <v>13</v>
      </c>
      <c r="I394" s="12">
        <v>208</v>
      </c>
      <c r="J394" s="1">
        <v>16</v>
      </c>
      <c r="K394" s="1" t="s">
        <v>4</v>
      </c>
    </row>
    <row r="395" spans="1:11" x14ac:dyDescent="0.25">
      <c r="A395" s="1">
        <v>25718</v>
      </c>
      <c r="B395" s="1" t="s">
        <v>209</v>
      </c>
      <c r="C395" s="1" t="s">
        <v>1</v>
      </c>
      <c r="D395" s="1" t="s">
        <v>2</v>
      </c>
      <c r="E395" s="1">
        <v>2020</v>
      </c>
      <c r="F395" s="1" t="s">
        <v>11</v>
      </c>
      <c r="G395" s="12">
        <v>7</v>
      </c>
      <c r="H395" s="12">
        <v>6</v>
      </c>
      <c r="I395" s="12">
        <v>9</v>
      </c>
      <c r="J395" s="1">
        <v>1.5</v>
      </c>
      <c r="K395" s="1" t="s">
        <v>4</v>
      </c>
    </row>
    <row r="396" spans="1:11" x14ac:dyDescent="0.25">
      <c r="A396" s="1">
        <v>25718</v>
      </c>
      <c r="B396" s="1" t="s">
        <v>209</v>
      </c>
      <c r="C396" s="1" t="s">
        <v>7</v>
      </c>
      <c r="D396" s="1" t="s">
        <v>8</v>
      </c>
      <c r="E396" s="1">
        <v>2020</v>
      </c>
      <c r="F396" s="1" t="s">
        <v>11</v>
      </c>
      <c r="G396" s="12">
        <v>6</v>
      </c>
      <c r="H396" s="12">
        <v>5</v>
      </c>
      <c r="I396" s="12">
        <v>4.8951048951048959</v>
      </c>
      <c r="J396" s="1">
        <v>0.97902097902097895</v>
      </c>
      <c r="K396" s="1" t="s">
        <v>4</v>
      </c>
    </row>
    <row r="397" spans="1:11" x14ac:dyDescent="0.25">
      <c r="A397" s="1">
        <v>25718</v>
      </c>
      <c r="B397" s="1" t="s">
        <v>209</v>
      </c>
      <c r="C397" s="1" t="s">
        <v>44</v>
      </c>
      <c r="D397" s="1" t="s">
        <v>45</v>
      </c>
      <c r="E397" s="1">
        <v>2020</v>
      </c>
      <c r="F397" s="1" t="s">
        <v>11</v>
      </c>
      <c r="G397" s="12">
        <v>6</v>
      </c>
      <c r="H397" s="12">
        <v>5</v>
      </c>
      <c r="I397" s="12">
        <v>35</v>
      </c>
      <c r="J397" s="1">
        <v>7</v>
      </c>
      <c r="K397" s="1" t="s">
        <v>4</v>
      </c>
    </row>
    <row r="398" spans="1:11" x14ac:dyDescent="0.25">
      <c r="A398" s="1">
        <v>25736</v>
      </c>
      <c r="B398" s="1" t="s">
        <v>121</v>
      </c>
      <c r="C398" s="1" t="s">
        <v>19</v>
      </c>
      <c r="D398" s="1" t="s">
        <v>20</v>
      </c>
      <c r="E398" s="1">
        <v>2020</v>
      </c>
      <c r="F398" s="1" t="s">
        <v>11</v>
      </c>
      <c r="G398" s="12">
        <v>500</v>
      </c>
      <c r="H398" s="12">
        <v>500</v>
      </c>
      <c r="I398" s="12">
        <v>21500</v>
      </c>
      <c r="J398" s="1">
        <v>43</v>
      </c>
      <c r="K398" s="1" t="s">
        <v>4</v>
      </c>
    </row>
    <row r="399" spans="1:11" x14ac:dyDescent="0.25">
      <c r="A399" s="1">
        <v>25736</v>
      </c>
      <c r="B399" s="1" t="s">
        <v>121</v>
      </c>
      <c r="C399" s="1" t="s">
        <v>19</v>
      </c>
      <c r="D399" s="1" t="s">
        <v>24</v>
      </c>
      <c r="E399" s="1">
        <v>2020</v>
      </c>
      <c r="F399" s="1" t="s">
        <v>11</v>
      </c>
      <c r="G399" s="12">
        <v>70</v>
      </c>
      <c r="H399" s="12">
        <v>70</v>
      </c>
      <c r="I399" s="12">
        <v>700</v>
      </c>
      <c r="J399" s="1">
        <v>10</v>
      </c>
      <c r="K399" s="1" t="s">
        <v>4</v>
      </c>
    </row>
    <row r="400" spans="1:11" x14ac:dyDescent="0.25">
      <c r="A400" s="1">
        <v>25736</v>
      </c>
      <c r="B400" s="1" t="s">
        <v>121</v>
      </c>
      <c r="C400" s="1" t="s">
        <v>5</v>
      </c>
      <c r="D400" s="1" t="s">
        <v>6</v>
      </c>
      <c r="E400" s="1">
        <v>2020</v>
      </c>
      <c r="F400" s="1" t="s">
        <v>11</v>
      </c>
      <c r="G400" s="12">
        <v>13</v>
      </c>
      <c r="H400" s="12">
        <v>13</v>
      </c>
      <c r="I400" s="12">
        <v>36.44859813084112</v>
      </c>
      <c r="J400" s="1">
        <v>2.8037383177570101</v>
      </c>
      <c r="K400" s="1" t="s">
        <v>4</v>
      </c>
    </row>
    <row r="401" spans="1:11" x14ac:dyDescent="0.25">
      <c r="A401" s="1">
        <v>25736</v>
      </c>
      <c r="B401" s="1" t="s">
        <v>121</v>
      </c>
      <c r="C401" s="1" t="s">
        <v>17</v>
      </c>
      <c r="D401" s="1" t="s">
        <v>18</v>
      </c>
      <c r="E401" s="1">
        <v>2020</v>
      </c>
      <c r="F401" s="1" t="s">
        <v>11</v>
      </c>
      <c r="G401" s="12">
        <v>6</v>
      </c>
      <c r="H401" s="12">
        <v>6</v>
      </c>
      <c r="I401" s="12">
        <v>150</v>
      </c>
      <c r="J401" s="1">
        <v>25</v>
      </c>
      <c r="K401" s="1" t="s">
        <v>4</v>
      </c>
    </row>
    <row r="402" spans="1:11" x14ac:dyDescent="0.25">
      <c r="A402" s="1">
        <v>25736</v>
      </c>
      <c r="B402" s="1" t="s">
        <v>121</v>
      </c>
      <c r="C402" s="1" t="s">
        <v>7</v>
      </c>
      <c r="D402" s="1" t="s">
        <v>124</v>
      </c>
      <c r="E402" s="1">
        <v>2020</v>
      </c>
      <c r="F402" s="1" t="s">
        <v>11</v>
      </c>
      <c r="G402" s="12">
        <v>0</v>
      </c>
      <c r="H402" s="12">
        <v>0</v>
      </c>
      <c r="I402" s="12">
        <v>0</v>
      </c>
      <c r="J402" s="1">
        <v>0</v>
      </c>
      <c r="K402" s="1" t="s">
        <v>4</v>
      </c>
    </row>
    <row r="403" spans="1:11" x14ac:dyDescent="0.25">
      <c r="A403" s="1">
        <v>25736</v>
      </c>
      <c r="B403" s="1" t="s">
        <v>121</v>
      </c>
      <c r="C403" s="1" t="s">
        <v>122</v>
      </c>
      <c r="D403" s="1" t="s">
        <v>123</v>
      </c>
      <c r="E403" s="1">
        <v>2020</v>
      </c>
      <c r="F403" s="1" t="s">
        <v>11</v>
      </c>
      <c r="G403" s="12">
        <v>0</v>
      </c>
      <c r="H403" s="12">
        <v>0</v>
      </c>
      <c r="I403" s="12">
        <v>0</v>
      </c>
      <c r="J403" s="1">
        <v>0</v>
      </c>
      <c r="K403" s="1" t="s">
        <v>4</v>
      </c>
    </row>
    <row r="404" spans="1:11" x14ac:dyDescent="0.25">
      <c r="A404" s="1">
        <v>25736</v>
      </c>
      <c r="B404" s="1" t="s">
        <v>121</v>
      </c>
      <c r="C404" s="1" t="s">
        <v>1</v>
      </c>
      <c r="D404" s="1" t="s">
        <v>2</v>
      </c>
      <c r="E404" s="1">
        <v>2020</v>
      </c>
      <c r="F404" s="1" t="s">
        <v>11</v>
      </c>
      <c r="G404" s="12">
        <v>0</v>
      </c>
      <c r="H404" s="12">
        <v>0</v>
      </c>
      <c r="I404" s="12">
        <v>0</v>
      </c>
      <c r="J404" s="1">
        <v>0</v>
      </c>
      <c r="K404" s="1" t="s">
        <v>4</v>
      </c>
    </row>
    <row r="405" spans="1:11" x14ac:dyDescent="0.25">
      <c r="A405" s="1">
        <v>25740</v>
      </c>
      <c r="B405" s="1" t="s">
        <v>187</v>
      </c>
      <c r="C405" s="1" t="s">
        <v>19</v>
      </c>
      <c r="D405" s="1" t="s">
        <v>20</v>
      </c>
      <c r="E405" s="1">
        <v>2020</v>
      </c>
      <c r="F405" s="1" t="s">
        <v>11</v>
      </c>
      <c r="G405" s="12">
        <v>723</v>
      </c>
      <c r="H405" s="12">
        <v>723</v>
      </c>
      <c r="I405" s="12">
        <v>17207.400000000001</v>
      </c>
      <c r="J405" s="1">
        <v>23.8</v>
      </c>
      <c r="K405" s="1" t="s">
        <v>4</v>
      </c>
    </row>
    <row r="406" spans="1:11" x14ac:dyDescent="0.25">
      <c r="A406" s="1">
        <v>25740</v>
      </c>
      <c r="B406" s="1" t="s">
        <v>187</v>
      </c>
      <c r="C406" s="1" t="s">
        <v>19</v>
      </c>
      <c r="D406" s="1" t="s">
        <v>24</v>
      </c>
      <c r="E406" s="1">
        <v>2020</v>
      </c>
      <c r="F406" s="1" t="s">
        <v>11</v>
      </c>
      <c r="G406" s="12">
        <v>512</v>
      </c>
      <c r="H406" s="12">
        <v>512</v>
      </c>
      <c r="I406" s="12">
        <v>12800</v>
      </c>
      <c r="J406" s="1">
        <v>25</v>
      </c>
      <c r="K406" s="1" t="s">
        <v>4</v>
      </c>
    </row>
    <row r="407" spans="1:11" x14ac:dyDescent="0.25">
      <c r="A407" s="1">
        <v>25740</v>
      </c>
      <c r="B407" s="1" t="s">
        <v>187</v>
      </c>
      <c r="C407" s="1" t="s">
        <v>44</v>
      </c>
      <c r="D407" s="1" t="s">
        <v>45</v>
      </c>
      <c r="E407" s="1">
        <v>2020</v>
      </c>
      <c r="F407" s="1" t="s">
        <v>11</v>
      </c>
      <c r="G407" s="12">
        <v>72</v>
      </c>
      <c r="H407" s="12">
        <v>72</v>
      </c>
      <c r="I407" s="12">
        <v>720</v>
      </c>
      <c r="J407" s="1">
        <v>10</v>
      </c>
      <c r="K407" s="1" t="s">
        <v>4</v>
      </c>
    </row>
    <row r="408" spans="1:11" x14ac:dyDescent="0.25">
      <c r="A408" s="1">
        <v>25740</v>
      </c>
      <c r="B408" s="1" t="s">
        <v>187</v>
      </c>
      <c r="C408" s="1" t="s">
        <v>17</v>
      </c>
      <c r="D408" s="1" t="s">
        <v>18</v>
      </c>
      <c r="E408" s="1">
        <v>2020</v>
      </c>
      <c r="F408" s="1" t="s">
        <v>11</v>
      </c>
      <c r="G408" s="12">
        <v>55</v>
      </c>
      <c r="H408" s="12">
        <v>55</v>
      </c>
      <c r="I408" s="12">
        <v>1650</v>
      </c>
      <c r="J408" s="1">
        <v>30</v>
      </c>
      <c r="K408" s="1" t="s">
        <v>4</v>
      </c>
    </row>
    <row r="409" spans="1:11" x14ac:dyDescent="0.25">
      <c r="A409" s="1">
        <v>25740</v>
      </c>
      <c r="B409" s="1" t="s">
        <v>187</v>
      </c>
      <c r="C409" s="1" t="s">
        <v>5</v>
      </c>
      <c r="D409" s="1" t="s">
        <v>6</v>
      </c>
      <c r="E409" s="1">
        <v>2020</v>
      </c>
      <c r="F409" s="1" t="s">
        <v>11</v>
      </c>
      <c r="G409" s="12">
        <v>30</v>
      </c>
      <c r="H409" s="12">
        <v>30</v>
      </c>
      <c r="I409" s="12">
        <v>50.467289719626166</v>
      </c>
      <c r="J409" s="1">
        <v>1.68224299065421</v>
      </c>
      <c r="K409" s="1" t="s">
        <v>4</v>
      </c>
    </row>
    <row r="410" spans="1:11" x14ac:dyDescent="0.25">
      <c r="A410" s="1">
        <v>25740</v>
      </c>
      <c r="B410" s="1" t="s">
        <v>187</v>
      </c>
      <c r="C410" s="1" t="s">
        <v>1</v>
      </c>
      <c r="D410" s="1" t="s">
        <v>2</v>
      </c>
      <c r="E410" s="1">
        <v>2020</v>
      </c>
      <c r="F410" s="1" t="s">
        <v>11</v>
      </c>
      <c r="G410" s="12">
        <v>18</v>
      </c>
      <c r="H410" s="12">
        <v>18</v>
      </c>
      <c r="I410" s="12">
        <v>42.284745762711871</v>
      </c>
      <c r="J410" s="1">
        <v>2.3491525423728801</v>
      </c>
      <c r="K410" s="1" t="s">
        <v>4</v>
      </c>
    </row>
    <row r="411" spans="1:11" x14ac:dyDescent="0.25">
      <c r="A411" s="1">
        <v>25743</v>
      </c>
      <c r="B411" s="1" t="s">
        <v>0</v>
      </c>
      <c r="C411" s="1" t="s">
        <v>7</v>
      </c>
      <c r="D411" s="1" t="s">
        <v>8</v>
      </c>
      <c r="E411" s="1">
        <v>2020</v>
      </c>
      <c r="F411" s="1" t="s">
        <v>11</v>
      </c>
      <c r="G411" s="12">
        <v>220</v>
      </c>
      <c r="H411" s="12">
        <v>180</v>
      </c>
      <c r="I411" s="12">
        <v>755.24475524475531</v>
      </c>
      <c r="J411" s="1">
        <v>4.1958041958042003</v>
      </c>
      <c r="K411" s="1" t="s">
        <v>4</v>
      </c>
    </row>
    <row r="412" spans="1:11" x14ac:dyDescent="0.25">
      <c r="A412" s="1">
        <v>25743</v>
      </c>
      <c r="B412" s="1" t="s">
        <v>0</v>
      </c>
      <c r="C412" s="1" t="s">
        <v>1</v>
      </c>
      <c r="D412" s="1" t="s">
        <v>2</v>
      </c>
      <c r="E412" s="1">
        <v>2020</v>
      </c>
      <c r="F412" s="1" t="s">
        <v>11</v>
      </c>
      <c r="G412" s="12">
        <v>200</v>
      </c>
      <c r="H412" s="12">
        <v>200</v>
      </c>
      <c r="I412" s="12">
        <v>391.52542372881362</v>
      </c>
      <c r="J412" s="1">
        <v>1.9576271186440699</v>
      </c>
      <c r="K412" s="1" t="s">
        <v>4</v>
      </c>
    </row>
    <row r="413" spans="1:11" x14ac:dyDescent="0.25">
      <c r="A413" s="1">
        <v>25743</v>
      </c>
      <c r="B413" s="1" t="s">
        <v>0</v>
      </c>
      <c r="C413" s="1" t="s">
        <v>42</v>
      </c>
      <c r="D413" s="1" t="s">
        <v>43</v>
      </c>
      <c r="E413" s="1">
        <v>2020</v>
      </c>
      <c r="F413" s="1" t="s">
        <v>11</v>
      </c>
      <c r="G413" s="12">
        <v>50</v>
      </c>
      <c r="H413" s="12">
        <v>50</v>
      </c>
      <c r="I413" s="12">
        <v>1000</v>
      </c>
      <c r="J413" s="1">
        <v>20</v>
      </c>
      <c r="K413" s="1" t="s">
        <v>4</v>
      </c>
    </row>
    <row r="414" spans="1:11" x14ac:dyDescent="0.25">
      <c r="A414" s="1">
        <v>25743</v>
      </c>
      <c r="B414" s="1" t="s">
        <v>0</v>
      </c>
      <c r="C414" s="1" t="s">
        <v>9</v>
      </c>
      <c r="D414" s="1" t="s">
        <v>10</v>
      </c>
      <c r="E414" s="1">
        <v>2020</v>
      </c>
      <c r="F414" s="1" t="s">
        <v>11</v>
      </c>
      <c r="G414" s="12">
        <v>50</v>
      </c>
      <c r="H414" s="12">
        <v>50</v>
      </c>
      <c r="I414" s="12">
        <v>295</v>
      </c>
      <c r="J414" s="1">
        <v>5.9</v>
      </c>
      <c r="K414" s="1" t="s">
        <v>4</v>
      </c>
    </row>
    <row r="415" spans="1:11" x14ac:dyDescent="0.25">
      <c r="A415" s="1">
        <v>25743</v>
      </c>
      <c r="B415" s="1" t="s">
        <v>0</v>
      </c>
      <c r="C415" s="1" t="s">
        <v>5</v>
      </c>
      <c r="D415" s="1" t="s">
        <v>6</v>
      </c>
      <c r="E415" s="1">
        <v>2020</v>
      </c>
      <c r="F415" s="1" t="s">
        <v>11</v>
      </c>
      <c r="G415" s="12">
        <v>40</v>
      </c>
      <c r="H415" s="12">
        <v>40</v>
      </c>
      <c r="I415" s="12">
        <v>56.074766355140184</v>
      </c>
      <c r="J415" s="1">
        <v>1.4018691588784999</v>
      </c>
      <c r="K415" s="1" t="s">
        <v>4</v>
      </c>
    </row>
    <row r="416" spans="1:11" x14ac:dyDescent="0.25">
      <c r="A416" s="1">
        <v>25743</v>
      </c>
      <c r="B416" s="1" t="s">
        <v>0</v>
      </c>
      <c r="C416" s="1" t="s">
        <v>14</v>
      </c>
      <c r="D416" s="1" t="s">
        <v>15</v>
      </c>
      <c r="E416" s="1">
        <v>2020</v>
      </c>
      <c r="F416" s="1" t="s">
        <v>11</v>
      </c>
      <c r="G416" s="12">
        <v>40</v>
      </c>
      <c r="H416" s="12">
        <v>40</v>
      </c>
      <c r="I416" s="12">
        <v>400</v>
      </c>
      <c r="J416" s="1">
        <v>10</v>
      </c>
      <c r="K416" s="1" t="s">
        <v>4</v>
      </c>
    </row>
    <row r="417" spans="1:11" x14ac:dyDescent="0.25">
      <c r="A417" s="1">
        <v>25743</v>
      </c>
      <c r="B417" s="1" t="s">
        <v>0</v>
      </c>
      <c r="C417" s="1" t="s">
        <v>12</v>
      </c>
      <c r="D417" s="1" t="s">
        <v>13</v>
      </c>
      <c r="E417" s="1">
        <v>2020</v>
      </c>
      <c r="F417" s="1" t="s">
        <v>11</v>
      </c>
      <c r="G417" s="12">
        <v>30</v>
      </c>
      <c r="H417" s="12">
        <v>30</v>
      </c>
      <c r="I417" s="12">
        <v>210</v>
      </c>
      <c r="J417" s="1">
        <v>7</v>
      </c>
      <c r="K417" s="1" t="s">
        <v>4</v>
      </c>
    </row>
    <row r="418" spans="1:11" x14ac:dyDescent="0.25">
      <c r="A418" s="1">
        <v>25743</v>
      </c>
      <c r="B418" s="1" t="s">
        <v>0</v>
      </c>
      <c r="C418" s="1" t="s">
        <v>85</v>
      </c>
      <c r="D418" s="1" t="s">
        <v>86</v>
      </c>
      <c r="E418" s="1">
        <v>2020</v>
      </c>
      <c r="F418" s="1" t="s">
        <v>11</v>
      </c>
      <c r="G418" s="12">
        <v>10</v>
      </c>
      <c r="H418" s="12">
        <v>10</v>
      </c>
      <c r="I418" s="12">
        <v>400</v>
      </c>
      <c r="J418" s="1">
        <v>40</v>
      </c>
      <c r="K418" s="1" t="s">
        <v>4</v>
      </c>
    </row>
    <row r="419" spans="1:11" x14ac:dyDescent="0.25">
      <c r="A419" s="1">
        <v>25743</v>
      </c>
      <c r="B419" s="1" t="s">
        <v>0</v>
      </c>
      <c r="C419" s="1" t="s">
        <v>73</v>
      </c>
      <c r="D419" s="1" t="s">
        <v>74</v>
      </c>
      <c r="E419" s="1">
        <v>2020</v>
      </c>
      <c r="F419" s="1" t="s">
        <v>11</v>
      </c>
      <c r="G419" s="12">
        <v>5</v>
      </c>
      <c r="H419" s="12">
        <v>5</v>
      </c>
      <c r="I419" s="12">
        <v>60</v>
      </c>
      <c r="J419" s="1">
        <v>12</v>
      </c>
      <c r="K419" s="1" t="s">
        <v>4</v>
      </c>
    </row>
    <row r="420" spans="1:11" x14ac:dyDescent="0.25">
      <c r="A420" s="1">
        <v>25745</v>
      </c>
      <c r="B420" s="1" t="s">
        <v>146</v>
      </c>
      <c r="C420" s="1" t="s">
        <v>5</v>
      </c>
      <c r="D420" s="1" t="s">
        <v>6</v>
      </c>
      <c r="E420" s="1">
        <v>2020</v>
      </c>
      <c r="F420" s="1" t="s">
        <v>11</v>
      </c>
      <c r="G420" s="12">
        <v>200</v>
      </c>
      <c r="H420" s="12">
        <v>180</v>
      </c>
      <c r="I420" s="12">
        <v>294.39252336448595</v>
      </c>
      <c r="J420" s="1">
        <v>1.63551401869159</v>
      </c>
      <c r="K420" s="1" t="s">
        <v>4</v>
      </c>
    </row>
    <row r="421" spans="1:11" x14ac:dyDescent="0.25">
      <c r="A421" s="1">
        <v>25745</v>
      </c>
      <c r="B421" s="1" t="s">
        <v>146</v>
      </c>
      <c r="C421" s="1" t="s">
        <v>19</v>
      </c>
      <c r="D421" s="1" t="s">
        <v>20</v>
      </c>
      <c r="E421" s="1">
        <v>2020</v>
      </c>
      <c r="F421" s="1" t="s">
        <v>11</v>
      </c>
      <c r="G421" s="12">
        <v>150</v>
      </c>
      <c r="H421" s="12">
        <v>150</v>
      </c>
      <c r="I421" s="12">
        <v>4500</v>
      </c>
      <c r="J421" s="1">
        <v>30</v>
      </c>
      <c r="K421" s="1" t="s">
        <v>4</v>
      </c>
    </row>
    <row r="422" spans="1:11" x14ac:dyDescent="0.25">
      <c r="A422" s="1">
        <v>25745</v>
      </c>
      <c r="B422" s="1" t="s">
        <v>146</v>
      </c>
      <c r="C422" s="1" t="s">
        <v>29</v>
      </c>
      <c r="D422" s="1" t="s">
        <v>30</v>
      </c>
      <c r="E422" s="1">
        <v>2020</v>
      </c>
      <c r="F422" s="1" t="s">
        <v>11</v>
      </c>
      <c r="G422" s="12">
        <v>55</v>
      </c>
      <c r="H422" s="12">
        <v>50</v>
      </c>
      <c r="I422" s="12">
        <v>2500</v>
      </c>
      <c r="J422" s="1">
        <v>50</v>
      </c>
      <c r="K422" s="1" t="s">
        <v>4</v>
      </c>
    </row>
    <row r="423" spans="1:11" x14ac:dyDescent="0.25">
      <c r="A423" s="1">
        <v>25745</v>
      </c>
      <c r="B423" s="1" t="s">
        <v>146</v>
      </c>
      <c r="C423" s="1" t="s">
        <v>1</v>
      </c>
      <c r="D423" s="1" t="s">
        <v>2</v>
      </c>
      <c r="E423" s="1">
        <v>2020</v>
      </c>
      <c r="F423" s="1" t="s">
        <v>11</v>
      </c>
      <c r="G423" s="12">
        <v>50</v>
      </c>
      <c r="H423" s="12">
        <v>35</v>
      </c>
      <c r="I423" s="12">
        <v>97.881355932203405</v>
      </c>
      <c r="J423" s="1">
        <v>2.79661016949153</v>
      </c>
      <c r="K423" s="1" t="s">
        <v>4</v>
      </c>
    </row>
    <row r="424" spans="1:11" x14ac:dyDescent="0.25">
      <c r="A424" s="1">
        <v>25745</v>
      </c>
      <c r="B424" s="1" t="s">
        <v>146</v>
      </c>
      <c r="C424" s="1" t="s">
        <v>17</v>
      </c>
      <c r="D424" s="1" t="s">
        <v>18</v>
      </c>
      <c r="E424" s="1">
        <v>2020</v>
      </c>
      <c r="F424" s="1" t="s">
        <v>11</v>
      </c>
      <c r="G424" s="12">
        <v>30</v>
      </c>
      <c r="H424" s="12">
        <v>30</v>
      </c>
      <c r="I424" s="12">
        <v>1200</v>
      </c>
      <c r="J424" s="1">
        <v>40</v>
      </c>
      <c r="K424" s="1" t="s">
        <v>4</v>
      </c>
    </row>
    <row r="425" spans="1:11" x14ac:dyDescent="0.25">
      <c r="A425" s="1">
        <v>25754</v>
      </c>
      <c r="B425" s="1" t="s">
        <v>210</v>
      </c>
      <c r="C425" s="1" t="s">
        <v>19</v>
      </c>
      <c r="D425" s="1" t="s">
        <v>20</v>
      </c>
      <c r="E425" s="1">
        <v>2020</v>
      </c>
      <c r="F425" s="1" t="s">
        <v>11</v>
      </c>
      <c r="G425" s="12">
        <v>410</v>
      </c>
      <c r="H425" s="12">
        <v>397</v>
      </c>
      <c r="I425" s="12">
        <v>7940</v>
      </c>
      <c r="J425" s="1">
        <v>20</v>
      </c>
      <c r="K425" s="1" t="s">
        <v>4</v>
      </c>
    </row>
    <row r="426" spans="1:11" x14ac:dyDescent="0.25">
      <c r="A426" s="1">
        <v>25754</v>
      </c>
      <c r="B426" s="1" t="s">
        <v>210</v>
      </c>
      <c r="C426" s="1" t="s">
        <v>5</v>
      </c>
      <c r="D426" s="1" t="s">
        <v>6</v>
      </c>
      <c r="E426" s="1">
        <v>2020</v>
      </c>
      <c r="F426" s="1" t="s">
        <v>11</v>
      </c>
      <c r="G426" s="12">
        <v>68</v>
      </c>
      <c r="H426" s="12">
        <v>65</v>
      </c>
      <c r="I426" s="12">
        <v>212.61682242990653</v>
      </c>
      <c r="J426" s="1">
        <v>3.2710280373831799</v>
      </c>
      <c r="K426" s="1" t="s">
        <v>4</v>
      </c>
    </row>
    <row r="427" spans="1:11" x14ac:dyDescent="0.25">
      <c r="A427" s="1">
        <v>25754</v>
      </c>
      <c r="B427" s="1" t="s">
        <v>210</v>
      </c>
      <c r="C427" s="1" t="s">
        <v>19</v>
      </c>
      <c r="D427" s="1" t="s">
        <v>24</v>
      </c>
      <c r="E427" s="1">
        <v>2020</v>
      </c>
      <c r="F427" s="1" t="s">
        <v>11</v>
      </c>
      <c r="G427" s="12">
        <v>30</v>
      </c>
      <c r="H427" s="12">
        <v>22</v>
      </c>
      <c r="I427" s="12">
        <v>396</v>
      </c>
      <c r="J427" s="1">
        <v>18</v>
      </c>
      <c r="K427" s="1" t="s">
        <v>4</v>
      </c>
    </row>
    <row r="428" spans="1:11" x14ac:dyDescent="0.25">
      <c r="A428" s="1">
        <v>25754</v>
      </c>
      <c r="B428" s="1" t="s">
        <v>210</v>
      </c>
      <c r="C428" s="1" t="s">
        <v>98</v>
      </c>
      <c r="D428" s="1" t="s">
        <v>99</v>
      </c>
      <c r="E428" s="1">
        <v>2020</v>
      </c>
      <c r="F428" s="1" t="s">
        <v>11</v>
      </c>
      <c r="G428" s="12">
        <v>24</v>
      </c>
      <c r="H428" s="12">
        <v>20</v>
      </c>
      <c r="I428" s="12">
        <v>340</v>
      </c>
      <c r="J428" s="1">
        <v>17</v>
      </c>
      <c r="K428" s="1" t="s">
        <v>4</v>
      </c>
    </row>
    <row r="429" spans="1:11" x14ac:dyDescent="0.25">
      <c r="A429" s="1">
        <v>25754</v>
      </c>
      <c r="B429" s="1" t="s">
        <v>210</v>
      </c>
      <c r="C429" s="1" t="s">
        <v>68</v>
      </c>
      <c r="D429" s="1" t="s">
        <v>69</v>
      </c>
      <c r="E429" s="1">
        <v>2020</v>
      </c>
      <c r="F429" s="1" t="s">
        <v>11</v>
      </c>
      <c r="G429" s="12">
        <v>24</v>
      </c>
      <c r="H429" s="12">
        <v>20</v>
      </c>
      <c r="I429" s="12">
        <v>340</v>
      </c>
      <c r="J429" s="1">
        <v>17</v>
      </c>
      <c r="K429" s="1" t="s">
        <v>4</v>
      </c>
    </row>
    <row r="430" spans="1:11" x14ac:dyDescent="0.25">
      <c r="A430" s="1">
        <v>25754</v>
      </c>
      <c r="B430" s="1" t="s">
        <v>210</v>
      </c>
      <c r="C430" s="1" t="s">
        <v>96</v>
      </c>
      <c r="D430" s="1" t="s">
        <v>97</v>
      </c>
      <c r="E430" s="1">
        <v>2020</v>
      </c>
      <c r="F430" s="1" t="s">
        <v>11</v>
      </c>
      <c r="G430" s="12">
        <v>15</v>
      </c>
      <c r="H430" s="12">
        <v>10</v>
      </c>
      <c r="I430" s="12">
        <v>180</v>
      </c>
      <c r="J430" s="1">
        <v>18</v>
      </c>
      <c r="K430" s="1" t="s">
        <v>4</v>
      </c>
    </row>
    <row r="431" spans="1:11" x14ac:dyDescent="0.25">
      <c r="A431" s="1">
        <v>25754</v>
      </c>
      <c r="B431" s="1" t="s">
        <v>210</v>
      </c>
      <c r="C431" s="1" t="s">
        <v>105</v>
      </c>
      <c r="D431" s="1" t="s">
        <v>106</v>
      </c>
      <c r="E431" s="1">
        <v>2020</v>
      </c>
      <c r="F431" s="1" t="s">
        <v>11</v>
      </c>
      <c r="G431" s="12">
        <v>13</v>
      </c>
      <c r="H431" s="12">
        <v>9</v>
      </c>
      <c r="I431" s="12">
        <v>135</v>
      </c>
      <c r="J431" s="1">
        <v>15</v>
      </c>
      <c r="K431" s="1" t="s">
        <v>4</v>
      </c>
    </row>
    <row r="432" spans="1:11" x14ac:dyDescent="0.25">
      <c r="A432" s="1">
        <v>25754</v>
      </c>
      <c r="B432" s="1" t="s">
        <v>210</v>
      </c>
      <c r="C432" s="1" t="s">
        <v>82</v>
      </c>
      <c r="D432" s="1" t="s">
        <v>83</v>
      </c>
      <c r="E432" s="1">
        <v>2020</v>
      </c>
      <c r="F432" s="1" t="s">
        <v>11</v>
      </c>
      <c r="G432" s="12">
        <v>12</v>
      </c>
      <c r="H432" s="12">
        <v>11</v>
      </c>
      <c r="I432" s="12">
        <v>187</v>
      </c>
      <c r="J432" s="1">
        <v>17</v>
      </c>
      <c r="K432" s="1" t="s">
        <v>4</v>
      </c>
    </row>
    <row r="433" spans="1:11" x14ac:dyDescent="0.25">
      <c r="A433" s="1">
        <v>25758</v>
      </c>
      <c r="B433" s="1" t="s">
        <v>111</v>
      </c>
      <c r="C433" s="1" t="s">
        <v>1</v>
      </c>
      <c r="D433" s="1" t="s">
        <v>2</v>
      </c>
      <c r="E433" s="1">
        <v>2020</v>
      </c>
      <c r="F433" s="1" t="s">
        <v>11</v>
      </c>
      <c r="G433" s="12">
        <v>47</v>
      </c>
      <c r="H433" s="12">
        <v>47</v>
      </c>
      <c r="I433" s="12">
        <v>197.16101694915255</v>
      </c>
      <c r="J433" s="1">
        <v>4.1949152542372898</v>
      </c>
      <c r="K433" s="1" t="s">
        <v>4</v>
      </c>
    </row>
    <row r="434" spans="1:11" x14ac:dyDescent="0.25">
      <c r="A434" s="1">
        <v>25758</v>
      </c>
      <c r="B434" s="1" t="s">
        <v>111</v>
      </c>
      <c r="C434" s="1" t="s">
        <v>100</v>
      </c>
      <c r="D434" s="1" t="s">
        <v>101</v>
      </c>
      <c r="E434" s="1">
        <v>2020</v>
      </c>
      <c r="F434" s="1" t="s">
        <v>11</v>
      </c>
      <c r="G434" s="12">
        <v>35</v>
      </c>
      <c r="H434" s="12">
        <v>35</v>
      </c>
      <c r="I434" s="12">
        <v>420</v>
      </c>
      <c r="J434" s="1">
        <v>12</v>
      </c>
      <c r="K434" s="1" t="s">
        <v>4</v>
      </c>
    </row>
    <row r="435" spans="1:11" x14ac:dyDescent="0.25">
      <c r="A435" s="1">
        <v>25758</v>
      </c>
      <c r="B435" s="1" t="s">
        <v>111</v>
      </c>
      <c r="C435" s="1" t="s">
        <v>68</v>
      </c>
      <c r="D435" s="1" t="s">
        <v>69</v>
      </c>
      <c r="E435" s="1">
        <v>2020</v>
      </c>
      <c r="F435" s="1" t="s">
        <v>11</v>
      </c>
      <c r="G435" s="12">
        <v>30</v>
      </c>
      <c r="H435" s="12">
        <v>30</v>
      </c>
      <c r="I435" s="12">
        <v>300</v>
      </c>
      <c r="J435" s="1">
        <v>10</v>
      </c>
      <c r="K435" s="1" t="s">
        <v>4</v>
      </c>
    </row>
    <row r="436" spans="1:11" x14ac:dyDescent="0.25">
      <c r="A436" s="1">
        <v>25758</v>
      </c>
      <c r="B436" s="1" t="s">
        <v>111</v>
      </c>
      <c r="C436" s="1" t="s">
        <v>17</v>
      </c>
      <c r="D436" s="1" t="s">
        <v>18</v>
      </c>
      <c r="E436" s="1">
        <v>2020</v>
      </c>
      <c r="F436" s="1" t="s">
        <v>11</v>
      </c>
      <c r="G436" s="12">
        <v>30</v>
      </c>
      <c r="H436" s="12">
        <v>30</v>
      </c>
      <c r="I436" s="12">
        <v>810</v>
      </c>
      <c r="J436" s="1">
        <v>27</v>
      </c>
      <c r="K436" s="1" t="s">
        <v>4</v>
      </c>
    </row>
    <row r="437" spans="1:11" x14ac:dyDescent="0.25">
      <c r="A437" s="1">
        <v>25758</v>
      </c>
      <c r="B437" s="1" t="s">
        <v>111</v>
      </c>
      <c r="C437" s="1" t="s">
        <v>19</v>
      </c>
      <c r="D437" s="1" t="s">
        <v>20</v>
      </c>
      <c r="E437" s="1">
        <v>2020</v>
      </c>
      <c r="F437" s="1" t="s">
        <v>11</v>
      </c>
      <c r="G437" s="12">
        <v>25</v>
      </c>
      <c r="H437" s="12">
        <v>25</v>
      </c>
      <c r="I437" s="12">
        <v>500</v>
      </c>
      <c r="J437" s="1">
        <v>20</v>
      </c>
      <c r="K437" s="1" t="s">
        <v>4</v>
      </c>
    </row>
    <row r="438" spans="1:11" x14ac:dyDescent="0.25">
      <c r="A438" s="1">
        <v>25758</v>
      </c>
      <c r="B438" s="1" t="s">
        <v>111</v>
      </c>
      <c r="C438" s="1" t="s">
        <v>5</v>
      </c>
      <c r="D438" s="1" t="s">
        <v>6</v>
      </c>
      <c r="E438" s="1">
        <v>2020</v>
      </c>
      <c r="F438" s="1" t="s">
        <v>11</v>
      </c>
      <c r="G438" s="12">
        <v>13</v>
      </c>
      <c r="H438" s="12">
        <v>13</v>
      </c>
      <c r="I438" s="12">
        <v>30.373831775700936</v>
      </c>
      <c r="J438" s="1">
        <v>2.3364485981308398</v>
      </c>
      <c r="K438" s="1" t="s">
        <v>4</v>
      </c>
    </row>
    <row r="439" spans="1:11" x14ac:dyDescent="0.25">
      <c r="A439" s="1">
        <v>25758</v>
      </c>
      <c r="B439" s="1" t="s">
        <v>111</v>
      </c>
      <c r="C439" s="1" t="s">
        <v>64</v>
      </c>
      <c r="D439" s="1" t="s">
        <v>65</v>
      </c>
      <c r="E439" s="1">
        <v>2020</v>
      </c>
      <c r="F439" s="1" t="s">
        <v>11</v>
      </c>
      <c r="G439" s="12">
        <v>5</v>
      </c>
      <c r="H439" s="12">
        <v>5</v>
      </c>
      <c r="I439" s="12">
        <v>125</v>
      </c>
      <c r="J439" s="1">
        <v>25</v>
      </c>
      <c r="K439" s="1" t="s">
        <v>4</v>
      </c>
    </row>
    <row r="440" spans="1:11" x14ac:dyDescent="0.25">
      <c r="A440" s="1">
        <v>25758</v>
      </c>
      <c r="B440" s="1" t="s">
        <v>111</v>
      </c>
      <c r="C440" s="1" t="s">
        <v>98</v>
      </c>
      <c r="D440" s="1" t="s">
        <v>99</v>
      </c>
      <c r="E440" s="1">
        <v>2020</v>
      </c>
      <c r="F440" s="1" t="s">
        <v>11</v>
      </c>
      <c r="G440" s="12">
        <v>3</v>
      </c>
      <c r="H440" s="12">
        <v>3</v>
      </c>
      <c r="I440" s="12">
        <v>48</v>
      </c>
      <c r="J440" s="1">
        <v>16</v>
      </c>
      <c r="K440" s="1" t="s">
        <v>4</v>
      </c>
    </row>
    <row r="441" spans="1:11" x14ac:dyDescent="0.25">
      <c r="A441" s="1">
        <v>25758</v>
      </c>
      <c r="B441" s="1" t="s">
        <v>111</v>
      </c>
      <c r="C441" s="1" t="s">
        <v>105</v>
      </c>
      <c r="D441" s="1" t="s">
        <v>106</v>
      </c>
      <c r="E441" s="1">
        <v>2020</v>
      </c>
      <c r="F441" s="1" t="s">
        <v>11</v>
      </c>
      <c r="G441" s="12">
        <v>3</v>
      </c>
      <c r="H441" s="12">
        <v>3</v>
      </c>
      <c r="I441" s="12">
        <v>48</v>
      </c>
      <c r="J441" s="1">
        <v>16</v>
      </c>
      <c r="K441" s="1" t="s">
        <v>4</v>
      </c>
    </row>
    <row r="442" spans="1:11" x14ac:dyDescent="0.25">
      <c r="A442" s="1">
        <v>25769</v>
      </c>
      <c r="B442" s="1" t="s">
        <v>188</v>
      </c>
      <c r="C442" s="1" t="s">
        <v>19</v>
      </c>
      <c r="D442" s="1" t="s">
        <v>20</v>
      </c>
      <c r="E442" s="1">
        <v>2020</v>
      </c>
      <c r="F442" s="1" t="s">
        <v>11</v>
      </c>
      <c r="G442" s="12">
        <v>430</v>
      </c>
      <c r="H442" s="12">
        <v>430</v>
      </c>
      <c r="I442" s="12">
        <v>9460</v>
      </c>
      <c r="J442" s="1">
        <v>22</v>
      </c>
      <c r="K442" s="1" t="s">
        <v>4</v>
      </c>
    </row>
    <row r="443" spans="1:11" x14ac:dyDescent="0.25">
      <c r="A443" s="1">
        <v>25769</v>
      </c>
      <c r="B443" s="1" t="s">
        <v>188</v>
      </c>
      <c r="C443" s="1" t="s">
        <v>17</v>
      </c>
      <c r="D443" s="1" t="s">
        <v>18</v>
      </c>
      <c r="E443" s="1">
        <v>2020</v>
      </c>
      <c r="F443" s="1" t="s">
        <v>11</v>
      </c>
      <c r="G443" s="12">
        <v>78</v>
      </c>
      <c r="H443" s="12">
        <v>78</v>
      </c>
      <c r="I443" s="12">
        <v>2496</v>
      </c>
      <c r="J443" s="1">
        <v>32</v>
      </c>
      <c r="K443" s="1" t="s">
        <v>4</v>
      </c>
    </row>
    <row r="444" spans="1:11" x14ac:dyDescent="0.25">
      <c r="A444" s="1">
        <v>25769</v>
      </c>
      <c r="B444" s="1" t="s">
        <v>188</v>
      </c>
      <c r="C444" s="1" t="s">
        <v>19</v>
      </c>
      <c r="D444" s="1" t="s">
        <v>24</v>
      </c>
      <c r="E444" s="1">
        <v>2020</v>
      </c>
      <c r="F444" s="1" t="s">
        <v>11</v>
      </c>
      <c r="G444" s="12">
        <v>75</v>
      </c>
      <c r="H444" s="12">
        <v>75</v>
      </c>
      <c r="I444" s="12">
        <v>1350</v>
      </c>
      <c r="J444" s="1">
        <v>18</v>
      </c>
      <c r="K444" s="1" t="s">
        <v>4</v>
      </c>
    </row>
    <row r="445" spans="1:11" x14ac:dyDescent="0.25">
      <c r="A445" s="1">
        <v>25769</v>
      </c>
      <c r="B445" s="1" t="s">
        <v>188</v>
      </c>
      <c r="C445" s="1" t="s">
        <v>1</v>
      </c>
      <c r="D445" s="1" t="s">
        <v>35</v>
      </c>
      <c r="E445" s="1">
        <v>2020</v>
      </c>
      <c r="F445" s="1" t="s">
        <v>11</v>
      </c>
      <c r="G445" s="12">
        <v>60</v>
      </c>
      <c r="H445" s="12">
        <v>60</v>
      </c>
      <c r="I445" s="12">
        <v>134.23728813559325</v>
      </c>
      <c r="J445" s="1">
        <v>2.2372881355932202</v>
      </c>
      <c r="K445" s="1" t="s">
        <v>4</v>
      </c>
    </row>
    <row r="446" spans="1:11" x14ac:dyDescent="0.25">
      <c r="A446" s="1">
        <v>25769</v>
      </c>
      <c r="B446" s="1" t="s">
        <v>188</v>
      </c>
      <c r="C446" s="1" t="s">
        <v>5</v>
      </c>
      <c r="D446" s="1" t="s">
        <v>6</v>
      </c>
      <c r="E446" s="1">
        <v>2020</v>
      </c>
      <c r="F446" s="1" t="s">
        <v>11</v>
      </c>
      <c r="G446" s="12">
        <v>48</v>
      </c>
      <c r="H446" s="12">
        <v>48</v>
      </c>
      <c r="I446" s="12">
        <v>112.14953271028037</v>
      </c>
      <c r="J446" s="1">
        <v>2.3364485981308398</v>
      </c>
      <c r="K446" s="1" t="s">
        <v>4</v>
      </c>
    </row>
    <row r="447" spans="1:11" x14ac:dyDescent="0.25">
      <c r="A447" s="1">
        <v>25772</v>
      </c>
      <c r="B447" s="1" t="s">
        <v>38</v>
      </c>
      <c r="C447" s="1" t="s">
        <v>19</v>
      </c>
      <c r="D447" s="1" t="s">
        <v>20</v>
      </c>
      <c r="E447" s="1">
        <v>2020</v>
      </c>
      <c r="F447" s="1" t="s">
        <v>11</v>
      </c>
      <c r="G447" s="12">
        <v>600</v>
      </c>
      <c r="H447" s="12">
        <v>600</v>
      </c>
      <c r="I447" s="12">
        <v>18000</v>
      </c>
      <c r="J447" s="1">
        <v>30</v>
      </c>
      <c r="K447" s="1" t="s">
        <v>4</v>
      </c>
    </row>
    <row r="448" spans="1:11" x14ac:dyDescent="0.25">
      <c r="A448" s="1">
        <v>25772</v>
      </c>
      <c r="B448" s="1" t="s">
        <v>38</v>
      </c>
      <c r="C448" s="1" t="s">
        <v>39</v>
      </c>
      <c r="D448" s="1" t="s">
        <v>40</v>
      </c>
      <c r="E448" s="1">
        <v>2020</v>
      </c>
      <c r="F448" s="1" t="s">
        <v>11</v>
      </c>
      <c r="G448" s="12">
        <v>60</v>
      </c>
      <c r="H448" s="12">
        <v>60</v>
      </c>
      <c r="I448" s="12">
        <v>180</v>
      </c>
      <c r="J448" s="1">
        <v>3</v>
      </c>
      <c r="K448" s="1" t="s">
        <v>4</v>
      </c>
    </row>
    <row r="449" spans="1:11" x14ac:dyDescent="0.25">
      <c r="A449" s="1">
        <v>25772</v>
      </c>
      <c r="B449" s="1" t="s">
        <v>38</v>
      </c>
      <c r="C449" s="1" t="s">
        <v>5</v>
      </c>
      <c r="D449" s="1" t="s">
        <v>6</v>
      </c>
      <c r="E449" s="1">
        <v>2020</v>
      </c>
      <c r="F449" s="1" t="s">
        <v>11</v>
      </c>
      <c r="G449" s="12">
        <v>20</v>
      </c>
      <c r="H449" s="12">
        <v>20</v>
      </c>
      <c r="I449" s="12">
        <v>28.037383177570092</v>
      </c>
      <c r="J449" s="1">
        <v>1.4018691588784999</v>
      </c>
      <c r="K449" s="1" t="s">
        <v>4</v>
      </c>
    </row>
    <row r="450" spans="1:11" x14ac:dyDescent="0.25">
      <c r="A450" s="1">
        <v>25772</v>
      </c>
      <c r="B450" s="1" t="s">
        <v>38</v>
      </c>
      <c r="C450" s="1" t="s">
        <v>19</v>
      </c>
      <c r="D450" s="1" t="s">
        <v>24</v>
      </c>
      <c r="E450" s="1">
        <v>2020</v>
      </c>
      <c r="F450" s="1" t="s">
        <v>11</v>
      </c>
      <c r="G450" s="12">
        <v>12</v>
      </c>
      <c r="H450" s="12">
        <v>12</v>
      </c>
      <c r="I450" s="12">
        <v>240</v>
      </c>
      <c r="J450" s="1">
        <v>20</v>
      </c>
      <c r="K450" s="1" t="s">
        <v>4</v>
      </c>
    </row>
    <row r="451" spans="1:11" x14ac:dyDescent="0.25">
      <c r="A451" s="1">
        <v>25772</v>
      </c>
      <c r="B451" s="1" t="s">
        <v>38</v>
      </c>
      <c r="C451" s="1" t="s">
        <v>22</v>
      </c>
      <c r="D451" s="1" t="s">
        <v>23</v>
      </c>
      <c r="E451" s="1">
        <v>2020</v>
      </c>
      <c r="F451" s="1" t="s">
        <v>11</v>
      </c>
      <c r="G451" s="12">
        <v>1</v>
      </c>
      <c r="H451" s="12">
        <v>1</v>
      </c>
      <c r="I451" s="12">
        <v>50</v>
      </c>
      <c r="J451" s="1">
        <v>50</v>
      </c>
      <c r="K451" s="1" t="s">
        <v>4</v>
      </c>
    </row>
    <row r="452" spans="1:11" x14ac:dyDescent="0.25">
      <c r="A452" s="1">
        <v>25777</v>
      </c>
      <c r="B452" s="1" t="s">
        <v>211</v>
      </c>
      <c r="C452" s="1" t="s">
        <v>7</v>
      </c>
      <c r="D452" s="1" t="s">
        <v>8</v>
      </c>
      <c r="E452" s="1">
        <v>2020</v>
      </c>
      <c r="F452" s="1" t="s">
        <v>11</v>
      </c>
      <c r="G452" s="12">
        <v>2</v>
      </c>
      <c r="H452" s="12">
        <v>1</v>
      </c>
      <c r="I452" s="12">
        <v>0.69930069930069938</v>
      </c>
      <c r="J452" s="1">
        <v>0.69930069930069905</v>
      </c>
      <c r="K452" s="1" t="s">
        <v>4</v>
      </c>
    </row>
    <row r="453" spans="1:11" x14ac:dyDescent="0.25">
      <c r="A453" s="1">
        <v>25777</v>
      </c>
      <c r="B453" s="1" t="s">
        <v>211</v>
      </c>
      <c r="C453" s="1" t="s">
        <v>44</v>
      </c>
      <c r="D453" s="1" t="s">
        <v>45</v>
      </c>
      <c r="E453" s="1">
        <v>2020</v>
      </c>
      <c r="F453" s="1" t="s">
        <v>11</v>
      </c>
      <c r="G453" s="12">
        <v>2</v>
      </c>
      <c r="H453" s="12">
        <v>2</v>
      </c>
      <c r="I453" s="12">
        <v>1</v>
      </c>
      <c r="J453" s="1">
        <v>0.5</v>
      </c>
      <c r="K453" s="1" t="s">
        <v>4</v>
      </c>
    </row>
    <row r="454" spans="1:11" x14ac:dyDescent="0.25">
      <c r="A454" s="1">
        <v>25777</v>
      </c>
      <c r="B454" s="1" t="s">
        <v>211</v>
      </c>
      <c r="C454" s="1" t="s">
        <v>1</v>
      </c>
      <c r="D454" s="1" t="s">
        <v>2</v>
      </c>
      <c r="E454" s="1">
        <v>2020</v>
      </c>
      <c r="F454" s="1" t="s">
        <v>11</v>
      </c>
      <c r="G454" s="12">
        <v>2</v>
      </c>
      <c r="H454" s="12">
        <v>1</v>
      </c>
      <c r="I454" s="12">
        <v>1</v>
      </c>
      <c r="J454" s="1">
        <v>1</v>
      </c>
      <c r="K454" s="1" t="s">
        <v>4</v>
      </c>
    </row>
    <row r="455" spans="1:11" x14ac:dyDescent="0.25">
      <c r="A455" s="1">
        <v>25777</v>
      </c>
      <c r="B455" s="1" t="s">
        <v>211</v>
      </c>
      <c r="C455" s="1" t="s">
        <v>22</v>
      </c>
      <c r="D455" s="1" t="s">
        <v>32</v>
      </c>
      <c r="E455" s="1">
        <v>2020</v>
      </c>
      <c r="F455" s="1" t="s">
        <v>11</v>
      </c>
      <c r="G455" s="12">
        <v>1</v>
      </c>
      <c r="H455" s="12">
        <v>1</v>
      </c>
      <c r="I455" s="12">
        <v>2</v>
      </c>
      <c r="J455" s="1">
        <v>2</v>
      </c>
      <c r="K455" s="1" t="s">
        <v>4</v>
      </c>
    </row>
    <row r="456" spans="1:11" x14ac:dyDescent="0.25">
      <c r="A456" s="1">
        <v>25779</v>
      </c>
      <c r="B456" s="1" t="s">
        <v>90</v>
      </c>
      <c r="C456" s="1" t="s">
        <v>19</v>
      </c>
      <c r="D456" s="1" t="s">
        <v>20</v>
      </c>
      <c r="E456" s="1">
        <v>2020</v>
      </c>
      <c r="F456" s="1" t="s">
        <v>11</v>
      </c>
      <c r="G456" s="12">
        <v>450</v>
      </c>
      <c r="H456" s="12">
        <v>450</v>
      </c>
      <c r="I456" s="12">
        <v>9000</v>
      </c>
      <c r="J456" s="1">
        <v>20</v>
      </c>
      <c r="K456" s="1" t="s">
        <v>4</v>
      </c>
    </row>
    <row r="457" spans="1:11" x14ac:dyDescent="0.25">
      <c r="A457" s="1">
        <v>25779</v>
      </c>
      <c r="B457" s="1" t="s">
        <v>90</v>
      </c>
      <c r="C457" s="1" t="s">
        <v>19</v>
      </c>
      <c r="D457" s="1" t="s">
        <v>24</v>
      </c>
      <c r="E457" s="1">
        <v>2020</v>
      </c>
      <c r="F457" s="1" t="s">
        <v>11</v>
      </c>
      <c r="G457" s="12">
        <v>50</v>
      </c>
      <c r="H457" s="12">
        <v>45</v>
      </c>
      <c r="I457" s="12">
        <v>540</v>
      </c>
      <c r="J457" s="1">
        <v>12</v>
      </c>
      <c r="K457" s="1" t="s">
        <v>4</v>
      </c>
    </row>
    <row r="458" spans="1:11" x14ac:dyDescent="0.25">
      <c r="A458" s="1">
        <v>25779</v>
      </c>
      <c r="B458" s="1" t="s">
        <v>90</v>
      </c>
      <c r="C458" s="1" t="s">
        <v>5</v>
      </c>
      <c r="D458" s="1" t="s">
        <v>6</v>
      </c>
      <c r="E458" s="1">
        <v>2020</v>
      </c>
      <c r="F458" s="1" t="s">
        <v>11</v>
      </c>
      <c r="G458" s="12">
        <v>45</v>
      </c>
      <c r="H458" s="12">
        <v>45</v>
      </c>
      <c r="I458" s="12">
        <v>210.28037383177571</v>
      </c>
      <c r="J458" s="1">
        <v>4.6728971962616797</v>
      </c>
      <c r="K458" s="1" t="s">
        <v>4</v>
      </c>
    </row>
    <row r="459" spans="1:11" x14ac:dyDescent="0.25">
      <c r="A459" s="1">
        <v>25779</v>
      </c>
      <c r="B459" s="1" t="s">
        <v>90</v>
      </c>
      <c r="C459" s="1" t="s">
        <v>29</v>
      </c>
      <c r="D459" s="1" t="s">
        <v>30</v>
      </c>
      <c r="E459" s="1">
        <v>2020</v>
      </c>
      <c r="F459" s="1" t="s">
        <v>11</v>
      </c>
      <c r="G459" s="12">
        <v>20</v>
      </c>
      <c r="H459" s="12">
        <v>20</v>
      </c>
      <c r="I459" s="12">
        <v>500</v>
      </c>
      <c r="J459" s="1">
        <v>25</v>
      </c>
      <c r="K459" s="1" t="s">
        <v>4</v>
      </c>
    </row>
    <row r="460" spans="1:11" x14ac:dyDescent="0.25">
      <c r="A460" s="1">
        <v>25779</v>
      </c>
      <c r="B460" s="1" t="s">
        <v>90</v>
      </c>
      <c r="C460" s="1" t="s">
        <v>22</v>
      </c>
      <c r="D460" s="1" t="s">
        <v>32</v>
      </c>
      <c r="E460" s="1">
        <v>2020</v>
      </c>
      <c r="F460" s="1" t="s">
        <v>11</v>
      </c>
      <c r="G460" s="12">
        <v>15</v>
      </c>
      <c r="H460" s="12">
        <v>15</v>
      </c>
      <c r="I460" s="12">
        <v>300</v>
      </c>
      <c r="J460" s="1">
        <v>20</v>
      </c>
      <c r="K460" s="1" t="s">
        <v>4</v>
      </c>
    </row>
    <row r="461" spans="1:11" x14ac:dyDescent="0.25">
      <c r="A461" s="1">
        <v>25779</v>
      </c>
      <c r="B461" s="1" t="s">
        <v>90</v>
      </c>
      <c r="C461" s="1" t="s">
        <v>93</v>
      </c>
      <c r="D461" s="1" t="s">
        <v>94</v>
      </c>
      <c r="E461" s="1">
        <v>2020</v>
      </c>
      <c r="F461" s="1" t="s">
        <v>11</v>
      </c>
      <c r="G461" s="12">
        <v>14</v>
      </c>
      <c r="H461" s="12">
        <v>14</v>
      </c>
      <c r="I461" s="12">
        <v>56</v>
      </c>
      <c r="J461" s="1">
        <v>4</v>
      </c>
      <c r="K461" s="1" t="s">
        <v>4</v>
      </c>
    </row>
    <row r="462" spans="1:11" x14ac:dyDescent="0.25">
      <c r="A462" s="1">
        <v>25779</v>
      </c>
      <c r="B462" s="1" t="s">
        <v>90</v>
      </c>
      <c r="C462" s="1" t="s">
        <v>1</v>
      </c>
      <c r="D462" s="1" t="s">
        <v>2</v>
      </c>
      <c r="E462" s="1">
        <v>2020</v>
      </c>
      <c r="F462" s="1" t="s">
        <v>11</v>
      </c>
      <c r="G462" s="12">
        <v>14</v>
      </c>
      <c r="H462" s="12">
        <v>14</v>
      </c>
      <c r="I462" s="12">
        <v>78.305084745762727</v>
      </c>
      <c r="J462" s="1">
        <v>5.5932203389830502</v>
      </c>
      <c r="K462" s="1" t="s">
        <v>4</v>
      </c>
    </row>
    <row r="463" spans="1:11" x14ac:dyDescent="0.25">
      <c r="A463" s="1">
        <v>25781</v>
      </c>
      <c r="B463" s="1" t="s">
        <v>212</v>
      </c>
      <c r="C463" s="1" t="s">
        <v>19</v>
      </c>
      <c r="D463" s="1" t="s">
        <v>20</v>
      </c>
      <c r="E463" s="1">
        <v>2020</v>
      </c>
      <c r="F463" s="1" t="s">
        <v>11</v>
      </c>
      <c r="G463" s="12">
        <v>106</v>
      </c>
      <c r="H463" s="12">
        <v>103</v>
      </c>
      <c r="I463" s="12">
        <v>2678</v>
      </c>
      <c r="J463" s="1">
        <v>26</v>
      </c>
      <c r="K463" s="1" t="s">
        <v>4</v>
      </c>
    </row>
    <row r="464" spans="1:11" x14ac:dyDescent="0.25">
      <c r="A464" s="1">
        <v>25781</v>
      </c>
      <c r="B464" s="1" t="s">
        <v>212</v>
      </c>
      <c r="C464" s="1" t="s">
        <v>5</v>
      </c>
      <c r="D464" s="1" t="s">
        <v>6</v>
      </c>
      <c r="E464" s="1">
        <v>2020</v>
      </c>
      <c r="F464" s="1" t="s">
        <v>11</v>
      </c>
      <c r="G464" s="12">
        <v>16</v>
      </c>
      <c r="H464" s="12">
        <v>15</v>
      </c>
      <c r="I464" s="12">
        <v>35.046728971962615</v>
      </c>
      <c r="J464" s="1">
        <v>2.3364485981308398</v>
      </c>
      <c r="K464" s="1" t="s">
        <v>4</v>
      </c>
    </row>
    <row r="465" spans="1:11" x14ac:dyDescent="0.25">
      <c r="A465" s="1">
        <v>25781</v>
      </c>
      <c r="B465" s="1" t="s">
        <v>212</v>
      </c>
      <c r="C465" s="1" t="s">
        <v>138</v>
      </c>
      <c r="D465" s="1" t="s">
        <v>139</v>
      </c>
      <c r="E465" s="1">
        <v>2020</v>
      </c>
      <c r="F465" s="1" t="s">
        <v>11</v>
      </c>
      <c r="G465" s="12">
        <v>14</v>
      </c>
      <c r="H465" s="12">
        <v>13</v>
      </c>
      <c r="I465" s="12">
        <v>52</v>
      </c>
      <c r="J465" s="1">
        <v>4</v>
      </c>
      <c r="K465" s="1" t="s">
        <v>4</v>
      </c>
    </row>
    <row r="466" spans="1:11" x14ac:dyDescent="0.25">
      <c r="A466" s="1">
        <v>25781</v>
      </c>
      <c r="B466" s="1" t="s">
        <v>212</v>
      </c>
      <c r="C466" s="1" t="s">
        <v>1</v>
      </c>
      <c r="D466" s="1" t="s">
        <v>2</v>
      </c>
      <c r="E466" s="1">
        <v>2020</v>
      </c>
      <c r="F466" s="1" t="s">
        <v>11</v>
      </c>
      <c r="G466" s="12">
        <v>8</v>
      </c>
      <c r="H466" s="12">
        <v>7</v>
      </c>
      <c r="I466" s="12">
        <v>11.745762711864408</v>
      </c>
      <c r="J466" s="1">
        <v>1.6779661016949201</v>
      </c>
      <c r="K466" s="1" t="s">
        <v>4</v>
      </c>
    </row>
    <row r="467" spans="1:11" x14ac:dyDescent="0.25">
      <c r="A467" s="1">
        <v>25781</v>
      </c>
      <c r="B467" s="1" t="s">
        <v>212</v>
      </c>
      <c r="C467" s="1" t="s">
        <v>122</v>
      </c>
      <c r="D467" s="1" t="s">
        <v>123</v>
      </c>
      <c r="E467" s="1">
        <v>2020</v>
      </c>
      <c r="F467" s="1" t="s">
        <v>11</v>
      </c>
      <c r="G467" s="12">
        <v>5</v>
      </c>
      <c r="H467" s="12">
        <v>4</v>
      </c>
      <c r="I467" s="12">
        <v>3.5398230088495577</v>
      </c>
      <c r="J467" s="1">
        <v>0.88495575221238898</v>
      </c>
      <c r="K467" s="1" t="s">
        <v>4</v>
      </c>
    </row>
    <row r="468" spans="1:11" x14ac:dyDescent="0.25">
      <c r="A468" s="1">
        <v>25785</v>
      </c>
      <c r="B468" s="1" t="s">
        <v>16</v>
      </c>
      <c r="C468" s="1" t="s">
        <v>19</v>
      </c>
      <c r="D468" s="1" t="s">
        <v>20</v>
      </c>
      <c r="E468" s="1">
        <v>2020</v>
      </c>
      <c r="F468" s="1" t="s">
        <v>11</v>
      </c>
      <c r="G468" s="12">
        <v>90</v>
      </c>
      <c r="H468" s="12">
        <v>90</v>
      </c>
      <c r="I468" s="12">
        <v>1620</v>
      </c>
      <c r="J468" s="1">
        <v>18</v>
      </c>
      <c r="K468" s="1" t="s">
        <v>4</v>
      </c>
    </row>
    <row r="469" spans="1:11" x14ac:dyDescent="0.25">
      <c r="A469" s="1">
        <v>25785</v>
      </c>
      <c r="B469" s="1" t="s">
        <v>16</v>
      </c>
      <c r="C469" s="1" t="s">
        <v>44</v>
      </c>
      <c r="D469" s="1" t="s">
        <v>45</v>
      </c>
      <c r="E469" s="1">
        <v>2020</v>
      </c>
      <c r="F469" s="1" t="s">
        <v>11</v>
      </c>
      <c r="G469" s="12">
        <v>40</v>
      </c>
      <c r="H469" s="12">
        <v>40</v>
      </c>
      <c r="I469" s="12">
        <v>1040</v>
      </c>
      <c r="J469" s="1">
        <v>26</v>
      </c>
      <c r="K469" s="1" t="s">
        <v>4</v>
      </c>
    </row>
    <row r="470" spans="1:11" x14ac:dyDescent="0.25">
      <c r="A470" s="1">
        <v>25785</v>
      </c>
      <c r="B470" s="1" t="s">
        <v>16</v>
      </c>
      <c r="C470" s="1" t="s">
        <v>17</v>
      </c>
      <c r="D470" s="1" t="s">
        <v>18</v>
      </c>
      <c r="E470" s="1">
        <v>2020</v>
      </c>
      <c r="F470" s="1" t="s">
        <v>11</v>
      </c>
      <c r="G470" s="12">
        <v>40</v>
      </c>
      <c r="H470" s="12">
        <v>40</v>
      </c>
      <c r="I470" s="12">
        <v>1000</v>
      </c>
      <c r="J470" s="1">
        <v>25</v>
      </c>
      <c r="K470" s="1" t="s">
        <v>4</v>
      </c>
    </row>
    <row r="471" spans="1:11" x14ac:dyDescent="0.25">
      <c r="A471" s="1">
        <v>25785</v>
      </c>
      <c r="B471" s="1" t="s">
        <v>16</v>
      </c>
      <c r="C471" s="1" t="s">
        <v>1</v>
      </c>
      <c r="D471" s="1" t="s">
        <v>2</v>
      </c>
      <c r="E471" s="1">
        <v>2020</v>
      </c>
      <c r="F471" s="1" t="s">
        <v>11</v>
      </c>
      <c r="G471" s="12">
        <v>20</v>
      </c>
      <c r="H471" s="12">
        <v>20</v>
      </c>
      <c r="I471" s="12">
        <v>27.966101694915256</v>
      </c>
      <c r="J471" s="1">
        <v>1.3983050847457601</v>
      </c>
      <c r="K471" s="1" t="s">
        <v>4</v>
      </c>
    </row>
    <row r="472" spans="1:11" x14ac:dyDescent="0.25">
      <c r="A472" s="1">
        <v>25785</v>
      </c>
      <c r="B472" s="1" t="s">
        <v>16</v>
      </c>
      <c r="C472" s="1" t="s">
        <v>5</v>
      </c>
      <c r="D472" s="1" t="s">
        <v>6</v>
      </c>
      <c r="E472" s="1">
        <v>2020</v>
      </c>
      <c r="F472" s="1" t="s">
        <v>11</v>
      </c>
      <c r="G472" s="12">
        <v>15</v>
      </c>
      <c r="H472" s="12">
        <v>15</v>
      </c>
      <c r="I472" s="12">
        <v>42.056074766355138</v>
      </c>
      <c r="J472" s="1">
        <v>2.8037383177570101</v>
      </c>
      <c r="K472" s="1" t="s">
        <v>4</v>
      </c>
    </row>
    <row r="473" spans="1:11" x14ac:dyDescent="0.25">
      <c r="A473" s="1">
        <v>25785</v>
      </c>
      <c r="B473" s="1" t="s">
        <v>16</v>
      </c>
      <c r="C473" s="1" t="s">
        <v>19</v>
      </c>
      <c r="D473" s="1" t="s">
        <v>24</v>
      </c>
      <c r="E473" s="1">
        <v>2020</v>
      </c>
      <c r="F473" s="1" t="s">
        <v>11</v>
      </c>
      <c r="G473" s="12">
        <v>7</v>
      </c>
      <c r="H473" s="12">
        <v>7</v>
      </c>
      <c r="I473" s="12">
        <v>56</v>
      </c>
      <c r="J473" s="1">
        <v>8</v>
      </c>
      <c r="K473" s="1" t="s">
        <v>4</v>
      </c>
    </row>
    <row r="474" spans="1:11" x14ac:dyDescent="0.25">
      <c r="A474" s="1">
        <v>25785</v>
      </c>
      <c r="B474" s="1" t="s">
        <v>16</v>
      </c>
      <c r="C474" s="1" t="s">
        <v>73</v>
      </c>
      <c r="D474" s="1" t="s">
        <v>74</v>
      </c>
      <c r="E474" s="1">
        <v>2020</v>
      </c>
      <c r="F474" s="1" t="s">
        <v>11</v>
      </c>
      <c r="G474" s="12">
        <v>6</v>
      </c>
      <c r="H474" s="12">
        <v>6</v>
      </c>
      <c r="I474" s="12">
        <v>120</v>
      </c>
      <c r="J474" s="1">
        <v>20</v>
      </c>
      <c r="K474" s="1" t="s">
        <v>4</v>
      </c>
    </row>
    <row r="475" spans="1:11" x14ac:dyDescent="0.25">
      <c r="A475" s="1">
        <v>25785</v>
      </c>
      <c r="B475" s="1" t="s">
        <v>16</v>
      </c>
      <c r="C475" s="1" t="s">
        <v>22</v>
      </c>
      <c r="D475" s="1" t="s">
        <v>23</v>
      </c>
      <c r="E475" s="1">
        <v>2020</v>
      </c>
      <c r="F475" s="1" t="s">
        <v>11</v>
      </c>
      <c r="G475" s="12">
        <v>2.5</v>
      </c>
      <c r="H475" s="12">
        <v>2.5</v>
      </c>
      <c r="I475" s="12">
        <v>142.5</v>
      </c>
      <c r="J475" s="1">
        <v>57</v>
      </c>
      <c r="K475" s="1" t="s">
        <v>4</v>
      </c>
    </row>
    <row r="476" spans="1:11" x14ac:dyDescent="0.25">
      <c r="A476" s="1">
        <v>25793</v>
      </c>
      <c r="B476" s="1" t="s">
        <v>174</v>
      </c>
      <c r="C476" s="1" t="s">
        <v>19</v>
      </c>
      <c r="D476" s="1" t="s">
        <v>20</v>
      </c>
      <c r="E476" s="1">
        <v>2020</v>
      </c>
      <c r="F476" s="1" t="s">
        <v>11</v>
      </c>
      <c r="G476" s="12">
        <v>7590</v>
      </c>
      <c r="H476" s="12">
        <v>7440</v>
      </c>
      <c r="I476" s="12">
        <v>133920</v>
      </c>
      <c r="J476" s="1">
        <v>18</v>
      </c>
      <c r="K476" s="1" t="s">
        <v>4</v>
      </c>
    </row>
    <row r="477" spans="1:11" x14ac:dyDescent="0.25">
      <c r="A477" s="1">
        <v>25793</v>
      </c>
      <c r="B477" s="1" t="s">
        <v>174</v>
      </c>
      <c r="C477" s="1" t="s">
        <v>17</v>
      </c>
      <c r="D477" s="1" t="s">
        <v>18</v>
      </c>
      <c r="E477" s="1">
        <v>2020</v>
      </c>
      <c r="F477" s="1" t="s">
        <v>11</v>
      </c>
      <c r="G477" s="12">
        <v>172</v>
      </c>
      <c r="H477" s="12">
        <v>169</v>
      </c>
      <c r="I477" s="12">
        <v>8450</v>
      </c>
      <c r="J477" s="1">
        <v>50</v>
      </c>
      <c r="K477" s="1" t="s">
        <v>4</v>
      </c>
    </row>
    <row r="478" spans="1:11" x14ac:dyDescent="0.25">
      <c r="A478" s="1">
        <v>25793</v>
      </c>
      <c r="B478" s="1" t="s">
        <v>174</v>
      </c>
      <c r="C478" s="1" t="s">
        <v>5</v>
      </c>
      <c r="D478" s="1" t="s">
        <v>6</v>
      </c>
      <c r="E478" s="1">
        <v>2020</v>
      </c>
      <c r="F478" s="1" t="s">
        <v>11</v>
      </c>
      <c r="G478" s="12">
        <v>120</v>
      </c>
      <c r="H478" s="12">
        <v>114</v>
      </c>
      <c r="I478" s="12">
        <v>372.89719626168227</v>
      </c>
      <c r="J478" s="1">
        <v>3.2710280373831799</v>
      </c>
      <c r="K478" s="1" t="s">
        <v>4</v>
      </c>
    </row>
    <row r="479" spans="1:11" x14ac:dyDescent="0.25">
      <c r="A479" s="1">
        <v>25793</v>
      </c>
      <c r="B479" s="1" t="s">
        <v>174</v>
      </c>
      <c r="C479" s="1" t="s">
        <v>19</v>
      </c>
      <c r="D479" s="1" t="s">
        <v>24</v>
      </c>
      <c r="E479" s="1">
        <v>2020</v>
      </c>
      <c r="F479" s="1" t="s">
        <v>11</v>
      </c>
      <c r="G479" s="12">
        <v>95</v>
      </c>
      <c r="H479" s="12">
        <v>92</v>
      </c>
      <c r="I479" s="12">
        <v>1288</v>
      </c>
      <c r="J479" s="1">
        <v>14</v>
      </c>
      <c r="K479" s="1" t="s">
        <v>4</v>
      </c>
    </row>
    <row r="480" spans="1:11" x14ac:dyDescent="0.25">
      <c r="A480" s="1">
        <v>25797</v>
      </c>
      <c r="B480" s="1" t="s">
        <v>182</v>
      </c>
      <c r="C480" s="1" t="s">
        <v>1</v>
      </c>
      <c r="D480" s="1" t="s">
        <v>2</v>
      </c>
      <c r="E480" s="1">
        <v>2020</v>
      </c>
      <c r="F480" s="1" t="s">
        <v>11</v>
      </c>
      <c r="G480" s="12">
        <v>90</v>
      </c>
      <c r="H480" s="12">
        <v>8</v>
      </c>
      <c r="I480" s="12">
        <v>13.423728813559324</v>
      </c>
      <c r="J480" s="1">
        <v>1.6779661016949201</v>
      </c>
      <c r="K480" s="1" t="s">
        <v>4</v>
      </c>
    </row>
    <row r="481" spans="1:11" x14ac:dyDescent="0.25">
      <c r="A481" s="1">
        <v>25797</v>
      </c>
      <c r="B481" s="1" t="s">
        <v>182</v>
      </c>
      <c r="C481" s="1" t="s">
        <v>5</v>
      </c>
      <c r="D481" s="1" t="s">
        <v>6</v>
      </c>
      <c r="E481" s="1">
        <v>2020</v>
      </c>
      <c r="F481" s="1" t="s">
        <v>11</v>
      </c>
      <c r="G481" s="12">
        <v>5</v>
      </c>
      <c r="H481" s="12">
        <v>4.5</v>
      </c>
      <c r="I481" s="12">
        <v>10.747663551401869</v>
      </c>
      <c r="J481" s="1">
        <v>2.3883696780892998</v>
      </c>
      <c r="K481" s="1" t="s">
        <v>4</v>
      </c>
    </row>
    <row r="482" spans="1:11" x14ac:dyDescent="0.25">
      <c r="A482" s="1">
        <v>25799</v>
      </c>
      <c r="B482" s="1" t="s">
        <v>134</v>
      </c>
      <c r="C482" s="1" t="s">
        <v>1</v>
      </c>
      <c r="D482" s="1" t="s">
        <v>2</v>
      </c>
      <c r="E482" s="1">
        <v>2020</v>
      </c>
      <c r="F482" s="1" t="s">
        <v>11</v>
      </c>
      <c r="G482" s="12">
        <v>450</v>
      </c>
      <c r="H482" s="12">
        <v>450</v>
      </c>
      <c r="I482" s="12">
        <v>1510.1694915254238</v>
      </c>
      <c r="J482" s="1">
        <v>3.35593220338983</v>
      </c>
      <c r="K482" s="1" t="s">
        <v>4</v>
      </c>
    </row>
    <row r="483" spans="1:11" x14ac:dyDescent="0.25">
      <c r="A483" s="1">
        <v>25799</v>
      </c>
      <c r="B483" s="1" t="s">
        <v>134</v>
      </c>
      <c r="C483" s="1" t="s">
        <v>68</v>
      </c>
      <c r="D483" s="1" t="s">
        <v>69</v>
      </c>
      <c r="E483" s="1">
        <v>2020</v>
      </c>
      <c r="F483" s="1" t="s">
        <v>11</v>
      </c>
      <c r="G483" s="12">
        <v>400</v>
      </c>
      <c r="H483" s="12">
        <v>400</v>
      </c>
      <c r="I483" s="12">
        <v>8000</v>
      </c>
      <c r="J483" s="1">
        <v>20</v>
      </c>
      <c r="K483" s="1" t="s">
        <v>4</v>
      </c>
    </row>
    <row r="484" spans="1:11" x14ac:dyDescent="0.25">
      <c r="A484" s="1">
        <v>25799</v>
      </c>
      <c r="B484" s="1" t="s">
        <v>134</v>
      </c>
      <c r="C484" s="1" t="s">
        <v>19</v>
      </c>
      <c r="D484" s="1" t="s">
        <v>20</v>
      </c>
      <c r="E484" s="1">
        <v>2020</v>
      </c>
      <c r="F484" s="1" t="s">
        <v>11</v>
      </c>
      <c r="G484" s="12">
        <v>200</v>
      </c>
      <c r="H484" s="12">
        <v>200</v>
      </c>
      <c r="I484" s="12">
        <v>4000</v>
      </c>
      <c r="J484" s="1">
        <v>20</v>
      </c>
      <c r="K484" s="1" t="s">
        <v>4</v>
      </c>
    </row>
    <row r="485" spans="1:11" x14ac:dyDescent="0.25">
      <c r="A485" s="1">
        <v>25799</v>
      </c>
      <c r="B485" s="1" t="s">
        <v>134</v>
      </c>
      <c r="C485" s="1" t="s">
        <v>5</v>
      </c>
      <c r="D485" s="1" t="s">
        <v>6</v>
      </c>
      <c r="E485" s="1">
        <v>2020</v>
      </c>
      <c r="F485" s="1" t="s">
        <v>11</v>
      </c>
      <c r="G485" s="12">
        <v>80</v>
      </c>
      <c r="H485" s="12">
        <v>80</v>
      </c>
      <c r="I485" s="12">
        <v>261.68224299065423</v>
      </c>
      <c r="J485" s="1">
        <v>3.2710280373831799</v>
      </c>
      <c r="K485" s="1" t="s">
        <v>4</v>
      </c>
    </row>
    <row r="486" spans="1:11" x14ac:dyDescent="0.25">
      <c r="A486" s="1">
        <v>25799</v>
      </c>
      <c r="B486" s="1" t="s">
        <v>134</v>
      </c>
      <c r="C486" s="1" t="s">
        <v>19</v>
      </c>
      <c r="D486" s="1" t="s">
        <v>24</v>
      </c>
      <c r="E486" s="1">
        <v>2020</v>
      </c>
      <c r="F486" s="1" t="s">
        <v>11</v>
      </c>
      <c r="G486" s="12">
        <v>30</v>
      </c>
      <c r="H486" s="12">
        <v>30</v>
      </c>
      <c r="I486" s="12">
        <v>450</v>
      </c>
      <c r="J486" s="1">
        <v>15</v>
      </c>
      <c r="K486" s="1" t="s">
        <v>4</v>
      </c>
    </row>
    <row r="487" spans="1:11" x14ac:dyDescent="0.25">
      <c r="A487" s="1">
        <v>25799</v>
      </c>
      <c r="B487" s="1" t="s">
        <v>134</v>
      </c>
      <c r="C487" s="1" t="s">
        <v>17</v>
      </c>
      <c r="D487" s="1" t="s">
        <v>18</v>
      </c>
      <c r="E487" s="1">
        <v>2020</v>
      </c>
      <c r="F487" s="1" t="s">
        <v>11</v>
      </c>
      <c r="G487" s="12">
        <v>4</v>
      </c>
      <c r="H487" s="12">
        <v>4</v>
      </c>
      <c r="I487" s="12">
        <v>60</v>
      </c>
      <c r="J487" s="1">
        <v>15</v>
      </c>
      <c r="K487" s="1" t="s">
        <v>4</v>
      </c>
    </row>
    <row r="488" spans="1:11" x14ac:dyDescent="0.25">
      <c r="A488" s="1">
        <v>25805</v>
      </c>
      <c r="B488" s="1" t="s">
        <v>59</v>
      </c>
      <c r="C488" s="1" t="s">
        <v>1</v>
      </c>
      <c r="D488" s="1" t="s">
        <v>2</v>
      </c>
      <c r="E488" s="1">
        <v>2020</v>
      </c>
      <c r="F488" s="1" t="s">
        <v>11</v>
      </c>
      <c r="G488" s="12">
        <v>24</v>
      </c>
      <c r="H488" s="12">
        <v>24</v>
      </c>
      <c r="I488" s="12">
        <v>48</v>
      </c>
      <c r="J488" s="1">
        <v>2</v>
      </c>
      <c r="K488" s="1" t="s">
        <v>4</v>
      </c>
    </row>
    <row r="489" spans="1:11" x14ac:dyDescent="0.25">
      <c r="A489" s="1">
        <v>25805</v>
      </c>
      <c r="B489" s="1" t="s">
        <v>59</v>
      </c>
      <c r="C489" s="1" t="s">
        <v>9</v>
      </c>
      <c r="D489" s="1" t="s">
        <v>10</v>
      </c>
      <c r="E489" s="1">
        <v>2020</v>
      </c>
      <c r="F489" s="1" t="s">
        <v>11</v>
      </c>
      <c r="G489" s="12">
        <v>7</v>
      </c>
      <c r="H489" s="12">
        <v>7</v>
      </c>
      <c r="I489" s="12">
        <v>42</v>
      </c>
      <c r="J489" s="1">
        <v>6</v>
      </c>
      <c r="K489" s="1" t="s">
        <v>4</v>
      </c>
    </row>
    <row r="490" spans="1:11" x14ac:dyDescent="0.25">
      <c r="A490" s="1">
        <v>25805</v>
      </c>
      <c r="B490" s="1" t="s">
        <v>59</v>
      </c>
      <c r="C490" s="1" t="s">
        <v>7</v>
      </c>
      <c r="D490" s="1" t="s">
        <v>8</v>
      </c>
      <c r="E490" s="1">
        <v>2020</v>
      </c>
      <c r="F490" s="1" t="s">
        <v>11</v>
      </c>
      <c r="G490" s="12">
        <v>6</v>
      </c>
      <c r="H490" s="12">
        <v>6</v>
      </c>
      <c r="I490" s="12">
        <v>36</v>
      </c>
      <c r="J490" s="1">
        <v>6</v>
      </c>
      <c r="K490" s="1" t="s">
        <v>4</v>
      </c>
    </row>
    <row r="491" spans="1:11" x14ac:dyDescent="0.25">
      <c r="A491" s="1">
        <v>25805</v>
      </c>
      <c r="B491" s="1" t="s">
        <v>59</v>
      </c>
      <c r="C491" s="1" t="s">
        <v>60</v>
      </c>
      <c r="D491" s="1" t="s">
        <v>61</v>
      </c>
      <c r="E491" s="1">
        <v>2020</v>
      </c>
      <c r="F491" s="1" t="s">
        <v>11</v>
      </c>
      <c r="G491" s="12">
        <v>5</v>
      </c>
      <c r="H491" s="12">
        <v>5</v>
      </c>
      <c r="I491" s="12">
        <v>25</v>
      </c>
      <c r="J491" s="1">
        <v>5</v>
      </c>
      <c r="K491" s="1" t="s">
        <v>4</v>
      </c>
    </row>
    <row r="492" spans="1:11" x14ac:dyDescent="0.25">
      <c r="A492" s="1">
        <v>25805</v>
      </c>
      <c r="B492" s="1" t="s">
        <v>59</v>
      </c>
      <c r="C492" s="1" t="s">
        <v>22</v>
      </c>
      <c r="D492" s="1" t="s">
        <v>32</v>
      </c>
      <c r="E492" s="1">
        <v>2020</v>
      </c>
      <c r="F492" s="1" t="s">
        <v>11</v>
      </c>
      <c r="G492" s="12">
        <v>1</v>
      </c>
      <c r="H492" s="12">
        <v>1</v>
      </c>
      <c r="I492" s="12">
        <v>6</v>
      </c>
      <c r="J492" s="1">
        <v>6</v>
      </c>
      <c r="K492" s="1" t="s">
        <v>4</v>
      </c>
    </row>
    <row r="493" spans="1:11" x14ac:dyDescent="0.25">
      <c r="A493" s="1">
        <v>25807</v>
      </c>
      <c r="B493" s="1" t="s">
        <v>213</v>
      </c>
      <c r="C493" s="1" t="s">
        <v>19</v>
      </c>
      <c r="D493" s="1" t="s">
        <v>20</v>
      </c>
      <c r="E493" s="1">
        <v>2020</v>
      </c>
      <c r="F493" s="1" t="s">
        <v>11</v>
      </c>
      <c r="G493" s="12">
        <v>250</v>
      </c>
      <c r="H493" s="12">
        <v>201</v>
      </c>
      <c r="I493" s="12">
        <v>3618</v>
      </c>
      <c r="J493" s="1">
        <v>18</v>
      </c>
      <c r="K493" s="1" t="s">
        <v>4</v>
      </c>
    </row>
    <row r="494" spans="1:11" x14ac:dyDescent="0.25">
      <c r="A494" s="1">
        <v>25807</v>
      </c>
      <c r="B494" s="1" t="s">
        <v>213</v>
      </c>
      <c r="C494" s="1" t="s">
        <v>5</v>
      </c>
      <c r="D494" s="1" t="s">
        <v>6</v>
      </c>
      <c r="E494" s="1">
        <v>2020</v>
      </c>
      <c r="F494" s="1" t="s">
        <v>11</v>
      </c>
      <c r="G494" s="12">
        <v>4</v>
      </c>
      <c r="H494" s="12">
        <v>4</v>
      </c>
      <c r="I494" s="12">
        <v>7.4766355140186915</v>
      </c>
      <c r="J494" s="1">
        <v>1.86915887850467</v>
      </c>
      <c r="K494" s="1" t="s">
        <v>4</v>
      </c>
    </row>
    <row r="495" spans="1:11" x14ac:dyDescent="0.25">
      <c r="A495" s="1">
        <v>25807</v>
      </c>
      <c r="B495" s="1" t="s">
        <v>213</v>
      </c>
      <c r="C495" s="1" t="s">
        <v>214</v>
      </c>
      <c r="D495" s="1" t="s">
        <v>215</v>
      </c>
      <c r="E495" s="1">
        <v>2020</v>
      </c>
      <c r="F495" s="1" t="s">
        <v>11</v>
      </c>
      <c r="G495" s="12">
        <v>2</v>
      </c>
      <c r="H495" s="12">
        <v>2</v>
      </c>
      <c r="I495" s="12">
        <v>6</v>
      </c>
      <c r="J495" s="1">
        <v>3</v>
      </c>
      <c r="K495" s="1" t="s">
        <v>4</v>
      </c>
    </row>
    <row r="496" spans="1:11" x14ac:dyDescent="0.25">
      <c r="A496" s="1">
        <v>25815</v>
      </c>
      <c r="B496" s="1" t="s">
        <v>114</v>
      </c>
      <c r="C496" s="1" t="s">
        <v>52</v>
      </c>
      <c r="D496" s="1" t="s">
        <v>53</v>
      </c>
      <c r="E496" s="1">
        <v>2020</v>
      </c>
      <c r="F496" s="1" t="s">
        <v>11</v>
      </c>
      <c r="G496" s="12">
        <v>21</v>
      </c>
      <c r="H496" s="12">
        <v>19</v>
      </c>
      <c r="I496" s="12">
        <v>114</v>
      </c>
      <c r="J496" s="1">
        <v>6</v>
      </c>
      <c r="K496" s="1" t="s">
        <v>4</v>
      </c>
    </row>
    <row r="497" spans="1:11" x14ac:dyDescent="0.25">
      <c r="A497" s="1">
        <v>25815</v>
      </c>
      <c r="B497" s="1" t="s">
        <v>114</v>
      </c>
      <c r="C497" s="1" t="s">
        <v>1</v>
      </c>
      <c r="D497" s="1" t="s">
        <v>2</v>
      </c>
      <c r="E497" s="1">
        <v>2020</v>
      </c>
      <c r="F497" s="1" t="s">
        <v>11</v>
      </c>
      <c r="G497" s="12">
        <v>15</v>
      </c>
      <c r="H497" s="12">
        <v>14</v>
      </c>
      <c r="I497" s="12">
        <v>42</v>
      </c>
      <c r="J497" s="1">
        <v>3</v>
      </c>
      <c r="K497" s="1" t="s">
        <v>4</v>
      </c>
    </row>
    <row r="498" spans="1:11" x14ac:dyDescent="0.25">
      <c r="A498" s="1">
        <v>25815</v>
      </c>
      <c r="B498" s="1" t="s">
        <v>114</v>
      </c>
      <c r="C498" s="1" t="s">
        <v>115</v>
      </c>
      <c r="D498" s="1" t="s">
        <v>116</v>
      </c>
      <c r="E498" s="1">
        <v>2020</v>
      </c>
      <c r="F498" s="1" t="s">
        <v>11</v>
      </c>
      <c r="G498" s="12">
        <v>0</v>
      </c>
      <c r="H498" s="12">
        <v>0</v>
      </c>
      <c r="I498" s="12">
        <v>0</v>
      </c>
      <c r="J498" s="1">
        <v>0</v>
      </c>
      <c r="K498" s="1" t="s">
        <v>4</v>
      </c>
    </row>
    <row r="499" spans="1:11" x14ac:dyDescent="0.25">
      <c r="A499" s="1">
        <v>25817</v>
      </c>
      <c r="B499" s="1" t="s">
        <v>117</v>
      </c>
      <c r="C499" s="1" t="s">
        <v>44</v>
      </c>
      <c r="D499" s="1" t="s">
        <v>45</v>
      </c>
      <c r="E499" s="1">
        <v>2020</v>
      </c>
      <c r="F499" s="1" t="s">
        <v>11</v>
      </c>
      <c r="G499" s="12">
        <v>21</v>
      </c>
      <c r="H499" s="12">
        <v>21</v>
      </c>
      <c r="I499" s="12">
        <v>315</v>
      </c>
      <c r="J499" s="1">
        <v>15</v>
      </c>
      <c r="K499" s="1" t="s">
        <v>4</v>
      </c>
    </row>
    <row r="500" spans="1:11" x14ac:dyDescent="0.25">
      <c r="A500" s="1">
        <v>25817</v>
      </c>
      <c r="B500" s="1" t="s">
        <v>117</v>
      </c>
      <c r="C500" s="1" t="s">
        <v>19</v>
      </c>
      <c r="D500" s="1" t="s">
        <v>20</v>
      </c>
      <c r="E500" s="1">
        <v>2020</v>
      </c>
      <c r="F500" s="1" t="s">
        <v>11</v>
      </c>
      <c r="G500" s="12">
        <v>13.5</v>
      </c>
      <c r="H500" s="12">
        <v>13.5</v>
      </c>
      <c r="I500" s="12">
        <v>229.5</v>
      </c>
      <c r="J500" s="1">
        <v>17</v>
      </c>
      <c r="K500" s="1" t="s">
        <v>4</v>
      </c>
    </row>
    <row r="501" spans="1:11" x14ac:dyDescent="0.25">
      <c r="A501" s="1">
        <v>25817</v>
      </c>
      <c r="B501" s="1" t="s">
        <v>117</v>
      </c>
      <c r="C501" s="1" t="s">
        <v>29</v>
      </c>
      <c r="D501" s="1" t="s">
        <v>30</v>
      </c>
      <c r="E501" s="1">
        <v>2020</v>
      </c>
      <c r="F501" s="1" t="s">
        <v>11</v>
      </c>
      <c r="G501" s="12">
        <v>9</v>
      </c>
      <c r="H501" s="12">
        <v>9</v>
      </c>
      <c r="I501" s="12">
        <v>171</v>
      </c>
      <c r="J501" s="1">
        <v>19</v>
      </c>
      <c r="K501" s="1" t="s">
        <v>4</v>
      </c>
    </row>
    <row r="502" spans="1:11" x14ac:dyDescent="0.25">
      <c r="A502" s="1">
        <v>25817</v>
      </c>
      <c r="B502" s="1" t="s">
        <v>117</v>
      </c>
      <c r="C502" s="1" t="s">
        <v>22</v>
      </c>
      <c r="D502" s="1" t="s">
        <v>23</v>
      </c>
      <c r="E502" s="1">
        <v>2020</v>
      </c>
      <c r="F502" s="1" t="s">
        <v>11</v>
      </c>
      <c r="G502" s="12">
        <v>0.5</v>
      </c>
      <c r="H502" s="12">
        <v>0.5</v>
      </c>
      <c r="I502" s="12">
        <v>8.25</v>
      </c>
      <c r="J502" s="1">
        <v>16.5</v>
      </c>
      <c r="K502" s="1" t="s">
        <v>4</v>
      </c>
    </row>
    <row r="503" spans="1:11" x14ac:dyDescent="0.25">
      <c r="A503" s="1">
        <v>25817</v>
      </c>
      <c r="B503" s="1" t="s">
        <v>117</v>
      </c>
      <c r="C503" s="1" t="s">
        <v>1</v>
      </c>
      <c r="D503" s="1" t="s">
        <v>2</v>
      </c>
      <c r="E503" s="1">
        <v>2020</v>
      </c>
      <c r="F503" s="1" t="s">
        <v>11</v>
      </c>
      <c r="G503" s="12">
        <v>0</v>
      </c>
      <c r="H503" s="12">
        <v>0</v>
      </c>
      <c r="I503" s="12">
        <v>0</v>
      </c>
      <c r="J503" s="1">
        <v>0</v>
      </c>
      <c r="K503" s="1" t="s">
        <v>4</v>
      </c>
    </row>
    <row r="504" spans="1:11" x14ac:dyDescent="0.25">
      <c r="A504" s="1">
        <v>25823</v>
      </c>
      <c r="B504" s="1" t="s">
        <v>216</v>
      </c>
      <c r="C504" s="1" t="s">
        <v>1</v>
      </c>
      <c r="D504" s="1" t="s">
        <v>2</v>
      </c>
      <c r="E504" s="1">
        <v>2020</v>
      </c>
      <c r="F504" s="1" t="s">
        <v>11</v>
      </c>
      <c r="G504" s="12">
        <v>20</v>
      </c>
      <c r="H504" s="12">
        <v>20</v>
      </c>
      <c r="I504" s="12">
        <v>22.372881355932208</v>
      </c>
      <c r="J504" s="1">
        <v>1.1186440677966101</v>
      </c>
      <c r="K504" s="1" t="s">
        <v>4</v>
      </c>
    </row>
    <row r="505" spans="1:11" x14ac:dyDescent="0.25">
      <c r="A505" s="1">
        <v>25823</v>
      </c>
      <c r="B505" s="1" t="s">
        <v>216</v>
      </c>
      <c r="C505" s="1" t="s">
        <v>7</v>
      </c>
      <c r="D505" s="1" t="s">
        <v>8</v>
      </c>
      <c r="E505" s="1">
        <v>2020</v>
      </c>
      <c r="F505" s="1" t="s">
        <v>11</v>
      </c>
      <c r="G505" s="12">
        <v>8</v>
      </c>
      <c r="H505" s="12">
        <v>8</v>
      </c>
      <c r="I505" s="12">
        <v>16</v>
      </c>
      <c r="J505" s="1">
        <v>2</v>
      </c>
      <c r="K505" s="1" t="s">
        <v>4</v>
      </c>
    </row>
    <row r="506" spans="1:11" x14ac:dyDescent="0.25">
      <c r="A506" s="1">
        <v>25823</v>
      </c>
      <c r="B506" s="1" t="s">
        <v>216</v>
      </c>
      <c r="C506" s="1" t="s">
        <v>52</v>
      </c>
      <c r="D506" s="1" t="s">
        <v>53</v>
      </c>
      <c r="E506" s="1">
        <v>2020</v>
      </c>
      <c r="F506" s="1" t="s">
        <v>11</v>
      </c>
      <c r="G506" s="12">
        <v>0</v>
      </c>
      <c r="H506" s="12">
        <v>0</v>
      </c>
      <c r="I506" s="12">
        <v>0</v>
      </c>
      <c r="J506" s="1">
        <v>0</v>
      </c>
      <c r="K506" s="1" t="s">
        <v>4</v>
      </c>
    </row>
    <row r="507" spans="1:11" x14ac:dyDescent="0.25">
      <c r="A507" s="1">
        <v>25839</v>
      </c>
      <c r="B507" s="1" t="s">
        <v>109</v>
      </c>
      <c r="C507" s="1" t="s">
        <v>7</v>
      </c>
      <c r="D507" s="1" t="s">
        <v>8</v>
      </c>
      <c r="E507" s="1">
        <v>2020</v>
      </c>
      <c r="F507" s="1" t="s">
        <v>11</v>
      </c>
      <c r="G507" s="12">
        <v>140</v>
      </c>
      <c r="H507" s="12">
        <v>140</v>
      </c>
      <c r="I507" s="12">
        <v>350</v>
      </c>
      <c r="J507" s="1">
        <v>2.5</v>
      </c>
      <c r="K507" s="1" t="s">
        <v>4</v>
      </c>
    </row>
    <row r="508" spans="1:11" x14ac:dyDescent="0.25">
      <c r="A508" s="1">
        <v>25839</v>
      </c>
      <c r="B508" s="1" t="s">
        <v>109</v>
      </c>
      <c r="C508" s="1" t="s">
        <v>5</v>
      </c>
      <c r="D508" s="1" t="s">
        <v>6</v>
      </c>
      <c r="E508" s="1">
        <v>2020</v>
      </c>
      <c r="F508" s="1" t="s">
        <v>11</v>
      </c>
      <c r="G508" s="12">
        <v>12</v>
      </c>
      <c r="H508" s="12">
        <v>12</v>
      </c>
      <c r="I508" s="12">
        <v>11.214953271028037</v>
      </c>
      <c r="J508" s="1">
        <v>0.934579439252336</v>
      </c>
      <c r="K508" s="1" t="s">
        <v>4</v>
      </c>
    </row>
    <row r="509" spans="1:11" x14ac:dyDescent="0.25">
      <c r="A509" s="1">
        <v>25839</v>
      </c>
      <c r="B509" s="1" t="s">
        <v>109</v>
      </c>
      <c r="C509" s="1" t="s">
        <v>22</v>
      </c>
      <c r="D509" s="1" t="s">
        <v>23</v>
      </c>
      <c r="E509" s="1">
        <v>2020</v>
      </c>
      <c r="F509" s="1" t="s">
        <v>11</v>
      </c>
      <c r="G509" s="12">
        <v>8</v>
      </c>
      <c r="H509" s="12">
        <v>8</v>
      </c>
      <c r="I509" s="12">
        <v>56</v>
      </c>
      <c r="J509" s="1">
        <v>7</v>
      </c>
      <c r="K509" s="1" t="s">
        <v>4</v>
      </c>
    </row>
    <row r="510" spans="1:11" x14ac:dyDescent="0.25">
      <c r="A510" s="1">
        <v>25839</v>
      </c>
      <c r="B510" s="1" t="s">
        <v>109</v>
      </c>
      <c r="C510" s="1" t="s">
        <v>9</v>
      </c>
      <c r="D510" s="1" t="s">
        <v>10</v>
      </c>
      <c r="E510" s="1">
        <v>2020</v>
      </c>
      <c r="F510" s="1" t="s">
        <v>11</v>
      </c>
      <c r="G510" s="12">
        <v>3</v>
      </c>
      <c r="H510" s="12">
        <v>3</v>
      </c>
      <c r="I510" s="12">
        <v>12</v>
      </c>
      <c r="J510" s="1">
        <v>4</v>
      </c>
      <c r="K510" s="1" t="s">
        <v>4</v>
      </c>
    </row>
    <row r="511" spans="1:11" x14ac:dyDescent="0.25">
      <c r="A511" s="1">
        <v>25843</v>
      </c>
      <c r="B511" s="1" t="s">
        <v>33</v>
      </c>
      <c r="C511" s="1" t="s">
        <v>19</v>
      </c>
      <c r="D511" s="1" t="s">
        <v>20</v>
      </c>
      <c r="E511" s="1">
        <v>2020</v>
      </c>
      <c r="F511" s="1" t="s">
        <v>11</v>
      </c>
      <c r="G511" s="12">
        <v>450</v>
      </c>
      <c r="H511" s="12">
        <v>430</v>
      </c>
      <c r="I511" s="12">
        <v>8600</v>
      </c>
      <c r="J511" s="1">
        <v>20</v>
      </c>
      <c r="K511" s="1" t="s">
        <v>4</v>
      </c>
    </row>
    <row r="512" spans="1:11" x14ac:dyDescent="0.25">
      <c r="A512" s="1">
        <v>25843</v>
      </c>
      <c r="B512" s="1" t="s">
        <v>33</v>
      </c>
      <c r="C512" s="1" t="s">
        <v>19</v>
      </c>
      <c r="D512" s="1" t="s">
        <v>24</v>
      </c>
      <c r="E512" s="1">
        <v>2020</v>
      </c>
      <c r="F512" s="1" t="s">
        <v>11</v>
      </c>
      <c r="G512" s="12">
        <v>30</v>
      </c>
      <c r="H512" s="12">
        <v>28</v>
      </c>
      <c r="I512" s="12">
        <v>476</v>
      </c>
      <c r="J512" s="1">
        <v>17</v>
      </c>
      <c r="K512" s="1" t="s">
        <v>4</v>
      </c>
    </row>
    <row r="513" spans="1:11" x14ac:dyDescent="0.25">
      <c r="A513" s="1">
        <v>25843</v>
      </c>
      <c r="B513" s="1" t="s">
        <v>33</v>
      </c>
      <c r="C513" s="1" t="s">
        <v>29</v>
      </c>
      <c r="D513" s="1" t="s">
        <v>30</v>
      </c>
      <c r="E513" s="1">
        <v>2020</v>
      </c>
      <c r="F513" s="1" t="s">
        <v>11</v>
      </c>
      <c r="G513" s="12">
        <v>20</v>
      </c>
      <c r="H513" s="12">
        <v>18</v>
      </c>
      <c r="I513" s="12">
        <v>216</v>
      </c>
      <c r="J513" s="1">
        <v>12</v>
      </c>
      <c r="K513" s="1" t="s">
        <v>4</v>
      </c>
    </row>
    <row r="514" spans="1:11" x14ac:dyDescent="0.25">
      <c r="A514" s="1">
        <v>25843</v>
      </c>
      <c r="B514" s="1" t="s">
        <v>33</v>
      </c>
      <c r="C514" s="1" t="s">
        <v>1</v>
      </c>
      <c r="D514" s="1" t="s">
        <v>2</v>
      </c>
      <c r="E514" s="1">
        <v>2020</v>
      </c>
      <c r="F514" s="1" t="s">
        <v>11</v>
      </c>
      <c r="G514" s="12">
        <v>15</v>
      </c>
      <c r="H514" s="12">
        <v>13</v>
      </c>
      <c r="I514" s="12">
        <v>36.355932203389834</v>
      </c>
      <c r="J514" s="1">
        <v>2.79661016949153</v>
      </c>
      <c r="K514" s="1" t="s">
        <v>4</v>
      </c>
    </row>
    <row r="515" spans="1:11" x14ac:dyDescent="0.25">
      <c r="A515" s="1">
        <v>25843</v>
      </c>
      <c r="B515" s="1" t="s">
        <v>33</v>
      </c>
      <c r="C515" s="1" t="s">
        <v>5</v>
      </c>
      <c r="D515" s="1" t="s">
        <v>6</v>
      </c>
      <c r="E515" s="1">
        <v>2020</v>
      </c>
      <c r="F515" s="1" t="s">
        <v>11</v>
      </c>
      <c r="G515" s="12">
        <v>11</v>
      </c>
      <c r="H515" s="12">
        <v>10</v>
      </c>
      <c r="I515" s="12">
        <v>37.383177570093459</v>
      </c>
      <c r="J515" s="1">
        <v>3.7383177570093502</v>
      </c>
      <c r="K515" s="1" t="s">
        <v>4</v>
      </c>
    </row>
    <row r="516" spans="1:11" x14ac:dyDescent="0.25">
      <c r="A516" s="1">
        <v>25843</v>
      </c>
      <c r="B516" s="1" t="s">
        <v>33</v>
      </c>
      <c r="C516" s="1" t="s">
        <v>7</v>
      </c>
      <c r="D516" s="1" t="s">
        <v>8</v>
      </c>
      <c r="E516" s="1">
        <v>2020</v>
      </c>
      <c r="F516" s="1" t="s">
        <v>11</v>
      </c>
      <c r="G516" s="12">
        <v>8</v>
      </c>
      <c r="H516" s="12">
        <v>7</v>
      </c>
      <c r="I516" s="12">
        <v>34.265734265734267</v>
      </c>
      <c r="J516" s="1">
        <v>4.8951048951049003</v>
      </c>
      <c r="K516" s="1" t="s">
        <v>4</v>
      </c>
    </row>
    <row r="517" spans="1:11" x14ac:dyDescent="0.25">
      <c r="A517" s="1">
        <v>25845</v>
      </c>
      <c r="B517" s="1" t="s">
        <v>63</v>
      </c>
      <c r="C517" s="1" t="s">
        <v>19</v>
      </c>
      <c r="D517" s="1" t="s">
        <v>20</v>
      </c>
      <c r="E517" s="1">
        <v>2020</v>
      </c>
      <c r="F517" s="1" t="s">
        <v>11</v>
      </c>
      <c r="G517" s="12">
        <v>1350</v>
      </c>
      <c r="H517" s="12">
        <v>1300</v>
      </c>
      <c r="I517" s="12">
        <v>39000</v>
      </c>
      <c r="J517" s="1">
        <v>30</v>
      </c>
      <c r="K517" s="1" t="s">
        <v>4</v>
      </c>
    </row>
    <row r="518" spans="1:11" x14ac:dyDescent="0.25">
      <c r="A518" s="1">
        <v>25845</v>
      </c>
      <c r="B518" s="1" t="s">
        <v>63</v>
      </c>
      <c r="C518" s="1" t="s">
        <v>1</v>
      </c>
      <c r="D518" s="1" t="s">
        <v>35</v>
      </c>
      <c r="E518" s="1">
        <v>2020</v>
      </c>
      <c r="F518" s="1" t="s">
        <v>11</v>
      </c>
      <c r="G518" s="12">
        <v>550</v>
      </c>
      <c r="H518" s="12">
        <v>550</v>
      </c>
      <c r="I518" s="12">
        <v>1845.762711864407</v>
      </c>
      <c r="J518" s="1">
        <v>3.35593220338983</v>
      </c>
      <c r="K518" s="1" t="s">
        <v>4</v>
      </c>
    </row>
    <row r="519" spans="1:11" x14ac:dyDescent="0.25">
      <c r="A519" s="1">
        <v>25845</v>
      </c>
      <c r="B519" s="1" t="s">
        <v>63</v>
      </c>
      <c r="C519" s="1" t="s">
        <v>64</v>
      </c>
      <c r="D519" s="1" t="s">
        <v>65</v>
      </c>
      <c r="E519" s="1">
        <v>2020</v>
      </c>
      <c r="F519" s="1" t="s">
        <v>11</v>
      </c>
      <c r="G519" s="12">
        <v>220</v>
      </c>
      <c r="H519" s="12">
        <v>220</v>
      </c>
      <c r="I519" s="12">
        <v>2640</v>
      </c>
      <c r="J519" s="1">
        <v>12</v>
      </c>
      <c r="K519" s="1" t="s">
        <v>4</v>
      </c>
    </row>
    <row r="520" spans="1:11" x14ac:dyDescent="0.25">
      <c r="A520" s="1">
        <v>25845</v>
      </c>
      <c r="B520" s="1" t="s">
        <v>63</v>
      </c>
      <c r="C520" s="1" t="s">
        <v>19</v>
      </c>
      <c r="D520" s="1" t="s">
        <v>24</v>
      </c>
      <c r="E520" s="1">
        <v>2020</v>
      </c>
      <c r="F520" s="1" t="s">
        <v>11</v>
      </c>
      <c r="G520" s="12">
        <v>190</v>
      </c>
      <c r="H520" s="12">
        <v>190</v>
      </c>
      <c r="I520" s="12">
        <v>3800</v>
      </c>
      <c r="J520" s="1">
        <v>20</v>
      </c>
      <c r="K520" s="1" t="s">
        <v>4</v>
      </c>
    </row>
    <row r="521" spans="1:11" x14ac:dyDescent="0.25">
      <c r="A521" s="1">
        <v>25845</v>
      </c>
      <c r="B521" s="1" t="s">
        <v>63</v>
      </c>
      <c r="C521" s="1" t="s">
        <v>29</v>
      </c>
      <c r="D521" s="1" t="s">
        <v>30</v>
      </c>
      <c r="E521" s="1">
        <v>2020</v>
      </c>
      <c r="F521" s="1" t="s">
        <v>11</v>
      </c>
      <c r="G521" s="12">
        <v>120</v>
      </c>
      <c r="H521" s="12">
        <v>120</v>
      </c>
      <c r="I521" s="12">
        <v>1800</v>
      </c>
      <c r="J521" s="1">
        <v>15</v>
      </c>
      <c r="K521" s="1" t="s">
        <v>4</v>
      </c>
    </row>
    <row r="522" spans="1:11" x14ac:dyDescent="0.25">
      <c r="A522" s="1">
        <v>25845</v>
      </c>
      <c r="B522" s="1" t="s">
        <v>63</v>
      </c>
      <c r="C522" s="1" t="s">
        <v>17</v>
      </c>
      <c r="D522" s="1" t="s">
        <v>18</v>
      </c>
      <c r="E522" s="1">
        <v>2020</v>
      </c>
      <c r="F522" s="1" t="s">
        <v>11</v>
      </c>
      <c r="G522" s="12">
        <v>40</v>
      </c>
      <c r="H522" s="12">
        <v>40</v>
      </c>
      <c r="I522" s="12">
        <v>1200</v>
      </c>
      <c r="J522" s="1">
        <v>30</v>
      </c>
      <c r="K522" s="1" t="s">
        <v>4</v>
      </c>
    </row>
    <row r="523" spans="1:11" x14ac:dyDescent="0.25">
      <c r="A523" s="1">
        <v>25845</v>
      </c>
      <c r="B523" s="1" t="s">
        <v>63</v>
      </c>
      <c r="C523" s="1" t="s">
        <v>7</v>
      </c>
      <c r="D523" s="1" t="s">
        <v>8</v>
      </c>
      <c r="E523" s="1">
        <v>2020</v>
      </c>
      <c r="F523" s="1" t="s">
        <v>11</v>
      </c>
      <c r="G523" s="12">
        <v>16</v>
      </c>
      <c r="H523" s="12">
        <v>16</v>
      </c>
      <c r="I523" s="12">
        <v>44.75524475524476</v>
      </c>
      <c r="J523" s="1">
        <v>2.7972027972028002</v>
      </c>
      <c r="K523" s="1" t="s">
        <v>4</v>
      </c>
    </row>
    <row r="524" spans="1:11" x14ac:dyDescent="0.25">
      <c r="A524" s="1">
        <v>25845</v>
      </c>
      <c r="B524" s="1" t="s">
        <v>63</v>
      </c>
      <c r="C524" s="1" t="s">
        <v>52</v>
      </c>
      <c r="D524" s="1" t="s">
        <v>53</v>
      </c>
      <c r="E524" s="1">
        <v>2020</v>
      </c>
      <c r="F524" s="1" t="s">
        <v>11</v>
      </c>
      <c r="G524" s="12">
        <v>10</v>
      </c>
      <c r="H524" s="12">
        <v>10</v>
      </c>
      <c r="I524" s="12">
        <v>100</v>
      </c>
      <c r="J524" s="1">
        <v>10</v>
      </c>
      <c r="K524" s="1" t="s">
        <v>4</v>
      </c>
    </row>
    <row r="525" spans="1:11" x14ac:dyDescent="0.25">
      <c r="A525" s="1">
        <v>25845</v>
      </c>
      <c r="B525" s="1" t="s">
        <v>63</v>
      </c>
      <c r="C525" s="1" t="s">
        <v>42</v>
      </c>
      <c r="D525" s="1" t="s">
        <v>43</v>
      </c>
      <c r="E525" s="1">
        <v>2020</v>
      </c>
      <c r="F525" s="1" t="s">
        <v>11</v>
      </c>
      <c r="G525" s="12">
        <v>10</v>
      </c>
      <c r="H525" s="12">
        <v>9</v>
      </c>
      <c r="I525" s="12">
        <v>81</v>
      </c>
      <c r="J525" s="1">
        <v>9</v>
      </c>
      <c r="K525" s="1" t="s">
        <v>4</v>
      </c>
    </row>
    <row r="526" spans="1:11" x14ac:dyDescent="0.25">
      <c r="A526" s="1">
        <v>25845</v>
      </c>
      <c r="B526" s="1" t="s">
        <v>63</v>
      </c>
      <c r="C526" s="1" t="s">
        <v>5</v>
      </c>
      <c r="D526" s="1" t="s">
        <v>6</v>
      </c>
      <c r="E526" s="1">
        <v>2020</v>
      </c>
      <c r="F526" s="1" t="s">
        <v>11</v>
      </c>
      <c r="G526" s="12">
        <v>8</v>
      </c>
      <c r="H526" s="12">
        <v>7</v>
      </c>
      <c r="I526" s="12">
        <v>13.084112149532711</v>
      </c>
      <c r="J526" s="1">
        <v>1.86915887850467</v>
      </c>
      <c r="K526" s="1" t="s">
        <v>4</v>
      </c>
    </row>
    <row r="527" spans="1:11" x14ac:dyDescent="0.25">
      <c r="A527" s="1">
        <v>25851</v>
      </c>
      <c r="B527" s="1" t="s">
        <v>129</v>
      </c>
      <c r="C527" s="1" t="s">
        <v>1</v>
      </c>
      <c r="D527" s="1" t="s">
        <v>35</v>
      </c>
      <c r="E527" s="1">
        <v>2020</v>
      </c>
      <c r="F527" s="1" t="s">
        <v>11</v>
      </c>
      <c r="G527" s="12">
        <v>15</v>
      </c>
      <c r="H527" s="12">
        <v>15</v>
      </c>
      <c r="I527" s="12">
        <v>90</v>
      </c>
      <c r="J527" s="1">
        <v>6</v>
      </c>
      <c r="K527" s="1" t="s">
        <v>4</v>
      </c>
    </row>
    <row r="528" spans="1:11" x14ac:dyDescent="0.25">
      <c r="A528" s="1">
        <v>25851</v>
      </c>
      <c r="B528" s="1" t="s">
        <v>129</v>
      </c>
      <c r="C528" s="1" t="s">
        <v>1</v>
      </c>
      <c r="D528" s="1" t="s">
        <v>2</v>
      </c>
      <c r="E528" s="1">
        <v>2020</v>
      </c>
      <c r="F528" s="1" t="s">
        <v>11</v>
      </c>
      <c r="G528" s="12">
        <v>10</v>
      </c>
      <c r="H528" s="12">
        <v>10</v>
      </c>
      <c r="I528" s="12">
        <v>10</v>
      </c>
      <c r="J528" s="1">
        <v>1</v>
      </c>
      <c r="K528" s="1" t="s">
        <v>4</v>
      </c>
    </row>
    <row r="529" spans="1:11" x14ac:dyDescent="0.25">
      <c r="A529" s="1">
        <v>25506</v>
      </c>
      <c r="B529" s="1" t="s">
        <v>205</v>
      </c>
      <c r="C529" s="1" t="s">
        <v>7</v>
      </c>
      <c r="D529" s="1" t="s">
        <v>8</v>
      </c>
      <c r="E529" s="1">
        <v>2020</v>
      </c>
      <c r="F529" s="1" t="s">
        <v>11</v>
      </c>
      <c r="G529" s="12">
        <v>40</v>
      </c>
      <c r="H529" s="12">
        <v>40</v>
      </c>
      <c r="I529" s="12">
        <v>60</v>
      </c>
      <c r="J529" s="1">
        <v>1.5</v>
      </c>
      <c r="K529" s="1" t="s">
        <v>4</v>
      </c>
    </row>
    <row r="530" spans="1:11" x14ac:dyDescent="0.25">
      <c r="A530" s="1">
        <v>25506</v>
      </c>
      <c r="B530" s="1" t="s">
        <v>205</v>
      </c>
      <c r="C530" s="1" t="s">
        <v>9</v>
      </c>
      <c r="D530" s="1" t="s">
        <v>10</v>
      </c>
      <c r="E530" s="1">
        <v>2020</v>
      </c>
      <c r="F530" s="1" t="s">
        <v>11</v>
      </c>
      <c r="G530" s="12">
        <v>40</v>
      </c>
      <c r="H530" s="12">
        <v>40</v>
      </c>
      <c r="I530" s="12">
        <v>720</v>
      </c>
      <c r="J530" s="1">
        <v>18</v>
      </c>
      <c r="K530" s="1" t="s">
        <v>4</v>
      </c>
    </row>
    <row r="531" spans="1:11" x14ac:dyDescent="0.25">
      <c r="A531" s="1">
        <v>25506</v>
      </c>
      <c r="B531" s="1" t="s">
        <v>205</v>
      </c>
      <c r="C531" s="1" t="s">
        <v>1</v>
      </c>
      <c r="D531" s="1" t="s">
        <v>2</v>
      </c>
      <c r="E531" s="1">
        <v>2020</v>
      </c>
      <c r="F531" s="1" t="s">
        <v>11</v>
      </c>
      <c r="G531" s="12">
        <v>15</v>
      </c>
      <c r="H531" s="12">
        <v>15</v>
      </c>
      <c r="I531" s="12">
        <v>29.364406779661021</v>
      </c>
      <c r="J531" s="1">
        <v>1.9576271186440699</v>
      </c>
      <c r="K531" s="1" t="s">
        <v>4</v>
      </c>
    </row>
    <row r="532" spans="1:11" x14ac:dyDescent="0.25">
      <c r="A532" s="1">
        <v>25506</v>
      </c>
      <c r="B532" s="1" t="s">
        <v>205</v>
      </c>
      <c r="C532" s="1" t="s">
        <v>5</v>
      </c>
      <c r="D532" s="1" t="s">
        <v>6</v>
      </c>
      <c r="E532" s="1">
        <v>2020</v>
      </c>
      <c r="F532" s="1" t="s">
        <v>11</v>
      </c>
      <c r="G532" s="12">
        <v>10</v>
      </c>
      <c r="H532" s="12">
        <v>10</v>
      </c>
      <c r="I532" s="12">
        <v>14.018691588785046</v>
      </c>
      <c r="J532" s="1">
        <v>1.4018691588784999</v>
      </c>
      <c r="K532" s="1" t="s">
        <v>4</v>
      </c>
    </row>
    <row r="533" spans="1:11" x14ac:dyDescent="0.25">
      <c r="A533" s="1">
        <v>25506</v>
      </c>
      <c r="B533" s="1" t="s">
        <v>205</v>
      </c>
      <c r="C533" s="1" t="s">
        <v>14</v>
      </c>
      <c r="D533" s="1" t="s">
        <v>15</v>
      </c>
      <c r="E533" s="1">
        <v>2020</v>
      </c>
      <c r="F533" s="1" t="s">
        <v>11</v>
      </c>
      <c r="G533" s="12">
        <v>4</v>
      </c>
      <c r="H533" s="12">
        <v>4</v>
      </c>
      <c r="I533" s="12">
        <v>16</v>
      </c>
      <c r="J533" s="1">
        <v>4</v>
      </c>
      <c r="K533" s="1" t="s">
        <v>4</v>
      </c>
    </row>
    <row r="534" spans="1:11" x14ac:dyDescent="0.25">
      <c r="A534" s="1">
        <v>25506</v>
      </c>
      <c r="B534" s="1" t="s">
        <v>205</v>
      </c>
      <c r="C534" s="1" t="s">
        <v>22</v>
      </c>
      <c r="D534" s="1" t="s">
        <v>32</v>
      </c>
      <c r="E534" s="1">
        <v>2020</v>
      </c>
      <c r="F534" s="1" t="s">
        <v>11</v>
      </c>
      <c r="G534" s="12">
        <v>3</v>
      </c>
      <c r="H534" s="12">
        <v>3</v>
      </c>
      <c r="I534" s="12">
        <v>75</v>
      </c>
      <c r="J534" s="1">
        <v>25</v>
      </c>
      <c r="K534" s="1" t="s">
        <v>4</v>
      </c>
    </row>
    <row r="535" spans="1:11" x14ac:dyDescent="0.25">
      <c r="A535" s="1">
        <v>25862</v>
      </c>
      <c r="B535" s="1" t="s">
        <v>175</v>
      </c>
      <c r="C535" s="1" t="s">
        <v>1</v>
      </c>
      <c r="D535" s="1" t="s">
        <v>2</v>
      </c>
      <c r="E535" s="1">
        <v>2020</v>
      </c>
      <c r="F535" s="1" t="s">
        <v>11</v>
      </c>
      <c r="G535" s="12">
        <v>50</v>
      </c>
      <c r="H535" s="12">
        <v>50</v>
      </c>
      <c r="I535" s="12">
        <v>100</v>
      </c>
      <c r="J535" s="1">
        <v>2</v>
      </c>
      <c r="K535" s="1" t="s">
        <v>4</v>
      </c>
    </row>
    <row r="536" spans="1:11" x14ac:dyDescent="0.25">
      <c r="A536" s="1">
        <v>25862</v>
      </c>
      <c r="B536" s="1" t="s">
        <v>175</v>
      </c>
      <c r="C536" s="1" t="s">
        <v>7</v>
      </c>
      <c r="D536" s="1" t="s">
        <v>8</v>
      </c>
      <c r="E536" s="1">
        <v>2020</v>
      </c>
      <c r="F536" s="1" t="s">
        <v>11</v>
      </c>
      <c r="G536" s="12">
        <v>20</v>
      </c>
      <c r="H536" s="12">
        <v>20</v>
      </c>
      <c r="I536" s="12">
        <v>40</v>
      </c>
      <c r="J536" s="1">
        <v>2</v>
      </c>
      <c r="K536" s="1" t="s">
        <v>4</v>
      </c>
    </row>
    <row r="537" spans="1:11" x14ac:dyDescent="0.25">
      <c r="A537" s="1">
        <v>25862</v>
      </c>
      <c r="B537" s="1" t="s">
        <v>175</v>
      </c>
      <c r="C537" s="1" t="s">
        <v>44</v>
      </c>
      <c r="D537" s="1" t="s">
        <v>45</v>
      </c>
      <c r="E537" s="1">
        <v>2020</v>
      </c>
      <c r="F537" s="1" t="s">
        <v>11</v>
      </c>
      <c r="G537" s="12">
        <v>5</v>
      </c>
      <c r="H537" s="12">
        <v>5</v>
      </c>
      <c r="I537" s="12">
        <v>20</v>
      </c>
      <c r="J537" s="1">
        <v>4</v>
      </c>
      <c r="K537" s="1" t="s">
        <v>4</v>
      </c>
    </row>
    <row r="538" spans="1:11" x14ac:dyDescent="0.25">
      <c r="A538" s="1">
        <v>25867</v>
      </c>
      <c r="B538" s="1" t="s">
        <v>166</v>
      </c>
      <c r="C538" s="1" t="s">
        <v>9</v>
      </c>
      <c r="D538" s="1" t="s">
        <v>10</v>
      </c>
      <c r="E538" s="1">
        <v>2020</v>
      </c>
      <c r="F538" s="1" t="s">
        <v>11</v>
      </c>
      <c r="G538" s="12">
        <v>6</v>
      </c>
      <c r="H538" s="12">
        <v>6</v>
      </c>
      <c r="I538" s="12">
        <v>78</v>
      </c>
      <c r="J538" s="1">
        <v>13</v>
      </c>
      <c r="K538" s="1" t="s">
        <v>4</v>
      </c>
    </row>
    <row r="539" spans="1:11" x14ac:dyDescent="0.25">
      <c r="A539" s="1">
        <v>25867</v>
      </c>
      <c r="B539" s="1" t="s">
        <v>166</v>
      </c>
      <c r="C539" s="1" t="s">
        <v>7</v>
      </c>
      <c r="D539" s="1" t="s">
        <v>8</v>
      </c>
      <c r="E539" s="1">
        <v>2020</v>
      </c>
      <c r="F539" s="1" t="s">
        <v>11</v>
      </c>
      <c r="G539" s="12">
        <v>5</v>
      </c>
      <c r="H539" s="12">
        <v>5</v>
      </c>
      <c r="I539" s="12">
        <v>5</v>
      </c>
      <c r="J539" s="1">
        <v>1</v>
      </c>
      <c r="K539" s="1" t="s">
        <v>4</v>
      </c>
    </row>
    <row r="540" spans="1:11" x14ac:dyDescent="0.25">
      <c r="A540" s="1">
        <v>25867</v>
      </c>
      <c r="B540" s="1" t="s">
        <v>166</v>
      </c>
      <c r="C540" s="1" t="s">
        <v>22</v>
      </c>
      <c r="D540" s="1" t="s">
        <v>32</v>
      </c>
      <c r="E540" s="1">
        <v>2020</v>
      </c>
      <c r="F540" s="1" t="s">
        <v>11</v>
      </c>
      <c r="G540" s="12">
        <v>5</v>
      </c>
      <c r="H540" s="12">
        <v>5</v>
      </c>
      <c r="I540" s="12">
        <v>80</v>
      </c>
      <c r="J540" s="1">
        <v>16</v>
      </c>
      <c r="K540" s="1" t="s">
        <v>4</v>
      </c>
    </row>
    <row r="541" spans="1:11" x14ac:dyDescent="0.25">
      <c r="A541" s="1">
        <v>25871</v>
      </c>
      <c r="B541" s="1" t="s">
        <v>159</v>
      </c>
      <c r="C541" s="1" t="s">
        <v>1</v>
      </c>
      <c r="D541" s="1" t="s">
        <v>2</v>
      </c>
      <c r="E541" s="1">
        <v>2020</v>
      </c>
      <c r="F541" s="1" t="s">
        <v>11</v>
      </c>
      <c r="G541" s="12">
        <v>25.5</v>
      </c>
      <c r="H541" s="12">
        <v>25.5</v>
      </c>
      <c r="I541" s="12">
        <v>86.440677966101703</v>
      </c>
      <c r="J541" s="1">
        <v>3.3898305084745801</v>
      </c>
      <c r="K541" s="1" t="s">
        <v>4</v>
      </c>
    </row>
    <row r="542" spans="1:11" x14ac:dyDescent="0.25">
      <c r="A542" s="1">
        <v>25871</v>
      </c>
      <c r="B542" s="1" t="s">
        <v>159</v>
      </c>
      <c r="C542" s="1" t="s">
        <v>7</v>
      </c>
      <c r="D542" s="1" t="s">
        <v>8</v>
      </c>
      <c r="E542" s="1">
        <v>2020</v>
      </c>
      <c r="F542" s="1" t="s">
        <v>11</v>
      </c>
      <c r="G542" s="12">
        <v>23</v>
      </c>
      <c r="H542" s="12">
        <v>20</v>
      </c>
      <c r="I542" s="12">
        <v>69.930069930069934</v>
      </c>
      <c r="J542" s="1">
        <v>3.4965034965034998</v>
      </c>
      <c r="K542" s="1" t="s">
        <v>4</v>
      </c>
    </row>
    <row r="543" spans="1:11" x14ac:dyDescent="0.25">
      <c r="A543" s="1">
        <v>25871</v>
      </c>
      <c r="B543" s="1" t="s">
        <v>159</v>
      </c>
      <c r="C543" s="1" t="s">
        <v>5</v>
      </c>
      <c r="D543" s="1" t="s">
        <v>6</v>
      </c>
      <c r="E543" s="1">
        <v>2020</v>
      </c>
      <c r="F543" s="1" t="s">
        <v>11</v>
      </c>
      <c r="G543" s="12">
        <v>3</v>
      </c>
      <c r="H543" s="12">
        <v>2.8</v>
      </c>
      <c r="I543" s="12">
        <v>5.2336448598130838</v>
      </c>
      <c r="J543" s="1">
        <v>1.86915887850467</v>
      </c>
      <c r="K543" s="1" t="s">
        <v>4</v>
      </c>
    </row>
    <row r="544" spans="1:11" x14ac:dyDescent="0.25">
      <c r="A544" s="1">
        <v>25873</v>
      </c>
      <c r="B544" s="1" t="s">
        <v>137</v>
      </c>
      <c r="C544" s="1" t="s">
        <v>19</v>
      </c>
      <c r="D544" s="1" t="s">
        <v>20</v>
      </c>
      <c r="E544" s="1">
        <v>2020</v>
      </c>
      <c r="F544" s="1" t="s">
        <v>11</v>
      </c>
      <c r="G544" s="12">
        <v>6000</v>
      </c>
      <c r="H544" s="12">
        <v>6000</v>
      </c>
      <c r="I544" s="12">
        <v>240000</v>
      </c>
      <c r="J544" s="1">
        <v>40</v>
      </c>
      <c r="K544" s="1" t="s">
        <v>4</v>
      </c>
    </row>
    <row r="545" spans="1:11" x14ac:dyDescent="0.25">
      <c r="A545" s="1">
        <v>25873</v>
      </c>
      <c r="B545" s="1" t="s">
        <v>137</v>
      </c>
      <c r="C545" s="1" t="s">
        <v>17</v>
      </c>
      <c r="D545" s="1" t="s">
        <v>18</v>
      </c>
      <c r="E545" s="1">
        <v>2020</v>
      </c>
      <c r="F545" s="1" t="s">
        <v>11</v>
      </c>
      <c r="G545" s="12">
        <v>50</v>
      </c>
      <c r="H545" s="12">
        <v>50</v>
      </c>
      <c r="I545" s="12">
        <v>2000</v>
      </c>
      <c r="J545" s="1">
        <v>40</v>
      </c>
      <c r="K545" s="1" t="s">
        <v>4</v>
      </c>
    </row>
    <row r="546" spans="1:11" x14ac:dyDescent="0.25">
      <c r="A546" s="1">
        <v>25873</v>
      </c>
      <c r="B546" s="1" t="s">
        <v>137</v>
      </c>
      <c r="C546" s="1" t="s">
        <v>19</v>
      </c>
      <c r="D546" s="1" t="s">
        <v>24</v>
      </c>
      <c r="E546" s="1">
        <v>2020</v>
      </c>
      <c r="F546" s="1" t="s">
        <v>11</v>
      </c>
      <c r="G546" s="12">
        <v>40</v>
      </c>
      <c r="H546" s="12">
        <v>40</v>
      </c>
      <c r="I546" s="12">
        <v>800</v>
      </c>
      <c r="J546" s="1">
        <v>20</v>
      </c>
      <c r="K546" s="1" t="s">
        <v>4</v>
      </c>
    </row>
    <row r="547" spans="1:11" x14ac:dyDescent="0.25">
      <c r="A547" s="1">
        <v>25875</v>
      </c>
      <c r="B547" s="1" t="s">
        <v>147</v>
      </c>
      <c r="C547" s="1" t="s">
        <v>1</v>
      </c>
      <c r="D547" s="1" t="s">
        <v>2</v>
      </c>
      <c r="E547" s="1">
        <v>2020</v>
      </c>
      <c r="F547" s="1" t="s">
        <v>11</v>
      </c>
      <c r="G547" s="12">
        <v>150</v>
      </c>
      <c r="H547" s="12">
        <v>140</v>
      </c>
      <c r="I547" s="12">
        <v>168</v>
      </c>
      <c r="J547" s="1">
        <v>1.2</v>
      </c>
      <c r="K547" s="1" t="s">
        <v>4</v>
      </c>
    </row>
    <row r="548" spans="1:11" x14ac:dyDescent="0.25">
      <c r="A548" s="1">
        <v>25875</v>
      </c>
      <c r="B548" s="1" t="s">
        <v>147</v>
      </c>
      <c r="C548" s="1" t="s">
        <v>7</v>
      </c>
      <c r="D548" s="1" t="s">
        <v>8</v>
      </c>
      <c r="E548" s="1">
        <v>2020</v>
      </c>
      <c r="F548" s="1" t="s">
        <v>11</v>
      </c>
      <c r="G548" s="12">
        <v>10</v>
      </c>
      <c r="H548" s="12">
        <v>10</v>
      </c>
      <c r="I548" s="12">
        <v>12</v>
      </c>
      <c r="J548" s="1">
        <v>1.2</v>
      </c>
      <c r="K548" s="1" t="s">
        <v>4</v>
      </c>
    </row>
    <row r="549" spans="1:11" x14ac:dyDescent="0.25">
      <c r="A549" s="1">
        <v>25875</v>
      </c>
      <c r="B549" s="1" t="s">
        <v>147</v>
      </c>
      <c r="C549" s="1" t="s">
        <v>22</v>
      </c>
      <c r="D549" s="1" t="s">
        <v>32</v>
      </c>
      <c r="E549" s="1">
        <v>2020</v>
      </c>
      <c r="F549" s="1" t="s">
        <v>11</v>
      </c>
      <c r="G549" s="12">
        <v>10</v>
      </c>
      <c r="H549" s="12">
        <v>8</v>
      </c>
      <c r="I549" s="12">
        <v>72</v>
      </c>
      <c r="J549" s="1">
        <v>9</v>
      </c>
      <c r="K549" s="1" t="s">
        <v>4</v>
      </c>
    </row>
    <row r="550" spans="1:11" x14ac:dyDescent="0.25">
      <c r="A550" s="1">
        <v>25875</v>
      </c>
      <c r="B550" s="1" t="s">
        <v>147</v>
      </c>
      <c r="C550" s="1" t="s">
        <v>5</v>
      </c>
      <c r="D550" s="1" t="s">
        <v>6</v>
      </c>
      <c r="E550" s="1">
        <v>2020</v>
      </c>
      <c r="F550" s="1" t="s">
        <v>11</v>
      </c>
      <c r="G550" s="12">
        <v>0</v>
      </c>
      <c r="H550" s="12">
        <v>0</v>
      </c>
      <c r="I550" s="12">
        <v>0</v>
      </c>
      <c r="J550" s="1">
        <v>0</v>
      </c>
      <c r="K550" s="1" t="s">
        <v>4</v>
      </c>
    </row>
    <row r="551" spans="1:11" x14ac:dyDescent="0.25">
      <c r="A551" s="1">
        <v>25878</v>
      </c>
      <c r="B551" s="1" t="s">
        <v>76</v>
      </c>
      <c r="C551" s="1" t="s">
        <v>1</v>
      </c>
      <c r="D551" s="1" t="s">
        <v>2</v>
      </c>
      <c r="E551" s="1">
        <v>2020</v>
      </c>
      <c r="F551" s="1" t="s">
        <v>11</v>
      </c>
      <c r="G551" s="12">
        <v>350</v>
      </c>
      <c r="H551" s="12">
        <v>350</v>
      </c>
      <c r="I551" s="12">
        <v>560</v>
      </c>
      <c r="J551" s="1">
        <v>1.6</v>
      </c>
      <c r="K551" s="1" t="s">
        <v>4</v>
      </c>
    </row>
    <row r="552" spans="1:11" x14ac:dyDescent="0.25">
      <c r="A552" s="1">
        <v>25885</v>
      </c>
      <c r="B552" s="1" t="s">
        <v>113</v>
      </c>
      <c r="C552" s="1" t="s">
        <v>1</v>
      </c>
      <c r="D552" s="1" t="s">
        <v>35</v>
      </c>
      <c r="E552" s="1">
        <v>2020</v>
      </c>
      <c r="F552" s="1" t="s">
        <v>11</v>
      </c>
      <c r="G552" s="12">
        <v>346</v>
      </c>
      <c r="H552" s="12">
        <v>344</v>
      </c>
      <c r="I552" s="12">
        <v>481.01694915254245</v>
      </c>
      <c r="J552" s="1">
        <v>1.3983050847457601</v>
      </c>
      <c r="K552" s="1" t="s">
        <v>4</v>
      </c>
    </row>
    <row r="553" spans="1:11" x14ac:dyDescent="0.25">
      <c r="A553" s="1">
        <v>25885</v>
      </c>
      <c r="B553" s="1" t="s">
        <v>113</v>
      </c>
      <c r="C553" s="1" t="s">
        <v>1</v>
      </c>
      <c r="D553" s="1" t="s">
        <v>2</v>
      </c>
      <c r="E553" s="1">
        <v>2020</v>
      </c>
      <c r="F553" s="1" t="s">
        <v>11</v>
      </c>
      <c r="G553" s="12">
        <v>217</v>
      </c>
      <c r="H553" s="12">
        <v>216</v>
      </c>
      <c r="I553" s="12">
        <v>732.20338983050851</v>
      </c>
      <c r="J553" s="1">
        <v>3.3898305084745801</v>
      </c>
      <c r="K553" s="1" t="s">
        <v>4</v>
      </c>
    </row>
    <row r="554" spans="1:11" x14ac:dyDescent="0.25">
      <c r="A554" s="1">
        <v>25885</v>
      </c>
      <c r="B554" s="1" t="s">
        <v>113</v>
      </c>
      <c r="C554" s="1" t="s">
        <v>7</v>
      </c>
      <c r="D554" s="1" t="s">
        <v>8</v>
      </c>
      <c r="E554" s="1">
        <v>2020</v>
      </c>
      <c r="F554" s="1" t="s">
        <v>11</v>
      </c>
      <c r="G554" s="12">
        <v>24</v>
      </c>
      <c r="H554" s="12">
        <v>23</v>
      </c>
      <c r="I554" s="12">
        <v>80.419580419580427</v>
      </c>
      <c r="J554" s="1">
        <v>3.4965034965034998</v>
      </c>
      <c r="K554" s="1" t="s">
        <v>4</v>
      </c>
    </row>
    <row r="555" spans="1:11" x14ac:dyDescent="0.25">
      <c r="A555" s="1">
        <v>25885</v>
      </c>
      <c r="B555" s="1" t="s">
        <v>113</v>
      </c>
      <c r="C555" s="1" t="s">
        <v>22</v>
      </c>
      <c r="D555" s="1" t="s">
        <v>32</v>
      </c>
      <c r="E555" s="1">
        <v>2020</v>
      </c>
      <c r="F555" s="1" t="s">
        <v>11</v>
      </c>
      <c r="G555" s="12">
        <v>9</v>
      </c>
      <c r="H555" s="12">
        <v>9</v>
      </c>
      <c r="I555" s="12">
        <v>54</v>
      </c>
      <c r="J555" s="1">
        <v>6</v>
      </c>
      <c r="K555" s="1" t="s">
        <v>4</v>
      </c>
    </row>
    <row r="556" spans="1:11" x14ac:dyDescent="0.25">
      <c r="A556" s="1">
        <v>25898</v>
      </c>
      <c r="B556" s="1" t="s">
        <v>220</v>
      </c>
      <c r="C556" s="1" t="s">
        <v>19</v>
      </c>
      <c r="D556" s="1" t="s">
        <v>24</v>
      </c>
      <c r="E556" s="1">
        <v>2020</v>
      </c>
      <c r="F556" s="1" t="s">
        <v>11</v>
      </c>
      <c r="G556" s="12">
        <v>250</v>
      </c>
      <c r="H556" s="12">
        <v>230</v>
      </c>
      <c r="I556" s="12">
        <v>2760</v>
      </c>
      <c r="J556" s="1">
        <v>12</v>
      </c>
      <c r="K556" s="1" t="s">
        <v>4</v>
      </c>
    </row>
    <row r="557" spans="1:11" x14ac:dyDescent="0.25">
      <c r="A557" s="1">
        <v>25898</v>
      </c>
      <c r="B557" s="1" t="s">
        <v>220</v>
      </c>
      <c r="C557" s="1" t="s">
        <v>19</v>
      </c>
      <c r="D557" s="1" t="s">
        <v>20</v>
      </c>
      <c r="E557" s="1">
        <v>2020</v>
      </c>
      <c r="F557" s="1" t="s">
        <v>11</v>
      </c>
      <c r="G557" s="12">
        <v>170</v>
      </c>
      <c r="H557" s="12">
        <v>155</v>
      </c>
      <c r="I557" s="12">
        <v>6200</v>
      </c>
      <c r="J557" s="1">
        <v>40</v>
      </c>
      <c r="K557" s="1" t="s">
        <v>4</v>
      </c>
    </row>
    <row r="558" spans="1:11" x14ac:dyDescent="0.25">
      <c r="A558" s="1">
        <v>25898</v>
      </c>
      <c r="B558" s="1" t="s">
        <v>220</v>
      </c>
      <c r="C558" s="1" t="s">
        <v>12</v>
      </c>
      <c r="D558" s="1" t="s">
        <v>13</v>
      </c>
      <c r="E558" s="1">
        <v>2020</v>
      </c>
      <c r="F558" s="1" t="s">
        <v>11</v>
      </c>
      <c r="G558" s="12">
        <v>130</v>
      </c>
      <c r="H558" s="12">
        <v>115</v>
      </c>
      <c r="I558" s="12">
        <v>2990</v>
      </c>
      <c r="J558" s="1">
        <v>26</v>
      </c>
      <c r="K558" s="1" t="s">
        <v>4</v>
      </c>
    </row>
    <row r="559" spans="1:11" x14ac:dyDescent="0.25">
      <c r="A559" s="1">
        <v>25898</v>
      </c>
      <c r="B559" s="1" t="s">
        <v>220</v>
      </c>
      <c r="C559" s="1" t="s">
        <v>7</v>
      </c>
      <c r="D559" s="1" t="s">
        <v>8</v>
      </c>
      <c r="E559" s="1">
        <v>2020</v>
      </c>
      <c r="F559" s="1" t="s">
        <v>11</v>
      </c>
      <c r="G559" s="12">
        <v>45</v>
      </c>
      <c r="H559" s="12">
        <v>32</v>
      </c>
      <c r="I559" s="12">
        <v>62.65734265734266</v>
      </c>
      <c r="J559" s="1">
        <v>1.9580419580419599</v>
      </c>
      <c r="K559" s="1" t="s">
        <v>4</v>
      </c>
    </row>
    <row r="560" spans="1:11" x14ac:dyDescent="0.25">
      <c r="A560" s="1">
        <v>25898</v>
      </c>
      <c r="B560" s="1" t="s">
        <v>220</v>
      </c>
      <c r="C560" s="1" t="s">
        <v>5</v>
      </c>
      <c r="D560" s="1" t="s">
        <v>6</v>
      </c>
      <c r="E560" s="1">
        <v>2020</v>
      </c>
      <c r="F560" s="1" t="s">
        <v>11</v>
      </c>
      <c r="G560" s="12">
        <v>30</v>
      </c>
      <c r="H560" s="12">
        <v>26</v>
      </c>
      <c r="I560" s="12">
        <v>30.373831775700936</v>
      </c>
      <c r="J560" s="1">
        <v>1.1682242990654199</v>
      </c>
      <c r="K560" s="1" t="s">
        <v>4</v>
      </c>
    </row>
    <row r="561" spans="1:11" x14ac:dyDescent="0.25">
      <c r="A561" s="1">
        <v>25898</v>
      </c>
      <c r="B561" s="1" t="s">
        <v>220</v>
      </c>
      <c r="C561" s="1" t="s">
        <v>1</v>
      </c>
      <c r="D561" s="1" t="s">
        <v>2</v>
      </c>
      <c r="E561" s="1">
        <v>2020</v>
      </c>
      <c r="F561" s="1" t="s">
        <v>11</v>
      </c>
      <c r="G561" s="12">
        <v>25</v>
      </c>
      <c r="H561" s="12">
        <v>18</v>
      </c>
      <c r="I561" s="12">
        <v>26.176271186440683</v>
      </c>
      <c r="J561" s="1">
        <v>1.4542372881355901</v>
      </c>
      <c r="K561" s="1" t="s">
        <v>4</v>
      </c>
    </row>
    <row r="562" spans="1:11" x14ac:dyDescent="0.25">
      <c r="A562" s="1">
        <v>25898</v>
      </c>
      <c r="B562" s="1" t="s">
        <v>220</v>
      </c>
      <c r="C562" s="1" t="s">
        <v>17</v>
      </c>
      <c r="D562" s="1" t="s">
        <v>18</v>
      </c>
      <c r="E562" s="1">
        <v>2020</v>
      </c>
      <c r="F562" s="1" t="s">
        <v>11</v>
      </c>
      <c r="G562" s="12">
        <v>20</v>
      </c>
      <c r="H562" s="12">
        <v>18</v>
      </c>
      <c r="I562" s="12">
        <v>360</v>
      </c>
      <c r="J562" s="1">
        <v>20</v>
      </c>
      <c r="K562" s="1" t="s">
        <v>4</v>
      </c>
    </row>
    <row r="563" spans="1:11" x14ac:dyDescent="0.25">
      <c r="A563" s="1">
        <v>25898</v>
      </c>
      <c r="B563" s="1" t="s">
        <v>220</v>
      </c>
      <c r="C563" s="1" t="s">
        <v>22</v>
      </c>
      <c r="D563" s="1" t="s">
        <v>23</v>
      </c>
      <c r="E563" s="1">
        <v>2020</v>
      </c>
      <c r="F563" s="1" t="s">
        <v>11</v>
      </c>
      <c r="G563" s="12">
        <v>9</v>
      </c>
      <c r="H563" s="12">
        <v>8</v>
      </c>
      <c r="I563" s="12">
        <v>80</v>
      </c>
      <c r="J563" s="1">
        <v>10</v>
      </c>
      <c r="K563" s="1" t="s">
        <v>4</v>
      </c>
    </row>
    <row r="564" spans="1:11" x14ac:dyDescent="0.25">
      <c r="A564" s="1">
        <v>25899</v>
      </c>
      <c r="B564" s="1" t="s">
        <v>79</v>
      </c>
      <c r="C564" s="1" t="s">
        <v>19</v>
      </c>
      <c r="D564" s="1" t="s">
        <v>20</v>
      </c>
      <c r="E564" s="1">
        <v>2020</v>
      </c>
      <c r="F564" s="1" t="s">
        <v>11</v>
      </c>
      <c r="G564" s="12">
        <v>1800</v>
      </c>
      <c r="H564" s="12">
        <v>1710</v>
      </c>
      <c r="I564" s="12">
        <v>42750</v>
      </c>
      <c r="J564" s="1">
        <v>25</v>
      </c>
      <c r="K564" s="1" t="s">
        <v>4</v>
      </c>
    </row>
    <row r="565" spans="1:11" x14ac:dyDescent="0.25">
      <c r="A565" s="1">
        <v>25899</v>
      </c>
      <c r="B565" s="1" t="s">
        <v>79</v>
      </c>
      <c r="C565" s="1" t="s">
        <v>19</v>
      </c>
      <c r="D565" s="1" t="s">
        <v>24</v>
      </c>
      <c r="E565" s="1">
        <v>2020</v>
      </c>
      <c r="F565" s="1" t="s">
        <v>11</v>
      </c>
      <c r="G565" s="12">
        <v>120</v>
      </c>
      <c r="H565" s="12">
        <v>120</v>
      </c>
      <c r="I565" s="12">
        <v>2160</v>
      </c>
      <c r="J565" s="1">
        <v>18</v>
      </c>
      <c r="K565" s="1" t="s">
        <v>4</v>
      </c>
    </row>
    <row r="566" spans="1:11" x14ac:dyDescent="0.25">
      <c r="A566" s="1">
        <v>25899</v>
      </c>
      <c r="B566" s="1" t="s">
        <v>79</v>
      </c>
      <c r="C566" s="1" t="s">
        <v>5</v>
      </c>
      <c r="D566" s="1" t="s">
        <v>6</v>
      </c>
      <c r="E566" s="1">
        <v>2020</v>
      </c>
      <c r="F566" s="1" t="s">
        <v>11</v>
      </c>
      <c r="G566" s="12">
        <v>15</v>
      </c>
      <c r="H566" s="12">
        <v>15</v>
      </c>
      <c r="I566" s="12">
        <v>21.028037383177569</v>
      </c>
      <c r="J566" s="1">
        <v>1.4018691588784999</v>
      </c>
      <c r="K566" s="1" t="s">
        <v>4</v>
      </c>
    </row>
    <row r="567" spans="1:11" x14ac:dyDescent="0.25">
      <c r="A567" s="1">
        <v>25899</v>
      </c>
      <c r="B567" s="1" t="s">
        <v>79</v>
      </c>
      <c r="C567" s="1" t="s">
        <v>1</v>
      </c>
      <c r="D567" s="1" t="s">
        <v>2</v>
      </c>
      <c r="E567" s="1">
        <v>2020</v>
      </c>
      <c r="F567" s="1" t="s">
        <v>11</v>
      </c>
      <c r="G567" s="12">
        <v>15</v>
      </c>
      <c r="H567" s="12">
        <v>15</v>
      </c>
      <c r="I567" s="12">
        <v>37.754237288135599</v>
      </c>
      <c r="J567" s="1">
        <v>2.5169491525423702</v>
      </c>
      <c r="K567" s="1" t="s">
        <v>4</v>
      </c>
    </row>
    <row r="568" spans="1:11" x14ac:dyDescent="0.25">
      <c r="A568" s="1">
        <v>25899</v>
      </c>
      <c r="B568" s="1" t="s">
        <v>79</v>
      </c>
      <c r="C568" s="1" t="s">
        <v>17</v>
      </c>
      <c r="D568" s="1" t="s">
        <v>18</v>
      </c>
      <c r="E568" s="1">
        <v>2020</v>
      </c>
      <c r="F568" s="1" t="s">
        <v>11</v>
      </c>
      <c r="G568" s="12">
        <v>10</v>
      </c>
      <c r="H568" s="12">
        <v>10</v>
      </c>
      <c r="I568" s="12">
        <v>250</v>
      </c>
      <c r="J568" s="1">
        <v>25</v>
      </c>
      <c r="K568" s="1" t="s">
        <v>4</v>
      </c>
    </row>
    <row r="569" spans="1:11" x14ac:dyDescent="0.25">
      <c r="A569" s="33"/>
      <c r="B569" s="33" t="s">
        <v>357</v>
      </c>
      <c r="C569" s="33"/>
      <c r="D569" s="33"/>
      <c r="E569" s="33"/>
      <c r="F569" s="33"/>
      <c r="G569" s="34">
        <f>SUM(G3:G568)</f>
        <v>65283.899999999994</v>
      </c>
      <c r="H569" s="34">
        <f t="shared" ref="H569:I569" si="0">SUM(H3:H568)</f>
        <v>61864.5</v>
      </c>
      <c r="I569" s="34">
        <f t="shared" si="0"/>
        <v>1093541.1416979618</v>
      </c>
      <c r="J569" s="33"/>
      <c r="K569" s="33"/>
    </row>
  </sheetData>
  <mergeCells count="1">
    <mergeCell ref="B1:K1"/>
  </mergeCells>
  <hyperlinks>
    <hyperlink ref="A1" location="'PRESENTACION '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791"/>
  <sheetViews>
    <sheetView workbookViewId="0">
      <selection activeCell="A586" sqref="A586:XFD586"/>
    </sheetView>
  </sheetViews>
  <sheetFormatPr baseColWidth="10" defaultRowHeight="15" x14ac:dyDescent="0.25"/>
  <cols>
    <col min="1" max="1" width="14.7109375" customWidth="1"/>
    <col min="2" max="2" width="18.7109375" customWidth="1"/>
    <col min="3" max="3" width="15" customWidth="1"/>
    <col min="4" max="4" width="48.7109375" customWidth="1"/>
    <col min="7" max="9" width="11.42578125" style="13"/>
    <col min="11" max="11" width="18.42578125" customWidth="1"/>
  </cols>
  <sheetData>
    <row r="1" spans="1:11" ht="41.25" customHeight="1" thickBot="1" x14ac:dyDescent="0.3">
      <c r="A1" s="104" t="s">
        <v>424</v>
      </c>
      <c r="B1" s="238" t="s">
        <v>401</v>
      </c>
      <c r="C1" s="239"/>
      <c r="D1" s="239"/>
      <c r="E1" s="239"/>
      <c r="F1" s="239"/>
      <c r="G1" s="239"/>
      <c r="H1" s="239"/>
      <c r="I1" s="239"/>
      <c r="J1" s="239"/>
      <c r="K1" s="240"/>
    </row>
    <row r="2" spans="1:11" s="38" customFormat="1" ht="45" x14ac:dyDescent="0.25">
      <c r="A2" s="39" t="s">
        <v>322</v>
      </c>
      <c r="B2" s="39" t="s">
        <v>323</v>
      </c>
      <c r="C2" s="39" t="s">
        <v>324</v>
      </c>
      <c r="D2" s="39" t="s">
        <v>325</v>
      </c>
      <c r="E2" s="39" t="s">
        <v>326</v>
      </c>
      <c r="F2" s="39" t="s">
        <v>327</v>
      </c>
      <c r="G2" s="40" t="s">
        <v>328</v>
      </c>
      <c r="H2" s="40" t="s">
        <v>329</v>
      </c>
      <c r="I2" s="40" t="s">
        <v>330</v>
      </c>
      <c r="J2" s="39" t="s">
        <v>331</v>
      </c>
      <c r="K2" s="39" t="s">
        <v>332</v>
      </c>
    </row>
    <row r="3" spans="1:11" x14ac:dyDescent="0.25">
      <c r="A3" s="1">
        <v>25001</v>
      </c>
      <c r="B3" s="1" t="s">
        <v>128</v>
      </c>
      <c r="C3" s="1" t="s">
        <v>246</v>
      </c>
      <c r="D3" s="1" t="s">
        <v>336</v>
      </c>
      <c r="E3" s="1">
        <v>2020</v>
      </c>
      <c r="F3" s="1" t="s">
        <v>225</v>
      </c>
      <c r="G3" s="12">
        <v>82.5</v>
      </c>
      <c r="H3" s="12">
        <v>80.5</v>
      </c>
      <c r="I3" s="12">
        <v>412.5</v>
      </c>
      <c r="J3" s="1">
        <v>5</v>
      </c>
      <c r="K3" s="1" t="s">
        <v>50</v>
      </c>
    </row>
    <row r="4" spans="1:11" x14ac:dyDescent="0.25">
      <c r="A4" s="1">
        <v>25001</v>
      </c>
      <c r="B4" s="1" t="s">
        <v>128</v>
      </c>
      <c r="C4" s="1" t="s">
        <v>255</v>
      </c>
      <c r="D4" s="1" t="s">
        <v>338</v>
      </c>
      <c r="E4" s="1">
        <v>2020</v>
      </c>
      <c r="F4" s="1" t="s">
        <v>225</v>
      </c>
      <c r="G4" s="12">
        <v>50</v>
      </c>
      <c r="H4" s="12">
        <v>48</v>
      </c>
      <c r="I4" s="12">
        <v>200</v>
      </c>
      <c r="J4" s="1">
        <v>4</v>
      </c>
      <c r="K4" s="1" t="s">
        <v>50</v>
      </c>
    </row>
    <row r="5" spans="1:11" x14ac:dyDescent="0.25">
      <c r="A5" s="1">
        <v>25001</v>
      </c>
      <c r="B5" s="1" t="s">
        <v>128</v>
      </c>
      <c r="C5" s="1" t="s">
        <v>234</v>
      </c>
      <c r="D5" s="1" t="s">
        <v>235</v>
      </c>
      <c r="E5" s="1">
        <v>2020</v>
      </c>
      <c r="F5" s="1" t="s">
        <v>225</v>
      </c>
      <c r="G5" s="12">
        <v>36</v>
      </c>
      <c r="H5" s="12">
        <v>34</v>
      </c>
      <c r="I5" s="12">
        <v>216</v>
      </c>
      <c r="J5" s="1">
        <v>6</v>
      </c>
      <c r="K5" s="1" t="s">
        <v>50</v>
      </c>
    </row>
    <row r="6" spans="1:11" x14ac:dyDescent="0.25">
      <c r="A6" s="1">
        <v>25001</v>
      </c>
      <c r="B6" s="1" t="s">
        <v>128</v>
      </c>
      <c r="C6" s="1" t="s">
        <v>250</v>
      </c>
      <c r="D6" s="1" t="s">
        <v>251</v>
      </c>
      <c r="E6" s="1">
        <v>2020</v>
      </c>
      <c r="F6" s="1" t="s">
        <v>225</v>
      </c>
      <c r="G6" s="12">
        <v>17.8</v>
      </c>
      <c r="H6" s="12">
        <v>17.8</v>
      </c>
      <c r="I6" s="12">
        <v>7.120000000000001</v>
      </c>
      <c r="J6" s="1">
        <v>0.4</v>
      </c>
      <c r="K6" s="1" t="s">
        <v>50</v>
      </c>
    </row>
    <row r="7" spans="1:11" x14ac:dyDescent="0.25">
      <c r="A7" s="1">
        <v>25001</v>
      </c>
      <c r="B7" s="1" t="s">
        <v>128</v>
      </c>
      <c r="C7" s="1" t="s">
        <v>252</v>
      </c>
      <c r="D7" s="1" t="s">
        <v>340</v>
      </c>
      <c r="E7" s="1">
        <v>2020</v>
      </c>
      <c r="F7" s="1" t="s">
        <v>225</v>
      </c>
      <c r="G7" s="12">
        <v>15.5</v>
      </c>
      <c r="H7" s="12">
        <v>14.5</v>
      </c>
      <c r="I7" s="12">
        <v>77.5</v>
      </c>
      <c r="J7" s="1">
        <v>5</v>
      </c>
      <c r="K7" s="1" t="s">
        <v>50</v>
      </c>
    </row>
    <row r="8" spans="1:11" x14ac:dyDescent="0.25">
      <c r="A8" s="1">
        <v>25001</v>
      </c>
      <c r="B8" s="1" t="s">
        <v>128</v>
      </c>
      <c r="C8" s="1" t="s">
        <v>313</v>
      </c>
      <c r="D8" s="1" t="s">
        <v>314</v>
      </c>
      <c r="E8" s="1">
        <v>2020</v>
      </c>
      <c r="F8" s="1" t="s">
        <v>225</v>
      </c>
      <c r="G8" s="12">
        <v>15</v>
      </c>
      <c r="H8" s="12">
        <v>15</v>
      </c>
      <c r="I8" s="12">
        <v>22.5</v>
      </c>
      <c r="J8" s="1">
        <v>1.5</v>
      </c>
      <c r="K8" s="1" t="s">
        <v>50</v>
      </c>
    </row>
    <row r="9" spans="1:11" x14ac:dyDescent="0.25">
      <c r="A9" s="1">
        <v>25001</v>
      </c>
      <c r="B9" s="1" t="s">
        <v>128</v>
      </c>
      <c r="C9" s="1" t="s">
        <v>227</v>
      </c>
      <c r="D9" s="1" t="s">
        <v>339</v>
      </c>
      <c r="E9" s="1">
        <v>2020</v>
      </c>
      <c r="F9" s="1" t="s">
        <v>225</v>
      </c>
      <c r="G9" s="12">
        <v>5</v>
      </c>
      <c r="H9" s="12">
        <v>5</v>
      </c>
      <c r="I9" s="12">
        <v>30</v>
      </c>
      <c r="J9" s="1">
        <v>6</v>
      </c>
      <c r="K9" s="1" t="s">
        <v>50</v>
      </c>
    </row>
    <row r="10" spans="1:11" x14ac:dyDescent="0.25">
      <c r="A10" s="1">
        <v>25001</v>
      </c>
      <c r="B10" s="1" t="s">
        <v>128</v>
      </c>
      <c r="C10" s="1" t="s">
        <v>224</v>
      </c>
      <c r="D10" s="1" t="s">
        <v>334</v>
      </c>
      <c r="E10" s="1">
        <v>2020</v>
      </c>
      <c r="F10" s="1" t="s">
        <v>225</v>
      </c>
      <c r="G10" s="12">
        <v>2.5</v>
      </c>
      <c r="H10" s="12">
        <v>9</v>
      </c>
      <c r="I10" s="12">
        <v>90</v>
      </c>
      <c r="J10" s="1">
        <v>10</v>
      </c>
      <c r="K10" s="1" t="s">
        <v>50</v>
      </c>
    </row>
    <row r="11" spans="1:11" x14ac:dyDescent="0.25">
      <c r="A11" s="1">
        <v>25001</v>
      </c>
      <c r="B11" s="1" t="s">
        <v>128</v>
      </c>
      <c r="C11" s="1" t="s">
        <v>226</v>
      </c>
      <c r="D11" s="1" t="s">
        <v>335</v>
      </c>
      <c r="E11" s="1">
        <v>2020</v>
      </c>
      <c r="F11" s="1" t="s">
        <v>225</v>
      </c>
      <c r="G11" s="12">
        <v>2.5</v>
      </c>
      <c r="H11" s="12">
        <v>2.5</v>
      </c>
      <c r="I11" s="12">
        <v>43.2</v>
      </c>
      <c r="J11" s="1">
        <v>17.28</v>
      </c>
      <c r="K11" s="1" t="s">
        <v>50</v>
      </c>
    </row>
    <row r="12" spans="1:11" x14ac:dyDescent="0.25">
      <c r="A12" s="1">
        <v>25001</v>
      </c>
      <c r="B12" s="1" t="s">
        <v>128</v>
      </c>
      <c r="C12" s="1" t="s">
        <v>242</v>
      </c>
      <c r="D12" s="1" t="s">
        <v>243</v>
      </c>
      <c r="E12" s="1">
        <v>2020</v>
      </c>
      <c r="F12" s="1" t="s">
        <v>225</v>
      </c>
      <c r="G12" s="12">
        <v>2.5</v>
      </c>
      <c r="H12" s="12">
        <v>2.5</v>
      </c>
      <c r="I12" s="12">
        <v>5</v>
      </c>
      <c r="J12" s="1">
        <v>2</v>
      </c>
      <c r="K12" s="1" t="s">
        <v>50</v>
      </c>
    </row>
    <row r="13" spans="1:11" x14ac:dyDescent="0.25">
      <c r="A13" s="1">
        <v>25001</v>
      </c>
      <c r="B13" s="1" t="s">
        <v>128</v>
      </c>
      <c r="C13" s="1" t="s">
        <v>256</v>
      </c>
      <c r="D13" s="1" t="s">
        <v>257</v>
      </c>
      <c r="E13" s="1">
        <v>2020</v>
      </c>
      <c r="F13" s="1" t="s">
        <v>225</v>
      </c>
      <c r="G13" s="12">
        <v>2.2999999999999998</v>
      </c>
      <c r="H13" s="12">
        <v>2.2999999999999998</v>
      </c>
      <c r="I13" s="12">
        <v>6.8999999999999995</v>
      </c>
      <c r="J13" s="1">
        <v>3</v>
      </c>
      <c r="K13" s="1" t="s">
        <v>50</v>
      </c>
    </row>
    <row r="14" spans="1:11" x14ac:dyDescent="0.25">
      <c r="A14" s="1">
        <v>25001</v>
      </c>
      <c r="B14" s="1" t="s">
        <v>128</v>
      </c>
      <c r="C14" s="1" t="s">
        <v>246</v>
      </c>
      <c r="D14" s="1" t="s">
        <v>309</v>
      </c>
      <c r="E14" s="1">
        <v>2020</v>
      </c>
      <c r="F14" s="1" t="s">
        <v>225</v>
      </c>
      <c r="G14" s="12">
        <v>2</v>
      </c>
      <c r="H14" s="12">
        <v>2</v>
      </c>
      <c r="I14" s="12">
        <v>16</v>
      </c>
      <c r="J14" s="1">
        <v>8</v>
      </c>
      <c r="K14" s="1" t="s">
        <v>50</v>
      </c>
    </row>
    <row r="15" spans="1:11" x14ac:dyDescent="0.25">
      <c r="A15" s="1">
        <v>25001</v>
      </c>
      <c r="B15" s="1" t="s">
        <v>128</v>
      </c>
      <c r="C15" s="1" t="s">
        <v>284</v>
      </c>
      <c r="D15" s="1" t="s">
        <v>285</v>
      </c>
      <c r="E15" s="1">
        <v>2020</v>
      </c>
      <c r="F15" s="1" t="s">
        <v>225</v>
      </c>
      <c r="G15" s="12">
        <v>1.3</v>
      </c>
      <c r="H15" s="12">
        <v>1.3</v>
      </c>
      <c r="I15" s="12">
        <v>1.04</v>
      </c>
      <c r="J15" s="1">
        <v>0.8</v>
      </c>
      <c r="K15" s="1" t="s">
        <v>50</v>
      </c>
    </row>
    <row r="16" spans="1:11" x14ac:dyDescent="0.25">
      <c r="A16" s="1">
        <v>25001</v>
      </c>
      <c r="B16" s="1" t="s">
        <v>128</v>
      </c>
      <c r="C16" s="1" t="s">
        <v>260</v>
      </c>
      <c r="D16" s="1" t="s">
        <v>261</v>
      </c>
      <c r="E16" s="1">
        <v>2020</v>
      </c>
      <c r="F16" s="1" t="s">
        <v>225</v>
      </c>
      <c r="G16" s="12">
        <v>1.1000000000000001</v>
      </c>
      <c r="H16" s="12">
        <v>1.1000000000000001</v>
      </c>
      <c r="I16" s="12">
        <v>5.5</v>
      </c>
      <c r="J16" s="1">
        <v>5</v>
      </c>
      <c r="K16" s="1" t="s">
        <v>50</v>
      </c>
    </row>
    <row r="17" spans="1:11" x14ac:dyDescent="0.25">
      <c r="A17" s="1">
        <v>25001</v>
      </c>
      <c r="B17" s="1" t="s">
        <v>128</v>
      </c>
      <c r="C17" s="1" t="s">
        <v>232</v>
      </c>
      <c r="D17" s="1" t="s">
        <v>233</v>
      </c>
      <c r="E17" s="1">
        <v>2020</v>
      </c>
      <c r="F17" s="1" t="s">
        <v>225</v>
      </c>
      <c r="G17" s="12">
        <v>1</v>
      </c>
      <c r="H17" s="12">
        <v>1</v>
      </c>
      <c r="I17" s="12">
        <v>1</v>
      </c>
      <c r="J17" s="1">
        <v>1</v>
      </c>
      <c r="K17" s="1" t="s">
        <v>50</v>
      </c>
    </row>
    <row r="18" spans="1:11" x14ac:dyDescent="0.25">
      <c r="A18" s="1">
        <v>25001</v>
      </c>
      <c r="B18" s="1" t="s">
        <v>128</v>
      </c>
      <c r="C18" s="1" t="s">
        <v>253</v>
      </c>
      <c r="D18" s="1" t="s">
        <v>310</v>
      </c>
      <c r="E18" s="1">
        <v>2020</v>
      </c>
      <c r="F18" s="1" t="s">
        <v>225</v>
      </c>
      <c r="G18" s="12">
        <v>0.5</v>
      </c>
      <c r="H18" s="12">
        <v>0.5</v>
      </c>
      <c r="I18" s="12">
        <v>1.5</v>
      </c>
      <c r="J18" s="1">
        <v>3</v>
      </c>
      <c r="K18" s="1" t="s">
        <v>50</v>
      </c>
    </row>
    <row r="19" spans="1:11" x14ac:dyDescent="0.25">
      <c r="A19" s="1">
        <v>25001</v>
      </c>
      <c r="B19" s="1" t="s">
        <v>128</v>
      </c>
      <c r="C19" s="1" t="s">
        <v>268</v>
      </c>
      <c r="D19" s="1" t="s">
        <v>269</v>
      </c>
      <c r="E19" s="1">
        <v>2020</v>
      </c>
      <c r="F19" s="1" t="s">
        <v>225</v>
      </c>
      <c r="G19" s="12">
        <v>0.5</v>
      </c>
      <c r="H19" s="12">
        <v>0.5</v>
      </c>
      <c r="I19" s="12">
        <v>1</v>
      </c>
      <c r="J19" s="1">
        <v>2</v>
      </c>
      <c r="K19" s="1" t="s">
        <v>50</v>
      </c>
    </row>
    <row r="20" spans="1:11" x14ac:dyDescent="0.25">
      <c r="A20" s="1">
        <v>25001</v>
      </c>
      <c r="B20" s="1" t="s">
        <v>128</v>
      </c>
      <c r="C20" s="1" t="s">
        <v>247</v>
      </c>
      <c r="D20" s="1" t="s">
        <v>352</v>
      </c>
      <c r="E20" s="1">
        <v>2020</v>
      </c>
      <c r="F20" s="1" t="s">
        <v>225</v>
      </c>
      <c r="G20" s="12">
        <v>0.5</v>
      </c>
      <c r="H20" s="12">
        <v>0.5</v>
      </c>
      <c r="I20" s="12">
        <v>4</v>
      </c>
      <c r="J20" s="1">
        <v>8</v>
      </c>
      <c r="K20" s="1" t="s">
        <v>50</v>
      </c>
    </row>
    <row r="21" spans="1:11" x14ac:dyDescent="0.25">
      <c r="A21" s="1">
        <v>25001</v>
      </c>
      <c r="B21" s="1" t="s">
        <v>128</v>
      </c>
      <c r="C21" s="1" t="s">
        <v>311</v>
      </c>
      <c r="D21" s="1" t="s">
        <v>312</v>
      </c>
      <c r="E21" s="1">
        <v>2020</v>
      </c>
      <c r="F21" s="1" t="s">
        <v>225</v>
      </c>
      <c r="G21" s="12">
        <v>0.2</v>
      </c>
      <c r="H21" s="12">
        <v>0.2</v>
      </c>
      <c r="I21" s="12">
        <v>0.2</v>
      </c>
      <c r="J21" s="1">
        <v>1</v>
      </c>
      <c r="K21" s="1" t="s">
        <v>50</v>
      </c>
    </row>
    <row r="22" spans="1:11" x14ac:dyDescent="0.25">
      <c r="A22" s="1">
        <v>25019</v>
      </c>
      <c r="B22" s="1" t="s">
        <v>149</v>
      </c>
      <c r="C22" s="1" t="s">
        <v>232</v>
      </c>
      <c r="D22" s="1" t="s">
        <v>233</v>
      </c>
      <c r="E22" s="1">
        <v>2020</v>
      </c>
      <c r="F22" s="1" t="s">
        <v>225</v>
      </c>
      <c r="G22" s="12">
        <v>351</v>
      </c>
      <c r="H22" s="12">
        <v>313</v>
      </c>
      <c r="I22" s="12">
        <v>360</v>
      </c>
      <c r="J22" s="1">
        <v>1.15015974440895</v>
      </c>
      <c r="K22" s="1" t="s">
        <v>50</v>
      </c>
    </row>
    <row r="23" spans="1:11" x14ac:dyDescent="0.25">
      <c r="A23" s="1">
        <v>25019</v>
      </c>
      <c r="B23" s="1" t="s">
        <v>149</v>
      </c>
      <c r="C23" s="1" t="s">
        <v>234</v>
      </c>
      <c r="D23" s="1" t="s">
        <v>235</v>
      </c>
      <c r="E23" s="1">
        <v>2020</v>
      </c>
      <c r="F23" s="1" t="s">
        <v>225</v>
      </c>
      <c r="G23" s="12">
        <v>278</v>
      </c>
      <c r="H23" s="12">
        <v>278</v>
      </c>
      <c r="I23" s="12">
        <v>556</v>
      </c>
      <c r="J23" s="1">
        <v>2</v>
      </c>
      <c r="K23" s="1" t="s">
        <v>50</v>
      </c>
    </row>
    <row r="24" spans="1:11" x14ac:dyDescent="0.25">
      <c r="A24" s="1">
        <v>25019</v>
      </c>
      <c r="B24" s="1" t="s">
        <v>149</v>
      </c>
      <c r="C24" s="1" t="s">
        <v>255</v>
      </c>
      <c r="D24" s="1" t="s">
        <v>338</v>
      </c>
      <c r="E24" s="1">
        <v>2020</v>
      </c>
      <c r="F24" s="1" t="s">
        <v>225</v>
      </c>
      <c r="G24" s="12">
        <v>161</v>
      </c>
      <c r="H24" s="12">
        <v>159</v>
      </c>
      <c r="I24" s="12">
        <v>805</v>
      </c>
      <c r="J24" s="1">
        <v>5</v>
      </c>
      <c r="K24" s="1" t="s">
        <v>50</v>
      </c>
    </row>
    <row r="25" spans="1:11" x14ac:dyDescent="0.25">
      <c r="A25" s="1">
        <v>25019</v>
      </c>
      <c r="B25" s="1" t="s">
        <v>149</v>
      </c>
      <c r="C25" s="1" t="s">
        <v>238</v>
      </c>
      <c r="D25" s="1" t="s">
        <v>239</v>
      </c>
      <c r="E25" s="1">
        <v>2020</v>
      </c>
      <c r="F25" s="1" t="s">
        <v>225</v>
      </c>
      <c r="G25" s="12">
        <v>24</v>
      </c>
      <c r="H25" s="12">
        <v>20</v>
      </c>
      <c r="I25" s="12">
        <v>720</v>
      </c>
      <c r="J25" s="1">
        <v>30</v>
      </c>
      <c r="K25" s="1" t="s">
        <v>50</v>
      </c>
    </row>
    <row r="26" spans="1:11" x14ac:dyDescent="0.25">
      <c r="A26" s="1">
        <v>25019</v>
      </c>
      <c r="B26" s="1" t="s">
        <v>149</v>
      </c>
      <c r="C26" s="1" t="s">
        <v>240</v>
      </c>
      <c r="D26" s="1" t="s">
        <v>241</v>
      </c>
      <c r="E26" s="1">
        <v>2020</v>
      </c>
      <c r="F26" s="1" t="s">
        <v>225</v>
      </c>
      <c r="G26" s="12">
        <v>17</v>
      </c>
      <c r="H26" s="12">
        <v>17</v>
      </c>
      <c r="I26" s="12">
        <v>42.5</v>
      </c>
      <c r="J26" s="1">
        <v>2.5</v>
      </c>
      <c r="K26" s="1" t="s">
        <v>50</v>
      </c>
    </row>
    <row r="27" spans="1:11" x14ac:dyDescent="0.25">
      <c r="A27" s="1">
        <v>25019</v>
      </c>
      <c r="B27" s="1" t="s">
        <v>149</v>
      </c>
      <c r="C27" s="1" t="s">
        <v>224</v>
      </c>
      <c r="D27" s="1" t="s">
        <v>334</v>
      </c>
      <c r="E27" s="1">
        <v>2020</v>
      </c>
      <c r="F27" s="1" t="s">
        <v>225</v>
      </c>
      <c r="G27" s="12">
        <v>12</v>
      </c>
      <c r="H27" s="12">
        <v>8</v>
      </c>
      <c r="I27" s="12">
        <v>72</v>
      </c>
      <c r="J27" s="1">
        <v>6</v>
      </c>
      <c r="K27" s="1" t="s">
        <v>50</v>
      </c>
    </row>
    <row r="28" spans="1:11" x14ac:dyDescent="0.25">
      <c r="A28" s="1">
        <v>25019</v>
      </c>
      <c r="B28" s="1" t="s">
        <v>149</v>
      </c>
      <c r="C28" s="1" t="s">
        <v>48</v>
      </c>
      <c r="D28" s="1" t="s">
        <v>49</v>
      </c>
      <c r="E28" s="1">
        <v>2020</v>
      </c>
      <c r="F28" s="1" t="s">
        <v>3</v>
      </c>
      <c r="G28" s="12">
        <v>0</v>
      </c>
      <c r="H28" s="12">
        <v>0</v>
      </c>
      <c r="I28" s="12">
        <v>0</v>
      </c>
      <c r="J28" s="1">
        <v>0</v>
      </c>
      <c r="K28" s="1" t="s">
        <v>50</v>
      </c>
    </row>
    <row r="29" spans="1:11" x14ac:dyDescent="0.25">
      <c r="A29" s="1">
        <v>25019</v>
      </c>
      <c r="B29" s="1" t="s">
        <v>149</v>
      </c>
      <c r="C29" s="1" t="s">
        <v>48</v>
      </c>
      <c r="D29" s="1" t="s">
        <v>49</v>
      </c>
      <c r="E29" s="1">
        <v>2020</v>
      </c>
      <c r="F29" s="1" t="s">
        <v>11</v>
      </c>
      <c r="G29" s="12">
        <v>0</v>
      </c>
      <c r="H29" s="12">
        <v>0</v>
      </c>
      <c r="I29" s="12">
        <v>0</v>
      </c>
      <c r="J29" s="1">
        <v>0</v>
      </c>
      <c r="K29" s="1" t="s">
        <v>50</v>
      </c>
    </row>
    <row r="30" spans="1:11" x14ac:dyDescent="0.25">
      <c r="A30" s="1">
        <v>25035</v>
      </c>
      <c r="B30" s="1" t="s">
        <v>181</v>
      </c>
      <c r="C30" s="1" t="s">
        <v>246</v>
      </c>
      <c r="D30" s="1" t="s">
        <v>336</v>
      </c>
      <c r="E30" s="1">
        <v>2020</v>
      </c>
      <c r="F30" s="1" t="s">
        <v>225</v>
      </c>
      <c r="G30" s="12">
        <v>1882.7</v>
      </c>
      <c r="H30" s="12">
        <v>1752.7</v>
      </c>
      <c r="I30" s="12">
        <v>26290.5</v>
      </c>
      <c r="J30" s="1">
        <v>15</v>
      </c>
      <c r="K30" s="1" t="s">
        <v>50</v>
      </c>
    </row>
    <row r="31" spans="1:11" x14ac:dyDescent="0.25">
      <c r="A31" s="1">
        <v>25035</v>
      </c>
      <c r="B31" s="1" t="s">
        <v>181</v>
      </c>
      <c r="C31" s="1" t="s">
        <v>240</v>
      </c>
      <c r="D31" s="1" t="s">
        <v>241</v>
      </c>
      <c r="E31" s="1">
        <v>2020</v>
      </c>
      <c r="F31" s="1" t="s">
        <v>225</v>
      </c>
      <c r="G31" s="12">
        <v>300</v>
      </c>
      <c r="H31" s="12">
        <v>300</v>
      </c>
      <c r="I31" s="12">
        <v>1200</v>
      </c>
      <c r="J31" s="1">
        <v>4</v>
      </c>
      <c r="K31" s="1" t="s">
        <v>50</v>
      </c>
    </row>
    <row r="32" spans="1:11" x14ac:dyDescent="0.25">
      <c r="A32" s="1">
        <v>25035</v>
      </c>
      <c r="B32" s="1" t="s">
        <v>181</v>
      </c>
      <c r="C32" s="1" t="s">
        <v>226</v>
      </c>
      <c r="D32" s="1" t="s">
        <v>335</v>
      </c>
      <c r="E32" s="1">
        <v>2020</v>
      </c>
      <c r="F32" s="1" t="s">
        <v>225</v>
      </c>
      <c r="G32" s="12">
        <v>160</v>
      </c>
      <c r="H32" s="12">
        <v>120</v>
      </c>
      <c r="I32" s="12">
        <v>2400</v>
      </c>
      <c r="J32" s="1">
        <v>20</v>
      </c>
      <c r="K32" s="1" t="s">
        <v>50</v>
      </c>
    </row>
    <row r="33" spans="1:11" x14ac:dyDescent="0.25">
      <c r="A33" s="1">
        <v>25035</v>
      </c>
      <c r="B33" s="1" t="s">
        <v>181</v>
      </c>
      <c r="C33" s="1" t="s">
        <v>252</v>
      </c>
      <c r="D33" s="1" t="s">
        <v>340</v>
      </c>
      <c r="E33" s="1">
        <v>2020</v>
      </c>
      <c r="F33" s="1" t="s">
        <v>225</v>
      </c>
      <c r="G33" s="12">
        <v>135</v>
      </c>
      <c r="H33" s="12">
        <v>107</v>
      </c>
      <c r="I33" s="12">
        <v>1926</v>
      </c>
      <c r="J33" s="1">
        <v>18</v>
      </c>
      <c r="K33" s="1" t="s">
        <v>50</v>
      </c>
    </row>
    <row r="34" spans="1:11" x14ac:dyDescent="0.25">
      <c r="A34" s="1">
        <v>25035</v>
      </c>
      <c r="B34" s="1" t="s">
        <v>181</v>
      </c>
      <c r="C34" s="1" t="s">
        <v>227</v>
      </c>
      <c r="D34" s="1" t="s">
        <v>339</v>
      </c>
      <c r="E34" s="1">
        <v>2020</v>
      </c>
      <c r="F34" s="1" t="s">
        <v>225</v>
      </c>
      <c r="G34" s="12">
        <v>134.5</v>
      </c>
      <c r="H34" s="12">
        <v>108.5</v>
      </c>
      <c r="I34" s="12">
        <v>2387</v>
      </c>
      <c r="J34" s="1">
        <v>22</v>
      </c>
      <c r="K34" s="1" t="s">
        <v>50</v>
      </c>
    </row>
    <row r="35" spans="1:11" x14ac:dyDescent="0.25">
      <c r="A35" s="1">
        <v>25035</v>
      </c>
      <c r="B35" s="1" t="s">
        <v>181</v>
      </c>
      <c r="C35" s="1" t="s">
        <v>232</v>
      </c>
      <c r="D35" s="1" t="s">
        <v>233</v>
      </c>
      <c r="E35" s="1">
        <v>2020</v>
      </c>
      <c r="F35" s="1" t="s">
        <v>225</v>
      </c>
      <c r="G35" s="12">
        <v>71</v>
      </c>
      <c r="H35" s="12">
        <v>68</v>
      </c>
      <c r="I35" s="12">
        <v>65</v>
      </c>
      <c r="J35" s="1">
        <v>0.95588235294117696</v>
      </c>
      <c r="K35" s="1" t="s">
        <v>50</v>
      </c>
    </row>
    <row r="36" spans="1:11" x14ac:dyDescent="0.25">
      <c r="A36" s="1">
        <v>25035</v>
      </c>
      <c r="B36" s="1" t="s">
        <v>181</v>
      </c>
      <c r="C36" s="1" t="s">
        <v>250</v>
      </c>
      <c r="D36" s="1" t="s">
        <v>251</v>
      </c>
      <c r="E36" s="1">
        <v>2020</v>
      </c>
      <c r="F36" s="1" t="s">
        <v>225</v>
      </c>
      <c r="G36" s="12">
        <v>67</v>
      </c>
      <c r="H36" s="12">
        <v>57</v>
      </c>
      <c r="I36" s="12">
        <v>22.8</v>
      </c>
      <c r="J36" s="1">
        <v>0.4</v>
      </c>
      <c r="K36" s="1" t="s">
        <v>50</v>
      </c>
    </row>
    <row r="37" spans="1:11" x14ac:dyDescent="0.25">
      <c r="A37" s="1">
        <v>25035</v>
      </c>
      <c r="B37" s="1" t="s">
        <v>181</v>
      </c>
      <c r="C37" s="1" t="s">
        <v>224</v>
      </c>
      <c r="D37" s="1" t="s">
        <v>345</v>
      </c>
      <c r="E37" s="1">
        <v>2020</v>
      </c>
      <c r="F37" s="1" t="s">
        <v>225</v>
      </c>
      <c r="G37" s="12">
        <v>59.7</v>
      </c>
      <c r="H37" s="12">
        <v>30.7</v>
      </c>
      <c r="I37" s="12">
        <v>521.9</v>
      </c>
      <c r="J37" s="1">
        <v>17</v>
      </c>
      <c r="K37" s="1" t="s">
        <v>50</v>
      </c>
    </row>
    <row r="38" spans="1:11" x14ac:dyDescent="0.25">
      <c r="A38" s="1">
        <v>25035</v>
      </c>
      <c r="B38" s="1" t="s">
        <v>181</v>
      </c>
      <c r="C38" s="1" t="s">
        <v>253</v>
      </c>
      <c r="D38" s="1" t="s">
        <v>254</v>
      </c>
      <c r="E38" s="1">
        <v>2020</v>
      </c>
      <c r="F38" s="1" t="s">
        <v>225</v>
      </c>
      <c r="G38" s="12">
        <v>49</v>
      </c>
      <c r="H38" s="12">
        <v>46</v>
      </c>
      <c r="I38" s="12">
        <v>414</v>
      </c>
      <c r="J38" s="1">
        <v>9</v>
      </c>
      <c r="K38" s="1" t="s">
        <v>50</v>
      </c>
    </row>
    <row r="39" spans="1:11" x14ac:dyDescent="0.25">
      <c r="A39" s="1">
        <v>25035</v>
      </c>
      <c r="B39" s="1" t="s">
        <v>181</v>
      </c>
      <c r="C39" s="1" t="s">
        <v>307</v>
      </c>
      <c r="D39" s="1" t="s">
        <v>308</v>
      </c>
      <c r="E39" s="1">
        <v>2020</v>
      </c>
      <c r="F39" s="1" t="s">
        <v>225</v>
      </c>
      <c r="G39" s="12">
        <v>47.1</v>
      </c>
      <c r="H39" s="12">
        <v>18.100000000000001</v>
      </c>
      <c r="I39" s="12">
        <v>181</v>
      </c>
      <c r="J39" s="1">
        <v>10</v>
      </c>
      <c r="K39" s="1" t="s">
        <v>50</v>
      </c>
    </row>
    <row r="40" spans="1:11" x14ac:dyDescent="0.25">
      <c r="A40" s="1">
        <v>25035</v>
      </c>
      <c r="B40" s="1" t="s">
        <v>181</v>
      </c>
      <c r="C40" s="1" t="s">
        <v>234</v>
      </c>
      <c r="D40" s="1" t="s">
        <v>235</v>
      </c>
      <c r="E40" s="1">
        <v>2020</v>
      </c>
      <c r="F40" s="1" t="s">
        <v>225</v>
      </c>
      <c r="G40" s="12">
        <v>35</v>
      </c>
      <c r="H40" s="12">
        <v>33</v>
      </c>
      <c r="I40" s="12">
        <v>198</v>
      </c>
      <c r="J40" s="1">
        <v>6</v>
      </c>
      <c r="K40" s="1" t="s">
        <v>50</v>
      </c>
    </row>
    <row r="41" spans="1:11" x14ac:dyDescent="0.25">
      <c r="A41" s="1">
        <v>25035</v>
      </c>
      <c r="B41" s="1" t="s">
        <v>181</v>
      </c>
      <c r="C41" s="1" t="s">
        <v>260</v>
      </c>
      <c r="D41" s="1" t="s">
        <v>261</v>
      </c>
      <c r="E41" s="1">
        <v>2020</v>
      </c>
      <c r="F41" s="1" t="s">
        <v>225</v>
      </c>
      <c r="G41" s="12">
        <v>12</v>
      </c>
      <c r="H41" s="12">
        <v>6</v>
      </c>
      <c r="I41" s="12">
        <v>114</v>
      </c>
      <c r="J41" s="1">
        <v>19</v>
      </c>
      <c r="K41" s="1" t="s">
        <v>50</v>
      </c>
    </row>
    <row r="42" spans="1:11" x14ac:dyDescent="0.25">
      <c r="A42" s="1">
        <v>25035</v>
      </c>
      <c r="B42" s="1" t="s">
        <v>181</v>
      </c>
      <c r="C42" s="1" t="s">
        <v>246</v>
      </c>
      <c r="D42" s="1" t="s">
        <v>350</v>
      </c>
      <c r="E42" s="1">
        <v>2020</v>
      </c>
      <c r="F42" s="1" t="s">
        <v>225</v>
      </c>
      <c r="G42" s="12">
        <v>10</v>
      </c>
      <c r="H42" s="12">
        <v>4</v>
      </c>
      <c r="I42" s="12">
        <v>44</v>
      </c>
      <c r="J42" s="1">
        <v>11</v>
      </c>
      <c r="K42" s="1" t="s">
        <v>50</v>
      </c>
    </row>
    <row r="43" spans="1:11" x14ac:dyDescent="0.25">
      <c r="A43" s="1">
        <v>25040</v>
      </c>
      <c r="B43" s="1" t="s">
        <v>31</v>
      </c>
      <c r="C43" s="1" t="s">
        <v>232</v>
      </c>
      <c r="D43" s="1" t="s">
        <v>233</v>
      </c>
      <c r="E43" s="1">
        <v>2020</v>
      </c>
      <c r="F43" s="1" t="s">
        <v>225</v>
      </c>
      <c r="G43" s="12">
        <v>706</v>
      </c>
      <c r="H43" s="12">
        <v>626</v>
      </c>
      <c r="I43" s="12">
        <v>684</v>
      </c>
      <c r="J43" s="1">
        <v>1.0926517571884999</v>
      </c>
      <c r="K43" s="1" t="s">
        <v>50</v>
      </c>
    </row>
    <row r="44" spans="1:11" x14ac:dyDescent="0.25">
      <c r="A44" s="1">
        <v>25040</v>
      </c>
      <c r="B44" s="1" t="s">
        <v>31</v>
      </c>
      <c r="C44" s="1" t="s">
        <v>252</v>
      </c>
      <c r="D44" s="1" t="s">
        <v>351</v>
      </c>
      <c r="E44" s="1">
        <v>2020</v>
      </c>
      <c r="F44" s="1" t="s">
        <v>225</v>
      </c>
      <c r="G44" s="12">
        <v>242</v>
      </c>
      <c r="H44" s="12">
        <v>239</v>
      </c>
      <c r="I44" s="12">
        <v>1912</v>
      </c>
      <c r="J44" s="1">
        <v>8</v>
      </c>
      <c r="K44" s="1" t="s">
        <v>50</v>
      </c>
    </row>
    <row r="45" spans="1:11" x14ac:dyDescent="0.25">
      <c r="A45" s="1">
        <v>25040</v>
      </c>
      <c r="B45" s="1" t="s">
        <v>31</v>
      </c>
      <c r="C45" s="1" t="s">
        <v>246</v>
      </c>
      <c r="D45" s="1" t="s">
        <v>350</v>
      </c>
      <c r="E45" s="1">
        <v>2020</v>
      </c>
      <c r="F45" s="1" t="s">
        <v>225</v>
      </c>
      <c r="G45" s="12">
        <v>206</v>
      </c>
      <c r="H45" s="12">
        <v>196</v>
      </c>
      <c r="I45" s="12">
        <v>2060</v>
      </c>
      <c r="J45" s="1">
        <v>10</v>
      </c>
      <c r="K45" s="1" t="s">
        <v>50</v>
      </c>
    </row>
    <row r="46" spans="1:11" x14ac:dyDescent="0.25">
      <c r="A46" s="1">
        <v>25040</v>
      </c>
      <c r="B46" s="1" t="s">
        <v>31</v>
      </c>
      <c r="C46" s="1" t="s">
        <v>368</v>
      </c>
      <c r="D46" s="1" t="s">
        <v>368</v>
      </c>
      <c r="E46" s="1">
        <v>2020</v>
      </c>
      <c r="F46" s="1"/>
      <c r="G46" s="12">
        <v>153</v>
      </c>
      <c r="H46" s="12">
        <v>148</v>
      </c>
      <c r="I46" s="12"/>
      <c r="J46" s="1"/>
      <c r="K46" s="1" t="s">
        <v>50</v>
      </c>
    </row>
    <row r="47" spans="1:11" x14ac:dyDescent="0.25">
      <c r="A47" s="1">
        <v>25040</v>
      </c>
      <c r="B47" s="1" t="s">
        <v>31</v>
      </c>
      <c r="C47" s="1" t="s">
        <v>240</v>
      </c>
      <c r="D47" s="1" t="s">
        <v>241</v>
      </c>
      <c r="E47" s="1">
        <v>2020</v>
      </c>
      <c r="F47" s="1" t="s">
        <v>225</v>
      </c>
      <c r="G47" s="12">
        <v>60</v>
      </c>
      <c r="H47" s="12">
        <v>58</v>
      </c>
      <c r="I47" s="12">
        <v>116</v>
      </c>
      <c r="J47" s="1">
        <v>2</v>
      </c>
      <c r="K47" s="1" t="s">
        <v>50</v>
      </c>
    </row>
    <row r="48" spans="1:11" x14ac:dyDescent="0.25">
      <c r="A48" s="1">
        <v>25040</v>
      </c>
      <c r="B48" s="1" t="s">
        <v>31</v>
      </c>
      <c r="C48" s="1" t="s">
        <v>253</v>
      </c>
      <c r="D48" s="1" t="s">
        <v>254</v>
      </c>
      <c r="E48" s="1">
        <v>2020</v>
      </c>
      <c r="F48" s="1" t="s">
        <v>225</v>
      </c>
      <c r="G48" s="12">
        <v>56</v>
      </c>
      <c r="H48" s="12">
        <v>53</v>
      </c>
      <c r="I48" s="12">
        <v>265</v>
      </c>
      <c r="J48" s="1">
        <v>5</v>
      </c>
      <c r="K48" s="1" t="s">
        <v>50</v>
      </c>
    </row>
    <row r="49" spans="1:11" x14ac:dyDescent="0.25">
      <c r="A49" s="1">
        <v>25040</v>
      </c>
      <c r="B49" s="1" t="s">
        <v>31</v>
      </c>
      <c r="C49" s="1" t="s">
        <v>246</v>
      </c>
      <c r="D49" s="1" t="s">
        <v>309</v>
      </c>
      <c r="E49" s="1">
        <v>2020</v>
      </c>
      <c r="F49" s="1" t="s">
        <v>225</v>
      </c>
      <c r="G49" s="12">
        <v>52</v>
      </c>
      <c r="H49" s="12">
        <v>47</v>
      </c>
      <c r="I49" s="12">
        <v>376</v>
      </c>
      <c r="J49" s="1">
        <v>8</v>
      </c>
      <c r="K49" s="1" t="s">
        <v>50</v>
      </c>
    </row>
    <row r="50" spans="1:11" x14ac:dyDescent="0.25">
      <c r="A50" s="1">
        <v>25040</v>
      </c>
      <c r="B50" s="1" t="s">
        <v>31</v>
      </c>
      <c r="C50" s="1" t="s">
        <v>227</v>
      </c>
      <c r="D50" s="1" t="s">
        <v>339</v>
      </c>
      <c r="E50" s="1">
        <v>2020</v>
      </c>
      <c r="F50" s="1" t="s">
        <v>225</v>
      </c>
      <c r="G50" s="12">
        <v>38</v>
      </c>
      <c r="H50" s="12">
        <v>38</v>
      </c>
      <c r="I50" s="12">
        <v>114</v>
      </c>
      <c r="J50" s="1">
        <v>3</v>
      </c>
      <c r="K50" s="1" t="s">
        <v>50</v>
      </c>
    </row>
    <row r="51" spans="1:11" x14ac:dyDescent="0.25">
      <c r="A51" s="1">
        <v>25040</v>
      </c>
      <c r="B51" s="1" t="s">
        <v>31</v>
      </c>
      <c r="C51" s="1" t="s">
        <v>268</v>
      </c>
      <c r="D51" s="1" t="s">
        <v>269</v>
      </c>
      <c r="E51" s="1">
        <v>2020</v>
      </c>
      <c r="F51" s="1" t="s">
        <v>225</v>
      </c>
      <c r="G51" s="12">
        <v>30</v>
      </c>
      <c r="H51" s="12">
        <v>25</v>
      </c>
      <c r="I51" s="12">
        <v>200</v>
      </c>
      <c r="J51" s="1">
        <v>8</v>
      </c>
      <c r="K51" s="1" t="s">
        <v>50</v>
      </c>
    </row>
    <row r="52" spans="1:11" x14ac:dyDescent="0.25">
      <c r="A52" s="1">
        <v>25040</v>
      </c>
      <c r="B52" s="1" t="s">
        <v>31</v>
      </c>
      <c r="C52" s="1" t="s">
        <v>224</v>
      </c>
      <c r="D52" s="1" t="s">
        <v>337</v>
      </c>
      <c r="E52" s="1">
        <v>2020</v>
      </c>
      <c r="F52" s="1" t="s">
        <v>225</v>
      </c>
      <c r="G52" s="12">
        <v>26.2</v>
      </c>
      <c r="H52" s="12">
        <v>9</v>
      </c>
      <c r="I52" s="12">
        <v>90</v>
      </c>
      <c r="J52" s="1">
        <v>10</v>
      </c>
      <c r="K52" s="1" t="s">
        <v>50</v>
      </c>
    </row>
    <row r="53" spans="1:11" x14ac:dyDescent="0.25">
      <c r="A53" s="1">
        <v>25040</v>
      </c>
      <c r="B53" s="1" t="s">
        <v>31</v>
      </c>
      <c r="C53" s="1" t="s">
        <v>300</v>
      </c>
      <c r="D53" s="1" t="s">
        <v>300</v>
      </c>
      <c r="E53" s="1">
        <v>2020</v>
      </c>
      <c r="F53" s="1"/>
      <c r="G53" s="12">
        <v>10</v>
      </c>
      <c r="H53" s="12">
        <v>10</v>
      </c>
      <c r="I53" s="12" t="s">
        <v>225</v>
      </c>
      <c r="J53" s="1"/>
      <c r="K53" s="1" t="s">
        <v>50</v>
      </c>
    </row>
    <row r="54" spans="1:11" x14ac:dyDescent="0.25">
      <c r="A54" s="1">
        <v>25040</v>
      </c>
      <c r="B54" s="1" t="s">
        <v>31</v>
      </c>
      <c r="C54" s="1" t="s">
        <v>234</v>
      </c>
      <c r="D54" s="1" t="s">
        <v>235</v>
      </c>
      <c r="E54" s="1">
        <v>2020</v>
      </c>
      <c r="F54" s="1" t="s">
        <v>225</v>
      </c>
      <c r="G54" s="12">
        <v>8</v>
      </c>
      <c r="H54" s="12">
        <v>6</v>
      </c>
      <c r="I54" s="12">
        <v>18</v>
      </c>
      <c r="J54" s="1">
        <v>3</v>
      </c>
      <c r="K54" s="1" t="s">
        <v>50</v>
      </c>
    </row>
    <row r="55" spans="1:11" x14ac:dyDescent="0.25">
      <c r="A55" s="1">
        <v>25599</v>
      </c>
      <c r="B55" s="1" t="s">
        <v>222</v>
      </c>
      <c r="C55" s="1" t="s">
        <v>246</v>
      </c>
      <c r="D55" s="1" t="s">
        <v>336</v>
      </c>
      <c r="E55" s="1">
        <v>2020</v>
      </c>
      <c r="F55" s="1" t="s">
        <v>225</v>
      </c>
      <c r="G55" s="12">
        <v>384</v>
      </c>
      <c r="H55" s="12">
        <v>324</v>
      </c>
      <c r="I55" s="12">
        <v>1944</v>
      </c>
      <c r="J55" s="1">
        <v>6</v>
      </c>
      <c r="K55" s="1" t="s">
        <v>50</v>
      </c>
    </row>
    <row r="56" spans="1:11" x14ac:dyDescent="0.25">
      <c r="A56" s="1">
        <v>25599</v>
      </c>
      <c r="B56" s="1" t="s">
        <v>222</v>
      </c>
      <c r="C56" s="1" t="s">
        <v>227</v>
      </c>
      <c r="D56" s="1" t="s">
        <v>339</v>
      </c>
      <c r="E56" s="1">
        <v>2020</v>
      </c>
      <c r="F56" s="1" t="s">
        <v>225</v>
      </c>
      <c r="G56" s="12">
        <v>321</v>
      </c>
      <c r="H56" s="12">
        <v>0</v>
      </c>
      <c r="I56" s="12">
        <v>0</v>
      </c>
      <c r="J56" s="1">
        <v>0</v>
      </c>
      <c r="K56" s="1" t="s">
        <v>50</v>
      </c>
    </row>
    <row r="57" spans="1:11" x14ac:dyDescent="0.25">
      <c r="A57" s="1">
        <v>25599</v>
      </c>
      <c r="B57" s="1" t="s">
        <v>222</v>
      </c>
      <c r="C57" s="1" t="s">
        <v>226</v>
      </c>
      <c r="D57" s="1" t="s">
        <v>319</v>
      </c>
      <c r="E57" s="1">
        <v>2020</v>
      </c>
      <c r="F57" s="1" t="s">
        <v>225</v>
      </c>
      <c r="G57" s="12">
        <v>167</v>
      </c>
      <c r="H57" s="12">
        <v>160</v>
      </c>
      <c r="I57" s="12">
        <v>960</v>
      </c>
      <c r="J57" s="1">
        <v>6</v>
      </c>
      <c r="K57" s="1" t="s">
        <v>50</v>
      </c>
    </row>
    <row r="58" spans="1:11" x14ac:dyDescent="0.25">
      <c r="A58" s="1">
        <v>25599</v>
      </c>
      <c r="B58" s="1" t="s">
        <v>222</v>
      </c>
      <c r="C58" s="1" t="s">
        <v>226</v>
      </c>
      <c r="D58" s="1" t="s">
        <v>335</v>
      </c>
      <c r="E58" s="1">
        <v>2020</v>
      </c>
      <c r="F58" s="1" t="s">
        <v>225</v>
      </c>
      <c r="G58" s="12">
        <v>161</v>
      </c>
      <c r="H58" s="12">
        <v>0</v>
      </c>
      <c r="I58" s="12">
        <v>0</v>
      </c>
      <c r="J58" s="1">
        <v>0</v>
      </c>
      <c r="K58" s="1" t="s">
        <v>50</v>
      </c>
    </row>
    <row r="59" spans="1:11" x14ac:dyDescent="0.25">
      <c r="A59" s="1">
        <v>25599</v>
      </c>
      <c r="B59" s="1" t="s">
        <v>222</v>
      </c>
      <c r="C59" s="1" t="s">
        <v>246</v>
      </c>
      <c r="D59" s="1" t="s">
        <v>309</v>
      </c>
      <c r="E59" s="1">
        <v>2020</v>
      </c>
      <c r="F59" s="1" t="s">
        <v>225</v>
      </c>
      <c r="G59" s="12">
        <v>135</v>
      </c>
      <c r="H59" s="12">
        <v>35</v>
      </c>
      <c r="I59" s="12">
        <v>210</v>
      </c>
      <c r="J59" s="1">
        <v>6</v>
      </c>
      <c r="K59" s="1" t="s">
        <v>50</v>
      </c>
    </row>
    <row r="60" spans="1:11" x14ac:dyDescent="0.25">
      <c r="A60" s="1">
        <v>25599</v>
      </c>
      <c r="B60" s="1" t="s">
        <v>222</v>
      </c>
      <c r="C60" s="1" t="s">
        <v>252</v>
      </c>
      <c r="D60" s="1" t="s">
        <v>351</v>
      </c>
      <c r="E60" s="1">
        <v>2020</v>
      </c>
      <c r="F60" s="1" t="s">
        <v>225</v>
      </c>
      <c r="G60" s="12">
        <v>130</v>
      </c>
      <c r="H60" s="12">
        <v>0</v>
      </c>
      <c r="I60" s="12">
        <v>0</v>
      </c>
      <c r="J60" s="1">
        <v>6</v>
      </c>
      <c r="K60" s="1" t="s">
        <v>50</v>
      </c>
    </row>
    <row r="61" spans="1:11" x14ac:dyDescent="0.25">
      <c r="A61" s="1">
        <v>25599</v>
      </c>
      <c r="B61" s="1" t="s">
        <v>222</v>
      </c>
      <c r="C61" s="1" t="s">
        <v>227</v>
      </c>
      <c r="D61" s="1" t="s">
        <v>341</v>
      </c>
      <c r="E61" s="1">
        <v>2020</v>
      </c>
      <c r="F61" s="1" t="s">
        <v>225</v>
      </c>
      <c r="G61" s="12">
        <v>110</v>
      </c>
      <c r="H61" s="12">
        <v>88</v>
      </c>
      <c r="I61" s="12">
        <v>440</v>
      </c>
      <c r="J61" s="1">
        <v>5</v>
      </c>
      <c r="K61" s="1" t="s">
        <v>50</v>
      </c>
    </row>
    <row r="62" spans="1:11" x14ac:dyDescent="0.25">
      <c r="A62" s="1">
        <v>25599</v>
      </c>
      <c r="B62" s="1" t="s">
        <v>222</v>
      </c>
      <c r="C62" s="1" t="s">
        <v>240</v>
      </c>
      <c r="D62" s="1" t="s">
        <v>241</v>
      </c>
      <c r="E62" s="1">
        <v>2020</v>
      </c>
      <c r="F62" s="1" t="s">
        <v>225</v>
      </c>
      <c r="G62" s="12">
        <v>84</v>
      </c>
      <c r="H62" s="12">
        <v>44</v>
      </c>
      <c r="I62" s="12">
        <v>176</v>
      </c>
      <c r="J62" s="1">
        <v>4</v>
      </c>
      <c r="K62" s="1" t="s">
        <v>50</v>
      </c>
    </row>
    <row r="63" spans="1:11" x14ac:dyDescent="0.25">
      <c r="A63" s="1">
        <v>25599</v>
      </c>
      <c r="B63" s="1" t="s">
        <v>222</v>
      </c>
      <c r="C63" s="1" t="s">
        <v>224</v>
      </c>
      <c r="D63" s="1" t="s">
        <v>334</v>
      </c>
      <c r="E63" s="1">
        <v>2020</v>
      </c>
      <c r="F63" s="1" t="s">
        <v>225</v>
      </c>
      <c r="G63" s="12">
        <v>57</v>
      </c>
      <c r="H63" s="12">
        <v>44</v>
      </c>
      <c r="I63" s="12">
        <v>440</v>
      </c>
      <c r="J63" s="1">
        <v>10</v>
      </c>
      <c r="K63" s="1" t="s">
        <v>50</v>
      </c>
    </row>
    <row r="64" spans="1:11" x14ac:dyDescent="0.25">
      <c r="A64" s="1">
        <v>25599</v>
      </c>
      <c r="B64" s="1" t="s">
        <v>222</v>
      </c>
      <c r="C64" s="1" t="s">
        <v>234</v>
      </c>
      <c r="D64" s="1" t="s">
        <v>235</v>
      </c>
      <c r="E64" s="1">
        <v>2020</v>
      </c>
      <c r="F64" s="1" t="s">
        <v>225</v>
      </c>
      <c r="G64" s="12">
        <v>57</v>
      </c>
      <c r="H64" s="12">
        <v>53</v>
      </c>
      <c r="I64" s="12">
        <v>318</v>
      </c>
      <c r="J64" s="1">
        <v>6</v>
      </c>
      <c r="K64" s="1" t="s">
        <v>50</v>
      </c>
    </row>
    <row r="65" spans="1:11" x14ac:dyDescent="0.25">
      <c r="A65" s="1">
        <v>25599</v>
      </c>
      <c r="B65" s="1" t="s">
        <v>222</v>
      </c>
      <c r="C65" s="1" t="s">
        <v>253</v>
      </c>
      <c r="D65" s="1" t="s">
        <v>254</v>
      </c>
      <c r="E65" s="1">
        <v>2020</v>
      </c>
      <c r="F65" s="1" t="s">
        <v>225</v>
      </c>
      <c r="G65" s="12">
        <v>43</v>
      </c>
      <c r="H65" s="12">
        <v>33</v>
      </c>
      <c r="I65" s="12">
        <v>198</v>
      </c>
      <c r="J65" s="1">
        <v>6</v>
      </c>
      <c r="K65" s="1" t="s">
        <v>50</v>
      </c>
    </row>
    <row r="66" spans="1:11" x14ac:dyDescent="0.25">
      <c r="A66" s="1">
        <v>25599</v>
      </c>
      <c r="B66" s="1" t="s">
        <v>222</v>
      </c>
      <c r="C66" s="1" t="s">
        <v>232</v>
      </c>
      <c r="D66" s="1" t="s">
        <v>233</v>
      </c>
      <c r="E66" s="1">
        <v>2020</v>
      </c>
      <c r="F66" s="1" t="s">
        <v>225</v>
      </c>
      <c r="G66" s="12">
        <v>37</v>
      </c>
      <c r="H66" s="12">
        <v>30</v>
      </c>
      <c r="I66" s="12">
        <v>31.200000000000003</v>
      </c>
      <c r="J66" s="1">
        <v>1.04</v>
      </c>
      <c r="K66" s="1" t="s">
        <v>50</v>
      </c>
    </row>
    <row r="67" spans="1:11" x14ac:dyDescent="0.25">
      <c r="A67" s="1">
        <v>25053</v>
      </c>
      <c r="B67" s="1" t="s">
        <v>84</v>
      </c>
      <c r="C67" s="1" t="s">
        <v>232</v>
      </c>
      <c r="D67" s="1" t="s">
        <v>233</v>
      </c>
      <c r="E67" s="1">
        <v>2020</v>
      </c>
      <c r="F67" s="1" t="s">
        <v>225</v>
      </c>
      <c r="G67" s="12">
        <v>412</v>
      </c>
      <c r="H67" s="12">
        <v>366</v>
      </c>
      <c r="I67" s="12">
        <v>365</v>
      </c>
      <c r="J67" s="1">
        <v>0.99726775956284197</v>
      </c>
      <c r="K67" s="1" t="s">
        <v>50</v>
      </c>
    </row>
    <row r="68" spans="1:11" x14ac:dyDescent="0.25">
      <c r="A68" s="1">
        <v>25053</v>
      </c>
      <c r="B68" s="1" t="s">
        <v>84</v>
      </c>
      <c r="C68" s="1" t="s">
        <v>228</v>
      </c>
      <c r="D68" s="1" t="s">
        <v>229</v>
      </c>
      <c r="E68" s="1">
        <v>2020</v>
      </c>
      <c r="F68" s="1" t="s">
        <v>225</v>
      </c>
      <c r="G68" s="12">
        <v>389</v>
      </c>
      <c r="H68" s="12">
        <v>374</v>
      </c>
      <c r="I68" s="12">
        <v>4488</v>
      </c>
      <c r="J68" s="1">
        <v>12</v>
      </c>
      <c r="K68" s="1" t="s">
        <v>50</v>
      </c>
    </row>
    <row r="69" spans="1:11" x14ac:dyDescent="0.25">
      <c r="A69" s="1">
        <v>25053</v>
      </c>
      <c r="B69" s="1" t="s">
        <v>84</v>
      </c>
      <c r="C69" s="1" t="s">
        <v>255</v>
      </c>
      <c r="D69" s="1" t="s">
        <v>338</v>
      </c>
      <c r="E69" s="1">
        <v>2020</v>
      </c>
      <c r="F69" s="1" t="s">
        <v>225</v>
      </c>
      <c r="G69" s="12">
        <v>174</v>
      </c>
      <c r="H69" s="12">
        <v>172</v>
      </c>
      <c r="I69" s="12">
        <v>1720</v>
      </c>
      <c r="J69" s="1">
        <v>10</v>
      </c>
      <c r="K69" s="1" t="s">
        <v>50</v>
      </c>
    </row>
    <row r="70" spans="1:11" x14ac:dyDescent="0.25">
      <c r="A70" s="1">
        <v>25053</v>
      </c>
      <c r="B70" s="1" t="s">
        <v>84</v>
      </c>
      <c r="C70" s="1" t="s">
        <v>230</v>
      </c>
      <c r="D70" s="1" t="s">
        <v>231</v>
      </c>
      <c r="E70" s="1">
        <v>2020</v>
      </c>
      <c r="F70" s="1" t="s">
        <v>225</v>
      </c>
      <c r="G70" s="12">
        <v>122</v>
      </c>
      <c r="H70" s="12">
        <v>122</v>
      </c>
      <c r="I70" s="12">
        <v>1586</v>
      </c>
      <c r="J70" s="1">
        <v>13</v>
      </c>
      <c r="K70" s="1" t="s">
        <v>50</v>
      </c>
    </row>
    <row r="71" spans="1:11" x14ac:dyDescent="0.25">
      <c r="A71" s="1">
        <v>25053</v>
      </c>
      <c r="B71" s="1" t="s">
        <v>84</v>
      </c>
      <c r="C71" s="1" t="s">
        <v>240</v>
      </c>
      <c r="D71" s="1" t="s">
        <v>241</v>
      </c>
      <c r="E71" s="1">
        <v>2020</v>
      </c>
      <c r="F71" s="1" t="s">
        <v>225</v>
      </c>
      <c r="G71" s="12">
        <v>35</v>
      </c>
      <c r="H71" s="12">
        <v>33</v>
      </c>
      <c r="I71" s="12">
        <v>132</v>
      </c>
      <c r="J71" s="1">
        <v>4</v>
      </c>
      <c r="K71" s="1" t="s">
        <v>50</v>
      </c>
    </row>
    <row r="72" spans="1:11" x14ac:dyDescent="0.25">
      <c r="A72" s="1">
        <v>25053</v>
      </c>
      <c r="B72" s="1" t="s">
        <v>84</v>
      </c>
      <c r="C72" s="1" t="s">
        <v>256</v>
      </c>
      <c r="D72" s="1" t="s">
        <v>257</v>
      </c>
      <c r="E72" s="1">
        <v>2020</v>
      </c>
      <c r="F72" s="1" t="s">
        <v>225</v>
      </c>
      <c r="G72" s="12">
        <v>28</v>
      </c>
      <c r="H72" s="12">
        <v>23</v>
      </c>
      <c r="I72" s="12">
        <v>92</v>
      </c>
      <c r="J72" s="1">
        <v>4</v>
      </c>
      <c r="K72" s="1" t="s">
        <v>50</v>
      </c>
    </row>
    <row r="73" spans="1:11" x14ac:dyDescent="0.25">
      <c r="A73" s="1">
        <v>25053</v>
      </c>
      <c r="B73" s="1" t="s">
        <v>84</v>
      </c>
      <c r="C73" s="1" t="s">
        <v>234</v>
      </c>
      <c r="D73" s="1" t="s">
        <v>235</v>
      </c>
      <c r="E73" s="1">
        <v>2020</v>
      </c>
      <c r="F73" s="1" t="s">
        <v>225</v>
      </c>
      <c r="G73" s="12">
        <v>23</v>
      </c>
      <c r="H73" s="12">
        <v>20</v>
      </c>
      <c r="I73" s="12">
        <v>200</v>
      </c>
      <c r="J73" s="1">
        <v>10</v>
      </c>
      <c r="K73" s="1" t="s">
        <v>50</v>
      </c>
    </row>
    <row r="74" spans="1:11" x14ac:dyDescent="0.25">
      <c r="A74" s="1">
        <v>25053</v>
      </c>
      <c r="B74" s="1" t="s">
        <v>84</v>
      </c>
      <c r="C74" s="1" t="s">
        <v>258</v>
      </c>
      <c r="D74" s="1" t="s">
        <v>259</v>
      </c>
      <c r="E74" s="1">
        <v>2020</v>
      </c>
      <c r="F74" s="1" t="s">
        <v>225</v>
      </c>
      <c r="G74" s="12">
        <v>21</v>
      </c>
      <c r="H74" s="12">
        <v>21</v>
      </c>
      <c r="I74" s="12">
        <v>252</v>
      </c>
      <c r="J74" s="1">
        <v>12</v>
      </c>
      <c r="K74" s="1" t="s">
        <v>50</v>
      </c>
    </row>
    <row r="75" spans="1:11" x14ac:dyDescent="0.25">
      <c r="A75" s="1">
        <v>25053</v>
      </c>
      <c r="B75" s="1" t="s">
        <v>84</v>
      </c>
      <c r="C75" s="1" t="s">
        <v>250</v>
      </c>
      <c r="D75" s="1" t="s">
        <v>251</v>
      </c>
      <c r="E75" s="1">
        <v>2020</v>
      </c>
      <c r="F75" s="1" t="s">
        <v>225</v>
      </c>
      <c r="G75" s="12">
        <v>18</v>
      </c>
      <c r="H75" s="12">
        <v>10</v>
      </c>
      <c r="I75" s="12">
        <v>4</v>
      </c>
      <c r="J75" s="1">
        <v>0.4</v>
      </c>
      <c r="K75" s="1" t="s">
        <v>50</v>
      </c>
    </row>
    <row r="76" spans="1:11" x14ac:dyDescent="0.25">
      <c r="A76" s="1">
        <v>25053</v>
      </c>
      <c r="B76" s="1" t="s">
        <v>84</v>
      </c>
      <c r="C76" s="1" t="s">
        <v>260</v>
      </c>
      <c r="D76" s="1" t="s">
        <v>261</v>
      </c>
      <c r="E76" s="1">
        <v>2020</v>
      </c>
      <c r="F76" s="1" t="s">
        <v>225</v>
      </c>
      <c r="G76" s="12">
        <v>11</v>
      </c>
      <c r="H76" s="12">
        <v>8</v>
      </c>
      <c r="I76" s="12">
        <v>56</v>
      </c>
      <c r="J76" s="1">
        <v>7</v>
      </c>
      <c r="K76" s="1" t="s">
        <v>50</v>
      </c>
    </row>
    <row r="77" spans="1:11" x14ac:dyDescent="0.25">
      <c r="A77" s="1">
        <v>25053</v>
      </c>
      <c r="B77" s="1" t="s">
        <v>84</v>
      </c>
      <c r="C77" s="1" t="s">
        <v>224</v>
      </c>
      <c r="D77" s="1" t="s">
        <v>334</v>
      </c>
      <c r="E77" s="1">
        <v>2020</v>
      </c>
      <c r="F77" s="1" t="s">
        <v>225</v>
      </c>
      <c r="G77" s="12">
        <v>6</v>
      </c>
      <c r="H77" s="12">
        <v>4</v>
      </c>
      <c r="I77" s="12">
        <v>20</v>
      </c>
      <c r="J77" s="1">
        <v>5</v>
      </c>
      <c r="K77" s="1" t="s">
        <v>50</v>
      </c>
    </row>
    <row r="78" spans="1:11" x14ac:dyDescent="0.25">
      <c r="A78" s="1">
        <v>25053</v>
      </c>
      <c r="B78" s="1" t="s">
        <v>84</v>
      </c>
      <c r="C78" s="1" t="s">
        <v>236</v>
      </c>
      <c r="D78" s="1" t="s">
        <v>237</v>
      </c>
      <c r="E78" s="1">
        <v>2020</v>
      </c>
      <c r="F78" s="1" t="s">
        <v>225</v>
      </c>
      <c r="G78" s="12">
        <v>4</v>
      </c>
      <c r="H78" s="12">
        <v>4</v>
      </c>
      <c r="I78" s="12">
        <v>48</v>
      </c>
      <c r="J78" s="1">
        <v>12</v>
      </c>
      <c r="K78" s="1" t="s">
        <v>50</v>
      </c>
    </row>
    <row r="79" spans="1:11" x14ac:dyDescent="0.25">
      <c r="A79" s="1">
        <v>25053</v>
      </c>
      <c r="B79" s="1" t="s">
        <v>84</v>
      </c>
      <c r="C79" s="1" t="s">
        <v>262</v>
      </c>
      <c r="D79" s="1" t="s">
        <v>263</v>
      </c>
      <c r="E79" s="1">
        <v>2020</v>
      </c>
      <c r="F79" s="1" t="s">
        <v>225</v>
      </c>
      <c r="G79" s="12">
        <v>3</v>
      </c>
      <c r="H79" s="12">
        <v>1</v>
      </c>
      <c r="I79" s="12">
        <v>17</v>
      </c>
      <c r="J79" s="1">
        <v>17</v>
      </c>
      <c r="K79" s="1" t="s">
        <v>50</v>
      </c>
    </row>
    <row r="80" spans="1:11" x14ac:dyDescent="0.25">
      <c r="A80" s="1">
        <v>25086</v>
      </c>
      <c r="B80" s="1" t="s">
        <v>87</v>
      </c>
      <c r="C80" s="1" t="s">
        <v>240</v>
      </c>
      <c r="D80" s="1" t="s">
        <v>241</v>
      </c>
      <c r="E80" s="1">
        <v>2020</v>
      </c>
      <c r="F80" s="1" t="s">
        <v>225</v>
      </c>
      <c r="G80" s="12">
        <v>125</v>
      </c>
      <c r="H80" s="12">
        <v>55</v>
      </c>
      <c r="I80" s="12">
        <v>165</v>
      </c>
      <c r="J80" s="1">
        <v>3</v>
      </c>
      <c r="K80" s="1" t="s">
        <v>50</v>
      </c>
    </row>
    <row r="81" spans="1:11" x14ac:dyDescent="0.25">
      <c r="A81" s="1">
        <v>25086</v>
      </c>
      <c r="B81" s="1" t="s">
        <v>87</v>
      </c>
      <c r="C81" s="1" t="s">
        <v>234</v>
      </c>
      <c r="D81" s="1" t="s">
        <v>235</v>
      </c>
      <c r="E81" s="1">
        <v>2020</v>
      </c>
      <c r="F81" s="1" t="s">
        <v>225</v>
      </c>
      <c r="G81" s="12">
        <v>70</v>
      </c>
      <c r="H81" s="12">
        <v>13</v>
      </c>
      <c r="I81" s="12">
        <v>104</v>
      </c>
      <c r="J81" s="1">
        <v>8</v>
      </c>
      <c r="K81" s="1" t="s">
        <v>50</v>
      </c>
    </row>
    <row r="82" spans="1:11" x14ac:dyDescent="0.25">
      <c r="A82" s="1">
        <v>25086</v>
      </c>
      <c r="B82" s="1" t="s">
        <v>87</v>
      </c>
      <c r="C82" s="1" t="s">
        <v>232</v>
      </c>
      <c r="D82" s="1" t="s">
        <v>233</v>
      </c>
      <c r="E82" s="1">
        <v>2020</v>
      </c>
      <c r="F82" s="1" t="s">
        <v>225</v>
      </c>
      <c r="G82" s="12">
        <v>56</v>
      </c>
      <c r="H82" s="12">
        <v>49</v>
      </c>
      <c r="I82" s="12">
        <v>56</v>
      </c>
      <c r="J82" s="1">
        <v>1.1428571428571399</v>
      </c>
      <c r="K82" s="1" t="s">
        <v>50</v>
      </c>
    </row>
    <row r="83" spans="1:11" x14ac:dyDescent="0.25">
      <c r="A83" s="1">
        <v>25086</v>
      </c>
      <c r="B83" s="1" t="s">
        <v>87</v>
      </c>
      <c r="C83" s="1" t="s">
        <v>253</v>
      </c>
      <c r="D83" s="1" t="s">
        <v>254</v>
      </c>
      <c r="E83" s="1">
        <v>2020</v>
      </c>
      <c r="F83" s="1" t="s">
        <v>225</v>
      </c>
      <c r="G83" s="12">
        <v>52</v>
      </c>
      <c r="H83" s="12">
        <v>28</v>
      </c>
      <c r="I83" s="12">
        <v>140</v>
      </c>
      <c r="J83" s="1">
        <v>5</v>
      </c>
      <c r="K83" s="1" t="s">
        <v>50</v>
      </c>
    </row>
    <row r="84" spans="1:11" x14ac:dyDescent="0.25">
      <c r="A84" s="1">
        <v>25086</v>
      </c>
      <c r="B84" s="1" t="s">
        <v>87</v>
      </c>
      <c r="C84" s="1" t="s">
        <v>250</v>
      </c>
      <c r="D84" s="1" t="s">
        <v>251</v>
      </c>
      <c r="E84" s="1">
        <v>2020</v>
      </c>
      <c r="F84" s="1" t="s">
        <v>225</v>
      </c>
      <c r="G84" s="12">
        <v>25</v>
      </c>
      <c r="H84" s="12">
        <v>5</v>
      </c>
      <c r="I84" s="12">
        <v>4.2</v>
      </c>
      <c r="J84" s="1">
        <v>0.6</v>
      </c>
      <c r="K84" s="1" t="s">
        <v>50</v>
      </c>
    </row>
    <row r="85" spans="1:11" x14ac:dyDescent="0.25">
      <c r="A85" s="1">
        <v>25086</v>
      </c>
      <c r="B85" s="1" t="s">
        <v>87</v>
      </c>
      <c r="C85" s="1" t="s">
        <v>246</v>
      </c>
      <c r="D85" s="1" t="s">
        <v>336</v>
      </c>
      <c r="E85" s="1">
        <v>2020</v>
      </c>
      <c r="F85" s="1" t="s">
        <v>225</v>
      </c>
      <c r="G85" s="12">
        <v>25</v>
      </c>
      <c r="H85" s="12">
        <v>3</v>
      </c>
      <c r="I85" s="12">
        <v>45</v>
      </c>
      <c r="J85" s="1">
        <v>5</v>
      </c>
      <c r="K85" s="1" t="s">
        <v>50</v>
      </c>
    </row>
    <row r="86" spans="1:11" x14ac:dyDescent="0.25">
      <c r="A86" s="1">
        <v>25086</v>
      </c>
      <c r="B86" s="1" t="s">
        <v>87</v>
      </c>
      <c r="C86" s="1" t="s">
        <v>260</v>
      </c>
      <c r="D86" s="1" t="s">
        <v>261</v>
      </c>
      <c r="E86" s="1">
        <v>2020</v>
      </c>
      <c r="F86" s="1" t="s">
        <v>225</v>
      </c>
      <c r="G86" s="12">
        <v>18</v>
      </c>
      <c r="H86" s="12">
        <v>14</v>
      </c>
      <c r="I86" s="12">
        <v>112</v>
      </c>
      <c r="J86" s="1">
        <v>8</v>
      </c>
      <c r="K86" s="1" t="s">
        <v>50</v>
      </c>
    </row>
    <row r="87" spans="1:11" x14ac:dyDescent="0.25">
      <c r="A87" s="1">
        <v>25086</v>
      </c>
      <c r="B87" s="1" t="s">
        <v>87</v>
      </c>
      <c r="C87" s="1" t="s">
        <v>224</v>
      </c>
      <c r="D87" s="1" t="s">
        <v>334</v>
      </c>
      <c r="E87" s="1">
        <v>2020</v>
      </c>
      <c r="F87" s="1" t="s">
        <v>225</v>
      </c>
      <c r="G87" s="12">
        <v>8</v>
      </c>
      <c r="H87" s="12">
        <v>2</v>
      </c>
      <c r="I87" s="12">
        <v>20</v>
      </c>
      <c r="J87" s="1">
        <v>4</v>
      </c>
      <c r="K87" s="1" t="s">
        <v>50</v>
      </c>
    </row>
    <row r="88" spans="1:11" x14ac:dyDescent="0.25">
      <c r="A88" s="1">
        <v>25086</v>
      </c>
      <c r="B88" s="1" t="s">
        <v>87</v>
      </c>
      <c r="C88" s="1" t="s">
        <v>227</v>
      </c>
      <c r="D88" s="1" t="s">
        <v>339</v>
      </c>
      <c r="E88" s="1">
        <v>2020</v>
      </c>
      <c r="F88" s="1" t="s">
        <v>225</v>
      </c>
      <c r="G88" s="12">
        <v>8</v>
      </c>
      <c r="H88" s="12">
        <v>7</v>
      </c>
      <c r="I88" s="12">
        <v>63</v>
      </c>
      <c r="J88" s="1">
        <v>9</v>
      </c>
      <c r="K88" s="1" t="s">
        <v>50</v>
      </c>
    </row>
    <row r="89" spans="1:11" x14ac:dyDescent="0.25">
      <c r="A89" s="1">
        <v>25086</v>
      </c>
      <c r="B89" s="1" t="s">
        <v>87</v>
      </c>
      <c r="C89" s="1" t="s">
        <v>293</v>
      </c>
      <c r="D89" s="1" t="s">
        <v>294</v>
      </c>
      <c r="E89" s="1">
        <v>2020</v>
      </c>
      <c r="F89" s="1" t="s">
        <v>225</v>
      </c>
      <c r="G89" s="12">
        <v>5</v>
      </c>
      <c r="H89" s="12">
        <v>4</v>
      </c>
      <c r="I89" s="12">
        <v>40</v>
      </c>
      <c r="J89" s="1">
        <v>10</v>
      </c>
      <c r="K89" s="1" t="s">
        <v>50</v>
      </c>
    </row>
    <row r="90" spans="1:11" x14ac:dyDescent="0.25">
      <c r="A90" s="1">
        <v>25086</v>
      </c>
      <c r="B90" s="1" t="s">
        <v>87</v>
      </c>
      <c r="C90" s="1" t="s">
        <v>226</v>
      </c>
      <c r="D90" s="1" t="s">
        <v>335</v>
      </c>
      <c r="E90" s="1">
        <v>2020</v>
      </c>
      <c r="F90" s="1" t="s">
        <v>225</v>
      </c>
      <c r="G90" s="12">
        <v>4</v>
      </c>
      <c r="H90" s="12">
        <v>1</v>
      </c>
      <c r="I90" s="12">
        <v>6</v>
      </c>
      <c r="J90" s="1">
        <v>6</v>
      </c>
      <c r="K90" s="1" t="s">
        <v>50</v>
      </c>
    </row>
    <row r="91" spans="1:11" x14ac:dyDescent="0.25">
      <c r="A91" s="1">
        <v>25095</v>
      </c>
      <c r="B91" s="1" t="s">
        <v>80</v>
      </c>
      <c r="C91" s="1" t="s">
        <v>232</v>
      </c>
      <c r="D91" s="1" t="s">
        <v>233</v>
      </c>
      <c r="E91" s="1">
        <v>2020</v>
      </c>
      <c r="F91" s="1" t="s">
        <v>225</v>
      </c>
      <c r="G91" s="12">
        <v>439</v>
      </c>
      <c r="H91" s="12">
        <v>398</v>
      </c>
      <c r="I91" s="12">
        <v>428</v>
      </c>
      <c r="J91" s="1">
        <v>1.0753768844221101</v>
      </c>
      <c r="K91" s="1" t="s">
        <v>50</v>
      </c>
    </row>
    <row r="92" spans="1:11" x14ac:dyDescent="0.25">
      <c r="A92" s="1">
        <v>25095</v>
      </c>
      <c r="B92" s="1" t="s">
        <v>80</v>
      </c>
      <c r="C92" s="1" t="s">
        <v>240</v>
      </c>
      <c r="D92" s="1" t="s">
        <v>241</v>
      </c>
      <c r="E92" s="1">
        <v>2020</v>
      </c>
      <c r="F92" s="1" t="s">
        <v>225</v>
      </c>
      <c r="G92" s="12">
        <v>322.5</v>
      </c>
      <c r="H92" s="12">
        <v>317.5</v>
      </c>
      <c r="I92" s="12">
        <v>1270</v>
      </c>
      <c r="J92" s="1">
        <v>4</v>
      </c>
      <c r="K92" s="1" t="s">
        <v>50</v>
      </c>
    </row>
    <row r="93" spans="1:11" x14ac:dyDescent="0.25">
      <c r="A93" s="1">
        <v>25095</v>
      </c>
      <c r="B93" s="1" t="s">
        <v>80</v>
      </c>
      <c r="C93" s="1" t="s">
        <v>268</v>
      </c>
      <c r="D93" s="1" t="s">
        <v>269</v>
      </c>
      <c r="E93" s="1">
        <v>2020</v>
      </c>
      <c r="F93" s="1" t="s">
        <v>225</v>
      </c>
      <c r="G93" s="12">
        <v>261</v>
      </c>
      <c r="H93" s="12">
        <v>258</v>
      </c>
      <c r="I93" s="12">
        <v>1829.5922330097101</v>
      </c>
      <c r="J93" s="1">
        <v>7.0368932038835004</v>
      </c>
      <c r="K93" s="1" t="s">
        <v>50</v>
      </c>
    </row>
    <row r="94" spans="1:11" x14ac:dyDescent="0.25">
      <c r="A94" s="1">
        <v>25095</v>
      </c>
      <c r="B94" s="1" t="s">
        <v>80</v>
      </c>
      <c r="C94" s="1" t="s">
        <v>234</v>
      </c>
      <c r="D94" s="1" t="s">
        <v>235</v>
      </c>
      <c r="E94" s="1">
        <v>2020</v>
      </c>
      <c r="F94" s="1" t="s">
        <v>225</v>
      </c>
      <c r="G94" s="12">
        <v>189</v>
      </c>
      <c r="H94" s="12">
        <v>184</v>
      </c>
      <c r="I94" s="12">
        <v>920</v>
      </c>
      <c r="J94" s="1">
        <v>5</v>
      </c>
      <c r="K94" s="1" t="s">
        <v>50</v>
      </c>
    </row>
    <row r="95" spans="1:11" x14ac:dyDescent="0.25">
      <c r="A95" s="1">
        <v>25095</v>
      </c>
      <c r="B95" s="1" t="s">
        <v>80</v>
      </c>
      <c r="C95" s="1" t="s">
        <v>224</v>
      </c>
      <c r="D95" s="1" t="s">
        <v>334</v>
      </c>
      <c r="E95" s="1">
        <v>2020</v>
      </c>
      <c r="F95" s="1" t="s">
        <v>225</v>
      </c>
      <c r="G95" s="12">
        <v>53</v>
      </c>
      <c r="H95" s="12">
        <v>52</v>
      </c>
      <c r="I95" s="12">
        <v>285.38461538461502</v>
      </c>
      <c r="J95" s="1">
        <v>5.3846153846153904</v>
      </c>
      <c r="K95" s="1" t="s">
        <v>50</v>
      </c>
    </row>
    <row r="96" spans="1:11" x14ac:dyDescent="0.25">
      <c r="A96" s="1">
        <v>25095</v>
      </c>
      <c r="B96" s="1" t="s">
        <v>80</v>
      </c>
      <c r="C96" s="1" t="s">
        <v>375</v>
      </c>
      <c r="D96" s="1" t="s">
        <v>375</v>
      </c>
      <c r="E96" s="1">
        <v>2020</v>
      </c>
      <c r="F96" s="1"/>
      <c r="G96" s="12">
        <v>21.8</v>
      </c>
      <c r="H96" s="12">
        <v>20.8</v>
      </c>
      <c r="I96" s="12">
        <v>10.4</v>
      </c>
      <c r="J96" s="1">
        <v>0.5</v>
      </c>
      <c r="K96" s="1" t="s">
        <v>50</v>
      </c>
    </row>
    <row r="97" spans="1:11" x14ac:dyDescent="0.25">
      <c r="A97" s="1">
        <v>25095</v>
      </c>
      <c r="B97" s="1" t="s">
        <v>80</v>
      </c>
      <c r="C97" s="1" t="s">
        <v>242</v>
      </c>
      <c r="D97" s="1" t="s">
        <v>243</v>
      </c>
      <c r="E97" s="1">
        <v>2020</v>
      </c>
      <c r="F97" s="1" t="s">
        <v>225</v>
      </c>
      <c r="G97" s="12">
        <v>10</v>
      </c>
      <c r="H97" s="12">
        <v>0</v>
      </c>
      <c r="I97" s="12">
        <v>0</v>
      </c>
      <c r="J97" s="1">
        <v>0</v>
      </c>
      <c r="K97" s="1" t="s">
        <v>50</v>
      </c>
    </row>
    <row r="98" spans="1:11" x14ac:dyDescent="0.25">
      <c r="A98" s="1">
        <v>25099</v>
      </c>
      <c r="B98" s="1" t="s">
        <v>190</v>
      </c>
      <c r="C98" s="1" t="s">
        <v>238</v>
      </c>
      <c r="D98" s="1" t="s">
        <v>239</v>
      </c>
      <c r="E98" s="1">
        <v>2020</v>
      </c>
      <c r="F98" s="1" t="s">
        <v>225</v>
      </c>
      <c r="G98" s="12">
        <v>7</v>
      </c>
      <c r="H98" s="12">
        <v>7</v>
      </c>
      <c r="I98" s="12">
        <v>28</v>
      </c>
      <c r="J98" s="1">
        <v>4</v>
      </c>
      <c r="K98" s="1" t="s">
        <v>50</v>
      </c>
    </row>
    <row r="99" spans="1:11" x14ac:dyDescent="0.25">
      <c r="A99" s="1">
        <v>25099</v>
      </c>
      <c r="B99" s="1" t="s">
        <v>190</v>
      </c>
      <c r="C99" s="1" t="s">
        <v>228</v>
      </c>
      <c r="D99" s="1" t="s">
        <v>229</v>
      </c>
      <c r="E99" s="1">
        <v>2020</v>
      </c>
      <c r="F99" s="1" t="s">
        <v>225</v>
      </c>
      <c r="G99" s="12">
        <v>5</v>
      </c>
      <c r="H99" s="12">
        <v>5</v>
      </c>
      <c r="I99" s="12">
        <v>20</v>
      </c>
      <c r="J99" s="1">
        <v>4</v>
      </c>
      <c r="K99" s="1" t="s">
        <v>50</v>
      </c>
    </row>
    <row r="100" spans="1:11" x14ac:dyDescent="0.25">
      <c r="A100" s="1">
        <v>25120</v>
      </c>
      <c r="B100" s="1" t="s">
        <v>191</v>
      </c>
      <c r="C100" s="1" t="s">
        <v>230</v>
      </c>
      <c r="D100" s="1" t="s">
        <v>231</v>
      </c>
      <c r="E100" s="1">
        <v>2020</v>
      </c>
      <c r="F100" s="1" t="s">
        <v>225</v>
      </c>
      <c r="G100" s="12">
        <v>665</v>
      </c>
      <c r="H100" s="12">
        <v>465</v>
      </c>
      <c r="I100" s="12">
        <v>11790</v>
      </c>
      <c r="J100" s="1">
        <v>18</v>
      </c>
      <c r="K100" s="1" t="s">
        <v>50</v>
      </c>
    </row>
    <row r="101" spans="1:11" x14ac:dyDescent="0.25">
      <c r="A101" s="1">
        <v>25120</v>
      </c>
      <c r="B101" s="1" t="s">
        <v>191</v>
      </c>
      <c r="C101" s="1" t="s">
        <v>278</v>
      </c>
      <c r="D101" s="1" t="s">
        <v>279</v>
      </c>
      <c r="E101" s="1">
        <v>2020</v>
      </c>
      <c r="F101" s="1" t="s">
        <v>225</v>
      </c>
      <c r="G101" s="12">
        <v>385</v>
      </c>
      <c r="H101" s="12">
        <v>373</v>
      </c>
      <c r="I101" s="12">
        <v>6112</v>
      </c>
      <c r="J101" s="1">
        <v>16</v>
      </c>
      <c r="K101" s="1" t="s">
        <v>50</v>
      </c>
    </row>
    <row r="102" spans="1:11" x14ac:dyDescent="0.25">
      <c r="A102" s="1">
        <v>25120</v>
      </c>
      <c r="B102" s="1" t="s">
        <v>191</v>
      </c>
      <c r="C102" s="1" t="s">
        <v>289</v>
      </c>
      <c r="D102" s="1" t="s">
        <v>290</v>
      </c>
      <c r="E102" s="1">
        <v>2020</v>
      </c>
      <c r="F102" s="1" t="s">
        <v>225</v>
      </c>
      <c r="G102" s="12">
        <v>73</v>
      </c>
      <c r="H102" s="12">
        <v>63</v>
      </c>
      <c r="I102" s="12">
        <v>1207</v>
      </c>
      <c r="J102" s="1">
        <v>17</v>
      </c>
      <c r="K102" s="1" t="s">
        <v>50</v>
      </c>
    </row>
    <row r="103" spans="1:11" x14ac:dyDescent="0.25">
      <c r="A103" s="1">
        <v>25120</v>
      </c>
      <c r="B103" s="1" t="s">
        <v>191</v>
      </c>
      <c r="C103" s="1" t="s">
        <v>258</v>
      </c>
      <c r="D103" s="1" t="s">
        <v>259</v>
      </c>
      <c r="E103" s="1">
        <v>2020</v>
      </c>
      <c r="F103" s="1" t="s">
        <v>225</v>
      </c>
      <c r="G103" s="12">
        <v>56</v>
      </c>
      <c r="H103" s="12">
        <v>41</v>
      </c>
      <c r="I103" s="12">
        <v>440</v>
      </c>
      <c r="J103" s="1">
        <v>8</v>
      </c>
      <c r="K103" s="1" t="s">
        <v>50</v>
      </c>
    </row>
    <row r="104" spans="1:11" x14ac:dyDescent="0.25">
      <c r="A104" s="1">
        <v>25120</v>
      </c>
      <c r="B104" s="1" t="s">
        <v>191</v>
      </c>
      <c r="C104" s="1" t="s">
        <v>228</v>
      </c>
      <c r="D104" s="1" t="s">
        <v>229</v>
      </c>
      <c r="E104" s="1">
        <v>2020</v>
      </c>
      <c r="F104" s="1" t="s">
        <v>225</v>
      </c>
      <c r="G104" s="12">
        <v>47</v>
      </c>
      <c r="H104" s="12">
        <v>44</v>
      </c>
      <c r="I104" s="12">
        <v>376</v>
      </c>
      <c r="J104" s="1">
        <v>8</v>
      </c>
      <c r="K104" s="1" t="s">
        <v>50</v>
      </c>
    </row>
    <row r="105" spans="1:11" x14ac:dyDescent="0.25">
      <c r="A105" s="1">
        <v>25120</v>
      </c>
      <c r="B105" s="1" t="s">
        <v>191</v>
      </c>
      <c r="C105" s="1" t="s">
        <v>236</v>
      </c>
      <c r="D105" s="1" t="s">
        <v>237</v>
      </c>
      <c r="E105" s="1">
        <v>2020</v>
      </c>
      <c r="F105" s="1" t="s">
        <v>225</v>
      </c>
      <c r="G105" s="12">
        <v>42</v>
      </c>
      <c r="H105" s="12">
        <v>0</v>
      </c>
      <c r="I105" s="12">
        <v>0</v>
      </c>
      <c r="J105" s="1">
        <v>0</v>
      </c>
      <c r="K105" s="1" t="s">
        <v>50</v>
      </c>
    </row>
    <row r="106" spans="1:11" x14ac:dyDescent="0.25">
      <c r="A106" s="1">
        <v>25120</v>
      </c>
      <c r="B106" s="1" t="s">
        <v>191</v>
      </c>
      <c r="C106" s="1" t="s">
        <v>224</v>
      </c>
      <c r="D106" s="1" t="s">
        <v>337</v>
      </c>
      <c r="E106" s="1">
        <v>2020</v>
      </c>
      <c r="F106" s="1" t="s">
        <v>225</v>
      </c>
      <c r="G106" s="12">
        <v>23.96</v>
      </c>
      <c r="H106" s="12">
        <v>17.96</v>
      </c>
      <c r="I106" s="12">
        <v>107.76</v>
      </c>
      <c r="J106" s="1">
        <v>6</v>
      </c>
      <c r="K106" s="1" t="s">
        <v>50</v>
      </c>
    </row>
    <row r="107" spans="1:11" x14ac:dyDescent="0.25">
      <c r="A107" s="1">
        <v>25120</v>
      </c>
      <c r="B107" s="1" t="s">
        <v>191</v>
      </c>
      <c r="C107" s="1" t="s">
        <v>232</v>
      </c>
      <c r="D107" s="1" t="s">
        <v>233</v>
      </c>
      <c r="E107" s="1">
        <v>2020</v>
      </c>
      <c r="F107" s="1" t="s">
        <v>225</v>
      </c>
      <c r="G107" s="12">
        <v>23</v>
      </c>
      <c r="H107" s="12">
        <v>19</v>
      </c>
      <c r="I107" s="12">
        <v>21</v>
      </c>
      <c r="J107" s="1">
        <v>1.1052631578947401</v>
      </c>
      <c r="K107" s="1" t="s">
        <v>50</v>
      </c>
    </row>
    <row r="108" spans="1:11" x14ac:dyDescent="0.25">
      <c r="A108" s="1">
        <v>25123</v>
      </c>
      <c r="B108" s="1" t="s">
        <v>152</v>
      </c>
      <c r="C108" s="1" t="s">
        <v>246</v>
      </c>
      <c r="D108" s="1" t="s">
        <v>336</v>
      </c>
      <c r="E108" s="1">
        <v>2020</v>
      </c>
      <c r="F108" s="1" t="s">
        <v>225</v>
      </c>
      <c r="G108" s="12">
        <v>941</v>
      </c>
      <c r="H108" s="12">
        <v>935</v>
      </c>
      <c r="I108" s="12">
        <v>5610</v>
      </c>
      <c r="J108" s="1">
        <v>6</v>
      </c>
      <c r="K108" s="1" t="s">
        <v>50</v>
      </c>
    </row>
    <row r="109" spans="1:11" x14ac:dyDescent="0.25">
      <c r="A109" s="1">
        <v>25123</v>
      </c>
      <c r="B109" s="1" t="s">
        <v>152</v>
      </c>
      <c r="C109" s="1" t="s">
        <v>232</v>
      </c>
      <c r="D109" s="1" t="s">
        <v>233</v>
      </c>
      <c r="E109" s="1">
        <v>2020</v>
      </c>
      <c r="F109" s="1" t="s">
        <v>225</v>
      </c>
      <c r="G109" s="12">
        <v>620</v>
      </c>
      <c r="H109" s="12">
        <v>574</v>
      </c>
      <c r="I109" s="12">
        <v>607</v>
      </c>
      <c r="J109" s="1">
        <v>1.0574912891986099</v>
      </c>
      <c r="K109" s="1" t="s">
        <v>50</v>
      </c>
    </row>
    <row r="110" spans="1:11" x14ac:dyDescent="0.25">
      <c r="A110" s="1">
        <v>25123</v>
      </c>
      <c r="B110" s="1" t="s">
        <v>152</v>
      </c>
      <c r="C110" s="1" t="s">
        <v>252</v>
      </c>
      <c r="D110" s="1" t="s">
        <v>340</v>
      </c>
      <c r="E110" s="1">
        <v>2020</v>
      </c>
      <c r="F110" s="1" t="s">
        <v>225</v>
      </c>
      <c r="G110" s="12">
        <v>552</v>
      </c>
      <c r="H110" s="12">
        <v>542</v>
      </c>
      <c r="I110" s="12">
        <v>3252</v>
      </c>
      <c r="J110" s="1">
        <v>6</v>
      </c>
      <c r="K110" s="1" t="s">
        <v>50</v>
      </c>
    </row>
    <row r="111" spans="1:11" x14ac:dyDescent="0.25">
      <c r="A111" s="1">
        <v>25123</v>
      </c>
      <c r="B111" s="1" t="s">
        <v>152</v>
      </c>
      <c r="C111" s="1" t="s">
        <v>227</v>
      </c>
      <c r="D111" s="1" t="s">
        <v>339</v>
      </c>
      <c r="E111" s="1">
        <v>2020</v>
      </c>
      <c r="F111" s="1" t="s">
        <v>225</v>
      </c>
      <c r="G111" s="12">
        <v>206</v>
      </c>
      <c r="H111" s="12">
        <v>197</v>
      </c>
      <c r="I111" s="12">
        <v>1970</v>
      </c>
      <c r="J111" s="1">
        <v>10</v>
      </c>
      <c r="K111" s="1" t="s">
        <v>50</v>
      </c>
    </row>
    <row r="112" spans="1:11" x14ac:dyDescent="0.25">
      <c r="A112" s="1">
        <v>25123</v>
      </c>
      <c r="B112" s="1" t="s">
        <v>152</v>
      </c>
      <c r="C112" s="1" t="s">
        <v>282</v>
      </c>
      <c r="D112" s="1" t="s">
        <v>283</v>
      </c>
      <c r="E112" s="1">
        <v>2020</v>
      </c>
      <c r="F112" s="1" t="s">
        <v>225</v>
      </c>
      <c r="G112" s="12">
        <v>132</v>
      </c>
      <c r="H112" s="12">
        <v>124</v>
      </c>
      <c r="I112" s="12"/>
      <c r="J112" s="1"/>
      <c r="K112" s="1" t="s">
        <v>50</v>
      </c>
    </row>
    <row r="113" spans="1:11" x14ac:dyDescent="0.25">
      <c r="A113" s="1">
        <v>25123</v>
      </c>
      <c r="B113" s="1" t="s">
        <v>152</v>
      </c>
      <c r="C113" s="1" t="s">
        <v>295</v>
      </c>
      <c r="D113" s="1" t="s">
        <v>296</v>
      </c>
      <c r="E113" s="1">
        <v>2020</v>
      </c>
      <c r="F113" s="1" t="s">
        <v>225</v>
      </c>
      <c r="G113" s="12">
        <v>126</v>
      </c>
      <c r="H113" s="12">
        <v>121</v>
      </c>
      <c r="I113" s="12"/>
      <c r="J113" s="1"/>
      <c r="K113" s="1" t="s">
        <v>50</v>
      </c>
    </row>
    <row r="114" spans="1:11" x14ac:dyDescent="0.25">
      <c r="A114" s="1">
        <v>25123</v>
      </c>
      <c r="B114" s="1" t="s">
        <v>152</v>
      </c>
      <c r="C114" s="1" t="s">
        <v>234</v>
      </c>
      <c r="D114" s="1" t="s">
        <v>235</v>
      </c>
      <c r="E114" s="1">
        <v>2020</v>
      </c>
      <c r="F114" s="1" t="s">
        <v>225</v>
      </c>
      <c r="G114" s="12">
        <v>61</v>
      </c>
      <c r="H114" s="12">
        <v>61</v>
      </c>
      <c r="I114" s="12">
        <v>244</v>
      </c>
      <c r="J114" s="1">
        <v>4</v>
      </c>
      <c r="K114" s="1" t="s">
        <v>50</v>
      </c>
    </row>
    <row r="115" spans="1:11" x14ac:dyDescent="0.25">
      <c r="A115" s="1">
        <v>25123</v>
      </c>
      <c r="B115" s="1" t="s">
        <v>152</v>
      </c>
      <c r="C115" s="1" t="s">
        <v>226</v>
      </c>
      <c r="D115" s="1" t="s">
        <v>335</v>
      </c>
      <c r="E115" s="1">
        <v>2020</v>
      </c>
      <c r="F115" s="1" t="s">
        <v>225</v>
      </c>
      <c r="G115" s="12">
        <v>56</v>
      </c>
      <c r="H115" s="12">
        <v>46</v>
      </c>
      <c r="I115" s="12">
        <v>230</v>
      </c>
      <c r="J115" s="1">
        <v>5</v>
      </c>
      <c r="K115" s="1" t="s">
        <v>50</v>
      </c>
    </row>
    <row r="116" spans="1:11" x14ac:dyDescent="0.25">
      <c r="A116" s="1">
        <v>25123</v>
      </c>
      <c r="B116" s="1" t="s">
        <v>152</v>
      </c>
      <c r="C116" s="1" t="s">
        <v>224</v>
      </c>
      <c r="D116" s="1" t="s">
        <v>337</v>
      </c>
      <c r="E116" s="1">
        <v>2020</v>
      </c>
      <c r="F116" s="1" t="s">
        <v>225</v>
      </c>
      <c r="G116" s="12">
        <v>23.96</v>
      </c>
      <c r="H116" s="12">
        <v>17.96</v>
      </c>
      <c r="I116" s="12">
        <v>107.76</v>
      </c>
      <c r="J116" s="1">
        <v>6</v>
      </c>
      <c r="K116" s="1" t="s">
        <v>50</v>
      </c>
    </row>
    <row r="117" spans="1:11" x14ac:dyDescent="0.25">
      <c r="A117" s="1">
        <v>25123</v>
      </c>
      <c r="B117" s="1" t="s">
        <v>152</v>
      </c>
      <c r="C117" s="1" t="s">
        <v>373</v>
      </c>
      <c r="D117" s="1" t="s">
        <v>373</v>
      </c>
      <c r="E117" s="1">
        <v>2020</v>
      </c>
      <c r="F117" s="1"/>
      <c r="G117" s="12">
        <v>11</v>
      </c>
      <c r="H117" s="12">
        <v>11</v>
      </c>
      <c r="I117" s="12" t="s">
        <v>225</v>
      </c>
      <c r="J117" s="1"/>
      <c r="K117" s="1" t="s">
        <v>50</v>
      </c>
    </row>
    <row r="118" spans="1:11" x14ac:dyDescent="0.25">
      <c r="A118" s="1">
        <v>25123</v>
      </c>
      <c r="B118" s="1" t="s">
        <v>152</v>
      </c>
      <c r="C118" s="1" t="s">
        <v>374</v>
      </c>
      <c r="D118" s="1" t="s">
        <v>374</v>
      </c>
      <c r="E118" s="1">
        <v>2020</v>
      </c>
      <c r="F118" s="1"/>
      <c r="G118" s="12">
        <v>9</v>
      </c>
      <c r="H118" s="12">
        <v>9</v>
      </c>
      <c r="I118" s="12" t="s">
        <v>225</v>
      </c>
      <c r="J118" s="1"/>
      <c r="K118" s="1" t="s">
        <v>50</v>
      </c>
    </row>
    <row r="119" spans="1:11" x14ac:dyDescent="0.25">
      <c r="A119" s="1">
        <v>25123</v>
      </c>
      <c r="B119" s="1" t="s">
        <v>152</v>
      </c>
      <c r="C119" s="1" t="s">
        <v>242</v>
      </c>
      <c r="D119" s="1" t="s">
        <v>243</v>
      </c>
      <c r="E119" s="1">
        <v>2020</v>
      </c>
      <c r="F119" s="1" t="s">
        <v>225</v>
      </c>
      <c r="G119" s="12">
        <v>6</v>
      </c>
      <c r="H119" s="12">
        <v>5</v>
      </c>
      <c r="I119" s="12">
        <v>50</v>
      </c>
      <c r="J119" s="1">
        <v>10</v>
      </c>
      <c r="K119" s="1" t="s">
        <v>50</v>
      </c>
    </row>
    <row r="120" spans="1:11" x14ac:dyDescent="0.25">
      <c r="A120" s="1">
        <v>25126</v>
      </c>
      <c r="B120" s="1" t="s">
        <v>104</v>
      </c>
      <c r="C120" s="1" t="s">
        <v>368</v>
      </c>
      <c r="D120" s="1" t="s">
        <v>368</v>
      </c>
      <c r="E120" s="1">
        <v>2020</v>
      </c>
      <c r="F120" s="1"/>
      <c r="G120" s="12">
        <v>143</v>
      </c>
      <c r="H120" s="12">
        <v>143</v>
      </c>
      <c r="I120" s="12" t="s">
        <v>225</v>
      </c>
      <c r="J120" s="1"/>
      <c r="K120" s="1" t="s">
        <v>50</v>
      </c>
    </row>
    <row r="121" spans="1:11" x14ac:dyDescent="0.25">
      <c r="A121" s="1">
        <v>25126</v>
      </c>
      <c r="B121" s="1" t="s">
        <v>104</v>
      </c>
      <c r="C121" s="1" t="s">
        <v>266</v>
      </c>
      <c r="D121" s="1" t="s">
        <v>267</v>
      </c>
      <c r="E121" s="1">
        <v>2020</v>
      </c>
      <c r="F121" s="1" t="s">
        <v>225</v>
      </c>
      <c r="G121" s="12">
        <v>1.95</v>
      </c>
      <c r="H121" s="12">
        <v>0.30000000000000004</v>
      </c>
      <c r="I121" s="12">
        <v>4.2000000000000011</v>
      </c>
      <c r="J121" s="1">
        <v>14</v>
      </c>
      <c r="K121" s="1" t="s">
        <v>50</v>
      </c>
    </row>
    <row r="122" spans="1:11" x14ac:dyDescent="0.25">
      <c r="A122" s="1">
        <v>25126</v>
      </c>
      <c r="B122" s="1" t="s">
        <v>104</v>
      </c>
      <c r="C122" s="1" t="s">
        <v>348</v>
      </c>
      <c r="D122" s="1" t="s">
        <v>349</v>
      </c>
      <c r="E122" s="1">
        <v>2020</v>
      </c>
      <c r="F122" s="1" t="s">
        <v>225</v>
      </c>
      <c r="G122" s="12">
        <v>1.595</v>
      </c>
      <c r="H122" s="12">
        <v>1.595</v>
      </c>
      <c r="I122" s="12">
        <v>15.95</v>
      </c>
      <c r="J122" s="1">
        <v>10</v>
      </c>
      <c r="K122" s="1" t="s">
        <v>50</v>
      </c>
    </row>
    <row r="123" spans="1:11" x14ac:dyDescent="0.25">
      <c r="A123" s="1">
        <v>25126</v>
      </c>
      <c r="B123" s="1" t="s">
        <v>104</v>
      </c>
      <c r="C123" s="1" t="s">
        <v>236</v>
      </c>
      <c r="D123" s="1" t="s">
        <v>237</v>
      </c>
      <c r="E123" s="1">
        <v>2020</v>
      </c>
      <c r="F123" s="1" t="s">
        <v>225</v>
      </c>
      <c r="G123" s="12">
        <v>0.18000000000000002</v>
      </c>
      <c r="H123" s="12">
        <v>0.18</v>
      </c>
      <c r="I123" s="12">
        <v>4.32</v>
      </c>
      <c r="J123" s="1">
        <v>24</v>
      </c>
      <c r="K123" s="1" t="s">
        <v>50</v>
      </c>
    </row>
    <row r="124" spans="1:11" x14ac:dyDescent="0.25">
      <c r="A124" s="1">
        <v>25148</v>
      </c>
      <c r="B124" s="1" t="s">
        <v>130</v>
      </c>
      <c r="C124" s="1" t="s">
        <v>375</v>
      </c>
      <c r="D124" s="1" t="s">
        <v>375</v>
      </c>
      <c r="E124" s="1">
        <v>2020</v>
      </c>
      <c r="F124" s="1"/>
      <c r="G124" s="12">
        <v>98.6</v>
      </c>
      <c r="H124" s="12" t="s">
        <v>225</v>
      </c>
      <c r="I124" s="12" t="s">
        <v>225</v>
      </c>
      <c r="J124" s="1"/>
      <c r="K124" s="1" t="s">
        <v>50</v>
      </c>
    </row>
    <row r="125" spans="1:11" x14ac:dyDescent="0.25">
      <c r="A125" s="1">
        <v>25148</v>
      </c>
      <c r="B125" s="1" t="s">
        <v>130</v>
      </c>
      <c r="C125" s="1" t="s">
        <v>240</v>
      </c>
      <c r="D125" s="1" t="s">
        <v>241</v>
      </c>
      <c r="E125" s="1">
        <v>2020</v>
      </c>
      <c r="F125" s="1" t="s">
        <v>225</v>
      </c>
      <c r="G125" s="12">
        <v>9123</v>
      </c>
      <c r="H125" s="12">
        <v>9028</v>
      </c>
      <c r="I125" s="12">
        <v>50115</v>
      </c>
      <c r="J125" s="1">
        <v>5</v>
      </c>
      <c r="K125" s="1" t="s">
        <v>50</v>
      </c>
    </row>
    <row r="126" spans="1:11" x14ac:dyDescent="0.25">
      <c r="A126" s="1">
        <v>25148</v>
      </c>
      <c r="B126" s="1" t="s">
        <v>130</v>
      </c>
      <c r="C126" s="1" t="s">
        <v>250</v>
      </c>
      <c r="D126" s="1" t="s">
        <v>251</v>
      </c>
      <c r="E126" s="1">
        <v>2020</v>
      </c>
      <c r="F126" s="1" t="s">
        <v>225</v>
      </c>
      <c r="G126" s="12">
        <v>1448.5</v>
      </c>
      <c r="H126" s="12">
        <v>1394.5</v>
      </c>
      <c r="I126" s="12">
        <v>697.25</v>
      </c>
      <c r="J126" s="1">
        <v>0.5</v>
      </c>
      <c r="K126" s="1" t="s">
        <v>50</v>
      </c>
    </row>
    <row r="127" spans="1:11" x14ac:dyDescent="0.25">
      <c r="A127" s="1">
        <v>25148</v>
      </c>
      <c r="B127" s="1" t="s">
        <v>130</v>
      </c>
      <c r="C127" s="1" t="s">
        <v>232</v>
      </c>
      <c r="D127" s="1" t="s">
        <v>233</v>
      </c>
      <c r="E127" s="1">
        <v>2020</v>
      </c>
      <c r="F127" s="1" t="s">
        <v>225</v>
      </c>
      <c r="G127" s="12">
        <v>524</v>
      </c>
      <c r="H127" s="12">
        <v>440</v>
      </c>
      <c r="I127" s="12">
        <v>528</v>
      </c>
      <c r="J127" s="1">
        <v>1.2</v>
      </c>
      <c r="K127" s="1" t="s">
        <v>50</v>
      </c>
    </row>
    <row r="128" spans="1:11" x14ac:dyDescent="0.25">
      <c r="A128" s="1">
        <v>25148</v>
      </c>
      <c r="B128" s="1" t="s">
        <v>130</v>
      </c>
      <c r="C128" s="1" t="s">
        <v>224</v>
      </c>
      <c r="D128" s="1" t="s">
        <v>345</v>
      </c>
      <c r="E128" s="1">
        <v>2020</v>
      </c>
      <c r="F128" s="1" t="s">
        <v>225</v>
      </c>
      <c r="G128" s="12">
        <v>400</v>
      </c>
      <c r="H128" s="12">
        <v>366</v>
      </c>
      <c r="I128" s="12">
        <v>2196</v>
      </c>
      <c r="J128" s="1">
        <v>6</v>
      </c>
      <c r="K128" s="1" t="s">
        <v>50</v>
      </c>
    </row>
    <row r="129" spans="1:11" x14ac:dyDescent="0.25">
      <c r="A129" s="1">
        <v>25148</v>
      </c>
      <c r="B129" s="1" t="s">
        <v>130</v>
      </c>
      <c r="C129" s="1" t="s">
        <v>234</v>
      </c>
      <c r="D129" s="1" t="s">
        <v>235</v>
      </c>
      <c r="E129" s="1">
        <v>2020</v>
      </c>
      <c r="F129" s="1" t="s">
        <v>225</v>
      </c>
      <c r="G129" s="12">
        <v>293</v>
      </c>
      <c r="H129" s="12">
        <v>252</v>
      </c>
      <c r="I129" s="12">
        <v>1686</v>
      </c>
      <c r="J129" s="1">
        <v>6</v>
      </c>
      <c r="K129" s="1" t="s">
        <v>50</v>
      </c>
    </row>
    <row r="130" spans="1:11" x14ac:dyDescent="0.25">
      <c r="A130" s="1">
        <v>25148</v>
      </c>
      <c r="B130" s="1" t="s">
        <v>130</v>
      </c>
      <c r="C130" s="1" t="s">
        <v>255</v>
      </c>
      <c r="D130" s="1" t="s">
        <v>338</v>
      </c>
      <c r="E130" s="1">
        <v>2020</v>
      </c>
      <c r="F130" s="1" t="s">
        <v>225</v>
      </c>
      <c r="G130" s="12">
        <v>108</v>
      </c>
      <c r="H130" s="12">
        <v>74</v>
      </c>
      <c r="I130" s="12">
        <v>324</v>
      </c>
      <c r="J130" s="1">
        <v>3</v>
      </c>
      <c r="K130" s="1" t="s">
        <v>50</v>
      </c>
    </row>
    <row r="131" spans="1:11" x14ac:dyDescent="0.25">
      <c r="A131" s="1">
        <v>25148</v>
      </c>
      <c r="B131" s="1" t="s">
        <v>130</v>
      </c>
      <c r="C131" s="1" t="s">
        <v>348</v>
      </c>
      <c r="D131" s="1" t="s">
        <v>349</v>
      </c>
      <c r="E131" s="1">
        <v>2020</v>
      </c>
      <c r="F131" s="1" t="s">
        <v>225</v>
      </c>
      <c r="G131" s="12">
        <v>50</v>
      </c>
      <c r="H131" s="12">
        <v>50</v>
      </c>
      <c r="I131" s="12">
        <v>250</v>
      </c>
      <c r="J131" s="1">
        <v>5</v>
      </c>
      <c r="K131" s="1" t="s">
        <v>50</v>
      </c>
    </row>
    <row r="132" spans="1:11" x14ac:dyDescent="0.25">
      <c r="A132" s="1">
        <v>25148</v>
      </c>
      <c r="B132" s="1" t="s">
        <v>130</v>
      </c>
      <c r="C132" s="1" t="s">
        <v>224</v>
      </c>
      <c r="D132" s="1" t="s">
        <v>337</v>
      </c>
      <c r="E132" s="1">
        <v>2020</v>
      </c>
      <c r="F132" s="1" t="s">
        <v>225</v>
      </c>
      <c r="G132" s="12">
        <v>25</v>
      </c>
      <c r="H132" s="12">
        <v>24</v>
      </c>
      <c r="I132" s="12">
        <v>144</v>
      </c>
      <c r="J132" s="1">
        <v>6</v>
      </c>
      <c r="K132" s="1" t="s">
        <v>50</v>
      </c>
    </row>
    <row r="133" spans="1:11" x14ac:dyDescent="0.25">
      <c r="A133" s="1">
        <v>25148</v>
      </c>
      <c r="B133" s="1" t="s">
        <v>130</v>
      </c>
      <c r="C133" s="1" t="s">
        <v>226</v>
      </c>
      <c r="D133" s="1" t="s">
        <v>319</v>
      </c>
      <c r="E133" s="1">
        <v>2020</v>
      </c>
      <c r="F133" s="1" t="s">
        <v>225</v>
      </c>
      <c r="G133" s="12">
        <v>20</v>
      </c>
      <c r="H133" s="12">
        <v>0</v>
      </c>
      <c r="I133" s="12">
        <v>0</v>
      </c>
      <c r="J133" s="1">
        <v>0</v>
      </c>
      <c r="K133" s="1" t="s">
        <v>50</v>
      </c>
    </row>
    <row r="134" spans="1:11" x14ac:dyDescent="0.25">
      <c r="A134" s="1">
        <v>25148</v>
      </c>
      <c r="B134" s="1" t="s">
        <v>130</v>
      </c>
      <c r="C134" s="1" t="s">
        <v>253</v>
      </c>
      <c r="D134" s="1" t="s">
        <v>254</v>
      </c>
      <c r="E134" s="1">
        <v>2020</v>
      </c>
      <c r="F134" s="1" t="s">
        <v>225</v>
      </c>
      <c r="G134" s="12">
        <v>10</v>
      </c>
      <c r="H134" s="12">
        <v>10</v>
      </c>
      <c r="I134" s="12">
        <v>150</v>
      </c>
      <c r="J134" s="1">
        <v>15</v>
      </c>
      <c r="K134" s="1" t="s">
        <v>50</v>
      </c>
    </row>
    <row r="135" spans="1:11" x14ac:dyDescent="0.25">
      <c r="A135" s="1">
        <v>25148</v>
      </c>
      <c r="B135" s="1" t="s">
        <v>130</v>
      </c>
      <c r="C135" s="1" t="s">
        <v>258</v>
      </c>
      <c r="D135" s="1" t="s">
        <v>259</v>
      </c>
      <c r="E135" s="1">
        <v>2020</v>
      </c>
      <c r="F135" s="1" t="s">
        <v>225</v>
      </c>
      <c r="G135" s="12">
        <v>10</v>
      </c>
      <c r="H135" s="12">
        <v>0</v>
      </c>
      <c r="I135" s="12">
        <v>0</v>
      </c>
      <c r="J135" s="1">
        <v>0</v>
      </c>
      <c r="K135" s="1" t="s">
        <v>50</v>
      </c>
    </row>
    <row r="136" spans="1:11" x14ac:dyDescent="0.25">
      <c r="A136" s="1">
        <v>25148</v>
      </c>
      <c r="B136" s="1" t="s">
        <v>130</v>
      </c>
      <c r="C136" s="1" t="s">
        <v>346</v>
      </c>
      <c r="D136" s="1" t="s">
        <v>347</v>
      </c>
      <c r="E136" s="1">
        <v>2020</v>
      </c>
      <c r="F136" s="1" t="s">
        <v>225</v>
      </c>
      <c r="G136" s="12">
        <v>5</v>
      </c>
      <c r="H136" s="12">
        <v>0</v>
      </c>
      <c r="I136" s="12">
        <v>0</v>
      </c>
      <c r="J136" s="1">
        <v>0</v>
      </c>
      <c r="K136" s="1" t="s">
        <v>50</v>
      </c>
    </row>
    <row r="137" spans="1:11" x14ac:dyDescent="0.25">
      <c r="A137" s="1">
        <v>25151</v>
      </c>
      <c r="B137" s="1" t="s">
        <v>136</v>
      </c>
      <c r="C137" s="1" t="s">
        <v>232</v>
      </c>
      <c r="D137" s="1" t="s">
        <v>233</v>
      </c>
      <c r="E137" s="1">
        <v>2020</v>
      </c>
      <c r="F137" s="1" t="s">
        <v>225</v>
      </c>
      <c r="G137" s="12">
        <v>78</v>
      </c>
      <c r="H137" s="12">
        <v>72</v>
      </c>
      <c r="I137" s="12">
        <v>86.399999999999991</v>
      </c>
      <c r="J137" s="1">
        <v>1.2</v>
      </c>
      <c r="K137" s="1" t="s">
        <v>50</v>
      </c>
    </row>
    <row r="138" spans="1:11" x14ac:dyDescent="0.25">
      <c r="A138" s="1">
        <v>25151</v>
      </c>
      <c r="B138" s="1" t="s">
        <v>136</v>
      </c>
      <c r="C138" s="1" t="s">
        <v>278</v>
      </c>
      <c r="D138" s="1" t="s">
        <v>279</v>
      </c>
      <c r="E138" s="1">
        <v>2020</v>
      </c>
      <c r="F138" s="1" t="s">
        <v>225</v>
      </c>
      <c r="G138" s="12">
        <v>9</v>
      </c>
      <c r="H138" s="12">
        <v>8</v>
      </c>
      <c r="I138" s="12">
        <v>80</v>
      </c>
      <c r="J138" s="1">
        <v>10</v>
      </c>
      <c r="K138" s="1" t="s">
        <v>50</v>
      </c>
    </row>
    <row r="139" spans="1:11" x14ac:dyDescent="0.25">
      <c r="A139" s="1">
        <v>25151</v>
      </c>
      <c r="B139" s="1" t="s">
        <v>136</v>
      </c>
      <c r="C139" s="1" t="s">
        <v>224</v>
      </c>
      <c r="D139" s="1" t="s">
        <v>334</v>
      </c>
      <c r="E139" s="1">
        <v>2020</v>
      </c>
      <c r="F139" s="1" t="s">
        <v>225</v>
      </c>
      <c r="G139" s="12">
        <v>5</v>
      </c>
      <c r="H139" s="12">
        <v>1</v>
      </c>
      <c r="I139" s="12">
        <v>1.5</v>
      </c>
      <c r="J139" s="1">
        <v>1.5</v>
      </c>
      <c r="K139" s="1" t="s">
        <v>50</v>
      </c>
    </row>
    <row r="140" spans="1:11" x14ac:dyDescent="0.25">
      <c r="A140" s="1">
        <v>25154</v>
      </c>
      <c r="B140" s="1" t="s">
        <v>140</v>
      </c>
      <c r="C140" s="1" t="s">
        <v>236</v>
      </c>
      <c r="D140" s="1" t="s">
        <v>237</v>
      </c>
      <c r="E140" s="1">
        <v>2020</v>
      </c>
      <c r="F140" s="1" t="s">
        <v>225</v>
      </c>
      <c r="G140" s="12">
        <v>2</v>
      </c>
      <c r="H140" s="12">
        <v>1</v>
      </c>
      <c r="I140" s="12">
        <v>3</v>
      </c>
      <c r="J140" s="1">
        <v>3</v>
      </c>
      <c r="K140" s="1" t="s">
        <v>50</v>
      </c>
    </row>
    <row r="141" spans="1:11" x14ac:dyDescent="0.25">
      <c r="A141" s="1">
        <v>25154</v>
      </c>
      <c r="B141" s="1" t="s">
        <v>140</v>
      </c>
      <c r="C141" s="1" t="s">
        <v>291</v>
      </c>
      <c r="D141" s="1" t="s">
        <v>292</v>
      </c>
      <c r="E141" s="1">
        <v>2020</v>
      </c>
      <c r="F141" s="1" t="s">
        <v>225</v>
      </c>
      <c r="G141" s="12">
        <v>1</v>
      </c>
      <c r="H141" s="12">
        <v>1</v>
      </c>
      <c r="I141" s="12">
        <v>3</v>
      </c>
      <c r="J141" s="1">
        <v>3</v>
      </c>
      <c r="K141" s="1" t="s">
        <v>50</v>
      </c>
    </row>
    <row r="142" spans="1:11" x14ac:dyDescent="0.25">
      <c r="A142" s="1">
        <v>25154</v>
      </c>
      <c r="B142" s="1" t="s">
        <v>140</v>
      </c>
      <c r="C142" s="1" t="s">
        <v>264</v>
      </c>
      <c r="D142" s="1" t="s">
        <v>265</v>
      </c>
      <c r="E142" s="1">
        <v>2020</v>
      </c>
      <c r="F142" s="1" t="s">
        <v>225</v>
      </c>
      <c r="G142" s="12">
        <v>1</v>
      </c>
      <c r="H142" s="12">
        <v>1</v>
      </c>
      <c r="I142" s="12">
        <v>3</v>
      </c>
      <c r="J142" s="1">
        <v>3</v>
      </c>
      <c r="K142" s="1" t="s">
        <v>50</v>
      </c>
    </row>
    <row r="143" spans="1:11" x14ac:dyDescent="0.25">
      <c r="A143" s="1">
        <v>25168</v>
      </c>
      <c r="B143" s="1" t="s">
        <v>25</v>
      </c>
      <c r="C143" s="1" t="s">
        <v>375</v>
      </c>
      <c r="D143" s="1" t="s">
        <v>375</v>
      </c>
      <c r="E143" s="1">
        <v>2020</v>
      </c>
      <c r="F143" s="1"/>
      <c r="G143" s="12">
        <v>123.5</v>
      </c>
      <c r="H143" s="12">
        <v>123.5</v>
      </c>
      <c r="I143" s="12" t="s">
        <v>225</v>
      </c>
      <c r="J143" s="1"/>
      <c r="K143" s="1" t="s">
        <v>50</v>
      </c>
    </row>
    <row r="144" spans="1:11" x14ac:dyDescent="0.25">
      <c r="A144" s="1">
        <v>25168</v>
      </c>
      <c r="B144" s="1" t="s">
        <v>25</v>
      </c>
      <c r="C144" s="1" t="s">
        <v>234</v>
      </c>
      <c r="D144" s="1" t="s">
        <v>235</v>
      </c>
      <c r="E144" s="1">
        <v>2020</v>
      </c>
      <c r="F144" s="1" t="s">
        <v>225</v>
      </c>
      <c r="G144" s="12">
        <v>825</v>
      </c>
      <c r="H144" s="12">
        <v>823</v>
      </c>
      <c r="I144" s="12">
        <v>4115</v>
      </c>
      <c r="J144" s="1">
        <v>5</v>
      </c>
      <c r="K144" s="1" t="s">
        <v>50</v>
      </c>
    </row>
    <row r="145" spans="1:11" x14ac:dyDescent="0.25">
      <c r="A145" s="1">
        <v>25168</v>
      </c>
      <c r="B145" s="1" t="s">
        <v>25</v>
      </c>
      <c r="C145" s="1" t="s">
        <v>232</v>
      </c>
      <c r="D145" s="1" t="s">
        <v>233</v>
      </c>
      <c r="E145" s="1">
        <v>2020</v>
      </c>
      <c r="F145" s="1" t="s">
        <v>225</v>
      </c>
      <c r="G145" s="12">
        <v>798</v>
      </c>
      <c r="H145" s="12">
        <v>690</v>
      </c>
      <c r="I145" s="12">
        <v>784</v>
      </c>
      <c r="J145" s="1">
        <v>1.1362318840579699</v>
      </c>
      <c r="K145" s="1" t="s">
        <v>50</v>
      </c>
    </row>
    <row r="146" spans="1:11" x14ac:dyDescent="0.25">
      <c r="A146" s="1">
        <v>25168</v>
      </c>
      <c r="B146" s="1" t="s">
        <v>25</v>
      </c>
      <c r="C146" s="1" t="s">
        <v>240</v>
      </c>
      <c r="D146" s="1" t="s">
        <v>241</v>
      </c>
      <c r="E146" s="1">
        <v>2020</v>
      </c>
      <c r="F146" s="1" t="s">
        <v>225</v>
      </c>
      <c r="G146" s="12">
        <v>444</v>
      </c>
      <c r="H146" s="12">
        <v>444</v>
      </c>
      <c r="I146" s="12">
        <v>1998</v>
      </c>
      <c r="J146" s="1">
        <v>4.5</v>
      </c>
      <c r="K146" s="1" t="s">
        <v>50</v>
      </c>
    </row>
    <row r="147" spans="1:11" x14ac:dyDescent="0.25">
      <c r="A147" s="1">
        <v>25168</v>
      </c>
      <c r="B147" s="1" t="s">
        <v>25</v>
      </c>
      <c r="C147" s="1" t="s">
        <v>250</v>
      </c>
      <c r="D147" s="1" t="s">
        <v>251</v>
      </c>
      <c r="E147" s="1">
        <v>2020</v>
      </c>
      <c r="F147" s="1" t="s">
        <v>225</v>
      </c>
      <c r="G147" s="12">
        <v>60</v>
      </c>
      <c r="H147" s="12">
        <v>60</v>
      </c>
      <c r="I147" s="12">
        <v>42</v>
      </c>
      <c r="J147" s="1">
        <v>0.7</v>
      </c>
      <c r="K147" s="1" t="s">
        <v>50</v>
      </c>
    </row>
    <row r="148" spans="1:11" x14ac:dyDescent="0.25">
      <c r="A148" s="1">
        <v>25168</v>
      </c>
      <c r="B148" s="1" t="s">
        <v>25</v>
      </c>
      <c r="C148" s="1" t="s">
        <v>253</v>
      </c>
      <c r="D148" s="1" t="s">
        <v>254</v>
      </c>
      <c r="E148" s="1">
        <v>2020</v>
      </c>
      <c r="F148" s="1" t="s">
        <v>225</v>
      </c>
      <c r="G148" s="12">
        <v>40</v>
      </c>
      <c r="H148" s="12">
        <v>39</v>
      </c>
      <c r="I148" s="12">
        <v>152.1</v>
      </c>
      <c r="J148" s="1">
        <v>3.9</v>
      </c>
      <c r="K148" s="1" t="s">
        <v>50</v>
      </c>
    </row>
    <row r="149" spans="1:11" x14ac:dyDescent="0.25">
      <c r="A149" s="1">
        <v>25175</v>
      </c>
      <c r="B149" s="1" t="s">
        <v>192</v>
      </c>
      <c r="C149" s="1" t="s">
        <v>368</v>
      </c>
      <c r="D149" s="1" t="s">
        <v>368</v>
      </c>
      <c r="E149" s="1">
        <v>2020</v>
      </c>
      <c r="F149" s="1"/>
      <c r="G149" s="12">
        <v>180</v>
      </c>
      <c r="H149" s="12">
        <v>180</v>
      </c>
      <c r="I149" s="12" t="s">
        <v>225</v>
      </c>
      <c r="J149" s="1"/>
      <c r="K149" s="1" t="s">
        <v>50</v>
      </c>
    </row>
    <row r="150" spans="1:11" x14ac:dyDescent="0.25">
      <c r="A150" s="1">
        <v>25175</v>
      </c>
      <c r="B150" s="1" t="s">
        <v>192</v>
      </c>
      <c r="C150" s="1" t="s">
        <v>368</v>
      </c>
      <c r="D150" s="1" t="s">
        <v>368</v>
      </c>
      <c r="E150" s="1">
        <v>2020</v>
      </c>
      <c r="F150" s="1"/>
      <c r="G150" s="12">
        <v>1.6</v>
      </c>
      <c r="H150" s="12">
        <v>1.6</v>
      </c>
      <c r="I150" s="12" t="s">
        <v>225</v>
      </c>
      <c r="J150" s="1"/>
      <c r="K150" s="1" t="s">
        <v>50</v>
      </c>
    </row>
    <row r="151" spans="1:11" x14ac:dyDescent="0.25">
      <c r="A151" s="1">
        <v>25175</v>
      </c>
      <c r="B151" s="1" t="s">
        <v>192</v>
      </c>
      <c r="C151" s="1" t="s">
        <v>230</v>
      </c>
      <c r="D151" s="1" t="s">
        <v>231</v>
      </c>
      <c r="E151" s="1">
        <v>2020</v>
      </c>
      <c r="F151" s="1" t="s">
        <v>225</v>
      </c>
      <c r="G151" s="12">
        <v>7</v>
      </c>
      <c r="H151" s="12">
        <v>6</v>
      </c>
      <c r="I151" s="12">
        <v>36</v>
      </c>
      <c r="J151" s="1">
        <v>6</v>
      </c>
      <c r="K151" s="1" t="s">
        <v>50</v>
      </c>
    </row>
    <row r="152" spans="1:11" x14ac:dyDescent="0.25">
      <c r="A152" s="1">
        <v>25175</v>
      </c>
      <c r="B152" s="1" t="s">
        <v>192</v>
      </c>
      <c r="C152" s="1" t="s">
        <v>228</v>
      </c>
      <c r="D152" s="1" t="s">
        <v>229</v>
      </c>
      <c r="E152" s="1">
        <v>2020</v>
      </c>
      <c r="F152" s="1" t="s">
        <v>225</v>
      </c>
      <c r="G152" s="12">
        <v>6</v>
      </c>
      <c r="H152" s="12">
        <v>5</v>
      </c>
      <c r="I152" s="12">
        <v>60</v>
      </c>
      <c r="J152" s="1">
        <v>10</v>
      </c>
      <c r="K152" s="1" t="s">
        <v>50</v>
      </c>
    </row>
    <row r="153" spans="1:11" x14ac:dyDescent="0.25">
      <c r="A153" s="1">
        <v>25175</v>
      </c>
      <c r="B153" s="1" t="s">
        <v>192</v>
      </c>
      <c r="C153" s="1" t="s">
        <v>291</v>
      </c>
      <c r="D153" s="1" t="s">
        <v>292</v>
      </c>
      <c r="E153" s="1">
        <v>2020</v>
      </c>
      <c r="F153" s="1" t="s">
        <v>225</v>
      </c>
      <c r="G153" s="12">
        <v>4</v>
      </c>
      <c r="H153" s="12">
        <v>3</v>
      </c>
      <c r="I153" s="12">
        <v>40</v>
      </c>
      <c r="J153" s="1">
        <v>10</v>
      </c>
      <c r="K153" s="1" t="s">
        <v>50</v>
      </c>
    </row>
    <row r="154" spans="1:11" x14ac:dyDescent="0.25">
      <c r="A154" s="1">
        <v>25175</v>
      </c>
      <c r="B154" s="1" t="s">
        <v>192</v>
      </c>
      <c r="C154" s="1" t="s">
        <v>274</v>
      </c>
      <c r="D154" s="1" t="s">
        <v>275</v>
      </c>
      <c r="E154" s="1">
        <v>2020</v>
      </c>
      <c r="F154" s="1" t="s">
        <v>225</v>
      </c>
      <c r="G154" s="12">
        <v>4</v>
      </c>
      <c r="H154" s="12">
        <v>3</v>
      </c>
      <c r="I154" s="12">
        <v>24</v>
      </c>
      <c r="J154" s="1">
        <v>8</v>
      </c>
      <c r="K154" s="1" t="s">
        <v>50</v>
      </c>
    </row>
    <row r="155" spans="1:11" x14ac:dyDescent="0.25">
      <c r="A155" s="1">
        <v>25175</v>
      </c>
      <c r="B155" s="1" t="s">
        <v>192</v>
      </c>
      <c r="C155" s="1" t="s">
        <v>264</v>
      </c>
      <c r="D155" s="1" t="s">
        <v>265</v>
      </c>
      <c r="E155" s="1">
        <v>2020</v>
      </c>
      <c r="F155" s="1" t="s">
        <v>225</v>
      </c>
      <c r="G155" s="12">
        <v>3</v>
      </c>
      <c r="H155" s="12">
        <v>2</v>
      </c>
      <c r="I155" s="12">
        <v>21</v>
      </c>
      <c r="J155" s="1">
        <v>7</v>
      </c>
      <c r="K155" s="1" t="s">
        <v>50</v>
      </c>
    </row>
    <row r="156" spans="1:11" x14ac:dyDescent="0.25">
      <c r="A156" s="1">
        <v>25178</v>
      </c>
      <c r="B156" s="1" t="s">
        <v>135</v>
      </c>
      <c r="C156" s="1" t="s">
        <v>287</v>
      </c>
      <c r="D156" s="1" t="s">
        <v>288</v>
      </c>
      <c r="E156" s="1">
        <v>2020</v>
      </c>
      <c r="F156" s="1" t="s">
        <v>225</v>
      </c>
      <c r="G156" s="12">
        <v>49</v>
      </c>
      <c r="H156" s="12">
        <v>44</v>
      </c>
      <c r="I156" s="12">
        <v>490</v>
      </c>
      <c r="J156" s="1">
        <v>10</v>
      </c>
      <c r="K156" s="1" t="s">
        <v>50</v>
      </c>
    </row>
    <row r="157" spans="1:11" x14ac:dyDescent="0.25">
      <c r="A157" s="1">
        <v>25178</v>
      </c>
      <c r="B157" s="1" t="s">
        <v>135</v>
      </c>
      <c r="C157" s="1" t="s">
        <v>230</v>
      </c>
      <c r="D157" s="1" t="s">
        <v>231</v>
      </c>
      <c r="E157" s="1">
        <v>2020</v>
      </c>
      <c r="F157" s="1" t="s">
        <v>225</v>
      </c>
      <c r="G157" s="12">
        <v>10</v>
      </c>
      <c r="H157" s="12">
        <v>6</v>
      </c>
      <c r="I157" s="12">
        <v>150</v>
      </c>
      <c r="J157" s="1">
        <v>15</v>
      </c>
      <c r="K157" s="1" t="s">
        <v>50</v>
      </c>
    </row>
    <row r="158" spans="1:11" x14ac:dyDescent="0.25">
      <c r="A158" s="1">
        <v>25181</v>
      </c>
      <c r="B158" s="1" t="s">
        <v>193</v>
      </c>
      <c r="C158" s="1" t="s">
        <v>232</v>
      </c>
      <c r="D158" s="1" t="s">
        <v>233</v>
      </c>
      <c r="E158" s="1">
        <v>2020</v>
      </c>
      <c r="F158" s="1" t="s">
        <v>225</v>
      </c>
      <c r="G158" s="12">
        <v>46</v>
      </c>
      <c r="H158" s="12">
        <v>45</v>
      </c>
      <c r="I158" s="12">
        <v>53.099999999999994</v>
      </c>
      <c r="J158" s="1">
        <v>1.18</v>
      </c>
      <c r="K158" s="1" t="s">
        <v>50</v>
      </c>
    </row>
    <row r="159" spans="1:11" x14ac:dyDescent="0.25">
      <c r="A159" s="1">
        <v>25181</v>
      </c>
      <c r="B159" s="1" t="s">
        <v>193</v>
      </c>
      <c r="C159" s="1" t="s">
        <v>230</v>
      </c>
      <c r="D159" s="1" t="s">
        <v>231</v>
      </c>
      <c r="E159" s="1">
        <v>2020</v>
      </c>
      <c r="F159" s="1" t="s">
        <v>225</v>
      </c>
      <c r="G159" s="12">
        <v>22</v>
      </c>
      <c r="H159" s="12">
        <v>20</v>
      </c>
      <c r="I159" s="12">
        <v>500</v>
      </c>
      <c r="J159" s="1">
        <v>25</v>
      </c>
      <c r="K159" s="1" t="s">
        <v>50</v>
      </c>
    </row>
    <row r="160" spans="1:11" x14ac:dyDescent="0.25">
      <c r="A160" s="1">
        <v>25181</v>
      </c>
      <c r="B160" s="1" t="s">
        <v>193</v>
      </c>
      <c r="C160" s="1" t="s">
        <v>224</v>
      </c>
      <c r="D160" s="1" t="s">
        <v>337</v>
      </c>
      <c r="E160" s="1">
        <v>2020</v>
      </c>
      <c r="F160" s="1" t="s">
        <v>225</v>
      </c>
      <c r="G160" s="12">
        <v>15</v>
      </c>
      <c r="H160" s="12">
        <v>5</v>
      </c>
      <c r="I160" s="12">
        <v>30</v>
      </c>
      <c r="J160" s="1">
        <v>6</v>
      </c>
      <c r="K160" s="1" t="s">
        <v>50</v>
      </c>
    </row>
    <row r="161" spans="1:11" x14ac:dyDescent="0.25">
      <c r="A161" s="1">
        <v>25181</v>
      </c>
      <c r="B161" s="1" t="s">
        <v>193</v>
      </c>
      <c r="C161" s="1" t="s">
        <v>228</v>
      </c>
      <c r="D161" s="1" t="s">
        <v>229</v>
      </c>
      <c r="E161" s="1">
        <v>2020</v>
      </c>
      <c r="F161" s="1" t="s">
        <v>225</v>
      </c>
      <c r="G161" s="12">
        <v>8</v>
      </c>
      <c r="H161" s="12">
        <v>4</v>
      </c>
      <c r="I161" s="12">
        <v>75</v>
      </c>
      <c r="J161" s="1">
        <v>15</v>
      </c>
      <c r="K161" s="1" t="s">
        <v>50</v>
      </c>
    </row>
    <row r="162" spans="1:11" x14ac:dyDescent="0.25">
      <c r="A162" s="1">
        <v>25181</v>
      </c>
      <c r="B162" s="1" t="s">
        <v>193</v>
      </c>
      <c r="C162" s="1" t="s">
        <v>264</v>
      </c>
      <c r="D162" s="1" t="s">
        <v>265</v>
      </c>
      <c r="E162" s="1">
        <v>2020</v>
      </c>
      <c r="F162" s="1" t="s">
        <v>225</v>
      </c>
      <c r="G162" s="12">
        <v>2</v>
      </c>
      <c r="H162" s="12">
        <v>2</v>
      </c>
      <c r="I162" s="12">
        <v>60</v>
      </c>
      <c r="J162" s="1">
        <v>30</v>
      </c>
      <c r="K162" s="1" t="s">
        <v>50</v>
      </c>
    </row>
    <row r="163" spans="1:11" x14ac:dyDescent="0.25">
      <c r="A163" s="1">
        <v>25183</v>
      </c>
      <c r="B163" s="1" t="s">
        <v>169</v>
      </c>
      <c r="C163" s="1" t="s">
        <v>238</v>
      </c>
      <c r="D163" s="1" t="s">
        <v>239</v>
      </c>
      <c r="E163" s="1">
        <v>2020</v>
      </c>
      <c r="F163" s="1" t="s">
        <v>225</v>
      </c>
      <c r="G163" s="12">
        <v>179.5</v>
      </c>
      <c r="H163" s="12">
        <v>143.5</v>
      </c>
      <c r="I163" s="12">
        <v>8265.6</v>
      </c>
      <c r="J163" s="1">
        <v>57.6</v>
      </c>
      <c r="K163" s="1" t="s">
        <v>50</v>
      </c>
    </row>
    <row r="164" spans="1:11" x14ac:dyDescent="0.25">
      <c r="A164" s="1">
        <v>25183</v>
      </c>
      <c r="B164" s="1" t="s">
        <v>169</v>
      </c>
      <c r="C164" s="1" t="s">
        <v>276</v>
      </c>
      <c r="D164" s="1" t="s">
        <v>277</v>
      </c>
      <c r="E164" s="1">
        <v>2020</v>
      </c>
      <c r="F164" s="1" t="s">
        <v>225</v>
      </c>
      <c r="G164" s="12">
        <v>19</v>
      </c>
      <c r="H164" s="12">
        <v>10</v>
      </c>
      <c r="I164" s="12">
        <v>130</v>
      </c>
      <c r="J164" s="1">
        <v>13</v>
      </c>
      <c r="K164" s="1" t="s">
        <v>50</v>
      </c>
    </row>
    <row r="165" spans="1:11" x14ac:dyDescent="0.25">
      <c r="A165" s="1">
        <v>25200</v>
      </c>
      <c r="B165" s="1" t="s">
        <v>77</v>
      </c>
      <c r="C165" s="1" t="s">
        <v>369</v>
      </c>
      <c r="D165" s="1" t="s">
        <v>369</v>
      </c>
      <c r="E165" s="1">
        <v>2020</v>
      </c>
      <c r="F165" s="1"/>
      <c r="G165" s="12">
        <v>69</v>
      </c>
      <c r="H165" s="12">
        <v>67</v>
      </c>
      <c r="I165" s="12"/>
      <c r="J165" s="1"/>
      <c r="K165" s="1" t="s">
        <v>50</v>
      </c>
    </row>
    <row r="166" spans="1:11" x14ac:dyDescent="0.25">
      <c r="A166" s="1">
        <v>25200</v>
      </c>
      <c r="B166" s="1" t="s">
        <v>77</v>
      </c>
      <c r="C166" s="1" t="s">
        <v>238</v>
      </c>
      <c r="D166" s="1" t="s">
        <v>239</v>
      </c>
      <c r="E166" s="1">
        <v>2020</v>
      </c>
      <c r="F166" s="1" t="s">
        <v>225</v>
      </c>
      <c r="G166" s="12">
        <v>18</v>
      </c>
      <c r="H166" s="12">
        <v>15</v>
      </c>
      <c r="I166" s="12">
        <v>900</v>
      </c>
      <c r="J166" s="1">
        <v>60</v>
      </c>
      <c r="K166" s="1" t="s">
        <v>50</v>
      </c>
    </row>
    <row r="167" spans="1:11" x14ac:dyDescent="0.25">
      <c r="A167" s="1">
        <v>25200</v>
      </c>
      <c r="B167" s="1" t="s">
        <v>77</v>
      </c>
      <c r="C167" s="1" t="s">
        <v>266</v>
      </c>
      <c r="D167" s="1" t="s">
        <v>267</v>
      </c>
      <c r="E167" s="1">
        <v>2020</v>
      </c>
      <c r="F167" s="1" t="s">
        <v>225</v>
      </c>
      <c r="G167" s="12">
        <v>10</v>
      </c>
      <c r="H167" s="12">
        <v>9</v>
      </c>
      <c r="I167" s="12">
        <v>153</v>
      </c>
      <c r="J167" s="1">
        <v>17</v>
      </c>
      <c r="K167" s="1" t="s">
        <v>50</v>
      </c>
    </row>
    <row r="168" spans="1:11" x14ac:dyDescent="0.25">
      <c r="A168" s="1">
        <v>25200</v>
      </c>
      <c r="B168" s="1" t="s">
        <v>77</v>
      </c>
      <c r="C168" s="1" t="s">
        <v>376</v>
      </c>
      <c r="D168" s="1" t="s">
        <v>376</v>
      </c>
      <c r="E168" s="1">
        <v>2020</v>
      </c>
      <c r="F168" s="1"/>
      <c r="G168" s="12">
        <v>7</v>
      </c>
      <c r="H168" s="12">
        <v>7</v>
      </c>
      <c r="I168" s="12" t="s">
        <v>225</v>
      </c>
      <c r="J168" s="1"/>
      <c r="K168" s="1" t="s">
        <v>50</v>
      </c>
    </row>
    <row r="169" spans="1:11" x14ac:dyDescent="0.25">
      <c r="A169" s="1">
        <v>25200</v>
      </c>
      <c r="B169" s="1" t="s">
        <v>77</v>
      </c>
      <c r="C169" s="1" t="s">
        <v>236</v>
      </c>
      <c r="D169" s="1" t="s">
        <v>237</v>
      </c>
      <c r="E169" s="1">
        <v>2020</v>
      </c>
      <c r="F169" s="1" t="s">
        <v>225</v>
      </c>
      <c r="G169" s="12">
        <v>5.5</v>
      </c>
      <c r="H169" s="12">
        <v>2.5</v>
      </c>
      <c r="I169" s="12">
        <v>132</v>
      </c>
      <c r="J169" s="1">
        <v>24</v>
      </c>
      <c r="K169" s="1" t="s">
        <v>50</v>
      </c>
    </row>
    <row r="170" spans="1:11" x14ac:dyDescent="0.25">
      <c r="A170" s="1">
        <v>25200</v>
      </c>
      <c r="B170" s="1" t="s">
        <v>77</v>
      </c>
      <c r="C170" s="1" t="s">
        <v>379</v>
      </c>
      <c r="D170" s="1" t="s">
        <v>379</v>
      </c>
      <c r="E170" s="1">
        <v>2020</v>
      </c>
      <c r="F170" s="1"/>
      <c r="G170" s="12">
        <v>5</v>
      </c>
      <c r="H170" s="12">
        <v>5</v>
      </c>
      <c r="I170" s="12"/>
      <c r="J170" s="1"/>
      <c r="K170" s="1" t="s">
        <v>50</v>
      </c>
    </row>
    <row r="171" spans="1:11" x14ac:dyDescent="0.25">
      <c r="A171" s="1">
        <v>25200</v>
      </c>
      <c r="B171" s="1" t="s">
        <v>77</v>
      </c>
      <c r="C171" s="1" t="s">
        <v>228</v>
      </c>
      <c r="D171" s="1" t="s">
        <v>229</v>
      </c>
      <c r="E171" s="1">
        <v>2020</v>
      </c>
      <c r="F171" s="1" t="s">
        <v>225</v>
      </c>
      <c r="G171" s="12">
        <v>4.5</v>
      </c>
      <c r="H171" s="12">
        <v>3.5</v>
      </c>
      <c r="I171" s="12">
        <v>35</v>
      </c>
      <c r="J171" s="1">
        <v>10</v>
      </c>
      <c r="K171" s="1" t="s">
        <v>50</v>
      </c>
    </row>
    <row r="172" spans="1:11" x14ac:dyDescent="0.25">
      <c r="A172" s="1">
        <v>25200</v>
      </c>
      <c r="B172" s="1" t="s">
        <v>77</v>
      </c>
      <c r="C172" s="1" t="s">
        <v>368</v>
      </c>
      <c r="D172" s="1" t="s">
        <v>368</v>
      </c>
      <c r="E172" s="1">
        <v>2020</v>
      </c>
      <c r="F172" s="1"/>
      <c r="G172" s="12">
        <v>4</v>
      </c>
      <c r="H172" s="12">
        <v>4</v>
      </c>
      <c r="I172" s="12" t="s">
        <v>225</v>
      </c>
      <c r="J172" s="1"/>
      <c r="K172" s="1" t="s">
        <v>50</v>
      </c>
    </row>
    <row r="173" spans="1:11" x14ac:dyDescent="0.25">
      <c r="A173" s="1">
        <v>25214</v>
      </c>
      <c r="B173" s="1" t="s">
        <v>194</v>
      </c>
      <c r="C173" s="1" t="s">
        <v>238</v>
      </c>
      <c r="D173" s="1" t="s">
        <v>239</v>
      </c>
      <c r="E173" s="1">
        <v>2020</v>
      </c>
      <c r="F173" s="1" t="s">
        <v>225</v>
      </c>
      <c r="G173" s="12">
        <v>0.9</v>
      </c>
      <c r="H173" s="12">
        <v>0</v>
      </c>
      <c r="I173" s="12">
        <v>0</v>
      </c>
      <c r="J173" s="1">
        <v>0</v>
      </c>
      <c r="K173" s="1" t="s">
        <v>50</v>
      </c>
    </row>
    <row r="174" spans="1:11" x14ac:dyDescent="0.25">
      <c r="A174" s="1">
        <v>25245</v>
      </c>
      <c r="B174" s="1" t="s">
        <v>173</v>
      </c>
      <c r="C174" s="1" t="s">
        <v>232</v>
      </c>
      <c r="D174" s="1" t="s">
        <v>233</v>
      </c>
      <c r="E174" s="1">
        <v>2020</v>
      </c>
      <c r="F174" s="1" t="s">
        <v>225</v>
      </c>
      <c r="G174" s="12">
        <v>996</v>
      </c>
      <c r="H174" s="12">
        <v>852</v>
      </c>
      <c r="I174" s="12">
        <v>936</v>
      </c>
      <c r="J174" s="1">
        <v>1.0985915492957701</v>
      </c>
      <c r="K174" s="1" t="s">
        <v>50</v>
      </c>
    </row>
    <row r="175" spans="1:11" x14ac:dyDescent="0.25">
      <c r="A175" s="1">
        <v>25245</v>
      </c>
      <c r="B175" s="1" t="s">
        <v>173</v>
      </c>
      <c r="C175" s="1" t="s">
        <v>246</v>
      </c>
      <c r="D175" s="1" t="s">
        <v>336</v>
      </c>
      <c r="E175" s="1">
        <v>2020</v>
      </c>
      <c r="F175" s="1" t="s">
        <v>225</v>
      </c>
      <c r="G175" s="12">
        <v>977</v>
      </c>
      <c r="H175" s="12">
        <v>977</v>
      </c>
      <c r="I175" s="12">
        <v>9770</v>
      </c>
      <c r="J175" s="1">
        <v>10</v>
      </c>
      <c r="K175" s="1" t="s">
        <v>50</v>
      </c>
    </row>
    <row r="176" spans="1:11" x14ac:dyDescent="0.25">
      <c r="A176" s="1">
        <v>25245</v>
      </c>
      <c r="B176" s="1" t="s">
        <v>173</v>
      </c>
      <c r="C176" s="1" t="s">
        <v>253</v>
      </c>
      <c r="D176" s="1" t="s">
        <v>254</v>
      </c>
      <c r="E176" s="1">
        <v>2020</v>
      </c>
      <c r="F176" s="1" t="s">
        <v>225</v>
      </c>
      <c r="G176" s="12">
        <v>363</v>
      </c>
      <c r="H176" s="12">
        <v>363</v>
      </c>
      <c r="I176" s="12">
        <v>3630</v>
      </c>
      <c r="J176" s="1">
        <v>10</v>
      </c>
      <c r="K176" s="1" t="s">
        <v>50</v>
      </c>
    </row>
    <row r="177" spans="1:11" x14ac:dyDescent="0.25">
      <c r="A177" s="1">
        <v>25245</v>
      </c>
      <c r="B177" s="1" t="s">
        <v>173</v>
      </c>
      <c r="C177" s="1" t="s">
        <v>228</v>
      </c>
      <c r="D177" s="1" t="s">
        <v>229</v>
      </c>
      <c r="E177" s="1">
        <v>2020</v>
      </c>
      <c r="F177" s="1" t="s">
        <v>225</v>
      </c>
      <c r="G177" s="12">
        <v>280.8</v>
      </c>
      <c r="H177" s="12">
        <v>280.8</v>
      </c>
      <c r="I177" s="12">
        <v>2246.4</v>
      </c>
      <c r="J177" s="1">
        <v>8</v>
      </c>
      <c r="K177" s="1" t="s">
        <v>50</v>
      </c>
    </row>
    <row r="178" spans="1:11" x14ac:dyDescent="0.25">
      <c r="A178" s="1">
        <v>25245</v>
      </c>
      <c r="B178" s="1" t="s">
        <v>173</v>
      </c>
      <c r="C178" s="1" t="s">
        <v>234</v>
      </c>
      <c r="D178" s="1" t="s">
        <v>235</v>
      </c>
      <c r="E178" s="1">
        <v>2020</v>
      </c>
      <c r="F178" s="1" t="s">
        <v>225</v>
      </c>
      <c r="G178" s="12">
        <v>271</v>
      </c>
      <c r="H178" s="12">
        <v>235</v>
      </c>
      <c r="I178" s="12">
        <v>1880</v>
      </c>
      <c r="J178" s="1">
        <v>8</v>
      </c>
      <c r="K178" s="1" t="s">
        <v>50</v>
      </c>
    </row>
    <row r="179" spans="1:11" x14ac:dyDescent="0.25">
      <c r="A179" s="1">
        <v>25245</v>
      </c>
      <c r="B179" s="1" t="s">
        <v>173</v>
      </c>
      <c r="C179" s="1" t="s">
        <v>227</v>
      </c>
      <c r="D179" s="1" t="s">
        <v>339</v>
      </c>
      <c r="E179" s="1">
        <v>2020</v>
      </c>
      <c r="F179" s="1" t="s">
        <v>225</v>
      </c>
      <c r="G179" s="12">
        <v>108.5</v>
      </c>
      <c r="H179" s="12">
        <v>99</v>
      </c>
      <c r="I179" s="12">
        <v>990</v>
      </c>
      <c r="J179" s="1">
        <v>10</v>
      </c>
      <c r="K179" s="1" t="s">
        <v>50</v>
      </c>
    </row>
    <row r="180" spans="1:11" x14ac:dyDescent="0.25">
      <c r="A180" s="1">
        <v>25245</v>
      </c>
      <c r="B180" s="1" t="s">
        <v>173</v>
      </c>
      <c r="C180" s="1" t="s">
        <v>252</v>
      </c>
      <c r="D180" s="1" t="s">
        <v>340</v>
      </c>
      <c r="E180" s="1">
        <v>2020</v>
      </c>
      <c r="F180" s="1" t="s">
        <v>225</v>
      </c>
      <c r="G180" s="12">
        <v>104</v>
      </c>
      <c r="H180" s="12">
        <v>103</v>
      </c>
      <c r="I180" s="12">
        <v>1545</v>
      </c>
      <c r="J180" s="1">
        <v>15</v>
      </c>
      <c r="K180" s="1" t="s">
        <v>50</v>
      </c>
    </row>
    <row r="181" spans="1:11" x14ac:dyDescent="0.25">
      <c r="A181" s="1">
        <v>25245</v>
      </c>
      <c r="B181" s="1" t="s">
        <v>173</v>
      </c>
      <c r="C181" s="1" t="s">
        <v>374</v>
      </c>
      <c r="D181" s="1" t="s">
        <v>374</v>
      </c>
      <c r="E181" s="1">
        <v>2020</v>
      </c>
      <c r="F181" s="1"/>
      <c r="G181" s="12">
        <v>98.1</v>
      </c>
      <c r="H181" s="12">
        <v>88.1</v>
      </c>
      <c r="I181" s="12" t="s">
        <v>225</v>
      </c>
      <c r="J181" s="1"/>
      <c r="K181" s="1" t="s">
        <v>50</v>
      </c>
    </row>
    <row r="182" spans="1:11" x14ac:dyDescent="0.25">
      <c r="A182" s="1">
        <v>25245</v>
      </c>
      <c r="B182" s="1" t="s">
        <v>173</v>
      </c>
      <c r="C182" s="1" t="s">
        <v>250</v>
      </c>
      <c r="D182" s="1" t="s">
        <v>251</v>
      </c>
      <c r="E182" s="1">
        <v>2020</v>
      </c>
      <c r="F182" s="1" t="s">
        <v>225</v>
      </c>
      <c r="G182" s="12">
        <v>33</v>
      </c>
      <c r="H182" s="12">
        <v>33</v>
      </c>
      <c r="I182" s="12">
        <v>23.1</v>
      </c>
      <c r="J182" s="1">
        <v>0.7</v>
      </c>
      <c r="K182" s="1" t="s">
        <v>50</v>
      </c>
    </row>
    <row r="183" spans="1:11" x14ac:dyDescent="0.25">
      <c r="A183" s="1">
        <v>25245</v>
      </c>
      <c r="B183" s="1" t="s">
        <v>173</v>
      </c>
      <c r="C183" s="1" t="s">
        <v>224</v>
      </c>
      <c r="D183" s="1" t="s">
        <v>334</v>
      </c>
      <c r="E183" s="1">
        <v>2020</v>
      </c>
      <c r="F183" s="1" t="s">
        <v>225</v>
      </c>
      <c r="G183" s="12">
        <v>19.940000000000001</v>
      </c>
      <c r="H183" s="12">
        <v>16.940000000000001</v>
      </c>
      <c r="I183" s="12">
        <v>169.4</v>
      </c>
      <c r="J183" s="1">
        <v>10</v>
      </c>
      <c r="K183" s="1" t="s">
        <v>50</v>
      </c>
    </row>
    <row r="184" spans="1:11" x14ac:dyDescent="0.25">
      <c r="A184" s="1">
        <v>25245</v>
      </c>
      <c r="B184" s="1" t="s">
        <v>173</v>
      </c>
      <c r="C184" s="1" t="s">
        <v>224</v>
      </c>
      <c r="D184" s="1" t="s">
        <v>337</v>
      </c>
      <c r="E184" s="1">
        <v>2020</v>
      </c>
      <c r="F184" s="1" t="s">
        <v>225</v>
      </c>
      <c r="G184" s="12">
        <v>8.06</v>
      </c>
      <c r="H184" s="12">
        <v>8.06</v>
      </c>
      <c r="I184" s="12">
        <v>80.600000000000009</v>
      </c>
      <c r="J184" s="1">
        <v>10</v>
      </c>
      <c r="K184" s="1" t="s">
        <v>50</v>
      </c>
    </row>
    <row r="185" spans="1:11" x14ac:dyDescent="0.25">
      <c r="A185" s="1">
        <v>25258</v>
      </c>
      <c r="B185" s="1" t="s">
        <v>185</v>
      </c>
      <c r="C185" s="1" t="s">
        <v>240</v>
      </c>
      <c r="D185" s="1" t="s">
        <v>241</v>
      </c>
      <c r="E185" s="1">
        <v>2020</v>
      </c>
      <c r="F185" s="1" t="s">
        <v>225</v>
      </c>
      <c r="G185" s="12">
        <v>478</v>
      </c>
      <c r="H185" s="12">
        <v>468</v>
      </c>
      <c r="I185" s="12">
        <v>1872</v>
      </c>
      <c r="J185" s="1">
        <v>4</v>
      </c>
      <c r="K185" s="1" t="s">
        <v>50</v>
      </c>
    </row>
    <row r="186" spans="1:11" x14ac:dyDescent="0.25">
      <c r="A186" s="1">
        <v>25258</v>
      </c>
      <c r="B186" s="1" t="s">
        <v>185</v>
      </c>
      <c r="C186" s="1" t="s">
        <v>232</v>
      </c>
      <c r="D186" s="1" t="s">
        <v>233</v>
      </c>
      <c r="E186" s="1">
        <v>2020</v>
      </c>
      <c r="F186" s="1" t="s">
        <v>225</v>
      </c>
      <c r="G186" s="12">
        <v>414</v>
      </c>
      <c r="H186" s="12">
        <v>348</v>
      </c>
      <c r="I186" s="12">
        <v>396</v>
      </c>
      <c r="J186" s="1">
        <v>1.13793103448276</v>
      </c>
      <c r="K186" s="1" t="s">
        <v>50</v>
      </c>
    </row>
    <row r="187" spans="1:11" x14ac:dyDescent="0.25">
      <c r="A187" s="1">
        <v>25258</v>
      </c>
      <c r="B187" s="1" t="s">
        <v>185</v>
      </c>
      <c r="C187" s="1" t="s">
        <v>227</v>
      </c>
      <c r="D187" s="1" t="s">
        <v>339</v>
      </c>
      <c r="E187" s="1">
        <v>2020</v>
      </c>
      <c r="F187" s="1" t="s">
        <v>225</v>
      </c>
      <c r="G187" s="12">
        <v>381</v>
      </c>
      <c r="H187" s="12">
        <v>381</v>
      </c>
      <c r="I187" s="12">
        <v>2286</v>
      </c>
      <c r="J187" s="1">
        <v>6</v>
      </c>
      <c r="K187" s="1" t="s">
        <v>50</v>
      </c>
    </row>
    <row r="188" spans="1:11" x14ac:dyDescent="0.25">
      <c r="A188" s="1">
        <v>25258</v>
      </c>
      <c r="B188" s="1" t="s">
        <v>185</v>
      </c>
      <c r="C188" s="1" t="s">
        <v>255</v>
      </c>
      <c r="D188" s="1" t="s">
        <v>338</v>
      </c>
      <c r="E188" s="1">
        <v>2020</v>
      </c>
      <c r="F188" s="1" t="s">
        <v>225</v>
      </c>
      <c r="G188" s="12">
        <v>113</v>
      </c>
      <c r="H188" s="12">
        <v>84</v>
      </c>
      <c r="I188" s="12">
        <v>768</v>
      </c>
      <c r="J188" s="1">
        <v>8</v>
      </c>
      <c r="K188" s="1" t="s">
        <v>50</v>
      </c>
    </row>
    <row r="189" spans="1:11" x14ac:dyDescent="0.25">
      <c r="A189" s="1">
        <v>25258</v>
      </c>
      <c r="B189" s="1" t="s">
        <v>185</v>
      </c>
      <c r="C189" s="1" t="s">
        <v>250</v>
      </c>
      <c r="D189" s="1" t="s">
        <v>251</v>
      </c>
      <c r="E189" s="1">
        <v>2020</v>
      </c>
      <c r="F189" s="1" t="s">
        <v>225</v>
      </c>
      <c r="G189" s="12">
        <v>66</v>
      </c>
      <c r="H189" s="12">
        <v>66</v>
      </c>
      <c r="I189" s="12">
        <v>33</v>
      </c>
      <c r="J189" s="1">
        <v>0.5</v>
      </c>
      <c r="K189" s="1" t="s">
        <v>50</v>
      </c>
    </row>
    <row r="190" spans="1:11" x14ac:dyDescent="0.25">
      <c r="A190" s="1">
        <v>25258</v>
      </c>
      <c r="B190" s="1" t="s">
        <v>185</v>
      </c>
      <c r="C190" s="1" t="s">
        <v>234</v>
      </c>
      <c r="D190" s="1" t="s">
        <v>235</v>
      </c>
      <c r="E190" s="1">
        <v>2020</v>
      </c>
      <c r="F190" s="1" t="s">
        <v>225</v>
      </c>
      <c r="G190" s="12">
        <v>64</v>
      </c>
      <c r="H190" s="12">
        <v>61</v>
      </c>
      <c r="I190" s="12">
        <v>305</v>
      </c>
      <c r="J190" s="1">
        <v>5</v>
      </c>
      <c r="K190" s="1" t="s">
        <v>50</v>
      </c>
    </row>
    <row r="191" spans="1:11" x14ac:dyDescent="0.25">
      <c r="A191" s="1">
        <v>25258</v>
      </c>
      <c r="B191" s="1" t="s">
        <v>185</v>
      </c>
      <c r="C191" s="1" t="s">
        <v>224</v>
      </c>
      <c r="D191" s="1" t="s">
        <v>345</v>
      </c>
      <c r="E191" s="1">
        <v>2020</v>
      </c>
      <c r="F191" s="1" t="s">
        <v>225</v>
      </c>
      <c r="G191" s="12">
        <v>24</v>
      </c>
      <c r="H191" s="12">
        <v>17</v>
      </c>
      <c r="I191" s="12">
        <v>238</v>
      </c>
      <c r="J191" s="1">
        <v>14</v>
      </c>
      <c r="K191" s="1" t="s">
        <v>50</v>
      </c>
    </row>
    <row r="192" spans="1:11" x14ac:dyDescent="0.25">
      <c r="A192" s="1">
        <v>25260</v>
      </c>
      <c r="B192" s="1" t="s">
        <v>89</v>
      </c>
      <c r="C192" s="1" t="s">
        <v>368</v>
      </c>
      <c r="D192" s="1" t="s">
        <v>368</v>
      </c>
      <c r="E192" s="1">
        <v>2020</v>
      </c>
      <c r="F192" s="1"/>
      <c r="G192" s="12">
        <v>683</v>
      </c>
      <c r="H192" s="12">
        <v>683</v>
      </c>
      <c r="I192" s="12" t="s">
        <v>225</v>
      </c>
      <c r="J192" s="1"/>
      <c r="K192" s="1" t="s">
        <v>50</v>
      </c>
    </row>
    <row r="193" spans="1:11" x14ac:dyDescent="0.25">
      <c r="A193" s="1">
        <v>25260</v>
      </c>
      <c r="B193" s="1" t="s">
        <v>89</v>
      </c>
      <c r="C193" s="1" t="s">
        <v>238</v>
      </c>
      <c r="D193" s="1" t="s">
        <v>239</v>
      </c>
      <c r="E193" s="1">
        <v>2020</v>
      </c>
      <c r="F193" s="1" t="s">
        <v>225</v>
      </c>
      <c r="G193" s="12">
        <v>30</v>
      </c>
      <c r="H193" s="12">
        <v>19</v>
      </c>
      <c r="I193" s="12">
        <v>380</v>
      </c>
      <c r="J193" s="1">
        <v>20</v>
      </c>
      <c r="K193" s="1" t="s">
        <v>50</v>
      </c>
    </row>
    <row r="194" spans="1:11" x14ac:dyDescent="0.25">
      <c r="A194" s="1">
        <v>25269</v>
      </c>
      <c r="B194" s="1" t="s">
        <v>186</v>
      </c>
      <c r="C194" s="1" t="s">
        <v>368</v>
      </c>
      <c r="D194" s="1" t="s">
        <v>368</v>
      </c>
      <c r="E194" s="1">
        <v>2020</v>
      </c>
      <c r="F194" s="1"/>
      <c r="G194" s="12">
        <v>535</v>
      </c>
      <c r="H194" s="12">
        <v>535</v>
      </c>
      <c r="I194" s="12" t="s">
        <v>225</v>
      </c>
      <c r="J194" s="1"/>
      <c r="K194" s="1" t="s">
        <v>50</v>
      </c>
    </row>
    <row r="195" spans="1:11" x14ac:dyDescent="0.25">
      <c r="A195" s="1">
        <v>25269</v>
      </c>
      <c r="B195" s="1" t="s">
        <v>186</v>
      </c>
      <c r="C195" s="1" t="s">
        <v>368</v>
      </c>
      <c r="D195" s="1" t="s">
        <v>368</v>
      </c>
      <c r="E195" s="1">
        <v>2020</v>
      </c>
      <c r="F195" s="1"/>
      <c r="G195" s="12">
        <v>270</v>
      </c>
      <c r="H195" s="12">
        <v>270</v>
      </c>
      <c r="I195" s="12" t="s">
        <v>225</v>
      </c>
      <c r="J195" s="1"/>
      <c r="K195" s="1" t="s">
        <v>50</v>
      </c>
    </row>
    <row r="196" spans="1:11" x14ac:dyDescent="0.25">
      <c r="A196" s="1">
        <v>25269</v>
      </c>
      <c r="B196" s="1" t="s">
        <v>186</v>
      </c>
      <c r="C196" s="1" t="s">
        <v>238</v>
      </c>
      <c r="D196" s="1" t="s">
        <v>239</v>
      </c>
      <c r="E196" s="1">
        <v>2020</v>
      </c>
      <c r="F196" s="1" t="s">
        <v>225</v>
      </c>
      <c r="G196" s="12">
        <v>359</v>
      </c>
      <c r="H196" s="12">
        <v>289</v>
      </c>
      <c r="I196" s="12">
        <v>23244</v>
      </c>
      <c r="J196" s="1">
        <v>52</v>
      </c>
      <c r="K196" s="1" t="s">
        <v>50</v>
      </c>
    </row>
    <row r="197" spans="1:11" x14ac:dyDescent="0.25">
      <c r="A197" s="1">
        <v>25269</v>
      </c>
      <c r="B197" s="1" t="s">
        <v>186</v>
      </c>
      <c r="C197" s="1" t="s">
        <v>230</v>
      </c>
      <c r="D197" s="1" t="s">
        <v>231</v>
      </c>
      <c r="E197" s="1">
        <v>2020</v>
      </c>
      <c r="F197" s="1" t="s">
        <v>225</v>
      </c>
      <c r="G197" s="12">
        <v>32.5</v>
      </c>
      <c r="H197" s="12">
        <v>26.5</v>
      </c>
      <c r="I197" s="12">
        <v>397.5</v>
      </c>
      <c r="J197" s="1">
        <v>15</v>
      </c>
      <c r="K197" s="1" t="s">
        <v>50</v>
      </c>
    </row>
    <row r="198" spans="1:11" x14ac:dyDescent="0.25">
      <c r="A198" s="1">
        <v>25269</v>
      </c>
      <c r="B198" s="1" t="s">
        <v>186</v>
      </c>
      <c r="C198" s="1" t="s">
        <v>274</v>
      </c>
      <c r="D198" s="1" t="s">
        <v>275</v>
      </c>
      <c r="E198" s="1">
        <v>2020</v>
      </c>
      <c r="F198" s="1" t="s">
        <v>225</v>
      </c>
      <c r="G198" s="12">
        <v>7.3</v>
      </c>
      <c r="H198" s="12">
        <v>3.3</v>
      </c>
      <c r="I198" s="12">
        <v>31.799999999999997</v>
      </c>
      <c r="J198" s="1">
        <v>6</v>
      </c>
      <c r="K198" s="1" t="s">
        <v>50</v>
      </c>
    </row>
    <row r="199" spans="1:11" x14ac:dyDescent="0.25">
      <c r="A199" s="1">
        <v>25269</v>
      </c>
      <c r="B199" s="1" t="s">
        <v>186</v>
      </c>
      <c r="C199" s="1" t="s">
        <v>264</v>
      </c>
      <c r="D199" s="1" t="s">
        <v>265</v>
      </c>
      <c r="E199" s="1">
        <v>2020</v>
      </c>
      <c r="F199" s="1" t="s">
        <v>225</v>
      </c>
      <c r="G199" s="12">
        <v>6.7</v>
      </c>
      <c r="H199" s="12">
        <v>5.7</v>
      </c>
      <c r="I199" s="12">
        <v>62.7</v>
      </c>
      <c r="J199" s="1">
        <v>11</v>
      </c>
      <c r="K199" s="1" t="s">
        <v>50</v>
      </c>
    </row>
    <row r="200" spans="1:11" x14ac:dyDescent="0.25">
      <c r="A200" s="1">
        <v>25269</v>
      </c>
      <c r="B200" s="1" t="s">
        <v>186</v>
      </c>
      <c r="C200" s="1" t="s">
        <v>228</v>
      </c>
      <c r="D200" s="1" t="s">
        <v>229</v>
      </c>
      <c r="E200" s="1">
        <v>2020</v>
      </c>
      <c r="F200" s="1" t="s">
        <v>225</v>
      </c>
      <c r="G200" s="12">
        <v>4.7</v>
      </c>
      <c r="H200" s="12">
        <v>1.2000000000000002</v>
      </c>
      <c r="I200" s="12">
        <v>18.5</v>
      </c>
      <c r="J200" s="1">
        <v>5</v>
      </c>
      <c r="K200" s="1" t="s">
        <v>50</v>
      </c>
    </row>
    <row r="201" spans="1:11" x14ac:dyDescent="0.25">
      <c r="A201" s="1">
        <v>25279</v>
      </c>
      <c r="B201" s="1" t="s">
        <v>118</v>
      </c>
      <c r="C201" s="1" t="s">
        <v>230</v>
      </c>
      <c r="D201" s="1" t="s">
        <v>231</v>
      </c>
      <c r="E201" s="1">
        <v>2020</v>
      </c>
      <c r="F201" s="1" t="s">
        <v>225</v>
      </c>
      <c r="G201" s="12">
        <v>187</v>
      </c>
      <c r="H201" s="12">
        <v>187</v>
      </c>
      <c r="I201" s="12">
        <v>1870</v>
      </c>
      <c r="J201" s="1">
        <v>10</v>
      </c>
      <c r="K201" s="1" t="s">
        <v>50</v>
      </c>
    </row>
    <row r="202" spans="1:11" x14ac:dyDescent="0.25">
      <c r="A202" s="1">
        <v>25279</v>
      </c>
      <c r="B202" s="1" t="s">
        <v>118</v>
      </c>
      <c r="C202" s="1" t="s">
        <v>232</v>
      </c>
      <c r="D202" s="1" t="s">
        <v>233</v>
      </c>
      <c r="E202" s="1">
        <v>2020</v>
      </c>
      <c r="F202" s="1" t="s">
        <v>225</v>
      </c>
      <c r="G202" s="12">
        <v>136</v>
      </c>
      <c r="H202" s="12">
        <v>122</v>
      </c>
      <c r="I202" s="12">
        <v>67.5</v>
      </c>
      <c r="J202" s="1">
        <v>0.55327868852458995</v>
      </c>
      <c r="K202" s="1" t="s">
        <v>50</v>
      </c>
    </row>
    <row r="203" spans="1:11" x14ac:dyDescent="0.25">
      <c r="A203" s="1">
        <v>25281</v>
      </c>
      <c r="B203" s="1" t="s">
        <v>112</v>
      </c>
      <c r="C203" s="1" t="s">
        <v>240</v>
      </c>
      <c r="D203" s="1" t="s">
        <v>241</v>
      </c>
      <c r="E203" s="1">
        <v>2020</v>
      </c>
      <c r="F203" s="1" t="s">
        <v>225</v>
      </c>
      <c r="G203" s="12">
        <v>55</v>
      </c>
      <c r="H203" s="12">
        <v>53</v>
      </c>
      <c r="I203" s="12">
        <v>265</v>
      </c>
      <c r="J203" s="1">
        <v>5</v>
      </c>
      <c r="K203" s="1" t="s">
        <v>50</v>
      </c>
    </row>
    <row r="204" spans="1:11" x14ac:dyDescent="0.25">
      <c r="A204" s="1">
        <v>25281</v>
      </c>
      <c r="B204" s="1" t="s">
        <v>112</v>
      </c>
      <c r="C204" s="1" t="s">
        <v>230</v>
      </c>
      <c r="D204" s="1" t="s">
        <v>231</v>
      </c>
      <c r="E204" s="1">
        <v>2020</v>
      </c>
      <c r="F204" s="1" t="s">
        <v>225</v>
      </c>
      <c r="G204" s="12">
        <v>40</v>
      </c>
      <c r="H204" s="12">
        <v>35</v>
      </c>
      <c r="I204" s="12">
        <v>175</v>
      </c>
      <c r="J204" s="1">
        <v>5</v>
      </c>
      <c r="K204" s="1" t="s">
        <v>50</v>
      </c>
    </row>
    <row r="205" spans="1:11" x14ac:dyDescent="0.25">
      <c r="A205" s="1">
        <v>25281</v>
      </c>
      <c r="B205" s="1" t="s">
        <v>112</v>
      </c>
      <c r="C205" s="1" t="s">
        <v>232</v>
      </c>
      <c r="D205" s="1" t="s">
        <v>233</v>
      </c>
      <c r="E205" s="1">
        <v>2020</v>
      </c>
      <c r="F205" s="1" t="s">
        <v>225</v>
      </c>
      <c r="G205" s="12">
        <v>32</v>
      </c>
      <c r="H205" s="12">
        <v>29</v>
      </c>
      <c r="I205" s="12">
        <v>32</v>
      </c>
      <c r="J205" s="1">
        <v>1.1034482758620701</v>
      </c>
      <c r="K205" s="1" t="s">
        <v>50</v>
      </c>
    </row>
    <row r="206" spans="1:11" x14ac:dyDescent="0.25">
      <c r="A206" s="1">
        <v>25281</v>
      </c>
      <c r="B206" s="1" t="s">
        <v>112</v>
      </c>
      <c r="C206" s="1" t="s">
        <v>228</v>
      </c>
      <c r="D206" s="1" t="s">
        <v>229</v>
      </c>
      <c r="E206" s="1">
        <v>2020</v>
      </c>
      <c r="F206" s="1" t="s">
        <v>225</v>
      </c>
      <c r="G206" s="12">
        <v>10</v>
      </c>
      <c r="H206" s="12">
        <v>10</v>
      </c>
      <c r="I206" s="12">
        <v>60</v>
      </c>
      <c r="J206" s="1">
        <v>6</v>
      </c>
      <c r="K206" s="1" t="s">
        <v>50</v>
      </c>
    </row>
    <row r="207" spans="1:11" x14ac:dyDescent="0.25">
      <c r="A207" s="1">
        <v>25281</v>
      </c>
      <c r="B207" s="1" t="s">
        <v>112</v>
      </c>
      <c r="C207" s="1" t="s">
        <v>278</v>
      </c>
      <c r="D207" s="1" t="s">
        <v>279</v>
      </c>
      <c r="E207" s="1">
        <v>2020</v>
      </c>
      <c r="F207" s="1" t="s">
        <v>225</v>
      </c>
      <c r="G207" s="12">
        <v>0</v>
      </c>
      <c r="H207" s="12">
        <v>0</v>
      </c>
      <c r="I207" s="12">
        <v>0</v>
      </c>
      <c r="J207" s="1">
        <v>0</v>
      </c>
      <c r="K207" s="1" t="s">
        <v>50</v>
      </c>
    </row>
    <row r="208" spans="1:11" x14ac:dyDescent="0.25">
      <c r="A208" s="1">
        <v>25286</v>
      </c>
      <c r="B208" s="1" t="s">
        <v>217</v>
      </c>
      <c r="C208" s="1" t="s">
        <v>368</v>
      </c>
      <c r="D208" s="1" t="s">
        <v>368</v>
      </c>
      <c r="E208" s="1">
        <v>2020</v>
      </c>
      <c r="F208" s="1"/>
      <c r="G208" s="12">
        <v>540</v>
      </c>
      <c r="H208" s="12">
        <v>540</v>
      </c>
      <c r="I208" s="12" t="s">
        <v>225</v>
      </c>
      <c r="J208" s="1"/>
      <c r="K208" s="1" t="s">
        <v>50</v>
      </c>
    </row>
    <row r="209" spans="1:11" x14ac:dyDescent="0.25">
      <c r="A209" s="1">
        <v>25286</v>
      </c>
      <c r="B209" s="1" t="s">
        <v>217</v>
      </c>
      <c r="C209" s="1" t="s">
        <v>238</v>
      </c>
      <c r="D209" s="1" t="s">
        <v>239</v>
      </c>
      <c r="E209" s="1">
        <v>2020</v>
      </c>
      <c r="F209" s="1" t="s">
        <v>225</v>
      </c>
      <c r="G209" s="12">
        <v>60</v>
      </c>
      <c r="H209" s="12">
        <v>45</v>
      </c>
      <c r="I209" s="12">
        <v>2310</v>
      </c>
      <c r="J209" s="1">
        <v>42</v>
      </c>
      <c r="K209" s="1" t="s">
        <v>50</v>
      </c>
    </row>
    <row r="210" spans="1:11" x14ac:dyDescent="0.25">
      <c r="A210" s="1">
        <v>25288</v>
      </c>
      <c r="B210" s="1" t="s">
        <v>218</v>
      </c>
      <c r="C210" s="1" t="s">
        <v>236</v>
      </c>
      <c r="D210" s="1" t="s">
        <v>237</v>
      </c>
      <c r="E210" s="1">
        <v>2020</v>
      </c>
      <c r="F210" s="1" t="s">
        <v>225</v>
      </c>
      <c r="G210" s="12">
        <v>3</v>
      </c>
      <c r="H210" s="12">
        <v>3</v>
      </c>
      <c r="I210" s="12">
        <v>12</v>
      </c>
      <c r="J210" s="1">
        <v>4</v>
      </c>
      <c r="K210" s="1" t="s">
        <v>50</v>
      </c>
    </row>
    <row r="211" spans="1:11" x14ac:dyDescent="0.25">
      <c r="A211" s="1">
        <v>25288</v>
      </c>
      <c r="B211" s="1" t="s">
        <v>218</v>
      </c>
      <c r="C211" s="1" t="s">
        <v>238</v>
      </c>
      <c r="D211" s="1" t="s">
        <v>239</v>
      </c>
      <c r="E211" s="1">
        <v>2020</v>
      </c>
      <c r="F211" s="1" t="s">
        <v>225</v>
      </c>
      <c r="G211" s="12">
        <v>2</v>
      </c>
      <c r="H211" s="12">
        <v>1</v>
      </c>
      <c r="I211" s="12">
        <v>40</v>
      </c>
      <c r="J211" s="1">
        <v>40</v>
      </c>
      <c r="K211" s="1" t="s">
        <v>50</v>
      </c>
    </row>
    <row r="212" spans="1:11" x14ac:dyDescent="0.25">
      <c r="A212" s="1">
        <v>25288</v>
      </c>
      <c r="B212" s="1" t="s">
        <v>218</v>
      </c>
      <c r="C212" s="1" t="s">
        <v>242</v>
      </c>
      <c r="D212" s="1" t="s">
        <v>243</v>
      </c>
      <c r="E212" s="1">
        <v>2020</v>
      </c>
      <c r="F212" s="1" t="s">
        <v>225</v>
      </c>
      <c r="G212" s="12">
        <v>2</v>
      </c>
      <c r="H212" s="12">
        <v>2</v>
      </c>
      <c r="I212" s="12">
        <v>24</v>
      </c>
      <c r="J212" s="1">
        <v>12</v>
      </c>
      <c r="K212" s="1" t="s">
        <v>50</v>
      </c>
    </row>
    <row r="213" spans="1:11" x14ac:dyDescent="0.25">
      <c r="A213" s="1">
        <v>25288</v>
      </c>
      <c r="B213" s="1" t="s">
        <v>218</v>
      </c>
      <c r="C213" s="1" t="s">
        <v>228</v>
      </c>
      <c r="D213" s="1" t="s">
        <v>229</v>
      </c>
      <c r="E213" s="1">
        <v>2020</v>
      </c>
      <c r="F213" s="1" t="s">
        <v>225</v>
      </c>
      <c r="G213" s="12">
        <v>1</v>
      </c>
      <c r="H213" s="12">
        <v>1</v>
      </c>
      <c r="I213" s="12">
        <v>4</v>
      </c>
      <c r="J213" s="1">
        <v>4</v>
      </c>
      <c r="K213" s="1" t="s">
        <v>50</v>
      </c>
    </row>
    <row r="214" spans="1:11" x14ac:dyDescent="0.25">
      <c r="A214" s="1">
        <v>25290</v>
      </c>
      <c r="B214" s="1" t="s">
        <v>197</v>
      </c>
      <c r="C214" s="1" t="s">
        <v>232</v>
      </c>
      <c r="D214" s="1" t="s">
        <v>233</v>
      </c>
      <c r="E214" s="1">
        <v>2020</v>
      </c>
      <c r="F214" s="1" t="s">
        <v>225</v>
      </c>
      <c r="G214" s="12">
        <v>608</v>
      </c>
      <c r="H214" s="12">
        <v>537</v>
      </c>
      <c r="I214" s="12">
        <v>279</v>
      </c>
      <c r="J214" s="1">
        <v>0.51955307262569805</v>
      </c>
      <c r="K214" s="1" t="s">
        <v>50</v>
      </c>
    </row>
    <row r="215" spans="1:11" x14ac:dyDescent="0.25">
      <c r="A215" s="1">
        <v>25290</v>
      </c>
      <c r="B215" s="1" t="s">
        <v>197</v>
      </c>
      <c r="C215" s="1" t="s">
        <v>228</v>
      </c>
      <c r="D215" s="1" t="s">
        <v>229</v>
      </c>
      <c r="E215" s="1">
        <v>2020</v>
      </c>
      <c r="F215" s="1" t="s">
        <v>225</v>
      </c>
      <c r="G215" s="12">
        <v>316</v>
      </c>
      <c r="H215" s="12">
        <v>291</v>
      </c>
      <c r="I215" s="12">
        <v>2910</v>
      </c>
      <c r="J215" s="1">
        <v>10</v>
      </c>
      <c r="K215" s="1" t="s">
        <v>50</v>
      </c>
    </row>
    <row r="216" spans="1:11" x14ac:dyDescent="0.25">
      <c r="A216" s="1">
        <v>25290</v>
      </c>
      <c r="B216" s="1" t="s">
        <v>197</v>
      </c>
      <c r="C216" s="1" t="s">
        <v>224</v>
      </c>
      <c r="D216" s="1" t="s">
        <v>337</v>
      </c>
      <c r="E216" s="1">
        <v>2020</v>
      </c>
      <c r="F216" s="1" t="s">
        <v>225</v>
      </c>
      <c r="G216" s="12">
        <v>58</v>
      </c>
      <c r="H216" s="12">
        <v>53</v>
      </c>
      <c r="I216" s="12">
        <v>477</v>
      </c>
      <c r="J216" s="1">
        <v>9</v>
      </c>
      <c r="K216" s="1" t="s">
        <v>50</v>
      </c>
    </row>
    <row r="217" spans="1:11" x14ac:dyDescent="0.25">
      <c r="A217" s="1">
        <v>25290</v>
      </c>
      <c r="B217" s="1" t="s">
        <v>197</v>
      </c>
      <c r="C217" s="1" t="s">
        <v>253</v>
      </c>
      <c r="D217" s="1" t="s">
        <v>254</v>
      </c>
      <c r="E217" s="1">
        <v>2020</v>
      </c>
      <c r="F217" s="1" t="s">
        <v>225</v>
      </c>
      <c r="G217" s="12">
        <v>57</v>
      </c>
      <c r="H217" s="12">
        <v>48</v>
      </c>
      <c r="I217" s="12">
        <v>336</v>
      </c>
      <c r="J217" s="1">
        <v>7</v>
      </c>
      <c r="K217" s="1" t="s">
        <v>50</v>
      </c>
    </row>
    <row r="218" spans="1:11" x14ac:dyDescent="0.25">
      <c r="A218" s="1">
        <v>25290</v>
      </c>
      <c r="B218" s="1" t="s">
        <v>197</v>
      </c>
      <c r="C218" s="1" t="s">
        <v>234</v>
      </c>
      <c r="D218" s="1" t="s">
        <v>235</v>
      </c>
      <c r="E218" s="1">
        <v>2020</v>
      </c>
      <c r="F218" s="1" t="s">
        <v>225</v>
      </c>
      <c r="G218" s="12">
        <v>36</v>
      </c>
      <c r="H218" s="12">
        <v>31</v>
      </c>
      <c r="I218" s="12">
        <v>217</v>
      </c>
      <c r="J218" s="1">
        <v>7</v>
      </c>
      <c r="K218" s="1" t="s">
        <v>50</v>
      </c>
    </row>
    <row r="219" spans="1:11" x14ac:dyDescent="0.25">
      <c r="A219" s="1">
        <v>25290</v>
      </c>
      <c r="B219" s="1" t="s">
        <v>197</v>
      </c>
      <c r="C219" s="1" t="s">
        <v>230</v>
      </c>
      <c r="D219" s="1" t="s">
        <v>231</v>
      </c>
      <c r="E219" s="1">
        <v>2020</v>
      </c>
      <c r="F219" s="1" t="s">
        <v>225</v>
      </c>
      <c r="G219" s="12">
        <v>35.5</v>
      </c>
      <c r="H219" s="12">
        <v>25.5</v>
      </c>
      <c r="I219" s="12">
        <v>255</v>
      </c>
      <c r="J219" s="1">
        <v>10</v>
      </c>
      <c r="K219" s="1" t="s">
        <v>50</v>
      </c>
    </row>
    <row r="220" spans="1:11" x14ac:dyDescent="0.25">
      <c r="A220" s="1">
        <v>25290</v>
      </c>
      <c r="B220" s="1" t="s">
        <v>197</v>
      </c>
      <c r="C220" s="1" t="s">
        <v>255</v>
      </c>
      <c r="D220" s="1" t="s">
        <v>338</v>
      </c>
      <c r="E220" s="1">
        <v>2020</v>
      </c>
      <c r="F220" s="1" t="s">
        <v>225</v>
      </c>
      <c r="G220" s="12">
        <v>28</v>
      </c>
      <c r="H220" s="12">
        <v>20</v>
      </c>
      <c r="I220" s="12">
        <v>140</v>
      </c>
      <c r="J220" s="1">
        <v>7</v>
      </c>
      <c r="K220" s="1" t="s">
        <v>50</v>
      </c>
    </row>
    <row r="221" spans="1:11" x14ac:dyDescent="0.25">
      <c r="A221" s="1">
        <v>25290</v>
      </c>
      <c r="B221" s="1" t="s">
        <v>197</v>
      </c>
      <c r="C221" s="1" t="s">
        <v>256</v>
      </c>
      <c r="D221" s="1" t="s">
        <v>257</v>
      </c>
      <c r="E221" s="1">
        <v>2020</v>
      </c>
      <c r="F221" s="1" t="s">
        <v>225</v>
      </c>
      <c r="G221" s="12">
        <v>19</v>
      </c>
      <c r="H221" s="12">
        <v>10</v>
      </c>
      <c r="I221" s="12">
        <v>70</v>
      </c>
      <c r="J221" s="1">
        <v>7</v>
      </c>
      <c r="K221" s="1" t="s">
        <v>50</v>
      </c>
    </row>
    <row r="222" spans="1:11" x14ac:dyDescent="0.25">
      <c r="A222" s="1">
        <v>25290</v>
      </c>
      <c r="B222" s="1" t="s">
        <v>197</v>
      </c>
      <c r="C222" s="1" t="s">
        <v>258</v>
      </c>
      <c r="D222" s="1" t="s">
        <v>259</v>
      </c>
      <c r="E222" s="1">
        <v>2020</v>
      </c>
      <c r="F222" s="1" t="s">
        <v>225</v>
      </c>
      <c r="G222" s="12">
        <v>6</v>
      </c>
      <c r="H222" s="12">
        <v>3</v>
      </c>
      <c r="I222" s="12">
        <v>15</v>
      </c>
      <c r="J222" s="1">
        <v>5</v>
      </c>
      <c r="K222" s="1" t="s">
        <v>50</v>
      </c>
    </row>
    <row r="223" spans="1:11" x14ac:dyDescent="0.25">
      <c r="A223" s="1">
        <v>25293</v>
      </c>
      <c r="B223" s="1" t="s">
        <v>148</v>
      </c>
      <c r="C223" s="1" t="s">
        <v>240</v>
      </c>
      <c r="D223" s="1" t="s">
        <v>241</v>
      </c>
      <c r="E223" s="1">
        <v>2020</v>
      </c>
      <c r="F223" s="1" t="s">
        <v>225</v>
      </c>
      <c r="G223" s="12">
        <v>550</v>
      </c>
      <c r="H223" s="12">
        <v>550</v>
      </c>
      <c r="I223" s="12">
        <v>2200</v>
      </c>
      <c r="J223" s="1">
        <v>4</v>
      </c>
      <c r="K223" s="1" t="s">
        <v>50</v>
      </c>
    </row>
    <row r="224" spans="1:11" x14ac:dyDescent="0.25">
      <c r="A224" s="1">
        <v>25293</v>
      </c>
      <c r="B224" s="1" t="s">
        <v>148</v>
      </c>
      <c r="C224" s="1" t="s">
        <v>232</v>
      </c>
      <c r="D224" s="1" t="s">
        <v>233</v>
      </c>
      <c r="E224" s="1">
        <v>2020</v>
      </c>
      <c r="F224" s="1" t="s">
        <v>225</v>
      </c>
      <c r="G224" s="12">
        <v>81</v>
      </c>
      <c r="H224" s="12">
        <v>77</v>
      </c>
      <c r="I224" s="12">
        <v>89</v>
      </c>
      <c r="J224" s="1">
        <v>1.1558441558441599</v>
      </c>
      <c r="K224" s="1" t="s">
        <v>50</v>
      </c>
    </row>
    <row r="225" spans="1:11" x14ac:dyDescent="0.25">
      <c r="A225" s="1">
        <v>25293</v>
      </c>
      <c r="B225" s="1" t="s">
        <v>148</v>
      </c>
      <c r="C225" s="1" t="s">
        <v>234</v>
      </c>
      <c r="D225" s="1" t="s">
        <v>235</v>
      </c>
      <c r="E225" s="1">
        <v>2020</v>
      </c>
      <c r="F225" s="1" t="s">
        <v>225</v>
      </c>
      <c r="G225" s="12">
        <v>15</v>
      </c>
      <c r="H225" s="12">
        <v>15</v>
      </c>
      <c r="I225" s="12">
        <v>75</v>
      </c>
      <c r="J225" s="1">
        <v>5</v>
      </c>
      <c r="K225" s="1" t="s">
        <v>50</v>
      </c>
    </row>
    <row r="226" spans="1:11" x14ac:dyDescent="0.25">
      <c r="A226" s="1">
        <v>25293</v>
      </c>
      <c r="B226" s="1" t="s">
        <v>148</v>
      </c>
      <c r="C226" s="1" t="s">
        <v>224</v>
      </c>
      <c r="D226" s="1" t="s">
        <v>334</v>
      </c>
      <c r="E226" s="1">
        <v>2020</v>
      </c>
      <c r="F226" s="1" t="s">
        <v>225</v>
      </c>
      <c r="G226" s="12">
        <v>12</v>
      </c>
      <c r="H226" s="12">
        <v>12</v>
      </c>
      <c r="I226" s="12">
        <v>108</v>
      </c>
      <c r="J226" s="1">
        <v>9</v>
      </c>
      <c r="K226" s="1" t="s">
        <v>50</v>
      </c>
    </row>
    <row r="227" spans="1:11" x14ac:dyDescent="0.25">
      <c r="A227" s="1">
        <v>25293</v>
      </c>
      <c r="B227" s="1" t="s">
        <v>148</v>
      </c>
      <c r="C227" s="1" t="s">
        <v>278</v>
      </c>
      <c r="D227" s="1" t="s">
        <v>279</v>
      </c>
      <c r="E227" s="1">
        <v>2020</v>
      </c>
      <c r="F227" s="1" t="s">
        <v>225</v>
      </c>
      <c r="G227" s="12">
        <v>5</v>
      </c>
      <c r="H227" s="12">
        <v>5</v>
      </c>
      <c r="I227" s="12">
        <v>35</v>
      </c>
      <c r="J227" s="1">
        <v>7</v>
      </c>
      <c r="K227" s="1" t="s">
        <v>50</v>
      </c>
    </row>
    <row r="228" spans="1:11" x14ac:dyDescent="0.25">
      <c r="A228" s="1">
        <v>25293</v>
      </c>
      <c r="B228" s="1" t="s">
        <v>148</v>
      </c>
      <c r="C228" s="1" t="s">
        <v>244</v>
      </c>
      <c r="D228" s="1" t="s">
        <v>245</v>
      </c>
      <c r="E228" s="1">
        <v>2020</v>
      </c>
      <c r="F228" s="1" t="s">
        <v>225</v>
      </c>
      <c r="G228" s="12">
        <v>1.5</v>
      </c>
      <c r="H228" s="12">
        <v>1.5</v>
      </c>
      <c r="I228" s="12">
        <v>15</v>
      </c>
      <c r="J228" s="1">
        <v>10</v>
      </c>
      <c r="K228" s="1" t="s">
        <v>50</v>
      </c>
    </row>
    <row r="229" spans="1:11" x14ac:dyDescent="0.25">
      <c r="A229" s="1">
        <v>25295</v>
      </c>
      <c r="B229" s="1" t="s">
        <v>178</v>
      </c>
      <c r="C229" s="1" t="s">
        <v>368</v>
      </c>
      <c r="D229" s="1" t="s">
        <v>368</v>
      </c>
      <c r="E229" s="1">
        <v>2020</v>
      </c>
      <c r="F229" s="1"/>
      <c r="G229" s="12">
        <v>118</v>
      </c>
      <c r="H229" s="12">
        <v>118</v>
      </c>
      <c r="I229" s="12" t="s">
        <v>225</v>
      </c>
      <c r="J229" s="1"/>
      <c r="K229" s="1" t="s">
        <v>50</v>
      </c>
    </row>
    <row r="230" spans="1:11" x14ac:dyDescent="0.25">
      <c r="A230" s="1">
        <v>25295</v>
      </c>
      <c r="B230" s="1" t="s">
        <v>178</v>
      </c>
      <c r="C230" s="1" t="s">
        <v>238</v>
      </c>
      <c r="D230" s="1" t="s">
        <v>239</v>
      </c>
      <c r="E230" s="1">
        <v>2020</v>
      </c>
      <c r="F230" s="1" t="s">
        <v>225</v>
      </c>
      <c r="G230" s="12">
        <v>12.5</v>
      </c>
      <c r="H230" s="12">
        <v>11.5</v>
      </c>
      <c r="I230" s="12">
        <v>460</v>
      </c>
      <c r="J230" s="1">
        <v>40</v>
      </c>
      <c r="K230" s="1" t="s">
        <v>50</v>
      </c>
    </row>
    <row r="231" spans="1:11" x14ac:dyDescent="0.25">
      <c r="A231" s="1">
        <v>25295</v>
      </c>
      <c r="B231" s="1" t="s">
        <v>178</v>
      </c>
      <c r="C231" s="1" t="s">
        <v>228</v>
      </c>
      <c r="D231" s="1" t="s">
        <v>229</v>
      </c>
      <c r="E231" s="1">
        <v>2020</v>
      </c>
      <c r="F231" s="1" t="s">
        <v>225</v>
      </c>
      <c r="G231" s="12">
        <v>1.5</v>
      </c>
      <c r="H231" s="12">
        <v>1.5</v>
      </c>
      <c r="I231" s="12">
        <v>15</v>
      </c>
      <c r="J231" s="1">
        <v>10</v>
      </c>
      <c r="K231" s="1" t="s">
        <v>50</v>
      </c>
    </row>
    <row r="232" spans="1:11" x14ac:dyDescent="0.25">
      <c r="A232" s="1">
        <v>25295</v>
      </c>
      <c r="B232" s="1" t="s">
        <v>178</v>
      </c>
      <c r="C232" s="1" t="s">
        <v>289</v>
      </c>
      <c r="D232" s="1" t="s">
        <v>290</v>
      </c>
      <c r="E232" s="1">
        <v>2020</v>
      </c>
      <c r="F232" s="1" t="s">
        <v>225</v>
      </c>
      <c r="G232" s="12">
        <v>1</v>
      </c>
      <c r="H232" s="12">
        <v>0</v>
      </c>
      <c r="I232" s="12">
        <v>0</v>
      </c>
      <c r="J232" s="1">
        <v>0</v>
      </c>
      <c r="K232" s="1" t="s">
        <v>50</v>
      </c>
    </row>
    <row r="233" spans="1:11" x14ac:dyDescent="0.25">
      <c r="A233" s="1">
        <v>25295</v>
      </c>
      <c r="B233" s="1" t="s">
        <v>178</v>
      </c>
      <c r="C233" s="1" t="s">
        <v>256</v>
      </c>
      <c r="D233" s="1" t="s">
        <v>257</v>
      </c>
      <c r="E233" s="1">
        <v>2020</v>
      </c>
      <c r="F233" s="1" t="s">
        <v>225</v>
      </c>
      <c r="G233" s="12">
        <v>1</v>
      </c>
      <c r="H233" s="12">
        <v>0</v>
      </c>
      <c r="I233" s="12">
        <v>0</v>
      </c>
      <c r="J233" s="1">
        <v>0</v>
      </c>
      <c r="K233" s="1" t="s">
        <v>50</v>
      </c>
    </row>
    <row r="234" spans="1:11" x14ac:dyDescent="0.25">
      <c r="A234" s="1">
        <v>25295</v>
      </c>
      <c r="B234" s="1" t="s">
        <v>178</v>
      </c>
      <c r="C234" s="1" t="s">
        <v>258</v>
      </c>
      <c r="D234" s="1" t="s">
        <v>259</v>
      </c>
      <c r="E234" s="1">
        <v>2020</v>
      </c>
      <c r="F234" s="1" t="s">
        <v>225</v>
      </c>
      <c r="G234" s="12">
        <v>1</v>
      </c>
      <c r="H234" s="12">
        <v>0</v>
      </c>
      <c r="I234" s="12">
        <v>0</v>
      </c>
      <c r="J234" s="1">
        <v>0</v>
      </c>
      <c r="K234" s="1" t="s">
        <v>50</v>
      </c>
    </row>
    <row r="235" spans="1:11" x14ac:dyDescent="0.25">
      <c r="A235" s="1">
        <v>25295</v>
      </c>
      <c r="B235" s="1" t="s">
        <v>178</v>
      </c>
      <c r="C235" s="1" t="s">
        <v>230</v>
      </c>
      <c r="D235" s="1" t="s">
        <v>231</v>
      </c>
      <c r="E235" s="1">
        <v>2020</v>
      </c>
      <c r="F235" s="1" t="s">
        <v>225</v>
      </c>
      <c r="G235" s="12">
        <v>1</v>
      </c>
      <c r="H235" s="12">
        <v>0</v>
      </c>
      <c r="I235" s="12">
        <v>0</v>
      </c>
      <c r="J235" s="1">
        <v>0</v>
      </c>
      <c r="K235" s="1" t="s">
        <v>50</v>
      </c>
    </row>
    <row r="236" spans="1:11" x14ac:dyDescent="0.25">
      <c r="A236" s="1">
        <v>25297</v>
      </c>
      <c r="B236" s="1" t="s">
        <v>110</v>
      </c>
      <c r="C236" s="1" t="s">
        <v>232</v>
      </c>
      <c r="D236" s="1" t="s">
        <v>233</v>
      </c>
      <c r="E236" s="1">
        <v>2020</v>
      </c>
      <c r="F236" s="1" t="s">
        <v>225</v>
      </c>
      <c r="G236" s="12">
        <v>306</v>
      </c>
      <c r="H236" s="12">
        <v>299</v>
      </c>
      <c r="I236" s="12">
        <v>227</v>
      </c>
      <c r="J236" s="1">
        <v>0.75919732441471599</v>
      </c>
      <c r="K236" s="1" t="s">
        <v>50</v>
      </c>
    </row>
    <row r="237" spans="1:11" x14ac:dyDescent="0.25">
      <c r="A237" s="1">
        <v>25297</v>
      </c>
      <c r="B237" s="1" t="s">
        <v>110</v>
      </c>
      <c r="C237" s="1" t="s">
        <v>240</v>
      </c>
      <c r="D237" s="1" t="s">
        <v>241</v>
      </c>
      <c r="E237" s="1">
        <v>2020</v>
      </c>
      <c r="F237" s="1" t="s">
        <v>225</v>
      </c>
      <c r="G237" s="12">
        <v>97</v>
      </c>
      <c r="H237" s="12">
        <v>92</v>
      </c>
      <c r="I237" s="12">
        <v>582</v>
      </c>
      <c r="J237" s="1">
        <v>6</v>
      </c>
      <c r="K237" s="1" t="s">
        <v>50</v>
      </c>
    </row>
    <row r="238" spans="1:11" x14ac:dyDescent="0.25">
      <c r="A238" s="1">
        <v>25297</v>
      </c>
      <c r="B238" s="1" t="s">
        <v>110</v>
      </c>
      <c r="C238" s="1" t="s">
        <v>228</v>
      </c>
      <c r="D238" s="1" t="s">
        <v>229</v>
      </c>
      <c r="E238" s="1">
        <v>2020</v>
      </c>
      <c r="F238" s="1" t="s">
        <v>225</v>
      </c>
      <c r="G238" s="12">
        <v>26</v>
      </c>
      <c r="H238" s="12">
        <v>22</v>
      </c>
      <c r="I238" s="12">
        <v>52</v>
      </c>
      <c r="J238" s="1">
        <v>2</v>
      </c>
      <c r="K238" s="1" t="s">
        <v>50</v>
      </c>
    </row>
    <row r="239" spans="1:11" x14ac:dyDescent="0.25">
      <c r="A239" s="1">
        <v>25297</v>
      </c>
      <c r="B239" s="1" t="s">
        <v>110</v>
      </c>
      <c r="C239" s="1" t="s">
        <v>244</v>
      </c>
      <c r="D239" s="1" t="s">
        <v>245</v>
      </c>
      <c r="E239" s="1">
        <v>2020</v>
      </c>
      <c r="F239" s="1" t="s">
        <v>225</v>
      </c>
      <c r="G239" s="12">
        <v>18</v>
      </c>
      <c r="H239" s="12">
        <v>8</v>
      </c>
      <c r="I239" s="12">
        <v>360</v>
      </c>
      <c r="J239" s="1">
        <v>20</v>
      </c>
      <c r="K239" s="1" t="s">
        <v>50</v>
      </c>
    </row>
    <row r="240" spans="1:11" x14ac:dyDescent="0.25">
      <c r="A240" s="1">
        <v>25297</v>
      </c>
      <c r="B240" s="1" t="s">
        <v>110</v>
      </c>
      <c r="C240" s="1" t="s">
        <v>236</v>
      </c>
      <c r="D240" s="1" t="s">
        <v>237</v>
      </c>
      <c r="E240" s="1">
        <v>2020</v>
      </c>
      <c r="F240" s="1" t="s">
        <v>225</v>
      </c>
      <c r="G240" s="12">
        <v>13</v>
      </c>
      <c r="H240" s="12">
        <v>3</v>
      </c>
      <c r="I240" s="12">
        <v>52</v>
      </c>
      <c r="J240" s="1">
        <v>4</v>
      </c>
      <c r="K240" s="1" t="s">
        <v>50</v>
      </c>
    </row>
    <row r="241" spans="1:11" x14ac:dyDescent="0.25">
      <c r="A241" s="1">
        <v>25297</v>
      </c>
      <c r="B241" s="1" t="s">
        <v>110</v>
      </c>
      <c r="C241" s="1" t="s">
        <v>224</v>
      </c>
      <c r="D241" s="1" t="s">
        <v>334</v>
      </c>
      <c r="E241" s="1">
        <v>2020</v>
      </c>
      <c r="F241" s="1" t="s">
        <v>225</v>
      </c>
      <c r="G241" s="12">
        <v>12.5</v>
      </c>
      <c r="H241" s="12">
        <v>0</v>
      </c>
      <c r="I241" s="12">
        <v>0</v>
      </c>
      <c r="J241" s="1">
        <v>0</v>
      </c>
      <c r="K241" s="1" t="s">
        <v>50</v>
      </c>
    </row>
    <row r="242" spans="1:11" x14ac:dyDescent="0.25">
      <c r="A242" s="1">
        <v>25297</v>
      </c>
      <c r="B242" s="1" t="s">
        <v>110</v>
      </c>
      <c r="C242" s="1" t="s">
        <v>278</v>
      </c>
      <c r="D242" s="1" t="s">
        <v>279</v>
      </c>
      <c r="E242" s="1">
        <v>2020</v>
      </c>
      <c r="F242" s="1" t="s">
        <v>225</v>
      </c>
      <c r="G242" s="12">
        <v>9</v>
      </c>
      <c r="H242" s="12">
        <v>4</v>
      </c>
      <c r="I242" s="12">
        <v>108</v>
      </c>
      <c r="J242" s="1">
        <v>12</v>
      </c>
      <c r="K242" s="1" t="s">
        <v>50</v>
      </c>
    </row>
    <row r="243" spans="1:11" x14ac:dyDescent="0.25">
      <c r="A243" s="1">
        <v>25299</v>
      </c>
      <c r="B243" s="1" t="s">
        <v>198</v>
      </c>
      <c r="C243" s="1" t="s">
        <v>232</v>
      </c>
      <c r="D243" s="1" t="s">
        <v>233</v>
      </c>
      <c r="E243" s="1">
        <v>2020</v>
      </c>
      <c r="F243" s="1" t="s">
        <v>225</v>
      </c>
      <c r="G243" s="12">
        <v>71</v>
      </c>
      <c r="H243" s="12">
        <v>71</v>
      </c>
      <c r="I243" s="12">
        <v>65</v>
      </c>
      <c r="J243" s="1">
        <v>0.91549295774647899</v>
      </c>
      <c r="K243" s="1" t="s">
        <v>50</v>
      </c>
    </row>
    <row r="244" spans="1:11" x14ac:dyDescent="0.25">
      <c r="A244" s="1">
        <v>25299</v>
      </c>
      <c r="B244" s="1" t="s">
        <v>198</v>
      </c>
      <c r="C244" s="1" t="s">
        <v>315</v>
      </c>
      <c r="D244" s="1" t="s">
        <v>316</v>
      </c>
      <c r="E244" s="1">
        <v>2020</v>
      </c>
      <c r="F244" s="1" t="s">
        <v>225</v>
      </c>
      <c r="G244" s="12">
        <v>64</v>
      </c>
      <c r="H244" s="12">
        <v>64</v>
      </c>
      <c r="I244" s="12">
        <v>310</v>
      </c>
      <c r="J244" s="1">
        <v>4.84375</v>
      </c>
      <c r="K244" s="1" t="s">
        <v>50</v>
      </c>
    </row>
    <row r="245" spans="1:11" x14ac:dyDescent="0.25">
      <c r="A245" s="1">
        <v>25299</v>
      </c>
      <c r="B245" s="1" t="s">
        <v>198</v>
      </c>
      <c r="C245" s="1" t="s">
        <v>244</v>
      </c>
      <c r="D245" s="1" t="s">
        <v>245</v>
      </c>
      <c r="E245" s="1">
        <v>2020</v>
      </c>
      <c r="F245" s="1" t="s">
        <v>225</v>
      </c>
      <c r="G245" s="12">
        <v>9</v>
      </c>
      <c r="H245" s="12">
        <v>7</v>
      </c>
      <c r="I245" s="12">
        <v>85</v>
      </c>
      <c r="J245" s="1">
        <v>12.1428571428571</v>
      </c>
      <c r="K245" s="1" t="s">
        <v>50</v>
      </c>
    </row>
    <row r="246" spans="1:11" x14ac:dyDescent="0.25">
      <c r="A246" s="1">
        <v>25299</v>
      </c>
      <c r="B246" s="1" t="s">
        <v>198</v>
      </c>
      <c r="C246" s="1" t="s">
        <v>224</v>
      </c>
      <c r="D246" s="1" t="s">
        <v>337</v>
      </c>
      <c r="E246" s="1">
        <v>2020</v>
      </c>
      <c r="F246" s="1" t="s">
        <v>225</v>
      </c>
      <c r="G246" s="12">
        <v>8.5</v>
      </c>
      <c r="H246" s="12">
        <v>1</v>
      </c>
      <c r="I246" s="12">
        <v>8</v>
      </c>
      <c r="J246" s="1">
        <v>8</v>
      </c>
      <c r="K246" s="1" t="s">
        <v>50</v>
      </c>
    </row>
    <row r="247" spans="1:11" x14ac:dyDescent="0.25">
      <c r="A247" s="1">
        <v>25299</v>
      </c>
      <c r="B247" s="1" t="s">
        <v>198</v>
      </c>
      <c r="C247" s="1" t="s">
        <v>230</v>
      </c>
      <c r="D247" s="1" t="s">
        <v>231</v>
      </c>
      <c r="E247" s="1">
        <v>2020</v>
      </c>
      <c r="F247" s="1" t="s">
        <v>225</v>
      </c>
      <c r="G247" s="12">
        <v>5.5</v>
      </c>
      <c r="H247" s="12">
        <v>4.5</v>
      </c>
      <c r="I247" s="12">
        <v>52</v>
      </c>
      <c r="J247" s="1">
        <v>11.5555555555556</v>
      </c>
      <c r="K247" s="1" t="s">
        <v>50</v>
      </c>
    </row>
    <row r="248" spans="1:11" x14ac:dyDescent="0.25">
      <c r="A248" s="1">
        <v>25299</v>
      </c>
      <c r="B248" s="1" t="s">
        <v>198</v>
      </c>
      <c r="C248" s="1" t="s">
        <v>236</v>
      </c>
      <c r="D248" s="1" t="s">
        <v>237</v>
      </c>
      <c r="E248" s="1">
        <v>2020</v>
      </c>
      <c r="F248" s="1" t="s">
        <v>225</v>
      </c>
      <c r="G248" s="12">
        <v>3.4</v>
      </c>
      <c r="H248" s="12">
        <v>3.4</v>
      </c>
      <c r="I248" s="12">
        <v>41</v>
      </c>
      <c r="J248" s="1">
        <v>12.0588235294118</v>
      </c>
      <c r="K248" s="1" t="s">
        <v>50</v>
      </c>
    </row>
    <row r="249" spans="1:11" x14ac:dyDescent="0.25">
      <c r="A249" s="1">
        <v>25299</v>
      </c>
      <c r="B249" s="1" t="s">
        <v>198</v>
      </c>
      <c r="C249" s="1" t="s">
        <v>266</v>
      </c>
      <c r="D249" s="1" t="s">
        <v>267</v>
      </c>
      <c r="E249" s="1">
        <v>2020</v>
      </c>
      <c r="F249" s="1" t="s">
        <v>225</v>
      </c>
      <c r="G249" s="12">
        <v>2.5</v>
      </c>
      <c r="H249" s="12">
        <v>1.5</v>
      </c>
      <c r="I249" s="12">
        <v>24</v>
      </c>
      <c r="J249" s="1">
        <v>16</v>
      </c>
      <c r="K249" s="1" t="s">
        <v>50</v>
      </c>
    </row>
    <row r="250" spans="1:11" x14ac:dyDescent="0.25">
      <c r="A250" s="1">
        <v>25307</v>
      </c>
      <c r="B250" s="1" t="s">
        <v>81</v>
      </c>
      <c r="C250" s="1" t="s">
        <v>246</v>
      </c>
      <c r="D250" s="1" t="s">
        <v>336</v>
      </c>
      <c r="E250" s="1">
        <v>2020</v>
      </c>
      <c r="F250" s="1" t="s">
        <v>225</v>
      </c>
      <c r="G250" s="12">
        <v>52.5</v>
      </c>
      <c r="H250" s="12">
        <v>52.5</v>
      </c>
      <c r="I250" s="12">
        <v>577.5</v>
      </c>
      <c r="J250" s="1">
        <v>11</v>
      </c>
      <c r="K250" s="1" t="s">
        <v>50</v>
      </c>
    </row>
    <row r="251" spans="1:11" x14ac:dyDescent="0.25">
      <c r="A251" s="1">
        <v>25307</v>
      </c>
      <c r="B251" s="1" t="s">
        <v>81</v>
      </c>
      <c r="C251" s="1" t="s">
        <v>234</v>
      </c>
      <c r="D251" s="1" t="s">
        <v>235</v>
      </c>
      <c r="E251" s="1">
        <v>2020</v>
      </c>
      <c r="F251" s="1" t="s">
        <v>225</v>
      </c>
      <c r="G251" s="12">
        <v>43</v>
      </c>
      <c r="H251" s="12">
        <v>42</v>
      </c>
      <c r="I251" s="12">
        <v>473</v>
      </c>
      <c r="J251" s="1">
        <v>11</v>
      </c>
      <c r="K251" s="1" t="s">
        <v>50</v>
      </c>
    </row>
    <row r="252" spans="1:11" x14ac:dyDescent="0.25">
      <c r="A252" s="1">
        <v>25307</v>
      </c>
      <c r="B252" s="1" t="s">
        <v>81</v>
      </c>
      <c r="C252" s="1" t="s">
        <v>226</v>
      </c>
      <c r="D252" s="1" t="s">
        <v>335</v>
      </c>
      <c r="E252" s="1">
        <v>2020</v>
      </c>
      <c r="F252" s="1" t="s">
        <v>225</v>
      </c>
      <c r="G252" s="12">
        <v>15</v>
      </c>
      <c r="H252" s="12">
        <v>15</v>
      </c>
      <c r="I252" s="12">
        <v>165</v>
      </c>
      <c r="J252" s="1">
        <v>11</v>
      </c>
      <c r="K252" s="1" t="s">
        <v>50</v>
      </c>
    </row>
    <row r="253" spans="1:11" x14ac:dyDescent="0.25">
      <c r="A253" s="1">
        <v>25312</v>
      </c>
      <c r="B253" s="1" t="s">
        <v>41</v>
      </c>
      <c r="C253" s="1" t="s">
        <v>236</v>
      </c>
      <c r="D253" s="1" t="s">
        <v>237</v>
      </c>
      <c r="E253" s="1">
        <v>2020</v>
      </c>
      <c r="F253" s="1" t="s">
        <v>225</v>
      </c>
      <c r="G253" s="12">
        <v>40</v>
      </c>
      <c r="H253" s="12">
        <v>40</v>
      </c>
      <c r="I253" s="12">
        <v>480</v>
      </c>
      <c r="J253" s="1">
        <v>12</v>
      </c>
      <c r="K253" s="1" t="s">
        <v>50</v>
      </c>
    </row>
    <row r="254" spans="1:11" x14ac:dyDescent="0.25">
      <c r="A254" s="1">
        <v>25312</v>
      </c>
      <c r="B254" s="1" t="s">
        <v>41</v>
      </c>
      <c r="C254" s="1" t="s">
        <v>368</v>
      </c>
      <c r="D254" s="1" t="s">
        <v>368</v>
      </c>
      <c r="E254" s="1">
        <v>2020</v>
      </c>
      <c r="F254" s="1"/>
      <c r="G254" s="12">
        <v>33</v>
      </c>
      <c r="H254" s="12">
        <v>28</v>
      </c>
      <c r="I254" s="12" t="s">
        <v>225</v>
      </c>
      <c r="J254" s="1"/>
      <c r="K254" s="1" t="s">
        <v>50</v>
      </c>
    </row>
    <row r="255" spans="1:11" x14ac:dyDescent="0.25">
      <c r="A255" s="1">
        <v>25312</v>
      </c>
      <c r="B255" s="1" t="s">
        <v>41</v>
      </c>
      <c r="C255" s="1" t="s">
        <v>230</v>
      </c>
      <c r="D255" s="1" t="s">
        <v>231</v>
      </c>
      <c r="E255" s="1">
        <v>2020</v>
      </c>
      <c r="F255" s="1" t="s">
        <v>225</v>
      </c>
      <c r="G255" s="12">
        <v>30</v>
      </c>
      <c r="H255" s="12">
        <v>30</v>
      </c>
      <c r="I255" s="12">
        <v>480</v>
      </c>
      <c r="J255" s="1">
        <v>16</v>
      </c>
      <c r="K255" s="1" t="s">
        <v>50</v>
      </c>
    </row>
    <row r="256" spans="1:11" x14ac:dyDescent="0.25">
      <c r="A256" s="1">
        <v>25312</v>
      </c>
      <c r="B256" s="1" t="s">
        <v>41</v>
      </c>
      <c r="C256" s="1" t="s">
        <v>244</v>
      </c>
      <c r="D256" s="1" t="s">
        <v>245</v>
      </c>
      <c r="E256" s="1">
        <v>2020</v>
      </c>
      <c r="F256" s="1" t="s">
        <v>225</v>
      </c>
      <c r="G256" s="12">
        <v>20</v>
      </c>
      <c r="H256" s="12">
        <v>17</v>
      </c>
      <c r="I256" s="12">
        <v>320</v>
      </c>
      <c r="J256" s="1">
        <v>16</v>
      </c>
      <c r="K256" s="1" t="s">
        <v>50</v>
      </c>
    </row>
    <row r="257" spans="1:11" x14ac:dyDescent="0.25">
      <c r="A257" s="1">
        <v>25312</v>
      </c>
      <c r="B257" s="1" t="s">
        <v>41</v>
      </c>
      <c r="C257" s="1" t="s">
        <v>228</v>
      </c>
      <c r="D257" s="1" t="s">
        <v>229</v>
      </c>
      <c r="E257" s="1">
        <v>2020</v>
      </c>
      <c r="F257" s="1" t="s">
        <v>225</v>
      </c>
      <c r="G257" s="12">
        <v>15</v>
      </c>
      <c r="H257" s="12">
        <v>15</v>
      </c>
      <c r="I257" s="12">
        <v>225</v>
      </c>
      <c r="J257" s="1">
        <v>15</v>
      </c>
      <c r="K257" s="1" t="s">
        <v>50</v>
      </c>
    </row>
    <row r="258" spans="1:11" x14ac:dyDescent="0.25">
      <c r="A258" s="1">
        <v>25312</v>
      </c>
      <c r="B258" s="1" t="s">
        <v>41</v>
      </c>
      <c r="C258" s="1" t="s">
        <v>224</v>
      </c>
      <c r="D258" s="1" t="s">
        <v>337</v>
      </c>
      <c r="E258" s="1">
        <v>2020</v>
      </c>
      <c r="F258" s="1" t="s">
        <v>225</v>
      </c>
      <c r="G258" s="12">
        <v>13.4</v>
      </c>
      <c r="H258" s="12">
        <v>8.4</v>
      </c>
      <c r="I258" s="12">
        <v>58.800000000000004</v>
      </c>
      <c r="J258" s="1">
        <v>7</v>
      </c>
      <c r="K258" s="1" t="s">
        <v>50</v>
      </c>
    </row>
    <row r="259" spans="1:11" x14ac:dyDescent="0.25">
      <c r="A259" s="1">
        <v>25312</v>
      </c>
      <c r="B259" s="1" t="s">
        <v>41</v>
      </c>
      <c r="C259" s="1" t="s">
        <v>238</v>
      </c>
      <c r="D259" s="1" t="s">
        <v>239</v>
      </c>
      <c r="E259" s="1">
        <v>2020</v>
      </c>
      <c r="F259" s="1" t="s">
        <v>225</v>
      </c>
      <c r="G259" s="12">
        <v>10</v>
      </c>
      <c r="H259" s="12">
        <v>10</v>
      </c>
      <c r="I259" s="12">
        <v>400</v>
      </c>
      <c r="J259" s="1">
        <v>40</v>
      </c>
      <c r="K259" s="1" t="s">
        <v>50</v>
      </c>
    </row>
    <row r="260" spans="1:11" x14ac:dyDescent="0.25">
      <c r="A260" s="1">
        <v>25312</v>
      </c>
      <c r="B260" s="1" t="s">
        <v>41</v>
      </c>
      <c r="C260" s="1" t="s">
        <v>278</v>
      </c>
      <c r="D260" s="1" t="s">
        <v>279</v>
      </c>
      <c r="E260" s="1">
        <v>2020</v>
      </c>
      <c r="F260" s="1" t="s">
        <v>225</v>
      </c>
      <c r="G260" s="12">
        <v>5</v>
      </c>
      <c r="H260" s="12">
        <v>5</v>
      </c>
      <c r="I260" s="12">
        <v>60</v>
      </c>
      <c r="J260" s="1">
        <v>12</v>
      </c>
      <c r="K260" s="1" t="s">
        <v>50</v>
      </c>
    </row>
    <row r="261" spans="1:11" x14ac:dyDescent="0.25">
      <c r="A261" s="1">
        <v>25312</v>
      </c>
      <c r="B261" s="1" t="s">
        <v>41</v>
      </c>
      <c r="C261" s="1" t="s">
        <v>48</v>
      </c>
      <c r="D261" s="1" t="s">
        <v>49</v>
      </c>
      <c r="E261" s="1">
        <v>2020</v>
      </c>
      <c r="F261" s="1" t="s">
        <v>11</v>
      </c>
      <c r="G261" s="12">
        <v>5</v>
      </c>
      <c r="H261" s="12">
        <v>5</v>
      </c>
      <c r="I261" s="12">
        <v>10</v>
      </c>
      <c r="J261" s="1">
        <v>2</v>
      </c>
      <c r="K261" s="1" t="s">
        <v>50</v>
      </c>
    </row>
    <row r="262" spans="1:11" x14ac:dyDescent="0.25">
      <c r="A262" s="1">
        <v>25312</v>
      </c>
      <c r="B262" s="1" t="s">
        <v>41</v>
      </c>
      <c r="C262" s="1" t="s">
        <v>274</v>
      </c>
      <c r="D262" s="1" t="s">
        <v>275</v>
      </c>
      <c r="E262" s="1">
        <v>2020</v>
      </c>
      <c r="F262" s="1" t="s">
        <v>225</v>
      </c>
      <c r="G262" s="12">
        <v>4</v>
      </c>
      <c r="H262" s="12">
        <v>4</v>
      </c>
      <c r="I262" s="12">
        <v>28</v>
      </c>
      <c r="J262" s="1">
        <v>7</v>
      </c>
      <c r="K262" s="1" t="s">
        <v>50</v>
      </c>
    </row>
    <row r="263" spans="1:11" x14ac:dyDescent="0.25">
      <c r="A263" s="1">
        <v>25312</v>
      </c>
      <c r="B263" s="1" t="s">
        <v>41</v>
      </c>
      <c r="C263" s="1" t="s">
        <v>48</v>
      </c>
      <c r="D263" s="1" t="s">
        <v>49</v>
      </c>
      <c r="E263" s="1">
        <v>2020</v>
      </c>
      <c r="F263" s="1" t="s">
        <v>3</v>
      </c>
      <c r="G263" s="12">
        <v>3</v>
      </c>
      <c r="H263" s="12">
        <v>3</v>
      </c>
      <c r="I263" s="12">
        <v>12</v>
      </c>
      <c r="J263" s="1">
        <v>4</v>
      </c>
      <c r="K263" s="1" t="s">
        <v>50</v>
      </c>
    </row>
    <row r="264" spans="1:11" x14ac:dyDescent="0.25">
      <c r="A264" s="1">
        <v>25312</v>
      </c>
      <c r="B264" s="1" t="s">
        <v>41</v>
      </c>
      <c r="C264" s="1" t="s">
        <v>272</v>
      </c>
      <c r="D264" s="1" t="s">
        <v>273</v>
      </c>
      <c r="E264" s="1">
        <v>2020</v>
      </c>
      <c r="F264" s="1" t="s">
        <v>225</v>
      </c>
      <c r="G264" s="12">
        <v>2</v>
      </c>
      <c r="H264" s="12">
        <v>2</v>
      </c>
      <c r="I264" s="12">
        <v>12</v>
      </c>
      <c r="J264" s="1">
        <v>6</v>
      </c>
      <c r="K264" s="1" t="s">
        <v>50</v>
      </c>
    </row>
    <row r="265" spans="1:11" x14ac:dyDescent="0.25">
      <c r="A265" s="1">
        <v>25312</v>
      </c>
      <c r="B265" s="1" t="s">
        <v>41</v>
      </c>
      <c r="C265" s="1" t="s">
        <v>276</v>
      </c>
      <c r="D265" s="1" t="s">
        <v>277</v>
      </c>
      <c r="E265" s="1">
        <v>2020</v>
      </c>
      <c r="F265" s="1" t="s">
        <v>225</v>
      </c>
      <c r="G265" s="12">
        <v>1</v>
      </c>
      <c r="H265" s="12">
        <v>1</v>
      </c>
      <c r="I265" s="12">
        <v>15</v>
      </c>
      <c r="J265" s="1">
        <v>15</v>
      </c>
      <c r="K265" s="1" t="s">
        <v>50</v>
      </c>
    </row>
    <row r="266" spans="1:11" x14ac:dyDescent="0.25">
      <c r="A266" s="1">
        <v>25312</v>
      </c>
      <c r="B266" s="1" t="s">
        <v>41</v>
      </c>
      <c r="C266" s="1" t="s">
        <v>258</v>
      </c>
      <c r="D266" s="1" t="s">
        <v>259</v>
      </c>
      <c r="E266" s="1">
        <v>2020</v>
      </c>
      <c r="F266" s="1" t="s">
        <v>225</v>
      </c>
      <c r="G266" s="12">
        <v>1</v>
      </c>
      <c r="H266" s="12">
        <v>1</v>
      </c>
      <c r="I266" s="12">
        <v>12</v>
      </c>
      <c r="J266" s="1">
        <v>12</v>
      </c>
      <c r="K266" s="1" t="s">
        <v>50</v>
      </c>
    </row>
    <row r="267" spans="1:11" x14ac:dyDescent="0.25">
      <c r="A267" s="1">
        <v>25312</v>
      </c>
      <c r="B267" s="1" t="s">
        <v>41</v>
      </c>
      <c r="C267" s="1" t="s">
        <v>282</v>
      </c>
      <c r="D267" s="1" t="s">
        <v>283</v>
      </c>
      <c r="E267" s="1">
        <v>2020</v>
      </c>
      <c r="F267" s="1" t="s">
        <v>225</v>
      </c>
      <c r="G267" s="12">
        <v>1</v>
      </c>
      <c r="H267" s="12">
        <v>1</v>
      </c>
      <c r="I267" s="12"/>
      <c r="J267" s="1"/>
      <c r="K267" s="1" t="s">
        <v>50</v>
      </c>
    </row>
    <row r="268" spans="1:11" x14ac:dyDescent="0.25">
      <c r="A268" s="1">
        <v>25317</v>
      </c>
      <c r="B268" s="1" t="s">
        <v>28</v>
      </c>
      <c r="C268" s="1" t="s">
        <v>289</v>
      </c>
      <c r="D268" s="1" t="s">
        <v>290</v>
      </c>
      <c r="E268" s="1">
        <v>2020</v>
      </c>
      <c r="F268" s="1" t="s">
        <v>225</v>
      </c>
      <c r="G268" s="12">
        <v>7</v>
      </c>
      <c r="H268" s="12">
        <v>7</v>
      </c>
      <c r="I268" s="12">
        <v>35</v>
      </c>
      <c r="J268" s="1">
        <v>5</v>
      </c>
      <c r="K268" s="1" t="s">
        <v>50</v>
      </c>
    </row>
    <row r="269" spans="1:11" x14ac:dyDescent="0.25">
      <c r="A269" s="1">
        <v>25317</v>
      </c>
      <c r="B269" s="1" t="s">
        <v>28</v>
      </c>
      <c r="C269" s="1" t="s">
        <v>276</v>
      </c>
      <c r="D269" s="1" t="s">
        <v>277</v>
      </c>
      <c r="E269" s="1">
        <v>2020</v>
      </c>
      <c r="F269" s="1" t="s">
        <v>225</v>
      </c>
      <c r="G269" s="12">
        <v>5</v>
      </c>
      <c r="H269" s="12">
        <v>5</v>
      </c>
      <c r="I269" s="12">
        <v>24</v>
      </c>
      <c r="J269" s="1">
        <v>4</v>
      </c>
      <c r="K269" s="1" t="s">
        <v>50</v>
      </c>
    </row>
    <row r="270" spans="1:11" x14ac:dyDescent="0.25">
      <c r="A270" s="1">
        <v>25317</v>
      </c>
      <c r="B270" s="1" t="s">
        <v>28</v>
      </c>
      <c r="C270" s="1" t="s">
        <v>266</v>
      </c>
      <c r="D270" s="1" t="s">
        <v>267</v>
      </c>
      <c r="E270" s="1">
        <v>2020</v>
      </c>
      <c r="F270" s="1" t="s">
        <v>225</v>
      </c>
      <c r="G270" s="12">
        <v>5</v>
      </c>
      <c r="H270" s="12">
        <v>5</v>
      </c>
      <c r="I270" s="12">
        <v>20</v>
      </c>
      <c r="J270" s="1">
        <v>4</v>
      </c>
      <c r="K270" s="1" t="s">
        <v>50</v>
      </c>
    </row>
    <row r="271" spans="1:11" x14ac:dyDescent="0.25">
      <c r="A271" s="1">
        <v>25317</v>
      </c>
      <c r="B271" s="1" t="s">
        <v>28</v>
      </c>
      <c r="C271" s="1" t="s">
        <v>274</v>
      </c>
      <c r="D271" s="1" t="s">
        <v>275</v>
      </c>
      <c r="E271" s="1">
        <v>2020</v>
      </c>
      <c r="F271" s="1" t="s">
        <v>225</v>
      </c>
      <c r="G271" s="12">
        <v>5</v>
      </c>
      <c r="H271" s="12">
        <v>2</v>
      </c>
      <c r="I271" s="12">
        <v>20</v>
      </c>
      <c r="J271" s="1">
        <v>10</v>
      </c>
      <c r="K271" s="1" t="s">
        <v>50</v>
      </c>
    </row>
    <row r="272" spans="1:11" x14ac:dyDescent="0.25">
      <c r="A272" s="1">
        <v>25317</v>
      </c>
      <c r="B272" s="1" t="s">
        <v>28</v>
      </c>
      <c r="C272" s="1" t="s">
        <v>342</v>
      </c>
      <c r="D272" s="1" t="s">
        <v>343</v>
      </c>
      <c r="E272" s="1">
        <v>2020</v>
      </c>
      <c r="F272" s="1" t="s">
        <v>225</v>
      </c>
      <c r="G272" s="12">
        <v>5</v>
      </c>
      <c r="H272" s="12">
        <v>5</v>
      </c>
      <c r="I272" s="12">
        <v>30</v>
      </c>
      <c r="J272" s="1">
        <v>6</v>
      </c>
      <c r="K272" s="1" t="s">
        <v>50</v>
      </c>
    </row>
    <row r="273" spans="1:11" x14ac:dyDescent="0.25">
      <c r="A273" s="1">
        <v>25317</v>
      </c>
      <c r="B273" s="1" t="s">
        <v>28</v>
      </c>
      <c r="C273" s="1" t="s">
        <v>236</v>
      </c>
      <c r="D273" s="1" t="s">
        <v>237</v>
      </c>
      <c r="E273" s="1">
        <v>2020</v>
      </c>
      <c r="F273" s="1" t="s">
        <v>225</v>
      </c>
      <c r="G273" s="12">
        <v>4</v>
      </c>
      <c r="H273" s="12">
        <v>4</v>
      </c>
      <c r="I273" s="12">
        <v>20</v>
      </c>
      <c r="J273" s="1">
        <v>5</v>
      </c>
      <c r="K273" s="1" t="s">
        <v>50</v>
      </c>
    </row>
    <row r="274" spans="1:11" x14ac:dyDescent="0.25">
      <c r="A274" s="1">
        <v>25317</v>
      </c>
      <c r="B274" s="1" t="s">
        <v>28</v>
      </c>
      <c r="C274" s="1" t="s">
        <v>264</v>
      </c>
      <c r="D274" s="1" t="s">
        <v>265</v>
      </c>
      <c r="E274" s="1">
        <v>2020</v>
      </c>
      <c r="F274" s="1" t="s">
        <v>225</v>
      </c>
      <c r="G274" s="12">
        <v>3</v>
      </c>
      <c r="H274" s="12">
        <v>3</v>
      </c>
      <c r="I274" s="12">
        <v>90</v>
      </c>
      <c r="J274" s="1">
        <v>30</v>
      </c>
      <c r="K274" s="1" t="s">
        <v>50</v>
      </c>
    </row>
    <row r="275" spans="1:11" x14ac:dyDescent="0.25">
      <c r="A275" s="1">
        <v>25317</v>
      </c>
      <c r="B275" s="1" t="s">
        <v>28</v>
      </c>
      <c r="C275" s="1" t="s">
        <v>238</v>
      </c>
      <c r="D275" s="1" t="s">
        <v>239</v>
      </c>
      <c r="E275" s="1">
        <v>2020</v>
      </c>
      <c r="F275" s="1" t="s">
        <v>225</v>
      </c>
      <c r="G275" s="12">
        <v>3</v>
      </c>
      <c r="H275" s="12">
        <v>3</v>
      </c>
      <c r="I275" s="12">
        <v>90</v>
      </c>
      <c r="J275" s="1">
        <v>30</v>
      </c>
      <c r="K275" s="1" t="s">
        <v>50</v>
      </c>
    </row>
    <row r="276" spans="1:11" x14ac:dyDescent="0.25">
      <c r="A276" s="1">
        <v>25317</v>
      </c>
      <c r="B276" s="1" t="s">
        <v>28</v>
      </c>
      <c r="C276" s="1" t="s">
        <v>228</v>
      </c>
      <c r="D276" s="1" t="s">
        <v>229</v>
      </c>
      <c r="E276" s="1">
        <v>2020</v>
      </c>
      <c r="F276" s="1" t="s">
        <v>225</v>
      </c>
      <c r="G276" s="12">
        <v>3</v>
      </c>
      <c r="H276" s="12">
        <v>3</v>
      </c>
      <c r="I276" s="12">
        <v>15</v>
      </c>
      <c r="J276" s="1">
        <v>5</v>
      </c>
      <c r="K276" s="1" t="s">
        <v>50</v>
      </c>
    </row>
    <row r="277" spans="1:11" x14ac:dyDescent="0.25">
      <c r="A277" s="1">
        <v>25317</v>
      </c>
      <c r="B277" s="1" t="s">
        <v>28</v>
      </c>
      <c r="C277" s="1" t="s">
        <v>278</v>
      </c>
      <c r="D277" s="1" t="s">
        <v>279</v>
      </c>
      <c r="E277" s="1">
        <v>2020</v>
      </c>
      <c r="F277" s="1" t="s">
        <v>225</v>
      </c>
      <c r="G277" s="12">
        <v>1</v>
      </c>
      <c r="H277" s="12">
        <v>1</v>
      </c>
      <c r="I277" s="12">
        <v>10</v>
      </c>
      <c r="J277" s="1">
        <v>10</v>
      </c>
      <c r="K277" s="1" t="s">
        <v>50</v>
      </c>
    </row>
    <row r="278" spans="1:11" x14ac:dyDescent="0.25">
      <c r="A278" s="1">
        <v>25320</v>
      </c>
      <c r="B278" s="1" t="s">
        <v>154</v>
      </c>
      <c r="C278" s="1" t="s">
        <v>232</v>
      </c>
      <c r="D278" s="1" t="s">
        <v>233</v>
      </c>
      <c r="E278" s="1">
        <v>2020</v>
      </c>
      <c r="F278" s="1" t="s">
        <v>225</v>
      </c>
      <c r="G278" s="12">
        <v>994</v>
      </c>
      <c r="H278" s="12">
        <v>824</v>
      </c>
      <c r="I278" s="12">
        <v>971</v>
      </c>
      <c r="J278" s="1">
        <v>1.17839805825243</v>
      </c>
      <c r="K278" s="1" t="s">
        <v>50</v>
      </c>
    </row>
    <row r="279" spans="1:11" x14ac:dyDescent="0.25">
      <c r="A279" s="1">
        <v>25320</v>
      </c>
      <c r="B279" s="1" t="s">
        <v>154</v>
      </c>
      <c r="C279" s="1" t="s">
        <v>240</v>
      </c>
      <c r="D279" s="1" t="s">
        <v>241</v>
      </c>
      <c r="E279" s="1">
        <v>2020</v>
      </c>
      <c r="F279" s="1" t="s">
        <v>225</v>
      </c>
      <c r="G279" s="12">
        <v>814</v>
      </c>
      <c r="H279" s="12">
        <v>809</v>
      </c>
      <c r="I279" s="12">
        <v>4045</v>
      </c>
      <c r="J279" s="1">
        <v>5</v>
      </c>
      <c r="K279" s="1" t="s">
        <v>50</v>
      </c>
    </row>
    <row r="280" spans="1:11" x14ac:dyDescent="0.25">
      <c r="A280" s="1">
        <v>25320</v>
      </c>
      <c r="B280" s="1" t="s">
        <v>154</v>
      </c>
      <c r="C280" s="1" t="s">
        <v>234</v>
      </c>
      <c r="D280" s="1" t="s">
        <v>235</v>
      </c>
      <c r="E280" s="1">
        <v>2020</v>
      </c>
      <c r="F280" s="1" t="s">
        <v>225</v>
      </c>
      <c r="G280" s="12">
        <v>489</v>
      </c>
      <c r="H280" s="12">
        <v>449</v>
      </c>
      <c r="I280" s="12">
        <v>4490</v>
      </c>
      <c r="J280" s="1">
        <v>10</v>
      </c>
      <c r="K280" s="1" t="s">
        <v>50</v>
      </c>
    </row>
    <row r="281" spans="1:11" x14ac:dyDescent="0.25">
      <c r="A281" s="1">
        <v>25320</v>
      </c>
      <c r="B281" s="1" t="s">
        <v>154</v>
      </c>
      <c r="C281" s="1" t="s">
        <v>224</v>
      </c>
      <c r="D281" s="1" t="s">
        <v>334</v>
      </c>
      <c r="E281" s="1">
        <v>2020</v>
      </c>
      <c r="F281" s="1" t="s">
        <v>225</v>
      </c>
      <c r="G281" s="12">
        <v>378</v>
      </c>
      <c r="H281" s="12">
        <v>308</v>
      </c>
      <c r="I281" s="12">
        <v>1952.8795811518301</v>
      </c>
      <c r="J281" s="1">
        <v>5.2356020942408401</v>
      </c>
      <c r="K281" s="1" t="s">
        <v>50</v>
      </c>
    </row>
    <row r="282" spans="1:11" x14ac:dyDescent="0.25">
      <c r="A282" s="1">
        <v>25320</v>
      </c>
      <c r="B282" s="1" t="s">
        <v>154</v>
      </c>
      <c r="C282" s="1" t="s">
        <v>297</v>
      </c>
      <c r="D282" s="1" t="s">
        <v>298</v>
      </c>
      <c r="E282" s="1">
        <v>2020</v>
      </c>
      <c r="F282" s="1" t="s">
        <v>225</v>
      </c>
      <c r="G282" s="12">
        <v>120</v>
      </c>
      <c r="H282" s="12">
        <v>100</v>
      </c>
      <c r="I282" s="12">
        <v>500</v>
      </c>
      <c r="J282" s="1">
        <v>4.7619047619047601</v>
      </c>
      <c r="K282" s="1" t="s">
        <v>50</v>
      </c>
    </row>
    <row r="283" spans="1:11" x14ac:dyDescent="0.25">
      <c r="A283" s="1">
        <v>25320</v>
      </c>
      <c r="B283" s="1" t="s">
        <v>154</v>
      </c>
      <c r="C283" s="1" t="s">
        <v>224</v>
      </c>
      <c r="D283" s="1" t="s">
        <v>337</v>
      </c>
      <c r="E283" s="1">
        <v>2020</v>
      </c>
      <c r="F283" s="1" t="s">
        <v>225</v>
      </c>
      <c r="G283" s="12">
        <v>70</v>
      </c>
      <c r="H283" s="12">
        <v>30</v>
      </c>
      <c r="I283" s="12">
        <v>600</v>
      </c>
      <c r="J283" s="1">
        <v>17.1428571428571</v>
      </c>
      <c r="K283" s="1" t="s">
        <v>50</v>
      </c>
    </row>
    <row r="284" spans="1:11" x14ac:dyDescent="0.25">
      <c r="A284" s="1">
        <v>25320</v>
      </c>
      <c r="B284" s="1" t="s">
        <v>154</v>
      </c>
      <c r="C284" s="1" t="s">
        <v>227</v>
      </c>
      <c r="D284" s="1" t="s">
        <v>339</v>
      </c>
      <c r="E284" s="1">
        <v>2020</v>
      </c>
      <c r="F284" s="1" t="s">
        <v>225</v>
      </c>
      <c r="G284" s="12">
        <v>55</v>
      </c>
      <c r="H284" s="12">
        <v>30</v>
      </c>
      <c r="I284" s="12">
        <v>812.5</v>
      </c>
      <c r="J284" s="1">
        <v>15.625</v>
      </c>
      <c r="K284" s="1" t="s">
        <v>50</v>
      </c>
    </row>
    <row r="285" spans="1:11" x14ac:dyDescent="0.25">
      <c r="A285" s="1">
        <v>25320</v>
      </c>
      <c r="B285" s="1" t="s">
        <v>154</v>
      </c>
      <c r="C285" s="1" t="s">
        <v>250</v>
      </c>
      <c r="D285" s="1" t="s">
        <v>251</v>
      </c>
      <c r="E285" s="1">
        <v>2020</v>
      </c>
      <c r="F285" s="1" t="s">
        <v>225</v>
      </c>
      <c r="G285" s="12">
        <v>49</v>
      </c>
      <c r="H285" s="12">
        <v>48</v>
      </c>
      <c r="I285" s="12">
        <v>24</v>
      </c>
      <c r="J285" s="1">
        <v>0.5</v>
      </c>
      <c r="K285" s="1" t="s">
        <v>50</v>
      </c>
    </row>
    <row r="286" spans="1:11" x14ac:dyDescent="0.25">
      <c r="A286" s="1">
        <v>25320</v>
      </c>
      <c r="B286" s="1" t="s">
        <v>154</v>
      </c>
      <c r="C286" s="1" t="s">
        <v>252</v>
      </c>
      <c r="D286" s="1" t="s">
        <v>351</v>
      </c>
      <c r="E286" s="1">
        <v>2020</v>
      </c>
      <c r="F286" s="1" t="s">
        <v>225</v>
      </c>
      <c r="G286" s="12">
        <v>37</v>
      </c>
      <c r="H286" s="12">
        <v>26</v>
      </c>
      <c r="I286" s="12">
        <v>516.66666666666697</v>
      </c>
      <c r="J286" s="1">
        <v>16.6666666666667</v>
      </c>
      <c r="K286" s="1" t="s">
        <v>50</v>
      </c>
    </row>
    <row r="287" spans="1:11" x14ac:dyDescent="0.25">
      <c r="A287" s="1">
        <v>25320</v>
      </c>
      <c r="B287" s="1" t="s">
        <v>154</v>
      </c>
      <c r="C287" s="1" t="s">
        <v>299</v>
      </c>
      <c r="D287" s="1" t="s">
        <v>300</v>
      </c>
      <c r="E287" s="1">
        <v>2020</v>
      </c>
      <c r="F287" s="1" t="s">
        <v>225</v>
      </c>
      <c r="G287" s="12">
        <v>32</v>
      </c>
      <c r="H287" s="12">
        <v>30</v>
      </c>
      <c r="I287" s="12"/>
      <c r="J287" s="1"/>
      <c r="K287" s="1" t="s">
        <v>50</v>
      </c>
    </row>
    <row r="288" spans="1:11" x14ac:dyDescent="0.25">
      <c r="A288" s="1">
        <v>25320</v>
      </c>
      <c r="B288" s="1" t="s">
        <v>154</v>
      </c>
      <c r="C288" s="1" t="s">
        <v>230</v>
      </c>
      <c r="D288" s="1" t="s">
        <v>231</v>
      </c>
      <c r="E288" s="1">
        <v>2020</v>
      </c>
      <c r="F288" s="1" t="s">
        <v>225</v>
      </c>
      <c r="G288" s="12">
        <v>32</v>
      </c>
      <c r="H288" s="12">
        <v>30</v>
      </c>
      <c r="I288" s="12">
        <v>442.857142857143</v>
      </c>
      <c r="J288" s="1">
        <v>14.285714285714301</v>
      </c>
      <c r="K288" s="1" t="s">
        <v>50</v>
      </c>
    </row>
    <row r="289" spans="1:11" x14ac:dyDescent="0.25">
      <c r="A289" s="1">
        <v>25320</v>
      </c>
      <c r="B289" s="1" t="s">
        <v>154</v>
      </c>
      <c r="C289" s="1" t="s">
        <v>155</v>
      </c>
      <c r="D289" s="1" t="s">
        <v>156</v>
      </c>
      <c r="E289" s="1">
        <v>2020</v>
      </c>
      <c r="F289" s="1" t="s">
        <v>3</v>
      </c>
      <c r="G289" s="12">
        <v>30</v>
      </c>
      <c r="H289" s="12">
        <v>30</v>
      </c>
      <c r="I289" s="12">
        <v>150</v>
      </c>
      <c r="J289" s="1">
        <v>5</v>
      </c>
      <c r="K289" s="1" t="s">
        <v>50</v>
      </c>
    </row>
    <row r="290" spans="1:11" x14ac:dyDescent="0.25">
      <c r="A290" s="1">
        <v>25320</v>
      </c>
      <c r="B290" s="1" t="s">
        <v>154</v>
      </c>
      <c r="C290" s="1" t="s">
        <v>155</v>
      </c>
      <c r="D290" s="1" t="s">
        <v>156</v>
      </c>
      <c r="E290" s="1">
        <v>2020</v>
      </c>
      <c r="F290" s="1" t="s">
        <v>11</v>
      </c>
      <c r="G290" s="12">
        <v>30</v>
      </c>
      <c r="H290" s="12">
        <v>30</v>
      </c>
      <c r="I290" s="12">
        <v>120</v>
      </c>
      <c r="J290" s="1">
        <v>4</v>
      </c>
      <c r="K290" s="1" t="s">
        <v>50</v>
      </c>
    </row>
    <row r="291" spans="1:11" x14ac:dyDescent="0.25">
      <c r="A291" s="1">
        <v>25320</v>
      </c>
      <c r="B291" s="1" t="s">
        <v>154</v>
      </c>
      <c r="C291" s="1" t="s">
        <v>260</v>
      </c>
      <c r="D291" s="1" t="s">
        <v>261</v>
      </c>
      <c r="E291" s="1">
        <v>2020</v>
      </c>
      <c r="F291" s="1" t="s">
        <v>225</v>
      </c>
      <c r="G291" s="12">
        <v>27</v>
      </c>
      <c r="H291" s="12">
        <v>23</v>
      </c>
      <c r="I291" s="12">
        <v>322</v>
      </c>
      <c r="J291" s="1">
        <v>14</v>
      </c>
      <c r="K291" s="1" t="s">
        <v>50</v>
      </c>
    </row>
    <row r="292" spans="1:11" x14ac:dyDescent="0.25">
      <c r="A292" s="1">
        <v>25320</v>
      </c>
      <c r="B292" s="1" t="s">
        <v>154</v>
      </c>
      <c r="C292" s="1" t="s">
        <v>278</v>
      </c>
      <c r="D292" s="1" t="s">
        <v>279</v>
      </c>
      <c r="E292" s="1">
        <v>2020</v>
      </c>
      <c r="F292" s="1" t="s">
        <v>225</v>
      </c>
      <c r="G292" s="12">
        <v>26</v>
      </c>
      <c r="H292" s="12">
        <v>25</v>
      </c>
      <c r="I292" s="12">
        <v>250</v>
      </c>
      <c r="J292" s="1">
        <v>10</v>
      </c>
      <c r="K292" s="1" t="s">
        <v>50</v>
      </c>
    </row>
    <row r="293" spans="1:11" x14ac:dyDescent="0.25">
      <c r="A293" s="1">
        <v>25320</v>
      </c>
      <c r="B293" s="1" t="s">
        <v>154</v>
      </c>
      <c r="C293" s="1" t="s">
        <v>226</v>
      </c>
      <c r="D293" s="1" t="s">
        <v>335</v>
      </c>
      <c r="E293" s="1">
        <v>2020</v>
      </c>
      <c r="F293" s="1" t="s">
        <v>225</v>
      </c>
      <c r="G293" s="12">
        <v>23</v>
      </c>
      <c r="H293" s="12">
        <v>19</v>
      </c>
      <c r="I293" s="12">
        <v>220</v>
      </c>
      <c r="J293" s="1">
        <v>10</v>
      </c>
      <c r="K293" s="1" t="s">
        <v>50</v>
      </c>
    </row>
    <row r="294" spans="1:11" x14ac:dyDescent="0.25">
      <c r="A294" s="1">
        <v>25320</v>
      </c>
      <c r="B294" s="1" t="s">
        <v>154</v>
      </c>
      <c r="C294" s="1" t="s">
        <v>256</v>
      </c>
      <c r="D294" s="1" t="s">
        <v>257</v>
      </c>
      <c r="E294" s="1">
        <v>2020</v>
      </c>
      <c r="F294" s="1" t="s">
        <v>225</v>
      </c>
      <c r="G294" s="12">
        <v>20</v>
      </c>
      <c r="H294" s="12">
        <v>14</v>
      </c>
      <c r="I294" s="12">
        <v>600</v>
      </c>
      <c r="J294" s="1">
        <v>33.3333333333333</v>
      </c>
      <c r="K294" s="1" t="s">
        <v>50</v>
      </c>
    </row>
    <row r="295" spans="1:11" x14ac:dyDescent="0.25">
      <c r="A295" s="1">
        <v>25320</v>
      </c>
      <c r="B295" s="1" t="s">
        <v>154</v>
      </c>
      <c r="C295" s="1" t="s">
        <v>258</v>
      </c>
      <c r="D295" s="1" t="s">
        <v>259</v>
      </c>
      <c r="E295" s="1">
        <v>2020</v>
      </c>
      <c r="F295" s="1" t="s">
        <v>225</v>
      </c>
      <c r="G295" s="12">
        <v>16</v>
      </c>
      <c r="H295" s="12">
        <v>15</v>
      </c>
      <c r="I295" s="12">
        <v>300</v>
      </c>
      <c r="J295" s="1">
        <v>20</v>
      </c>
      <c r="K295" s="1" t="s">
        <v>50</v>
      </c>
    </row>
    <row r="296" spans="1:11" x14ac:dyDescent="0.25">
      <c r="A296" s="1">
        <v>25320</v>
      </c>
      <c r="B296" s="1" t="s">
        <v>154</v>
      </c>
      <c r="C296" s="1" t="s">
        <v>375</v>
      </c>
      <c r="D296" s="1" t="s">
        <v>375</v>
      </c>
      <c r="E296" s="1">
        <v>2020</v>
      </c>
      <c r="F296" s="1"/>
      <c r="G296" s="12">
        <v>12</v>
      </c>
      <c r="H296" s="12">
        <v>8</v>
      </c>
      <c r="I296" s="12">
        <v>4</v>
      </c>
      <c r="J296" s="1">
        <v>0.5</v>
      </c>
      <c r="K296" s="1" t="s">
        <v>50</v>
      </c>
    </row>
    <row r="297" spans="1:11" x14ac:dyDescent="0.25">
      <c r="A297" s="1">
        <v>25320</v>
      </c>
      <c r="B297" s="1" t="s">
        <v>154</v>
      </c>
      <c r="C297" s="1" t="s">
        <v>236</v>
      </c>
      <c r="D297" s="1" t="s">
        <v>237</v>
      </c>
      <c r="E297" s="1">
        <v>2020</v>
      </c>
      <c r="F297" s="1" t="s">
        <v>225</v>
      </c>
      <c r="G297" s="12">
        <v>5</v>
      </c>
      <c r="H297" s="12">
        <v>3</v>
      </c>
      <c r="I297" s="12">
        <v>18</v>
      </c>
      <c r="J297" s="1">
        <v>6</v>
      </c>
      <c r="K297" s="1" t="s">
        <v>50</v>
      </c>
    </row>
    <row r="298" spans="1:11" x14ac:dyDescent="0.25">
      <c r="A298" s="1">
        <v>25322</v>
      </c>
      <c r="B298" s="1" t="s">
        <v>199</v>
      </c>
      <c r="C298" s="1" t="s">
        <v>238</v>
      </c>
      <c r="D298" s="1" t="s">
        <v>239</v>
      </c>
      <c r="E298" s="1">
        <v>2020</v>
      </c>
      <c r="F298" s="1" t="s">
        <v>225</v>
      </c>
      <c r="G298" s="12">
        <v>52</v>
      </c>
      <c r="H298" s="12">
        <v>49</v>
      </c>
      <c r="I298" s="12">
        <v>1960</v>
      </c>
      <c r="J298" s="1">
        <v>40</v>
      </c>
      <c r="K298" s="1" t="s">
        <v>50</v>
      </c>
    </row>
    <row r="299" spans="1:11" x14ac:dyDescent="0.25">
      <c r="A299" s="1">
        <v>25322</v>
      </c>
      <c r="B299" s="1" t="s">
        <v>199</v>
      </c>
      <c r="C299" s="1" t="s">
        <v>276</v>
      </c>
      <c r="D299" s="1" t="s">
        <v>277</v>
      </c>
      <c r="E299" s="1">
        <v>2020</v>
      </c>
      <c r="F299" s="1" t="s">
        <v>225</v>
      </c>
      <c r="G299" s="12">
        <v>26</v>
      </c>
      <c r="H299" s="12">
        <v>21</v>
      </c>
      <c r="I299" s="12">
        <v>176</v>
      </c>
      <c r="J299" s="1">
        <v>8</v>
      </c>
      <c r="K299" s="1" t="s">
        <v>50</v>
      </c>
    </row>
    <row r="300" spans="1:11" x14ac:dyDescent="0.25">
      <c r="A300" s="1">
        <v>25324</v>
      </c>
      <c r="B300" s="1" t="s">
        <v>62</v>
      </c>
      <c r="C300" s="1" t="s">
        <v>234</v>
      </c>
      <c r="D300" s="1" t="s">
        <v>235</v>
      </c>
      <c r="E300" s="1">
        <v>2020</v>
      </c>
      <c r="F300" s="1" t="s">
        <v>225</v>
      </c>
      <c r="G300" s="12">
        <v>145</v>
      </c>
      <c r="H300" s="12">
        <v>143</v>
      </c>
      <c r="I300" s="12">
        <v>1144</v>
      </c>
      <c r="J300" s="1">
        <v>8</v>
      </c>
      <c r="K300" s="1" t="s">
        <v>50</v>
      </c>
    </row>
    <row r="301" spans="1:11" x14ac:dyDescent="0.25">
      <c r="A301" s="1">
        <v>25324</v>
      </c>
      <c r="B301" s="1" t="s">
        <v>62</v>
      </c>
      <c r="C301" s="1" t="s">
        <v>246</v>
      </c>
      <c r="D301" s="1" t="s">
        <v>336</v>
      </c>
      <c r="E301" s="1">
        <v>2020</v>
      </c>
      <c r="F301" s="1" t="s">
        <v>225</v>
      </c>
      <c r="G301" s="12">
        <v>24</v>
      </c>
      <c r="H301" s="12">
        <v>22</v>
      </c>
      <c r="I301" s="12">
        <v>110</v>
      </c>
      <c r="J301" s="1">
        <v>5</v>
      </c>
      <c r="K301" s="1" t="s">
        <v>50</v>
      </c>
    </row>
    <row r="302" spans="1:11" x14ac:dyDescent="0.25">
      <c r="A302" s="1">
        <v>25326</v>
      </c>
      <c r="B302" s="1" t="s">
        <v>177</v>
      </c>
      <c r="C302" s="1" t="s">
        <v>266</v>
      </c>
      <c r="D302" s="1" t="s">
        <v>267</v>
      </c>
      <c r="E302" s="1">
        <v>2020</v>
      </c>
      <c r="F302" s="1" t="s">
        <v>225</v>
      </c>
      <c r="G302" s="12">
        <v>10</v>
      </c>
      <c r="H302" s="12">
        <v>10</v>
      </c>
      <c r="I302" s="12">
        <v>150</v>
      </c>
      <c r="J302" s="1">
        <v>15</v>
      </c>
      <c r="K302" s="1" t="s">
        <v>50</v>
      </c>
    </row>
    <row r="303" spans="1:11" x14ac:dyDescent="0.25">
      <c r="A303" s="1">
        <v>25328</v>
      </c>
      <c r="B303" s="1" t="s">
        <v>158</v>
      </c>
      <c r="C303" s="1" t="s">
        <v>232</v>
      </c>
      <c r="D303" s="1" t="s">
        <v>233</v>
      </c>
      <c r="E303" s="1">
        <v>2020</v>
      </c>
      <c r="F303" s="1" t="s">
        <v>225</v>
      </c>
      <c r="G303" s="12">
        <v>717</v>
      </c>
      <c r="H303" s="12">
        <v>622</v>
      </c>
      <c r="I303" s="12">
        <v>698</v>
      </c>
      <c r="J303" s="1">
        <v>1.1221864951768501</v>
      </c>
      <c r="K303" s="1" t="s">
        <v>50</v>
      </c>
    </row>
    <row r="304" spans="1:11" x14ac:dyDescent="0.25">
      <c r="A304" s="1">
        <v>25328</v>
      </c>
      <c r="B304" s="1" t="s">
        <v>158</v>
      </c>
      <c r="C304" s="1" t="s">
        <v>240</v>
      </c>
      <c r="D304" s="1" t="s">
        <v>241</v>
      </c>
      <c r="E304" s="1">
        <v>2020</v>
      </c>
      <c r="F304" s="1" t="s">
        <v>225</v>
      </c>
      <c r="G304" s="12">
        <v>191.2</v>
      </c>
      <c r="H304" s="12">
        <v>190.2</v>
      </c>
      <c r="I304" s="12">
        <v>760.8</v>
      </c>
      <c r="J304" s="1">
        <v>4</v>
      </c>
      <c r="K304" s="1" t="s">
        <v>50</v>
      </c>
    </row>
    <row r="305" spans="1:11" x14ac:dyDescent="0.25">
      <c r="A305" s="1">
        <v>25328</v>
      </c>
      <c r="B305" s="1" t="s">
        <v>158</v>
      </c>
      <c r="C305" s="1" t="s">
        <v>234</v>
      </c>
      <c r="D305" s="1" t="s">
        <v>235</v>
      </c>
      <c r="E305" s="1">
        <v>2020</v>
      </c>
      <c r="F305" s="1" t="s">
        <v>225</v>
      </c>
      <c r="G305" s="12">
        <v>96</v>
      </c>
      <c r="H305" s="12">
        <v>96</v>
      </c>
      <c r="I305" s="12">
        <v>576</v>
      </c>
      <c r="J305" s="1">
        <v>6</v>
      </c>
      <c r="K305" s="1" t="s">
        <v>50</v>
      </c>
    </row>
    <row r="306" spans="1:11" x14ac:dyDescent="0.25">
      <c r="A306" s="1">
        <v>25328</v>
      </c>
      <c r="B306" s="1" t="s">
        <v>158</v>
      </c>
      <c r="C306" s="1" t="s">
        <v>253</v>
      </c>
      <c r="D306" s="1" t="s">
        <v>254</v>
      </c>
      <c r="E306" s="1">
        <v>2020</v>
      </c>
      <c r="F306" s="1" t="s">
        <v>225</v>
      </c>
      <c r="G306" s="12">
        <v>45</v>
      </c>
      <c r="H306" s="12">
        <v>45</v>
      </c>
      <c r="I306" s="12">
        <v>225</v>
      </c>
      <c r="J306" s="1">
        <v>5</v>
      </c>
      <c r="K306" s="1" t="s">
        <v>50</v>
      </c>
    </row>
    <row r="307" spans="1:11" x14ac:dyDescent="0.25">
      <c r="A307" s="1">
        <v>25328</v>
      </c>
      <c r="B307" s="1" t="s">
        <v>158</v>
      </c>
      <c r="C307" s="1" t="s">
        <v>224</v>
      </c>
      <c r="D307" s="1" t="s">
        <v>334</v>
      </c>
      <c r="E307" s="1">
        <v>2020</v>
      </c>
      <c r="F307" s="1" t="s">
        <v>225</v>
      </c>
      <c r="G307" s="12">
        <v>18.5</v>
      </c>
      <c r="H307" s="12">
        <v>18.5</v>
      </c>
      <c r="I307" s="12">
        <v>92.5</v>
      </c>
      <c r="J307" s="1">
        <v>5</v>
      </c>
      <c r="K307" s="1" t="s">
        <v>50</v>
      </c>
    </row>
    <row r="308" spans="1:11" x14ac:dyDescent="0.25">
      <c r="A308" s="1">
        <v>25328</v>
      </c>
      <c r="B308" s="1" t="s">
        <v>158</v>
      </c>
      <c r="C308" s="1" t="s">
        <v>268</v>
      </c>
      <c r="D308" s="1" t="s">
        <v>269</v>
      </c>
      <c r="E308" s="1">
        <v>2020</v>
      </c>
      <c r="F308" s="1" t="s">
        <v>225</v>
      </c>
      <c r="G308" s="12">
        <v>11</v>
      </c>
      <c r="H308" s="12">
        <v>11</v>
      </c>
      <c r="I308" s="12">
        <v>44</v>
      </c>
      <c r="J308" s="1">
        <v>4</v>
      </c>
      <c r="K308" s="1" t="s">
        <v>50</v>
      </c>
    </row>
    <row r="309" spans="1:11" x14ac:dyDescent="0.25">
      <c r="A309" s="1">
        <v>25335</v>
      </c>
      <c r="B309" s="1" t="s">
        <v>163</v>
      </c>
      <c r="C309" s="1" t="s">
        <v>232</v>
      </c>
      <c r="D309" s="1" t="s">
        <v>233</v>
      </c>
      <c r="E309" s="1">
        <v>2020</v>
      </c>
      <c r="F309" s="1" t="s">
        <v>225</v>
      </c>
      <c r="G309" s="12">
        <v>260</v>
      </c>
      <c r="H309" s="12">
        <v>216</v>
      </c>
      <c r="I309" s="12">
        <v>259</v>
      </c>
      <c r="J309" s="1">
        <v>1.19907407407407</v>
      </c>
      <c r="K309" s="1" t="s">
        <v>50</v>
      </c>
    </row>
    <row r="310" spans="1:11" x14ac:dyDescent="0.25">
      <c r="A310" s="1">
        <v>25335</v>
      </c>
      <c r="B310" s="1" t="s">
        <v>163</v>
      </c>
      <c r="C310" s="1" t="s">
        <v>240</v>
      </c>
      <c r="D310" s="1" t="s">
        <v>241</v>
      </c>
      <c r="E310" s="1">
        <v>2020</v>
      </c>
      <c r="F310" s="1" t="s">
        <v>225</v>
      </c>
      <c r="G310" s="12">
        <v>80</v>
      </c>
      <c r="H310" s="12">
        <v>78</v>
      </c>
      <c r="I310" s="12">
        <v>468</v>
      </c>
      <c r="J310" s="1">
        <v>6</v>
      </c>
      <c r="K310" s="1" t="s">
        <v>50</v>
      </c>
    </row>
    <row r="311" spans="1:11" x14ac:dyDescent="0.25">
      <c r="A311" s="1">
        <v>25339</v>
      </c>
      <c r="B311" s="1" t="s">
        <v>200</v>
      </c>
      <c r="C311" s="1" t="s">
        <v>240</v>
      </c>
      <c r="D311" s="1" t="s">
        <v>241</v>
      </c>
      <c r="E311" s="1">
        <v>2020</v>
      </c>
      <c r="F311" s="1" t="s">
        <v>225</v>
      </c>
      <c r="G311" s="12">
        <v>101</v>
      </c>
      <c r="H311" s="12">
        <v>99</v>
      </c>
      <c r="I311" s="12">
        <v>495</v>
      </c>
      <c r="J311" s="1">
        <v>5</v>
      </c>
      <c r="K311" s="1" t="s">
        <v>50</v>
      </c>
    </row>
    <row r="312" spans="1:11" x14ac:dyDescent="0.25">
      <c r="A312" s="1">
        <v>25339</v>
      </c>
      <c r="B312" s="1" t="s">
        <v>200</v>
      </c>
      <c r="C312" s="1" t="s">
        <v>232</v>
      </c>
      <c r="D312" s="1" t="s">
        <v>233</v>
      </c>
      <c r="E312" s="1">
        <v>2020</v>
      </c>
      <c r="F312" s="1" t="s">
        <v>225</v>
      </c>
      <c r="G312" s="12">
        <v>37</v>
      </c>
      <c r="H312" s="12">
        <v>32</v>
      </c>
      <c r="I312" s="12">
        <v>37.44</v>
      </c>
      <c r="J312" s="1">
        <v>1.17</v>
      </c>
      <c r="K312" s="1" t="s">
        <v>50</v>
      </c>
    </row>
    <row r="313" spans="1:11" x14ac:dyDescent="0.25">
      <c r="A313" s="1">
        <v>25368</v>
      </c>
      <c r="B313" s="1" t="s">
        <v>201</v>
      </c>
      <c r="C313" s="1" t="s">
        <v>246</v>
      </c>
      <c r="D313" s="1" t="s">
        <v>336</v>
      </c>
      <c r="E313" s="1">
        <v>2020</v>
      </c>
      <c r="F313" s="1" t="s">
        <v>225</v>
      </c>
      <c r="G313" s="12">
        <v>383.2</v>
      </c>
      <c r="H313" s="12">
        <v>367.2</v>
      </c>
      <c r="I313" s="12">
        <v>2299.1999999999998</v>
      </c>
      <c r="J313" s="1">
        <v>6</v>
      </c>
      <c r="K313" s="1" t="s">
        <v>50</v>
      </c>
    </row>
    <row r="314" spans="1:11" x14ac:dyDescent="0.25">
      <c r="A314" s="1">
        <v>25368</v>
      </c>
      <c r="B314" s="1" t="s">
        <v>201</v>
      </c>
      <c r="C314" s="1" t="s">
        <v>232</v>
      </c>
      <c r="D314" s="1" t="s">
        <v>233</v>
      </c>
      <c r="E314" s="1">
        <v>2020</v>
      </c>
      <c r="F314" s="1" t="s">
        <v>225</v>
      </c>
      <c r="G314" s="12">
        <v>123</v>
      </c>
      <c r="H314" s="12">
        <v>114</v>
      </c>
      <c r="I314" s="12">
        <v>117</v>
      </c>
      <c r="J314" s="1">
        <v>1.0263157894736801</v>
      </c>
      <c r="K314" s="1" t="s">
        <v>50</v>
      </c>
    </row>
    <row r="315" spans="1:11" x14ac:dyDescent="0.25">
      <c r="A315" s="1">
        <v>25368</v>
      </c>
      <c r="B315" s="1" t="s">
        <v>201</v>
      </c>
      <c r="C315" s="1" t="s">
        <v>234</v>
      </c>
      <c r="D315" s="1" t="s">
        <v>235</v>
      </c>
      <c r="E315" s="1">
        <v>2020</v>
      </c>
      <c r="F315" s="1" t="s">
        <v>225</v>
      </c>
      <c r="G315" s="12">
        <v>111</v>
      </c>
      <c r="H315" s="12">
        <v>108</v>
      </c>
      <c r="I315" s="12">
        <v>555</v>
      </c>
      <c r="J315" s="1">
        <v>5</v>
      </c>
      <c r="K315" s="1" t="s">
        <v>50</v>
      </c>
    </row>
    <row r="316" spans="1:11" x14ac:dyDescent="0.25">
      <c r="A316" s="1">
        <v>25368</v>
      </c>
      <c r="B316" s="1" t="s">
        <v>201</v>
      </c>
      <c r="C316" s="1" t="s">
        <v>253</v>
      </c>
      <c r="D316" s="1" t="s">
        <v>254</v>
      </c>
      <c r="E316" s="1">
        <v>2020</v>
      </c>
      <c r="F316" s="1" t="s">
        <v>225</v>
      </c>
      <c r="G316" s="12">
        <v>80.95</v>
      </c>
      <c r="H316" s="12">
        <v>80.95</v>
      </c>
      <c r="I316" s="12">
        <v>404.75</v>
      </c>
      <c r="J316" s="1">
        <v>5</v>
      </c>
      <c r="K316" s="1" t="s">
        <v>50</v>
      </c>
    </row>
    <row r="317" spans="1:11" x14ac:dyDescent="0.25">
      <c r="A317" s="1">
        <v>25368</v>
      </c>
      <c r="B317" s="1" t="s">
        <v>201</v>
      </c>
      <c r="C317" s="1" t="s">
        <v>226</v>
      </c>
      <c r="D317" s="1" t="s">
        <v>335</v>
      </c>
      <c r="E317" s="1">
        <v>2020</v>
      </c>
      <c r="F317" s="1" t="s">
        <v>225</v>
      </c>
      <c r="G317" s="12">
        <v>76.540000000000006</v>
      </c>
      <c r="H317" s="12">
        <v>64.540000000000006</v>
      </c>
      <c r="I317" s="12">
        <v>535.78000000000009</v>
      </c>
      <c r="J317" s="1">
        <v>7</v>
      </c>
      <c r="K317" s="1" t="s">
        <v>50</v>
      </c>
    </row>
    <row r="318" spans="1:11" x14ac:dyDescent="0.25">
      <c r="A318" s="1">
        <v>25368</v>
      </c>
      <c r="B318" s="1" t="s">
        <v>201</v>
      </c>
      <c r="C318" s="1" t="s">
        <v>227</v>
      </c>
      <c r="D318" s="1" t="s">
        <v>339</v>
      </c>
      <c r="E318" s="1">
        <v>2020</v>
      </c>
      <c r="F318" s="1" t="s">
        <v>225</v>
      </c>
      <c r="G318" s="12">
        <v>65.3</v>
      </c>
      <c r="H318" s="12">
        <v>44.3</v>
      </c>
      <c r="I318" s="12">
        <v>391.79999999999995</v>
      </c>
      <c r="J318" s="1">
        <v>6</v>
      </c>
      <c r="K318" s="1" t="s">
        <v>50</v>
      </c>
    </row>
    <row r="319" spans="1:11" x14ac:dyDescent="0.25">
      <c r="A319" s="1">
        <v>25368</v>
      </c>
      <c r="B319" s="1" t="s">
        <v>201</v>
      </c>
      <c r="C319" s="1" t="s">
        <v>250</v>
      </c>
      <c r="D319" s="1" t="s">
        <v>251</v>
      </c>
      <c r="E319" s="1">
        <v>2020</v>
      </c>
      <c r="F319" s="1" t="s">
        <v>225</v>
      </c>
      <c r="G319" s="12">
        <v>46</v>
      </c>
      <c r="H319" s="12">
        <v>41</v>
      </c>
      <c r="I319" s="12">
        <v>20.5</v>
      </c>
      <c r="J319" s="1">
        <v>0.5</v>
      </c>
      <c r="K319" s="1" t="s">
        <v>50</v>
      </c>
    </row>
    <row r="320" spans="1:11" x14ac:dyDescent="0.25">
      <c r="A320" s="1">
        <v>25368</v>
      </c>
      <c r="B320" s="1" t="s">
        <v>201</v>
      </c>
      <c r="C320" s="1" t="s">
        <v>224</v>
      </c>
      <c r="D320" s="1" t="s">
        <v>334</v>
      </c>
      <c r="E320" s="1">
        <v>2020</v>
      </c>
      <c r="F320" s="1" t="s">
        <v>225</v>
      </c>
      <c r="G320" s="12">
        <v>28.95</v>
      </c>
      <c r="H320" s="12">
        <v>24</v>
      </c>
      <c r="I320" s="12">
        <v>231.6</v>
      </c>
      <c r="J320" s="1">
        <v>8</v>
      </c>
      <c r="K320" s="1" t="s">
        <v>50</v>
      </c>
    </row>
    <row r="321" spans="1:11" x14ac:dyDescent="0.25">
      <c r="A321" s="1">
        <v>25368</v>
      </c>
      <c r="B321" s="1" t="s">
        <v>201</v>
      </c>
      <c r="C321" s="1" t="s">
        <v>284</v>
      </c>
      <c r="D321" s="1" t="s">
        <v>285</v>
      </c>
      <c r="E321" s="1">
        <v>2020</v>
      </c>
      <c r="F321" s="1" t="s">
        <v>225</v>
      </c>
      <c r="G321" s="12">
        <v>3.5</v>
      </c>
      <c r="H321" s="12">
        <v>3.5</v>
      </c>
      <c r="I321" s="12">
        <v>10.5</v>
      </c>
      <c r="J321" s="1">
        <v>3</v>
      </c>
      <c r="K321" s="1" t="s">
        <v>50</v>
      </c>
    </row>
    <row r="322" spans="1:11" x14ac:dyDescent="0.25">
      <c r="A322" s="1">
        <v>25368</v>
      </c>
      <c r="B322" s="1" t="s">
        <v>201</v>
      </c>
      <c r="C322" s="1" t="s">
        <v>256</v>
      </c>
      <c r="D322" s="1" t="s">
        <v>257</v>
      </c>
      <c r="E322" s="1">
        <v>2020</v>
      </c>
      <c r="F322" s="1" t="s">
        <v>225</v>
      </c>
      <c r="G322" s="12">
        <v>1.67</v>
      </c>
      <c r="H322" s="12">
        <v>0.99999999999999989</v>
      </c>
      <c r="I322" s="12">
        <v>5.01</v>
      </c>
      <c r="J322" s="1">
        <v>3</v>
      </c>
      <c r="K322" s="1" t="s">
        <v>50</v>
      </c>
    </row>
    <row r="323" spans="1:11" x14ac:dyDescent="0.25">
      <c r="A323" s="1">
        <v>25372</v>
      </c>
      <c r="B323" s="1" t="s">
        <v>164</v>
      </c>
      <c r="C323" s="1" t="s">
        <v>368</v>
      </c>
      <c r="D323" s="1" t="s">
        <v>368</v>
      </c>
      <c r="E323" s="1">
        <v>2020</v>
      </c>
      <c r="F323" s="1"/>
      <c r="G323" s="12">
        <v>2</v>
      </c>
      <c r="H323" s="12">
        <v>2</v>
      </c>
      <c r="I323" s="12" t="s">
        <v>225</v>
      </c>
      <c r="J323" s="1"/>
      <c r="K323" s="1" t="s">
        <v>50</v>
      </c>
    </row>
    <row r="324" spans="1:11" x14ac:dyDescent="0.25">
      <c r="A324" s="1">
        <v>25372</v>
      </c>
      <c r="B324" s="1" t="s">
        <v>164</v>
      </c>
      <c r="C324" s="1" t="s">
        <v>230</v>
      </c>
      <c r="D324" s="1" t="s">
        <v>231</v>
      </c>
      <c r="E324" s="1">
        <v>2020</v>
      </c>
      <c r="F324" s="1" t="s">
        <v>225</v>
      </c>
      <c r="G324" s="12">
        <v>264</v>
      </c>
      <c r="H324" s="12">
        <v>254</v>
      </c>
      <c r="I324" s="12">
        <v>3810</v>
      </c>
      <c r="J324" s="1">
        <v>15</v>
      </c>
      <c r="K324" s="1" t="s">
        <v>50</v>
      </c>
    </row>
    <row r="325" spans="1:11" x14ac:dyDescent="0.25">
      <c r="A325" s="1">
        <v>25372</v>
      </c>
      <c r="B325" s="1" t="s">
        <v>164</v>
      </c>
      <c r="C325" s="1" t="s">
        <v>232</v>
      </c>
      <c r="D325" s="1" t="s">
        <v>233</v>
      </c>
      <c r="E325" s="1">
        <v>2020</v>
      </c>
      <c r="F325" s="1" t="s">
        <v>225</v>
      </c>
      <c r="G325" s="12">
        <v>133</v>
      </c>
      <c r="H325" s="12">
        <v>126</v>
      </c>
      <c r="I325" s="12">
        <v>55.5</v>
      </c>
      <c r="J325" s="1">
        <v>0.44047619047619002</v>
      </c>
      <c r="K325" s="1" t="s">
        <v>50</v>
      </c>
    </row>
    <row r="326" spans="1:11" x14ac:dyDescent="0.25">
      <c r="A326" s="1">
        <v>25372</v>
      </c>
      <c r="B326" s="1" t="s">
        <v>164</v>
      </c>
      <c r="C326" s="1" t="s">
        <v>236</v>
      </c>
      <c r="D326" s="1" t="s">
        <v>237</v>
      </c>
      <c r="E326" s="1">
        <v>2020</v>
      </c>
      <c r="F326" s="1" t="s">
        <v>225</v>
      </c>
      <c r="G326" s="12">
        <v>133</v>
      </c>
      <c r="H326" s="12">
        <v>133</v>
      </c>
      <c r="I326" s="12">
        <v>1330</v>
      </c>
      <c r="J326" s="1">
        <v>10</v>
      </c>
      <c r="K326" s="1" t="s">
        <v>50</v>
      </c>
    </row>
    <row r="327" spans="1:11" x14ac:dyDescent="0.25">
      <c r="A327" s="1">
        <v>25372</v>
      </c>
      <c r="B327" s="1" t="s">
        <v>164</v>
      </c>
      <c r="C327" s="1" t="s">
        <v>278</v>
      </c>
      <c r="D327" s="1" t="s">
        <v>279</v>
      </c>
      <c r="E327" s="1">
        <v>2020</v>
      </c>
      <c r="F327" s="1" t="s">
        <v>225</v>
      </c>
      <c r="G327" s="12">
        <v>91</v>
      </c>
      <c r="H327" s="12">
        <v>85</v>
      </c>
      <c r="I327" s="12">
        <v>1700</v>
      </c>
      <c r="J327" s="1">
        <v>20</v>
      </c>
      <c r="K327" s="1" t="s">
        <v>50</v>
      </c>
    </row>
    <row r="328" spans="1:11" x14ac:dyDescent="0.25">
      <c r="A328" s="1">
        <v>25372</v>
      </c>
      <c r="B328" s="1" t="s">
        <v>164</v>
      </c>
      <c r="C328" s="1" t="s">
        <v>253</v>
      </c>
      <c r="D328" s="1" t="s">
        <v>254</v>
      </c>
      <c r="E328" s="1">
        <v>2020</v>
      </c>
      <c r="F328" s="1" t="s">
        <v>225</v>
      </c>
      <c r="G328" s="12">
        <v>90</v>
      </c>
      <c r="H328" s="12">
        <v>86</v>
      </c>
      <c r="I328" s="12">
        <v>774</v>
      </c>
      <c r="J328" s="1">
        <v>9</v>
      </c>
      <c r="K328" s="1" t="s">
        <v>50</v>
      </c>
    </row>
    <row r="329" spans="1:11" x14ac:dyDescent="0.25">
      <c r="A329" s="1">
        <v>25372</v>
      </c>
      <c r="B329" s="1" t="s">
        <v>164</v>
      </c>
      <c r="C329" s="1" t="s">
        <v>244</v>
      </c>
      <c r="D329" s="1" t="s">
        <v>245</v>
      </c>
      <c r="E329" s="1">
        <v>2020</v>
      </c>
      <c r="F329" s="1" t="s">
        <v>225</v>
      </c>
      <c r="G329" s="12">
        <v>52</v>
      </c>
      <c r="H329" s="12">
        <v>45</v>
      </c>
      <c r="I329" s="12">
        <v>720</v>
      </c>
      <c r="J329" s="1">
        <v>16</v>
      </c>
      <c r="K329" s="1" t="s">
        <v>50</v>
      </c>
    </row>
    <row r="330" spans="1:11" x14ac:dyDescent="0.25">
      <c r="A330" s="1">
        <v>25372</v>
      </c>
      <c r="B330" s="1" t="s">
        <v>164</v>
      </c>
      <c r="C330" s="1" t="s">
        <v>240</v>
      </c>
      <c r="D330" s="1" t="s">
        <v>241</v>
      </c>
      <c r="E330" s="1">
        <v>2020</v>
      </c>
      <c r="F330" s="1" t="s">
        <v>225</v>
      </c>
      <c r="G330" s="12">
        <v>43</v>
      </c>
      <c r="H330" s="12">
        <v>43</v>
      </c>
      <c r="I330" s="12">
        <v>258</v>
      </c>
      <c r="J330" s="1">
        <v>6</v>
      </c>
      <c r="K330" s="1" t="s">
        <v>50</v>
      </c>
    </row>
    <row r="331" spans="1:11" x14ac:dyDescent="0.25">
      <c r="A331" s="1">
        <v>25372</v>
      </c>
      <c r="B331" s="1" t="s">
        <v>164</v>
      </c>
      <c r="C331" s="1" t="s">
        <v>258</v>
      </c>
      <c r="D331" s="1" t="s">
        <v>259</v>
      </c>
      <c r="E331" s="1">
        <v>2020</v>
      </c>
      <c r="F331" s="1" t="s">
        <v>225</v>
      </c>
      <c r="G331" s="12">
        <v>37</v>
      </c>
      <c r="H331" s="12">
        <v>35</v>
      </c>
      <c r="I331" s="12">
        <v>560</v>
      </c>
      <c r="J331" s="1">
        <v>16</v>
      </c>
      <c r="K331" s="1" t="s">
        <v>50</v>
      </c>
    </row>
    <row r="332" spans="1:11" x14ac:dyDescent="0.25">
      <c r="A332" s="1">
        <v>25372</v>
      </c>
      <c r="B332" s="1" t="s">
        <v>164</v>
      </c>
      <c r="C332" s="1" t="s">
        <v>234</v>
      </c>
      <c r="D332" s="1" t="s">
        <v>235</v>
      </c>
      <c r="E332" s="1">
        <v>2020</v>
      </c>
      <c r="F332" s="1" t="s">
        <v>225</v>
      </c>
      <c r="G332" s="12">
        <v>11</v>
      </c>
      <c r="H332" s="12">
        <v>11</v>
      </c>
      <c r="I332" s="12">
        <v>88</v>
      </c>
      <c r="J332" s="1">
        <v>8</v>
      </c>
      <c r="K332" s="1" t="s">
        <v>50</v>
      </c>
    </row>
    <row r="333" spans="1:11" x14ac:dyDescent="0.25">
      <c r="A333" s="1">
        <v>25372</v>
      </c>
      <c r="B333" s="1" t="s">
        <v>164</v>
      </c>
      <c r="C333" s="1" t="s">
        <v>224</v>
      </c>
      <c r="D333" s="1" t="s">
        <v>334</v>
      </c>
      <c r="E333" s="1">
        <v>2020</v>
      </c>
      <c r="F333" s="1" t="s">
        <v>225</v>
      </c>
      <c r="G333" s="12">
        <v>10</v>
      </c>
      <c r="H333" s="12">
        <v>8</v>
      </c>
      <c r="I333" s="12">
        <v>64</v>
      </c>
      <c r="J333" s="1">
        <v>8</v>
      </c>
      <c r="K333" s="1" t="s">
        <v>50</v>
      </c>
    </row>
    <row r="334" spans="1:11" x14ac:dyDescent="0.25">
      <c r="A334" s="1">
        <v>25377</v>
      </c>
      <c r="B334" s="1" t="s">
        <v>72</v>
      </c>
      <c r="C334" s="1" t="s">
        <v>368</v>
      </c>
      <c r="D334" s="1" t="s">
        <v>368</v>
      </c>
      <c r="E334" s="1">
        <v>2020</v>
      </c>
      <c r="F334" s="1"/>
      <c r="G334" s="12">
        <v>18.8</v>
      </c>
      <c r="H334" s="12">
        <v>18.3</v>
      </c>
      <c r="I334" s="12" t="s">
        <v>225</v>
      </c>
      <c r="J334" s="1"/>
      <c r="K334" s="1" t="s">
        <v>50</v>
      </c>
    </row>
    <row r="335" spans="1:11" x14ac:dyDescent="0.25">
      <c r="A335" s="1">
        <v>25377</v>
      </c>
      <c r="B335" s="1" t="s">
        <v>72</v>
      </c>
      <c r="C335" s="1" t="s">
        <v>236</v>
      </c>
      <c r="D335" s="1" t="s">
        <v>237</v>
      </c>
      <c r="E335" s="1">
        <v>2020</v>
      </c>
      <c r="F335" s="1" t="s">
        <v>225</v>
      </c>
      <c r="G335" s="12">
        <v>18.099999999999998</v>
      </c>
      <c r="H335" s="12">
        <v>17.299999999999997</v>
      </c>
      <c r="I335" s="12">
        <v>138.39999999999998</v>
      </c>
      <c r="J335" s="1">
        <v>8</v>
      </c>
      <c r="K335" s="1" t="s">
        <v>50</v>
      </c>
    </row>
    <row r="336" spans="1:11" x14ac:dyDescent="0.25">
      <c r="A336" s="1">
        <v>25377</v>
      </c>
      <c r="B336" s="1" t="s">
        <v>72</v>
      </c>
      <c r="C336" s="1" t="s">
        <v>230</v>
      </c>
      <c r="D336" s="1" t="s">
        <v>231</v>
      </c>
      <c r="E336" s="1">
        <v>2020</v>
      </c>
      <c r="F336" s="1" t="s">
        <v>225</v>
      </c>
      <c r="G336" s="12">
        <v>9.8999999999999986</v>
      </c>
      <c r="H336" s="12">
        <v>8.8999999999999986</v>
      </c>
      <c r="I336" s="12">
        <v>48.949999999999989</v>
      </c>
      <c r="J336" s="1">
        <v>5.5</v>
      </c>
      <c r="K336" s="1" t="s">
        <v>50</v>
      </c>
    </row>
    <row r="337" spans="1:11" x14ac:dyDescent="0.25">
      <c r="A337" s="1">
        <v>25377</v>
      </c>
      <c r="B337" s="1" t="s">
        <v>72</v>
      </c>
      <c r="C337" s="1" t="s">
        <v>228</v>
      </c>
      <c r="D337" s="1" t="s">
        <v>229</v>
      </c>
      <c r="E337" s="1">
        <v>2020</v>
      </c>
      <c r="F337" s="1" t="s">
        <v>225</v>
      </c>
      <c r="G337" s="12">
        <v>9</v>
      </c>
      <c r="H337" s="12">
        <v>8.5</v>
      </c>
      <c r="I337" s="12">
        <v>49.3</v>
      </c>
      <c r="J337" s="1">
        <v>5.8</v>
      </c>
      <c r="K337" s="1" t="s">
        <v>50</v>
      </c>
    </row>
    <row r="338" spans="1:11" x14ac:dyDescent="0.25">
      <c r="A338" s="1">
        <v>25377</v>
      </c>
      <c r="B338" s="1" t="s">
        <v>72</v>
      </c>
      <c r="C338" s="1" t="s">
        <v>303</v>
      </c>
      <c r="D338" s="1" t="s">
        <v>304</v>
      </c>
      <c r="E338" s="1">
        <v>2020</v>
      </c>
      <c r="F338" s="1" t="s">
        <v>225</v>
      </c>
      <c r="G338" s="12">
        <v>1</v>
      </c>
      <c r="H338" s="12">
        <v>1</v>
      </c>
      <c r="I338" s="12">
        <v>3</v>
      </c>
      <c r="J338" s="1">
        <v>3</v>
      </c>
      <c r="K338" s="1" t="s">
        <v>50</v>
      </c>
    </row>
    <row r="339" spans="1:11" x14ac:dyDescent="0.25">
      <c r="A339" s="1">
        <v>25386</v>
      </c>
      <c r="B339" s="1" t="s">
        <v>88</v>
      </c>
      <c r="C339" s="1" t="s">
        <v>246</v>
      </c>
      <c r="D339" s="1" t="s">
        <v>336</v>
      </c>
      <c r="E339" s="1">
        <v>2020</v>
      </c>
      <c r="F339" s="1" t="s">
        <v>225</v>
      </c>
      <c r="G339" s="12">
        <v>1817</v>
      </c>
      <c r="H339" s="12">
        <v>1789</v>
      </c>
      <c r="I339" s="12">
        <v>25046</v>
      </c>
      <c r="J339" s="1">
        <v>14</v>
      </c>
      <c r="K339" s="1" t="s">
        <v>50</v>
      </c>
    </row>
    <row r="340" spans="1:11" x14ac:dyDescent="0.25">
      <c r="A340" s="1">
        <v>25386</v>
      </c>
      <c r="B340" s="1" t="s">
        <v>88</v>
      </c>
      <c r="C340" s="1" t="s">
        <v>226</v>
      </c>
      <c r="D340" s="1" t="s">
        <v>335</v>
      </c>
      <c r="E340" s="1">
        <v>2020</v>
      </c>
      <c r="F340" s="1" t="s">
        <v>225</v>
      </c>
      <c r="G340" s="12">
        <v>865</v>
      </c>
      <c r="H340" s="12">
        <v>813</v>
      </c>
      <c r="I340" s="12">
        <v>20488.9975550122</v>
      </c>
      <c r="J340" s="1">
        <v>24.449877750611201</v>
      </c>
      <c r="K340" s="1" t="s">
        <v>50</v>
      </c>
    </row>
    <row r="341" spans="1:11" x14ac:dyDescent="0.25">
      <c r="A341" s="1">
        <v>25386</v>
      </c>
      <c r="B341" s="1" t="s">
        <v>88</v>
      </c>
      <c r="C341" s="1" t="s">
        <v>232</v>
      </c>
      <c r="D341" s="1" t="s">
        <v>233</v>
      </c>
      <c r="E341" s="1">
        <v>2020</v>
      </c>
      <c r="F341" s="1" t="s">
        <v>225</v>
      </c>
      <c r="G341" s="12">
        <v>793</v>
      </c>
      <c r="H341" s="12">
        <v>699</v>
      </c>
      <c r="I341" s="12">
        <v>748</v>
      </c>
      <c r="J341" s="1">
        <v>1.07010014306152</v>
      </c>
      <c r="K341" s="1" t="s">
        <v>50</v>
      </c>
    </row>
    <row r="342" spans="1:11" x14ac:dyDescent="0.25">
      <c r="A342" s="1">
        <v>25386</v>
      </c>
      <c r="B342" s="1" t="s">
        <v>88</v>
      </c>
      <c r="C342" s="1" t="s">
        <v>252</v>
      </c>
      <c r="D342" s="1" t="s">
        <v>340</v>
      </c>
      <c r="E342" s="1">
        <v>2020</v>
      </c>
      <c r="F342" s="1" t="s">
        <v>225</v>
      </c>
      <c r="G342" s="12">
        <v>740</v>
      </c>
      <c r="H342" s="12">
        <v>678</v>
      </c>
      <c r="I342" s="12">
        <v>7345.50775740479</v>
      </c>
      <c r="J342" s="1">
        <v>10.0211565585331</v>
      </c>
      <c r="K342" s="1" t="s">
        <v>50</v>
      </c>
    </row>
    <row r="343" spans="1:11" x14ac:dyDescent="0.25">
      <c r="A343" s="1">
        <v>25386</v>
      </c>
      <c r="B343" s="1" t="s">
        <v>88</v>
      </c>
      <c r="C343" s="1" t="s">
        <v>227</v>
      </c>
      <c r="D343" s="1" t="s">
        <v>339</v>
      </c>
      <c r="E343" s="1">
        <v>2020</v>
      </c>
      <c r="F343" s="1" t="s">
        <v>225</v>
      </c>
      <c r="G343" s="12">
        <v>628</v>
      </c>
      <c r="H343" s="12">
        <v>601</v>
      </c>
      <c r="I343" s="12">
        <v>6110.2693602693598</v>
      </c>
      <c r="J343" s="1">
        <v>10.016835016835</v>
      </c>
      <c r="K343" s="1" t="s">
        <v>50</v>
      </c>
    </row>
    <row r="344" spans="1:11" x14ac:dyDescent="0.25">
      <c r="A344" s="1">
        <v>25386</v>
      </c>
      <c r="B344" s="1" t="s">
        <v>88</v>
      </c>
      <c r="C344" s="1" t="s">
        <v>260</v>
      </c>
      <c r="D344" s="1" t="s">
        <v>261</v>
      </c>
      <c r="E344" s="1">
        <v>2020</v>
      </c>
      <c r="F344" s="1" t="s">
        <v>225</v>
      </c>
      <c r="G344" s="12">
        <v>156</v>
      </c>
      <c r="H344" s="12">
        <v>134</v>
      </c>
      <c r="I344" s="12">
        <v>1145.4838709677399</v>
      </c>
      <c r="J344" s="1">
        <v>8.5483870967741904</v>
      </c>
      <c r="K344" s="1" t="s">
        <v>50</v>
      </c>
    </row>
    <row r="345" spans="1:11" x14ac:dyDescent="0.25">
      <c r="A345" s="1">
        <v>25386</v>
      </c>
      <c r="B345" s="1" t="s">
        <v>88</v>
      </c>
      <c r="C345" s="1" t="s">
        <v>240</v>
      </c>
      <c r="D345" s="1" t="s">
        <v>241</v>
      </c>
      <c r="E345" s="1">
        <v>2020</v>
      </c>
      <c r="F345" s="1" t="s">
        <v>225</v>
      </c>
      <c r="G345" s="12">
        <v>102</v>
      </c>
      <c r="H345" s="12">
        <v>102</v>
      </c>
      <c r="I345" s="12">
        <v>427.83333333333297</v>
      </c>
      <c r="J345" s="1">
        <v>4.1944444444444402</v>
      </c>
      <c r="K345" s="1" t="s">
        <v>50</v>
      </c>
    </row>
    <row r="346" spans="1:11" x14ac:dyDescent="0.25">
      <c r="A346" s="1">
        <v>25386</v>
      </c>
      <c r="B346" s="1" t="s">
        <v>88</v>
      </c>
      <c r="C346" s="1" t="s">
        <v>234</v>
      </c>
      <c r="D346" s="1" t="s">
        <v>235</v>
      </c>
      <c r="E346" s="1">
        <v>2020</v>
      </c>
      <c r="F346" s="1" t="s">
        <v>225</v>
      </c>
      <c r="G346" s="12">
        <v>89</v>
      </c>
      <c r="H346" s="12">
        <v>78</v>
      </c>
      <c r="I346" s="12">
        <v>323.27710843373501</v>
      </c>
      <c r="J346" s="1">
        <v>4.1445783132530103</v>
      </c>
      <c r="K346" s="1" t="s">
        <v>50</v>
      </c>
    </row>
    <row r="347" spans="1:11" x14ac:dyDescent="0.25">
      <c r="A347" s="1">
        <v>25386</v>
      </c>
      <c r="B347" s="1" t="s">
        <v>88</v>
      </c>
      <c r="C347" s="1" t="s">
        <v>224</v>
      </c>
      <c r="D347" s="1" t="s">
        <v>334</v>
      </c>
      <c r="E347" s="1">
        <v>2020</v>
      </c>
      <c r="F347" s="1" t="s">
        <v>225</v>
      </c>
      <c r="G347" s="12">
        <v>9</v>
      </c>
      <c r="H347" s="12">
        <v>2</v>
      </c>
      <c r="I347" s="12">
        <v>70</v>
      </c>
      <c r="J347" s="1">
        <v>14</v>
      </c>
      <c r="K347" s="1" t="s">
        <v>50</v>
      </c>
    </row>
    <row r="348" spans="1:11" x14ac:dyDescent="0.25">
      <c r="A348" s="1">
        <v>25394</v>
      </c>
      <c r="B348" s="1" t="s">
        <v>202</v>
      </c>
      <c r="C348" s="1" t="s">
        <v>234</v>
      </c>
      <c r="D348" s="1" t="s">
        <v>235</v>
      </c>
      <c r="E348" s="1">
        <v>2020</v>
      </c>
      <c r="F348" s="1" t="s">
        <v>225</v>
      </c>
      <c r="G348" s="12">
        <v>1343</v>
      </c>
      <c r="H348" s="12">
        <v>1319</v>
      </c>
      <c r="I348" s="12">
        <v>13190</v>
      </c>
      <c r="J348" s="1">
        <v>10</v>
      </c>
      <c r="K348" s="1" t="s">
        <v>50</v>
      </c>
    </row>
    <row r="349" spans="1:11" x14ac:dyDescent="0.25">
      <c r="A349" s="1">
        <v>25394</v>
      </c>
      <c r="B349" s="1" t="s">
        <v>202</v>
      </c>
      <c r="C349" s="1" t="s">
        <v>232</v>
      </c>
      <c r="D349" s="1" t="s">
        <v>233</v>
      </c>
      <c r="E349" s="1">
        <v>2020</v>
      </c>
      <c r="F349" s="1" t="s">
        <v>225</v>
      </c>
      <c r="G349" s="12">
        <v>889</v>
      </c>
      <c r="H349" s="12">
        <v>683</v>
      </c>
      <c r="I349" s="12">
        <v>837</v>
      </c>
      <c r="J349" s="1">
        <v>1.2254758418740801</v>
      </c>
      <c r="K349" s="1" t="s">
        <v>50</v>
      </c>
    </row>
    <row r="350" spans="1:11" x14ac:dyDescent="0.25">
      <c r="A350" s="1">
        <v>25394</v>
      </c>
      <c r="B350" s="1" t="s">
        <v>202</v>
      </c>
      <c r="C350" s="1" t="s">
        <v>240</v>
      </c>
      <c r="D350" s="1" t="s">
        <v>241</v>
      </c>
      <c r="E350" s="1">
        <v>2020</v>
      </c>
      <c r="F350" s="1" t="s">
        <v>225</v>
      </c>
      <c r="G350" s="12">
        <v>833</v>
      </c>
      <c r="H350" s="12">
        <v>795</v>
      </c>
      <c r="I350" s="12">
        <v>3736.5</v>
      </c>
      <c r="J350" s="1">
        <v>4.7</v>
      </c>
      <c r="K350" s="1" t="s">
        <v>50</v>
      </c>
    </row>
    <row r="351" spans="1:11" x14ac:dyDescent="0.25">
      <c r="A351" s="1">
        <v>25394</v>
      </c>
      <c r="B351" s="1" t="s">
        <v>202</v>
      </c>
      <c r="C351" s="1" t="s">
        <v>250</v>
      </c>
      <c r="D351" s="1" t="s">
        <v>251</v>
      </c>
      <c r="E351" s="1">
        <v>2020</v>
      </c>
      <c r="F351" s="1" t="s">
        <v>225</v>
      </c>
      <c r="G351" s="12">
        <v>262</v>
      </c>
      <c r="H351" s="12">
        <v>253</v>
      </c>
      <c r="I351" s="12">
        <v>126.5</v>
      </c>
      <c r="J351" s="1">
        <v>0.5</v>
      </c>
      <c r="K351" s="1" t="s">
        <v>50</v>
      </c>
    </row>
    <row r="352" spans="1:11" x14ac:dyDescent="0.25">
      <c r="A352" s="1">
        <v>25394</v>
      </c>
      <c r="B352" s="1" t="s">
        <v>202</v>
      </c>
      <c r="C352" s="1" t="s">
        <v>224</v>
      </c>
      <c r="D352" s="1" t="s">
        <v>334</v>
      </c>
      <c r="E352" s="1">
        <v>2020</v>
      </c>
      <c r="F352" s="1" t="s">
        <v>225</v>
      </c>
      <c r="G352" s="12">
        <v>52</v>
      </c>
      <c r="H352" s="12">
        <v>45</v>
      </c>
      <c r="I352" s="12">
        <v>285.2</v>
      </c>
      <c r="J352" s="1">
        <v>6.2</v>
      </c>
      <c r="K352" s="1" t="s">
        <v>50</v>
      </c>
    </row>
    <row r="353" spans="1:11" x14ac:dyDescent="0.25">
      <c r="A353" s="1">
        <v>25398</v>
      </c>
      <c r="B353" s="1" t="s">
        <v>170</v>
      </c>
      <c r="C353" s="1" t="s">
        <v>240</v>
      </c>
      <c r="D353" s="1" t="s">
        <v>241</v>
      </c>
      <c r="E353" s="1">
        <v>2020</v>
      </c>
      <c r="F353" s="1" t="s">
        <v>225</v>
      </c>
      <c r="G353" s="12">
        <v>4643</v>
      </c>
      <c r="H353" s="12">
        <v>4636</v>
      </c>
      <c r="I353" s="12">
        <v>18552</v>
      </c>
      <c r="J353" s="1">
        <v>4</v>
      </c>
      <c r="K353" s="1" t="s">
        <v>50</v>
      </c>
    </row>
    <row r="354" spans="1:11" x14ac:dyDescent="0.25">
      <c r="A354" s="1">
        <v>25398</v>
      </c>
      <c r="B354" s="1" t="s">
        <v>170</v>
      </c>
      <c r="C354" s="1" t="s">
        <v>232</v>
      </c>
      <c r="D354" s="1" t="s">
        <v>233</v>
      </c>
      <c r="E354" s="1">
        <v>2020</v>
      </c>
      <c r="F354" s="1" t="s">
        <v>225</v>
      </c>
      <c r="G354" s="12">
        <v>136</v>
      </c>
      <c r="H354" s="12">
        <v>110</v>
      </c>
      <c r="I354" s="12">
        <v>132</v>
      </c>
      <c r="J354" s="1">
        <v>1.2</v>
      </c>
      <c r="K354" s="1" t="s">
        <v>50</v>
      </c>
    </row>
    <row r="355" spans="1:11" x14ac:dyDescent="0.25">
      <c r="A355" s="1">
        <v>25398</v>
      </c>
      <c r="B355" s="1" t="s">
        <v>170</v>
      </c>
      <c r="C355" s="1" t="s">
        <v>234</v>
      </c>
      <c r="D355" s="1" t="s">
        <v>235</v>
      </c>
      <c r="E355" s="1">
        <v>2020</v>
      </c>
      <c r="F355" s="1" t="s">
        <v>225</v>
      </c>
      <c r="G355" s="12">
        <v>108</v>
      </c>
      <c r="H355" s="12">
        <v>103</v>
      </c>
      <c r="I355" s="12">
        <v>824</v>
      </c>
      <c r="J355" s="1">
        <v>8</v>
      </c>
      <c r="K355" s="1" t="s">
        <v>50</v>
      </c>
    </row>
    <row r="356" spans="1:11" x14ac:dyDescent="0.25">
      <c r="A356" s="1">
        <v>25398</v>
      </c>
      <c r="B356" s="1" t="s">
        <v>170</v>
      </c>
      <c r="C356" s="1" t="s">
        <v>224</v>
      </c>
      <c r="D356" s="1" t="s">
        <v>334</v>
      </c>
      <c r="E356" s="1">
        <v>2020</v>
      </c>
      <c r="F356" s="1" t="s">
        <v>225</v>
      </c>
      <c r="G356" s="12">
        <v>21</v>
      </c>
      <c r="H356" s="12">
        <v>15</v>
      </c>
      <c r="I356" s="12">
        <v>126</v>
      </c>
      <c r="J356" s="1">
        <v>6</v>
      </c>
      <c r="K356" s="1" t="s">
        <v>50</v>
      </c>
    </row>
    <row r="357" spans="1:11" x14ac:dyDescent="0.25">
      <c r="A357" s="1">
        <v>25398</v>
      </c>
      <c r="B357" s="1" t="s">
        <v>170</v>
      </c>
      <c r="C357" s="1" t="s">
        <v>255</v>
      </c>
      <c r="D357" s="1" t="s">
        <v>338</v>
      </c>
      <c r="E357" s="1">
        <v>2020</v>
      </c>
      <c r="F357" s="1" t="s">
        <v>225</v>
      </c>
      <c r="G357" s="12">
        <v>21</v>
      </c>
      <c r="H357" s="12">
        <v>11</v>
      </c>
      <c r="I357" s="12">
        <v>121</v>
      </c>
      <c r="J357" s="1">
        <v>11</v>
      </c>
      <c r="K357" s="1" t="s">
        <v>50</v>
      </c>
    </row>
    <row r="358" spans="1:11" x14ac:dyDescent="0.25">
      <c r="A358" s="1">
        <v>25398</v>
      </c>
      <c r="B358" s="1" t="s">
        <v>170</v>
      </c>
      <c r="C358" s="1" t="s">
        <v>250</v>
      </c>
      <c r="D358" s="1" t="s">
        <v>251</v>
      </c>
      <c r="E358" s="1">
        <v>2020</v>
      </c>
      <c r="F358" s="1" t="s">
        <v>225</v>
      </c>
      <c r="G358" s="12">
        <v>18</v>
      </c>
      <c r="H358" s="12">
        <v>16</v>
      </c>
      <c r="I358" s="12">
        <v>9</v>
      </c>
      <c r="J358" s="1">
        <v>0.5</v>
      </c>
      <c r="K358" s="1" t="s">
        <v>50</v>
      </c>
    </row>
    <row r="359" spans="1:11" x14ac:dyDescent="0.25">
      <c r="A359" s="1">
        <v>25402</v>
      </c>
      <c r="B359" s="1" t="s">
        <v>203</v>
      </c>
      <c r="C359" s="1" t="s">
        <v>232</v>
      </c>
      <c r="D359" s="1" t="s">
        <v>233</v>
      </c>
      <c r="E359" s="1">
        <v>2020</v>
      </c>
      <c r="F359" s="1" t="s">
        <v>225</v>
      </c>
      <c r="G359" s="12">
        <v>477</v>
      </c>
      <c r="H359" s="12">
        <v>414</v>
      </c>
      <c r="I359" s="12">
        <v>474</v>
      </c>
      <c r="J359" s="1">
        <v>1.14492753623188</v>
      </c>
      <c r="K359" s="1" t="s">
        <v>50</v>
      </c>
    </row>
    <row r="360" spans="1:11" x14ac:dyDescent="0.25">
      <c r="A360" s="1">
        <v>25402</v>
      </c>
      <c r="B360" s="1" t="s">
        <v>203</v>
      </c>
      <c r="C360" s="1" t="s">
        <v>234</v>
      </c>
      <c r="D360" s="1" t="s">
        <v>235</v>
      </c>
      <c r="E360" s="1">
        <v>2020</v>
      </c>
      <c r="F360" s="1" t="s">
        <v>225</v>
      </c>
      <c r="G360" s="12">
        <v>301</v>
      </c>
      <c r="H360" s="12">
        <v>282</v>
      </c>
      <c r="I360" s="12">
        <v>2265.4639175257698</v>
      </c>
      <c r="J360" s="1">
        <v>7.7319587628865998</v>
      </c>
      <c r="K360" s="1" t="s">
        <v>50</v>
      </c>
    </row>
    <row r="361" spans="1:11" x14ac:dyDescent="0.25">
      <c r="A361" s="1">
        <v>25402</v>
      </c>
      <c r="B361" s="1" t="s">
        <v>203</v>
      </c>
      <c r="C361" s="1" t="s">
        <v>240</v>
      </c>
      <c r="D361" s="1" t="s">
        <v>241</v>
      </c>
      <c r="E361" s="1">
        <v>2020</v>
      </c>
      <c r="F361" s="1" t="s">
        <v>225</v>
      </c>
      <c r="G361" s="12">
        <v>296</v>
      </c>
      <c r="H361" s="12">
        <v>191</v>
      </c>
      <c r="I361" s="12">
        <v>1296</v>
      </c>
      <c r="J361" s="1">
        <v>4.5</v>
      </c>
      <c r="K361" s="1" t="s">
        <v>50</v>
      </c>
    </row>
    <row r="362" spans="1:11" x14ac:dyDescent="0.25">
      <c r="A362" s="1">
        <v>25402</v>
      </c>
      <c r="B362" s="1" t="s">
        <v>203</v>
      </c>
      <c r="C362" s="1" t="s">
        <v>255</v>
      </c>
      <c r="D362" s="1" t="s">
        <v>338</v>
      </c>
      <c r="E362" s="1">
        <v>2020</v>
      </c>
      <c r="F362" s="1" t="s">
        <v>225</v>
      </c>
      <c r="G362" s="12">
        <v>207</v>
      </c>
      <c r="H362" s="12">
        <v>190</v>
      </c>
      <c r="I362" s="12">
        <v>1900</v>
      </c>
      <c r="J362" s="1">
        <v>10</v>
      </c>
      <c r="K362" s="1" t="s">
        <v>50</v>
      </c>
    </row>
    <row r="363" spans="1:11" x14ac:dyDescent="0.25">
      <c r="A363" s="1">
        <v>25402</v>
      </c>
      <c r="B363" s="1" t="s">
        <v>203</v>
      </c>
      <c r="C363" s="1" t="s">
        <v>250</v>
      </c>
      <c r="D363" s="1" t="s">
        <v>251</v>
      </c>
      <c r="E363" s="1">
        <v>2020</v>
      </c>
      <c r="F363" s="1" t="s">
        <v>225</v>
      </c>
      <c r="G363" s="12">
        <v>28</v>
      </c>
      <c r="H363" s="12">
        <v>20</v>
      </c>
      <c r="I363" s="12">
        <v>9.7999999999999989</v>
      </c>
      <c r="J363" s="1">
        <v>0.39200000000000002</v>
      </c>
      <c r="K363" s="1" t="s">
        <v>50</v>
      </c>
    </row>
    <row r="364" spans="1:11" x14ac:dyDescent="0.25">
      <c r="A364" s="1">
        <v>25407</v>
      </c>
      <c r="B364" s="1" t="s">
        <v>160</v>
      </c>
      <c r="C364" s="1" t="s">
        <v>238</v>
      </c>
      <c r="D364" s="1" t="s">
        <v>239</v>
      </c>
      <c r="E364" s="1">
        <v>2020</v>
      </c>
      <c r="F364" s="1" t="s">
        <v>225</v>
      </c>
      <c r="G364" s="12">
        <v>4</v>
      </c>
      <c r="H364" s="12">
        <v>4</v>
      </c>
      <c r="I364" s="12">
        <v>160</v>
      </c>
      <c r="J364" s="1">
        <v>40</v>
      </c>
      <c r="K364" s="1" t="s">
        <v>50</v>
      </c>
    </row>
    <row r="365" spans="1:11" x14ac:dyDescent="0.25">
      <c r="A365" s="1">
        <v>25407</v>
      </c>
      <c r="B365" s="1" t="s">
        <v>160</v>
      </c>
      <c r="C365" s="1" t="s">
        <v>230</v>
      </c>
      <c r="D365" s="1" t="s">
        <v>231</v>
      </c>
      <c r="E365" s="1">
        <v>2020</v>
      </c>
      <c r="F365" s="1" t="s">
        <v>225</v>
      </c>
      <c r="G365" s="12">
        <v>1</v>
      </c>
      <c r="H365" s="12">
        <v>1</v>
      </c>
      <c r="I365" s="12">
        <v>7</v>
      </c>
      <c r="J365" s="1">
        <v>7</v>
      </c>
      <c r="K365" s="1" t="s">
        <v>50</v>
      </c>
    </row>
    <row r="366" spans="1:11" x14ac:dyDescent="0.25">
      <c r="A366" s="1">
        <v>25426</v>
      </c>
      <c r="B366" s="1" t="s">
        <v>145</v>
      </c>
      <c r="C366" s="1" t="s">
        <v>232</v>
      </c>
      <c r="D366" s="1" t="s">
        <v>233</v>
      </c>
      <c r="E366" s="1">
        <v>2020</v>
      </c>
      <c r="F366" s="1" t="s">
        <v>225</v>
      </c>
      <c r="G366" s="12">
        <v>120</v>
      </c>
      <c r="H366" s="12">
        <v>118</v>
      </c>
      <c r="I366" s="12">
        <v>59.5</v>
      </c>
      <c r="J366" s="1">
        <v>0.50423728813559299</v>
      </c>
      <c r="K366" s="1" t="s">
        <v>50</v>
      </c>
    </row>
    <row r="367" spans="1:11" x14ac:dyDescent="0.25">
      <c r="A367" s="1">
        <v>25426</v>
      </c>
      <c r="B367" s="1" t="s">
        <v>145</v>
      </c>
      <c r="C367" s="1" t="s">
        <v>240</v>
      </c>
      <c r="D367" s="1" t="s">
        <v>241</v>
      </c>
      <c r="E367" s="1">
        <v>2020</v>
      </c>
      <c r="F367" s="1" t="s">
        <v>225</v>
      </c>
      <c r="G367" s="12">
        <v>41</v>
      </c>
      <c r="H367" s="12">
        <v>41</v>
      </c>
      <c r="I367" s="12">
        <v>500</v>
      </c>
      <c r="J367" s="1">
        <v>12.1951219512195</v>
      </c>
      <c r="K367" s="1" t="s">
        <v>50</v>
      </c>
    </row>
    <row r="368" spans="1:11" x14ac:dyDescent="0.25">
      <c r="A368" s="1">
        <v>25426</v>
      </c>
      <c r="B368" s="1" t="s">
        <v>145</v>
      </c>
      <c r="C368" s="1" t="s">
        <v>244</v>
      </c>
      <c r="D368" s="1" t="s">
        <v>245</v>
      </c>
      <c r="E368" s="1">
        <v>2020</v>
      </c>
      <c r="F368" s="1" t="s">
        <v>225</v>
      </c>
      <c r="G368" s="12">
        <v>28</v>
      </c>
      <c r="H368" s="12">
        <v>26</v>
      </c>
      <c r="I368" s="12">
        <v>260</v>
      </c>
      <c r="J368" s="1">
        <v>10</v>
      </c>
      <c r="K368" s="1" t="s">
        <v>50</v>
      </c>
    </row>
    <row r="369" spans="1:11" x14ac:dyDescent="0.25">
      <c r="A369" s="1">
        <v>25426</v>
      </c>
      <c r="B369" s="1" t="s">
        <v>145</v>
      </c>
      <c r="C369" s="1" t="s">
        <v>255</v>
      </c>
      <c r="D369" s="1" t="s">
        <v>338</v>
      </c>
      <c r="E369" s="1">
        <v>2020</v>
      </c>
      <c r="F369" s="1" t="s">
        <v>225</v>
      </c>
      <c r="G369" s="12">
        <v>11.7</v>
      </c>
      <c r="H369" s="12">
        <v>11.7</v>
      </c>
      <c r="I369" s="12">
        <v>180</v>
      </c>
      <c r="J369" s="1">
        <v>15.384615384615399</v>
      </c>
      <c r="K369" s="1" t="s">
        <v>50</v>
      </c>
    </row>
    <row r="370" spans="1:11" x14ac:dyDescent="0.25">
      <c r="A370" s="1">
        <v>25426</v>
      </c>
      <c r="B370" s="1" t="s">
        <v>145</v>
      </c>
      <c r="C370" s="1" t="s">
        <v>264</v>
      </c>
      <c r="D370" s="1" t="s">
        <v>265</v>
      </c>
      <c r="E370" s="1">
        <v>2020</v>
      </c>
      <c r="F370" s="1" t="s">
        <v>225</v>
      </c>
      <c r="G370" s="12">
        <v>4</v>
      </c>
      <c r="H370" s="12">
        <v>4</v>
      </c>
      <c r="I370" s="12">
        <v>17</v>
      </c>
      <c r="J370" s="1">
        <v>4.25</v>
      </c>
      <c r="K370" s="1" t="s">
        <v>50</v>
      </c>
    </row>
    <row r="371" spans="1:11" x14ac:dyDescent="0.25">
      <c r="A371" s="1">
        <v>25426</v>
      </c>
      <c r="B371" s="1" t="s">
        <v>145</v>
      </c>
      <c r="C371" s="1" t="s">
        <v>291</v>
      </c>
      <c r="D371" s="1" t="s">
        <v>292</v>
      </c>
      <c r="E371" s="1">
        <v>2020</v>
      </c>
      <c r="F371" s="1" t="s">
        <v>225</v>
      </c>
      <c r="G371" s="12">
        <v>3</v>
      </c>
      <c r="H371" s="12">
        <v>3</v>
      </c>
      <c r="I371" s="12">
        <v>13</v>
      </c>
      <c r="J371" s="1">
        <v>4.3333333333333304</v>
      </c>
      <c r="K371" s="1" t="s">
        <v>50</v>
      </c>
    </row>
    <row r="372" spans="1:11" x14ac:dyDescent="0.25">
      <c r="A372" s="1">
        <v>25426</v>
      </c>
      <c r="B372" s="1" t="s">
        <v>145</v>
      </c>
      <c r="C372" s="1" t="s">
        <v>274</v>
      </c>
      <c r="D372" s="1" t="s">
        <v>275</v>
      </c>
      <c r="E372" s="1">
        <v>2020</v>
      </c>
      <c r="F372" s="1" t="s">
        <v>225</v>
      </c>
      <c r="G372" s="12">
        <v>3</v>
      </c>
      <c r="H372" s="12">
        <v>3</v>
      </c>
      <c r="I372" s="12">
        <v>17</v>
      </c>
      <c r="J372" s="1">
        <v>5.6666666666666696</v>
      </c>
      <c r="K372" s="1" t="s">
        <v>50</v>
      </c>
    </row>
    <row r="373" spans="1:11" x14ac:dyDescent="0.25">
      <c r="A373" s="1">
        <v>25426</v>
      </c>
      <c r="B373" s="1" t="s">
        <v>145</v>
      </c>
      <c r="C373" s="1" t="s">
        <v>236</v>
      </c>
      <c r="D373" s="1" t="s">
        <v>237</v>
      </c>
      <c r="E373" s="1">
        <v>2020</v>
      </c>
      <c r="F373" s="1" t="s">
        <v>225</v>
      </c>
      <c r="G373" s="12">
        <v>3</v>
      </c>
      <c r="H373" s="12">
        <v>0</v>
      </c>
      <c r="I373" s="12">
        <v>0</v>
      </c>
      <c r="J373" s="1">
        <v>0</v>
      </c>
      <c r="K373" s="1" t="s">
        <v>50</v>
      </c>
    </row>
    <row r="374" spans="1:11" x14ac:dyDescent="0.25">
      <c r="A374" s="1">
        <v>25426</v>
      </c>
      <c r="B374" s="1" t="s">
        <v>145</v>
      </c>
      <c r="C374" s="1" t="s">
        <v>266</v>
      </c>
      <c r="D374" s="1" t="s">
        <v>267</v>
      </c>
      <c r="E374" s="1">
        <v>2020</v>
      </c>
      <c r="F374" s="1" t="s">
        <v>225</v>
      </c>
      <c r="G374" s="12">
        <v>1</v>
      </c>
      <c r="H374" s="12">
        <v>0</v>
      </c>
      <c r="I374" s="12">
        <v>0</v>
      </c>
      <c r="J374" s="1">
        <v>0</v>
      </c>
      <c r="K374" s="1" t="s">
        <v>50</v>
      </c>
    </row>
    <row r="375" spans="1:11" x14ac:dyDescent="0.25">
      <c r="A375" s="1">
        <v>25430</v>
      </c>
      <c r="B375" s="1" t="s">
        <v>67</v>
      </c>
      <c r="C375" s="1" t="s">
        <v>369</v>
      </c>
      <c r="D375" s="1" t="s">
        <v>369</v>
      </c>
      <c r="E375" s="1">
        <v>2020</v>
      </c>
      <c r="F375" s="1"/>
      <c r="G375" s="12">
        <v>310</v>
      </c>
      <c r="H375" s="12">
        <v>310</v>
      </c>
      <c r="I375" s="12" t="s">
        <v>225</v>
      </c>
      <c r="J375" s="1"/>
      <c r="K375" s="1" t="s">
        <v>50</v>
      </c>
    </row>
    <row r="376" spans="1:11" x14ac:dyDescent="0.25">
      <c r="A376" s="1">
        <v>25430</v>
      </c>
      <c r="B376" s="1" t="s">
        <v>67</v>
      </c>
      <c r="C376" s="1" t="s">
        <v>376</v>
      </c>
      <c r="D376" s="1" t="s">
        <v>376</v>
      </c>
      <c r="E376" s="1">
        <v>2020</v>
      </c>
      <c r="F376" s="1"/>
      <c r="G376" s="12">
        <v>290</v>
      </c>
      <c r="H376" s="12">
        <v>290</v>
      </c>
      <c r="I376" s="12" t="s">
        <v>225</v>
      </c>
      <c r="J376" s="1"/>
      <c r="K376" s="1" t="s">
        <v>50</v>
      </c>
    </row>
    <row r="377" spans="1:11" x14ac:dyDescent="0.25">
      <c r="A377" s="1">
        <v>25430</v>
      </c>
      <c r="B377" s="1" t="s">
        <v>67</v>
      </c>
      <c r="C377" s="1" t="s">
        <v>238</v>
      </c>
      <c r="D377" s="1" t="s">
        <v>239</v>
      </c>
      <c r="E377" s="1">
        <v>2020</v>
      </c>
      <c r="F377" s="1" t="s">
        <v>225</v>
      </c>
      <c r="G377" s="12">
        <v>58.5</v>
      </c>
      <c r="H377" s="12">
        <v>54.5</v>
      </c>
      <c r="I377" s="12">
        <v>2983.5</v>
      </c>
      <c r="J377" s="1">
        <v>51</v>
      </c>
      <c r="K377" s="1" t="s">
        <v>50</v>
      </c>
    </row>
    <row r="378" spans="1:11" x14ac:dyDescent="0.25">
      <c r="A378" s="1">
        <v>25436</v>
      </c>
      <c r="B378" s="1" t="s">
        <v>51</v>
      </c>
      <c r="C378" s="1" t="s">
        <v>232</v>
      </c>
      <c r="D378" s="1" t="s">
        <v>233</v>
      </c>
      <c r="E378" s="1">
        <v>2020</v>
      </c>
      <c r="F378" s="1" t="s">
        <v>225</v>
      </c>
      <c r="G378" s="12">
        <v>179</v>
      </c>
      <c r="H378" s="12">
        <v>174</v>
      </c>
      <c r="I378" s="12">
        <v>161</v>
      </c>
      <c r="J378" s="1">
        <v>0.92528735632183901</v>
      </c>
      <c r="K378" s="1" t="s">
        <v>50</v>
      </c>
    </row>
    <row r="379" spans="1:11" x14ac:dyDescent="0.25">
      <c r="A379" s="1">
        <v>25436</v>
      </c>
      <c r="B379" s="1" t="s">
        <v>51</v>
      </c>
      <c r="C379" s="1" t="s">
        <v>240</v>
      </c>
      <c r="D379" s="1" t="s">
        <v>241</v>
      </c>
      <c r="E379" s="1">
        <v>2020</v>
      </c>
      <c r="F379" s="1" t="s">
        <v>225</v>
      </c>
      <c r="G379" s="12">
        <v>52</v>
      </c>
      <c r="H379" s="12">
        <v>52</v>
      </c>
      <c r="I379" s="12">
        <v>52</v>
      </c>
      <c r="J379" s="1">
        <v>1</v>
      </c>
      <c r="K379" s="1" t="s">
        <v>50</v>
      </c>
    </row>
    <row r="380" spans="1:11" x14ac:dyDescent="0.25">
      <c r="A380" s="1">
        <v>25436</v>
      </c>
      <c r="B380" s="1" t="s">
        <v>51</v>
      </c>
      <c r="C380" s="1" t="s">
        <v>234</v>
      </c>
      <c r="D380" s="1" t="s">
        <v>235</v>
      </c>
      <c r="E380" s="1">
        <v>2020</v>
      </c>
      <c r="F380" s="1" t="s">
        <v>225</v>
      </c>
      <c r="G380" s="12">
        <v>31</v>
      </c>
      <c r="H380" s="12">
        <v>27</v>
      </c>
      <c r="I380" s="12">
        <v>108</v>
      </c>
      <c r="J380" s="1">
        <v>4</v>
      </c>
      <c r="K380" s="1" t="s">
        <v>50</v>
      </c>
    </row>
    <row r="381" spans="1:11" x14ac:dyDescent="0.25">
      <c r="A381" s="1">
        <v>25436</v>
      </c>
      <c r="B381" s="1" t="s">
        <v>51</v>
      </c>
      <c r="C381" s="1" t="s">
        <v>253</v>
      </c>
      <c r="D381" s="1" t="s">
        <v>254</v>
      </c>
      <c r="E381" s="1">
        <v>2020</v>
      </c>
      <c r="F381" s="1" t="s">
        <v>225</v>
      </c>
      <c r="G381" s="12">
        <v>23</v>
      </c>
      <c r="H381" s="12">
        <v>18</v>
      </c>
      <c r="I381" s="12">
        <v>168</v>
      </c>
      <c r="J381" s="1">
        <v>8</v>
      </c>
      <c r="K381" s="1" t="s">
        <v>50</v>
      </c>
    </row>
    <row r="382" spans="1:11" x14ac:dyDescent="0.25">
      <c r="A382" s="1">
        <v>25436</v>
      </c>
      <c r="B382" s="1" t="s">
        <v>51</v>
      </c>
      <c r="C382" s="1" t="s">
        <v>244</v>
      </c>
      <c r="D382" s="1" t="s">
        <v>245</v>
      </c>
      <c r="E382" s="1">
        <v>2020</v>
      </c>
      <c r="F382" s="1" t="s">
        <v>225</v>
      </c>
      <c r="G382" s="12">
        <v>8</v>
      </c>
      <c r="H382" s="12">
        <v>6</v>
      </c>
      <c r="I382" s="12">
        <v>36</v>
      </c>
      <c r="J382" s="1">
        <v>6</v>
      </c>
      <c r="K382" s="1" t="s">
        <v>50</v>
      </c>
    </row>
    <row r="383" spans="1:11" x14ac:dyDescent="0.25">
      <c r="A383" s="1">
        <v>25436</v>
      </c>
      <c r="B383" s="1" t="s">
        <v>51</v>
      </c>
      <c r="C383" s="1" t="s">
        <v>258</v>
      </c>
      <c r="D383" s="1" t="s">
        <v>259</v>
      </c>
      <c r="E383" s="1">
        <v>2020</v>
      </c>
      <c r="F383" s="1" t="s">
        <v>225</v>
      </c>
      <c r="G383" s="12">
        <v>4</v>
      </c>
      <c r="H383" s="12">
        <v>3</v>
      </c>
      <c r="I383" s="12">
        <v>12</v>
      </c>
      <c r="J383" s="1">
        <v>4</v>
      </c>
      <c r="K383" s="1" t="s">
        <v>50</v>
      </c>
    </row>
    <row r="384" spans="1:11" x14ac:dyDescent="0.25">
      <c r="A384" s="1">
        <v>25436</v>
      </c>
      <c r="B384" s="1" t="s">
        <v>51</v>
      </c>
      <c r="C384" s="1" t="s">
        <v>228</v>
      </c>
      <c r="D384" s="1" t="s">
        <v>229</v>
      </c>
      <c r="E384" s="1">
        <v>2020</v>
      </c>
      <c r="F384" s="1" t="s">
        <v>225</v>
      </c>
      <c r="G384" s="12">
        <v>2.5</v>
      </c>
      <c r="H384" s="12">
        <v>2</v>
      </c>
      <c r="I384" s="12">
        <v>10</v>
      </c>
      <c r="J384" s="1">
        <v>5</v>
      </c>
      <c r="K384" s="1" t="s">
        <v>50</v>
      </c>
    </row>
    <row r="385" spans="1:11" x14ac:dyDescent="0.25">
      <c r="A385" s="1">
        <v>25436</v>
      </c>
      <c r="B385" s="1" t="s">
        <v>51</v>
      </c>
      <c r="C385" s="1" t="s">
        <v>230</v>
      </c>
      <c r="D385" s="1" t="s">
        <v>231</v>
      </c>
      <c r="E385" s="1">
        <v>2020</v>
      </c>
      <c r="F385" s="1" t="s">
        <v>225</v>
      </c>
      <c r="G385" s="12">
        <v>2.5</v>
      </c>
      <c r="H385" s="12">
        <v>2</v>
      </c>
      <c r="I385" s="12">
        <v>14</v>
      </c>
      <c r="J385" s="1">
        <v>7</v>
      </c>
      <c r="K385" s="1" t="s">
        <v>50</v>
      </c>
    </row>
    <row r="386" spans="1:11" x14ac:dyDescent="0.25">
      <c r="A386" s="1">
        <v>25436</v>
      </c>
      <c r="B386" s="1" t="s">
        <v>51</v>
      </c>
      <c r="C386" s="1" t="s">
        <v>264</v>
      </c>
      <c r="D386" s="1" t="s">
        <v>265</v>
      </c>
      <c r="E386" s="1">
        <v>2020</v>
      </c>
      <c r="F386" s="1" t="s">
        <v>225</v>
      </c>
      <c r="G386" s="12">
        <v>2</v>
      </c>
      <c r="H386" s="12">
        <v>2</v>
      </c>
      <c r="I386" s="12">
        <v>10</v>
      </c>
      <c r="J386" s="1">
        <v>5</v>
      </c>
      <c r="K386" s="1" t="s">
        <v>50</v>
      </c>
    </row>
    <row r="387" spans="1:11" x14ac:dyDescent="0.25">
      <c r="A387" s="1">
        <v>25438</v>
      </c>
      <c r="B387" s="1" t="s">
        <v>131</v>
      </c>
      <c r="C387" s="1" t="s">
        <v>232</v>
      </c>
      <c r="D387" s="1" t="s">
        <v>233</v>
      </c>
      <c r="E387" s="1">
        <v>2020</v>
      </c>
      <c r="F387" s="1" t="s">
        <v>225</v>
      </c>
      <c r="G387" s="12">
        <v>178</v>
      </c>
      <c r="H387" s="12">
        <v>172</v>
      </c>
      <c r="I387" s="12">
        <v>200</v>
      </c>
      <c r="J387" s="1">
        <v>1.16279069767442</v>
      </c>
      <c r="K387" s="1" t="s">
        <v>50</v>
      </c>
    </row>
    <row r="388" spans="1:11" x14ac:dyDescent="0.25">
      <c r="A388" s="1">
        <v>25438</v>
      </c>
      <c r="B388" s="1" t="s">
        <v>131</v>
      </c>
      <c r="C388" s="1" t="s">
        <v>234</v>
      </c>
      <c r="D388" s="1" t="s">
        <v>235</v>
      </c>
      <c r="E388" s="1">
        <v>2020</v>
      </c>
      <c r="F388" s="1" t="s">
        <v>225</v>
      </c>
      <c r="G388" s="12">
        <v>87</v>
      </c>
      <c r="H388" s="12">
        <v>57</v>
      </c>
      <c r="I388" s="12">
        <v>859.52380952380997</v>
      </c>
      <c r="J388" s="1">
        <v>15.0793650793651</v>
      </c>
      <c r="K388" s="1" t="s">
        <v>50</v>
      </c>
    </row>
    <row r="389" spans="1:11" x14ac:dyDescent="0.25">
      <c r="A389" s="1">
        <v>25438</v>
      </c>
      <c r="B389" s="1" t="s">
        <v>131</v>
      </c>
      <c r="C389" s="1" t="s">
        <v>250</v>
      </c>
      <c r="D389" s="1" t="s">
        <v>251</v>
      </c>
      <c r="E389" s="1">
        <v>2020</v>
      </c>
      <c r="F389" s="1" t="s">
        <v>225</v>
      </c>
      <c r="G389" s="12">
        <v>78</v>
      </c>
      <c r="H389" s="12">
        <v>69</v>
      </c>
      <c r="I389" s="12">
        <v>57.5</v>
      </c>
      <c r="J389" s="1">
        <v>0.83333333333333304</v>
      </c>
      <c r="K389" s="1" t="s">
        <v>50</v>
      </c>
    </row>
    <row r="390" spans="1:11" x14ac:dyDescent="0.25">
      <c r="A390" s="1">
        <v>25438</v>
      </c>
      <c r="B390" s="1" t="s">
        <v>131</v>
      </c>
      <c r="C390" s="1" t="s">
        <v>375</v>
      </c>
      <c r="D390" s="1" t="s">
        <v>375</v>
      </c>
      <c r="E390" s="1">
        <v>2020</v>
      </c>
      <c r="F390" s="1"/>
      <c r="G390" s="12">
        <v>71.5</v>
      </c>
      <c r="H390" s="12">
        <v>71.5</v>
      </c>
      <c r="I390" s="12">
        <v>71.5</v>
      </c>
      <c r="J390" s="1">
        <v>1</v>
      </c>
      <c r="K390" s="1" t="s">
        <v>50</v>
      </c>
    </row>
    <row r="391" spans="1:11" x14ac:dyDescent="0.25">
      <c r="A391" s="1">
        <v>25438</v>
      </c>
      <c r="B391" s="1" t="s">
        <v>131</v>
      </c>
      <c r="C391" s="1" t="s">
        <v>248</v>
      </c>
      <c r="D391" s="1" t="s">
        <v>249</v>
      </c>
      <c r="E391" s="1">
        <v>2020</v>
      </c>
      <c r="F391" s="1" t="s">
        <v>225</v>
      </c>
      <c r="G391" s="12">
        <v>59</v>
      </c>
      <c r="H391" s="12">
        <v>53</v>
      </c>
      <c r="I391" s="12">
        <v>85.178571428571402</v>
      </c>
      <c r="J391" s="1">
        <v>1.6071428571428601</v>
      </c>
      <c r="K391" s="1" t="s">
        <v>50</v>
      </c>
    </row>
    <row r="392" spans="1:11" x14ac:dyDescent="0.25">
      <c r="A392" s="1">
        <v>25438</v>
      </c>
      <c r="B392" s="1" t="s">
        <v>131</v>
      </c>
      <c r="C392" s="1" t="s">
        <v>255</v>
      </c>
      <c r="D392" s="1" t="s">
        <v>338</v>
      </c>
      <c r="E392" s="1">
        <v>2020</v>
      </c>
      <c r="F392" s="1" t="s">
        <v>225</v>
      </c>
      <c r="G392" s="12">
        <v>25</v>
      </c>
      <c r="H392" s="12">
        <v>12</v>
      </c>
      <c r="I392" s="12">
        <v>194.11764705882399</v>
      </c>
      <c r="J392" s="1">
        <v>8.8235294117647101</v>
      </c>
      <c r="K392" s="1" t="s">
        <v>50</v>
      </c>
    </row>
    <row r="393" spans="1:11" x14ac:dyDescent="0.25">
      <c r="A393" s="1">
        <v>25438</v>
      </c>
      <c r="B393" s="1" t="s">
        <v>131</v>
      </c>
      <c r="C393" s="1" t="s">
        <v>240</v>
      </c>
      <c r="D393" s="1" t="s">
        <v>241</v>
      </c>
      <c r="E393" s="1">
        <v>2020</v>
      </c>
      <c r="F393" s="1" t="s">
        <v>225</v>
      </c>
      <c r="G393" s="12">
        <v>13</v>
      </c>
      <c r="H393" s="12">
        <v>13</v>
      </c>
      <c r="I393" s="12">
        <v>52</v>
      </c>
      <c r="J393" s="1">
        <v>4</v>
      </c>
      <c r="K393" s="1" t="s">
        <v>50</v>
      </c>
    </row>
    <row r="394" spans="1:11" x14ac:dyDescent="0.25">
      <c r="A394" s="1">
        <v>25438</v>
      </c>
      <c r="B394" s="1" t="s">
        <v>131</v>
      </c>
      <c r="C394" s="1" t="s">
        <v>286</v>
      </c>
      <c r="D394" s="1" t="s">
        <v>344</v>
      </c>
      <c r="E394" s="1">
        <v>2020</v>
      </c>
      <c r="F394" s="1" t="s">
        <v>225</v>
      </c>
      <c r="G394" s="12">
        <v>8</v>
      </c>
      <c r="H394" s="12">
        <v>6</v>
      </c>
      <c r="I394" s="12">
        <v>130</v>
      </c>
      <c r="J394" s="1">
        <v>21.6666666666667</v>
      </c>
      <c r="K394" s="1" t="s">
        <v>50</v>
      </c>
    </row>
    <row r="395" spans="1:11" x14ac:dyDescent="0.25">
      <c r="A395" s="1">
        <v>25438</v>
      </c>
      <c r="B395" s="1" t="s">
        <v>131</v>
      </c>
      <c r="C395" s="1" t="s">
        <v>268</v>
      </c>
      <c r="D395" s="1" t="s">
        <v>269</v>
      </c>
      <c r="E395" s="1">
        <v>2020</v>
      </c>
      <c r="F395" s="1" t="s">
        <v>225</v>
      </c>
      <c r="G395" s="12">
        <v>3</v>
      </c>
      <c r="H395" s="12">
        <v>0</v>
      </c>
      <c r="I395" s="12">
        <v>0</v>
      </c>
      <c r="J395" s="1">
        <v>0</v>
      </c>
      <c r="K395" s="1" t="s">
        <v>50</v>
      </c>
    </row>
    <row r="396" spans="1:11" x14ac:dyDescent="0.25">
      <c r="A396" s="1">
        <v>25438</v>
      </c>
      <c r="B396" s="1" t="s">
        <v>131</v>
      </c>
      <c r="C396" s="1" t="s">
        <v>258</v>
      </c>
      <c r="D396" s="1" t="s">
        <v>259</v>
      </c>
      <c r="E396" s="1">
        <v>2020</v>
      </c>
      <c r="F396" s="1" t="s">
        <v>225</v>
      </c>
      <c r="G396" s="12">
        <v>3</v>
      </c>
      <c r="H396" s="12">
        <v>0</v>
      </c>
      <c r="I396" s="12">
        <v>0</v>
      </c>
      <c r="J396" s="1">
        <v>0</v>
      </c>
      <c r="K396" s="1" t="s">
        <v>50</v>
      </c>
    </row>
    <row r="397" spans="1:11" x14ac:dyDescent="0.25">
      <c r="A397" s="1">
        <v>25438</v>
      </c>
      <c r="B397" s="1" t="s">
        <v>131</v>
      </c>
      <c r="C397" s="1" t="s">
        <v>244</v>
      </c>
      <c r="D397" s="1" t="s">
        <v>245</v>
      </c>
      <c r="E397" s="1">
        <v>2020</v>
      </c>
      <c r="F397" s="1" t="s">
        <v>225</v>
      </c>
      <c r="G397" s="12">
        <v>2</v>
      </c>
      <c r="H397" s="12">
        <v>0</v>
      </c>
      <c r="I397" s="12">
        <v>0</v>
      </c>
      <c r="J397" s="1">
        <v>0</v>
      </c>
      <c r="K397" s="1" t="s">
        <v>50</v>
      </c>
    </row>
    <row r="398" spans="1:11" x14ac:dyDescent="0.25">
      <c r="A398" s="1">
        <v>25438</v>
      </c>
      <c r="B398" s="1" t="s">
        <v>131</v>
      </c>
      <c r="C398" s="1" t="s">
        <v>228</v>
      </c>
      <c r="D398" s="1" t="s">
        <v>229</v>
      </c>
      <c r="E398" s="1">
        <v>2020</v>
      </c>
      <c r="F398" s="1" t="s">
        <v>225</v>
      </c>
      <c r="G398" s="12">
        <v>2</v>
      </c>
      <c r="H398" s="12">
        <v>0</v>
      </c>
      <c r="I398" s="12">
        <v>0</v>
      </c>
      <c r="J398" s="1">
        <v>0</v>
      </c>
      <c r="K398" s="1" t="s">
        <v>50</v>
      </c>
    </row>
    <row r="399" spans="1:11" x14ac:dyDescent="0.25">
      <c r="A399" s="1">
        <v>25473</v>
      </c>
      <c r="B399" s="1" t="s">
        <v>95</v>
      </c>
      <c r="C399" s="1" t="s">
        <v>238</v>
      </c>
      <c r="D399" s="1" t="s">
        <v>239</v>
      </c>
      <c r="E399" s="1">
        <v>2020</v>
      </c>
      <c r="F399" s="1" t="s">
        <v>225</v>
      </c>
      <c r="G399" s="12">
        <v>56</v>
      </c>
      <c r="H399" s="12">
        <v>56</v>
      </c>
      <c r="I399" s="12">
        <v>1400</v>
      </c>
      <c r="J399" s="1">
        <v>25</v>
      </c>
      <c r="K399" s="1" t="s">
        <v>50</v>
      </c>
    </row>
    <row r="400" spans="1:11" x14ac:dyDescent="0.25">
      <c r="A400" s="1">
        <v>25473</v>
      </c>
      <c r="B400" s="1" t="s">
        <v>95</v>
      </c>
      <c r="C400" s="1" t="s">
        <v>379</v>
      </c>
      <c r="D400" s="1" t="s">
        <v>379</v>
      </c>
      <c r="E400" s="1">
        <v>2020</v>
      </c>
      <c r="F400" s="1"/>
      <c r="G400" s="12">
        <v>20</v>
      </c>
      <c r="H400" s="12">
        <v>20</v>
      </c>
      <c r="I400" s="12" t="s">
        <v>225</v>
      </c>
      <c r="J400" s="1"/>
      <c r="K400" s="1" t="s">
        <v>50</v>
      </c>
    </row>
    <row r="401" spans="1:11" x14ac:dyDescent="0.25">
      <c r="A401" s="1">
        <v>25473</v>
      </c>
      <c r="B401" s="1" t="s">
        <v>95</v>
      </c>
      <c r="C401" s="1" t="s">
        <v>266</v>
      </c>
      <c r="D401" s="1" t="s">
        <v>267</v>
      </c>
      <c r="E401" s="1">
        <v>2020</v>
      </c>
      <c r="F401" s="1" t="s">
        <v>225</v>
      </c>
      <c r="G401" s="12">
        <v>6</v>
      </c>
      <c r="H401" s="12">
        <v>0</v>
      </c>
      <c r="I401" s="12">
        <v>0</v>
      </c>
      <c r="J401" s="1">
        <v>0</v>
      </c>
      <c r="K401" s="1" t="s">
        <v>50</v>
      </c>
    </row>
    <row r="402" spans="1:11" x14ac:dyDescent="0.25">
      <c r="A402" s="1">
        <v>25473</v>
      </c>
      <c r="B402" s="1" t="s">
        <v>95</v>
      </c>
      <c r="C402" s="1" t="s">
        <v>317</v>
      </c>
      <c r="D402" s="1" t="s">
        <v>318</v>
      </c>
      <c r="E402" s="1">
        <v>2020</v>
      </c>
      <c r="F402" s="1" t="s">
        <v>225</v>
      </c>
      <c r="G402" s="12">
        <v>5</v>
      </c>
      <c r="H402" s="12">
        <v>0</v>
      </c>
      <c r="I402" s="12">
        <v>0</v>
      </c>
      <c r="J402" s="1">
        <v>0</v>
      </c>
      <c r="K402" s="1" t="s">
        <v>50</v>
      </c>
    </row>
    <row r="403" spans="1:11" x14ac:dyDescent="0.25">
      <c r="A403" s="1">
        <v>25483</v>
      </c>
      <c r="B403" s="1" t="s">
        <v>204</v>
      </c>
      <c r="C403" s="1" t="s">
        <v>246</v>
      </c>
      <c r="D403" s="1" t="s">
        <v>309</v>
      </c>
      <c r="E403" s="1">
        <v>2020</v>
      </c>
      <c r="F403" s="1" t="s">
        <v>225</v>
      </c>
      <c r="G403" s="12">
        <v>36</v>
      </c>
      <c r="H403" s="12">
        <v>16</v>
      </c>
      <c r="I403" s="12">
        <v>96</v>
      </c>
      <c r="J403" s="1">
        <v>6</v>
      </c>
      <c r="K403" s="1" t="s">
        <v>50</v>
      </c>
    </row>
    <row r="404" spans="1:11" x14ac:dyDescent="0.25">
      <c r="A404" s="1">
        <v>25483</v>
      </c>
      <c r="B404" s="1" t="s">
        <v>204</v>
      </c>
      <c r="C404" s="1" t="s">
        <v>234</v>
      </c>
      <c r="D404" s="1" t="s">
        <v>235</v>
      </c>
      <c r="E404" s="1">
        <v>2020</v>
      </c>
      <c r="F404" s="1" t="s">
        <v>225</v>
      </c>
      <c r="G404" s="12">
        <v>26</v>
      </c>
      <c r="H404" s="12">
        <v>21</v>
      </c>
      <c r="I404" s="12">
        <v>100</v>
      </c>
      <c r="J404" s="1">
        <v>4</v>
      </c>
      <c r="K404" s="1" t="s">
        <v>50</v>
      </c>
    </row>
    <row r="405" spans="1:11" x14ac:dyDescent="0.25">
      <c r="A405" s="1">
        <v>25483</v>
      </c>
      <c r="B405" s="1" t="s">
        <v>204</v>
      </c>
      <c r="C405" s="1" t="s">
        <v>242</v>
      </c>
      <c r="D405" s="1" t="s">
        <v>243</v>
      </c>
      <c r="E405" s="1">
        <v>2020</v>
      </c>
      <c r="F405" s="1" t="s">
        <v>225</v>
      </c>
      <c r="G405" s="12">
        <v>12</v>
      </c>
      <c r="H405" s="12">
        <v>7</v>
      </c>
      <c r="I405" s="12">
        <v>144</v>
      </c>
      <c r="J405" s="1">
        <v>12</v>
      </c>
      <c r="K405" s="1" t="s">
        <v>50</v>
      </c>
    </row>
    <row r="406" spans="1:11" x14ac:dyDescent="0.25">
      <c r="A406" s="1">
        <v>25483</v>
      </c>
      <c r="B406" s="1" t="s">
        <v>204</v>
      </c>
      <c r="C406" s="1" t="s">
        <v>226</v>
      </c>
      <c r="D406" s="1" t="s">
        <v>335</v>
      </c>
      <c r="E406" s="1">
        <v>2020</v>
      </c>
      <c r="F406" s="1" t="s">
        <v>225</v>
      </c>
      <c r="G406" s="12">
        <v>9</v>
      </c>
      <c r="H406" s="12">
        <v>9</v>
      </c>
      <c r="I406" s="12">
        <v>45</v>
      </c>
      <c r="J406" s="1">
        <v>5</v>
      </c>
      <c r="K406" s="1" t="s">
        <v>50</v>
      </c>
    </row>
    <row r="407" spans="1:11" x14ac:dyDescent="0.25">
      <c r="A407" s="1">
        <v>25483</v>
      </c>
      <c r="B407" s="1" t="s">
        <v>204</v>
      </c>
      <c r="C407" s="1" t="s">
        <v>250</v>
      </c>
      <c r="D407" s="1" t="s">
        <v>251</v>
      </c>
      <c r="E407" s="1">
        <v>2020</v>
      </c>
      <c r="F407" s="1" t="s">
        <v>225</v>
      </c>
      <c r="G407" s="12">
        <v>5</v>
      </c>
      <c r="H407" s="12">
        <v>0</v>
      </c>
      <c r="I407" s="12">
        <v>0</v>
      </c>
      <c r="J407" s="1">
        <v>0</v>
      </c>
      <c r="K407" s="1" t="s">
        <v>50</v>
      </c>
    </row>
    <row r="408" spans="1:11" x14ac:dyDescent="0.25">
      <c r="A408" s="1">
        <v>25486</v>
      </c>
      <c r="B408" s="1" t="s">
        <v>172</v>
      </c>
      <c r="C408" s="1" t="s">
        <v>369</v>
      </c>
      <c r="D408" s="1" t="s">
        <v>369</v>
      </c>
      <c r="E408" s="1">
        <v>2020</v>
      </c>
      <c r="F408" s="1"/>
      <c r="G408" s="12">
        <v>164</v>
      </c>
      <c r="H408" s="12">
        <v>164</v>
      </c>
      <c r="I408" s="12" t="s">
        <v>225</v>
      </c>
      <c r="J408" s="1"/>
      <c r="K408" s="1" t="s">
        <v>50</v>
      </c>
    </row>
    <row r="409" spans="1:11" x14ac:dyDescent="0.25">
      <c r="A409" s="1">
        <v>25486</v>
      </c>
      <c r="B409" s="1" t="s">
        <v>172</v>
      </c>
      <c r="C409" s="1" t="s">
        <v>379</v>
      </c>
      <c r="D409" s="1" t="s">
        <v>379</v>
      </c>
      <c r="E409" s="1">
        <v>2020</v>
      </c>
      <c r="F409" s="1"/>
      <c r="G409" s="12">
        <v>66</v>
      </c>
      <c r="H409" s="12">
        <v>66</v>
      </c>
      <c r="I409" s="12" t="s">
        <v>225</v>
      </c>
      <c r="J409" s="1"/>
      <c r="K409" s="1" t="s">
        <v>50</v>
      </c>
    </row>
    <row r="410" spans="1:11" x14ac:dyDescent="0.25">
      <c r="A410" s="1">
        <v>25486</v>
      </c>
      <c r="B410" s="1" t="s">
        <v>172</v>
      </c>
      <c r="C410" s="1" t="s">
        <v>238</v>
      </c>
      <c r="D410" s="1" t="s">
        <v>239</v>
      </c>
      <c r="E410" s="1">
        <v>2020</v>
      </c>
      <c r="F410" s="1" t="s">
        <v>225</v>
      </c>
      <c r="G410" s="12">
        <v>29</v>
      </c>
      <c r="H410" s="12">
        <v>29</v>
      </c>
      <c r="I410" s="12">
        <v>754</v>
      </c>
      <c r="J410" s="1">
        <v>26</v>
      </c>
      <c r="K410" s="1" t="s">
        <v>50</v>
      </c>
    </row>
    <row r="411" spans="1:11" x14ac:dyDescent="0.25">
      <c r="A411" s="1">
        <v>25488</v>
      </c>
      <c r="B411" s="1" t="s">
        <v>223</v>
      </c>
      <c r="C411" s="1" t="s">
        <v>232</v>
      </c>
      <c r="D411" s="1" t="s">
        <v>233</v>
      </c>
      <c r="E411" s="1">
        <v>2020</v>
      </c>
      <c r="F411" s="1" t="s">
        <v>225</v>
      </c>
      <c r="G411" s="12">
        <v>467</v>
      </c>
      <c r="H411" s="12">
        <v>410</v>
      </c>
      <c r="I411" s="12">
        <v>467</v>
      </c>
      <c r="J411" s="1">
        <v>1.1390243902438999</v>
      </c>
      <c r="K411" s="1" t="s">
        <v>50</v>
      </c>
    </row>
    <row r="412" spans="1:11" x14ac:dyDescent="0.25">
      <c r="A412" s="1">
        <v>25488</v>
      </c>
      <c r="B412" s="1" t="s">
        <v>223</v>
      </c>
      <c r="C412" s="1" t="s">
        <v>250</v>
      </c>
      <c r="D412" s="1" t="s">
        <v>251</v>
      </c>
      <c r="E412" s="1">
        <v>2020</v>
      </c>
      <c r="F412" s="1" t="s">
        <v>225</v>
      </c>
      <c r="G412" s="12">
        <v>334.1</v>
      </c>
      <c r="H412" s="12">
        <v>329.1</v>
      </c>
      <c r="I412" s="12">
        <v>139</v>
      </c>
      <c r="J412" s="1">
        <v>0.42236402309328502</v>
      </c>
      <c r="K412" s="1" t="s">
        <v>50</v>
      </c>
    </row>
    <row r="413" spans="1:11" x14ac:dyDescent="0.25">
      <c r="A413" s="1">
        <v>25488</v>
      </c>
      <c r="B413" s="1" t="s">
        <v>223</v>
      </c>
      <c r="C413" s="1" t="s">
        <v>255</v>
      </c>
      <c r="D413" s="1" t="s">
        <v>338</v>
      </c>
      <c r="E413" s="1">
        <v>2020</v>
      </c>
      <c r="F413" s="1" t="s">
        <v>225</v>
      </c>
      <c r="G413" s="12">
        <v>65.5</v>
      </c>
      <c r="H413" s="12">
        <v>58.5</v>
      </c>
      <c r="I413" s="12">
        <v>292.5</v>
      </c>
      <c r="J413" s="1">
        <v>5</v>
      </c>
      <c r="K413" s="1" t="s">
        <v>50</v>
      </c>
    </row>
    <row r="414" spans="1:11" x14ac:dyDescent="0.25">
      <c r="A414" s="1">
        <v>25488</v>
      </c>
      <c r="B414" s="1" t="s">
        <v>223</v>
      </c>
      <c r="C414" s="1" t="s">
        <v>246</v>
      </c>
      <c r="D414" s="1" t="s">
        <v>336</v>
      </c>
      <c r="E414" s="1">
        <v>2020</v>
      </c>
      <c r="F414" s="1" t="s">
        <v>225</v>
      </c>
      <c r="G414" s="12">
        <v>52</v>
      </c>
      <c r="H414" s="12">
        <v>52</v>
      </c>
      <c r="I414" s="12">
        <v>312</v>
      </c>
      <c r="J414" s="1">
        <v>6</v>
      </c>
      <c r="K414" s="1" t="s">
        <v>50</v>
      </c>
    </row>
    <row r="415" spans="1:11" x14ac:dyDescent="0.25">
      <c r="A415" s="1">
        <v>25488</v>
      </c>
      <c r="B415" s="1" t="s">
        <v>223</v>
      </c>
      <c r="C415" s="1" t="s">
        <v>253</v>
      </c>
      <c r="D415" s="1" t="s">
        <v>254</v>
      </c>
      <c r="E415" s="1">
        <v>2020</v>
      </c>
      <c r="F415" s="1" t="s">
        <v>225</v>
      </c>
      <c r="G415" s="12">
        <v>20</v>
      </c>
      <c r="H415" s="12">
        <v>20</v>
      </c>
      <c r="I415" s="12">
        <v>104.545454545455</v>
      </c>
      <c r="J415" s="1">
        <v>5.2272727272727302</v>
      </c>
      <c r="K415" s="1" t="s">
        <v>50</v>
      </c>
    </row>
    <row r="416" spans="1:11" x14ac:dyDescent="0.25">
      <c r="A416" s="1">
        <v>25489</v>
      </c>
      <c r="B416" s="1" t="s">
        <v>78</v>
      </c>
      <c r="C416" s="1" t="s">
        <v>240</v>
      </c>
      <c r="D416" s="1" t="s">
        <v>241</v>
      </c>
      <c r="E416" s="1">
        <v>2020</v>
      </c>
      <c r="F416" s="1" t="s">
        <v>225</v>
      </c>
      <c r="G416" s="12">
        <v>1600</v>
      </c>
      <c r="H416" s="12">
        <v>1600</v>
      </c>
      <c r="I416" s="12">
        <v>8000</v>
      </c>
      <c r="J416" s="1">
        <v>5</v>
      </c>
      <c r="K416" s="1" t="s">
        <v>50</v>
      </c>
    </row>
    <row r="417" spans="1:11" x14ac:dyDescent="0.25">
      <c r="A417" s="1">
        <v>25489</v>
      </c>
      <c r="B417" s="1" t="s">
        <v>78</v>
      </c>
      <c r="C417" s="1" t="s">
        <v>234</v>
      </c>
      <c r="D417" s="1" t="s">
        <v>235</v>
      </c>
      <c r="E417" s="1">
        <v>2020</v>
      </c>
      <c r="F417" s="1" t="s">
        <v>225</v>
      </c>
      <c r="G417" s="12">
        <v>41</v>
      </c>
      <c r="H417" s="12">
        <v>41</v>
      </c>
      <c r="I417" s="12">
        <v>410</v>
      </c>
      <c r="J417" s="1">
        <v>10</v>
      </c>
      <c r="K417" s="1" t="s">
        <v>50</v>
      </c>
    </row>
    <row r="418" spans="1:11" x14ac:dyDescent="0.25">
      <c r="A418" s="1">
        <v>25489</v>
      </c>
      <c r="B418" s="1" t="s">
        <v>78</v>
      </c>
      <c r="C418" s="1" t="s">
        <v>224</v>
      </c>
      <c r="D418" s="1" t="s">
        <v>334</v>
      </c>
      <c r="E418" s="1">
        <v>2020</v>
      </c>
      <c r="F418" s="1" t="s">
        <v>225</v>
      </c>
      <c r="G418" s="12">
        <v>33</v>
      </c>
      <c r="H418" s="12">
        <v>33</v>
      </c>
      <c r="I418" s="12">
        <v>165</v>
      </c>
      <c r="J418" s="1">
        <v>5</v>
      </c>
      <c r="K418" s="1" t="s">
        <v>50</v>
      </c>
    </row>
    <row r="419" spans="1:11" x14ac:dyDescent="0.25">
      <c r="A419" s="1">
        <v>25489</v>
      </c>
      <c r="B419" s="1" t="s">
        <v>78</v>
      </c>
      <c r="C419" s="1" t="s">
        <v>232</v>
      </c>
      <c r="D419" s="1" t="s">
        <v>233</v>
      </c>
      <c r="E419" s="1">
        <v>2020</v>
      </c>
      <c r="F419" s="1" t="s">
        <v>225</v>
      </c>
      <c r="G419" s="12">
        <v>31</v>
      </c>
      <c r="H419" s="12">
        <v>28</v>
      </c>
      <c r="I419" s="12">
        <v>16</v>
      </c>
      <c r="J419" s="1">
        <v>0.57142857142857095</v>
      </c>
      <c r="K419" s="1" t="s">
        <v>50</v>
      </c>
    </row>
    <row r="420" spans="1:11" x14ac:dyDescent="0.25">
      <c r="A420" s="1">
        <v>25489</v>
      </c>
      <c r="B420" s="1" t="s">
        <v>78</v>
      </c>
      <c r="C420" s="1" t="s">
        <v>253</v>
      </c>
      <c r="D420" s="1" t="s">
        <v>254</v>
      </c>
      <c r="E420" s="1">
        <v>2020</v>
      </c>
      <c r="F420" s="1" t="s">
        <v>225</v>
      </c>
      <c r="G420" s="12">
        <v>10</v>
      </c>
      <c r="H420" s="12">
        <v>10</v>
      </c>
      <c r="I420" s="12">
        <v>2</v>
      </c>
      <c r="J420" s="1">
        <v>0.2</v>
      </c>
      <c r="K420" s="1" t="s">
        <v>50</v>
      </c>
    </row>
    <row r="421" spans="1:11" x14ac:dyDescent="0.25">
      <c r="A421" s="1">
        <v>25489</v>
      </c>
      <c r="B421" s="1" t="s">
        <v>78</v>
      </c>
      <c r="C421" s="1" t="s">
        <v>250</v>
      </c>
      <c r="D421" s="1" t="s">
        <v>251</v>
      </c>
      <c r="E421" s="1">
        <v>2020</v>
      </c>
      <c r="F421" s="1" t="s">
        <v>225</v>
      </c>
      <c r="G421" s="12">
        <v>4</v>
      </c>
      <c r="H421" s="12">
        <v>4</v>
      </c>
      <c r="I421" s="12">
        <v>3.2</v>
      </c>
      <c r="J421" s="1">
        <v>0.8</v>
      </c>
      <c r="K421" s="1" t="s">
        <v>50</v>
      </c>
    </row>
    <row r="422" spans="1:11" x14ac:dyDescent="0.25">
      <c r="A422" s="1">
        <v>25491</v>
      </c>
      <c r="B422" s="1" t="s">
        <v>176</v>
      </c>
      <c r="C422" s="1" t="s">
        <v>240</v>
      </c>
      <c r="D422" s="1" t="s">
        <v>241</v>
      </c>
      <c r="E422" s="1">
        <v>2020</v>
      </c>
      <c r="F422" s="1" t="s">
        <v>225</v>
      </c>
      <c r="G422" s="12">
        <v>1787</v>
      </c>
      <c r="H422" s="12">
        <v>1767</v>
      </c>
      <c r="I422" s="12">
        <v>8836</v>
      </c>
      <c r="J422" s="1">
        <v>5.0005659309564203</v>
      </c>
      <c r="K422" s="1" t="s">
        <v>50</v>
      </c>
    </row>
    <row r="423" spans="1:11" x14ac:dyDescent="0.25">
      <c r="A423" s="1">
        <v>25491</v>
      </c>
      <c r="B423" s="1" t="s">
        <v>176</v>
      </c>
      <c r="C423" s="1" t="s">
        <v>227</v>
      </c>
      <c r="D423" s="1" t="s">
        <v>341</v>
      </c>
      <c r="E423" s="1">
        <v>2020</v>
      </c>
      <c r="F423" s="1" t="s">
        <v>225</v>
      </c>
      <c r="G423" s="12">
        <v>91</v>
      </c>
      <c r="H423" s="12">
        <v>88</v>
      </c>
      <c r="I423" s="12">
        <v>528</v>
      </c>
      <c r="J423" s="1">
        <v>6</v>
      </c>
      <c r="K423" s="1" t="s">
        <v>50</v>
      </c>
    </row>
    <row r="424" spans="1:11" x14ac:dyDescent="0.25">
      <c r="A424" s="1">
        <v>25491</v>
      </c>
      <c r="B424" s="1" t="s">
        <v>176</v>
      </c>
      <c r="C424" s="1" t="s">
        <v>250</v>
      </c>
      <c r="D424" s="1" t="s">
        <v>251</v>
      </c>
      <c r="E424" s="1">
        <v>2020</v>
      </c>
      <c r="F424" s="1" t="s">
        <v>225</v>
      </c>
      <c r="G424" s="12">
        <v>78</v>
      </c>
      <c r="H424" s="12">
        <v>61</v>
      </c>
      <c r="I424" s="12">
        <v>19.215</v>
      </c>
      <c r="J424" s="1">
        <v>0.315</v>
      </c>
      <c r="K424" s="1" t="s">
        <v>50</v>
      </c>
    </row>
    <row r="425" spans="1:11" x14ac:dyDescent="0.25">
      <c r="A425" s="1">
        <v>25491</v>
      </c>
      <c r="B425" s="1" t="s">
        <v>176</v>
      </c>
      <c r="C425" s="1" t="s">
        <v>232</v>
      </c>
      <c r="D425" s="1" t="s">
        <v>233</v>
      </c>
      <c r="E425" s="1">
        <v>2020</v>
      </c>
      <c r="F425" s="1" t="s">
        <v>225</v>
      </c>
      <c r="G425" s="12">
        <v>38</v>
      </c>
      <c r="H425" s="12">
        <v>32</v>
      </c>
      <c r="I425" s="12">
        <v>35.200000000000003</v>
      </c>
      <c r="J425" s="1">
        <v>1.1000000000000001</v>
      </c>
      <c r="K425" s="1" t="s">
        <v>50</v>
      </c>
    </row>
    <row r="426" spans="1:11" x14ac:dyDescent="0.25">
      <c r="A426" s="1">
        <v>25491</v>
      </c>
      <c r="B426" s="1" t="s">
        <v>176</v>
      </c>
      <c r="C426" s="1" t="s">
        <v>224</v>
      </c>
      <c r="D426" s="1" t="s">
        <v>334</v>
      </c>
      <c r="E426" s="1">
        <v>2020</v>
      </c>
      <c r="F426" s="1" t="s">
        <v>225</v>
      </c>
      <c r="G426" s="12">
        <v>34.799999999999997</v>
      </c>
      <c r="H426" s="12">
        <v>10.799999999999997</v>
      </c>
      <c r="I426" s="12">
        <v>64.800000000000011</v>
      </c>
      <c r="J426" s="1">
        <v>6</v>
      </c>
      <c r="K426" s="1" t="s">
        <v>50</v>
      </c>
    </row>
    <row r="427" spans="1:11" x14ac:dyDescent="0.25">
      <c r="A427" s="1">
        <v>25491</v>
      </c>
      <c r="B427" s="1" t="s">
        <v>176</v>
      </c>
      <c r="C427" s="1" t="s">
        <v>234</v>
      </c>
      <c r="D427" s="1" t="s">
        <v>235</v>
      </c>
      <c r="E427" s="1">
        <v>2020</v>
      </c>
      <c r="F427" s="1" t="s">
        <v>225</v>
      </c>
      <c r="G427" s="12">
        <v>18</v>
      </c>
      <c r="H427" s="12">
        <v>17</v>
      </c>
      <c r="I427" s="12">
        <v>153</v>
      </c>
      <c r="J427" s="1">
        <v>9</v>
      </c>
      <c r="K427" s="1" t="s">
        <v>50</v>
      </c>
    </row>
    <row r="428" spans="1:11" x14ac:dyDescent="0.25">
      <c r="A428" s="1">
        <v>25491</v>
      </c>
      <c r="B428" s="1" t="s">
        <v>176</v>
      </c>
      <c r="C428" s="1" t="s">
        <v>226</v>
      </c>
      <c r="D428" s="1" t="s">
        <v>319</v>
      </c>
      <c r="E428" s="1">
        <v>2020</v>
      </c>
      <c r="F428" s="1" t="s">
        <v>225</v>
      </c>
      <c r="G428" s="12">
        <v>15.4</v>
      </c>
      <c r="H428" s="12">
        <v>0</v>
      </c>
      <c r="I428" s="12">
        <v>0</v>
      </c>
      <c r="J428" s="1">
        <v>0</v>
      </c>
      <c r="K428" s="1" t="s">
        <v>50</v>
      </c>
    </row>
    <row r="429" spans="1:11" x14ac:dyDescent="0.25">
      <c r="A429" s="1">
        <v>25513</v>
      </c>
      <c r="B429" s="1" t="s">
        <v>21</v>
      </c>
      <c r="C429" s="1" t="s">
        <v>232</v>
      </c>
      <c r="D429" s="1" t="s">
        <v>233</v>
      </c>
      <c r="E429" s="1">
        <v>2020</v>
      </c>
      <c r="F429" s="1" t="s">
        <v>225</v>
      </c>
      <c r="G429" s="12">
        <v>840</v>
      </c>
      <c r="H429" s="12">
        <v>680</v>
      </c>
      <c r="I429" s="12">
        <v>806.5</v>
      </c>
      <c r="J429" s="1">
        <v>1.1860294117647101</v>
      </c>
      <c r="K429" s="1" t="s">
        <v>50</v>
      </c>
    </row>
    <row r="430" spans="1:11" x14ac:dyDescent="0.25">
      <c r="A430" s="1">
        <v>25513</v>
      </c>
      <c r="B430" s="1" t="s">
        <v>21</v>
      </c>
      <c r="C430" s="1" t="s">
        <v>255</v>
      </c>
      <c r="D430" s="1" t="s">
        <v>338</v>
      </c>
      <c r="E430" s="1">
        <v>2020</v>
      </c>
      <c r="F430" s="1" t="s">
        <v>225</v>
      </c>
      <c r="G430" s="12">
        <v>724</v>
      </c>
      <c r="H430" s="12">
        <v>686</v>
      </c>
      <c r="I430" s="12">
        <v>7546</v>
      </c>
      <c r="J430" s="1">
        <v>11</v>
      </c>
      <c r="K430" s="1" t="s">
        <v>50</v>
      </c>
    </row>
    <row r="431" spans="1:11" x14ac:dyDescent="0.25">
      <c r="A431" s="1">
        <v>25513</v>
      </c>
      <c r="B431" s="1" t="s">
        <v>21</v>
      </c>
      <c r="C431" s="1" t="s">
        <v>234</v>
      </c>
      <c r="D431" s="1" t="s">
        <v>235</v>
      </c>
      <c r="E431" s="1">
        <v>2020</v>
      </c>
      <c r="F431" s="1" t="s">
        <v>225</v>
      </c>
      <c r="G431" s="12">
        <v>292</v>
      </c>
      <c r="H431" s="12">
        <v>269</v>
      </c>
      <c r="I431" s="12">
        <v>3228</v>
      </c>
      <c r="J431" s="1">
        <v>12</v>
      </c>
      <c r="K431" s="1" t="s">
        <v>50</v>
      </c>
    </row>
    <row r="432" spans="1:11" x14ac:dyDescent="0.25">
      <c r="A432" s="1">
        <v>25513</v>
      </c>
      <c r="B432" s="1" t="s">
        <v>21</v>
      </c>
      <c r="C432" s="1" t="s">
        <v>242</v>
      </c>
      <c r="D432" s="1" t="s">
        <v>243</v>
      </c>
      <c r="E432" s="1">
        <v>2020</v>
      </c>
      <c r="F432" s="1" t="s">
        <v>225</v>
      </c>
      <c r="G432" s="12">
        <v>31</v>
      </c>
      <c r="H432" s="12">
        <v>29</v>
      </c>
      <c r="I432" s="12">
        <v>1015</v>
      </c>
      <c r="J432" s="1">
        <v>35</v>
      </c>
      <c r="K432" s="1" t="s">
        <v>50</v>
      </c>
    </row>
    <row r="433" spans="1:11" x14ac:dyDescent="0.25">
      <c r="A433" s="1">
        <v>25513</v>
      </c>
      <c r="B433" s="1" t="s">
        <v>21</v>
      </c>
      <c r="C433" s="1" t="s">
        <v>240</v>
      </c>
      <c r="D433" s="1" t="s">
        <v>241</v>
      </c>
      <c r="E433" s="1">
        <v>2020</v>
      </c>
      <c r="F433" s="1" t="s">
        <v>225</v>
      </c>
      <c r="G433" s="12">
        <v>28</v>
      </c>
      <c r="H433" s="12">
        <v>26</v>
      </c>
      <c r="I433" s="12">
        <v>104</v>
      </c>
      <c r="J433" s="1">
        <v>4</v>
      </c>
      <c r="K433" s="1" t="s">
        <v>50</v>
      </c>
    </row>
    <row r="434" spans="1:11" x14ac:dyDescent="0.25">
      <c r="A434" s="1">
        <v>25513</v>
      </c>
      <c r="B434" s="1" t="s">
        <v>21</v>
      </c>
      <c r="C434" s="1" t="s">
        <v>372</v>
      </c>
      <c r="D434" s="1" t="s">
        <v>372</v>
      </c>
      <c r="E434" s="1">
        <v>2020</v>
      </c>
      <c r="F434" s="1"/>
      <c r="G434" s="12">
        <v>22</v>
      </c>
      <c r="H434" s="12">
        <v>19</v>
      </c>
      <c r="I434" s="12"/>
      <c r="J434" s="1"/>
      <c r="K434" s="1" t="s">
        <v>50</v>
      </c>
    </row>
    <row r="435" spans="1:11" x14ac:dyDescent="0.25">
      <c r="A435" s="1">
        <v>25513</v>
      </c>
      <c r="B435" s="1" t="s">
        <v>21</v>
      </c>
      <c r="C435" s="1" t="s">
        <v>224</v>
      </c>
      <c r="D435" s="1" t="s">
        <v>337</v>
      </c>
      <c r="E435" s="1">
        <v>2020</v>
      </c>
      <c r="F435" s="1" t="s">
        <v>225</v>
      </c>
      <c r="G435" s="12">
        <v>9</v>
      </c>
      <c r="H435" s="12">
        <v>9</v>
      </c>
      <c r="I435" s="12">
        <v>63</v>
      </c>
      <c r="J435" s="1">
        <v>7</v>
      </c>
      <c r="K435" s="1" t="s">
        <v>50</v>
      </c>
    </row>
    <row r="436" spans="1:11" x14ac:dyDescent="0.25">
      <c r="A436" s="1">
        <v>25518</v>
      </c>
      <c r="B436" s="1" t="s">
        <v>171</v>
      </c>
      <c r="C436" s="1" t="s">
        <v>232</v>
      </c>
      <c r="D436" s="1" t="s">
        <v>233</v>
      </c>
      <c r="E436" s="1">
        <v>2020</v>
      </c>
      <c r="F436" s="1" t="s">
        <v>225</v>
      </c>
      <c r="G436" s="12">
        <v>598</v>
      </c>
      <c r="H436" s="12">
        <v>514</v>
      </c>
      <c r="I436" s="12">
        <v>619</v>
      </c>
      <c r="J436" s="1">
        <v>1.20428015564202</v>
      </c>
      <c r="K436" s="1" t="s">
        <v>50</v>
      </c>
    </row>
    <row r="437" spans="1:11" x14ac:dyDescent="0.25">
      <c r="A437" s="1">
        <v>25518</v>
      </c>
      <c r="B437" s="1" t="s">
        <v>171</v>
      </c>
      <c r="C437" s="1" t="s">
        <v>250</v>
      </c>
      <c r="D437" s="1" t="s">
        <v>251</v>
      </c>
      <c r="E437" s="1">
        <v>2020</v>
      </c>
      <c r="F437" s="1" t="s">
        <v>225</v>
      </c>
      <c r="G437" s="12">
        <v>475</v>
      </c>
      <c r="H437" s="12">
        <v>460</v>
      </c>
      <c r="I437" s="12">
        <v>197.39999999999998</v>
      </c>
      <c r="J437" s="1">
        <v>0.42</v>
      </c>
      <c r="K437" s="1" t="s">
        <v>50</v>
      </c>
    </row>
    <row r="438" spans="1:11" x14ac:dyDescent="0.25">
      <c r="A438" s="1">
        <v>25518</v>
      </c>
      <c r="B438" s="1" t="s">
        <v>171</v>
      </c>
      <c r="C438" s="1" t="s">
        <v>234</v>
      </c>
      <c r="D438" s="1" t="s">
        <v>235</v>
      </c>
      <c r="E438" s="1">
        <v>2020</v>
      </c>
      <c r="F438" s="1" t="s">
        <v>225</v>
      </c>
      <c r="G438" s="12">
        <v>465</v>
      </c>
      <c r="H438" s="12">
        <v>465</v>
      </c>
      <c r="I438" s="12">
        <v>4185</v>
      </c>
      <c r="J438" s="1">
        <v>9</v>
      </c>
      <c r="K438" s="1" t="s">
        <v>50</v>
      </c>
    </row>
    <row r="439" spans="1:11" x14ac:dyDescent="0.25">
      <c r="A439" s="1">
        <v>25518</v>
      </c>
      <c r="B439" s="1" t="s">
        <v>171</v>
      </c>
      <c r="C439" s="1" t="s">
        <v>240</v>
      </c>
      <c r="D439" s="1" t="s">
        <v>241</v>
      </c>
      <c r="E439" s="1">
        <v>2020</v>
      </c>
      <c r="F439" s="1" t="s">
        <v>225</v>
      </c>
      <c r="G439" s="12">
        <v>275</v>
      </c>
      <c r="H439" s="12">
        <v>275</v>
      </c>
      <c r="I439" s="12">
        <v>1100</v>
      </c>
      <c r="J439" s="1">
        <v>4</v>
      </c>
      <c r="K439" s="1" t="s">
        <v>50</v>
      </c>
    </row>
    <row r="440" spans="1:11" x14ac:dyDescent="0.25">
      <c r="A440" s="1">
        <v>25518</v>
      </c>
      <c r="B440" s="1" t="s">
        <v>171</v>
      </c>
      <c r="C440" s="1" t="s">
        <v>227</v>
      </c>
      <c r="D440" s="1" t="s">
        <v>339</v>
      </c>
      <c r="E440" s="1">
        <v>2020</v>
      </c>
      <c r="F440" s="1" t="s">
        <v>225</v>
      </c>
      <c r="G440" s="12">
        <v>249</v>
      </c>
      <c r="H440" s="12">
        <v>244</v>
      </c>
      <c r="I440" s="12">
        <v>1225</v>
      </c>
      <c r="J440" s="1">
        <v>5</v>
      </c>
      <c r="K440" s="1" t="s">
        <v>50</v>
      </c>
    </row>
    <row r="441" spans="1:11" x14ac:dyDescent="0.25">
      <c r="A441" s="1">
        <v>25518</v>
      </c>
      <c r="B441" s="1" t="s">
        <v>171</v>
      </c>
      <c r="C441" s="1" t="s">
        <v>224</v>
      </c>
      <c r="D441" s="1" t="s">
        <v>334</v>
      </c>
      <c r="E441" s="1">
        <v>2020</v>
      </c>
      <c r="F441" s="1" t="s">
        <v>225</v>
      </c>
      <c r="G441" s="12">
        <v>49</v>
      </c>
      <c r="H441" s="12">
        <v>44</v>
      </c>
      <c r="I441" s="12">
        <v>299.2</v>
      </c>
      <c r="J441" s="1">
        <v>6.8</v>
      </c>
      <c r="K441" s="1" t="s">
        <v>50</v>
      </c>
    </row>
    <row r="442" spans="1:11" x14ac:dyDescent="0.25">
      <c r="A442" s="1">
        <v>25518</v>
      </c>
      <c r="B442" s="1" t="s">
        <v>171</v>
      </c>
      <c r="C442" s="1" t="s">
        <v>226</v>
      </c>
      <c r="D442" s="1" t="s">
        <v>319</v>
      </c>
      <c r="E442" s="1">
        <v>2020</v>
      </c>
      <c r="F442" s="1" t="s">
        <v>225</v>
      </c>
      <c r="G442" s="12">
        <v>20</v>
      </c>
      <c r="H442" s="12">
        <v>0</v>
      </c>
      <c r="I442" s="12">
        <v>0</v>
      </c>
      <c r="J442" s="1">
        <v>0</v>
      </c>
      <c r="K442" s="1" t="s">
        <v>50</v>
      </c>
    </row>
    <row r="443" spans="1:11" x14ac:dyDescent="0.25">
      <c r="A443" s="1">
        <v>25518</v>
      </c>
      <c r="B443" s="1" t="s">
        <v>171</v>
      </c>
      <c r="C443" s="1" t="s">
        <v>226</v>
      </c>
      <c r="D443" s="1" t="s">
        <v>335</v>
      </c>
      <c r="E443" s="1">
        <v>2020</v>
      </c>
      <c r="F443" s="1" t="s">
        <v>225</v>
      </c>
      <c r="G443" s="12">
        <v>10</v>
      </c>
      <c r="H443" s="12">
        <v>0</v>
      </c>
      <c r="I443" s="12">
        <v>0</v>
      </c>
      <c r="J443" s="1">
        <v>0</v>
      </c>
      <c r="K443" s="1" t="s">
        <v>50</v>
      </c>
    </row>
    <row r="444" spans="1:11" x14ac:dyDescent="0.25">
      <c r="A444" s="1">
        <v>25524</v>
      </c>
      <c r="B444" s="1" t="s">
        <v>165</v>
      </c>
      <c r="C444" s="1" t="s">
        <v>230</v>
      </c>
      <c r="D444" s="1" t="s">
        <v>231</v>
      </c>
      <c r="E444" s="1">
        <v>2020</v>
      </c>
      <c r="F444" s="1" t="s">
        <v>225</v>
      </c>
      <c r="G444" s="12">
        <v>560</v>
      </c>
      <c r="H444" s="12">
        <v>550</v>
      </c>
      <c r="I444" s="12">
        <v>6600</v>
      </c>
      <c r="J444" s="1">
        <v>12</v>
      </c>
      <c r="K444" s="1" t="s">
        <v>50</v>
      </c>
    </row>
    <row r="445" spans="1:11" x14ac:dyDescent="0.25">
      <c r="A445" s="1">
        <v>25524</v>
      </c>
      <c r="B445" s="1" t="s">
        <v>165</v>
      </c>
      <c r="C445" s="1" t="s">
        <v>232</v>
      </c>
      <c r="D445" s="1" t="s">
        <v>233</v>
      </c>
      <c r="E445" s="1">
        <v>2020</v>
      </c>
      <c r="F445" s="1" t="s">
        <v>225</v>
      </c>
      <c r="G445" s="12">
        <v>229</v>
      </c>
      <c r="H445" s="12">
        <v>208</v>
      </c>
      <c r="I445" s="12">
        <v>223</v>
      </c>
      <c r="J445" s="1">
        <v>1.0721153846153799</v>
      </c>
      <c r="K445" s="1" t="s">
        <v>50</v>
      </c>
    </row>
    <row r="446" spans="1:11" x14ac:dyDescent="0.25">
      <c r="A446" s="1">
        <v>25524</v>
      </c>
      <c r="B446" s="1" t="s">
        <v>165</v>
      </c>
      <c r="C446" s="1" t="s">
        <v>224</v>
      </c>
      <c r="D446" s="1" t="s">
        <v>334</v>
      </c>
      <c r="E446" s="1">
        <v>2020</v>
      </c>
      <c r="F446" s="1" t="s">
        <v>225</v>
      </c>
      <c r="G446" s="12">
        <v>137</v>
      </c>
      <c r="H446" s="12">
        <v>116</v>
      </c>
      <c r="I446" s="12">
        <v>2055</v>
      </c>
      <c r="J446" s="1">
        <v>15</v>
      </c>
      <c r="K446" s="1" t="s">
        <v>50</v>
      </c>
    </row>
    <row r="447" spans="1:11" x14ac:dyDescent="0.25">
      <c r="A447" s="1">
        <v>25524</v>
      </c>
      <c r="B447" s="1" t="s">
        <v>165</v>
      </c>
      <c r="C447" s="1" t="s">
        <v>234</v>
      </c>
      <c r="D447" s="1" t="s">
        <v>235</v>
      </c>
      <c r="E447" s="1">
        <v>2020</v>
      </c>
      <c r="F447" s="1" t="s">
        <v>225</v>
      </c>
      <c r="G447" s="12">
        <v>36</v>
      </c>
      <c r="H447" s="12">
        <v>36</v>
      </c>
      <c r="I447" s="12">
        <v>288</v>
      </c>
      <c r="J447" s="1">
        <v>8</v>
      </c>
      <c r="K447" s="1" t="s">
        <v>50</v>
      </c>
    </row>
    <row r="448" spans="1:11" x14ac:dyDescent="0.25">
      <c r="A448" s="1">
        <v>25524</v>
      </c>
      <c r="B448" s="1" t="s">
        <v>165</v>
      </c>
      <c r="C448" s="1" t="s">
        <v>256</v>
      </c>
      <c r="D448" s="1" t="s">
        <v>257</v>
      </c>
      <c r="E448" s="1">
        <v>2020</v>
      </c>
      <c r="F448" s="1" t="s">
        <v>225</v>
      </c>
      <c r="G448" s="12">
        <v>27</v>
      </c>
      <c r="H448" s="12">
        <v>27</v>
      </c>
      <c r="I448" s="12">
        <v>405</v>
      </c>
      <c r="J448" s="1">
        <v>15</v>
      </c>
      <c r="K448" s="1" t="s">
        <v>50</v>
      </c>
    </row>
    <row r="449" spans="1:11" x14ac:dyDescent="0.25">
      <c r="A449" s="1">
        <v>25524</v>
      </c>
      <c r="B449" s="1" t="s">
        <v>165</v>
      </c>
      <c r="C449" s="1" t="s">
        <v>253</v>
      </c>
      <c r="D449" s="1" t="s">
        <v>254</v>
      </c>
      <c r="E449" s="1">
        <v>2020</v>
      </c>
      <c r="F449" s="1" t="s">
        <v>225</v>
      </c>
      <c r="G449" s="12">
        <v>23</v>
      </c>
      <c r="H449" s="12">
        <v>23</v>
      </c>
      <c r="I449" s="12">
        <v>253</v>
      </c>
      <c r="J449" s="1">
        <v>11</v>
      </c>
      <c r="K449" s="1" t="s">
        <v>50</v>
      </c>
    </row>
    <row r="450" spans="1:11" x14ac:dyDescent="0.25">
      <c r="A450" s="1">
        <v>25524</v>
      </c>
      <c r="B450" s="1" t="s">
        <v>165</v>
      </c>
      <c r="C450" s="1" t="s">
        <v>255</v>
      </c>
      <c r="D450" s="1" t="s">
        <v>338</v>
      </c>
      <c r="E450" s="1">
        <v>2020</v>
      </c>
      <c r="F450" s="1" t="s">
        <v>225</v>
      </c>
      <c r="G450" s="12">
        <v>20</v>
      </c>
      <c r="H450" s="12">
        <v>20</v>
      </c>
      <c r="I450" s="12">
        <v>240</v>
      </c>
      <c r="J450" s="1">
        <v>12</v>
      </c>
      <c r="K450" s="1" t="s">
        <v>50</v>
      </c>
    </row>
    <row r="451" spans="1:11" x14ac:dyDescent="0.25">
      <c r="A451" s="1">
        <v>25524</v>
      </c>
      <c r="B451" s="1" t="s">
        <v>165</v>
      </c>
      <c r="C451" s="1" t="s">
        <v>274</v>
      </c>
      <c r="D451" s="1" t="s">
        <v>275</v>
      </c>
      <c r="E451" s="1">
        <v>2020</v>
      </c>
      <c r="F451" s="1" t="s">
        <v>225</v>
      </c>
      <c r="G451" s="12">
        <v>13</v>
      </c>
      <c r="H451" s="12">
        <v>13</v>
      </c>
      <c r="I451" s="12">
        <v>182</v>
      </c>
      <c r="J451" s="1">
        <v>14</v>
      </c>
      <c r="K451" s="1" t="s">
        <v>50</v>
      </c>
    </row>
    <row r="452" spans="1:11" x14ac:dyDescent="0.25">
      <c r="A452" s="1">
        <v>25524</v>
      </c>
      <c r="B452" s="1" t="s">
        <v>165</v>
      </c>
      <c r="C452" s="1" t="s">
        <v>228</v>
      </c>
      <c r="D452" s="1" t="s">
        <v>229</v>
      </c>
      <c r="E452" s="1">
        <v>2020</v>
      </c>
      <c r="F452" s="1" t="s">
        <v>225</v>
      </c>
      <c r="G452" s="12">
        <v>8</v>
      </c>
      <c r="H452" s="12">
        <v>8</v>
      </c>
      <c r="I452" s="12">
        <v>48</v>
      </c>
      <c r="J452" s="1">
        <v>6</v>
      </c>
      <c r="K452" s="1" t="s">
        <v>50</v>
      </c>
    </row>
    <row r="453" spans="1:11" x14ac:dyDescent="0.25">
      <c r="A453" s="1">
        <v>25524</v>
      </c>
      <c r="B453" s="1" t="s">
        <v>165</v>
      </c>
      <c r="C453" s="1" t="s">
        <v>278</v>
      </c>
      <c r="D453" s="1" t="s">
        <v>279</v>
      </c>
      <c r="E453" s="1">
        <v>2020</v>
      </c>
      <c r="F453" s="1" t="s">
        <v>225</v>
      </c>
      <c r="G453" s="12">
        <v>5</v>
      </c>
      <c r="H453" s="12">
        <v>5</v>
      </c>
      <c r="I453" s="12">
        <v>45</v>
      </c>
      <c r="J453" s="1">
        <v>9</v>
      </c>
      <c r="K453" s="1" t="s">
        <v>50</v>
      </c>
    </row>
    <row r="454" spans="1:11" x14ac:dyDescent="0.25">
      <c r="A454" s="1">
        <v>25524</v>
      </c>
      <c r="B454" s="1" t="s">
        <v>165</v>
      </c>
      <c r="C454" s="1" t="s">
        <v>236</v>
      </c>
      <c r="D454" s="1" t="s">
        <v>237</v>
      </c>
      <c r="E454" s="1">
        <v>2020</v>
      </c>
      <c r="F454" s="1" t="s">
        <v>225</v>
      </c>
      <c r="G454" s="12">
        <v>5</v>
      </c>
      <c r="H454" s="12">
        <v>5</v>
      </c>
      <c r="I454" s="12">
        <v>60</v>
      </c>
      <c r="J454" s="1">
        <v>12</v>
      </c>
      <c r="K454" s="1" t="s">
        <v>50</v>
      </c>
    </row>
    <row r="455" spans="1:11" x14ac:dyDescent="0.25">
      <c r="A455" s="1">
        <v>25524</v>
      </c>
      <c r="B455" s="1" t="s">
        <v>165</v>
      </c>
      <c r="C455" s="1" t="s">
        <v>224</v>
      </c>
      <c r="D455" s="1" t="s">
        <v>345</v>
      </c>
      <c r="E455" s="1">
        <v>2020</v>
      </c>
      <c r="F455" s="1" t="s">
        <v>225</v>
      </c>
      <c r="G455" s="12">
        <v>1</v>
      </c>
      <c r="H455" s="12">
        <v>0</v>
      </c>
      <c r="I455" s="12">
        <v>0</v>
      </c>
      <c r="J455" s="1">
        <v>0</v>
      </c>
      <c r="K455" s="1" t="s">
        <v>50</v>
      </c>
    </row>
    <row r="456" spans="1:11" x14ac:dyDescent="0.25">
      <c r="A456" s="1">
        <v>25530</v>
      </c>
      <c r="B456" s="1" t="s">
        <v>206</v>
      </c>
      <c r="C456" s="1" t="s">
        <v>248</v>
      </c>
      <c r="D456" s="1" t="s">
        <v>249</v>
      </c>
      <c r="E456" s="1">
        <v>2020</v>
      </c>
      <c r="F456" s="1" t="s">
        <v>225</v>
      </c>
      <c r="G456" s="12">
        <v>5542</v>
      </c>
      <c r="H456" s="12">
        <v>5392</v>
      </c>
      <c r="I456" s="12">
        <v>23530.688000000002</v>
      </c>
      <c r="J456" s="1">
        <v>4.3639999999999999</v>
      </c>
      <c r="K456" s="1" t="s">
        <v>50</v>
      </c>
    </row>
    <row r="457" spans="1:11" x14ac:dyDescent="0.25">
      <c r="A457" s="1">
        <v>25530</v>
      </c>
      <c r="B457" s="1" t="s">
        <v>206</v>
      </c>
      <c r="C457" s="1" t="s">
        <v>240</v>
      </c>
      <c r="D457" s="1" t="s">
        <v>241</v>
      </c>
      <c r="E457" s="1">
        <v>2020</v>
      </c>
      <c r="F457" s="1" t="s">
        <v>225</v>
      </c>
      <c r="G457" s="12">
        <v>243</v>
      </c>
      <c r="H457" s="12">
        <v>243</v>
      </c>
      <c r="I457" s="12">
        <v>272.16000000000003</v>
      </c>
      <c r="J457" s="1">
        <v>1.1200000000000001</v>
      </c>
      <c r="K457" s="1" t="s">
        <v>50</v>
      </c>
    </row>
    <row r="458" spans="1:11" x14ac:dyDescent="0.25">
      <c r="A458" s="1">
        <v>25530</v>
      </c>
      <c r="B458" s="1" t="s">
        <v>206</v>
      </c>
      <c r="C458" s="1" t="s">
        <v>375</v>
      </c>
      <c r="D458" s="1" t="s">
        <v>375</v>
      </c>
      <c r="E458" s="1">
        <v>2020</v>
      </c>
      <c r="F458" s="1"/>
      <c r="G458" s="12">
        <v>170</v>
      </c>
      <c r="H458" s="12">
        <v>170</v>
      </c>
      <c r="I458" s="12">
        <v>170</v>
      </c>
      <c r="J458" s="1">
        <v>1</v>
      </c>
      <c r="K458" s="1" t="s">
        <v>50</v>
      </c>
    </row>
    <row r="459" spans="1:11" x14ac:dyDescent="0.25">
      <c r="A459" s="1">
        <v>25530</v>
      </c>
      <c r="B459" s="1" t="s">
        <v>206</v>
      </c>
      <c r="C459" s="1" t="s">
        <v>234</v>
      </c>
      <c r="D459" s="1" t="s">
        <v>235</v>
      </c>
      <c r="E459" s="1">
        <v>2020</v>
      </c>
      <c r="F459" s="1" t="s">
        <v>225</v>
      </c>
      <c r="G459" s="12">
        <v>165</v>
      </c>
      <c r="H459" s="12">
        <v>165</v>
      </c>
      <c r="I459" s="12">
        <v>3300</v>
      </c>
      <c r="J459" s="1">
        <v>20</v>
      </c>
      <c r="K459" s="1" t="s">
        <v>50</v>
      </c>
    </row>
    <row r="460" spans="1:11" x14ac:dyDescent="0.25">
      <c r="A460" s="1">
        <v>25530</v>
      </c>
      <c r="B460" s="1" t="s">
        <v>206</v>
      </c>
      <c r="C460" s="1" t="s">
        <v>286</v>
      </c>
      <c r="D460" s="1" t="s">
        <v>344</v>
      </c>
      <c r="E460" s="1">
        <v>2020</v>
      </c>
      <c r="F460" s="1" t="s">
        <v>225</v>
      </c>
      <c r="G460" s="12">
        <v>83</v>
      </c>
      <c r="H460" s="12">
        <v>30</v>
      </c>
      <c r="I460" s="12">
        <v>990</v>
      </c>
      <c r="J460" s="1">
        <v>33</v>
      </c>
      <c r="K460" s="1" t="s">
        <v>50</v>
      </c>
    </row>
    <row r="461" spans="1:11" x14ac:dyDescent="0.25">
      <c r="A461" s="1">
        <v>25530</v>
      </c>
      <c r="B461" s="1" t="s">
        <v>206</v>
      </c>
      <c r="C461" s="1" t="s">
        <v>232</v>
      </c>
      <c r="D461" s="1" t="s">
        <v>233</v>
      </c>
      <c r="E461" s="1">
        <v>2020</v>
      </c>
      <c r="F461" s="1" t="s">
        <v>225</v>
      </c>
      <c r="G461" s="12">
        <v>9</v>
      </c>
      <c r="H461" s="12">
        <v>9</v>
      </c>
      <c r="I461" s="12">
        <v>11.25</v>
      </c>
      <c r="J461" s="1">
        <v>1.25</v>
      </c>
      <c r="K461" s="1" t="s">
        <v>50</v>
      </c>
    </row>
    <row r="462" spans="1:11" x14ac:dyDescent="0.25">
      <c r="A462" s="1">
        <v>25530</v>
      </c>
      <c r="B462" s="1" t="s">
        <v>206</v>
      </c>
      <c r="C462" s="1" t="s">
        <v>255</v>
      </c>
      <c r="D462" s="1" t="s">
        <v>338</v>
      </c>
      <c r="E462" s="1">
        <v>2020</v>
      </c>
      <c r="F462" s="1" t="s">
        <v>225</v>
      </c>
      <c r="G462" s="12">
        <v>7</v>
      </c>
      <c r="H462" s="12">
        <v>7</v>
      </c>
      <c r="I462" s="12">
        <v>35</v>
      </c>
      <c r="J462" s="1">
        <v>5</v>
      </c>
      <c r="K462" s="1" t="s">
        <v>50</v>
      </c>
    </row>
    <row r="463" spans="1:11" x14ac:dyDescent="0.25">
      <c r="A463" s="1">
        <v>25530</v>
      </c>
      <c r="B463" s="1" t="s">
        <v>206</v>
      </c>
      <c r="C463" s="1" t="s">
        <v>250</v>
      </c>
      <c r="D463" s="1" t="s">
        <v>251</v>
      </c>
      <c r="E463" s="1">
        <v>2020</v>
      </c>
      <c r="F463" s="1" t="s">
        <v>225</v>
      </c>
      <c r="G463" s="12">
        <v>4</v>
      </c>
      <c r="H463" s="12">
        <v>4</v>
      </c>
      <c r="I463" s="12">
        <v>2.52</v>
      </c>
      <c r="J463" s="1">
        <v>0.63</v>
      </c>
      <c r="K463" s="1" t="s">
        <v>50</v>
      </c>
    </row>
    <row r="464" spans="1:11" x14ac:dyDescent="0.25">
      <c r="A464" s="1">
        <v>25535</v>
      </c>
      <c r="B464" s="1" t="s">
        <v>66</v>
      </c>
      <c r="C464" s="1" t="s">
        <v>228</v>
      </c>
      <c r="D464" s="1" t="s">
        <v>229</v>
      </c>
      <c r="E464" s="1">
        <v>2020</v>
      </c>
      <c r="F464" s="1" t="s">
        <v>225</v>
      </c>
      <c r="G464" s="12">
        <v>274</v>
      </c>
      <c r="H464" s="12">
        <v>272</v>
      </c>
      <c r="I464" s="12">
        <v>1360</v>
      </c>
      <c r="J464" s="1">
        <v>5</v>
      </c>
      <c r="K464" s="1" t="s">
        <v>50</v>
      </c>
    </row>
    <row r="465" spans="1:11" x14ac:dyDescent="0.25">
      <c r="A465" s="1">
        <v>25535</v>
      </c>
      <c r="B465" s="1" t="s">
        <v>66</v>
      </c>
      <c r="C465" s="1" t="s">
        <v>230</v>
      </c>
      <c r="D465" s="1" t="s">
        <v>231</v>
      </c>
      <c r="E465" s="1">
        <v>2020</v>
      </c>
      <c r="F465" s="1" t="s">
        <v>225</v>
      </c>
      <c r="G465" s="12">
        <v>139</v>
      </c>
      <c r="H465" s="12">
        <v>139</v>
      </c>
      <c r="I465" s="12">
        <v>1807</v>
      </c>
      <c r="J465" s="1">
        <v>13</v>
      </c>
      <c r="K465" s="1" t="s">
        <v>50</v>
      </c>
    </row>
    <row r="466" spans="1:11" x14ac:dyDescent="0.25">
      <c r="A466" s="1">
        <v>25535</v>
      </c>
      <c r="B466" s="1" t="s">
        <v>66</v>
      </c>
      <c r="C466" s="1" t="s">
        <v>244</v>
      </c>
      <c r="D466" s="1" t="s">
        <v>245</v>
      </c>
      <c r="E466" s="1">
        <v>2020</v>
      </c>
      <c r="F466" s="1" t="s">
        <v>225</v>
      </c>
      <c r="G466" s="12">
        <v>72</v>
      </c>
      <c r="H466" s="12">
        <v>66</v>
      </c>
      <c r="I466" s="12">
        <v>792</v>
      </c>
      <c r="J466" s="1">
        <v>11</v>
      </c>
      <c r="K466" s="1" t="s">
        <v>50</v>
      </c>
    </row>
    <row r="467" spans="1:11" x14ac:dyDescent="0.25">
      <c r="A467" s="1">
        <v>25535</v>
      </c>
      <c r="B467" s="1" t="s">
        <v>66</v>
      </c>
      <c r="C467" s="1" t="s">
        <v>236</v>
      </c>
      <c r="D467" s="1" t="s">
        <v>237</v>
      </c>
      <c r="E467" s="1">
        <v>2020</v>
      </c>
      <c r="F467" s="1" t="s">
        <v>225</v>
      </c>
      <c r="G467" s="12">
        <v>65</v>
      </c>
      <c r="H467" s="12">
        <v>45</v>
      </c>
      <c r="I467" s="12">
        <v>845</v>
      </c>
      <c r="J467" s="1">
        <v>13</v>
      </c>
      <c r="K467" s="1" t="s">
        <v>50</v>
      </c>
    </row>
    <row r="468" spans="1:11" x14ac:dyDescent="0.25">
      <c r="A468" s="1">
        <v>25535</v>
      </c>
      <c r="B468" s="1" t="s">
        <v>66</v>
      </c>
      <c r="C468" s="1" t="s">
        <v>232</v>
      </c>
      <c r="D468" s="1" t="s">
        <v>233</v>
      </c>
      <c r="E468" s="1">
        <v>2020</v>
      </c>
      <c r="F468" s="1" t="s">
        <v>225</v>
      </c>
      <c r="G468" s="12">
        <v>16</v>
      </c>
      <c r="H468" s="12">
        <v>13</v>
      </c>
      <c r="I468" s="12">
        <v>7.5</v>
      </c>
      <c r="J468" s="1">
        <v>0.57692307692307698</v>
      </c>
      <c r="K468" s="1" t="s">
        <v>50</v>
      </c>
    </row>
    <row r="469" spans="1:11" x14ac:dyDescent="0.25">
      <c r="A469" s="1">
        <v>25535</v>
      </c>
      <c r="B469" s="1" t="s">
        <v>66</v>
      </c>
      <c r="C469" s="1" t="s">
        <v>224</v>
      </c>
      <c r="D469" s="1" t="s">
        <v>337</v>
      </c>
      <c r="E469" s="1">
        <v>2020</v>
      </c>
      <c r="F469" s="1" t="s">
        <v>225</v>
      </c>
      <c r="G469" s="12">
        <v>0</v>
      </c>
      <c r="H469" s="12">
        <v>0</v>
      </c>
      <c r="I469" s="12">
        <v>0</v>
      </c>
      <c r="J469" s="1">
        <v>0</v>
      </c>
      <c r="K469" s="1" t="s">
        <v>50</v>
      </c>
    </row>
    <row r="470" spans="1:11" x14ac:dyDescent="0.25">
      <c r="A470" s="1">
        <v>25572</v>
      </c>
      <c r="B470" s="1" t="s">
        <v>75</v>
      </c>
      <c r="C470" s="1" t="s">
        <v>234</v>
      </c>
      <c r="D470" s="1" t="s">
        <v>235</v>
      </c>
      <c r="E470" s="1">
        <v>2020</v>
      </c>
      <c r="F470" s="1" t="s">
        <v>225</v>
      </c>
      <c r="G470" s="12">
        <v>422</v>
      </c>
      <c r="H470" s="12">
        <v>412</v>
      </c>
      <c r="I470" s="12">
        <v>2472</v>
      </c>
      <c r="J470" s="1">
        <v>6</v>
      </c>
      <c r="K470" s="1" t="s">
        <v>50</v>
      </c>
    </row>
    <row r="471" spans="1:11" x14ac:dyDescent="0.25">
      <c r="A471" s="1">
        <v>25572</v>
      </c>
      <c r="B471" s="1" t="s">
        <v>75</v>
      </c>
      <c r="C471" s="1" t="s">
        <v>247</v>
      </c>
      <c r="D471" s="1" t="s">
        <v>352</v>
      </c>
      <c r="E471" s="1">
        <v>2020</v>
      </c>
      <c r="F471" s="1" t="s">
        <v>225</v>
      </c>
      <c r="G471" s="12">
        <v>325</v>
      </c>
      <c r="H471" s="12">
        <v>311</v>
      </c>
      <c r="I471" s="12">
        <v>9330</v>
      </c>
      <c r="J471" s="1">
        <v>30</v>
      </c>
      <c r="K471" s="1" t="s">
        <v>50</v>
      </c>
    </row>
    <row r="472" spans="1:11" x14ac:dyDescent="0.25">
      <c r="A472" s="1">
        <v>25572</v>
      </c>
      <c r="B472" s="1" t="s">
        <v>75</v>
      </c>
      <c r="C472" s="1" t="s">
        <v>248</v>
      </c>
      <c r="D472" s="1" t="s">
        <v>249</v>
      </c>
      <c r="E472" s="1">
        <v>2020</v>
      </c>
      <c r="F472" s="1" t="s">
        <v>225</v>
      </c>
      <c r="G472" s="12">
        <v>98</v>
      </c>
      <c r="H472" s="12">
        <v>90</v>
      </c>
      <c r="I472" s="12">
        <v>304.38900000000001</v>
      </c>
      <c r="J472" s="1">
        <v>3.2730000000000001</v>
      </c>
      <c r="K472" s="1" t="s">
        <v>50</v>
      </c>
    </row>
    <row r="473" spans="1:11" x14ac:dyDescent="0.25">
      <c r="A473" s="1">
        <v>25572</v>
      </c>
      <c r="B473" s="1" t="s">
        <v>75</v>
      </c>
      <c r="C473" s="1" t="s">
        <v>375</v>
      </c>
      <c r="D473" s="1" t="s">
        <v>375</v>
      </c>
      <c r="E473" s="1">
        <v>2020</v>
      </c>
      <c r="F473" s="1"/>
      <c r="G473" s="12">
        <v>19</v>
      </c>
      <c r="H473" s="12">
        <v>14</v>
      </c>
      <c r="I473" s="12">
        <v>14</v>
      </c>
      <c r="J473" s="1">
        <v>1</v>
      </c>
      <c r="K473" s="1" t="s">
        <v>50</v>
      </c>
    </row>
    <row r="474" spans="1:11" x14ac:dyDescent="0.25">
      <c r="A474" s="1">
        <v>25572</v>
      </c>
      <c r="B474" s="1" t="s">
        <v>75</v>
      </c>
      <c r="C474" s="1" t="s">
        <v>250</v>
      </c>
      <c r="D474" s="1" t="s">
        <v>251</v>
      </c>
      <c r="E474" s="1">
        <v>2020</v>
      </c>
      <c r="F474" s="1" t="s">
        <v>225</v>
      </c>
      <c r="G474" s="12">
        <v>16</v>
      </c>
      <c r="H474" s="12">
        <v>9</v>
      </c>
      <c r="I474" s="12">
        <v>7.5</v>
      </c>
      <c r="J474" s="1">
        <v>0.5</v>
      </c>
      <c r="K474" s="1" t="s">
        <v>50</v>
      </c>
    </row>
    <row r="475" spans="1:11" x14ac:dyDescent="0.25">
      <c r="A475" s="1">
        <v>25572</v>
      </c>
      <c r="B475" s="1" t="s">
        <v>75</v>
      </c>
      <c r="C475" s="1" t="s">
        <v>226</v>
      </c>
      <c r="D475" s="1" t="s">
        <v>335</v>
      </c>
      <c r="E475" s="1">
        <v>2020</v>
      </c>
      <c r="F475" s="1" t="s">
        <v>225</v>
      </c>
      <c r="G475" s="12">
        <v>11</v>
      </c>
      <c r="H475" s="12">
        <v>9</v>
      </c>
      <c r="I475" s="12">
        <v>36</v>
      </c>
      <c r="J475" s="1">
        <v>4</v>
      </c>
      <c r="K475" s="1" t="s">
        <v>50</v>
      </c>
    </row>
    <row r="476" spans="1:11" x14ac:dyDescent="0.25">
      <c r="A476" s="1">
        <v>25572</v>
      </c>
      <c r="B476" s="1" t="s">
        <v>75</v>
      </c>
      <c r="C476" s="1" t="s">
        <v>246</v>
      </c>
      <c r="D476" s="1" t="s">
        <v>336</v>
      </c>
      <c r="E476" s="1">
        <v>2020</v>
      </c>
      <c r="F476" s="1" t="s">
        <v>225</v>
      </c>
      <c r="G476" s="12">
        <v>4</v>
      </c>
      <c r="H476" s="12">
        <v>2</v>
      </c>
      <c r="I476" s="12">
        <v>15</v>
      </c>
      <c r="J476" s="1">
        <v>5</v>
      </c>
      <c r="K476" s="1" t="s">
        <v>50</v>
      </c>
    </row>
    <row r="477" spans="1:11" x14ac:dyDescent="0.25">
      <c r="A477" s="1">
        <v>25580</v>
      </c>
      <c r="B477" s="1" t="s">
        <v>120</v>
      </c>
      <c r="C477" s="1" t="s">
        <v>375</v>
      </c>
      <c r="D477" s="1" t="s">
        <v>375</v>
      </c>
      <c r="E477" s="1">
        <v>2020</v>
      </c>
      <c r="F477" s="1"/>
      <c r="G477" s="12">
        <v>35</v>
      </c>
      <c r="H477" s="12">
        <v>24</v>
      </c>
      <c r="I477" s="12">
        <v>48</v>
      </c>
      <c r="J477" s="1">
        <v>2</v>
      </c>
      <c r="K477" s="1" t="s">
        <v>50</v>
      </c>
    </row>
    <row r="478" spans="1:11" x14ac:dyDescent="0.25">
      <c r="A478" s="1">
        <v>25580</v>
      </c>
      <c r="B478" s="1" t="s">
        <v>120</v>
      </c>
      <c r="C478" s="1" t="s">
        <v>232</v>
      </c>
      <c r="D478" s="1" t="s">
        <v>233</v>
      </c>
      <c r="E478" s="1">
        <v>2020</v>
      </c>
      <c r="F478" s="1" t="s">
        <v>225</v>
      </c>
      <c r="G478" s="12">
        <v>639</v>
      </c>
      <c r="H478" s="12">
        <v>581</v>
      </c>
      <c r="I478" s="12">
        <v>600</v>
      </c>
      <c r="J478" s="1">
        <v>1.03270223752151</v>
      </c>
      <c r="K478" s="1" t="s">
        <v>50</v>
      </c>
    </row>
    <row r="479" spans="1:11" x14ac:dyDescent="0.25">
      <c r="A479" s="1">
        <v>25580</v>
      </c>
      <c r="B479" s="1" t="s">
        <v>120</v>
      </c>
      <c r="C479" s="1" t="s">
        <v>253</v>
      </c>
      <c r="D479" s="1" t="s">
        <v>254</v>
      </c>
      <c r="E479" s="1">
        <v>2020</v>
      </c>
      <c r="F479" s="1" t="s">
        <v>225</v>
      </c>
      <c r="G479" s="12">
        <v>223</v>
      </c>
      <c r="H479" s="12">
        <v>108</v>
      </c>
      <c r="I479" s="12">
        <v>756</v>
      </c>
      <c r="J479" s="1">
        <v>7</v>
      </c>
      <c r="K479" s="1" t="s">
        <v>50</v>
      </c>
    </row>
    <row r="480" spans="1:11" x14ac:dyDescent="0.25">
      <c r="A480" s="1">
        <v>25580</v>
      </c>
      <c r="B480" s="1" t="s">
        <v>120</v>
      </c>
      <c r="C480" s="1" t="s">
        <v>240</v>
      </c>
      <c r="D480" s="1" t="s">
        <v>241</v>
      </c>
      <c r="E480" s="1">
        <v>2020</v>
      </c>
      <c r="F480" s="1" t="s">
        <v>225</v>
      </c>
      <c r="G480" s="12">
        <v>163</v>
      </c>
      <c r="H480" s="12">
        <v>158</v>
      </c>
      <c r="I480" s="12">
        <v>790</v>
      </c>
      <c r="J480" s="1">
        <v>5</v>
      </c>
      <c r="K480" s="1" t="s">
        <v>50</v>
      </c>
    </row>
    <row r="481" spans="1:11" x14ac:dyDescent="0.25">
      <c r="A481" s="1">
        <v>25580</v>
      </c>
      <c r="B481" s="1" t="s">
        <v>120</v>
      </c>
      <c r="C481" s="1" t="s">
        <v>250</v>
      </c>
      <c r="D481" s="1" t="s">
        <v>251</v>
      </c>
      <c r="E481" s="1">
        <v>2020</v>
      </c>
      <c r="F481" s="1" t="s">
        <v>225</v>
      </c>
      <c r="G481" s="12">
        <v>42</v>
      </c>
      <c r="H481" s="12">
        <v>40</v>
      </c>
      <c r="I481" s="12">
        <v>20</v>
      </c>
      <c r="J481" s="1">
        <v>0.5</v>
      </c>
      <c r="K481" s="1" t="s">
        <v>50</v>
      </c>
    </row>
    <row r="482" spans="1:11" x14ac:dyDescent="0.25">
      <c r="A482" s="1">
        <v>25580</v>
      </c>
      <c r="B482" s="1" t="s">
        <v>120</v>
      </c>
      <c r="C482" s="1" t="s">
        <v>246</v>
      </c>
      <c r="D482" s="1" t="s">
        <v>336</v>
      </c>
      <c r="E482" s="1">
        <v>2020</v>
      </c>
      <c r="F482" s="1" t="s">
        <v>225</v>
      </c>
      <c r="G482" s="12">
        <v>41</v>
      </c>
      <c r="H482" s="12">
        <v>23</v>
      </c>
      <c r="I482" s="12">
        <v>260</v>
      </c>
      <c r="J482" s="1">
        <v>10</v>
      </c>
      <c r="K482" s="1" t="s">
        <v>50</v>
      </c>
    </row>
    <row r="483" spans="1:11" x14ac:dyDescent="0.25">
      <c r="A483" s="1">
        <v>25580</v>
      </c>
      <c r="B483" s="1" t="s">
        <v>120</v>
      </c>
      <c r="C483" s="1" t="s">
        <v>226</v>
      </c>
      <c r="D483" s="1" t="s">
        <v>335</v>
      </c>
      <c r="E483" s="1">
        <v>2020</v>
      </c>
      <c r="F483" s="1" t="s">
        <v>225</v>
      </c>
      <c r="G483" s="12">
        <v>30</v>
      </c>
      <c r="H483" s="12">
        <v>20</v>
      </c>
      <c r="I483" s="12">
        <v>200</v>
      </c>
      <c r="J483" s="1">
        <v>8</v>
      </c>
      <c r="K483" s="1" t="s">
        <v>50</v>
      </c>
    </row>
    <row r="484" spans="1:11" x14ac:dyDescent="0.25">
      <c r="A484" s="1">
        <v>25580</v>
      </c>
      <c r="B484" s="1" t="s">
        <v>120</v>
      </c>
      <c r="C484" s="1" t="s">
        <v>227</v>
      </c>
      <c r="D484" s="1" t="s">
        <v>339</v>
      </c>
      <c r="E484" s="1">
        <v>2020</v>
      </c>
      <c r="F484" s="1" t="s">
        <v>225</v>
      </c>
      <c r="G484" s="12">
        <v>18</v>
      </c>
      <c r="H484" s="12">
        <v>15</v>
      </c>
      <c r="I484" s="12">
        <v>144</v>
      </c>
      <c r="J484" s="1">
        <v>9</v>
      </c>
      <c r="K484" s="1" t="s">
        <v>50</v>
      </c>
    </row>
    <row r="485" spans="1:11" x14ac:dyDescent="0.25">
      <c r="A485" s="1">
        <v>25580</v>
      </c>
      <c r="B485" s="1" t="s">
        <v>120</v>
      </c>
      <c r="C485" s="1" t="s">
        <v>224</v>
      </c>
      <c r="D485" s="1" t="s">
        <v>334</v>
      </c>
      <c r="E485" s="1">
        <v>2020</v>
      </c>
      <c r="F485" s="1" t="s">
        <v>225</v>
      </c>
      <c r="G485" s="12">
        <v>17</v>
      </c>
      <c r="H485" s="12">
        <v>11</v>
      </c>
      <c r="I485" s="12">
        <v>136</v>
      </c>
      <c r="J485" s="1">
        <v>8</v>
      </c>
      <c r="K485" s="1" t="s">
        <v>50</v>
      </c>
    </row>
    <row r="486" spans="1:11" x14ac:dyDescent="0.25">
      <c r="A486" s="1">
        <v>25580</v>
      </c>
      <c r="B486" s="1" t="s">
        <v>120</v>
      </c>
      <c r="C486" s="1" t="s">
        <v>260</v>
      </c>
      <c r="D486" s="1" t="s">
        <v>261</v>
      </c>
      <c r="E486" s="1">
        <v>2020</v>
      </c>
      <c r="F486" s="1" t="s">
        <v>225</v>
      </c>
      <c r="G486" s="12">
        <v>17</v>
      </c>
      <c r="H486" s="12">
        <v>17</v>
      </c>
      <c r="I486" s="12">
        <v>85</v>
      </c>
      <c r="J486" s="1">
        <v>5</v>
      </c>
      <c r="K486" s="1" t="s">
        <v>50</v>
      </c>
    </row>
    <row r="487" spans="1:11" x14ac:dyDescent="0.25">
      <c r="A487" s="1">
        <v>25580</v>
      </c>
      <c r="B487" s="1" t="s">
        <v>120</v>
      </c>
      <c r="C487" s="1" t="s">
        <v>234</v>
      </c>
      <c r="D487" s="1" t="s">
        <v>235</v>
      </c>
      <c r="E487" s="1">
        <v>2020</v>
      </c>
      <c r="F487" s="1" t="s">
        <v>225</v>
      </c>
      <c r="G487" s="12">
        <v>16</v>
      </c>
      <c r="H487" s="12">
        <v>14</v>
      </c>
      <c r="I487" s="12">
        <v>70</v>
      </c>
      <c r="J487" s="1">
        <v>5</v>
      </c>
      <c r="K487" s="1" t="s">
        <v>50</v>
      </c>
    </row>
    <row r="488" spans="1:11" x14ac:dyDescent="0.25">
      <c r="A488" s="1">
        <v>25580</v>
      </c>
      <c r="B488" s="1" t="s">
        <v>120</v>
      </c>
      <c r="C488" s="1" t="s">
        <v>256</v>
      </c>
      <c r="D488" s="1" t="s">
        <v>257</v>
      </c>
      <c r="E488" s="1">
        <v>2020</v>
      </c>
      <c r="F488" s="1" t="s">
        <v>225</v>
      </c>
      <c r="G488" s="12">
        <v>12</v>
      </c>
      <c r="H488" s="12">
        <v>11</v>
      </c>
      <c r="I488" s="12">
        <v>55</v>
      </c>
      <c r="J488" s="1">
        <v>5</v>
      </c>
      <c r="K488" s="1" t="s">
        <v>50</v>
      </c>
    </row>
    <row r="489" spans="1:11" x14ac:dyDescent="0.25">
      <c r="A489" s="1">
        <v>25580</v>
      </c>
      <c r="B489" s="1" t="s">
        <v>120</v>
      </c>
      <c r="C489" s="1" t="s">
        <v>268</v>
      </c>
      <c r="D489" s="1" t="s">
        <v>269</v>
      </c>
      <c r="E489" s="1">
        <v>2020</v>
      </c>
      <c r="F489" s="1" t="s">
        <v>225</v>
      </c>
      <c r="G489" s="12">
        <v>5</v>
      </c>
      <c r="H489" s="12">
        <v>5</v>
      </c>
      <c r="I489" s="12">
        <v>25</v>
      </c>
      <c r="J489" s="1">
        <v>5</v>
      </c>
      <c r="K489" s="1" t="s">
        <v>50</v>
      </c>
    </row>
    <row r="490" spans="1:11" x14ac:dyDescent="0.25">
      <c r="A490" s="1">
        <v>25580</v>
      </c>
      <c r="B490" s="1" t="s">
        <v>120</v>
      </c>
      <c r="C490" s="1" t="s">
        <v>252</v>
      </c>
      <c r="D490" s="1" t="s">
        <v>340</v>
      </c>
      <c r="E490" s="1">
        <v>2020</v>
      </c>
      <c r="F490" s="1" t="s">
        <v>225</v>
      </c>
      <c r="G490" s="12">
        <v>5</v>
      </c>
      <c r="H490" s="12">
        <v>5</v>
      </c>
      <c r="I490" s="12">
        <v>50</v>
      </c>
      <c r="J490" s="1">
        <v>10</v>
      </c>
      <c r="K490" s="1" t="s">
        <v>50</v>
      </c>
    </row>
    <row r="491" spans="1:11" x14ac:dyDescent="0.25">
      <c r="A491" s="1">
        <v>25592</v>
      </c>
      <c r="B491" s="1" t="s">
        <v>119</v>
      </c>
      <c r="C491" s="1" t="s">
        <v>240</v>
      </c>
      <c r="D491" s="1" t="s">
        <v>241</v>
      </c>
      <c r="E491" s="1">
        <v>2020</v>
      </c>
      <c r="F491" s="1" t="s">
        <v>225</v>
      </c>
      <c r="G491" s="12">
        <v>3114</v>
      </c>
      <c r="H491" s="12">
        <v>3102</v>
      </c>
      <c r="I491" s="12">
        <v>18284</v>
      </c>
      <c r="J491" s="1">
        <v>5.8942617666021899</v>
      </c>
      <c r="K491" s="1" t="s">
        <v>50</v>
      </c>
    </row>
    <row r="492" spans="1:11" x14ac:dyDescent="0.25">
      <c r="A492" s="1">
        <v>25592</v>
      </c>
      <c r="B492" s="1" t="s">
        <v>119</v>
      </c>
      <c r="C492" s="1" t="s">
        <v>232</v>
      </c>
      <c r="D492" s="1" t="s">
        <v>233</v>
      </c>
      <c r="E492" s="1">
        <v>2020</v>
      </c>
      <c r="F492" s="1" t="s">
        <v>225</v>
      </c>
      <c r="G492" s="12">
        <v>70</v>
      </c>
      <c r="H492" s="12">
        <v>62</v>
      </c>
      <c r="I492" s="12">
        <v>71.3</v>
      </c>
      <c r="J492" s="1">
        <v>1.1499999999999999</v>
      </c>
      <c r="K492" s="1" t="s">
        <v>50</v>
      </c>
    </row>
    <row r="493" spans="1:11" x14ac:dyDescent="0.25">
      <c r="A493" s="1">
        <v>25592</v>
      </c>
      <c r="B493" s="1" t="s">
        <v>119</v>
      </c>
      <c r="C493" s="1" t="s">
        <v>234</v>
      </c>
      <c r="D493" s="1" t="s">
        <v>235</v>
      </c>
      <c r="E493" s="1">
        <v>2020</v>
      </c>
      <c r="F493" s="1" t="s">
        <v>225</v>
      </c>
      <c r="G493" s="12">
        <v>43</v>
      </c>
      <c r="H493" s="12">
        <v>42</v>
      </c>
      <c r="I493" s="12">
        <v>210</v>
      </c>
      <c r="J493" s="1">
        <v>5</v>
      </c>
      <c r="K493" s="1" t="s">
        <v>50</v>
      </c>
    </row>
    <row r="494" spans="1:11" x14ac:dyDescent="0.25">
      <c r="A494" s="1">
        <v>25592</v>
      </c>
      <c r="B494" s="1" t="s">
        <v>119</v>
      </c>
      <c r="C494" s="1" t="s">
        <v>224</v>
      </c>
      <c r="D494" s="1" t="s">
        <v>334</v>
      </c>
      <c r="E494" s="1">
        <v>2020</v>
      </c>
      <c r="F494" s="1" t="s">
        <v>225</v>
      </c>
      <c r="G494" s="12">
        <v>26</v>
      </c>
      <c r="H494" s="12">
        <v>22</v>
      </c>
      <c r="I494" s="12">
        <v>110</v>
      </c>
      <c r="J494" s="1">
        <v>5</v>
      </c>
      <c r="K494" s="1" t="s">
        <v>50</v>
      </c>
    </row>
    <row r="495" spans="1:11" x14ac:dyDescent="0.25">
      <c r="A495" s="1">
        <v>25592</v>
      </c>
      <c r="B495" s="1" t="s">
        <v>119</v>
      </c>
      <c r="C495" s="1" t="s">
        <v>226</v>
      </c>
      <c r="D495" s="1" t="s">
        <v>335</v>
      </c>
      <c r="E495" s="1">
        <v>2020</v>
      </c>
      <c r="F495" s="1" t="s">
        <v>225</v>
      </c>
      <c r="G495" s="12">
        <v>24</v>
      </c>
      <c r="H495" s="12">
        <v>20</v>
      </c>
      <c r="I495" s="12">
        <v>98.095238095238102</v>
      </c>
      <c r="J495" s="1">
        <v>4.9047619047619104</v>
      </c>
      <c r="K495" s="1" t="s">
        <v>50</v>
      </c>
    </row>
    <row r="496" spans="1:11" x14ac:dyDescent="0.25">
      <c r="A496" s="1">
        <v>25592</v>
      </c>
      <c r="B496" s="1" t="s">
        <v>119</v>
      </c>
      <c r="C496" s="1" t="s">
        <v>227</v>
      </c>
      <c r="D496" s="1" t="s">
        <v>339</v>
      </c>
      <c r="E496" s="1">
        <v>2020</v>
      </c>
      <c r="F496" s="1" t="s">
        <v>225</v>
      </c>
      <c r="G496" s="12">
        <v>19</v>
      </c>
      <c r="H496" s="12">
        <v>17</v>
      </c>
      <c r="I496" s="12">
        <v>98</v>
      </c>
      <c r="J496" s="1">
        <v>5.7647058823529402</v>
      </c>
      <c r="K496" s="1" t="s">
        <v>50</v>
      </c>
    </row>
    <row r="497" spans="1:11" x14ac:dyDescent="0.25">
      <c r="A497" s="1">
        <v>25592</v>
      </c>
      <c r="B497" s="1" t="s">
        <v>119</v>
      </c>
      <c r="C497" s="1" t="s">
        <v>250</v>
      </c>
      <c r="D497" s="1" t="s">
        <v>251</v>
      </c>
      <c r="E497" s="1">
        <v>2020</v>
      </c>
      <c r="F497" s="1" t="s">
        <v>225</v>
      </c>
      <c r="G497" s="12">
        <v>9</v>
      </c>
      <c r="H497" s="12">
        <v>9</v>
      </c>
      <c r="I497" s="12">
        <v>7</v>
      </c>
      <c r="J497" s="1">
        <v>0.77777777777777801</v>
      </c>
      <c r="K497" s="1" t="s">
        <v>50</v>
      </c>
    </row>
    <row r="498" spans="1:11" x14ac:dyDescent="0.25">
      <c r="A498" s="1">
        <v>25592</v>
      </c>
      <c r="B498" s="1" t="s">
        <v>119</v>
      </c>
      <c r="C498" s="1" t="s">
        <v>256</v>
      </c>
      <c r="D498" s="1" t="s">
        <v>257</v>
      </c>
      <c r="E498" s="1">
        <v>2020</v>
      </c>
      <c r="F498" s="1" t="s">
        <v>225</v>
      </c>
      <c r="G498" s="12">
        <v>4</v>
      </c>
      <c r="H498" s="12">
        <v>1</v>
      </c>
      <c r="I498" s="12">
        <v>2</v>
      </c>
      <c r="J498" s="1">
        <v>2</v>
      </c>
      <c r="K498" s="1" t="s">
        <v>50</v>
      </c>
    </row>
    <row r="499" spans="1:11" x14ac:dyDescent="0.25">
      <c r="A499" s="1">
        <v>25594</v>
      </c>
      <c r="B499" s="1" t="s">
        <v>157</v>
      </c>
      <c r="C499" s="1" t="s">
        <v>232</v>
      </c>
      <c r="D499" s="1" t="s">
        <v>233</v>
      </c>
      <c r="E499" s="1">
        <v>2020</v>
      </c>
      <c r="F499" s="1" t="s">
        <v>225</v>
      </c>
      <c r="G499" s="12">
        <v>116</v>
      </c>
      <c r="H499" s="12">
        <v>101</v>
      </c>
      <c r="I499" s="12">
        <v>112</v>
      </c>
      <c r="J499" s="1">
        <v>1.1089108910891099</v>
      </c>
      <c r="K499" s="1" t="s">
        <v>50</v>
      </c>
    </row>
    <row r="500" spans="1:11" x14ac:dyDescent="0.25">
      <c r="A500" s="1">
        <v>25594</v>
      </c>
      <c r="B500" s="1" t="s">
        <v>157</v>
      </c>
      <c r="C500" s="1" t="s">
        <v>240</v>
      </c>
      <c r="D500" s="1" t="s">
        <v>241</v>
      </c>
      <c r="E500" s="1">
        <v>2020</v>
      </c>
      <c r="F500" s="1" t="s">
        <v>225</v>
      </c>
      <c r="G500" s="12">
        <v>90</v>
      </c>
      <c r="H500" s="12">
        <v>90</v>
      </c>
      <c r="I500" s="12">
        <v>450</v>
      </c>
      <c r="J500" s="1">
        <v>5</v>
      </c>
      <c r="K500" s="1" t="s">
        <v>50</v>
      </c>
    </row>
    <row r="501" spans="1:11" x14ac:dyDescent="0.25">
      <c r="A501" s="1">
        <v>25594</v>
      </c>
      <c r="B501" s="1" t="s">
        <v>157</v>
      </c>
      <c r="C501" s="1" t="s">
        <v>234</v>
      </c>
      <c r="D501" s="1" t="s">
        <v>235</v>
      </c>
      <c r="E501" s="1">
        <v>2020</v>
      </c>
      <c r="F501" s="1" t="s">
        <v>225</v>
      </c>
      <c r="G501" s="12">
        <v>66</v>
      </c>
      <c r="H501" s="12">
        <v>66</v>
      </c>
      <c r="I501" s="12">
        <v>660</v>
      </c>
      <c r="J501" s="1">
        <v>10</v>
      </c>
      <c r="K501" s="1" t="s">
        <v>50</v>
      </c>
    </row>
    <row r="502" spans="1:11" x14ac:dyDescent="0.25">
      <c r="A502" s="1">
        <v>25594</v>
      </c>
      <c r="B502" s="1" t="s">
        <v>157</v>
      </c>
      <c r="C502" s="1" t="s">
        <v>228</v>
      </c>
      <c r="D502" s="1" t="s">
        <v>229</v>
      </c>
      <c r="E502" s="1">
        <v>2020</v>
      </c>
      <c r="F502" s="1" t="s">
        <v>225</v>
      </c>
      <c r="G502" s="12">
        <v>40</v>
      </c>
      <c r="H502" s="12">
        <v>40</v>
      </c>
      <c r="I502" s="12">
        <v>320</v>
      </c>
      <c r="J502" s="1">
        <v>8</v>
      </c>
      <c r="K502" s="1" t="s">
        <v>50</v>
      </c>
    </row>
    <row r="503" spans="1:11" x14ac:dyDescent="0.25">
      <c r="A503" s="1">
        <v>25596</v>
      </c>
      <c r="B503" s="1" t="s">
        <v>161</v>
      </c>
      <c r="C503" s="1" t="s">
        <v>240</v>
      </c>
      <c r="D503" s="1" t="s">
        <v>241</v>
      </c>
      <c r="E503" s="1">
        <v>2020</v>
      </c>
      <c r="F503" s="1" t="s">
        <v>225</v>
      </c>
      <c r="G503" s="12">
        <v>2001</v>
      </c>
      <c r="H503" s="12">
        <v>2001</v>
      </c>
      <c r="I503" s="12">
        <v>16008</v>
      </c>
      <c r="J503" s="1">
        <v>8</v>
      </c>
      <c r="K503" s="1" t="s">
        <v>50</v>
      </c>
    </row>
    <row r="504" spans="1:11" x14ac:dyDescent="0.25">
      <c r="A504" s="1">
        <v>25596</v>
      </c>
      <c r="B504" s="1" t="s">
        <v>161</v>
      </c>
      <c r="C504" s="1" t="s">
        <v>232</v>
      </c>
      <c r="D504" s="1" t="s">
        <v>233</v>
      </c>
      <c r="E504" s="1">
        <v>2020</v>
      </c>
      <c r="F504" s="1" t="s">
        <v>225</v>
      </c>
      <c r="G504" s="12">
        <v>1054</v>
      </c>
      <c r="H504" s="12">
        <v>915</v>
      </c>
      <c r="I504" s="12">
        <v>980</v>
      </c>
      <c r="J504" s="1">
        <v>1.0710382513661201</v>
      </c>
      <c r="K504" s="1" t="s">
        <v>50</v>
      </c>
    </row>
    <row r="505" spans="1:11" x14ac:dyDescent="0.25">
      <c r="A505" s="1">
        <v>25596</v>
      </c>
      <c r="B505" s="1" t="s">
        <v>161</v>
      </c>
      <c r="C505" s="1" t="s">
        <v>234</v>
      </c>
      <c r="D505" s="1" t="s">
        <v>235</v>
      </c>
      <c r="E505" s="1">
        <v>2020</v>
      </c>
      <c r="F505" s="1" t="s">
        <v>225</v>
      </c>
      <c r="G505" s="12">
        <v>700</v>
      </c>
      <c r="H505" s="12">
        <v>650</v>
      </c>
      <c r="I505" s="12">
        <v>5200</v>
      </c>
      <c r="J505" s="1">
        <v>8</v>
      </c>
      <c r="K505" s="1" t="s">
        <v>50</v>
      </c>
    </row>
    <row r="506" spans="1:11" x14ac:dyDescent="0.25">
      <c r="A506" s="1">
        <v>25596</v>
      </c>
      <c r="B506" s="1" t="s">
        <v>161</v>
      </c>
      <c r="C506" s="1" t="s">
        <v>246</v>
      </c>
      <c r="D506" s="1" t="s">
        <v>336</v>
      </c>
      <c r="E506" s="1">
        <v>2020</v>
      </c>
      <c r="F506" s="1" t="s">
        <v>225</v>
      </c>
      <c r="G506" s="12">
        <v>541</v>
      </c>
      <c r="H506" s="12">
        <v>461</v>
      </c>
      <c r="I506" s="12">
        <v>5412</v>
      </c>
      <c r="J506" s="1">
        <v>12</v>
      </c>
      <c r="K506" s="1" t="s">
        <v>50</v>
      </c>
    </row>
    <row r="507" spans="1:11" x14ac:dyDescent="0.25">
      <c r="A507" s="1">
        <v>25596</v>
      </c>
      <c r="B507" s="1" t="s">
        <v>161</v>
      </c>
      <c r="C507" s="1" t="s">
        <v>253</v>
      </c>
      <c r="D507" s="1" t="s">
        <v>254</v>
      </c>
      <c r="E507" s="1">
        <v>2020</v>
      </c>
      <c r="F507" s="1" t="s">
        <v>225</v>
      </c>
      <c r="G507" s="12">
        <v>347</v>
      </c>
      <c r="H507" s="12">
        <v>347</v>
      </c>
      <c r="I507" s="12">
        <v>2429</v>
      </c>
      <c r="J507" s="1">
        <v>7</v>
      </c>
      <c r="K507" s="1" t="s">
        <v>50</v>
      </c>
    </row>
    <row r="508" spans="1:11" x14ac:dyDescent="0.25">
      <c r="A508" s="1">
        <v>25596</v>
      </c>
      <c r="B508" s="1" t="s">
        <v>161</v>
      </c>
      <c r="C508" s="1" t="s">
        <v>228</v>
      </c>
      <c r="D508" s="1" t="s">
        <v>229</v>
      </c>
      <c r="E508" s="1">
        <v>2020</v>
      </c>
      <c r="F508" s="1" t="s">
        <v>225</v>
      </c>
      <c r="G508" s="12">
        <v>144</v>
      </c>
      <c r="H508" s="12">
        <v>144</v>
      </c>
      <c r="I508" s="12">
        <v>1152</v>
      </c>
      <c r="J508" s="1">
        <v>8</v>
      </c>
      <c r="K508" s="1" t="s">
        <v>50</v>
      </c>
    </row>
    <row r="509" spans="1:11" x14ac:dyDescent="0.25">
      <c r="A509" s="1">
        <v>25596</v>
      </c>
      <c r="B509" s="1" t="s">
        <v>161</v>
      </c>
      <c r="C509" s="1" t="s">
        <v>224</v>
      </c>
      <c r="D509" s="1" t="s">
        <v>337</v>
      </c>
      <c r="E509" s="1">
        <v>2020</v>
      </c>
      <c r="F509" s="1" t="s">
        <v>225</v>
      </c>
      <c r="G509" s="12">
        <v>60</v>
      </c>
      <c r="H509" s="12">
        <v>50</v>
      </c>
      <c r="I509" s="12">
        <v>400</v>
      </c>
      <c r="J509" s="1">
        <v>8</v>
      </c>
      <c r="K509" s="1" t="s">
        <v>50</v>
      </c>
    </row>
    <row r="510" spans="1:11" x14ac:dyDescent="0.25">
      <c r="A510" s="1">
        <v>25596</v>
      </c>
      <c r="B510" s="1" t="s">
        <v>161</v>
      </c>
      <c r="C510" s="1" t="s">
        <v>224</v>
      </c>
      <c r="D510" s="1" t="s">
        <v>334</v>
      </c>
      <c r="E510" s="1">
        <v>2020</v>
      </c>
      <c r="F510" s="1" t="s">
        <v>225</v>
      </c>
      <c r="G510" s="12">
        <v>55</v>
      </c>
      <c r="H510" s="12">
        <v>0</v>
      </c>
      <c r="I510" s="12">
        <v>0</v>
      </c>
      <c r="J510" s="1">
        <v>0</v>
      </c>
      <c r="K510" s="1" t="s">
        <v>50</v>
      </c>
    </row>
    <row r="511" spans="1:11" x14ac:dyDescent="0.25">
      <c r="A511" s="1">
        <v>25596</v>
      </c>
      <c r="B511" s="1" t="s">
        <v>161</v>
      </c>
      <c r="C511" s="1" t="s">
        <v>250</v>
      </c>
      <c r="D511" s="1" t="s">
        <v>251</v>
      </c>
      <c r="E511" s="1">
        <v>2020</v>
      </c>
      <c r="F511" s="1" t="s">
        <v>225</v>
      </c>
      <c r="G511" s="12">
        <v>30</v>
      </c>
      <c r="H511" s="12">
        <v>30</v>
      </c>
      <c r="I511" s="12">
        <v>18</v>
      </c>
      <c r="J511" s="1">
        <v>0.6</v>
      </c>
      <c r="K511" s="1" t="s">
        <v>50</v>
      </c>
    </row>
    <row r="512" spans="1:11" x14ac:dyDescent="0.25">
      <c r="A512" s="1">
        <v>25596</v>
      </c>
      <c r="B512" s="1" t="s">
        <v>161</v>
      </c>
      <c r="C512" s="1" t="s">
        <v>258</v>
      </c>
      <c r="D512" s="1" t="s">
        <v>259</v>
      </c>
      <c r="E512" s="1">
        <v>2020</v>
      </c>
      <c r="F512" s="1" t="s">
        <v>225</v>
      </c>
      <c r="G512" s="12">
        <v>20</v>
      </c>
      <c r="H512" s="12">
        <v>20</v>
      </c>
      <c r="I512" s="12">
        <v>200</v>
      </c>
      <c r="J512" s="1">
        <v>10</v>
      </c>
      <c r="K512" s="1" t="s">
        <v>50</v>
      </c>
    </row>
    <row r="513" spans="1:11" x14ac:dyDescent="0.25">
      <c r="A513" s="1">
        <v>25596</v>
      </c>
      <c r="B513" s="1" t="s">
        <v>161</v>
      </c>
      <c r="C513" s="1" t="s">
        <v>299</v>
      </c>
      <c r="D513" s="1" t="s">
        <v>300</v>
      </c>
      <c r="E513" s="1">
        <v>2020</v>
      </c>
      <c r="F513" s="1" t="s">
        <v>225</v>
      </c>
      <c r="G513" s="12">
        <v>20</v>
      </c>
      <c r="H513" s="12">
        <v>20</v>
      </c>
      <c r="I513" s="12"/>
      <c r="J513" s="1"/>
      <c r="K513" s="1" t="s">
        <v>50</v>
      </c>
    </row>
    <row r="514" spans="1:11" x14ac:dyDescent="0.25">
      <c r="A514" s="1">
        <v>25596</v>
      </c>
      <c r="B514" s="1" t="s">
        <v>161</v>
      </c>
      <c r="C514" s="1" t="s">
        <v>226</v>
      </c>
      <c r="D514" s="1" t="s">
        <v>335</v>
      </c>
      <c r="E514" s="1">
        <v>2020</v>
      </c>
      <c r="F514" s="1" t="s">
        <v>225</v>
      </c>
      <c r="G514" s="12">
        <v>16</v>
      </c>
      <c r="H514" s="12">
        <v>12</v>
      </c>
      <c r="I514" s="12">
        <v>144</v>
      </c>
      <c r="J514" s="1">
        <v>9</v>
      </c>
      <c r="K514" s="1" t="s">
        <v>50</v>
      </c>
    </row>
    <row r="515" spans="1:11" x14ac:dyDescent="0.25">
      <c r="A515" s="1">
        <v>25596</v>
      </c>
      <c r="B515" s="1" t="s">
        <v>161</v>
      </c>
      <c r="C515" s="1" t="s">
        <v>224</v>
      </c>
      <c r="D515" s="1" t="s">
        <v>345</v>
      </c>
      <c r="E515" s="1">
        <v>2020</v>
      </c>
      <c r="F515" s="1" t="s">
        <v>225</v>
      </c>
      <c r="G515" s="12">
        <v>15</v>
      </c>
      <c r="H515" s="12">
        <v>15</v>
      </c>
      <c r="I515" s="12">
        <v>150</v>
      </c>
      <c r="J515" s="1">
        <v>10</v>
      </c>
      <c r="K515" s="1" t="s">
        <v>50</v>
      </c>
    </row>
    <row r="516" spans="1:11" x14ac:dyDescent="0.25">
      <c r="A516" s="1">
        <v>25596</v>
      </c>
      <c r="B516" s="1" t="s">
        <v>161</v>
      </c>
      <c r="C516" s="1" t="s">
        <v>242</v>
      </c>
      <c r="D516" s="1" t="s">
        <v>243</v>
      </c>
      <c r="E516" s="1">
        <v>2020</v>
      </c>
      <c r="F516" s="1" t="s">
        <v>225</v>
      </c>
      <c r="G516" s="12">
        <v>10</v>
      </c>
      <c r="H516" s="12">
        <v>10</v>
      </c>
      <c r="I516" s="12">
        <v>300</v>
      </c>
      <c r="J516" s="1">
        <v>30</v>
      </c>
      <c r="K516" s="1" t="s">
        <v>50</v>
      </c>
    </row>
    <row r="517" spans="1:11" x14ac:dyDescent="0.25">
      <c r="A517" s="1">
        <v>25596</v>
      </c>
      <c r="B517" s="1" t="s">
        <v>161</v>
      </c>
      <c r="C517" s="1" t="s">
        <v>230</v>
      </c>
      <c r="D517" s="1" t="s">
        <v>231</v>
      </c>
      <c r="E517" s="1">
        <v>2020</v>
      </c>
      <c r="F517" s="1" t="s">
        <v>225</v>
      </c>
      <c r="G517" s="12">
        <v>7</v>
      </c>
      <c r="H517" s="12">
        <v>7</v>
      </c>
      <c r="I517" s="12">
        <v>105</v>
      </c>
      <c r="J517" s="1">
        <v>15</v>
      </c>
      <c r="K517" s="1" t="s">
        <v>50</v>
      </c>
    </row>
    <row r="518" spans="1:11" x14ac:dyDescent="0.25">
      <c r="A518" s="1">
        <v>25596</v>
      </c>
      <c r="B518" s="1" t="s">
        <v>161</v>
      </c>
      <c r="C518" s="1" t="s">
        <v>278</v>
      </c>
      <c r="D518" s="1" t="s">
        <v>279</v>
      </c>
      <c r="E518" s="1">
        <v>2020</v>
      </c>
      <c r="F518" s="1" t="s">
        <v>225</v>
      </c>
      <c r="G518" s="12">
        <v>5</v>
      </c>
      <c r="H518" s="12">
        <v>5</v>
      </c>
      <c r="I518" s="12">
        <v>50</v>
      </c>
      <c r="J518" s="1">
        <v>10</v>
      </c>
      <c r="K518" s="1" t="s">
        <v>50</v>
      </c>
    </row>
    <row r="519" spans="1:11" x14ac:dyDescent="0.25">
      <c r="A519" s="1">
        <v>25596</v>
      </c>
      <c r="B519" s="1" t="s">
        <v>161</v>
      </c>
      <c r="C519" s="1" t="s">
        <v>301</v>
      </c>
      <c r="D519" s="1" t="s">
        <v>302</v>
      </c>
      <c r="E519" s="1">
        <v>2020</v>
      </c>
      <c r="F519" s="1" t="s">
        <v>225</v>
      </c>
      <c r="G519" s="12">
        <v>5</v>
      </c>
      <c r="H519" s="12">
        <v>5</v>
      </c>
      <c r="I519" s="12">
        <v>22.5</v>
      </c>
      <c r="J519" s="1">
        <v>4.5</v>
      </c>
      <c r="K519" s="1" t="s">
        <v>50</v>
      </c>
    </row>
    <row r="520" spans="1:11" x14ac:dyDescent="0.25">
      <c r="A520" s="1">
        <v>25612</v>
      </c>
      <c r="B520" s="1" t="s">
        <v>34</v>
      </c>
      <c r="C520" s="1" t="s">
        <v>246</v>
      </c>
      <c r="D520" s="1" t="s">
        <v>309</v>
      </c>
      <c r="E520" s="1">
        <v>2020</v>
      </c>
      <c r="F520" s="1" t="s">
        <v>225</v>
      </c>
      <c r="G520" s="12">
        <v>102</v>
      </c>
      <c r="H520" s="12">
        <v>82</v>
      </c>
      <c r="I520" s="12">
        <v>410</v>
      </c>
      <c r="J520" s="1">
        <v>5</v>
      </c>
      <c r="K520" s="1" t="s">
        <v>50</v>
      </c>
    </row>
    <row r="521" spans="1:11" x14ac:dyDescent="0.25">
      <c r="A521" s="1">
        <v>25612</v>
      </c>
      <c r="B521" s="1" t="s">
        <v>34</v>
      </c>
      <c r="C521" s="1" t="s">
        <v>255</v>
      </c>
      <c r="D521" s="1" t="s">
        <v>338</v>
      </c>
      <c r="E521" s="1">
        <v>2020</v>
      </c>
      <c r="F521" s="1" t="s">
        <v>225</v>
      </c>
      <c r="G521" s="12">
        <v>56</v>
      </c>
      <c r="H521" s="12">
        <v>51</v>
      </c>
      <c r="I521" s="12">
        <v>204</v>
      </c>
      <c r="J521" s="1">
        <v>4</v>
      </c>
      <c r="K521" s="1" t="s">
        <v>50</v>
      </c>
    </row>
    <row r="522" spans="1:11" x14ac:dyDescent="0.25">
      <c r="A522" s="1">
        <v>25612</v>
      </c>
      <c r="B522" s="1" t="s">
        <v>34</v>
      </c>
      <c r="C522" s="1" t="s">
        <v>234</v>
      </c>
      <c r="D522" s="1" t="s">
        <v>235</v>
      </c>
      <c r="E522" s="1">
        <v>2020</v>
      </c>
      <c r="F522" s="1" t="s">
        <v>225</v>
      </c>
      <c r="G522" s="12">
        <v>50</v>
      </c>
      <c r="H522" s="12">
        <v>41</v>
      </c>
      <c r="I522" s="12">
        <v>164</v>
      </c>
      <c r="J522" s="1">
        <v>4</v>
      </c>
      <c r="K522" s="1" t="s">
        <v>50</v>
      </c>
    </row>
    <row r="523" spans="1:11" x14ac:dyDescent="0.25">
      <c r="A523" s="1">
        <v>25612</v>
      </c>
      <c r="B523" s="1" t="s">
        <v>34</v>
      </c>
      <c r="C523" s="1" t="s">
        <v>227</v>
      </c>
      <c r="D523" s="1" t="s">
        <v>339</v>
      </c>
      <c r="E523" s="1">
        <v>2020</v>
      </c>
      <c r="F523" s="1" t="s">
        <v>225</v>
      </c>
      <c r="G523" s="12">
        <v>18</v>
      </c>
      <c r="H523" s="12">
        <v>13</v>
      </c>
      <c r="I523" s="12">
        <v>52</v>
      </c>
      <c r="J523" s="1">
        <v>4</v>
      </c>
      <c r="K523" s="1" t="s">
        <v>50</v>
      </c>
    </row>
    <row r="524" spans="1:11" x14ac:dyDescent="0.25">
      <c r="A524" s="1">
        <v>25612</v>
      </c>
      <c r="B524" s="1" t="s">
        <v>34</v>
      </c>
      <c r="C524" s="1" t="s">
        <v>268</v>
      </c>
      <c r="D524" s="1" t="s">
        <v>353</v>
      </c>
      <c r="E524" s="1">
        <v>2020</v>
      </c>
      <c r="F524" s="1" t="s">
        <v>225</v>
      </c>
      <c r="G524" s="12">
        <v>2</v>
      </c>
      <c r="H524" s="12">
        <v>0</v>
      </c>
      <c r="I524" s="12">
        <v>0</v>
      </c>
      <c r="J524" s="1">
        <v>0</v>
      </c>
      <c r="K524" s="1" t="s">
        <v>50</v>
      </c>
    </row>
    <row r="525" spans="1:11" x14ac:dyDescent="0.25">
      <c r="A525" s="1">
        <v>25645</v>
      </c>
      <c r="B525" s="1" t="s">
        <v>221</v>
      </c>
      <c r="C525" s="1" t="s">
        <v>232</v>
      </c>
      <c r="D525" s="1" t="s">
        <v>233</v>
      </c>
      <c r="E525" s="1">
        <v>2020</v>
      </c>
      <c r="F525" s="1" t="s">
        <v>225</v>
      </c>
      <c r="G525" s="12">
        <v>415</v>
      </c>
      <c r="H525" s="12">
        <v>368</v>
      </c>
      <c r="I525" s="12">
        <v>396</v>
      </c>
      <c r="J525" s="1">
        <v>1.0760869565217399</v>
      </c>
      <c r="K525" s="1" t="s">
        <v>50</v>
      </c>
    </row>
    <row r="526" spans="1:11" x14ac:dyDescent="0.25">
      <c r="A526" s="1">
        <v>25645</v>
      </c>
      <c r="B526" s="1" t="s">
        <v>221</v>
      </c>
      <c r="C526" s="1" t="s">
        <v>246</v>
      </c>
      <c r="D526" s="1" t="s">
        <v>336</v>
      </c>
      <c r="E526" s="1">
        <v>2020</v>
      </c>
      <c r="F526" s="1" t="s">
        <v>225</v>
      </c>
      <c r="G526" s="12">
        <v>95</v>
      </c>
      <c r="H526" s="12">
        <v>82</v>
      </c>
      <c r="I526" s="12">
        <v>574</v>
      </c>
      <c r="J526" s="1">
        <v>7</v>
      </c>
      <c r="K526" s="1" t="s">
        <v>50</v>
      </c>
    </row>
    <row r="527" spans="1:11" x14ac:dyDescent="0.25">
      <c r="A527" s="1">
        <v>25645</v>
      </c>
      <c r="B527" s="1" t="s">
        <v>221</v>
      </c>
      <c r="C527" s="1" t="s">
        <v>227</v>
      </c>
      <c r="D527" s="1" t="s">
        <v>339</v>
      </c>
      <c r="E527" s="1">
        <v>2020</v>
      </c>
      <c r="F527" s="1" t="s">
        <v>225</v>
      </c>
      <c r="G527" s="12">
        <v>39</v>
      </c>
      <c r="H527" s="12">
        <v>32</v>
      </c>
      <c r="I527" s="12">
        <v>203.5</v>
      </c>
      <c r="J527" s="1">
        <v>5.5</v>
      </c>
      <c r="K527" s="1" t="s">
        <v>50</v>
      </c>
    </row>
    <row r="528" spans="1:11" x14ac:dyDescent="0.25">
      <c r="A528" s="1">
        <v>25645</v>
      </c>
      <c r="B528" s="1" t="s">
        <v>221</v>
      </c>
      <c r="C528" s="1" t="s">
        <v>224</v>
      </c>
      <c r="D528" s="1" t="s">
        <v>337</v>
      </c>
      <c r="E528" s="1">
        <v>2020</v>
      </c>
      <c r="F528" s="1" t="s">
        <v>225</v>
      </c>
      <c r="G528" s="12">
        <v>23</v>
      </c>
      <c r="H528" s="12">
        <v>1</v>
      </c>
      <c r="I528" s="12">
        <v>6</v>
      </c>
      <c r="J528" s="1">
        <v>6</v>
      </c>
      <c r="K528" s="1" t="s">
        <v>50</v>
      </c>
    </row>
    <row r="529" spans="1:11" x14ac:dyDescent="0.25">
      <c r="A529" s="1">
        <v>25645</v>
      </c>
      <c r="B529" s="1" t="s">
        <v>221</v>
      </c>
      <c r="C529" s="1" t="s">
        <v>155</v>
      </c>
      <c r="D529" s="1" t="s">
        <v>156</v>
      </c>
      <c r="E529" s="1">
        <v>2020</v>
      </c>
      <c r="F529" s="1" t="s">
        <v>11</v>
      </c>
      <c r="G529" s="12">
        <v>20</v>
      </c>
      <c r="H529" s="12">
        <v>20</v>
      </c>
      <c r="I529" s="12">
        <v>100</v>
      </c>
      <c r="J529" s="1">
        <v>5</v>
      </c>
      <c r="K529" s="1" t="s">
        <v>50</v>
      </c>
    </row>
    <row r="530" spans="1:11" x14ac:dyDescent="0.25">
      <c r="A530" s="1">
        <v>25645</v>
      </c>
      <c r="B530" s="1" t="s">
        <v>221</v>
      </c>
      <c r="C530" s="1" t="s">
        <v>183</v>
      </c>
      <c r="D530" s="1" t="s">
        <v>184</v>
      </c>
      <c r="E530" s="1">
        <v>2020</v>
      </c>
      <c r="F530" s="1" t="s">
        <v>11</v>
      </c>
      <c r="G530" s="12">
        <v>16</v>
      </c>
      <c r="H530" s="12">
        <v>16</v>
      </c>
      <c r="I530" s="12">
        <v>64</v>
      </c>
      <c r="J530" s="1">
        <v>4</v>
      </c>
      <c r="K530" s="1" t="s">
        <v>50</v>
      </c>
    </row>
    <row r="531" spans="1:11" x14ac:dyDescent="0.25">
      <c r="A531" s="1">
        <v>25645</v>
      </c>
      <c r="B531" s="1" t="s">
        <v>221</v>
      </c>
      <c r="C531" s="1" t="s">
        <v>183</v>
      </c>
      <c r="D531" s="1" t="s">
        <v>184</v>
      </c>
      <c r="E531" s="1">
        <v>2020</v>
      </c>
      <c r="F531" s="1" t="s">
        <v>3</v>
      </c>
      <c r="G531" s="12">
        <v>14</v>
      </c>
      <c r="H531" s="12">
        <v>14</v>
      </c>
      <c r="I531" s="12">
        <v>49</v>
      </c>
      <c r="J531" s="1">
        <v>3.5</v>
      </c>
      <c r="K531" s="1" t="s">
        <v>50</v>
      </c>
    </row>
    <row r="532" spans="1:11" x14ac:dyDescent="0.25">
      <c r="A532" s="1">
        <v>25645</v>
      </c>
      <c r="B532" s="1" t="s">
        <v>221</v>
      </c>
      <c r="C532" s="1" t="s">
        <v>234</v>
      </c>
      <c r="D532" s="1" t="s">
        <v>235</v>
      </c>
      <c r="E532" s="1">
        <v>2020</v>
      </c>
      <c r="F532" s="1" t="s">
        <v>225</v>
      </c>
      <c r="G532" s="12">
        <v>10</v>
      </c>
      <c r="H532" s="12">
        <v>10</v>
      </c>
      <c r="I532" s="12">
        <v>60</v>
      </c>
      <c r="J532" s="1">
        <v>6</v>
      </c>
      <c r="K532" s="1" t="s">
        <v>50</v>
      </c>
    </row>
    <row r="533" spans="1:11" x14ac:dyDescent="0.25">
      <c r="A533" s="1">
        <v>25645</v>
      </c>
      <c r="B533" s="1" t="s">
        <v>221</v>
      </c>
      <c r="C533" s="1" t="s">
        <v>155</v>
      </c>
      <c r="D533" s="1" t="s">
        <v>156</v>
      </c>
      <c r="E533" s="1">
        <v>2020</v>
      </c>
      <c r="F533" s="1" t="s">
        <v>3</v>
      </c>
      <c r="G533" s="12">
        <v>9</v>
      </c>
      <c r="H533" s="12">
        <v>9</v>
      </c>
      <c r="I533" s="12">
        <v>45</v>
      </c>
      <c r="J533" s="1">
        <v>5</v>
      </c>
      <c r="K533" s="1" t="s">
        <v>50</v>
      </c>
    </row>
    <row r="534" spans="1:11" x14ac:dyDescent="0.25">
      <c r="A534" s="1">
        <v>25645</v>
      </c>
      <c r="B534" s="1" t="s">
        <v>221</v>
      </c>
      <c r="C534" s="1" t="s">
        <v>228</v>
      </c>
      <c r="D534" s="1" t="s">
        <v>229</v>
      </c>
      <c r="E534" s="1">
        <v>2020</v>
      </c>
      <c r="F534" s="1" t="s">
        <v>225</v>
      </c>
      <c r="G534" s="12">
        <v>8</v>
      </c>
      <c r="H534" s="12">
        <v>8</v>
      </c>
      <c r="I534" s="12">
        <v>80</v>
      </c>
      <c r="J534" s="1">
        <v>10</v>
      </c>
      <c r="K534" s="1" t="s">
        <v>50</v>
      </c>
    </row>
    <row r="535" spans="1:11" x14ac:dyDescent="0.25">
      <c r="A535" s="1">
        <v>25645</v>
      </c>
      <c r="B535" s="1" t="s">
        <v>221</v>
      </c>
      <c r="C535" s="1" t="s">
        <v>258</v>
      </c>
      <c r="D535" s="1" t="s">
        <v>259</v>
      </c>
      <c r="E535" s="1">
        <v>2020</v>
      </c>
      <c r="F535" s="1" t="s">
        <v>225</v>
      </c>
      <c r="G535" s="12">
        <v>7</v>
      </c>
      <c r="H535" s="12">
        <v>7</v>
      </c>
      <c r="I535" s="12">
        <v>70</v>
      </c>
      <c r="J535" s="1">
        <v>10</v>
      </c>
      <c r="K535" s="1" t="s">
        <v>50</v>
      </c>
    </row>
    <row r="536" spans="1:11" x14ac:dyDescent="0.25">
      <c r="A536" s="1">
        <v>25649</v>
      </c>
      <c r="B536" s="1" t="s">
        <v>162</v>
      </c>
      <c r="C536" s="1" t="s">
        <v>228</v>
      </c>
      <c r="D536" s="1" t="s">
        <v>229</v>
      </c>
      <c r="E536" s="1">
        <v>2020</v>
      </c>
      <c r="F536" s="1" t="s">
        <v>225</v>
      </c>
      <c r="G536" s="12">
        <v>2465</v>
      </c>
      <c r="H536" s="12">
        <v>1450</v>
      </c>
      <c r="I536" s="12">
        <v>44986.25</v>
      </c>
      <c r="J536" s="1">
        <v>18.25</v>
      </c>
      <c r="K536" s="1" t="s">
        <v>50</v>
      </c>
    </row>
    <row r="537" spans="1:11" x14ac:dyDescent="0.25">
      <c r="A537" s="1">
        <v>25649</v>
      </c>
      <c r="B537" s="1" t="s">
        <v>162</v>
      </c>
      <c r="C537" s="1" t="s">
        <v>230</v>
      </c>
      <c r="D537" s="1" t="s">
        <v>231</v>
      </c>
      <c r="E537" s="1">
        <v>2020</v>
      </c>
      <c r="F537" s="1" t="s">
        <v>225</v>
      </c>
      <c r="G537" s="12">
        <v>2164</v>
      </c>
      <c r="H537" s="12">
        <v>912</v>
      </c>
      <c r="I537" s="12">
        <v>66002</v>
      </c>
      <c r="J537" s="1">
        <v>30.5</v>
      </c>
      <c r="K537" s="1" t="s">
        <v>50</v>
      </c>
    </row>
    <row r="538" spans="1:11" x14ac:dyDescent="0.25">
      <c r="A538" s="1">
        <v>25649</v>
      </c>
      <c r="B538" s="1" t="s">
        <v>162</v>
      </c>
      <c r="C538" s="1" t="s">
        <v>232</v>
      </c>
      <c r="D538" s="1" t="s">
        <v>233</v>
      </c>
      <c r="E538" s="1">
        <v>2020</v>
      </c>
      <c r="F538" s="1" t="s">
        <v>225</v>
      </c>
      <c r="G538" s="12">
        <v>240</v>
      </c>
      <c r="H538" s="12">
        <v>216</v>
      </c>
      <c r="I538" s="12">
        <v>227</v>
      </c>
      <c r="J538" s="1">
        <v>1.05092592592593</v>
      </c>
      <c r="K538" s="1" t="s">
        <v>50</v>
      </c>
    </row>
    <row r="539" spans="1:11" x14ac:dyDescent="0.25">
      <c r="A539" s="1">
        <v>25649</v>
      </c>
      <c r="B539" s="1" t="s">
        <v>162</v>
      </c>
      <c r="C539" s="1" t="s">
        <v>236</v>
      </c>
      <c r="D539" s="1" t="s">
        <v>237</v>
      </c>
      <c r="E539" s="1">
        <v>2020</v>
      </c>
      <c r="F539" s="1" t="s">
        <v>225</v>
      </c>
      <c r="G539" s="12">
        <v>216.5</v>
      </c>
      <c r="H539" s="12">
        <v>94</v>
      </c>
      <c r="I539" s="12">
        <v>4763</v>
      </c>
      <c r="J539" s="1">
        <v>22</v>
      </c>
      <c r="K539" s="1" t="s">
        <v>50</v>
      </c>
    </row>
    <row r="540" spans="1:11" x14ac:dyDescent="0.25">
      <c r="A540" s="1">
        <v>25649</v>
      </c>
      <c r="B540" s="1" t="s">
        <v>162</v>
      </c>
      <c r="C540" s="1" t="s">
        <v>278</v>
      </c>
      <c r="D540" s="1" t="s">
        <v>279</v>
      </c>
      <c r="E540" s="1">
        <v>2020</v>
      </c>
      <c r="F540" s="1" t="s">
        <v>225</v>
      </c>
      <c r="G540" s="12">
        <v>104.25</v>
      </c>
      <c r="H540" s="12">
        <v>80</v>
      </c>
      <c r="I540" s="12">
        <v>1068.5625</v>
      </c>
      <c r="J540" s="1">
        <v>10.25</v>
      </c>
      <c r="K540" s="1" t="s">
        <v>50</v>
      </c>
    </row>
    <row r="541" spans="1:11" x14ac:dyDescent="0.25">
      <c r="A541" s="1">
        <v>25649</v>
      </c>
      <c r="B541" s="1" t="s">
        <v>162</v>
      </c>
      <c r="C541" s="1" t="s">
        <v>226</v>
      </c>
      <c r="D541" s="1" t="s">
        <v>335</v>
      </c>
      <c r="E541" s="1">
        <v>2020</v>
      </c>
      <c r="F541" s="1" t="s">
        <v>225</v>
      </c>
      <c r="G541" s="12">
        <v>102</v>
      </c>
      <c r="H541" s="12">
        <v>78</v>
      </c>
      <c r="I541" s="12">
        <v>1404</v>
      </c>
      <c r="J541" s="1">
        <v>18</v>
      </c>
      <c r="K541" s="1" t="s">
        <v>50</v>
      </c>
    </row>
    <row r="542" spans="1:11" x14ac:dyDescent="0.25">
      <c r="A542" s="1">
        <v>25649</v>
      </c>
      <c r="B542" s="1" t="s">
        <v>162</v>
      </c>
      <c r="C542" s="1" t="s">
        <v>234</v>
      </c>
      <c r="D542" s="1" t="s">
        <v>235</v>
      </c>
      <c r="E542" s="1">
        <v>2020</v>
      </c>
      <c r="F542" s="1" t="s">
        <v>225</v>
      </c>
      <c r="G542" s="12">
        <v>93.75</v>
      </c>
      <c r="H542" s="12">
        <v>69</v>
      </c>
      <c r="I542" s="12">
        <v>621</v>
      </c>
      <c r="J542" s="1">
        <v>9</v>
      </c>
      <c r="K542" s="1" t="s">
        <v>50</v>
      </c>
    </row>
    <row r="543" spans="1:11" x14ac:dyDescent="0.25">
      <c r="A543" s="1">
        <v>25649</v>
      </c>
      <c r="B543" s="1" t="s">
        <v>162</v>
      </c>
      <c r="C543" s="1" t="s">
        <v>224</v>
      </c>
      <c r="D543" s="1" t="s">
        <v>334</v>
      </c>
      <c r="E543" s="1">
        <v>2020</v>
      </c>
      <c r="F543" s="1" t="s">
        <v>225</v>
      </c>
      <c r="G543" s="12">
        <v>93.7</v>
      </c>
      <c r="H543" s="12">
        <v>57.7</v>
      </c>
      <c r="I543" s="12">
        <v>807.80000000000007</v>
      </c>
      <c r="J543" s="1">
        <v>14</v>
      </c>
      <c r="K543" s="1" t="s">
        <v>50</v>
      </c>
    </row>
    <row r="544" spans="1:11" x14ac:dyDescent="0.25">
      <c r="A544" s="1">
        <v>25649</v>
      </c>
      <c r="B544" s="1" t="s">
        <v>162</v>
      </c>
      <c r="C544" s="1" t="s">
        <v>274</v>
      </c>
      <c r="D544" s="1" t="s">
        <v>275</v>
      </c>
      <c r="E544" s="1">
        <v>2020</v>
      </c>
      <c r="F544" s="1" t="s">
        <v>225</v>
      </c>
      <c r="G544" s="12">
        <v>62</v>
      </c>
      <c r="H544" s="12">
        <v>14</v>
      </c>
      <c r="I544" s="12">
        <v>168</v>
      </c>
      <c r="J544" s="1">
        <v>12</v>
      </c>
      <c r="K544" s="1" t="s">
        <v>50</v>
      </c>
    </row>
    <row r="545" spans="1:11" x14ac:dyDescent="0.25">
      <c r="A545" s="1">
        <v>25649</v>
      </c>
      <c r="B545" s="1" t="s">
        <v>162</v>
      </c>
      <c r="C545" s="1" t="s">
        <v>262</v>
      </c>
      <c r="D545" s="1" t="s">
        <v>263</v>
      </c>
      <c r="E545" s="1">
        <v>2020</v>
      </c>
      <c r="F545" s="1" t="s">
        <v>225</v>
      </c>
      <c r="G545" s="12">
        <v>46.5</v>
      </c>
      <c r="H545" s="12">
        <v>18</v>
      </c>
      <c r="I545" s="12">
        <v>396</v>
      </c>
      <c r="J545" s="1">
        <v>22</v>
      </c>
      <c r="K545" s="1" t="s">
        <v>50</v>
      </c>
    </row>
    <row r="546" spans="1:11" x14ac:dyDescent="0.25">
      <c r="A546" s="1">
        <v>25649</v>
      </c>
      <c r="B546" s="1" t="s">
        <v>162</v>
      </c>
      <c r="C546" s="1" t="s">
        <v>240</v>
      </c>
      <c r="D546" s="1" t="s">
        <v>241</v>
      </c>
      <c r="E546" s="1">
        <v>2020</v>
      </c>
      <c r="F546" s="1" t="s">
        <v>225</v>
      </c>
      <c r="G546" s="12">
        <v>42</v>
      </c>
      <c r="H546" s="12">
        <v>22</v>
      </c>
      <c r="I546" s="12">
        <v>66</v>
      </c>
      <c r="J546" s="1">
        <v>3</v>
      </c>
      <c r="K546" s="1" t="s">
        <v>50</v>
      </c>
    </row>
    <row r="547" spans="1:11" x14ac:dyDescent="0.25">
      <c r="A547" s="1">
        <v>25649</v>
      </c>
      <c r="B547" s="1" t="s">
        <v>162</v>
      </c>
      <c r="C547" s="1" t="s">
        <v>244</v>
      </c>
      <c r="D547" s="1" t="s">
        <v>245</v>
      </c>
      <c r="E547" s="1">
        <v>2020</v>
      </c>
      <c r="F547" s="1" t="s">
        <v>225</v>
      </c>
      <c r="G547" s="12">
        <v>21.5</v>
      </c>
      <c r="H547" s="12">
        <v>9</v>
      </c>
      <c r="I547" s="12">
        <v>435.375</v>
      </c>
      <c r="J547" s="1">
        <v>20.25</v>
      </c>
      <c r="K547" s="1" t="s">
        <v>50</v>
      </c>
    </row>
    <row r="548" spans="1:11" x14ac:dyDescent="0.25">
      <c r="A548" s="1">
        <v>25649</v>
      </c>
      <c r="B548" s="1" t="s">
        <v>162</v>
      </c>
      <c r="C548" s="1" t="s">
        <v>224</v>
      </c>
      <c r="D548" s="1" t="s">
        <v>337</v>
      </c>
      <c r="E548" s="1">
        <v>2020</v>
      </c>
      <c r="F548" s="1" t="s">
        <v>225</v>
      </c>
      <c r="G548" s="12">
        <v>1.3</v>
      </c>
      <c r="H548" s="12">
        <v>1.3</v>
      </c>
      <c r="I548" s="12">
        <v>9.1</v>
      </c>
      <c r="J548" s="1">
        <v>7</v>
      </c>
      <c r="K548" s="1" t="s">
        <v>50</v>
      </c>
    </row>
    <row r="549" spans="1:11" x14ac:dyDescent="0.25">
      <c r="A549" s="1">
        <v>25653</v>
      </c>
      <c r="B549" s="1" t="s">
        <v>207</v>
      </c>
      <c r="C549" s="1" t="s">
        <v>240</v>
      </c>
      <c r="D549" s="1" t="s">
        <v>241</v>
      </c>
      <c r="E549" s="1">
        <v>2020</v>
      </c>
      <c r="F549" s="1" t="s">
        <v>225</v>
      </c>
      <c r="G549" s="12">
        <v>542</v>
      </c>
      <c r="H549" s="12">
        <v>535</v>
      </c>
      <c r="I549" s="12">
        <v>2247</v>
      </c>
      <c r="J549" s="1">
        <v>4.2</v>
      </c>
      <c r="K549" s="1" t="s">
        <v>50</v>
      </c>
    </row>
    <row r="550" spans="1:11" x14ac:dyDescent="0.25">
      <c r="A550" s="1">
        <v>25653</v>
      </c>
      <c r="B550" s="1" t="s">
        <v>207</v>
      </c>
      <c r="C550" s="1" t="s">
        <v>234</v>
      </c>
      <c r="D550" s="1" t="s">
        <v>235</v>
      </c>
      <c r="E550" s="1">
        <v>2020</v>
      </c>
      <c r="F550" s="1" t="s">
        <v>225</v>
      </c>
      <c r="G550" s="12">
        <v>483</v>
      </c>
      <c r="H550" s="12">
        <v>465</v>
      </c>
      <c r="I550" s="12">
        <v>3720</v>
      </c>
      <c r="J550" s="1">
        <v>8</v>
      </c>
      <c r="K550" s="1" t="s">
        <v>50</v>
      </c>
    </row>
    <row r="551" spans="1:11" x14ac:dyDescent="0.25">
      <c r="A551" s="1">
        <v>25653</v>
      </c>
      <c r="B551" s="1" t="s">
        <v>207</v>
      </c>
      <c r="C551" s="1" t="s">
        <v>232</v>
      </c>
      <c r="D551" s="1" t="s">
        <v>233</v>
      </c>
      <c r="E551" s="1">
        <v>2020</v>
      </c>
      <c r="F551" s="1" t="s">
        <v>225</v>
      </c>
      <c r="G551" s="12">
        <v>457</v>
      </c>
      <c r="H551" s="12">
        <v>335</v>
      </c>
      <c r="I551" s="12">
        <v>385.24999999999994</v>
      </c>
      <c r="J551" s="1">
        <v>1.1499999999999999</v>
      </c>
      <c r="K551" s="1" t="s">
        <v>50</v>
      </c>
    </row>
    <row r="552" spans="1:11" x14ac:dyDescent="0.25">
      <c r="A552" s="1">
        <v>25653</v>
      </c>
      <c r="B552" s="1" t="s">
        <v>207</v>
      </c>
      <c r="C552" s="1" t="s">
        <v>224</v>
      </c>
      <c r="D552" s="1" t="s">
        <v>337</v>
      </c>
      <c r="E552" s="1">
        <v>2020</v>
      </c>
      <c r="F552" s="1" t="s">
        <v>225</v>
      </c>
      <c r="G552" s="12">
        <v>87</v>
      </c>
      <c r="H552" s="12">
        <v>73</v>
      </c>
      <c r="I552" s="12">
        <v>438</v>
      </c>
      <c r="J552" s="1">
        <v>6</v>
      </c>
      <c r="K552" s="1" t="s">
        <v>50</v>
      </c>
    </row>
    <row r="553" spans="1:11" x14ac:dyDescent="0.25">
      <c r="A553" s="1">
        <v>25653</v>
      </c>
      <c r="B553" s="1" t="s">
        <v>207</v>
      </c>
      <c r="C553" s="1" t="s">
        <v>255</v>
      </c>
      <c r="D553" s="1" t="s">
        <v>338</v>
      </c>
      <c r="E553" s="1">
        <v>2020</v>
      </c>
      <c r="F553" s="1" t="s">
        <v>225</v>
      </c>
      <c r="G553" s="12">
        <v>63</v>
      </c>
      <c r="H553" s="12">
        <v>63</v>
      </c>
      <c r="I553" s="12">
        <v>441</v>
      </c>
      <c r="J553" s="1">
        <v>7</v>
      </c>
      <c r="K553" s="1" t="s">
        <v>50</v>
      </c>
    </row>
    <row r="554" spans="1:11" x14ac:dyDescent="0.25">
      <c r="A554" s="1">
        <v>25653</v>
      </c>
      <c r="B554" s="1" t="s">
        <v>207</v>
      </c>
      <c r="C554" s="1" t="s">
        <v>258</v>
      </c>
      <c r="D554" s="1" t="s">
        <v>259</v>
      </c>
      <c r="E554" s="1">
        <v>2020</v>
      </c>
      <c r="F554" s="1" t="s">
        <v>225</v>
      </c>
      <c r="G554" s="12">
        <v>11</v>
      </c>
      <c r="H554" s="12">
        <v>7</v>
      </c>
      <c r="I554" s="12">
        <v>56</v>
      </c>
      <c r="J554" s="1">
        <v>8</v>
      </c>
      <c r="K554" s="1" t="s">
        <v>50</v>
      </c>
    </row>
    <row r="555" spans="1:11" x14ac:dyDescent="0.25">
      <c r="A555" s="1">
        <v>25658</v>
      </c>
      <c r="B555" s="1" t="s">
        <v>208</v>
      </c>
      <c r="C555" s="1" t="s">
        <v>232</v>
      </c>
      <c r="D555" s="1" t="s">
        <v>233</v>
      </c>
      <c r="E555" s="1">
        <v>2020</v>
      </c>
      <c r="F555" s="1" t="s">
        <v>225</v>
      </c>
      <c r="G555" s="12">
        <v>552</v>
      </c>
      <c r="H555" s="12">
        <v>478</v>
      </c>
      <c r="I555" s="12">
        <v>549</v>
      </c>
      <c r="J555" s="1">
        <v>1.14853556485356</v>
      </c>
      <c r="K555" s="1" t="s">
        <v>50</v>
      </c>
    </row>
    <row r="556" spans="1:11" x14ac:dyDescent="0.25">
      <c r="A556" s="1">
        <v>25658</v>
      </c>
      <c r="B556" s="1" t="s">
        <v>208</v>
      </c>
      <c r="C556" s="1" t="s">
        <v>234</v>
      </c>
      <c r="D556" s="1" t="s">
        <v>235</v>
      </c>
      <c r="E556" s="1">
        <v>2020</v>
      </c>
      <c r="F556" s="1" t="s">
        <v>225</v>
      </c>
      <c r="G556" s="12">
        <v>173.5</v>
      </c>
      <c r="H556" s="12">
        <v>171.5</v>
      </c>
      <c r="I556" s="12">
        <v>1372</v>
      </c>
      <c r="J556" s="1">
        <v>8</v>
      </c>
      <c r="K556" s="1" t="s">
        <v>50</v>
      </c>
    </row>
    <row r="557" spans="1:11" x14ac:dyDescent="0.25">
      <c r="A557" s="1">
        <v>25658</v>
      </c>
      <c r="B557" s="1" t="s">
        <v>208</v>
      </c>
      <c r="C557" s="1" t="s">
        <v>255</v>
      </c>
      <c r="D557" s="1" t="s">
        <v>338</v>
      </c>
      <c r="E557" s="1">
        <v>2020</v>
      </c>
      <c r="F557" s="1" t="s">
        <v>225</v>
      </c>
      <c r="G557" s="12">
        <v>120</v>
      </c>
      <c r="H557" s="12">
        <v>116</v>
      </c>
      <c r="I557" s="12">
        <v>696</v>
      </c>
      <c r="J557" s="1">
        <v>6</v>
      </c>
      <c r="K557" s="1" t="s">
        <v>50</v>
      </c>
    </row>
    <row r="558" spans="1:11" x14ac:dyDescent="0.25">
      <c r="A558" s="1">
        <v>25658</v>
      </c>
      <c r="B558" s="1" t="s">
        <v>208</v>
      </c>
      <c r="C558" s="1" t="s">
        <v>224</v>
      </c>
      <c r="D558" s="1" t="s">
        <v>334</v>
      </c>
      <c r="E558" s="1">
        <v>2020</v>
      </c>
      <c r="F558" s="1" t="s">
        <v>225</v>
      </c>
      <c r="G558" s="12">
        <v>19.46</v>
      </c>
      <c r="H558" s="12">
        <v>19.46</v>
      </c>
      <c r="I558" s="12">
        <v>194.60000000000002</v>
      </c>
      <c r="J558" s="1">
        <v>10</v>
      </c>
      <c r="K558" s="1" t="s">
        <v>50</v>
      </c>
    </row>
    <row r="559" spans="1:11" x14ac:dyDescent="0.25">
      <c r="A559" s="1">
        <v>25658</v>
      </c>
      <c r="B559" s="1" t="s">
        <v>208</v>
      </c>
      <c r="C559" s="1" t="s">
        <v>224</v>
      </c>
      <c r="D559" s="1" t="s">
        <v>337</v>
      </c>
      <c r="E559" s="1">
        <v>2020</v>
      </c>
      <c r="F559" s="1" t="s">
        <v>225</v>
      </c>
      <c r="G559" s="12">
        <v>7.54</v>
      </c>
      <c r="H559" s="12">
        <v>0</v>
      </c>
      <c r="I559" s="12">
        <v>0</v>
      </c>
      <c r="J559" s="1">
        <v>0</v>
      </c>
      <c r="K559" s="1" t="s">
        <v>50</v>
      </c>
    </row>
    <row r="560" spans="1:11" x14ac:dyDescent="0.25">
      <c r="A560" s="1">
        <v>25658</v>
      </c>
      <c r="B560" s="1" t="s">
        <v>208</v>
      </c>
      <c r="C560" s="1" t="s">
        <v>240</v>
      </c>
      <c r="D560" s="1" t="s">
        <v>241</v>
      </c>
      <c r="E560" s="1">
        <v>2020</v>
      </c>
      <c r="F560" s="1" t="s">
        <v>225</v>
      </c>
      <c r="G560" s="12">
        <v>5</v>
      </c>
      <c r="H560" s="12">
        <v>5</v>
      </c>
      <c r="I560" s="12">
        <v>20</v>
      </c>
      <c r="J560" s="1">
        <v>4</v>
      </c>
      <c r="K560" s="1" t="s">
        <v>50</v>
      </c>
    </row>
    <row r="561" spans="1:11" x14ac:dyDescent="0.25">
      <c r="A561" s="1">
        <v>25662</v>
      </c>
      <c r="B561" s="1" t="s">
        <v>153</v>
      </c>
      <c r="C561" s="1" t="s">
        <v>253</v>
      </c>
      <c r="D561" s="1" t="s">
        <v>254</v>
      </c>
      <c r="E561" s="1">
        <v>2020</v>
      </c>
      <c r="F561" s="1" t="s">
        <v>225</v>
      </c>
      <c r="G561" s="12">
        <v>2200</v>
      </c>
      <c r="H561" s="12">
        <v>2200</v>
      </c>
      <c r="I561" s="12">
        <v>45000</v>
      </c>
      <c r="J561" s="1">
        <v>10</v>
      </c>
      <c r="K561" s="1" t="s">
        <v>50</v>
      </c>
    </row>
    <row r="562" spans="1:11" x14ac:dyDescent="0.25">
      <c r="A562" s="1">
        <v>25662</v>
      </c>
      <c r="B562" s="1" t="s">
        <v>153</v>
      </c>
      <c r="C562" s="1" t="s">
        <v>232</v>
      </c>
      <c r="D562" s="1" t="s">
        <v>233</v>
      </c>
      <c r="E562" s="1">
        <v>2020</v>
      </c>
      <c r="F562" s="1" t="s">
        <v>225</v>
      </c>
      <c r="G562" s="12">
        <v>1631</v>
      </c>
      <c r="H562" s="12">
        <v>1433</v>
      </c>
      <c r="I562" s="12">
        <v>1658</v>
      </c>
      <c r="J562" s="1">
        <v>1.15701325889742</v>
      </c>
      <c r="K562" s="1" t="s">
        <v>50</v>
      </c>
    </row>
    <row r="563" spans="1:11" x14ac:dyDescent="0.25">
      <c r="A563" s="1">
        <v>25662</v>
      </c>
      <c r="B563" s="1" t="s">
        <v>153</v>
      </c>
      <c r="C563" s="1" t="s">
        <v>240</v>
      </c>
      <c r="D563" s="1" t="s">
        <v>241</v>
      </c>
      <c r="E563" s="1">
        <v>2020</v>
      </c>
      <c r="F563" s="1" t="s">
        <v>225</v>
      </c>
      <c r="G563" s="12">
        <v>234</v>
      </c>
      <c r="H563" s="12">
        <v>192</v>
      </c>
      <c r="I563" s="12">
        <v>1026</v>
      </c>
      <c r="J563" s="1">
        <v>3</v>
      </c>
      <c r="K563" s="1" t="s">
        <v>50</v>
      </c>
    </row>
    <row r="564" spans="1:11" x14ac:dyDescent="0.25">
      <c r="A564" s="1">
        <v>25662</v>
      </c>
      <c r="B564" s="1" t="s">
        <v>153</v>
      </c>
      <c r="C564" s="1" t="s">
        <v>375</v>
      </c>
      <c r="D564" s="1" t="s">
        <v>375</v>
      </c>
      <c r="E564" s="1">
        <v>2020</v>
      </c>
      <c r="F564" s="1"/>
      <c r="G564" s="12">
        <v>183</v>
      </c>
      <c r="H564" s="12">
        <v>169</v>
      </c>
      <c r="I564" s="12">
        <v>101.39999999999999</v>
      </c>
      <c r="J564" s="1">
        <v>0.6</v>
      </c>
      <c r="K564" s="1" t="s">
        <v>50</v>
      </c>
    </row>
    <row r="565" spans="1:11" x14ac:dyDescent="0.25">
      <c r="A565" s="1">
        <v>25662</v>
      </c>
      <c r="B565" s="1" t="s">
        <v>153</v>
      </c>
      <c r="C565" s="1" t="s">
        <v>224</v>
      </c>
      <c r="D565" s="1" t="s">
        <v>334</v>
      </c>
      <c r="E565" s="1">
        <v>2020</v>
      </c>
      <c r="F565" s="1" t="s">
        <v>225</v>
      </c>
      <c r="G565" s="12">
        <v>77</v>
      </c>
      <c r="H565" s="12">
        <v>29</v>
      </c>
      <c r="I565" s="12">
        <v>539</v>
      </c>
      <c r="J565" s="1">
        <v>7</v>
      </c>
      <c r="K565" s="1" t="s">
        <v>50</v>
      </c>
    </row>
    <row r="566" spans="1:11" x14ac:dyDescent="0.25">
      <c r="A566" s="1">
        <v>25662</v>
      </c>
      <c r="B566" s="1" t="s">
        <v>153</v>
      </c>
      <c r="C566" s="1" t="s">
        <v>234</v>
      </c>
      <c r="D566" s="1" t="s">
        <v>235</v>
      </c>
      <c r="E566" s="1">
        <v>2020</v>
      </c>
      <c r="F566" s="1" t="s">
        <v>225</v>
      </c>
      <c r="G566" s="12">
        <v>68</v>
      </c>
      <c r="H566" s="12">
        <v>22</v>
      </c>
      <c r="I566" s="12">
        <v>544</v>
      </c>
      <c r="J566" s="1">
        <v>8</v>
      </c>
      <c r="K566" s="1" t="s">
        <v>50</v>
      </c>
    </row>
    <row r="567" spans="1:11" x14ac:dyDescent="0.25">
      <c r="A567" s="1">
        <v>25662</v>
      </c>
      <c r="B567" s="1" t="s">
        <v>153</v>
      </c>
      <c r="C567" s="1" t="s">
        <v>226</v>
      </c>
      <c r="D567" s="1" t="s">
        <v>335</v>
      </c>
      <c r="E567" s="1">
        <v>2020</v>
      </c>
      <c r="F567" s="1" t="s">
        <v>225</v>
      </c>
      <c r="G567" s="12">
        <v>55</v>
      </c>
      <c r="H567" s="12">
        <v>20</v>
      </c>
      <c r="I567" s="12">
        <v>275</v>
      </c>
      <c r="J567" s="1">
        <v>5</v>
      </c>
      <c r="K567" s="1" t="s">
        <v>50</v>
      </c>
    </row>
    <row r="568" spans="1:11" x14ac:dyDescent="0.25">
      <c r="A568" s="1">
        <v>25662</v>
      </c>
      <c r="B568" s="1" t="s">
        <v>153</v>
      </c>
      <c r="C568" s="1" t="s">
        <v>260</v>
      </c>
      <c r="D568" s="1" t="s">
        <v>261</v>
      </c>
      <c r="E568" s="1">
        <v>2020</v>
      </c>
      <c r="F568" s="1" t="s">
        <v>225</v>
      </c>
      <c r="G568" s="12">
        <v>53</v>
      </c>
      <c r="H568" s="12">
        <v>32</v>
      </c>
      <c r="I568" s="12">
        <v>212</v>
      </c>
      <c r="J568" s="1">
        <v>4</v>
      </c>
      <c r="K568" s="1" t="s">
        <v>50</v>
      </c>
    </row>
    <row r="569" spans="1:11" x14ac:dyDescent="0.25">
      <c r="A569" s="1">
        <v>25662</v>
      </c>
      <c r="B569" s="1" t="s">
        <v>153</v>
      </c>
      <c r="C569" s="1" t="s">
        <v>250</v>
      </c>
      <c r="D569" s="1" t="s">
        <v>251</v>
      </c>
      <c r="E569" s="1">
        <v>2020</v>
      </c>
      <c r="F569" s="1" t="s">
        <v>225</v>
      </c>
      <c r="G569" s="12">
        <v>46</v>
      </c>
      <c r="H569" s="12">
        <v>44</v>
      </c>
      <c r="I569" s="12">
        <v>43</v>
      </c>
      <c r="J569" s="1">
        <v>0.5</v>
      </c>
      <c r="K569" s="1" t="s">
        <v>50</v>
      </c>
    </row>
    <row r="570" spans="1:11" x14ac:dyDescent="0.25">
      <c r="A570" s="1">
        <v>25662</v>
      </c>
      <c r="B570" s="1" t="s">
        <v>153</v>
      </c>
      <c r="C570" s="1" t="s">
        <v>227</v>
      </c>
      <c r="D570" s="1" t="s">
        <v>339</v>
      </c>
      <c r="E570" s="1">
        <v>2020</v>
      </c>
      <c r="F570" s="1" t="s">
        <v>225</v>
      </c>
      <c r="G570" s="12">
        <v>44</v>
      </c>
      <c r="H570" s="12">
        <v>24</v>
      </c>
      <c r="I570" s="12">
        <v>444</v>
      </c>
      <c r="J570" s="1">
        <v>6</v>
      </c>
      <c r="K570" s="1" t="s">
        <v>50</v>
      </c>
    </row>
    <row r="571" spans="1:11" x14ac:dyDescent="0.25">
      <c r="A571" s="1">
        <v>25662</v>
      </c>
      <c r="B571" s="1" t="s">
        <v>153</v>
      </c>
      <c r="C571" s="1" t="s">
        <v>252</v>
      </c>
      <c r="D571" s="1" t="s">
        <v>340</v>
      </c>
      <c r="E571" s="1">
        <v>2020</v>
      </c>
      <c r="F571" s="1" t="s">
        <v>225</v>
      </c>
      <c r="G571" s="12">
        <v>25</v>
      </c>
      <c r="H571" s="12">
        <v>24</v>
      </c>
      <c r="I571" s="12">
        <v>235</v>
      </c>
      <c r="J571" s="1">
        <v>5</v>
      </c>
      <c r="K571" s="1" t="s">
        <v>50</v>
      </c>
    </row>
    <row r="572" spans="1:11" x14ac:dyDescent="0.25">
      <c r="A572" s="1">
        <v>25662</v>
      </c>
      <c r="B572" s="1" t="s">
        <v>153</v>
      </c>
      <c r="C572" s="1" t="s">
        <v>246</v>
      </c>
      <c r="D572" s="1" t="s">
        <v>336</v>
      </c>
      <c r="E572" s="1">
        <v>2020</v>
      </c>
      <c r="F572" s="1" t="s">
        <v>225</v>
      </c>
      <c r="G572" s="12">
        <v>25</v>
      </c>
      <c r="H572" s="12">
        <v>7</v>
      </c>
      <c r="I572" s="12">
        <v>100</v>
      </c>
      <c r="J572" s="1">
        <v>4</v>
      </c>
      <c r="K572" s="1" t="s">
        <v>50</v>
      </c>
    </row>
    <row r="573" spans="1:11" x14ac:dyDescent="0.25">
      <c r="A573" s="1">
        <v>25662</v>
      </c>
      <c r="B573" s="1" t="s">
        <v>153</v>
      </c>
      <c r="C573" s="1" t="s">
        <v>286</v>
      </c>
      <c r="D573" s="1" t="s">
        <v>344</v>
      </c>
      <c r="E573" s="1">
        <v>2020</v>
      </c>
      <c r="F573" s="1" t="s">
        <v>225</v>
      </c>
      <c r="G573" s="12">
        <v>18</v>
      </c>
      <c r="H573" s="12">
        <v>18</v>
      </c>
      <c r="I573" s="12">
        <v>180</v>
      </c>
      <c r="J573" s="1">
        <v>10</v>
      </c>
      <c r="K573" s="1" t="s">
        <v>50</v>
      </c>
    </row>
    <row r="574" spans="1:11" x14ac:dyDescent="0.25">
      <c r="A574" s="1">
        <v>25662</v>
      </c>
      <c r="B574" s="1" t="s">
        <v>153</v>
      </c>
      <c r="C574" s="1" t="s">
        <v>258</v>
      </c>
      <c r="D574" s="1" t="s">
        <v>259</v>
      </c>
      <c r="E574" s="1">
        <v>2020</v>
      </c>
      <c r="F574" s="1" t="s">
        <v>225</v>
      </c>
      <c r="G574" s="12">
        <v>17</v>
      </c>
      <c r="H574" s="12">
        <v>17</v>
      </c>
      <c r="I574" s="12">
        <v>119</v>
      </c>
      <c r="J574" s="1">
        <v>7</v>
      </c>
      <c r="K574" s="1" t="s">
        <v>50</v>
      </c>
    </row>
    <row r="575" spans="1:11" x14ac:dyDescent="0.25">
      <c r="A575" s="1">
        <v>25662</v>
      </c>
      <c r="B575" s="1" t="s">
        <v>153</v>
      </c>
      <c r="C575" s="1" t="s">
        <v>278</v>
      </c>
      <c r="D575" s="1" t="s">
        <v>279</v>
      </c>
      <c r="E575" s="1">
        <v>2020</v>
      </c>
      <c r="F575" s="1" t="s">
        <v>225</v>
      </c>
      <c r="G575" s="12">
        <v>8</v>
      </c>
      <c r="H575" s="12">
        <v>4</v>
      </c>
      <c r="I575" s="12">
        <v>48</v>
      </c>
      <c r="J575" s="1">
        <v>6</v>
      </c>
      <c r="K575" s="1" t="s">
        <v>50</v>
      </c>
    </row>
    <row r="576" spans="1:11" x14ac:dyDescent="0.25">
      <c r="A576" s="1">
        <v>25662</v>
      </c>
      <c r="B576" s="1" t="s">
        <v>153</v>
      </c>
      <c r="C576" s="1" t="s">
        <v>256</v>
      </c>
      <c r="D576" s="1" t="s">
        <v>257</v>
      </c>
      <c r="E576" s="1">
        <v>2020</v>
      </c>
      <c r="F576" s="1" t="s">
        <v>225</v>
      </c>
      <c r="G576" s="12">
        <v>6</v>
      </c>
      <c r="H576" s="12">
        <v>1</v>
      </c>
      <c r="I576" s="12">
        <v>30</v>
      </c>
      <c r="J576" s="1">
        <v>5</v>
      </c>
      <c r="K576" s="1" t="s">
        <v>50</v>
      </c>
    </row>
    <row r="577" spans="1:11" x14ac:dyDescent="0.25">
      <c r="A577" s="1">
        <v>25718</v>
      </c>
      <c r="B577" s="1" t="s">
        <v>209</v>
      </c>
      <c r="C577" s="1" t="s">
        <v>234</v>
      </c>
      <c r="D577" s="1" t="s">
        <v>235</v>
      </c>
      <c r="E577" s="1">
        <v>2020</v>
      </c>
      <c r="F577" s="1" t="s">
        <v>225</v>
      </c>
      <c r="G577" s="12">
        <v>802</v>
      </c>
      <c r="H577" s="12">
        <v>802</v>
      </c>
      <c r="I577" s="12">
        <v>8020</v>
      </c>
      <c r="J577" s="1">
        <v>10</v>
      </c>
      <c r="K577" s="1" t="s">
        <v>50</v>
      </c>
    </row>
    <row r="578" spans="1:11" x14ac:dyDescent="0.25">
      <c r="A578" s="1">
        <v>25718</v>
      </c>
      <c r="B578" s="1" t="s">
        <v>209</v>
      </c>
      <c r="C578" s="1" t="s">
        <v>232</v>
      </c>
      <c r="D578" s="1" t="s">
        <v>233</v>
      </c>
      <c r="E578" s="1">
        <v>2020</v>
      </c>
      <c r="F578" s="1" t="s">
        <v>225</v>
      </c>
      <c r="G578" s="12">
        <v>798</v>
      </c>
      <c r="H578" s="12">
        <v>646</v>
      </c>
      <c r="I578" s="12">
        <v>760</v>
      </c>
      <c r="J578" s="1">
        <v>1.1764705882352899</v>
      </c>
      <c r="K578" s="1" t="s">
        <v>50</v>
      </c>
    </row>
    <row r="579" spans="1:11" x14ac:dyDescent="0.25">
      <c r="A579" s="1">
        <v>25718</v>
      </c>
      <c r="B579" s="1" t="s">
        <v>209</v>
      </c>
      <c r="C579" s="1" t="s">
        <v>240</v>
      </c>
      <c r="D579" s="1" t="s">
        <v>241</v>
      </c>
      <c r="E579" s="1">
        <v>2020</v>
      </c>
      <c r="F579" s="1" t="s">
        <v>225</v>
      </c>
      <c r="G579" s="12">
        <v>403</v>
      </c>
      <c r="H579" s="12">
        <v>400</v>
      </c>
      <c r="I579" s="12">
        <v>2000</v>
      </c>
      <c r="J579" s="1">
        <v>5</v>
      </c>
      <c r="K579" s="1" t="s">
        <v>50</v>
      </c>
    </row>
    <row r="580" spans="1:11" x14ac:dyDescent="0.25">
      <c r="A580" s="1">
        <v>25718</v>
      </c>
      <c r="B580" s="1" t="s">
        <v>209</v>
      </c>
      <c r="C580" s="1" t="s">
        <v>227</v>
      </c>
      <c r="D580" s="1" t="s">
        <v>339</v>
      </c>
      <c r="E580" s="1">
        <v>2020</v>
      </c>
      <c r="F580" s="1" t="s">
        <v>225</v>
      </c>
      <c r="G580" s="12">
        <v>291</v>
      </c>
      <c r="H580" s="12">
        <v>265</v>
      </c>
      <c r="I580" s="12">
        <v>2910</v>
      </c>
      <c r="J580" s="1">
        <v>10</v>
      </c>
      <c r="K580" s="1" t="s">
        <v>50</v>
      </c>
    </row>
    <row r="581" spans="1:11" x14ac:dyDescent="0.25">
      <c r="A581" s="1">
        <v>25718</v>
      </c>
      <c r="B581" s="1" t="s">
        <v>209</v>
      </c>
      <c r="C581" s="1" t="s">
        <v>250</v>
      </c>
      <c r="D581" s="1" t="s">
        <v>251</v>
      </c>
      <c r="E581" s="1">
        <v>2020</v>
      </c>
      <c r="F581" s="1" t="s">
        <v>225</v>
      </c>
      <c r="G581" s="12">
        <v>78</v>
      </c>
      <c r="H581" s="12">
        <v>75</v>
      </c>
      <c r="I581" s="12">
        <v>26.599999999999998</v>
      </c>
      <c r="J581" s="1">
        <v>0.35</v>
      </c>
      <c r="K581" s="1" t="s">
        <v>50</v>
      </c>
    </row>
    <row r="582" spans="1:11" x14ac:dyDescent="0.25">
      <c r="A582" s="1">
        <v>25718</v>
      </c>
      <c r="B582" s="1" t="s">
        <v>209</v>
      </c>
      <c r="C582" s="1" t="s">
        <v>224</v>
      </c>
      <c r="D582" s="1" t="s">
        <v>334</v>
      </c>
      <c r="E582" s="1">
        <v>2020</v>
      </c>
      <c r="F582" s="1" t="s">
        <v>225</v>
      </c>
      <c r="G582" s="12">
        <v>64</v>
      </c>
      <c r="H582" s="12">
        <v>59</v>
      </c>
      <c r="I582" s="12">
        <v>649</v>
      </c>
      <c r="J582" s="1">
        <v>11</v>
      </c>
      <c r="K582" s="1" t="s">
        <v>50</v>
      </c>
    </row>
    <row r="583" spans="1:11" x14ac:dyDescent="0.25">
      <c r="A583" s="1">
        <v>25718</v>
      </c>
      <c r="B583" s="1" t="s">
        <v>209</v>
      </c>
      <c r="C583" s="1" t="s">
        <v>256</v>
      </c>
      <c r="D583" s="1" t="s">
        <v>257</v>
      </c>
      <c r="E583" s="1">
        <v>2020</v>
      </c>
      <c r="F583" s="1" t="s">
        <v>225</v>
      </c>
      <c r="G583" s="12">
        <v>32</v>
      </c>
      <c r="H583" s="12">
        <v>25</v>
      </c>
      <c r="I583" s="12">
        <v>210</v>
      </c>
      <c r="J583" s="1">
        <v>7</v>
      </c>
      <c r="K583" s="1" t="s">
        <v>50</v>
      </c>
    </row>
    <row r="584" spans="1:11" x14ac:dyDescent="0.25">
      <c r="A584" s="1">
        <v>25736</v>
      </c>
      <c r="B584" s="1" t="s">
        <v>121</v>
      </c>
      <c r="C584" s="1" t="s">
        <v>369</v>
      </c>
      <c r="D584" s="1" t="s">
        <v>369</v>
      </c>
      <c r="E584" s="1">
        <v>2020</v>
      </c>
      <c r="F584" s="1"/>
      <c r="G584" s="12">
        <v>59</v>
      </c>
      <c r="H584" s="12">
        <v>59</v>
      </c>
      <c r="I584" s="12" t="s">
        <v>225</v>
      </c>
      <c r="J584" s="1"/>
      <c r="K584" s="1" t="s">
        <v>50</v>
      </c>
    </row>
    <row r="585" spans="1:11" x14ac:dyDescent="0.25">
      <c r="A585" s="1">
        <v>25740</v>
      </c>
      <c r="B585" s="1" t="s">
        <v>187</v>
      </c>
      <c r="C585" s="1" t="s">
        <v>238</v>
      </c>
      <c r="D585" s="1" t="s">
        <v>239</v>
      </c>
      <c r="E585" s="1">
        <v>2020</v>
      </c>
      <c r="F585" s="1" t="s">
        <v>225</v>
      </c>
      <c r="G585" s="12">
        <v>335</v>
      </c>
      <c r="H585" s="12">
        <v>327</v>
      </c>
      <c r="I585" s="12">
        <v>22236</v>
      </c>
      <c r="J585" s="1">
        <v>68</v>
      </c>
      <c r="K585" s="1" t="s">
        <v>50</v>
      </c>
    </row>
    <row r="586" spans="1:11" x14ac:dyDescent="0.25">
      <c r="A586" s="1">
        <v>25740</v>
      </c>
      <c r="B586" s="1" t="s">
        <v>187</v>
      </c>
      <c r="C586" s="1" t="s">
        <v>230</v>
      </c>
      <c r="D586" s="1" t="s">
        <v>231</v>
      </c>
      <c r="E586" s="1">
        <v>2020</v>
      </c>
      <c r="F586" s="1" t="s">
        <v>225</v>
      </c>
      <c r="G586" s="12">
        <v>19</v>
      </c>
      <c r="H586" s="12">
        <v>18</v>
      </c>
      <c r="I586" s="12">
        <v>468</v>
      </c>
      <c r="J586" s="1">
        <v>26</v>
      </c>
      <c r="K586" s="1" t="s">
        <v>50</v>
      </c>
    </row>
    <row r="587" spans="1:11" x14ac:dyDescent="0.25">
      <c r="A587" s="1">
        <v>25740</v>
      </c>
      <c r="B587" s="1" t="s">
        <v>187</v>
      </c>
      <c r="C587" s="1" t="s">
        <v>228</v>
      </c>
      <c r="D587" s="1" t="s">
        <v>229</v>
      </c>
      <c r="E587" s="1">
        <v>2020</v>
      </c>
      <c r="F587" s="1" t="s">
        <v>225</v>
      </c>
      <c r="G587" s="12">
        <v>16.7</v>
      </c>
      <c r="H587" s="12">
        <v>15.7</v>
      </c>
      <c r="I587" s="12">
        <v>565.20000000000005</v>
      </c>
      <c r="J587" s="1">
        <v>36</v>
      </c>
      <c r="K587" s="1" t="s">
        <v>50</v>
      </c>
    </row>
    <row r="588" spans="1:11" x14ac:dyDescent="0.25">
      <c r="A588" s="1">
        <v>25740</v>
      </c>
      <c r="B588" s="1" t="s">
        <v>187</v>
      </c>
      <c r="C588" s="1" t="s">
        <v>274</v>
      </c>
      <c r="D588" s="1" t="s">
        <v>275</v>
      </c>
      <c r="E588" s="1">
        <v>2020</v>
      </c>
      <c r="F588" s="1" t="s">
        <v>225</v>
      </c>
      <c r="G588" s="12">
        <v>8.6999999999999993</v>
      </c>
      <c r="H588" s="12">
        <v>8.6</v>
      </c>
      <c r="I588" s="12">
        <v>43</v>
      </c>
      <c r="J588" s="1">
        <v>5</v>
      </c>
      <c r="K588" s="1" t="s">
        <v>50</v>
      </c>
    </row>
    <row r="589" spans="1:11" x14ac:dyDescent="0.25">
      <c r="A589" s="1">
        <v>25740</v>
      </c>
      <c r="B589" s="1" t="s">
        <v>187</v>
      </c>
      <c r="C589" s="1" t="s">
        <v>289</v>
      </c>
      <c r="D589" s="1" t="s">
        <v>290</v>
      </c>
      <c r="E589" s="1">
        <v>2020</v>
      </c>
      <c r="F589" s="1" t="s">
        <v>225</v>
      </c>
      <c r="G589" s="12">
        <v>6</v>
      </c>
      <c r="H589" s="12">
        <v>5</v>
      </c>
      <c r="I589" s="12">
        <v>75</v>
      </c>
      <c r="J589" s="1">
        <v>15</v>
      </c>
      <c r="K589" s="1" t="s">
        <v>50</v>
      </c>
    </row>
    <row r="590" spans="1:11" x14ac:dyDescent="0.25">
      <c r="A590" s="1">
        <v>25743</v>
      </c>
      <c r="B590" s="1" t="s">
        <v>0</v>
      </c>
      <c r="C590" s="1" t="s">
        <v>228</v>
      </c>
      <c r="D590" s="1" t="s">
        <v>229</v>
      </c>
      <c r="E590" s="1">
        <v>2020</v>
      </c>
      <c r="F590" s="1" t="s">
        <v>225</v>
      </c>
      <c r="G590" s="12">
        <v>529</v>
      </c>
      <c r="H590" s="12">
        <v>519</v>
      </c>
      <c r="I590" s="12">
        <v>5290</v>
      </c>
      <c r="J590" s="1">
        <v>10</v>
      </c>
      <c r="K590" s="1" t="s">
        <v>50</v>
      </c>
    </row>
    <row r="591" spans="1:11" x14ac:dyDescent="0.25">
      <c r="A591" s="1">
        <v>25743</v>
      </c>
      <c r="B591" s="1" t="s">
        <v>0</v>
      </c>
      <c r="C591" s="1" t="s">
        <v>232</v>
      </c>
      <c r="D591" s="1" t="s">
        <v>233</v>
      </c>
      <c r="E591" s="1">
        <v>2020</v>
      </c>
      <c r="F591" s="1" t="s">
        <v>225</v>
      </c>
      <c r="G591" s="12">
        <v>359</v>
      </c>
      <c r="H591" s="12">
        <v>323</v>
      </c>
      <c r="I591" s="12">
        <v>355</v>
      </c>
      <c r="J591" s="1">
        <v>1.0990712074303399</v>
      </c>
      <c r="K591" s="1" t="s">
        <v>50</v>
      </c>
    </row>
    <row r="592" spans="1:11" x14ac:dyDescent="0.25">
      <c r="A592" s="1">
        <v>25743</v>
      </c>
      <c r="B592" s="1" t="s">
        <v>0</v>
      </c>
      <c r="C592" s="1" t="s">
        <v>230</v>
      </c>
      <c r="D592" s="1" t="s">
        <v>231</v>
      </c>
      <c r="E592" s="1">
        <v>2020</v>
      </c>
      <c r="F592" s="1" t="s">
        <v>225</v>
      </c>
      <c r="G592" s="12">
        <v>230</v>
      </c>
      <c r="H592" s="12">
        <v>130</v>
      </c>
      <c r="I592" s="12">
        <v>1560</v>
      </c>
      <c r="J592" s="1">
        <v>12</v>
      </c>
      <c r="K592" s="1" t="s">
        <v>50</v>
      </c>
    </row>
    <row r="593" spans="1:11" x14ac:dyDescent="0.25">
      <c r="A593" s="1">
        <v>25743</v>
      </c>
      <c r="B593" s="1" t="s">
        <v>0</v>
      </c>
      <c r="C593" s="1" t="s">
        <v>224</v>
      </c>
      <c r="D593" s="1" t="s">
        <v>337</v>
      </c>
      <c r="E593" s="1">
        <v>2020</v>
      </c>
      <c r="F593" s="1" t="s">
        <v>225</v>
      </c>
      <c r="G593" s="12">
        <v>111.49</v>
      </c>
      <c r="H593" s="12">
        <v>87</v>
      </c>
      <c r="I593" s="12">
        <v>1740</v>
      </c>
      <c r="J593" s="1">
        <v>20</v>
      </c>
      <c r="K593" s="1" t="s">
        <v>50</v>
      </c>
    </row>
    <row r="594" spans="1:11" x14ac:dyDescent="0.25">
      <c r="A594" s="1">
        <v>25743</v>
      </c>
      <c r="B594" s="1" t="s">
        <v>0</v>
      </c>
      <c r="C594" s="1" t="s">
        <v>234</v>
      </c>
      <c r="D594" s="1" t="s">
        <v>235</v>
      </c>
      <c r="E594" s="1">
        <v>2020</v>
      </c>
      <c r="F594" s="1" t="s">
        <v>225</v>
      </c>
      <c r="G594" s="12">
        <v>30</v>
      </c>
      <c r="H594" s="12">
        <v>30</v>
      </c>
      <c r="I594" s="12">
        <v>240</v>
      </c>
      <c r="J594" s="1">
        <v>8</v>
      </c>
      <c r="K594" s="1" t="s">
        <v>50</v>
      </c>
    </row>
    <row r="595" spans="1:11" x14ac:dyDescent="0.25">
      <c r="A595" s="1">
        <v>25743</v>
      </c>
      <c r="B595" s="1" t="s">
        <v>0</v>
      </c>
      <c r="C595" s="1" t="s">
        <v>226</v>
      </c>
      <c r="D595" s="1" t="s">
        <v>335</v>
      </c>
      <c r="E595" s="1">
        <v>2020</v>
      </c>
      <c r="F595" s="1" t="s">
        <v>225</v>
      </c>
      <c r="G595" s="12">
        <v>10</v>
      </c>
      <c r="H595" s="12">
        <v>10</v>
      </c>
      <c r="I595" s="12">
        <v>100</v>
      </c>
      <c r="J595" s="1">
        <v>10</v>
      </c>
      <c r="K595" s="1" t="s">
        <v>50</v>
      </c>
    </row>
    <row r="596" spans="1:11" x14ac:dyDescent="0.25">
      <c r="A596" s="1">
        <v>25743</v>
      </c>
      <c r="B596" s="1" t="s">
        <v>0</v>
      </c>
      <c r="C596" s="1" t="s">
        <v>227</v>
      </c>
      <c r="D596" s="1" t="s">
        <v>339</v>
      </c>
      <c r="E596" s="1">
        <v>2020</v>
      </c>
      <c r="F596" s="1" t="s">
        <v>225</v>
      </c>
      <c r="G596" s="12">
        <v>10</v>
      </c>
      <c r="H596" s="12">
        <v>10</v>
      </c>
      <c r="I596" s="12">
        <v>200</v>
      </c>
      <c r="J596" s="1">
        <v>20</v>
      </c>
      <c r="K596" s="1" t="s">
        <v>50</v>
      </c>
    </row>
    <row r="597" spans="1:11" x14ac:dyDescent="0.25">
      <c r="A597" s="1">
        <v>25745</v>
      </c>
      <c r="B597" s="1" t="s">
        <v>146</v>
      </c>
      <c r="C597" s="1" t="s">
        <v>238</v>
      </c>
      <c r="D597" s="1" t="s">
        <v>239</v>
      </c>
      <c r="E597" s="1">
        <v>2020</v>
      </c>
      <c r="F597" s="1" t="s">
        <v>225</v>
      </c>
      <c r="G597" s="12">
        <v>3</v>
      </c>
      <c r="H597" s="12">
        <v>2</v>
      </c>
      <c r="I597" s="12">
        <v>70</v>
      </c>
      <c r="J597" s="1">
        <v>35</v>
      </c>
      <c r="K597" s="1" t="s">
        <v>50</v>
      </c>
    </row>
    <row r="598" spans="1:11" x14ac:dyDescent="0.25">
      <c r="A598" s="1">
        <v>25745</v>
      </c>
      <c r="B598" s="1" t="s">
        <v>146</v>
      </c>
      <c r="C598" s="1" t="s">
        <v>236</v>
      </c>
      <c r="D598" s="1" t="s">
        <v>237</v>
      </c>
      <c r="E598" s="1">
        <v>2020</v>
      </c>
      <c r="F598" s="1" t="s">
        <v>225</v>
      </c>
      <c r="G598" s="12">
        <v>1.5</v>
      </c>
      <c r="H598" s="12">
        <v>0</v>
      </c>
      <c r="I598" s="12">
        <v>0</v>
      </c>
      <c r="J598" s="1">
        <v>0</v>
      </c>
      <c r="K598" s="1" t="s">
        <v>50</v>
      </c>
    </row>
    <row r="599" spans="1:11" x14ac:dyDescent="0.25">
      <c r="A599" s="1">
        <v>25754</v>
      </c>
      <c r="B599" s="1" t="s">
        <v>210</v>
      </c>
      <c r="C599" s="1" t="s">
        <v>238</v>
      </c>
      <c r="D599" s="1" t="s">
        <v>239</v>
      </c>
      <c r="E599" s="1">
        <v>2020</v>
      </c>
      <c r="F599" s="1" t="s">
        <v>225</v>
      </c>
      <c r="G599" s="12">
        <v>160</v>
      </c>
      <c r="H599" s="12">
        <v>82</v>
      </c>
      <c r="I599" s="12">
        <v>7900</v>
      </c>
      <c r="J599" s="1">
        <v>50</v>
      </c>
      <c r="K599" s="1" t="s">
        <v>50</v>
      </c>
    </row>
    <row r="600" spans="1:11" x14ac:dyDescent="0.25">
      <c r="A600" s="1">
        <v>25754</v>
      </c>
      <c r="B600" s="1" t="s">
        <v>210</v>
      </c>
      <c r="C600" s="1" t="s">
        <v>369</v>
      </c>
      <c r="D600" s="1" t="s">
        <v>369</v>
      </c>
      <c r="E600" s="1">
        <v>2020</v>
      </c>
      <c r="F600" s="1"/>
      <c r="G600" s="12">
        <v>68</v>
      </c>
      <c r="H600" s="12">
        <v>48</v>
      </c>
      <c r="I600" s="12" t="s">
        <v>225</v>
      </c>
      <c r="J600" s="1"/>
      <c r="K600" s="1" t="s">
        <v>50</v>
      </c>
    </row>
    <row r="601" spans="1:11" x14ac:dyDescent="0.25">
      <c r="A601" s="1">
        <v>25754</v>
      </c>
      <c r="B601" s="1" t="s">
        <v>210</v>
      </c>
      <c r="C601" s="1" t="s">
        <v>369</v>
      </c>
      <c r="D601" s="1" t="s">
        <v>369</v>
      </c>
      <c r="E601" s="1">
        <v>2020</v>
      </c>
      <c r="F601" s="1"/>
      <c r="G601" s="12">
        <v>46</v>
      </c>
      <c r="H601" s="12">
        <v>41</v>
      </c>
      <c r="I601" s="12" t="s">
        <v>225</v>
      </c>
      <c r="J601" s="1"/>
      <c r="K601" s="1" t="s">
        <v>50</v>
      </c>
    </row>
    <row r="602" spans="1:11" x14ac:dyDescent="0.25">
      <c r="A602" s="1">
        <v>25758</v>
      </c>
      <c r="B602" s="1" t="s">
        <v>111</v>
      </c>
      <c r="C602" s="1" t="s">
        <v>266</v>
      </c>
      <c r="D602" s="1" t="s">
        <v>267</v>
      </c>
      <c r="E602" s="1">
        <v>2020</v>
      </c>
      <c r="F602" s="1" t="s">
        <v>225</v>
      </c>
      <c r="G602" s="12">
        <v>11</v>
      </c>
      <c r="H602" s="12">
        <v>1</v>
      </c>
      <c r="I602" s="12">
        <v>15</v>
      </c>
      <c r="J602" s="1">
        <v>15</v>
      </c>
      <c r="K602" s="1" t="s">
        <v>50</v>
      </c>
    </row>
    <row r="603" spans="1:11" x14ac:dyDescent="0.25">
      <c r="A603" s="1">
        <v>25758</v>
      </c>
      <c r="B603" s="1" t="s">
        <v>111</v>
      </c>
      <c r="C603" s="1" t="s">
        <v>238</v>
      </c>
      <c r="D603" s="1" t="s">
        <v>239</v>
      </c>
      <c r="E603" s="1">
        <v>2020</v>
      </c>
      <c r="F603" s="1" t="s">
        <v>225</v>
      </c>
      <c r="G603" s="12">
        <v>6</v>
      </c>
      <c r="H603" s="12">
        <v>4</v>
      </c>
      <c r="I603" s="12">
        <v>120</v>
      </c>
      <c r="J603" s="1">
        <v>30</v>
      </c>
      <c r="K603" s="1" t="s">
        <v>50</v>
      </c>
    </row>
    <row r="604" spans="1:11" x14ac:dyDescent="0.25">
      <c r="A604" s="1">
        <v>25758</v>
      </c>
      <c r="B604" s="1" t="s">
        <v>111</v>
      </c>
      <c r="C604" s="1" t="s">
        <v>270</v>
      </c>
      <c r="D604" s="1" t="s">
        <v>271</v>
      </c>
      <c r="E604" s="1">
        <v>2020</v>
      </c>
      <c r="F604" s="1" t="s">
        <v>225</v>
      </c>
      <c r="G604" s="12">
        <v>5</v>
      </c>
      <c r="H604" s="12">
        <v>5</v>
      </c>
      <c r="I604" s="12">
        <v>30</v>
      </c>
      <c r="J604" s="1">
        <v>6</v>
      </c>
      <c r="K604" s="1" t="s">
        <v>50</v>
      </c>
    </row>
    <row r="605" spans="1:11" x14ac:dyDescent="0.25">
      <c r="A605" s="1">
        <v>25758</v>
      </c>
      <c r="B605" s="1" t="s">
        <v>111</v>
      </c>
      <c r="C605" s="1" t="s">
        <v>264</v>
      </c>
      <c r="D605" s="1" t="s">
        <v>265</v>
      </c>
      <c r="E605" s="1">
        <v>2020</v>
      </c>
      <c r="F605" s="1" t="s">
        <v>225</v>
      </c>
      <c r="G605" s="12">
        <v>2</v>
      </c>
      <c r="H605" s="12">
        <v>2</v>
      </c>
      <c r="I605" s="12">
        <v>28</v>
      </c>
      <c r="J605" s="1">
        <v>14</v>
      </c>
      <c r="K605" s="1" t="s">
        <v>50</v>
      </c>
    </row>
    <row r="606" spans="1:11" x14ac:dyDescent="0.25">
      <c r="A606" s="1">
        <v>25758</v>
      </c>
      <c r="B606" s="1" t="s">
        <v>111</v>
      </c>
      <c r="C606" s="1" t="s">
        <v>230</v>
      </c>
      <c r="D606" s="1" t="s">
        <v>231</v>
      </c>
      <c r="E606" s="1">
        <v>2020</v>
      </c>
      <c r="F606" s="1" t="s">
        <v>225</v>
      </c>
      <c r="G606" s="12">
        <v>1</v>
      </c>
      <c r="H606" s="12">
        <v>1</v>
      </c>
      <c r="I606" s="12">
        <v>28</v>
      </c>
      <c r="J606" s="1">
        <v>28</v>
      </c>
      <c r="K606" s="1" t="s">
        <v>50</v>
      </c>
    </row>
    <row r="607" spans="1:11" x14ac:dyDescent="0.25">
      <c r="A607" s="1">
        <v>25769</v>
      </c>
      <c r="B607" s="1" t="s">
        <v>188</v>
      </c>
      <c r="C607" s="1" t="s">
        <v>264</v>
      </c>
      <c r="D607" s="1" t="s">
        <v>265</v>
      </c>
      <c r="E607" s="1">
        <v>2020</v>
      </c>
      <c r="F607" s="1" t="s">
        <v>225</v>
      </c>
      <c r="G607" s="12">
        <v>36</v>
      </c>
      <c r="H607" s="12">
        <v>36</v>
      </c>
      <c r="I607" s="12">
        <v>720</v>
      </c>
      <c r="J607" s="1">
        <v>20</v>
      </c>
      <c r="K607" s="1" t="s">
        <v>50</v>
      </c>
    </row>
    <row r="608" spans="1:11" x14ac:dyDescent="0.25">
      <c r="A608" s="1">
        <v>25772</v>
      </c>
      <c r="B608" s="1" t="s">
        <v>38</v>
      </c>
      <c r="C608" s="1" t="s">
        <v>369</v>
      </c>
      <c r="D608" s="1" t="s">
        <v>369</v>
      </c>
      <c r="E608" s="1">
        <v>2020</v>
      </c>
      <c r="F608" s="1"/>
      <c r="G608" s="12">
        <v>138</v>
      </c>
      <c r="H608" s="12">
        <v>138</v>
      </c>
      <c r="I608" s="12" t="s">
        <v>225</v>
      </c>
      <c r="J608" s="1"/>
      <c r="K608" s="1" t="s">
        <v>50</v>
      </c>
    </row>
    <row r="609" spans="1:11" x14ac:dyDescent="0.25">
      <c r="A609" s="1">
        <v>25772</v>
      </c>
      <c r="B609" s="1" t="s">
        <v>38</v>
      </c>
      <c r="C609" s="1" t="s">
        <v>379</v>
      </c>
      <c r="D609" s="1" t="s">
        <v>379</v>
      </c>
      <c r="E609" s="1">
        <v>2020</v>
      </c>
      <c r="F609" s="1"/>
      <c r="G609" s="12">
        <v>119</v>
      </c>
      <c r="H609" s="12">
        <v>119</v>
      </c>
      <c r="I609" s="12" t="s">
        <v>225</v>
      </c>
      <c r="J609" s="1"/>
      <c r="K609" s="1" t="s">
        <v>50</v>
      </c>
    </row>
    <row r="610" spans="1:11" x14ac:dyDescent="0.25">
      <c r="A610" s="1">
        <v>25772</v>
      </c>
      <c r="B610" s="1" t="s">
        <v>38</v>
      </c>
      <c r="C610" s="1" t="s">
        <v>238</v>
      </c>
      <c r="D610" s="1" t="s">
        <v>239</v>
      </c>
      <c r="E610" s="1">
        <v>2020</v>
      </c>
      <c r="F610" s="1" t="s">
        <v>225</v>
      </c>
      <c r="G610" s="12">
        <v>6</v>
      </c>
      <c r="H610" s="12">
        <v>6</v>
      </c>
      <c r="I610" s="12">
        <v>300</v>
      </c>
      <c r="J610" s="1">
        <v>50</v>
      </c>
      <c r="K610" s="1" t="s">
        <v>50</v>
      </c>
    </row>
    <row r="611" spans="1:11" x14ac:dyDescent="0.25">
      <c r="A611" s="1">
        <v>25772</v>
      </c>
      <c r="B611" s="1" t="s">
        <v>38</v>
      </c>
      <c r="C611" s="1" t="s">
        <v>266</v>
      </c>
      <c r="D611" s="1" t="s">
        <v>267</v>
      </c>
      <c r="E611" s="1">
        <v>2020</v>
      </c>
      <c r="F611" s="1" t="s">
        <v>225</v>
      </c>
      <c r="G611" s="12">
        <v>3.5</v>
      </c>
      <c r="H611" s="12">
        <v>3.5</v>
      </c>
      <c r="I611" s="12">
        <v>24.5</v>
      </c>
      <c r="J611" s="1">
        <v>7</v>
      </c>
      <c r="K611" s="1" t="s">
        <v>50</v>
      </c>
    </row>
    <row r="612" spans="1:11" x14ac:dyDescent="0.25">
      <c r="A612" s="1">
        <v>25772</v>
      </c>
      <c r="B612" s="1" t="s">
        <v>38</v>
      </c>
      <c r="C612" s="1" t="s">
        <v>228</v>
      </c>
      <c r="D612" s="1" t="s">
        <v>229</v>
      </c>
      <c r="E612" s="1">
        <v>2020</v>
      </c>
      <c r="F612" s="1" t="s">
        <v>225</v>
      </c>
      <c r="G612" s="12">
        <v>2</v>
      </c>
      <c r="H612" s="12">
        <v>2</v>
      </c>
      <c r="I612" s="12">
        <v>8</v>
      </c>
      <c r="J612" s="1">
        <v>4</v>
      </c>
      <c r="K612" s="1" t="s">
        <v>50</v>
      </c>
    </row>
    <row r="613" spans="1:11" x14ac:dyDescent="0.25">
      <c r="A613" s="1">
        <v>25777</v>
      </c>
      <c r="B613" s="1" t="s">
        <v>211</v>
      </c>
      <c r="C613" s="1" t="s">
        <v>232</v>
      </c>
      <c r="D613" s="1" t="s">
        <v>233</v>
      </c>
      <c r="E613" s="1">
        <v>2020</v>
      </c>
      <c r="F613" s="1" t="s">
        <v>225</v>
      </c>
      <c r="G613" s="12">
        <v>851</v>
      </c>
      <c r="H613" s="12">
        <v>729</v>
      </c>
      <c r="I613" s="12">
        <v>840</v>
      </c>
      <c r="J613" s="1">
        <v>1.1522633744855999</v>
      </c>
      <c r="K613" s="1" t="s">
        <v>50</v>
      </c>
    </row>
    <row r="614" spans="1:11" x14ac:dyDescent="0.25">
      <c r="A614" s="1">
        <v>25777</v>
      </c>
      <c r="B614" s="1" t="s">
        <v>211</v>
      </c>
      <c r="C614" s="1" t="s">
        <v>234</v>
      </c>
      <c r="D614" s="1" t="s">
        <v>235</v>
      </c>
      <c r="E614" s="1">
        <v>2020</v>
      </c>
      <c r="F614" s="1" t="s">
        <v>225</v>
      </c>
      <c r="G614" s="12">
        <v>236</v>
      </c>
      <c r="H614" s="12">
        <v>196</v>
      </c>
      <c r="I614" s="12">
        <v>902.63157894736798</v>
      </c>
      <c r="J614" s="1">
        <v>4.6052631578947398</v>
      </c>
      <c r="K614" s="1" t="s">
        <v>50</v>
      </c>
    </row>
    <row r="615" spans="1:11" x14ac:dyDescent="0.25">
      <c r="A615" s="1">
        <v>25777</v>
      </c>
      <c r="B615" s="1" t="s">
        <v>211</v>
      </c>
      <c r="C615" s="1" t="s">
        <v>240</v>
      </c>
      <c r="D615" s="1" t="s">
        <v>241</v>
      </c>
      <c r="E615" s="1">
        <v>2020</v>
      </c>
      <c r="F615" s="1" t="s">
        <v>225</v>
      </c>
      <c r="G615" s="12">
        <v>206.5</v>
      </c>
      <c r="H615" s="12">
        <v>196.5</v>
      </c>
      <c r="I615" s="12">
        <v>755</v>
      </c>
      <c r="J615" s="1">
        <v>3.8422391857506399</v>
      </c>
      <c r="K615" s="1" t="s">
        <v>50</v>
      </c>
    </row>
    <row r="616" spans="1:11" x14ac:dyDescent="0.25">
      <c r="A616" s="1">
        <v>25777</v>
      </c>
      <c r="B616" s="1" t="s">
        <v>211</v>
      </c>
      <c r="C616" s="1" t="s">
        <v>227</v>
      </c>
      <c r="D616" s="1" t="s">
        <v>339</v>
      </c>
      <c r="E616" s="1">
        <v>2020</v>
      </c>
      <c r="F616" s="1" t="s">
        <v>225</v>
      </c>
      <c r="G616" s="12">
        <v>108</v>
      </c>
      <c r="H616" s="12">
        <v>93</v>
      </c>
      <c r="I616" s="12">
        <v>537</v>
      </c>
      <c r="J616" s="1">
        <v>5.7741935483870996</v>
      </c>
      <c r="K616" s="1" t="s">
        <v>50</v>
      </c>
    </row>
    <row r="617" spans="1:11" x14ac:dyDescent="0.25">
      <c r="A617" s="1">
        <v>25777</v>
      </c>
      <c r="B617" s="1" t="s">
        <v>211</v>
      </c>
      <c r="C617" s="1" t="s">
        <v>224</v>
      </c>
      <c r="D617" s="1" t="s">
        <v>334</v>
      </c>
      <c r="E617" s="1">
        <v>2020</v>
      </c>
      <c r="F617" s="1" t="s">
        <v>225</v>
      </c>
      <c r="G617" s="12">
        <v>48.5</v>
      </c>
      <c r="H617" s="12">
        <v>30.5</v>
      </c>
      <c r="I617" s="12">
        <v>183</v>
      </c>
      <c r="J617" s="1">
        <v>6</v>
      </c>
      <c r="K617" s="1" t="s">
        <v>50</v>
      </c>
    </row>
    <row r="618" spans="1:11" x14ac:dyDescent="0.25">
      <c r="A618" s="1">
        <v>25779</v>
      </c>
      <c r="B618" s="1" t="s">
        <v>90</v>
      </c>
      <c r="C618" s="1" t="s">
        <v>238</v>
      </c>
      <c r="D618" s="1" t="s">
        <v>239</v>
      </c>
      <c r="E618" s="1">
        <v>2020</v>
      </c>
      <c r="F618" s="1" t="s">
        <v>225</v>
      </c>
      <c r="G618" s="12">
        <v>10</v>
      </c>
      <c r="H618" s="12">
        <v>10</v>
      </c>
      <c r="I618" s="12">
        <v>300</v>
      </c>
      <c r="J618" s="1">
        <v>30</v>
      </c>
      <c r="K618" s="1" t="s">
        <v>50</v>
      </c>
    </row>
    <row r="619" spans="1:11" x14ac:dyDescent="0.25">
      <c r="A619" s="1">
        <v>25779</v>
      </c>
      <c r="B619" s="1" t="s">
        <v>90</v>
      </c>
      <c r="C619" s="1" t="s">
        <v>242</v>
      </c>
      <c r="D619" s="1" t="s">
        <v>243</v>
      </c>
      <c r="E619" s="1">
        <v>2020</v>
      </c>
      <c r="F619" s="1" t="s">
        <v>225</v>
      </c>
      <c r="G619" s="12">
        <v>2</v>
      </c>
      <c r="H619" s="12">
        <v>2</v>
      </c>
      <c r="I619" s="12">
        <v>10</v>
      </c>
      <c r="J619" s="1">
        <v>5</v>
      </c>
      <c r="K619" s="1" t="s">
        <v>50</v>
      </c>
    </row>
    <row r="620" spans="1:11" x14ac:dyDescent="0.25">
      <c r="A620" s="1">
        <v>25779</v>
      </c>
      <c r="B620" s="1" t="s">
        <v>90</v>
      </c>
      <c r="C620" s="1" t="s">
        <v>236</v>
      </c>
      <c r="D620" s="1" t="s">
        <v>237</v>
      </c>
      <c r="E620" s="1">
        <v>2020</v>
      </c>
      <c r="F620" s="1" t="s">
        <v>225</v>
      </c>
      <c r="G620" s="12">
        <v>0</v>
      </c>
      <c r="H620" s="12">
        <v>0</v>
      </c>
      <c r="I620" s="12">
        <v>0</v>
      </c>
      <c r="J620" s="1">
        <v>0</v>
      </c>
      <c r="K620" s="1" t="s">
        <v>50</v>
      </c>
    </row>
    <row r="621" spans="1:11" x14ac:dyDescent="0.25">
      <c r="A621" s="1">
        <v>25781</v>
      </c>
      <c r="B621" s="1" t="s">
        <v>212</v>
      </c>
      <c r="C621" s="1" t="s">
        <v>266</v>
      </c>
      <c r="D621" s="1" t="s">
        <v>267</v>
      </c>
      <c r="E621" s="1">
        <v>2020</v>
      </c>
      <c r="F621" s="1" t="s">
        <v>225</v>
      </c>
      <c r="G621" s="12">
        <v>1</v>
      </c>
      <c r="H621" s="12">
        <v>1</v>
      </c>
      <c r="I621" s="12">
        <v>7</v>
      </c>
      <c r="J621" s="1">
        <v>7</v>
      </c>
      <c r="K621" s="1" t="s">
        <v>50</v>
      </c>
    </row>
    <row r="622" spans="1:11" x14ac:dyDescent="0.25">
      <c r="A622" s="1">
        <v>25785</v>
      </c>
      <c r="B622" s="1" t="s">
        <v>16</v>
      </c>
      <c r="C622" s="1" t="s">
        <v>238</v>
      </c>
      <c r="D622" s="1" t="s">
        <v>239</v>
      </c>
      <c r="E622" s="1">
        <v>2020</v>
      </c>
      <c r="F622" s="1" t="s">
        <v>225</v>
      </c>
      <c r="G622" s="12">
        <v>8</v>
      </c>
      <c r="H622" s="12">
        <v>0</v>
      </c>
      <c r="I622" s="12">
        <v>0</v>
      </c>
      <c r="J622" s="1">
        <v>0</v>
      </c>
      <c r="K622" s="1" t="s">
        <v>50</v>
      </c>
    </row>
    <row r="623" spans="1:11" x14ac:dyDescent="0.25">
      <c r="A623" s="1">
        <v>25785</v>
      </c>
      <c r="B623" s="1" t="s">
        <v>16</v>
      </c>
      <c r="C623" s="1" t="s">
        <v>230</v>
      </c>
      <c r="D623" s="1" t="s">
        <v>231</v>
      </c>
      <c r="E623" s="1">
        <v>2020</v>
      </c>
      <c r="F623" s="1" t="s">
        <v>225</v>
      </c>
      <c r="G623" s="12">
        <v>3</v>
      </c>
      <c r="H623" s="12">
        <v>0</v>
      </c>
      <c r="I623" s="12">
        <v>0</v>
      </c>
      <c r="J623" s="1">
        <v>0</v>
      </c>
      <c r="K623" s="1" t="s">
        <v>50</v>
      </c>
    </row>
    <row r="624" spans="1:11" x14ac:dyDescent="0.25">
      <c r="A624" s="1">
        <v>25785</v>
      </c>
      <c r="B624" s="1" t="s">
        <v>16</v>
      </c>
      <c r="C624" s="1" t="s">
        <v>342</v>
      </c>
      <c r="D624" s="1" t="s">
        <v>343</v>
      </c>
      <c r="E624" s="1">
        <v>2020</v>
      </c>
      <c r="F624" s="1" t="s">
        <v>225</v>
      </c>
      <c r="G624" s="12">
        <v>2</v>
      </c>
      <c r="H624" s="12">
        <v>0</v>
      </c>
      <c r="I624" s="12">
        <v>0</v>
      </c>
      <c r="J624" s="1">
        <v>0</v>
      </c>
      <c r="K624" s="1" t="s">
        <v>50</v>
      </c>
    </row>
    <row r="625" spans="1:11" x14ac:dyDescent="0.25">
      <c r="A625" s="1">
        <v>25793</v>
      </c>
      <c r="B625" s="1" t="s">
        <v>174</v>
      </c>
      <c r="C625" s="1" t="s">
        <v>266</v>
      </c>
      <c r="D625" s="1" t="s">
        <v>267</v>
      </c>
      <c r="E625" s="1">
        <v>2020</v>
      </c>
      <c r="F625" s="1" t="s">
        <v>225</v>
      </c>
      <c r="G625" s="12">
        <v>81</v>
      </c>
      <c r="H625" s="12">
        <v>81</v>
      </c>
      <c r="I625" s="12">
        <v>162</v>
      </c>
      <c r="J625" s="1">
        <v>2</v>
      </c>
      <c r="K625" s="1" t="s">
        <v>50</v>
      </c>
    </row>
    <row r="626" spans="1:11" x14ac:dyDescent="0.25">
      <c r="A626" s="1">
        <v>25797</v>
      </c>
      <c r="B626" s="1" t="s">
        <v>182</v>
      </c>
      <c r="C626" s="1" t="s">
        <v>232</v>
      </c>
      <c r="D626" s="1" t="s">
        <v>233</v>
      </c>
      <c r="E626" s="1">
        <v>2020</v>
      </c>
      <c r="F626" s="1" t="s">
        <v>225</v>
      </c>
      <c r="G626" s="12">
        <v>344</v>
      </c>
      <c r="H626" s="12">
        <v>313</v>
      </c>
      <c r="I626" s="12">
        <v>302</v>
      </c>
      <c r="J626" s="1">
        <v>0.96485623003194898</v>
      </c>
      <c r="K626" s="1" t="s">
        <v>50</v>
      </c>
    </row>
    <row r="627" spans="1:11" x14ac:dyDescent="0.25">
      <c r="A627" s="1">
        <v>25797</v>
      </c>
      <c r="B627" s="1" t="s">
        <v>182</v>
      </c>
      <c r="C627" s="1" t="s">
        <v>252</v>
      </c>
      <c r="D627" s="1" t="s">
        <v>351</v>
      </c>
      <c r="E627" s="1">
        <v>2020</v>
      </c>
      <c r="F627" s="1" t="s">
        <v>225</v>
      </c>
      <c r="G627" s="12">
        <v>157.9</v>
      </c>
      <c r="H627" s="12">
        <v>157.9</v>
      </c>
      <c r="I627" s="12">
        <v>1105.3</v>
      </c>
      <c r="J627" s="1">
        <v>7</v>
      </c>
      <c r="K627" s="1" t="s">
        <v>50</v>
      </c>
    </row>
    <row r="628" spans="1:11" x14ac:dyDescent="0.25">
      <c r="A628" s="1">
        <v>25797</v>
      </c>
      <c r="B628" s="1" t="s">
        <v>182</v>
      </c>
      <c r="C628" s="1" t="s">
        <v>354</v>
      </c>
      <c r="D628" s="1" t="s">
        <v>355</v>
      </c>
      <c r="E628" s="1">
        <v>2020</v>
      </c>
      <c r="F628" s="1" t="s">
        <v>225</v>
      </c>
      <c r="G628" s="12">
        <v>43</v>
      </c>
      <c r="H628" s="12">
        <v>38.5</v>
      </c>
      <c r="I628" s="12">
        <v>0</v>
      </c>
      <c r="J628" s="1">
        <v>0</v>
      </c>
      <c r="K628" s="1" t="s">
        <v>50</v>
      </c>
    </row>
    <row r="629" spans="1:11" x14ac:dyDescent="0.25">
      <c r="A629" s="1">
        <v>25797</v>
      </c>
      <c r="B629" s="1" t="s">
        <v>182</v>
      </c>
      <c r="C629" s="1" t="s">
        <v>224</v>
      </c>
      <c r="D629" s="1" t="s">
        <v>345</v>
      </c>
      <c r="E629" s="1">
        <v>2020</v>
      </c>
      <c r="F629" s="1" t="s">
        <v>225</v>
      </c>
      <c r="G629" s="12">
        <v>37.200000000000003</v>
      </c>
      <c r="H629" s="12">
        <v>37.200000000000003</v>
      </c>
      <c r="I629" s="12">
        <v>148.80000000000001</v>
      </c>
      <c r="J629" s="1">
        <v>4</v>
      </c>
      <c r="K629" s="1" t="s">
        <v>50</v>
      </c>
    </row>
    <row r="630" spans="1:11" x14ac:dyDescent="0.25">
      <c r="A630" s="1">
        <v>25797</v>
      </c>
      <c r="B630" s="1" t="s">
        <v>182</v>
      </c>
      <c r="C630" s="1" t="s">
        <v>183</v>
      </c>
      <c r="D630" s="1" t="s">
        <v>184</v>
      </c>
      <c r="E630" s="1">
        <v>2020</v>
      </c>
      <c r="F630" s="1" t="s">
        <v>3</v>
      </c>
      <c r="G630" s="12">
        <v>16.5</v>
      </c>
      <c r="H630" s="12">
        <v>14.5</v>
      </c>
      <c r="I630" s="12">
        <v>53.7</v>
      </c>
      <c r="J630" s="1">
        <v>3.7034482758620699</v>
      </c>
      <c r="K630" s="1" t="s">
        <v>50</v>
      </c>
    </row>
    <row r="631" spans="1:11" x14ac:dyDescent="0.25">
      <c r="A631" s="1">
        <v>25797</v>
      </c>
      <c r="B631" s="1" t="s">
        <v>182</v>
      </c>
      <c r="C631" s="1" t="s">
        <v>155</v>
      </c>
      <c r="D631" s="1" t="s">
        <v>156</v>
      </c>
      <c r="E631" s="1">
        <v>2020</v>
      </c>
      <c r="F631" s="1" t="s">
        <v>3</v>
      </c>
      <c r="G631" s="12">
        <v>15.5</v>
      </c>
      <c r="H631" s="12">
        <v>14.5</v>
      </c>
      <c r="I631" s="12">
        <v>50.8</v>
      </c>
      <c r="J631" s="1">
        <v>3.5034482758620702</v>
      </c>
      <c r="K631" s="1" t="s">
        <v>50</v>
      </c>
    </row>
    <row r="632" spans="1:11" x14ac:dyDescent="0.25">
      <c r="A632" s="1">
        <v>25797</v>
      </c>
      <c r="B632" s="1" t="s">
        <v>182</v>
      </c>
      <c r="C632" s="1" t="s">
        <v>246</v>
      </c>
      <c r="D632" s="1" t="s">
        <v>350</v>
      </c>
      <c r="E632" s="1">
        <v>2020</v>
      </c>
      <c r="F632" s="1" t="s">
        <v>225</v>
      </c>
      <c r="G632" s="12">
        <v>15</v>
      </c>
      <c r="H632" s="12">
        <v>13</v>
      </c>
      <c r="I632" s="12">
        <v>100</v>
      </c>
      <c r="J632" s="1">
        <v>7.6923076923076898</v>
      </c>
      <c r="K632" s="1" t="s">
        <v>50</v>
      </c>
    </row>
    <row r="633" spans="1:11" x14ac:dyDescent="0.25">
      <c r="A633" s="1">
        <v>25797</v>
      </c>
      <c r="B633" s="1" t="s">
        <v>182</v>
      </c>
      <c r="C633" s="1" t="s">
        <v>183</v>
      </c>
      <c r="D633" s="1" t="s">
        <v>184</v>
      </c>
      <c r="E633" s="1">
        <v>2020</v>
      </c>
      <c r="F633" s="1" t="s">
        <v>11</v>
      </c>
      <c r="G633" s="12">
        <v>12.5</v>
      </c>
      <c r="H633" s="12">
        <v>11</v>
      </c>
      <c r="I633" s="12">
        <v>28</v>
      </c>
      <c r="J633" s="1">
        <v>2.5454545454545499</v>
      </c>
      <c r="K633" s="1" t="s">
        <v>50</v>
      </c>
    </row>
    <row r="634" spans="1:11" x14ac:dyDescent="0.25">
      <c r="A634" s="1">
        <v>25797</v>
      </c>
      <c r="B634" s="1" t="s">
        <v>182</v>
      </c>
      <c r="C634" s="1" t="s">
        <v>260</v>
      </c>
      <c r="D634" s="1" t="s">
        <v>261</v>
      </c>
      <c r="E634" s="1">
        <v>2020</v>
      </c>
      <c r="F634" s="1" t="s">
        <v>225</v>
      </c>
      <c r="G634" s="12">
        <v>12.4</v>
      </c>
      <c r="H634" s="12">
        <v>11.4</v>
      </c>
      <c r="I634" s="12">
        <v>114</v>
      </c>
      <c r="J634" s="1">
        <v>10</v>
      </c>
      <c r="K634" s="1" t="s">
        <v>50</v>
      </c>
    </row>
    <row r="635" spans="1:11" x14ac:dyDescent="0.25">
      <c r="A635" s="1">
        <v>25797</v>
      </c>
      <c r="B635" s="1" t="s">
        <v>182</v>
      </c>
      <c r="C635" s="1" t="s">
        <v>155</v>
      </c>
      <c r="D635" s="1" t="s">
        <v>156</v>
      </c>
      <c r="E635" s="1">
        <v>2020</v>
      </c>
      <c r="F635" s="1" t="s">
        <v>11</v>
      </c>
      <c r="G635" s="12">
        <v>10.5</v>
      </c>
      <c r="H635" s="12">
        <v>9.5</v>
      </c>
      <c r="I635" s="12">
        <v>24</v>
      </c>
      <c r="J635" s="1">
        <v>2.5263157894736801</v>
      </c>
      <c r="K635" s="1" t="s">
        <v>50</v>
      </c>
    </row>
    <row r="636" spans="1:11" x14ac:dyDescent="0.25">
      <c r="A636" s="1">
        <v>25797</v>
      </c>
      <c r="B636" s="1" t="s">
        <v>182</v>
      </c>
      <c r="C636" s="1" t="s">
        <v>258</v>
      </c>
      <c r="D636" s="1" t="s">
        <v>259</v>
      </c>
      <c r="E636" s="1">
        <v>2020</v>
      </c>
      <c r="F636" s="1" t="s">
        <v>225</v>
      </c>
      <c r="G636" s="12">
        <v>1.9</v>
      </c>
      <c r="H636" s="12">
        <v>1.2</v>
      </c>
      <c r="I636" s="12">
        <v>9.8000000000000007</v>
      </c>
      <c r="J636" s="1">
        <v>7</v>
      </c>
      <c r="K636" s="1" t="s">
        <v>50</v>
      </c>
    </row>
    <row r="637" spans="1:11" x14ac:dyDescent="0.25">
      <c r="A637" s="1">
        <v>25799</v>
      </c>
      <c r="B637" s="1" t="s">
        <v>134</v>
      </c>
      <c r="C637" s="1" t="s">
        <v>266</v>
      </c>
      <c r="D637" s="1" t="s">
        <v>267</v>
      </c>
      <c r="E637" s="1">
        <v>2020</v>
      </c>
      <c r="F637" s="1" t="s">
        <v>225</v>
      </c>
      <c r="G637" s="12">
        <v>14</v>
      </c>
      <c r="H637" s="12">
        <v>12</v>
      </c>
      <c r="I637" s="12">
        <v>100</v>
      </c>
      <c r="J637" s="1">
        <v>8.3333333333333304</v>
      </c>
      <c r="K637" s="1" t="s">
        <v>50</v>
      </c>
    </row>
    <row r="638" spans="1:11" x14ac:dyDescent="0.25">
      <c r="A638" s="1">
        <v>25799</v>
      </c>
      <c r="B638" s="1" t="s">
        <v>134</v>
      </c>
      <c r="C638" s="1" t="s">
        <v>230</v>
      </c>
      <c r="D638" s="1" t="s">
        <v>231</v>
      </c>
      <c r="E638" s="1">
        <v>2020</v>
      </c>
      <c r="F638" s="1" t="s">
        <v>225</v>
      </c>
      <c r="G638" s="12">
        <v>8</v>
      </c>
      <c r="H638" s="12">
        <v>7</v>
      </c>
      <c r="I638" s="12">
        <v>70</v>
      </c>
      <c r="J638" s="1">
        <v>10</v>
      </c>
      <c r="K638" s="1" t="s">
        <v>50</v>
      </c>
    </row>
    <row r="639" spans="1:11" x14ac:dyDescent="0.25">
      <c r="A639" s="1">
        <v>25799</v>
      </c>
      <c r="B639" s="1" t="s">
        <v>134</v>
      </c>
      <c r="C639" s="1" t="s">
        <v>258</v>
      </c>
      <c r="D639" s="1" t="s">
        <v>259</v>
      </c>
      <c r="E639" s="1">
        <v>2020</v>
      </c>
      <c r="F639" s="1" t="s">
        <v>225</v>
      </c>
      <c r="G639" s="12">
        <v>3</v>
      </c>
      <c r="H639" s="12">
        <v>2</v>
      </c>
      <c r="I639" s="12">
        <v>20</v>
      </c>
      <c r="J639" s="1">
        <v>10</v>
      </c>
      <c r="K639" s="1" t="s">
        <v>50</v>
      </c>
    </row>
    <row r="640" spans="1:11" x14ac:dyDescent="0.25">
      <c r="A640" s="1">
        <v>25805</v>
      </c>
      <c r="B640" s="1" t="s">
        <v>59</v>
      </c>
      <c r="C640" s="1" t="s">
        <v>232</v>
      </c>
      <c r="D640" s="1" t="s">
        <v>233</v>
      </c>
      <c r="E640" s="1">
        <v>2020</v>
      </c>
      <c r="F640" s="1" t="s">
        <v>225</v>
      </c>
      <c r="G640" s="12">
        <v>618</v>
      </c>
      <c r="H640" s="12">
        <v>529</v>
      </c>
      <c r="I640" s="12">
        <v>564</v>
      </c>
      <c r="J640" s="1">
        <v>1.0661625708884701</v>
      </c>
      <c r="K640" s="1" t="s">
        <v>50</v>
      </c>
    </row>
    <row r="641" spans="1:11" x14ac:dyDescent="0.25">
      <c r="A641" s="1">
        <v>25805</v>
      </c>
      <c r="B641" s="1" t="s">
        <v>59</v>
      </c>
      <c r="C641" s="1" t="s">
        <v>226</v>
      </c>
      <c r="D641" s="1" t="s">
        <v>335</v>
      </c>
      <c r="E641" s="1">
        <v>2020</v>
      </c>
      <c r="F641" s="1" t="s">
        <v>225</v>
      </c>
      <c r="G641" s="12">
        <v>103</v>
      </c>
      <c r="H641" s="12">
        <v>98</v>
      </c>
      <c r="I641" s="12">
        <v>882</v>
      </c>
      <c r="J641" s="1">
        <v>9</v>
      </c>
      <c r="K641" s="1" t="s">
        <v>50</v>
      </c>
    </row>
    <row r="642" spans="1:11" x14ac:dyDescent="0.25">
      <c r="A642" s="1">
        <v>25805</v>
      </c>
      <c r="B642" s="1" t="s">
        <v>59</v>
      </c>
      <c r="C642" s="1" t="s">
        <v>246</v>
      </c>
      <c r="D642" s="1" t="s">
        <v>336</v>
      </c>
      <c r="E642" s="1">
        <v>2020</v>
      </c>
      <c r="F642" s="1" t="s">
        <v>225</v>
      </c>
      <c r="G642" s="12">
        <v>60</v>
      </c>
      <c r="H642" s="12">
        <v>37</v>
      </c>
      <c r="I642" s="12">
        <v>259</v>
      </c>
      <c r="J642" s="1">
        <v>7</v>
      </c>
      <c r="K642" s="1" t="s">
        <v>50</v>
      </c>
    </row>
    <row r="643" spans="1:11" x14ac:dyDescent="0.25">
      <c r="A643" s="1">
        <v>25805</v>
      </c>
      <c r="B643" s="1" t="s">
        <v>59</v>
      </c>
      <c r="C643" s="1" t="s">
        <v>234</v>
      </c>
      <c r="D643" s="1" t="s">
        <v>235</v>
      </c>
      <c r="E643" s="1">
        <v>2020</v>
      </c>
      <c r="F643" s="1" t="s">
        <v>225</v>
      </c>
      <c r="G643" s="12">
        <v>44</v>
      </c>
      <c r="H643" s="12">
        <v>44</v>
      </c>
      <c r="I643" s="12">
        <v>44</v>
      </c>
      <c r="J643" s="1">
        <v>1</v>
      </c>
      <c r="K643" s="1" t="s">
        <v>50</v>
      </c>
    </row>
    <row r="644" spans="1:11" x14ac:dyDescent="0.25">
      <c r="A644" s="1">
        <v>25805</v>
      </c>
      <c r="B644" s="1" t="s">
        <v>59</v>
      </c>
      <c r="C644" s="1" t="s">
        <v>252</v>
      </c>
      <c r="D644" s="1" t="s">
        <v>340</v>
      </c>
      <c r="E644" s="1">
        <v>2020</v>
      </c>
      <c r="F644" s="1" t="s">
        <v>225</v>
      </c>
      <c r="G644" s="12">
        <v>42</v>
      </c>
      <c r="H644" s="12">
        <v>30</v>
      </c>
      <c r="I644" s="12">
        <v>180</v>
      </c>
      <c r="J644" s="1">
        <v>6</v>
      </c>
      <c r="K644" s="1" t="s">
        <v>50</v>
      </c>
    </row>
    <row r="645" spans="1:11" x14ac:dyDescent="0.25">
      <c r="A645" s="1">
        <v>25805</v>
      </c>
      <c r="B645" s="1" t="s">
        <v>59</v>
      </c>
      <c r="C645" s="1" t="s">
        <v>227</v>
      </c>
      <c r="D645" s="1" t="s">
        <v>339</v>
      </c>
      <c r="E645" s="1">
        <v>2020</v>
      </c>
      <c r="F645" s="1" t="s">
        <v>225</v>
      </c>
      <c r="G645" s="12">
        <v>34</v>
      </c>
      <c r="H645" s="12">
        <v>25.5</v>
      </c>
      <c r="I645" s="12">
        <v>76.5</v>
      </c>
      <c r="J645" s="1">
        <v>3</v>
      </c>
      <c r="K645" s="1" t="s">
        <v>50</v>
      </c>
    </row>
    <row r="646" spans="1:11" x14ac:dyDescent="0.25">
      <c r="A646" s="1">
        <v>25805</v>
      </c>
      <c r="B646" s="1" t="s">
        <v>59</v>
      </c>
      <c r="C646" s="1" t="s">
        <v>224</v>
      </c>
      <c r="D646" s="1" t="s">
        <v>334</v>
      </c>
      <c r="E646" s="1">
        <v>2020</v>
      </c>
      <c r="F646" s="1" t="s">
        <v>225</v>
      </c>
      <c r="G646" s="12">
        <v>30</v>
      </c>
      <c r="H646" s="12">
        <v>25</v>
      </c>
      <c r="I646" s="12">
        <v>75</v>
      </c>
      <c r="J646" s="1">
        <v>3</v>
      </c>
      <c r="K646" s="1" t="s">
        <v>50</v>
      </c>
    </row>
    <row r="647" spans="1:11" x14ac:dyDescent="0.25">
      <c r="A647" s="1">
        <v>25805</v>
      </c>
      <c r="B647" s="1" t="s">
        <v>59</v>
      </c>
      <c r="C647" s="1" t="s">
        <v>256</v>
      </c>
      <c r="D647" s="1" t="s">
        <v>257</v>
      </c>
      <c r="E647" s="1">
        <v>2020</v>
      </c>
      <c r="F647" s="1" t="s">
        <v>225</v>
      </c>
      <c r="G647" s="12">
        <v>10</v>
      </c>
      <c r="H647" s="12">
        <v>10</v>
      </c>
      <c r="I647" s="12">
        <v>100</v>
      </c>
      <c r="J647" s="1">
        <v>10</v>
      </c>
      <c r="K647" s="1" t="s">
        <v>50</v>
      </c>
    </row>
    <row r="648" spans="1:11" x14ac:dyDescent="0.25">
      <c r="A648" s="1">
        <v>25805</v>
      </c>
      <c r="B648" s="1" t="s">
        <v>59</v>
      </c>
      <c r="C648" s="1" t="s">
        <v>301</v>
      </c>
      <c r="D648" s="1" t="s">
        <v>302</v>
      </c>
      <c r="E648" s="1">
        <v>2020</v>
      </c>
      <c r="F648" s="1" t="s">
        <v>225</v>
      </c>
      <c r="G648" s="12">
        <v>7</v>
      </c>
      <c r="H648" s="12">
        <v>7</v>
      </c>
      <c r="I648" s="12">
        <v>7</v>
      </c>
      <c r="J648" s="1">
        <v>1</v>
      </c>
      <c r="K648" s="1" t="s">
        <v>50</v>
      </c>
    </row>
    <row r="649" spans="1:11" x14ac:dyDescent="0.25">
      <c r="A649" s="1">
        <v>25805</v>
      </c>
      <c r="B649" s="1" t="s">
        <v>59</v>
      </c>
      <c r="C649" s="1" t="s">
        <v>300</v>
      </c>
      <c r="D649" s="1" t="s">
        <v>300</v>
      </c>
      <c r="E649" s="1">
        <v>2020</v>
      </c>
      <c r="F649" s="1"/>
      <c r="G649" s="12">
        <v>4</v>
      </c>
      <c r="H649" s="12">
        <v>4</v>
      </c>
      <c r="I649" s="12"/>
      <c r="J649" s="1"/>
      <c r="K649" s="1" t="s">
        <v>50</v>
      </c>
    </row>
    <row r="650" spans="1:11" x14ac:dyDescent="0.25">
      <c r="A650" s="1">
        <v>25807</v>
      </c>
      <c r="B650" s="1" t="s">
        <v>213</v>
      </c>
      <c r="C650" s="1" t="s">
        <v>232</v>
      </c>
      <c r="D650" s="1" t="s">
        <v>233</v>
      </c>
      <c r="E650" s="1">
        <v>2020</v>
      </c>
      <c r="F650" s="1" t="s">
        <v>225</v>
      </c>
      <c r="G650" s="12">
        <v>167</v>
      </c>
      <c r="H650" s="12">
        <v>158</v>
      </c>
      <c r="I650" s="12">
        <v>164</v>
      </c>
      <c r="J650" s="1">
        <v>1.0379746835443</v>
      </c>
      <c r="K650" s="1" t="s">
        <v>50</v>
      </c>
    </row>
    <row r="651" spans="1:11" x14ac:dyDescent="0.25">
      <c r="A651" s="1">
        <v>25807</v>
      </c>
      <c r="B651" s="1" t="s">
        <v>213</v>
      </c>
      <c r="C651" s="1" t="s">
        <v>224</v>
      </c>
      <c r="D651" s="1" t="s">
        <v>334</v>
      </c>
      <c r="E651" s="1">
        <v>2020</v>
      </c>
      <c r="F651" s="1" t="s">
        <v>225</v>
      </c>
      <c r="G651" s="12">
        <v>25</v>
      </c>
      <c r="H651" s="12">
        <v>12.5</v>
      </c>
      <c r="I651" s="12">
        <v>75</v>
      </c>
      <c r="J651" s="1">
        <v>6</v>
      </c>
      <c r="K651" s="1" t="s">
        <v>50</v>
      </c>
    </row>
    <row r="652" spans="1:11" x14ac:dyDescent="0.25">
      <c r="A652" s="1">
        <v>25807</v>
      </c>
      <c r="B652" s="1" t="s">
        <v>213</v>
      </c>
      <c r="C652" s="1" t="s">
        <v>315</v>
      </c>
      <c r="D652" s="1" t="s">
        <v>316</v>
      </c>
      <c r="E652" s="1">
        <v>2020</v>
      </c>
      <c r="F652" s="1" t="s">
        <v>225</v>
      </c>
      <c r="G652" s="12">
        <v>17.5</v>
      </c>
      <c r="H652" s="12">
        <v>17.5</v>
      </c>
      <c r="I652" s="12">
        <v>210</v>
      </c>
      <c r="J652" s="1">
        <v>12</v>
      </c>
      <c r="K652" s="1" t="s">
        <v>50</v>
      </c>
    </row>
    <row r="653" spans="1:11" x14ac:dyDescent="0.25">
      <c r="A653" s="1">
        <v>25807</v>
      </c>
      <c r="B653" s="1" t="s">
        <v>213</v>
      </c>
      <c r="C653" s="1" t="s">
        <v>258</v>
      </c>
      <c r="D653" s="1" t="s">
        <v>259</v>
      </c>
      <c r="E653" s="1">
        <v>2020</v>
      </c>
      <c r="F653" s="1" t="s">
        <v>225</v>
      </c>
      <c r="G653" s="12">
        <v>8</v>
      </c>
      <c r="H653" s="12">
        <v>8</v>
      </c>
      <c r="I653" s="12">
        <v>80</v>
      </c>
      <c r="J653" s="1">
        <v>10</v>
      </c>
      <c r="K653" s="1" t="s">
        <v>50</v>
      </c>
    </row>
    <row r="654" spans="1:11" x14ac:dyDescent="0.25">
      <c r="A654" s="1">
        <v>25807</v>
      </c>
      <c r="B654" s="1" t="s">
        <v>213</v>
      </c>
      <c r="C654" s="1" t="s">
        <v>228</v>
      </c>
      <c r="D654" s="1" t="s">
        <v>229</v>
      </c>
      <c r="E654" s="1">
        <v>2020</v>
      </c>
      <c r="F654" s="1" t="s">
        <v>225</v>
      </c>
      <c r="G654" s="12">
        <v>3</v>
      </c>
      <c r="H654" s="12">
        <v>3</v>
      </c>
      <c r="I654" s="12">
        <v>3</v>
      </c>
      <c r="J654" s="1">
        <v>1</v>
      </c>
      <c r="K654" s="1" t="s">
        <v>50</v>
      </c>
    </row>
    <row r="655" spans="1:11" x14ac:dyDescent="0.25">
      <c r="A655" s="1">
        <v>25807</v>
      </c>
      <c r="B655" s="1" t="s">
        <v>213</v>
      </c>
      <c r="C655" s="1" t="s">
        <v>317</v>
      </c>
      <c r="D655" s="1" t="s">
        <v>318</v>
      </c>
      <c r="E655" s="1">
        <v>2020</v>
      </c>
      <c r="F655" s="1" t="s">
        <v>225</v>
      </c>
      <c r="G655" s="12">
        <v>2.2000000000000002</v>
      </c>
      <c r="H655" s="12">
        <v>2.2000000000000002</v>
      </c>
      <c r="I655" s="12">
        <v>11</v>
      </c>
      <c r="J655" s="1">
        <v>5</v>
      </c>
      <c r="K655" s="1" t="s">
        <v>50</v>
      </c>
    </row>
    <row r="656" spans="1:11" x14ac:dyDescent="0.25">
      <c r="A656" s="1">
        <v>25807</v>
      </c>
      <c r="B656" s="1" t="s">
        <v>213</v>
      </c>
      <c r="C656" s="1" t="s">
        <v>264</v>
      </c>
      <c r="D656" s="1" t="s">
        <v>265</v>
      </c>
      <c r="E656" s="1">
        <v>2020</v>
      </c>
      <c r="F656" s="1" t="s">
        <v>225</v>
      </c>
      <c r="G656" s="12">
        <v>2</v>
      </c>
      <c r="H656" s="12">
        <v>1</v>
      </c>
      <c r="I656" s="12">
        <v>5</v>
      </c>
      <c r="J656" s="1">
        <v>5</v>
      </c>
      <c r="K656" s="1" t="s">
        <v>50</v>
      </c>
    </row>
    <row r="657" spans="1:11" x14ac:dyDescent="0.25">
      <c r="A657" s="1">
        <v>25807</v>
      </c>
      <c r="B657" s="1" t="s">
        <v>213</v>
      </c>
      <c r="C657" s="1" t="s">
        <v>230</v>
      </c>
      <c r="D657" s="1" t="s">
        <v>231</v>
      </c>
      <c r="E657" s="1">
        <v>2020</v>
      </c>
      <c r="F657" s="1" t="s">
        <v>225</v>
      </c>
      <c r="G657" s="12">
        <v>1</v>
      </c>
      <c r="H657" s="12">
        <v>1</v>
      </c>
      <c r="I657" s="12">
        <v>4</v>
      </c>
      <c r="J657" s="1">
        <v>4</v>
      </c>
      <c r="K657" s="1" t="s">
        <v>50</v>
      </c>
    </row>
    <row r="658" spans="1:11" x14ac:dyDescent="0.25">
      <c r="A658" s="1">
        <v>25815</v>
      </c>
      <c r="B658" s="1" t="s">
        <v>114</v>
      </c>
      <c r="C658" s="1" t="s">
        <v>246</v>
      </c>
      <c r="D658" s="1" t="s">
        <v>336</v>
      </c>
      <c r="E658" s="1">
        <v>2020</v>
      </c>
      <c r="F658" s="1" t="s">
        <v>225</v>
      </c>
      <c r="G658" s="12">
        <v>1305</v>
      </c>
      <c r="H658" s="12">
        <v>1285</v>
      </c>
      <c r="I658" s="12">
        <v>6522.1971820663603</v>
      </c>
      <c r="J658" s="1">
        <v>4.9978522467941504</v>
      </c>
      <c r="K658" s="1" t="s">
        <v>50</v>
      </c>
    </row>
    <row r="659" spans="1:11" x14ac:dyDescent="0.25">
      <c r="A659" s="1">
        <v>25815</v>
      </c>
      <c r="B659" s="1" t="s">
        <v>114</v>
      </c>
      <c r="C659" s="1" t="s">
        <v>226</v>
      </c>
      <c r="D659" s="1" t="s">
        <v>335</v>
      </c>
      <c r="E659" s="1">
        <v>2020</v>
      </c>
      <c r="F659" s="1" t="s">
        <v>225</v>
      </c>
      <c r="G659" s="12">
        <v>400</v>
      </c>
      <c r="H659" s="12">
        <v>360</v>
      </c>
      <c r="I659" s="12">
        <v>1600</v>
      </c>
      <c r="J659" s="1">
        <v>4</v>
      </c>
      <c r="K659" s="1" t="s">
        <v>50</v>
      </c>
    </row>
    <row r="660" spans="1:11" x14ac:dyDescent="0.25">
      <c r="A660" s="1">
        <v>25815</v>
      </c>
      <c r="B660" s="1" t="s">
        <v>114</v>
      </c>
      <c r="C660" s="1" t="s">
        <v>227</v>
      </c>
      <c r="D660" s="1" t="s">
        <v>339</v>
      </c>
      <c r="E660" s="1">
        <v>2020</v>
      </c>
      <c r="F660" s="1" t="s">
        <v>225</v>
      </c>
      <c r="G660" s="12">
        <v>294</v>
      </c>
      <c r="H660" s="12">
        <v>267</v>
      </c>
      <c r="I660" s="12">
        <v>1470</v>
      </c>
      <c r="J660" s="1">
        <v>5</v>
      </c>
      <c r="K660" s="1" t="s">
        <v>50</v>
      </c>
    </row>
    <row r="661" spans="1:11" x14ac:dyDescent="0.25">
      <c r="A661" s="1">
        <v>25815</v>
      </c>
      <c r="B661" s="1" t="s">
        <v>114</v>
      </c>
      <c r="C661" s="1" t="s">
        <v>240</v>
      </c>
      <c r="D661" s="1" t="s">
        <v>241</v>
      </c>
      <c r="E661" s="1">
        <v>2020</v>
      </c>
      <c r="F661" s="1" t="s">
        <v>225</v>
      </c>
      <c r="G661" s="12">
        <v>170</v>
      </c>
      <c r="H661" s="12">
        <v>157</v>
      </c>
      <c r="I661" s="12">
        <v>942</v>
      </c>
      <c r="J661" s="1">
        <v>6</v>
      </c>
      <c r="K661" s="1" t="s">
        <v>50</v>
      </c>
    </row>
    <row r="662" spans="1:11" x14ac:dyDescent="0.25">
      <c r="A662" s="1">
        <v>25815</v>
      </c>
      <c r="B662" s="1" t="s">
        <v>114</v>
      </c>
      <c r="C662" s="1" t="s">
        <v>250</v>
      </c>
      <c r="D662" s="1" t="s">
        <v>251</v>
      </c>
      <c r="E662" s="1">
        <v>2020</v>
      </c>
      <c r="F662" s="1" t="s">
        <v>225</v>
      </c>
      <c r="G662" s="12">
        <v>145</v>
      </c>
      <c r="H662" s="12">
        <v>131</v>
      </c>
      <c r="I662" s="12">
        <v>91.699999999999989</v>
      </c>
      <c r="J662" s="1">
        <v>0.7</v>
      </c>
      <c r="K662" s="1" t="s">
        <v>50</v>
      </c>
    </row>
    <row r="663" spans="1:11" x14ac:dyDescent="0.25">
      <c r="A663" s="1">
        <v>25815</v>
      </c>
      <c r="B663" s="1" t="s">
        <v>114</v>
      </c>
      <c r="C663" s="1" t="s">
        <v>234</v>
      </c>
      <c r="D663" s="1" t="s">
        <v>235</v>
      </c>
      <c r="E663" s="1">
        <v>2020</v>
      </c>
      <c r="F663" s="1" t="s">
        <v>225</v>
      </c>
      <c r="G663" s="12">
        <v>125</v>
      </c>
      <c r="H663" s="12">
        <v>115</v>
      </c>
      <c r="I663" s="12">
        <v>900</v>
      </c>
      <c r="J663" s="1">
        <v>7.2</v>
      </c>
      <c r="K663" s="1" t="s">
        <v>50</v>
      </c>
    </row>
    <row r="664" spans="1:11" x14ac:dyDescent="0.25">
      <c r="A664" s="1">
        <v>25815</v>
      </c>
      <c r="B664" s="1" t="s">
        <v>114</v>
      </c>
      <c r="C664" s="1" t="s">
        <v>232</v>
      </c>
      <c r="D664" s="1" t="s">
        <v>233</v>
      </c>
      <c r="E664" s="1">
        <v>2020</v>
      </c>
      <c r="F664" s="1" t="s">
        <v>225</v>
      </c>
      <c r="G664" s="12">
        <v>96</v>
      </c>
      <c r="H664" s="12">
        <v>91</v>
      </c>
      <c r="I664" s="12">
        <v>92.820000000000007</v>
      </c>
      <c r="J664" s="1">
        <v>1.02</v>
      </c>
      <c r="K664" s="1" t="s">
        <v>50</v>
      </c>
    </row>
    <row r="665" spans="1:11" x14ac:dyDescent="0.25">
      <c r="A665" s="1">
        <v>25815</v>
      </c>
      <c r="B665" s="1" t="s">
        <v>114</v>
      </c>
      <c r="C665" s="1" t="s">
        <v>252</v>
      </c>
      <c r="D665" s="1" t="s">
        <v>340</v>
      </c>
      <c r="E665" s="1">
        <v>2020</v>
      </c>
      <c r="F665" s="1" t="s">
        <v>225</v>
      </c>
      <c r="G665" s="12">
        <v>86</v>
      </c>
      <c r="H665" s="12">
        <v>69</v>
      </c>
      <c r="I665" s="12">
        <v>1380</v>
      </c>
      <c r="J665" s="1">
        <v>20</v>
      </c>
      <c r="K665" s="1" t="s">
        <v>50</v>
      </c>
    </row>
    <row r="666" spans="1:11" x14ac:dyDescent="0.25">
      <c r="A666" s="1">
        <v>25815</v>
      </c>
      <c r="B666" s="1" t="s">
        <v>114</v>
      </c>
      <c r="C666" s="1" t="s">
        <v>246</v>
      </c>
      <c r="D666" s="1" t="s">
        <v>350</v>
      </c>
      <c r="E666" s="1">
        <v>2020</v>
      </c>
      <c r="F666" s="1" t="s">
        <v>225</v>
      </c>
      <c r="G666" s="12">
        <v>19</v>
      </c>
      <c r="H666" s="12">
        <v>8</v>
      </c>
      <c r="I666" s="12">
        <v>40</v>
      </c>
      <c r="J666" s="1">
        <v>5</v>
      </c>
      <c r="K666" s="1" t="s">
        <v>50</v>
      </c>
    </row>
    <row r="667" spans="1:11" x14ac:dyDescent="0.25">
      <c r="A667" s="1">
        <v>25815</v>
      </c>
      <c r="B667" s="1" t="s">
        <v>114</v>
      </c>
      <c r="C667" s="1" t="s">
        <v>286</v>
      </c>
      <c r="D667" s="1" t="s">
        <v>344</v>
      </c>
      <c r="E667" s="1">
        <v>2020</v>
      </c>
      <c r="F667" s="1" t="s">
        <v>225</v>
      </c>
      <c r="G667" s="12">
        <v>8</v>
      </c>
      <c r="H667" s="12">
        <v>7</v>
      </c>
      <c r="I667" s="12">
        <v>40</v>
      </c>
      <c r="J667" s="1">
        <v>5</v>
      </c>
      <c r="K667" s="1" t="s">
        <v>50</v>
      </c>
    </row>
    <row r="668" spans="1:11" x14ac:dyDescent="0.25">
      <c r="A668" s="1">
        <v>25815</v>
      </c>
      <c r="B668" s="1" t="s">
        <v>114</v>
      </c>
      <c r="C668" s="1" t="s">
        <v>224</v>
      </c>
      <c r="D668" s="1" t="s">
        <v>334</v>
      </c>
      <c r="E668" s="1">
        <v>2020</v>
      </c>
      <c r="F668" s="1" t="s">
        <v>225</v>
      </c>
      <c r="G668" s="12">
        <v>6</v>
      </c>
      <c r="H668" s="12">
        <v>2</v>
      </c>
      <c r="I668" s="12">
        <v>16</v>
      </c>
      <c r="J668" s="1">
        <v>8</v>
      </c>
      <c r="K668" s="1" t="s">
        <v>50</v>
      </c>
    </row>
    <row r="669" spans="1:11" x14ac:dyDescent="0.25">
      <c r="A669" s="1">
        <v>25815</v>
      </c>
      <c r="B669" s="1" t="s">
        <v>114</v>
      </c>
      <c r="C669" s="1" t="s">
        <v>284</v>
      </c>
      <c r="D669" s="1" t="s">
        <v>285</v>
      </c>
      <c r="E669" s="1">
        <v>2020</v>
      </c>
      <c r="F669" s="1" t="s">
        <v>225</v>
      </c>
      <c r="G669" s="12">
        <v>2</v>
      </c>
      <c r="H669" s="12">
        <v>2</v>
      </c>
      <c r="I669" s="12">
        <v>20</v>
      </c>
      <c r="J669" s="1">
        <v>10</v>
      </c>
      <c r="K669" s="1" t="s">
        <v>50</v>
      </c>
    </row>
    <row r="670" spans="1:11" x14ac:dyDescent="0.25">
      <c r="A670" s="1">
        <v>25817</v>
      </c>
      <c r="B670" s="1" t="s">
        <v>117</v>
      </c>
      <c r="C670" s="1" t="s">
        <v>368</v>
      </c>
      <c r="D670" s="1" t="s">
        <v>368</v>
      </c>
      <c r="E670" s="1">
        <v>2020</v>
      </c>
      <c r="F670" s="1"/>
      <c r="G670" s="12">
        <v>344</v>
      </c>
      <c r="H670" s="12">
        <v>344</v>
      </c>
      <c r="I670" s="12" t="s">
        <v>225</v>
      </c>
      <c r="J670" s="1"/>
      <c r="K670" s="1" t="s">
        <v>50</v>
      </c>
    </row>
    <row r="671" spans="1:11" x14ac:dyDescent="0.25">
      <c r="A671" s="1">
        <v>25817</v>
      </c>
      <c r="B671" s="1" t="s">
        <v>117</v>
      </c>
      <c r="C671" s="1" t="s">
        <v>320</v>
      </c>
      <c r="D671" s="1" t="s">
        <v>321</v>
      </c>
      <c r="E671" s="1">
        <v>2020</v>
      </c>
      <c r="F671" s="1" t="s">
        <v>225</v>
      </c>
      <c r="G671" s="12">
        <v>1</v>
      </c>
      <c r="H671" s="12">
        <v>1</v>
      </c>
      <c r="I671" s="12">
        <v>11</v>
      </c>
      <c r="J671" s="1">
        <v>11</v>
      </c>
      <c r="K671" s="1" t="s">
        <v>50</v>
      </c>
    </row>
    <row r="672" spans="1:11" x14ac:dyDescent="0.25">
      <c r="A672" s="1">
        <v>25823</v>
      </c>
      <c r="B672" s="1" t="s">
        <v>216</v>
      </c>
      <c r="C672" s="1" t="s">
        <v>232</v>
      </c>
      <c r="D672" s="1" t="s">
        <v>233</v>
      </c>
      <c r="E672" s="1">
        <v>2020</v>
      </c>
      <c r="F672" s="1" t="s">
        <v>225</v>
      </c>
      <c r="G672" s="12">
        <v>483</v>
      </c>
      <c r="H672" s="12">
        <v>393</v>
      </c>
      <c r="I672" s="12">
        <v>464</v>
      </c>
      <c r="J672" s="1">
        <v>1.1806615776081399</v>
      </c>
      <c r="K672" s="1" t="s">
        <v>50</v>
      </c>
    </row>
    <row r="673" spans="1:11" x14ac:dyDescent="0.25">
      <c r="A673" s="1">
        <v>25823</v>
      </c>
      <c r="B673" s="1" t="s">
        <v>216</v>
      </c>
      <c r="C673" s="1" t="s">
        <v>240</v>
      </c>
      <c r="D673" s="1" t="s">
        <v>241</v>
      </c>
      <c r="E673" s="1">
        <v>2020</v>
      </c>
      <c r="F673" s="1" t="s">
        <v>225</v>
      </c>
      <c r="G673" s="12">
        <v>176</v>
      </c>
      <c r="H673" s="12">
        <v>176</v>
      </c>
      <c r="I673" s="12">
        <v>880</v>
      </c>
      <c r="J673" s="1">
        <v>5</v>
      </c>
      <c r="K673" s="1" t="s">
        <v>50</v>
      </c>
    </row>
    <row r="674" spans="1:11" x14ac:dyDescent="0.25">
      <c r="A674" s="1">
        <v>25823</v>
      </c>
      <c r="B674" s="1" t="s">
        <v>216</v>
      </c>
      <c r="C674" s="1" t="s">
        <v>250</v>
      </c>
      <c r="D674" s="1" t="s">
        <v>251</v>
      </c>
      <c r="E674" s="1">
        <v>2020</v>
      </c>
      <c r="F674" s="1" t="s">
        <v>225</v>
      </c>
      <c r="G674" s="12">
        <v>156.5</v>
      </c>
      <c r="H674" s="12">
        <v>156.5</v>
      </c>
      <c r="I674" s="12">
        <v>78.25</v>
      </c>
      <c r="J674" s="1">
        <v>0.5</v>
      </c>
      <c r="K674" s="1" t="s">
        <v>50</v>
      </c>
    </row>
    <row r="675" spans="1:11" x14ac:dyDescent="0.25">
      <c r="A675" s="1">
        <v>25823</v>
      </c>
      <c r="B675" s="1" t="s">
        <v>216</v>
      </c>
      <c r="C675" s="1" t="s">
        <v>255</v>
      </c>
      <c r="D675" s="1" t="s">
        <v>338</v>
      </c>
      <c r="E675" s="1">
        <v>2020</v>
      </c>
      <c r="F675" s="1" t="s">
        <v>225</v>
      </c>
      <c r="G675" s="12">
        <v>140</v>
      </c>
      <c r="H675" s="12">
        <v>128</v>
      </c>
      <c r="I675" s="12">
        <v>768</v>
      </c>
      <c r="J675" s="1">
        <v>6</v>
      </c>
      <c r="K675" s="1" t="s">
        <v>50</v>
      </c>
    </row>
    <row r="676" spans="1:11" x14ac:dyDescent="0.25">
      <c r="A676" s="1">
        <v>25823</v>
      </c>
      <c r="B676" s="1" t="s">
        <v>216</v>
      </c>
      <c r="C676" s="1" t="s">
        <v>234</v>
      </c>
      <c r="D676" s="1" t="s">
        <v>235</v>
      </c>
      <c r="E676" s="1">
        <v>2020</v>
      </c>
      <c r="F676" s="1" t="s">
        <v>225</v>
      </c>
      <c r="G676" s="12">
        <v>82</v>
      </c>
      <c r="H676" s="12">
        <v>82</v>
      </c>
      <c r="I676" s="12">
        <v>656</v>
      </c>
      <c r="J676" s="1">
        <v>8</v>
      </c>
      <c r="K676" s="1" t="s">
        <v>50</v>
      </c>
    </row>
    <row r="677" spans="1:11" x14ac:dyDescent="0.25">
      <c r="A677" s="1">
        <v>25823</v>
      </c>
      <c r="B677" s="1" t="s">
        <v>216</v>
      </c>
      <c r="C677" s="1" t="s">
        <v>224</v>
      </c>
      <c r="D677" s="1" t="s">
        <v>334</v>
      </c>
      <c r="E677" s="1">
        <v>2020</v>
      </c>
      <c r="F677" s="1" t="s">
        <v>225</v>
      </c>
      <c r="G677" s="12">
        <v>3.5</v>
      </c>
      <c r="H677" s="12">
        <v>3.5</v>
      </c>
      <c r="I677" s="12">
        <v>28</v>
      </c>
      <c r="J677" s="1">
        <v>8</v>
      </c>
      <c r="K677" s="1" t="s">
        <v>50</v>
      </c>
    </row>
    <row r="678" spans="1:11" x14ac:dyDescent="0.25">
      <c r="A678" s="1">
        <v>25839</v>
      </c>
      <c r="B678" s="1" t="s">
        <v>109</v>
      </c>
      <c r="C678" s="1" t="s">
        <v>240</v>
      </c>
      <c r="D678" s="1" t="s">
        <v>241</v>
      </c>
      <c r="E678" s="1">
        <v>2020</v>
      </c>
      <c r="F678" s="1" t="s">
        <v>225</v>
      </c>
      <c r="G678" s="12">
        <v>450</v>
      </c>
      <c r="H678" s="12">
        <v>450</v>
      </c>
      <c r="I678" s="12">
        <v>1575</v>
      </c>
      <c r="J678" s="1">
        <v>3.5</v>
      </c>
      <c r="K678" s="1" t="s">
        <v>50</v>
      </c>
    </row>
    <row r="679" spans="1:11" x14ac:dyDescent="0.25">
      <c r="A679" s="1">
        <v>25839</v>
      </c>
      <c r="B679" s="1" t="s">
        <v>109</v>
      </c>
      <c r="C679" s="1" t="s">
        <v>234</v>
      </c>
      <c r="D679" s="1" t="s">
        <v>235</v>
      </c>
      <c r="E679" s="1">
        <v>2020</v>
      </c>
      <c r="F679" s="1" t="s">
        <v>225</v>
      </c>
      <c r="G679" s="12">
        <v>240</v>
      </c>
      <c r="H679" s="12">
        <v>240</v>
      </c>
      <c r="I679" s="12">
        <v>1920</v>
      </c>
      <c r="J679" s="1">
        <v>8</v>
      </c>
      <c r="K679" s="1" t="s">
        <v>50</v>
      </c>
    </row>
    <row r="680" spans="1:11" x14ac:dyDescent="0.25">
      <c r="A680" s="1">
        <v>25839</v>
      </c>
      <c r="B680" s="1" t="s">
        <v>109</v>
      </c>
      <c r="C680" s="1" t="s">
        <v>232</v>
      </c>
      <c r="D680" s="1" t="s">
        <v>233</v>
      </c>
      <c r="E680" s="1">
        <v>2020</v>
      </c>
      <c r="F680" s="1" t="s">
        <v>225</v>
      </c>
      <c r="G680" s="12">
        <v>158</v>
      </c>
      <c r="H680" s="12">
        <v>151</v>
      </c>
      <c r="I680" s="12">
        <v>176.67</v>
      </c>
      <c r="J680" s="1">
        <v>1.17</v>
      </c>
      <c r="K680" s="1" t="s">
        <v>50</v>
      </c>
    </row>
    <row r="681" spans="1:11" x14ac:dyDescent="0.25">
      <c r="A681" s="1">
        <v>25839</v>
      </c>
      <c r="B681" s="1" t="s">
        <v>109</v>
      </c>
      <c r="C681" s="1" t="s">
        <v>250</v>
      </c>
      <c r="D681" s="1" t="s">
        <v>251</v>
      </c>
      <c r="E681" s="1">
        <v>2020</v>
      </c>
      <c r="F681" s="1" t="s">
        <v>225</v>
      </c>
      <c r="G681" s="12">
        <v>82</v>
      </c>
      <c r="H681" s="12">
        <v>67</v>
      </c>
      <c r="I681" s="12">
        <v>40.18</v>
      </c>
      <c r="J681" s="1">
        <v>0.49</v>
      </c>
      <c r="K681" s="1" t="s">
        <v>50</v>
      </c>
    </row>
    <row r="682" spans="1:11" x14ac:dyDescent="0.25">
      <c r="A682" s="1">
        <v>25839</v>
      </c>
      <c r="B682" s="1" t="s">
        <v>109</v>
      </c>
      <c r="C682" s="1" t="s">
        <v>244</v>
      </c>
      <c r="D682" s="1" t="s">
        <v>245</v>
      </c>
      <c r="E682" s="1">
        <v>2020</v>
      </c>
      <c r="F682" s="1" t="s">
        <v>225</v>
      </c>
      <c r="G682" s="12">
        <v>14</v>
      </c>
      <c r="H682" s="12">
        <v>11</v>
      </c>
      <c r="I682" s="12">
        <v>154</v>
      </c>
      <c r="J682" s="1">
        <v>14</v>
      </c>
      <c r="K682" s="1" t="s">
        <v>50</v>
      </c>
    </row>
    <row r="683" spans="1:11" x14ac:dyDescent="0.25">
      <c r="A683" s="1">
        <v>25839</v>
      </c>
      <c r="B683" s="1" t="s">
        <v>109</v>
      </c>
      <c r="C683" s="1" t="s">
        <v>228</v>
      </c>
      <c r="D683" s="1" t="s">
        <v>229</v>
      </c>
      <c r="E683" s="1">
        <v>2020</v>
      </c>
      <c r="F683" s="1" t="s">
        <v>225</v>
      </c>
      <c r="G683" s="12">
        <v>1</v>
      </c>
      <c r="H683" s="12">
        <v>1</v>
      </c>
      <c r="I683" s="12">
        <v>4</v>
      </c>
      <c r="J683" s="1">
        <v>4</v>
      </c>
      <c r="K683" s="1" t="s">
        <v>50</v>
      </c>
    </row>
    <row r="684" spans="1:11" x14ac:dyDescent="0.25">
      <c r="A684" s="1">
        <v>25841</v>
      </c>
      <c r="B684" s="1" t="s">
        <v>125</v>
      </c>
      <c r="C684" s="1" t="s">
        <v>232</v>
      </c>
      <c r="D684" s="1" t="s">
        <v>233</v>
      </c>
      <c r="E684" s="1">
        <v>2020</v>
      </c>
      <c r="F684" s="1" t="s">
        <v>225</v>
      </c>
      <c r="G684" s="12">
        <v>93</v>
      </c>
      <c r="H684" s="12">
        <v>85</v>
      </c>
      <c r="I684" s="12">
        <v>100</v>
      </c>
      <c r="J684" s="1">
        <v>1.1764705882352899</v>
      </c>
      <c r="K684" s="1" t="s">
        <v>50</v>
      </c>
    </row>
    <row r="685" spans="1:11" x14ac:dyDescent="0.25">
      <c r="A685" s="1">
        <v>25841</v>
      </c>
      <c r="B685" s="1" t="s">
        <v>125</v>
      </c>
      <c r="C685" s="1" t="s">
        <v>126</v>
      </c>
      <c r="D685" s="1" t="s">
        <v>127</v>
      </c>
      <c r="E685" s="1">
        <v>2020</v>
      </c>
      <c r="F685" s="1" t="s">
        <v>3</v>
      </c>
      <c r="G685" s="12">
        <v>80</v>
      </c>
      <c r="H685" s="12">
        <v>80</v>
      </c>
      <c r="I685" s="12">
        <v>200</v>
      </c>
      <c r="J685" s="1">
        <v>2.5</v>
      </c>
      <c r="K685" s="1" t="s">
        <v>50</v>
      </c>
    </row>
    <row r="686" spans="1:11" x14ac:dyDescent="0.25">
      <c r="A686" s="1">
        <v>25841</v>
      </c>
      <c r="B686" s="1" t="s">
        <v>125</v>
      </c>
      <c r="C686" s="1" t="s">
        <v>224</v>
      </c>
      <c r="D686" s="1" t="s">
        <v>334</v>
      </c>
      <c r="E686" s="1">
        <v>2020</v>
      </c>
      <c r="F686" s="1" t="s">
        <v>225</v>
      </c>
      <c r="G686" s="12">
        <v>32</v>
      </c>
      <c r="H686" s="12">
        <v>12</v>
      </c>
      <c r="I686" s="12">
        <v>170</v>
      </c>
      <c r="J686" s="1">
        <v>10</v>
      </c>
      <c r="K686" s="1" t="s">
        <v>50</v>
      </c>
    </row>
    <row r="687" spans="1:11" x14ac:dyDescent="0.25">
      <c r="A687" s="1">
        <v>25841</v>
      </c>
      <c r="B687" s="1" t="s">
        <v>125</v>
      </c>
      <c r="C687" s="1" t="s">
        <v>230</v>
      </c>
      <c r="D687" s="1" t="s">
        <v>231</v>
      </c>
      <c r="E687" s="1">
        <v>2020</v>
      </c>
      <c r="F687" s="1" t="s">
        <v>225</v>
      </c>
      <c r="G687" s="12">
        <v>25</v>
      </c>
      <c r="H687" s="12">
        <v>10</v>
      </c>
      <c r="I687" s="12">
        <v>200</v>
      </c>
      <c r="J687" s="1">
        <v>10</v>
      </c>
      <c r="K687" s="1" t="s">
        <v>50</v>
      </c>
    </row>
    <row r="688" spans="1:11" x14ac:dyDescent="0.25">
      <c r="A688" s="1">
        <v>25841</v>
      </c>
      <c r="B688" s="1" t="s">
        <v>125</v>
      </c>
      <c r="C688" s="1" t="s">
        <v>258</v>
      </c>
      <c r="D688" s="1" t="s">
        <v>259</v>
      </c>
      <c r="E688" s="1">
        <v>2020</v>
      </c>
      <c r="F688" s="1" t="s">
        <v>225</v>
      </c>
      <c r="G688" s="12">
        <v>18</v>
      </c>
      <c r="H688" s="12">
        <v>9</v>
      </c>
      <c r="I688" s="12">
        <v>85</v>
      </c>
      <c r="J688" s="1">
        <v>5</v>
      </c>
      <c r="K688" s="1" t="s">
        <v>50</v>
      </c>
    </row>
    <row r="689" spans="1:11" x14ac:dyDescent="0.25">
      <c r="A689" s="1">
        <v>25841</v>
      </c>
      <c r="B689" s="1" t="s">
        <v>125</v>
      </c>
      <c r="C689" s="1" t="s">
        <v>274</v>
      </c>
      <c r="D689" s="1" t="s">
        <v>275</v>
      </c>
      <c r="E689" s="1">
        <v>2020</v>
      </c>
      <c r="F689" s="1" t="s">
        <v>225</v>
      </c>
      <c r="G689" s="12">
        <v>8</v>
      </c>
      <c r="H689" s="12">
        <v>3</v>
      </c>
      <c r="I689" s="12">
        <v>40</v>
      </c>
      <c r="J689" s="1">
        <v>10</v>
      </c>
      <c r="K689" s="1" t="s">
        <v>50</v>
      </c>
    </row>
    <row r="690" spans="1:11" x14ac:dyDescent="0.25">
      <c r="A690" s="1">
        <v>25841</v>
      </c>
      <c r="B690" s="1" t="s">
        <v>125</v>
      </c>
      <c r="C690" s="1" t="s">
        <v>242</v>
      </c>
      <c r="D690" s="1" t="s">
        <v>243</v>
      </c>
      <c r="E690" s="1">
        <v>2020</v>
      </c>
      <c r="F690" s="1" t="s">
        <v>225</v>
      </c>
      <c r="G690" s="12">
        <v>8</v>
      </c>
      <c r="H690" s="12">
        <v>4</v>
      </c>
      <c r="I690" s="12">
        <v>70</v>
      </c>
      <c r="J690" s="1">
        <v>10</v>
      </c>
      <c r="K690" s="1" t="s">
        <v>50</v>
      </c>
    </row>
    <row r="691" spans="1:11" x14ac:dyDescent="0.25">
      <c r="A691" s="1">
        <v>25843</v>
      </c>
      <c r="B691" s="1" t="s">
        <v>33</v>
      </c>
      <c r="C691" s="1" t="s">
        <v>369</v>
      </c>
      <c r="D691" s="1" t="s">
        <v>369</v>
      </c>
      <c r="E691" s="1">
        <v>2020</v>
      </c>
      <c r="F691" s="1"/>
      <c r="G691" s="12">
        <v>2.5</v>
      </c>
      <c r="H691" s="12">
        <v>2.5</v>
      </c>
      <c r="I691" s="12" t="s">
        <v>225</v>
      </c>
      <c r="J691" s="1"/>
      <c r="K691" s="1" t="s">
        <v>50</v>
      </c>
    </row>
    <row r="692" spans="1:11" x14ac:dyDescent="0.25">
      <c r="A692" s="1">
        <v>25843</v>
      </c>
      <c r="B692" s="1" t="s">
        <v>33</v>
      </c>
      <c r="C692" s="1" t="s">
        <v>370</v>
      </c>
      <c r="D692" s="1" t="s">
        <v>370</v>
      </c>
      <c r="E692" s="1">
        <v>2020</v>
      </c>
      <c r="F692" s="1"/>
      <c r="G692" s="12">
        <v>2</v>
      </c>
      <c r="H692" s="12">
        <v>2</v>
      </c>
      <c r="I692" s="12" t="s">
        <v>225</v>
      </c>
      <c r="J692" s="1"/>
      <c r="K692" s="1" t="s">
        <v>50</v>
      </c>
    </row>
    <row r="693" spans="1:11" x14ac:dyDescent="0.25">
      <c r="A693" s="1">
        <v>25843</v>
      </c>
      <c r="B693" s="1" t="s">
        <v>33</v>
      </c>
      <c r="C693" s="1" t="s">
        <v>371</v>
      </c>
      <c r="D693" s="1" t="s">
        <v>371</v>
      </c>
      <c r="E693" s="1">
        <v>2020</v>
      </c>
      <c r="F693" s="1"/>
      <c r="G693" s="12">
        <v>2</v>
      </c>
      <c r="H693" s="12">
        <v>2</v>
      </c>
      <c r="I693" s="12" t="s">
        <v>225</v>
      </c>
      <c r="J693" s="1"/>
      <c r="K693" s="1" t="s">
        <v>50</v>
      </c>
    </row>
    <row r="694" spans="1:11" x14ac:dyDescent="0.25">
      <c r="A694" s="1">
        <v>25843</v>
      </c>
      <c r="B694" s="1" t="s">
        <v>33</v>
      </c>
      <c r="C694" s="1" t="s">
        <v>238</v>
      </c>
      <c r="D694" s="1" t="s">
        <v>239</v>
      </c>
      <c r="E694" s="1">
        <v>2020</v>
      </c>
      <c r="F694" s="1" t="s">
        <v>225</v>
      </c>
      <c r="G694" s="12">
        <v>9</v>
      </c>
      <c r="H694" s="12">
        <v>9</v>
      </c>
      <c r="I694" s="12">
        <v>252</v>
      </c>
      <c r="J694" s="1">
        <v>28</v>
      </c>
      <c r="K694" s="1" t="s">
        <v>50</v>
      </c>
    </row>
    <row r="695" spans="1:11" x14ac:dyDescent="0.25">
      <c r="A695" s="1">
        <v>25843</v>
      </c>
      <c r="B695" s="1" t="s">
        <v>33</v>
      </c>
      <c r="C695" s="1" t="s">
        <v>230</v>
      </c>
      <c r="D695" s="1" t="s">
        <v>231</v>
      </c>
      <c r="E695" s="1">
        <v>2020</v>
      </c>
      <c r="F695" s="1" t="s">
        <v>225</v>
      </c>
      <c r="G695" s="12">
        <v>8</v>
      </c>
      <c r="H695" s="12">
        <v>7</v>
      </c>
      <c r="I695" s="12">
        <v>49</v>
      </c>
      <c r="J695" s="1">
        <v>7</v>
      </c>
      <c r="K695" s="1" t="s">
        <v>50</v>
      </c>
    </row>
    <row r="696" spans="1:11" x14ac:dyDescent="0.25">
      <c r="A696" s="1">
        <v>25843</v>
      </c>
      <c r="B696" s="1" t="s">
        <v>33</v>
      </c>
      <c r="C696" s="1" t="s">
        <v>264</v>
      </c>
      <c r="D696" s="1" t="s">
        <v>265</v>
      </c>
      <c r="E696" s="1">
        <v>2020</v>
      </c>
      <c r="F696" s="1" t="s">
        <v>225</v>
      </c>
      <c r="G696" s="12">
        <v>7</v>
      </c>
      <c r="H696" s="12">
        <v>5</v>
      </c>
      <c r="I696" s="12">
        <v>49</v>
      </c>
      <c r="J696" s="1">
        <v>7</v>
      </c>
      <c r="K696" s="1" t="s">
        <v>50</v>
      </c>
    </row>
    <row r="697" spans="1:11" x14ac:dyDescent="0.25">
      <c r="A697" s="1">
        <v>25843</v>
      </c>
      <c r="B697" s="1" t="s">
        <v>33</v>
      </c>
      <c r="C697" s="1" t="s">
        <v>236</v>
      </c>
      <c r="D697" s="1" t="s">
        <v>237</v>
      </c>
      <c r="E697" s="1">
        <v>2020</v>
      </c>
      <c r="F697" s="1" t="s">
        <v>225</v>
      </c>
      <c r="G697" s="12">
        <v>4</v>
      </c>
      <c r="H697" s="12">
        <v>2</v>
      </c>
      <c r="I697" s="12">
        <v>18</v>
      </c>
      <c r="J697" s="1">
        <v>9</v>
      </c>
      <c r="K697" s="1" t="s">
        <v>50</v>
      </c>
    </row>
    <row r="698" spans="1:11" x14ac:dyDescent="0.25">
      <c r="A698" s="1">
        <v>25843</v>
      </c>
      <c r="B698" s="1" t="s">
        <v>33</v>
      </c>
      <c r="C698" s="1" t="s">
        <v>276</v>
      </c>
      <c r="D698" s="1" t="s">
        <v>277</v>
      </c>
      <c r="E698" s="1">
        <v>2020</v>
      </c>
      <c r="F698" s="1" t="s">
        <v>225</v>
      </c>
      <c r="G698" s="12">
        <v>3</v>
      </c>
      <c r="H698" s="12">
        <v>3</v>
      </c>
      <c r="I698" s="12">
        <v>45</v>
      </c>
      <c r="J698" s="1">
        <v>15</v>
      </c>
      <c r="K698" s="1" t="s">
        <v>50</v>
      </c>
    </row>
    <row r="699" spans="1:11" x14ac:dyDescent="0.25">
      <c r="A699" s="1">
        <v>25843</v>
      </c>
      <c r="B699" s="1" t="s">
        <v>33</v>
      </c>
      <c r="C699" s="1" t="s">
        <v>244</v>
      </c>
      <c r="D699" s="1" t="s">
        <v>245</v>
      </c>
      <c r="E699" s="1">
        <v>2020</v>
      </c>
      <c r="F699" s="1" t="s">
        <v>225</v>
      </c>
      <c r="G699" s="12">
        <v>2.5</v>
      </c>
      <c r="H699" s="12">
        <v>2</v>
      </c>
      <c r="I699" s="12">
        <v>24</v>
      </c>
      <c r="J699" s="1">
        <v>12</v>
      </c>
      <c r="K699" s="1" t="s">
        <v>50</v>
      </c>
    </row>
    <row r="700" spans="1:11" x14ac:dyDescent="0.25">
      <c r="A700" s="1">
        <v>25843</v>
      </c>
      <c r="B700" s="1" t="s">
        <v>33</v>
      </c>
      <c r="C700" s="1" t="s">
        <v>266</v>
      </c>
      <c r="D700" s="1" t="s">
        <v>267</v>
      </c>
      <c r="E700" s="1">
        <v>2020</v>
      </c>
      <c r="F700" s="1" t="s">
        <v>225</v>
      </c>
      <c r="G700" s="12">
        <v>2</v>
      </c>
      <c r="H700" s="12">
        <v>0</v>
      </c>
      <c r="I700" s="12">
        <v>0</v>
      </c>
      <c r="J700" s="1">
        <v>0</v>
      </c>
      <c r="K700" s="1" t="s">
        <v>50</v>
      </c>
    </row>
    <row r="701" spans="1:11" x14ac:dyDescent="0.25">
      <c r="A701" s="1">
        <v>25843</v>
      </c>
      <c r="B701" s="1" t="s">
        <v>33</v>
      </c>
      <c r="C701" s="1" t="s">
        <v>274</v>
      </c>
      <c r="D701" s="1" t="s">
        <v>275</v>
      </c>
      <c r="E701" s="1">
        <v>2020</v>
      </c>
      <c r="F701" s="1" t="s">
        <v>225</v>
      </c>
      <c r="G701" s="12">
        <v>2</v>
      </c>
      <c r="H701" s="12">
        <v>1</v>
      </c>
      <c r="I701" s="12">
        <v>4</v>
      </c>
      <c r="J701" s="1">
        <v>4</v>
      </c>
      <c r="K701" s="1" t="s">
        <v>50</v>
      </c>
    </row>
    <row r="702" spans="1:11" x14ac:dyDescent="0.25">
      <c r="A702" s="1">
        <v>25843</v>
      </c>
      <c r="B702" s="1" t="s">
        <v>33</v>
      </c>
      <c r="C702" s="1" t="s">
        <v>278</v>
      </c>
      <c r="D702" s="1" t="s">
        <v>279</v>
      </c>
      <c r="E702" s="1">
        <v>2020</v>
      </c>
      <c r="F702" s="1" t="s">
        <v>225</v>
      </c>
      <c r="G702" s="12">
        <v>2</v>
      </c>
      <c r="H702" s="12">
        <v>1.5</v>
      </c>
      <c r="I702" s="12">
        <v>10</v>
      </c>
      <c r="J702" s="1">
        <v>5</v>
      </c>
      <c r="K702" s="1" t="s">
        <v>50</v>
      </c>
    </row>
    <row r="703" spans="1:11" x14ac:dyDescent="0.25">
      <c r="A703" s="1">
        <v>25843</v>
      </c>
      <c r="B703" s="1" t="s">
        <v>33</v>
      </c>
      <c r="C703" s="1" t="s">
        <v>228</v>
      </c>
      <c r="D703" s="1" t="s">
        <v>229</v>
      </c>
      <c r="E703" s="1">
        <v>2020</v>
      </c>
      <c r="F703" s="1" t="s">
        <v>225</v>
      </c>
      <c r="G703" s="12">
        <v>2</v>
      </c>
      <c r="H703" s="12">
        <v>2</v>
      </c>
      <c r="I703" s="12">
        <v>16</v>
      </c>
      <c r="J703" s="1">
        <v>8</v>
      </c>
      <c r="K703" s="1" t="s">
        <v>50</v>
      </c>
    </row>
    <row r="704" spans="1:11" x14ac:dyDescent="0.25">
      <c r="A704" s="1">
        <v>25843</v>
      </c>
      <c r="B704" s="1" t="s">
        <v>33</v>
      </c>
      <c r="C704" s="1" t="s">
        <v>289</v>
      </c>
      <c r="D704" s="1" t="s">
        <v>290</v>
      </c>
      <c r="E704" s="1">
        <v>2020</v>
      </c>
      <c r="F704" s="1" t="s">
        <v>225</v>
      </c>
      <c r="G704" s="12">
        <v>1.5</v>
      </c>
      <c r="H704" s="12">
        <v>1.5</v>
      </c>
      <c r="I704" s="12">
        <v>24</v>
      </c>
      <c r="J704" s="1">
        <v>16</v>
      </c>
      <c r="K704" s="1" t="s">
        <v>50</v>
      </c>
    </row>
    <row r="705" spans="1:11" x14ac:dyDescent="0.25">
      <c r="A705" s="1">
        <v>25845</v>
      </c>
      <c r="B705" s="1" t="s">
        <v>63</v>
      </c>
      <c r="C705" s="1" t="s">
        <v>230</v>
      </c>
      <c r="D705" s="1" t="s">
        <v>231</v>
      </c>
      <c r="E705" s="1">
        <v>2020</v>
      </c>
      <c r="F705" s="1" t="s">
        <v>225</v>
      </c>
      <c r="G705" s="12">
        <v>26</v>
      </c>
      <c r="H705" s="12">
        <v>24</v>
      </c>
      <c r="I705" s="12">
        <v>432</v>
      </c>
      <c r="J705" s="1">
        <v>18</v>
      </c>
      <c r="K705" s="1" t="s">
        <v>50</v>
      </c>
    </row>
    <row r="706" spans="1:11" x14ac:dyDescent="0.25">
      <c r="A706" s="1">
        <v>25845</v>
      </c>
      <c r="B706" s="1" t="s">
        <v>63</v>
      </c>
      <c r="C706" s="1" t="s">
        <v>236</v>
      </c>
      <c r="D706" s="1" t="s">
        <v>237</v>
      </c>
      <c r="E706" s="1">
        <v>2020</v>
      </c>
      <c r="F706" s="1" t="s">
        <v>225</v>
      </c>
      <c r="G706" s="12">
        <v>18</v>
      </c>
      <c r="H706" s="12">
        <v>16</v>
      </c>
      <c r="I706" s="12">
        <v>288</v>
      </c>
      <c r="J706" s="1">
        <v>18</v>
      </c>
      <c r="K706" s="1" t="s">
        <v>50</v>
      </c>
    </row>
    <row r="707" spans="1:11" x14ac:dyDescent="0.25">
      <c r="A707" s="1">
        <v>25845</v>
      </c>
      <c r="B707" s="1" t="s">
        <v>63</v>
      </c>
      <c r="C707" s="1" t="s">
        <v>228</v>
      </c>
      <c r="D707" s="1" t="s">
        <v>229</v>
      </c>
      <c r="E707" s="1">
        <v>2020</v>
      </c>
      <c r="F707" s="1" t="s">
        <v>225</v>
      </c>
      <c r="G707" s="12">
        <v>14</v>
      </c>
      <c r="H707" s="12">
        <v>14</v>
      </c>
      <c r="I707" s="12">
        <v>238</v>
      </c>
      <c r="J707" s="1">
        <v>17</v>
      </c>
      <c r="K707" s="1" t="s">
        <v>50</v>
      </c>
    </row>
    <row r="708" spans="1:11" x14ac:dyDescent="0.25">
      <c r="A708" s="1">
        <v>25851</v>
      </c>
      <c r="B708" s="1" t="s">
        <v>129</v>
      </c>
      <c r="C708" s="1" t="s">
        <v>240</v>
      </c>
      <c r="D708" s="1" t="s">
        <v>241</v>
      </c>
      <c r="E708" s="1">
        <v>2020</v>
      </c>
      <c r="F708" s="1" t="s">
        <v>225</v>
      </c>
      <c r="G708" s="12">
        <v>2966</v>
      </c>
      <c r="H708" s="12">
        <v>2948</v>
      </c>
      <c r="I708" s="12">
        <v>14740</v>
      </c>
      <c r="J708" s="1">
        <v>5</v>
      </c>
      <c r="K708" s="1" t="s">
        <v>50</v>
      </c>
    </row>
    <row r="709" spans="1:11" x14ac:dyDescent="0.25">
      <c r="A709" s="1">
        <v>25851</v>
      </c>
      <c r="B709" s="1" t="s">
        <v>129</v>
      </c>
      <c r="C709" s="1" t="s">
        <v>234</v>
      </c>
      <c r="D709" s="1" t="s">
        <v>235</v>
      </c>
      <c r="E709" s="1">
        <v>2020</v>
      </c>
      <c r="F709" s="1" t="s">
        <v>225</v>
      </c>
      <c r="G709" s="12">
        <v>11</v>
      </c>
      <c r="H709" s="12">
        <v>10</v>
      </c>
      <c r="I709" s="12">
        <v>60</v>
      </c>
      <c r="J709" s="1">
        <v>6</v>
      </c>
      <c r="K709" s="1" t="s">
        <v>50</v>
      </c>
    </row>
    <row r="710" spans="1:11" x14ac:dyDescent="0.25">
      <c r="A710" s="1">
        <v>25851</v>
      </c>
      <c r="B710" s="1" t="s">
        <v>129</v>
      </c>
      <c r="C710" s="1" t="s">
        <v>256</v>
      </c>
      <c r="D710" s="1" t="s">
        <v>257</v>
      </c>
      <c r="E710" s="1">
        <v>2020</v>
      </c>
      <c r="F710" s="1" t="s">
        <v>225</v>
      </c>
      <c r="G710" s="12">
        <v>3</v>
      </c>
      <c r="H710" s="12">
        <v>3</v>
      </c>
      <c r="I710" s="12">
        <v>9</v>
      </c>
      <c r="J710" s="1">
        <v>3</v>
      </c>
      <c r="K710" s="1" t="s">
        <v>50</v>
      </c>
    </row>
    <row r="711" spans="1:11" x14ac:dyDescent="0.25">
      <c r="A711" s="1">
        <v>25851</v>
      </c>
      <c r="B711" s="1" t="s">
        <v>129</v>
      </c>
      <c r="C711" s="1" t="s">
        <v>297</v>
      </c>
      <c r="D711" s="1" t="s">
        <v>298</v>
      </c>
      <c r="E711" s="1">
        <v>2020</v>
      </c>
      <c r="F711" s="1" t="s">
        <v>225</v>
      </c>
      <c r="G711" s="12">
        <v>2.9000000000000004</v>
      </c>
      <c r="H711" s="12">
        <v>2.2000000000000002</v>
      </c>
      <c r="I711" s="12">
        <v>13.5</v>
      </c>
      <c r="J711" s="1">
        <v>5</v>
      </c>
      <c r="K711" s="1" t="s">
        <v>50</v>
      </c>
    </row>
    <row r="712" spans="1:11" x14ac:dyDescent="0.25">
      <c r="A712" s="1">
        <v>25851</v>
      </c>
      <c r="B712" s="1" t="s">
        <v>129</v>
      </c>
      <c r="C712" s="1" t="s">
        <v>260</v>
      </c>
      <c r="D712" s="1" t="s">
        <v>261</v>
      </c>
      <c r="E712" s="1">
        <v>2020</v>
      </c>
      <c r="F712" s="1" t="s">
        <v>225</v>
      </c>
      <c r="G712" s="12">
        <v>0.5</v>
      </c>
      <c r="H712" s="12">
        <v>0.30000000000000004</v>
      </c>
      <c r="I712" s="12">
        <v>1.5000000000000002</v>
      </c>
      <c r="J712" s="1">
        <v>5</v>
      </c>
      <c r="K712" s="1" t="s">
        <v>50</v>
      </c>
    </row>
    <row r="713" spans="1:11" x14ac:dyDescent="0.25">
      <c r="A713" s="1">
        <v>25506</v>
      </c>
      <c r="B713" s="1" t="s">
        <v>205</v>
      </c>
      <c r="C713" s="1" t="s">
        <v>232</v>
      </c>
      <c r="D713" s="1" t="s">
        <v>233</v>
      </c>
      <c r="E713" s="1">
        <v>2020</v>
      </c>
      <c r="F713" s="1" t="s">
        <v>225</v>
      </c>
      <c r="G713" s="12">
        <v>378</v>
      </c>
      <c r="H713" s="12">
        <v>330</v>
      </c>
      <c r="I713" s="12">
        <v>188</v>
      </c>
      <c r="J713" s="1">
        <v>0.56969696969697003</v>
      </c>
      <c r="K713" s="1" t="s">
        <v>50</v>
      </c>
    </row>
    <row r="714" spans="1:11" x14ac:dyDescent="0.25">
      <c r="A714" s="1">
        <v>25506</v>
      </c>
      <c r="B714" s="1" t="s">
        <v>205</v>
      </c>
      <c r="C714" s="1" t="s">
        <v>228</v>
      </c>
      <c r="D714" s="1" t="s">
        <v>229</v>
      </c>
      <c r="E714" s="1">
        <v>2020</v>
      </c>
      <c r="F714" s="1" t="s">
        <v>225</v>
      </c>
      <c r="G714" s="12">
        <v>124</v>
      </c>
      <c r="H714" s="12">
        <v>124</v>
      </c>
      <c r="I714" s="12">
        <v>1116</v>
      </c>
      <c r="J714" s="1">
        <v>9</v>
      </c>
      <c r="K714" s="1" t="s">
        <v>50</v>
      </c>
    </row>
    <row r="715" spans="1:11" x14ac:dyDescent="0.25">
      <c r="A715" s="1">
        <v>25506</v>
      </c>
      <c r="B715" s="1" t="s">
        <v>205</v>
      </c>
      <c r="C715" s="1" t="s">
        <v>230</v>
      </c>
      <c r="D715" s="1" t="s">
        <v>231</v>
      </c>
      <c r="E715" s="1">
        <v>2020</v>
      </c>
      <c r="F715" s="1" t="s">
        <v>225</v>
      </c>
      <c r="G715" s="12">
        <v>120</v>
      </c>
      <c r="H715" s="12">
        <v>120</v>
      </c>
      <c r="I715" s="12">
        <v>1440</v>
      </c>
      <c r="J715" s="1">
        <v>12</v>
      </c>
      <c r="K715" s="1" t="s">
        <v>50</v>
      </c>
    </row>
    <row r="716" spans="1:11" x14ac:dyDescent="0.25">
      <c r="A716" s="1">
        <v>25506</v>
      </c>
      <c r="B716" s="1" t="s">
        <v>205</v>
      </c>
      <c r="C716" s="1" t="s">
        <v>224</v>
      </c>
      <c r="D716" s="1" t="s">
        <v>334</v>
      </c>
      <c r="E716" s="1">
        <v>2020</v>
      </c>
      <c r="F716" s="1" t="s">
        <v>225</v>
      </c>
      <c r="G716" s="12">
        <v>103.35</v>
      </c>
      <c r="H716" s="12">
        <v>86.35</v>
      </c>
      <c r="I716" s="12">
        <v>148.212765957447</v>
      </c>
      <c r="J716" s="1">
        <v>7.6595744680851201</v>
      </c>
      <c r="K716" s="1" t="s">
        <v>50</v>
      </c>
    </row>
    <row r="717" spans="1:11" x14ac:dyDescent="0.25">
      <c r="A717" s="1">
        <v>25506</v>
      </c>
      <c r="B717" s="1" t="s">
        <v>205</v>
      </c>
      <c r="C717" s="1" t="s">
        <v>253</v>
      </c>
      <c r="D717" s="1" t="s">
        <v>254</v>
      </c>
      <c r="E717" s="1">
        <v>2020</v>
      </c>
      <c r="F717" s="1" t="s">
        <v>225</v>
      </c>
      <c r="G717" s="12">
        <v>103</v>
      </c>
      <c r="H717" s="12">
        <v>98</v>
      </c>
      <c r="I717" s="12">
        <v>1850</v>
      </c>
      <c r="J717" s="1">
        <v>18.877551020408202</v>
      </c>
      <c r="K717" s="1" t="s">
        <v>50</v>
      </c>
    </row>
    <row r="718" spans="1:11" x14ac:dyDescent="0.25">
      <c r="A718" s="1">
        <v>25506</v>
      </c>
      <c r="B718" s="1" t="s">
        <v>205</v>
      </c>
      <c r="C718" s="1" t="s">
        <v>224</v>
      </c>
      <c r="D718" s="1" t="s">
        <v>337</v>
      </c>
      <c r="E718" s="1">
        <v>2020</v>
      </c>
      <c r="F718" s="1" t="s">
        <v>225</v>
      </c>
      <c r="G718" s="12">
        <v>85.65</v>
      </c>
      <c r="H718" s="12">
        <v>39.65</v>
      </c>
      <c r="I718" s="12">
        <v>396</v>
      </c>
      <c r="J718" s="1">
        <v>9.9873896595208098</v>
      </c>
      <c r="K718" s="1" t="s">
        <v>50</v>
      </c>
    </row>
    <row r="719" spans="1:11" x14ac:dyDescent="0.25">
      <c r="A719" s="1">
        <v>25862</v>
      </c>
      <c r="B719" s="1" t="s">
        <v>175</v>
      </c>
      <c r="C719" s="1" t="s">
        <v>232</v>
      </c>
      <c r="D719" s="1" t="s">
        <v>233</v>
      </c>
      <c r="E719" s="1">
        <v>2020</v>
      </c>
      <c r="F719" s="1" t="s">
        <v>225</v>
      </c>
      <c r="G719" s="12">
        <v>1238</v>
      </c>
      <c r="H719" s="12">
        <v>986</v>
      </c>
      <c r="I719" s="12">
        <v>1174</v>
      </c>
      <c r="J719" s="1">
        <v>1.19066937119675</v>
      </c>
      <c r="K719" s="1" t="s">
        <v>50</v>
      </c>
    </row>
    <row r="720" spans="1:11" x14ac:dyDescent="0.25">
      <c r="A720" s="1">
        <v>25862</v>
      </c>
      <c r="B720" s="1" t="s">
        <v>175</v>
      </c>
      <c r="C720" s="1" t="s">
        <v>240</v>
      </c>
      <c r="D720" s="1" t="s">
        <v>241</v>
      </c>
      <c r="E720" s="1">
        <v>2020</v>
      </c>
      <c r="F720" s="1" t="s">
        <v>225</v>
      </c>
      <c r="G720" s="12">
        <v>1005</v>
      </c>
      <c r="H720" s="12">
        <v>1005</v>
      </c>
      <c r="I720" s="12">
        <v>5025</v>
      </c>
      <c r="J720" s="1">
        <v>5</v>
      </c>
      <c r="K720" s="1" t="s">
        <v>50</v>
      </c>
    </row>
    <row r="721" spans="1:11" x14ac:dyDescent="0.25">
      <c r="A721" s="1">
        <v>25862</v>
      </c>
      <c r="B721" s="1" t="s">
        <v>175</v>
      </c>
      <c r="C721" s="1" t="s">
        <v>250</v>
      </c>
      <c r="D721" s="1" t="s">
        <v>251</v>
      </c>
      <c r="E721" s="1">
        <v>2020</v>
      </c>
      <c r="F721" s="1" t="s">
        <v>225</v>
      </c>
      <c r="G721" s="12">
        <v>220</v>
      </c>
      <c r="H721" s="12">
        <v>200</v>
      </c>
      <c r="I721" s="12">
        <v>108.98104265402829</v>
      </c>
      <c r="J721" s="1">
        <v>0.49763033175355398</v>
      </c>
      <c r="K721" s="1" t="s">
        <v>50</v>
      </c>
    </row>
    <row r="722" spans="1:11" x14ac:dyDescent="0.25">
      <c r="A722" s="1">
        <v>25862</v>
      </c>
      <c r="B722" s="1" t="s">
        <v>175</v>
      </c>
      <c r="C722" s="1" t="s">
        <v>234</v>
      </c>
      <c r="D722" s="1" t="s">
        <v>235</v>
      </c>
      <c r="E722" s="1">
        <v>2020</v>
      </c>
      <c r="F722" s="1" t="s">
        <v>225</v>
      </c>
      <c r="G722" s="12">
        <v>182</v>
      </c>
      <c r="H722" s="12">
        <v>182</v>
      </c>
      <c r="I722" s="12">
        <v>1274</v>
      </c>
      <c r="J722" s="1">
        <v>7</v>
      </c>
      <c r="K722" s="1" t="s">
        <v>50</v>
      </c>
    </row>
    <row r="723" spans="1:11" x14ac:dyDescent="0.25">
      <c r="A723" s="1">
        <v>25862</v>
      </c>
      <c r="B723" s="1" t="s">
        <v>175</v>
      </c>
      <c r="C723" s="1" t="s">
        <v>252</v>
      </c>
      <c r="D723" s="1" t="s">
        <v>340</v>
      </c>
      <c r="E723" s="1">
        <v>2020</v>
      </c>
      <c r="F723" s="1" t="s">
        <v>225</v>
      </c>
      <c r="G723" s="12">
        <v>15</v>
      </c>
      <c r="H723" s="12">
        <v>14</v>
      </c>
      <c r="I723" s="12">
        <v>150</v>
      </c>
      <c r="J723" s="1">
        <v>10</v>
      </c>
      <c r="K723" s="1" t="s">
        <v>50</v>
      </c>
    </row>
    <row r="724" spans="1:11" x14ac:dyDescent="0.25">
      <c r="A724" s="1">
        <v>25862</v>
      </c>
      <c r="B724" s="1" t="s">
        <v>175</v>
      </c>
      <c r="C724" s="1" t="s">
        <v>224</v>
      </c>
      <c r="D724" s="1" t="s">
        <v>334</v>
      </c>
      <c r="E724" s="1">
        <v>2020</v>
      </c>
      <c r="F724" s="1" t="s">
        <v>225</v>
      </c>
      <c r="G724" s="12">
        <v>13</v>
      </c>
      <c r="H724" s="12">
        <v>11</v>
      </c>
      <c r="I724" s="12">
        <v>88</v>
      </c>
      <c r="J724" s="1">
        <v>8</v>
      </c>
      <c r="K724" s="1" t="s">
        <v>50</v>
      </c>
    </row>
    <row r="725" spans="1:11" x14ac:dyDescent="0.25">
      <c r="A725" s="1">
        <v>25862</v>
      </c>
      <c r="B725" s="1" t="s">
        <v>175</v>
      </c>
      <c r="C725" s="1" t="s">
        <v>224</v>
      </c>
      <c r="D725" s="1" t="s">
        <v>337</v>
      </c>
      <c r="E725" s="1">
        <v>2020</v>
      </c>
      <c r="F725" s="1" t="s">
        <v>225</v>
      </c>
      <c r="G725" s="12">
        <v>10</v>
      </c>
      <c r="H725" s="12">
        <v>0</v>
      </c>
      <c r="I725" s="12">
        <v>0</v>
      </c>
      <c r="J725" s="1">
        <v>0</v>
      </c>
      <c r="K725" s="1" t="s">
        <v>50</v>
      </c>
    </row>
    <row r="726" spans="1:11" x14ac:dyDescent="0.25">
      <c r="A726" s="1">
        <v>25862</v>
      </c>
      <c r="B726" s="1" t="s">
        <v>175</v>
      </c>
      <c r="C726" s="1" t="s">
        <v>226</v>
      </c>
      <c r="D726" s="1" t="s">
        <v>319</v>
      </c>
      <c r="E726" s="1">
        <v>2020</v>
      </c>
      <c r="F726" s="1" t="s">
        <v>225</v>
      </c>
      <c r="G726" s="12">
        <v>10</v>
      </c>
      <c r="H726" s="12">
        <v>0</v>
      </c>
      <c r="I726" s="12">
        <v>0</v>
      </c>
      <c r="J726" s="1">
        <v>0</v>
      </c>
      <c r="K726" s="1" t="s">
        <v>50</v>
      </c>
    </row>
    <row r="727" spans="1:11" x14ac:dyDescent="0.25">
      <c r="A727" s="1">
        <v>25862</v>
      </c>
      <c r="B727" s="1" t="s">
        <v>175</v>
      </c>
      <c r="C727" s="1" t="s">
        <v>226</v>
      </c>
      <c r="D727" s="1" t="s">
        <v>335</v>
      </c>
      <c r="E727" s="1">
        <v>2020</v>
      </c>
      <c r="F727" s="1" t="s">
        <v>225</v>
      </c>
      <c r="G727" s="12">
        <v>8</v>
      </c>
      <c r="H727" s="12">
        <v>8</v>
      </c>
      <c r="I727" s="12">
        <v>64</v>
      </c>
      <c r="J727" s="1">
        <v>8</v>
      </c>
      <c r="K727" s="1" t="s">
        <v>50</v>
      </c>
    </row>
    <row r="728" spans="1:11" x14ac:dyDescent="0.25">
      <c r="A728" s="1">
        <v>25867</v>
      </c>
      <c r="B728" s="1" t="s">
        <v>166</v>
      </c>
      <c r="C728" s="1" t="s">
        <v>375</v>
      </c>
      <c r="D728" s="1" t="s">
        <v>375</v>
      </c>
      <c r="E728" s="1">
        <v>2020</v>
      </c>
      <c r="F728" s="1"/>
      <c r="G728" s="12">
        <v>11</v>
      </c>
      <c r="H728" s="12">
        <v>11</v>
      </c>
      <c r="I728" s="12">
        <v>11</v>
      </c>
      <c r="J728" s="1">
        <v>1</v>
      </c>
      <c r="K728" s="1" t="s">
        <v>50</v>
      </c>
    </row>
    <row r="729" spans="1:11" x14ac:dyDescent="0.25">
      <c r="A729" s="1">
        <v>25867</v>
      </c>
      <c r="B729" s="1" t="s">
        <v>166</v>
      </c>
      <c r="C729" s="1" t="s">
        <v>232</v>
      </c>
      <c r="D729" s="1" t="s">
        <v>233</v>
      </c>
      <c r="E729" s="1">
        <v>2020</v>
      </c>
      <c r="F729" s="1" t="s">
        <v>225</v>
      </c>
      <c r="G729" s="12">
        <v>908</v>
      </c>
      <c r="H729" s="12">
        <v>814</v>
      </c>
      <c r="I729" s="12">
        <v>936.09999999999991</v>
      </c>
      <c r="J729" s="1">
        <v>1.1499999999999999</v>
      </c>
      <c r="K729" s="1" t="s">
        <v>50</v>
      </c>
    </row>
    <row r="730" spans="1:11" x14ac:dyDescent="0.25">
      <c r="A730" s="1">
        <v>25867</v>
      </c>
      <c r="B730" s="1" t="s">
        <v>166</v>
      </c>
      <c r="C730" s="1" t="s">
        <v>253</v>
      </c>
      <c r="D730" s="1" t="s">
        <v>254</v>
      </c>
      <c r="E730" s="1">
        <v>2020</v>
      </c>
      <c r="F730" s="1" t="s">
        <v>225</v>
      </c>
      <c r="G730" s="12">
        <v>507</v>
      </c>
      <c r="H730" s="12">
        <v>497</v>
      </c>
      <c r="I730" s="12">
        <v>4473</v>
      </c>
      <c r="J730" s="1">
        <v>9</v>
      </c>
      <c r="K730" s="1" t="s">
        <v>50</v>
      </c>
    </row>
    <row r="731" spans="1:11" x14ac:dyDescent="0.25">
      <c r="A731" s="1">
        <v>25867</v>
      </c>
      <c r="B731" s="1" t="s">
        <v>166</v>
      </c>
      <c r="C731" s="1" t="s">
        <v>240</v>
      </c>
      <c r="D731" s="1" t="s">
        <v>241</v>
      </c>
      <c r="E731" s="1">
        <v>2020</v>
      </c>
      <c r="F731" s="1" t="s">
        <v>225</v>
      </c>
      <c r="G731" s="12">
        <v>473</v>
      </c>
      <c r="H731" s="12">
        <v>413</v>
      </c>
      <c r="I731" s="12">
        <v>2891</v>
      </c>
      <c r="J731" s="1">
        <v>7</v>
      </c>
      <c r="K731" s="1" t="s">
        <v>50</v>
      </c>
    </row>
    <row r="732" spans="1:11" x14ac:dyDescent="0.25">
      <c r="A732" s="1">
        <v>25867</v>
      </c>
      <c r="B732" s="1" t="s">
        <v>166</v>
      </c>
      <c r="C732" s="1" t="s">
        <v>234</v>
      </c>
      <c r="D732" s="1" t="s">
        <v>235</v>
      </c>
      <c r="E732" s="1">
        <v>2020</v>
      </c>
      <c r="F732" s="1" t="s">
        <v>225</v>
      </c>
      <c r="G732" s="12">
        <v>124</v>
      </c>
      <c r="H732" s="12">
        <v>116</v>
      </c>
      <c r="I732" s="12">
        <v>696</v>
      </c>
      <c r="J732" s="1">
        <v>6</v>
      </c>
      <c r="K732" s="1" t="s">
        <v>50</v>
      </c>
    </row>
    <row r="733" spans="1:11" x14ac:dyDescent="0.25">
      <c r="A733" s="1">
        <v>25867</v>
      </c>
      <c r="B733" s="1" t="s">
        <v>166</v>
      </c>
      <c r="C733" s="1" t="s">
        <v>224</v>
      </c>
      <c r="D733" s="1" t="s">
        <v>334</v>
      </c>
      <c r="E733" s="1">
        <v>2020</v>
      </c>
      <c r="F733" s="1" t="s">
        <v>225</v>
      </c>
      <c r="G733" s="12">
        <v>12.5</v>
      </c>
      <c r="H733" s="12">
        <v>7.5</v>
      </c>
      <c r="I733" s="12">
        <v>60</v>
      </c>
      <c r="J733" s="1">
        <v>8</v>
      </c>
      <c r="K733" s="1" t="s">
        <v>50</v>
      </c>
    </row>
    <row r="734" spans="1:11" x14ac:dyDescent="0.25">
      <c r="A734" s="1">
        <v>25867</v>
      </c>
      <c r="B734" s="1" t="s">
        <v>166</v>
      </c>
      <c r="C734" s="1" t="s">
        <v>224</v>
      </c>
      <c r="D734" s="1" t="s">
        <v>337</v>
      </c>
      <c r="E734" s="1">
        <v>2020</v>
      </c>
      <c r="F734" s="1" t="s">
        <v>225</v>
      </c>
      <c r="G734" s="12">
        <v>4</v>
      </c>
      <c r="H734" s="12">
        <v>0</v>
      </c>
      <c r="I734" s="12">
        <v>0</v>
      </c>
      <c r="J734" s="1">
        <v>0</v>
      </c>
      <c r="K734" s="1" t="s">
        <v>50</v>
      </c>
    </row>
    <row r="735" spans="1:11" x14ac:dyDescent="0.25">
      <c r="A735" s="1">
        <v>25871</v>
      </c>
      <c r="B735" s="1" t="s">
        <v>159</v>
      </c>
      <c r="C735" s="1" t="s">
        <v>232</v>
      </c>
      <c r="D735" s="1" t="s">
        <v>233</v>
      </c>
      <c r="E735" s="1">
        <v>2020</v>
      </c>
      <c r="F735" s="1" t="s">
        <v>225</v>
      </c>
      <c r="G735" s="12">
        <v>131</v>
      </c>
      <c r="H735" s="12">
        <v>109</v>
      </c>
      <c r="I735" s="12">
        <v>127</v>
      </c>
      <c r="J735" s="1">
        <v>1.1651376146789001</v>
      </c>
      <c r="K735" s="1" t="s">
        <v>50</v>
      </c>
    </row>
    <row r="736" spans="1:11" x14ac:dyDescent="0.25">
      <c r="A736" s="1">
        <v>25871</v>
      </c>
      <c r="B736" s="1" t="s">
        <v>159</v>
      </c>
      <c r="C736" s="1" t="s">
        <v>240</v>
      </c>
      <c r="D736" s="1" t="s">
        <v>241</v>
      </c>
      <c r="E736" s="1">
        <v>2020</v>
      </c>
      <c r="F736" s="1" t="s">
        <v>225</v>
      </c>
      <c r="G736" s="12">
        <v>115</v>
      </c>
      <c r="H736" s="12">
        <v>111</v>
      </c>
      <c r="I736" s="12">
        <v>226</v>
      </c>
      <c r="J736" s="1">
        <v>2</v>
      </c>
      <c r="K736" s="1" t="s">
        <v>50</v>
      </c>
    </row>
    <row r="737" spans="1:11" x14ac:dyDescent="0.25">
      <c r="A737" s="1">
        <v>25871</v>
      </c>
      <c r="B737" s="1" t="s">
        <v>159</v>
      </c>
      <c r="C737" s="1" t="s">
        <v>234</v>
      </c>
      <c r="D737" s="1" t="s">
        <v>235</v>
      </c>
      <c r="E737" s="1">
        <v>2020</v>
      </c>
      <c r="F737" s="1" t="s">
        <v>225</v>
      </c>
      <c r="G737" s="12">
        <v>28.5</v>
      </c>
      <c r="H737" s="12">
        <v>28</v>
      </c>
      <c r="I737" s="12">
        <v>84</v>
      </c>
      <c r="J737" s="1">
        <v>3</v>
      </c>
      <c r="K737" s="1" t="s">
        <v>50</v>
      </c>
    </row>
    <row r="738" spans="1:11" x14ac:dyDescent="0.25">
      <c r="A738" s="1">
        <v>25871</v>
      </c>
      <c r="B738" s="1" t="s">
        <v>159</v>
      </c>
      <c r="C738" s="1" t="s">
        <v>255</v>
      </c>
      <c r="D738" s="1" t="s">
        <v>338</v>
      </c>
      <c r="E738" s="1">
        <v>2020</v>
      </c>
      <c r="F738" s="1" t="s">
        <v>225</v>
      </c>
      <c r="G738" s="12">
        <v>14</v>
      </c>
      <c r="H738" s="12">
        <v>7</v>
      </c>
      <c r="I738" s="12">
        <v>132</v>
      </c>
      <c r="J738" s="1">
        <v>11</v>
      </c>
      <c r="K738" s="1" t="s">
        <v>50</v>
      </c>
    </row>
    <row r="739" spans="1:11" x14ac:dyDescent="0.25">
      <c r="A739" s="1">
        <v>25871</v>
      </c>
      <c r="B739" s="1" t="s">
        <v>159</v>
      </c>
      <c r="C739" s="1" t="s">
        <v>224</v>
      </c>
      <c r="D739" s="1" t="s">
        <v>334</v>
      </c>
      <c r="E739" s="1">
        <v>2020</v>
      </c>
      <c r="F739" s="1" t="s">
        <v>225</v>
      </c>
      <c r="G739" s="12">
        <v>7</v>
      </c>
      <c r="H739" s="12">
        <v>7</v>
      </c>
      <c r="I739" s="12">
        <v>84</v>
      </c>
      <c r="J739" s="1">
        <v>12</v>
      </c>
      <c r="K739" s="1" t="s">
        <v>50</v>
      </c>
    </row>
    <row r="740" spans="1:11" x14ac:dyDescent="0.25">
      <c r="A740" s="1">
        <v>25871</v>
      </c>
      <c r="B740" s="1" t="s">
        <v>159</v>
      </c>
      <c r="C740" s="1" t="s">
        <v>278</v>
      </c>
      <c r="D740" s="1" t="s">
        <v>279</v>
      </c>
      <c r="E740" s="1">
        <v>2020</v>
      </c>
      <c r="F740" s="1" t="s">
        <v>225</v>
      </c>
      <c r="G740" s="12">
        <v>5.5</v>
      </c>
      <c r="H740" s="12">
        <v>5</v>
      </c>
      <c r="I740" s="12">
        <v>38.5</v>
      </c>
      <c r="J740" s="1">
        <v>7</v>
      </c>
      <c r="K740" s="1" t="s">
        <v>50</v>
      </c>
    </row>
    <row r="741" spans="1:11" x14ac:dyDescent="0.25">
      <c r="A741" s="1">
        <v>25871</v>
      </c>
      <c r="B741" s="1" t="s">
        <v>159</v>
      </c>
      <c r="C741" s="1" t="s">
        <v>242</v>
      </c>
      <c r="D741" s="1" t="s">
        <v>243</v>
      </c>
      <c r="E741" s="1">
        <v>2020</v>
      </c>
      <c r="F741" s="1" t="s">
        <v>225</v>
      </c>
      <c r="G741" s="12">
        <v>3.5</v>
      </c>
      <c r="H741" s="12">
        <v>3</v>
      </c>
      <c r="I741" s="12">
        <v>1.5</v>
      </c>
      <c r="J741" s="1">
        <v>0.5</v>
      </c>
      <c r="K741" s="1" t="s">
        <v>50</v>
      </c>
    </row>
    <row r="742" spans="1:11" x14ac:dyDescent="0.25">
      <c r="A742" s="1">
        <v>25871</v>
      </c>
      <c r="B742" s="1" t="s">
        <v>159</v>
      </c>
      <c r="C742" s="1" t="s">
        <v>258</v>
      </c>
      <c r="D742" s="1" t="s">
        <v>259</v>
      </c>
      <c r="E742" s="1">
        <v>2020</v>
      </c>
      <c r="F742" s="1" t="s">
        <v>225</v>
      </c>
      <c r="G742" s="12">
        <v>2.5</v>
      </c>
      <c r="H742" s="12">
        <v>2</v>
      </c>
      <c r="I742" s="12">
        <v>10</v>
      </c>
      <c r="J742" s="1">
        <v>5</v>
      </c>
      <c r="K742" s="1" t="s">
        <v>50</v>
      </c>
    </row>
    <row r="743" spans="1:11" x14ac:dyDescent="0.25">
      <c r="A743" s="1">
        <v>25871</v>
      </c>
      <c r="B743" s="1" t="s">
        <v>159</v>
      </c>
      <c r="C743" s="1" t="s">
        <v>305</v>
      </c>
      <c r="D743" s="1" t="s">
        <v>306</v>
      </c>
      <c r="E743" s="1">
        <v>2020</v>
      </c>
      <c r="F743" s="1" t="s">
        <v>225</v>
      </c>
      <c r="G743" s="12">
        <v>1.5</v>
      </c>
      <c r="H743" s="12">
        <v>1</v>
      </c>
      <c r="I743" s="12">
        <v>2</v>
      </c>
      <c r="J743" s="1">
        <v>2</v>
      </c>
      <c r="K743" s="1" t="s">
        <v>50</v>
      </c>
    </row>
    <row r="744" spans="1:11" x14ac:dyDescent="0.25">
      <c r="A744" s="1">
        <v>25871</v>
      </c>
      <c r="B744" s="1" t="s">
        <v>159</v>
      </c>
      <c r="C744" s="1" t="s">
        <v>236</v>
      </c>
      <c r="D744" s="1" t="s">
        <v>237</v>
      </c>
      <c r="E744" s="1">
        <v>2020</v>
      </c>
      <c r="F744" s="1" t="s">
        <v>225</v>
      </c>
      <c r="G744" s="12">
        <v>1</v>
      </c>
      <c r="H744" s="12">
        <v>1</v>
      </c>
      <c r="I744" s="12">
        <v>6</v>
      </c>
      <c r="J744" s="1">
        <v>6</v>
      </c>
      <c r="K744" s="1" t="s">
        <v>50</v>
      </c>
    </row>
    <row r="745" spans="1:11" x14ac:dyDescent="0.25">
      <c r="A745" s="1">
        <v>25873</v>
      </c>
      <c r="B745" s="1" t="s">
        <v>137</v>
      </c>
      <c r="C745" s="1" t="s">
        <v>238</v>
      </c>
      <c r="D745" s="1" t="s">
        <v>239</v>
      </c>
      <c r="E745" s="1">
        <v>2020</v>
      </c>
      <c r="F745" s="1" t="s">
        <v>225</v>
      </c>
      <c r="G745" s="12">
        <v>57</v>
      </c>
      <c r="H745" s="12">
        <v>57</v>
      </c>
      <c r="I745" s="12">
        <v>570</v>
      </c>
      <c r="J745" s="1">
        <v>10</v>
      </c>
      <c r="K745" s="1" t="s">
        <v>50</v>
      </c>
    </row>
    <row r="746" spans="1:11" x14ac:dyDescent="0.25">
      <c r="A746" s="1">
        <v>25873</v>
      </c>
      <c r="B746" s="1" t="s">
        <v>137</v>
      </c>
      <c r="C746" s="1" t="s">
        <v>230</v>
      </c>
      <c r="D746" s="1" t="s">
        <v>231</v>
      </c>
      <c r="E746" s="1">
        <v>2020</v>
      </c>
      <c r="F746" s="1" t="s">
        <v>225</v>
      </c>
      <c r="G746" s="12">
        <v>45</v>
      </c>
      <c r="H746" s="12">
        <v>45</v>
      </c>
      <c r="I746" s="12">
        <v>900</v>
      </c>
      <c r="J746" s="1">
        <v>20</v>
      </c>
      <c r="K746" s="1" t="s">
        <v>50</v>
      </c>
    </row>
    <row r="747" spans="1:11" x14ac:dyDescent="0.25">
      <c r="A747" s="1">
        <v>25873</v>
      </c>
      <c r="B747" s="1" t="s">
        <v>137</v>
      </c>
      <c r="C747" s="1" t="s">
        <v>228</v>
      </c>
      <c r="D747" s="1" t="s">
        <v>229</v>
      </c>
      <c r="E747" s="1">
        <v>2020</v>
      </c>
      <c r="F747" s="1" t="s">
        <v>225</v>
      </c>
      <c r="G747" s="12">
        <v>30</v>
      </c>
      <c r="H747" s="12">
        <v>30</v>
      </c>
      <c r="I747" s="12">
        <v>450</v>
      </c>
      <c r="J747" s="1">
        <v>15</v>
      </c>
      <c r="K747" s="1" t="s">
        <v>50</v>
      </c>
    </row>
    <row r="748" spans="1:11" x14ac:dyDescent="0.25">
      <c r="A748" s="1">
        <v>25875</v>
      </c>
      <c r="B748" s="1" t="s">
        <v>147</v>
      </c>
      <c r="C748" s="1" t="s">
        <v>240</v>
      </c>
      <c r="D748" s="1" t="s">
        <v>241</v>
      </c>
      <c r="E748" s="1">
        <v>2020</v>
      </c>
      <c r="F748" s="1" t="s">
        <v>225</v>
      </c>
      <c r="G748" s="12">
        <v>1807</v>
      </c>
      <c r="H748" s="12">
        <v>1657</v>
      </c>
      <c r="I748" s="12">
        <v>11599</v>
      </c>
      <c r="J748" s="1">
        <v>7</v>
      </c>
      <c r="K748" s="1" t="s">
        <v>50</v>
      </c>
    </row>
    <row r="749" spans="1:11" x14ac:dyDescent="0.25">
      <c r="A749" s="1">
        <v>25875</v>
      </c>
      <c r="B749" s="1" t="s">
        <v>147</v>
      </c>
      <c r="C749" s="1" t="s">
        <v>232</v>
      </c>
      <c r="D749" s="1" t="s">
        <v>233</v>
      </c>
      <c r="E749" s="1">
        <v>2020</v>
      </c>
      <c r="F749" s="1" t="s">
        <v>225</v>
      </c>
      <c r="G749" s="12">
        <v>134</v>
      </c>
      <c r="H749" s="12">
        <v>117</v>
      </c>
      <c r="I749" s="12">
        <v>133</v>
      </c>
      <c r="J749" s="1">
        <v>1.13675213675214</v>
      </c>
      <c r="K749" s="1" t="s">
        <v>50</v>
      </c>
    </row>
    <row r="750" spans="1:11" x14ac:dyDescent="0.25">
      <c r="A750" s="1">
        <v>25875</v>
      </c>
      <c r="B750" s="1" t="s">
        <v>147</v>
      </c>
      <c r="C750" s="1" t="s">
        <v>255</v>
      </c>
      <c r="D750" s="1" t="s">
        <v>338</v>
      </c>
      <c r="E750" s="1">
        <v>2020</v>
      </c>
      <c r="F750" s="1" t="s">
        <v>225</v>
      </c>
      <c r="G750" s="12">
        <v>76</v>
      </c>
      <c r="H750" s="12">
        <v>66</v>
      </c>
      <c r="I750" s="12">
        <v>462</v>
      </c>
      <c r="J750" s="1">
        <v>7</v>
      </c>
      <c r="K750" s="1" t="s">
        <v>50</v>
      </c>
    </row>
    <row r="751" spans="1:11" x14ac:dyDescent="0.25">
      <c r="A751" s="1">
        <v>25875</v>
      </c>
      <c r="B751" s="1" t="s">
        <v>147</v>
      </c>
      <c r="C751" s="1" t="s">
        <v>224</v>
      </c>
      <c r="D751" s="1" t="s">
        <v>334</v>
      </c>
      <c r="E751" s="1">
        <v>2020</v>
      </c>
      <c r="F751" s="1" t="s">
        <v>225</v>
      </c>
      <c r="G751" s="12">
        <v>48</v>
      </c>
      <c r="H751" s="12">
        <v>43</v>
      </c>
      <c r="I751" s="12">
        <v>430</v>
      </c>
      <c r="J751" s="1">
        <v>10</v>
      </c>
      <c r="K751" s="1" t="s">
        <v>50</v>
      </c>
    </row>
    <row r="752" spans="1:11" x14ac:dyDescent="0.25">
      <c r="A752" s="1">
        <v>25875</v>
      </c>
      <c r="B752" s="1" t="s">
        <v>147</v>
      </c>
      <c r="C752" s="1" t="s">
        <v>253</v>
      </c>
      <c r="D752" s="1" t="s">
        <v>254</v>
      </c>
      <c r="E752" s="1">
        <v>2020</v>
      </c>
      <c r="F752" s="1" t="s">
        <v>225</v>
      </c>
      <c r="G752" s="12">
        <v>27</v>
      </c>
      <c r="H752" s="12">
        <v>23</v>
      </c>
      <c r="I752" s="12">
        <v>138</v>
      </c>
      <c r="J752" s="1">
        <v>6</v>
      </c>
      <c r="K752" s="1" t="s">
        <v>50</v>
      </c>
    </row>
    <row r="753" spans="1:11" x14ac:dyDescent="0.25">
      <c r="A753" s="1">
        <v>25875</v>
      </c>
      <c r="B753" s="1" t="s">
        <v>147</v>
      </c>
      <c r="C753" s="1" t="s">
        <v>234</v>
      </c>
      <c r="D753" s="1" t="s">
        <v>235</v>
      </c>
      <c r="E753" s="1">
        <v>2020</v>
      </c>
      <c r="F753" s="1" t="s">
        <v>225</v>
      </c>
      <c r="G753" s="12">
        <v>24</v>
      </c>
      <c r="H753" s="12">
        <v>19</v>
      </c>
      <c r="I753" s="12">
        <v>152</v>
      </c>
      <c r="J753" s="1">
        <v>8</v>
      </c>
      <c r="K753" s="1" t="s">
        <v>50</v>
      </c>
    </row>
    <row r="754" spans="1:11" x14ac:dyDescent="0.25">
      <c r="A754" s="1">
        <v>25875</v>
      </c>
      <c r="B754" s="1" t="s">
        <v>147</v>
      </c>
      <c r="C754" s="1" t="s">
        <v>246</v>
      </c>
      <c r="D754" s="1" t="s">
        <v>336</v>
      </c>
      <c r="E754" s="1">
        <v>2020</v>
      </c>
      <c r="F754" s="1" t="s">
        <v>225</v>
      </c>
      <c r="G754" s="12">
        <v>15</v>
      </c>
      <c r="H754" s="12">
        <v>5</v>
      </c>
      <c r="I754" s="12">
        <v>30</v>
      </c>
      <c r="J754" s="1">
        <v>6</v>
      </c>
      <c r="K754" s="1" t="s">
        <v>50</v>
      </c>
    </row>
    <row r="755" spans="1:11" x14ac:dyDescent="0.25">
      <c r="A755" s="1">
        <v>25875</v>
      </c>
      <c r="B755" s="1" t="s">
        <v>147</v>
      </c>
      <c r="C755" s="1" t="s">
        <v>250</v>
      </c>
      <c r="D755" s="1" t="s">
        <v>251</v>
      </c>
      <c r="E755" s="1">
        <v>2020</v>
      </c>
      <c r="F755" s="1" t="s">
        <v>225</v>
      </c>
      <c r="G755" s="12">
        <v>3</v>
      </c>
      <c r="H755" s="12">
        <v>3</v>
      </c>
      <c r="I755" s="12">
        <v>2.4000000000000004</v>
      </c>
      <c r="J755" s="1">
        <v>0.8</v>
      </c>
      <c r="K755" s="1" t="s">
        <v>50</v>
      </c>
    </row>
    <row r="756" spans="1:11" x14ac:dyDescent="0.25">
      <c r="A756" s="1">
        <v>25878</v>
      </c>
      <c r="B756" s="1" t="s">
        <v>76</v>
      </c>
      <c r="C756" s="1" t="s">
        <v>232</v>
      </c>
      <c r="D756" s="1" t="s">
        <v>233</v>
      </c>
      <c r="E756" s="1">
        <v>2020</v>
      </c>
      <c r="F756" s="1" t="s">
        <v>225</v>
      </c>
      <c r="G756" s="12">
        <v>2915</v>
      </c>
      <c r="H756" s="12">
        <v>2362</v>
      </c>
      <c r="I756" s="12">
        <v>2671</v>
      </c>
      <c r="J756" s="1">
        <v>1.13082133784928</v>
      </c>
      <c r="K756" s="1" t="s">
        <v>50</v>
      </c>
    </row>
    <row r="757" spans="1:11" x14ac:dyDescent="0.25">
      <c r="A757" s="1">
        <v>25878</v>
      </c>
      <c r="B757" s="1" t="s">
        <v>76</v>
      </c>
      <c r="C757" s="1" t="s">
        <v>246</v>
      </c>
      <c r="D757" s="1" t="s">
        <v>336</v>
      </c>
      <c r="E757" s="1">
        <v>2020</v>
      </c>
      <c r="F757" s="1" t="s">
        <v>225</v>
      </c>
      <c r="G757" s="12">
        <v>697</v>
      </c>
      <c r="H757" s="12">
        <v>697</v>
      </c>
      <c r="I757" s="12">
        <v>6970</v>
      </c>
      <c r="J757" s="1">
        <v>10</v>
      </c>
      <c r="K757" s="1" t="s">
        <v>50</v>
      </c>
    </row>
    <row r="758" spans="1:11" x14ac:dyDescent="0.25">
      <c r="A758" s="1">
        <v>25878</v>
      </c>
      <c r="B758" s="1" t="s">
        <v>76</v>
      </c>
      <c r="C758" s="1" t="s">
        <v>234</v>
      </c>
      <c r="D758" s="1" t="s">
        <v>235</v>
      </c>
      <c r="E758" s="1">
        <v>2020</v>
      </c>
      <c r="F758" s="1" t="s">
        <v>225</v>
      </c>
      <c r="G758" s="12">
        <v>627</v>
      </c>
      <c r="H758" s="12">
        <v>627</v>
      </c>
      <c r="I758" s="12">
        <v>5643</v>
      </c>
      <c r="J758" s="1">
        <v>9</v>
      </c>
      <c r="K758" s="1" t="s">
        <v>50</v>
      </c>
    </row>
    <row r="759" spans="1:11" x14ac:dyDescent="0.25">
      <c r="A759" s="1">
        <v>25878</v>
      </c>
      <c r="B759" s="1" t="s">
        <v>76</v>
      </c>
      <c r="C759" s="1" t="s">
        <v>250</v>
      </c>
      <c r="D759" s="1" t="s">
        <v>251</v>
      </c>
      <c r="E759" s="1">
        <v>2020</v>
      </c>
      <c r="F759" s="1" t="s">
        <v>225</v>
      </c>
      <c r="G759" s="12">
        <v>295</v>
      </c>
      <c r="H759" s="12">
        <v>260</v>
      </c>
      <c r="I759" s="12">
        <v>145</v>
      </c>
      <c r="J759" s="1">
        <v>0.5</v>
      </c>
      <c r="K759" s="1" t="s">
        <v>50</v>
      </c>
    </row>
    <row r="760" spans="1:11" x14ac:dyDescent="0.25">
      <c r="A760" s="1">
        <v>25878</v>
      </c>
      <c r="B760" s="1" t="s">
        <v>76</v>
      </c>
      <c r="C760" s="1" t="s">
        <v>227</v>
      </c>
      <c r="D760" s="1" t="s">
        <v>339</v>
      </c>
      <c r="E760" s="1">
        <v>2020</v>
      </c>
      <c r="F760" s="1" t="s">
        <v>225</v>
      </c>
      <c r="G760" s="12">
        <v>277</v>
      </c>
      <c r="H760" s="12">
        <v>269</v>
      </c>
      <c r="I760" s="12">
        <v>1650</v>
      </c>
      <c r="J760" s="1">
        <v>6</v>
      </c>
      <c r="K760" s="1" t="s">
        <v>50</v>
      </c>
    </row>
    <row r="761" spans="1:11" x14ac:dyDescent="0.25">
      <c r="A761" s="1">
        <v>25878</v>
      </c>
      <c r="B761" s="1" t="s">
        <v>76</v>
      </c>
      <c r="C761" s="1" t="s">
        <v>252</v>
      </c>
      <c r="D761" s="1" t="s">
        <v>340</v>
      </c>
      <c r="E761" s="1">
        <v>2020</v>
      </c>
      <c r="F761" s="1" t="s">
        <v>225</v>
      </c>
      <c r="G761" s="12">
        <v>182</v>
      </c>
      <c r="H761" s="12">
        <v>180</v>
      </c>
      <c r="I761" s="12">
        <v>450</v>
      </c>
      <c r="J761" s="1">
        <v>2.5</v>
      </c>
      <c r="K761" s="1" t="s">
        <v>50</v>
      </c>
    </row>
    <row r="762" spans="1:11" x14ac:dyDescent="0.25">
      <c r="A762" s="1">
        <v>25878</v>
      </c>
      <c r="B762" s="1" t="s">
        <v>76</v>
      </c>
      <c r="C762" s="1" t="s">
        <v>224</v>
      </c>
      <c r="D762" s="1" t="s">
        <v>334</v>
      </c>
      <c r="E762" s="1">
        <v>2020</v>
      </c>
      <c r="F762" s="1" t="s">
        <v>225</v>
      </c>
      <c r="G762" s="12">
        <v>142</v>
      </c>
      <c r="H762" s="12">
        <v>133</v>
      </c>
      <c r="I762" s="12">
        <v>828</v>
      </c>
      <c r="J762" s="1">
        <v>6</v>
      </c>
      <c r="K762" s="1" t="s">
        <v>50</v>
      </c>
    </row>
    <row r="763" spans="1:11" x14ac:dyDescent="0.25">
      <c r="A763" s="1">
        <v>25878</v>
      </c>
      <c r="B763" s="1" t="s">
        <v>76</v>
      </c>
      <c r="C763" s="1" t="s">
        <v>240</v>
      </c>
      <c r="D763" s="1" t="s">
        <v>241</v>
      </c>
      <c r="E763" s="1">
        <v>2020</v>
      </c>
      <c r="F763" s="1" t="s">
        <v>225</v>
      </c>
      <c r="G763" s="12">
        <v>35</v>
      </c>
      <c r="H763" s="12">
        <v>35</v>
      </c>
      <c r="I763" s="12">
        <v>140</v>
      </c>
      <c r="J763" s="1">
        <v>4</v>
      </c>
      <c r="K763" s="1" t="s">
        <v>50</v>
      </c>
    </row>
    <row r="764" spans="1:11" x14ac:dyDescent="0.25">
      <c r="A764" s="1">
        <v>25878</v>
      </c>
      <c r="B764" s="1" t="s">
        <v>76</v>
      </c>
      <c r="C764" s="1" t="s">
        <v>228</v>
      </c>
      <c r="D764" s="1" t="s">
        <v>229</v>
      </c>
      <c r="E764" s="1">
        <v>2020</v>
      </c>
      <c r="F764" s="1" t="s">
        <v>225</v>
      </c>
      <c r="G764" s="12">
        <v>16</v>
      </c>
      <c r="H764" s="12">
        <v>16</v>
      </c>
      <c r="I764" s="12">
        <v>160</v>
      </c>
      <c r="J764" s="1">
        <v>10</v>
      </c>
      <c r="K764" s="1" t="s">
        <v>50</v>
      </c>
    </row>
    <row r="765" spans="1:11" x14ac:dyDescent="0.25">
      <c r="A765" s="1">
        <v>25885</v>
      </c>
      <c r="B765" s="1" t="s">
        <v>113</v>
      </c>
      <c r="C765" s="1" t="s">
        <v>372</v>
      </c>
      <c r="D765" s="1" t="s">
        <v>372</v>
      </c>
      <c r="E765" s="1">
        <v>2020</v>
      </c>
      <c r="F765" s="1"/>
      <c r="G765" s="12">
        <v>6.5</v>
      </c>
      <c r="H765" s="12">
        <v>1.5</v>
      </c>
      <c r="I765" s="12"/>
      <c r="J765" s="1"/>
      <c r="K765" s="1" t="s">
        <v>50</v>
      </c>
    </row>
    <row r="766" spans="1:11" x14ac:dyDescent="0.25">
      <c r="A766" s="1">
        <v>25885</v>
      </c>
      <c r="B766" s="1" t="s">
        <v>113</v>
      </c>
      <c r="C766" s="1" t="s">
        <v>250</v>
      </c>
      <c r="D766" s="1" t="s">
        <v>251</v>
      </c>
      <c r="E766" s="1">
        <v>2020</v>
      </c>
      <c r="F766" s="1" t="s">
        <v>225</v>
      </c>
      <c r="G766" s="12">
        <v>2611</v>
      </c>
      <c r="H766" s="12">
        <v>2456</v>
      </c>
      <c r="I766" s="12">
        <v>1228.7012587672</v>
      </c>
      <c r="J766" s="1">
        <v>0.50028552881400601</v>
      </c>
      <c r="K766" s="1" t="s">
        <v>50</v>
      </c>
    </row>
    <row r="767" spans="1:11" x14ac:dyDescent="0.25">
      <c r="A767" s="1">
        <v>25885</v>
      </c>
      <c r="B767" s="1" t="s">
        <v>113</v>
      </c>
      <c r="C767" s="1" t="s">
        <v>240</v>
      </c>
      <c r="D767" s="1" t="s">
        <v>241</v>
      </c>
      <c r="E767" s="1">
        <v>2020</v>
      </c>
      <c r="F767" s="1" t="s">
        <v>225</v>
      </c>
      <c r="G767" s="12">
        <v>1308</v>
      </c>
      <c r="H767" s="12">
        <v>1307</v>
      </c>
      <c r="I767" s="12">
        <v>7848</v>
      </c>
      <c r="J767" s="1">
        <v>6.0045906656465204</v>
      </c>
      <c r="K767" s="1" t="s">
        <v>50</v>
      </c>
    </row>
    <row r="768" spans="1:11" x14ac:dyDescent="0.25">
      <c r="A768" s="1">
        <v>25885</v>
      </c>
      <c r="B768" s="1" t="s">
        <v>113</v>
      </c>
      <c r="C768" s="1" t="s">
        <v>234</v>
      </c>
      <c r="D768" s="1" t="s">
        <v>235</v>
      </c>
      <c r="E768" s="1">
        <v>2020</v>
      </c>
      <c r="F768" s="1" t="s">
        <v>225</v>
      </c>
      <c r="G768" s="12">
        <v>1300</v>
      </c>
      <c r="H768" s="12">
        <v>650</v>
      </c>
      <c r="I768" s="12">
        <v>6500</v>
      </c>
      <c r="J768" s="1">
        <v>10</v>
      </c>
      <c r="K768" s="1" t="s">
        <v>50</v>
      </c>
    </row>
    <row r="769" spans="1:11" x14ac:dyDescent="0.25">
      <c r="A769" s="1">
        <v>25885</v>
      </c>
      <c r="B769" s="1" t="s">
        <v>113</v>
      </c>
      <c r="C769" s="1" t="s">
        <v>232</v>
      </c>
      <c r="D769" s="1" t="s">
        <v>233</v>
      </c>
      <c r="E769" s="1">
        <v>2020</v>
      </c>
      <c r="F769" s="1" t="s">
        <v>225</v>
      </c>
      <c r="G769" s="12">
        <v>676</v>
      </c>
      <c r="H769" s="12">
        <v>595</v>
      </c>
      <c r="I769" s="12">
        <v>676</v>
      </c>
      <c r="J769" s="1">
        <v>1.1361344537815099</v>
      </c>
      <c r="K769" s="1" t="s">
        <v>50</v>
      </c>
    </row>
    <row r="770" spans="1:11" x14ac:dyDescent="0.25">
      <c r="A770" s="1">
        <v>25885</v>
      </c>
      <c r="B770" s="1" t="s">
        <v>113</v>
      </c>
      <c r="C770" s="1" t="s">
        <v>252</v>
      </c>
      <c r="D770" s="1" t="s">
        <v>340</v>
      </c>
      <c r="E770" s="1">
        <v>2020</v>
      </c>
      <c r="F770" s="1" t="s">
        <v>225</v>
      </c>
      <c r="G770" s="12">
        <v>190</v>
      </c>
      <c r="H770" s="12">
        <v>190</v>
      </c>
      <c r="I770" s="12">
        <v>1140</v>
      </c>
      <c r="J770" s="1">
        <v>6</v>
      </c>
      <c r="K770" s="1" t="s">
        <v>50</v>
      </c>
    </row>
    <row r="771" spans="1:11" x14ac:dyDescent="0.25">
      <c r="A771" s="1">
        <v>25885</v>
      </c>
      <c r="B771" s="1" t="s">
        <v>113</v>
      </c>
      <c r="C771" s="1" t="s">
        <v>224</v>
      </c>
      <c r="D771" s="1" t="s">
        <v>334</v>
      </c>
      <c r="E771" s="1">
        <v>2020</v>
      </c>
      <c r="F771" s="1" t="s">
        <v>225</v>
      </c>
      <c r="G771" s="12">
        <v>117</v>
      </c>
      <c r="H771" s="12">
        <v>76</v>
      </c>
      <c r="I771" s="12">
        <v>608</v>
      </c>
      <c r="J771" s="1">
        <v>8</v>
      </c>
      <c r="K771" s="1" t="s">
        <v>50</v>
      </c>
    </row>
    <row r="772" spans="1:11" x14ac:dyDescent="0.25">
      <c r="A772" s="1">
        <v>25885</v>
      </c>
      <c r="B772" s="1" t="s">
        <v>113</v>
      </c>
      <c r="C772" s="1" t="s">
        <v>297</v>
      </c>
      <c r="D772" s="1" t="s">
        <v>298</v>
      </c>
      <c r="E772" s="1">
        <v>2020</v>
      </c>
      <c r="F772" s="1" t="s">
        <v>225</v>
      </c>
      <c r="G772" s="12">
        <v>49</v>
      </c>
      <c r="H772" s="12">
        <v>0</v>
      </c>
      <c r="I772" s="12">
        <v>0</v>
      </c>
      <c r="J772" s="1">
        <v>0</v>
      </c>
      <c r="K772" s="1" t="s">
        <v>50</v>
      </c>
    </row>
    <row r="773" spans="1:11" x14ac:dyDescent="0.25">
      <c r="A773" s="1">
        <v>25885</v>
      </c>
      <c r="B773" s="1" t="s">
        <v>113</v>
      </c>
      <c r="C773" s="1" t="s">
        <v>242</v>
      </c>
      <c r="D773" s="1" t="s">
        <v>243</v>
      </c>
      <c r="E773" s="1">
        <v>2020</v>
      </c>
      <c r="F773" s="1" t="s">
        <v>225</v>
      </c>
      <c r="G773" s="12">
        <v>14</v>
      </c>
      <c r="H773" s="12">
        <v>14</v>
      </c>
      <c r="I773" s="12">
        <v>280</v>
      </c>
      <c r="J773" s="1">
        <v>20</v>
      </c>
      <c r="K773" s="1" t="s">
        <v>50</v>
      </c>
    </row>
    <row r="774" spans="1:11" x14ac:dyDescent="0.25">
      <c r="A774" s="1">
        <v>25898</v>
      </c>
      <c r="B774" s="1" t="s">
        <v>220</v>
      </c>
      <c r="C774" s="1" t="s">
        <v>373</v>
      </c>
      <c r="D774" s="1" t="s">
        <v>373</v>
      </c>
      <c r="E774" s="1">
        <v>2020</v>
      </c>
      <c r="F774" s="1"/>
      <c r="G774" s="12">
        <v>27.5</v>
      </c>
      <c r="H774" s="12">
        <v>27.5</v>
      </c>
      <c r="I774" s="12"/>
      <c r="J774" s="1"/>
      <c r="K774" s="1" t="s">
        <v>50</v>
      </c>
    </row>
    <row r="775" spans="1:11" x14ac:dyDescent="0.25">
      <c r="A775" s="1">
        <v>25898</v>
      </c>
      <c r="B775" s="1" t="s">
        <v>220</v>
      </c>
      <c r="C775" s="1" t="s">
        <v>368</v>
      </c>
      <c r="D775" s="1" t="s">
        <v>368</v>
      </c>
      <c r="E775" s="1">
        <v>2020</v>
      </c>
      <c r="F775" s="1"/>
      <c r="G775" s="12">
        <v>18.2</v>
      </c>
      <c r="H775" s="12">
        <v>16.2</v>
      </c>
      <c r="I775" s="12"/>
      <c r="J775" s="1"/>
      <c r="K775" s="1" t="s">
        <v>50</v>
      </c>
    </row>
    <row r="776" spans="1:11" x14ac:dyDescent="0.25">
      <c r="A776" s="1">
        <v>25898</v>
      </c>
      <c r="B776" s="1" t="s">
        <v>220</v>
      </c>
      <c r="C776" s="1" t="s">
        <v>377</v>
      </c>
      <c r="D776" s="1" t="s">
        <v>377</v>
      </c>
      <c r="E776" s="1">
        <v>2020</v>
      </c>
      <c r="F776" s="1"/>
      <c r="G776" s="12">
        <v>12.3</v>
      </c>
      <c r="H776" s="12">
        <v>11.3</v>
      </c>
      <c r="I776" s="12"/>
      <c r="J776" s="1"/>
      <c r="K776" s="1" t="s">
        <v>50</v>
      </c>
    </row>
    <row r="777" spans="1:11" x14ac:dyDescent="0.25">
      <c r="A777" s="1">
        <v>25898</v>
      </c>
      <c r="B777" s="1" t="s">
        <v>220</v>
      </c>
      <c r="C777" s="1" t="s">
        <v>378</v>
      </c>
      <c r="D777" s="1" t="s">
        <v>378</v>
      </c>
      <c r="E777" s="1">
        <v>2020</v>
      </c>
      <c r="F777" s="1"/>
      <c r="G777" s="12">
        <v>8</v>
      </c>
      <c r="H777" s="12">
        <v>6</v>
      </c>
      <c r="I777" s="12"/>
      <c r="J777" s="1"/>
      <c r="K777" s="1" t="s">
        <v>50</v>
      </c>
    </row>
    <row r="778" spans="1:11" x14ac:dyDescent="0.25">
      <c r="A778" s="1">
        <v>25898</v>
      </c>
      <c r="B778" s="1" t="s">
        <v>220</v>
      </c>
      <c r="C778" s="1" t="s">
        <v>376</v>
      </c>
      <c r="D778" s="1" t="s">
        <v>376</v>
      </c>
      <c r="E778" s="1">
        <v>2020</v>
      </c>
      <c r="F778" s="1"/>
      <c r="G778" s="12">
        <v>6.1</v>
      </c>
      <c r="H778" s="12">
        <v>4.0999999999999996</v>
      </c>
      <c r="I778" s="12"/>
      <c r="J778" s="1"/>
      <c r="K778" s="1" t="s">
        <v>50</v>
      </c>
    </row>
    <row r="779" spans="1:11" x14ac:dyDescent="0.25">
      <c r="A779" s="1">
        <v>25898</v>
      </c>
      <c r="B779" s="1" t="s">
        <v>220</v>
      </c>
      <c r="C779" s="1" t="s">
        <v>232</v>
      </c>
      <c r="D779" s="1" t="s">
        <v>233</v>
      </c>
      <c r="E779" s="1">
        <v>2020</v>
      </c>
      <c r="F779" s="1" t="s">
        <v>225</v>
      </c>
      <c r="G779" s="12">
        <v>116</v>
      </c>
      <c r="H779" s="12">
        <v>107</v>
      </c>
      <c r="I779" s="12">
        <v>101.64999999999999</v>
      </c>
      <c r="J779" s="1">
        <v>0.95</v>
      </c>
      <c r="K779" s="1" t="s">
        <v>50</v>
      </c>
    </row>
    <row r="780" spans="1:11" x14ac:dyDescent="0.25">
      <c r="A780" s="1">
        <v>25898</v>
      </c>
      <c r="B780" s="1" t="s">
        <v>220</v>
      </c>
      <c r="C780" s="1" t="s">
        <v>238</v>
      </c>
      <c r="D780" s="1" t="s">
        <v>239</v>
      </c>
      <c r="E780" s="1">
        <v>2020</v>
      </c>
      <c r="F780" s="1" t="s">
        <v>225</v>
      </c>
      <c r="G780" s="12">
        <v>53</v>
      </c>
      <c r="H780" s="12">
        <v>38</v>
      </c>
      <c r="I780" s="12">
        <v>1568</v>
      </c>
      <c r="J780" s="1">
        <v>32</v>
      </c>
      <c r="K780" s="1" t="s">
        <v>50</v>
      </c>
    </row>
    <row r="781" spans="1:11" x14ac:dyDescent="0.25">
      <c r="A781" s="1">
        <v>25898</v>
      </c>
      <c r="B781" s="1" t="s">
        <v>220</v>
      </c>
      <c r="C781" s="1" t="s">
        <v>230</v>
      </c>
      <c r="D781" s="1" t="s">
        <v>231</v>
      </c>
      <c r="E781" s="1">
        <v>2020</v>
      </c>
      <c r="F781" s="1" t="s">
        <v>225</v>
      </c>
      <c r="G781" s="12">
        <v>46</v>
      </c>
      <c r="H781" s="12">
        <v>33</v>
      </c>
      <c r="I781" s="12">
        <v>165</v>
      </c>
      <c r="J781" s="1">
        <v>5</v>
      </c>
      <c r="K781" s="1" t="s">
        <v>50</v>
      </c>
    </row>
    <row r="782" spans="1:11" x14ac:dyDescent="0.25">
      <c r="A782" s="1">
        <v>25898</v>
      </c>
      <c r="B782" s="1" t="s">
        <v>220</v>
      </c>
      <c r="C782" s="1" t="s">
        <v>282</v>
      </c>
      <c r="D782" s="1" t="s">
        <v>283</v>
      </c>
      <c r="E782" s="1">
        <v>2020</v>
      </c>
      <c r="F782" s="1" t="s">
        <v>225</v>
      </c>
      <c r="G782" s="12">
        <v>33</v>
      </c>
      <c r="H782" s="12">
        <v>28</v>
      </c>
      <c r="I782" s="12"/>
      <c r="J782" s="1"/>
      <c r="K782" s="1" t="s">
        <v>50</v>
      </c>
    </row>
    <row r="783" spans="1:11" x14ac:dyDescent="0.25">
      <c r="A783" s="1">
        <v>25898</v>
      </c>
      <c r="B783" s="1" t="s">
        <v>220</v>
      </c>
      <c r="C783" s="1" t="s">
        <v>228</v>
      </c>
      <c r="D783" s="1" t="s">
        <v>229</v>
      </c>
      <c r="E783" s="1">
        <v>2020</v>
      </c>
      <c r="F783" s="1" t="s">
        <v>225</v>
      </c>
      <c r="G783" s="12">
        <v>12</v>
      </c>
      <c r="H783" s="12">
        <v>9</v>
      </c>
      <c r="I783" s="12">
        <v>117</v>
      </c>
      <c r="J783" s="1">
        <v>13</v>
      </c>
      <c r="K783" s="1" t="s">
        <v>50</v>
      </c>
    </row>
    <row r="784" spans="1:11" x14ac:dyDescent="0.25">
      <c r="A784" s="1">
        <v>25898</v>
      </c>
      <c r="B784" s="1" t="s">
        <v>220</v>
      </c>
      <c r="C784" s="1" t="s">
        <v>253</v>
      </c>
      <c r="D784" s="1" t="s">
        <v>254</v>
      </c>
      <c r="E784" s="1">
        <v>2020</v>
      </c>
      <c r="F784" s="1" t="s">
        <v>225</v>
      </c>
      <c r="G784" s="12">
        <v>8</v>
      </c>
      <c r="H784" s="12">
        <v>5</v>
      </c>
      <c r="I784" s="12">
        <v>65</v>
      </c>
      <c r="J784" s="1">
        <v>13</v>
      </c>
      <c r="K784" s="1" t="s">
        <v>50</v>
      </c>
    </row>
    <row r="785" spans="1:11" x14ac:dyDescent="0.25">
      <c r="A785" s="1">
        <v>25898</v>
      </c>
      <c r="B785" s="1" t="s">
        <v>220</v>
      </c>
      <c r="C785" s="1" t="s">
        <v>224</v>
      </c>
      <c r="D785" s="1" t="s">
        <v>334</v>
      </c>
      <c r="E785" s="1">
        <v>2020</v>
      </c>
      <c r="F785" s="1" t="s">
        <v>225</v>
      </c>
      <c r="G785" s="12">
        <v>3</v>
      </c>
      <c r="H785" s="12">
        <v>1.8</v>
      </c>
      <c r="I785" s="12">
        <v>19.799999999999997</v>
      </c>
      <c r="J785" s="1">
        <v>6</v>
      </c>
      <c r="K785" s="1" t="s">
        <v>50</v>
      </c>
    </row>
    <row r="786" spans="1:11" x14ac:dyDescent="0.25">
      <c r="A786" s="1">
        <v>25898</v>
      </c>
      <c r="B786" s="1" t="s">
        <v>220</v>
      </c>
      <c r="C786" s="1" t="s">
        <v>264</v>
      </c>
      <c r="D786" s="1" t="s">
        <v>265</v>
      </c>
      <c r="E786" s="1">
        <v>2020</v>
      </c>
      <c r="F786" s="1" t="s">
        <v>225</v>
      </c>
      <c r="G786" s="12">
        <v>3</v>
      </c>
      <c r="H786" s="12">
        <v>2</v>
      </c>
      <c r="I786" s="12">
        <v>16</v>
      </c>
      <c r="J786" s="1">
        <v>8</v>
      </c>
      <c r="K786" s="1" t="s">
        <v>50</v>
      </c>
    </row>
    <row r="787" spans="1:11" x14ac:dyDescent="0.25">
      <c r="A787" s="1">
        <v>25899</v>
      </c>
      <c r="B787" s="1" t="s">
        <v>79</v>
      </c>
      <c r="C787" s="1" t="s">
        <v>368</v>
      </c>
      <c r="D787" s="1" t="s">
        <v>368</v>
      </c>
      <c r="E787" s="1">
        <v>2020</v>
      </c>
      <c r="F787" s="1"/>
      <c r="G787" s="12">
        <v>82</v>
      </c>
      <c r="H787" s="12">
        <v>82</v>
      </c>
      <c r="I787" s="12" t="s">
        <v>225</v>
      </c>
      <c r="J787" s="1"/>
      <c r="K787" s="1" t="s">
        <v>50</v>
      </c>
    </row>
    <row r="788" spans="1:11" x14ac:dyDescent="0.25">
      <c r="A788" s="1">
        <v>25899</v>
      </c>
      <c r="B788" s="1" t="s">
        <v>79</v>
      </c>
      <c r="C788" s="1" t="s">
        <v>266</v>
      </c>
      <c r="D788" s="1" t="s">
        <v>267</v>
      </c>
      <c r="E788" s="1">
        <v>2020</v>
      </c>
      <c r="F788" s="1" t="s">
        <v>225</v>
      </c>
      <c r="G788" s="12">
        <v>13.5</v>
      </c>
      <c r="H788" s="12">
        <v>3.5</v>
      </c>
      <c r="I788" s="12">
        <v>28</v>
      </c>
      <c r="J788" s="1">
        <v>8</v>
      </c>
      <c r="K788" s="1" t="s">
        <v>50</v>
      </c>
    </row>
    <row r="789" spans="1:11" x14ac:dyDescent="0.25">
      <c r="A789" s="1">
        <v>25899</v>
      </c>
      <c r="B789" s="1" t="s">
        <v>79</v>
      </c>
      <c r="C789" s="1" t="s">
        <v>264</v>
      </c>
      <c r="D789" s="1" t="s">
        <v>265</v>
      </c>
      <c r="E789" s="1">
        <v>2020</v>
      </c>
      <c r="F789" s="1" t="s">
        <v>225</v>
      </c>
      <c r="G789" s="12">
        <v>11.5</v>
      </c>
      <c r="H789" s="12">
        <v>11.5</v>
      </c>
      <c r="I789" s="12">
        <v>172.5</v>
      </c>
      <c r="J789" s="1">
        <v>15</v>
      </c>
      <c r="K789" s="1" t="s">
        <v>50</v>
      </c>
    </row>
    <row r="790" spans="1:11" x14ac:dyDescent="0.25">
      <c r="A790" s="1">
        <v>25899</v>
      </c>
      <c r="B790" s="1" t="s">
        <v>79</v>
      </c>
      <c r="C790" s="1" t="s">
        <v>238</v>
      </c>
      <c r="D790" s="1" t="s">
        <v>239</v>
      </c>
      <c r="E790" s="1">
        <v>2020</v>
      </c>
      <c r="F790" s="1" t="s">
        <v>225</v>
      </c>
      <c r="G790" s="12">
        <v>10</v>
      </c>
      <c r="H790" s="12">
        <v>8</v>
      </c>
      <c r="I790" s="12">
        <v>500</v>
      </c>
      <c r="J790" s="1">
        <v>50</v>
      </c>
      <c r="K790" s="1" t="s">
        <v>50</v>
      </c>
    </row>
    <row r="791" spans="1:11" s="42" customFormat="1" x14ac:dyDescent="0.25">
      <c r="A791" s="41"/>
      <c r="B791" s="41" t="s">
        <v>357</v>
      </c>
      <c r="C791" s="41"/>
      <c r="D791" s="41"/>
      <c r="E791" s="41"/>
      <c r="F791" s="41"/>
      <c r="G791" s="43">
        <f>SUM(G3:G790)</f>
        <v>142224.94499999998</v>
      </c>
      <c r="H791" s="43">
        <f>SUM(H3:H790)</f>
        <v>128285.845</v>
      </c>
      <c r="I791" s="43">
        <f>SUM(I3:I790)</f>
        <v>908552.05719106144</v>
      </c>
      <c r="J791" s="41"/>
      <c r="K791" s="41"/>
    </row>
  </sheetData>
  <autoFilter ref="A2:K791" xr:uid="{00000000-0009-0000-0000-00000B000000}"/>
  <mergeCells count="1">
    <mergeCell ref="B1:K1"/>
  </mergeCells>
  <hyperlinks>
    <hyperlink ref="A1" location="'PRESENTACION '!A1" display="REGRESAR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791"/>
  <sheetViews>
    <sheetView workbookViewId="0">
      <selection activeCell="A586" sqref="A586:XFD586"/>
    </sheetView>
  </sheetViews>
  <sheetFormatPr baseColWidth="10" defaultRowHeight="15" x14ac:dyDescent="0.25"/>
  <cols>
    <col min="1" max="1" width="14.7109375" customWidth="1"/>
    <col min="2" max="2" width="16.7109375" customWidth="1"/>
    <col min="3" max="3" width="15.28515625" customWidth="1"/>
    <col min="4" max="4" width="38.28515625" customWidth="1"/>
    <col min="7" max="9" width="11.42578125" style="13"/>
    <col min="11" max="11" width="18.42578125" customWidth="1"/>
  </cols>
  <sheetData>
    <row r="1" spans="1:11" ht="41.25" customHeight="1" thickBot="1" x14ac:dyDescent="0.3">
      <c r="A1" s="104" t="s">
        <v>424</v>
      </c>
      <c r="B1" s="238" t="s">
        <v>401</v>
      </c>
      <c r="C1" s="239"/>
      <c r="D1" s="239"/>
      <c r="E1" s="239"/>
      <c r="F1" s="239"/>
      <c r="G1" s="239"/>
      <c r="H1" s="239"/>
      <c r="I1" s="239"/>
      <c r="J1" s="239"/>
      <c r="K1" s="240"/>
    </row>
    <row r="2" spans="1:11" s="38" customFormat="1" ht="45" x14ac:dyDescent="0.25">
      <c r="A2" s="39" t="s">
        <v>322</v>
      </c>
      <c r="B2" s="39" t="s">
        <v>323</v>
      </c>
      <c r="C2" s="39" t="s">
        <v>324</v>
      </c>
      <c r="D2" s="39" t="s">
        <v>325</v>
      </c>
      <c r="E2" s="39" t="s">
        <v>326</v>
      </c>
      <c r="F2" s="39" t="s">
        <v>327</v>
      </c>
      <c r="G2" s="40" t="s">
        <v>328</v>
      </c>
      <c r="H2" s="40" t="s">
        <v>329</v>
      </c>
      <c r="I2" s="40" t="s">
        <v>330</v>
      </c>
      <c r="J2" s="39" t="s">
        <v>331</v>
      </c>
      <c r="K2" s="39" t="s">
        <v>332</v>
      </c>
    </row>
    <row r="3" spans="1:11" x14ac:dyDescent="0.25">
      <c r="A3" s="1">
        <v>25001</v>
      </c>
      <c r="B3" s="1" t="s">
        <v>128</v>
      </c>
      <c r="C3" s="1" t="s">
        <v>246</v>
      </c>
      <c r="D3" s="1" t="s">
        <v>336</v>
      </c>
      <c r="E3" s="1">
        <v>2020</v>
      </c>
      <c r="F3" s="1" t="s">
        <v>225</v>
      </c>
      <c r="G3" s="12">
        <v>82.5</v>
      </c>
      <c r="H3" s="12">
        <v>80.5</v>
      </c>
      <c r="I3" s="12">
        <v>412.5</v>
      </c>
      <c r="J3" s="1">
        <v>5</v>
      </c>
      <c r="K3" s="1" t="s">
        <v>50</v>
      </c>
    </row>
    <row r="4" spans="1:11" x14ac:dyDescent="0.25">
      <c r="A4" s="1">
        <v>25001</v>
      </c>
      <c r="B4" s="1" t="s">
        <v>128</v>
      </c>
      <c r="C4" s="1" t="s">
        <v>255</v>
      </c>
      <c r="D4" s="1" t="s">
        <v>338</v>
      </c>
      <c r="E4" s="1">
        <v>2020</v>
      </c>
      <c r="F4" s="1" t="s">
        <v>225</v>
      </c>
      <c r="G4" s="12">
        <v>50</v>
      </c>
      <c r="H4" s="12">
        <v>48</v>
      </c>
      <c r="I4" s="12">
        <v>200</v>
      </c>
      <c r="J4" s="1">
        <v>4</v>
      </c>
      <c r="K4" s="1" t="s">
        <v>50</v>
      </c>
    </row>
    <row r="5" spans="1:11" x14ac:dyDescent="0.25">
      <c r="A5" s="1">
        <v>25001</v>
      </c>
      <c r="B5" s="1" t="s">
        <v>128</v>
      </c>
      <c r="C5" s="1" t="s">
        <v>234</v>
      </c>
      <c r="D5" s="1" t="s">
        <v>235</v>
      </c>
      <c r="E5" s="1">
        <v>2020</v>
      </c>
      <c r="F5" s="1" t="s">
        <v>225</v>
      </c>
      <c r="G5" s="12">
        <v>36</v>
      </c>
      <c r="H5" s="12">
        <v>34</v>
      </c>
      <c r="I5" s="12">
        <v>216</v>
      </c>
      <c r="J5" s="1">
        <v>6</v>
      </c>
      <c r="K5" s="1" t="s">
        <v>50</v>
      </c>
    </row>
    <row r="6" spans="1:11" x14ac:dyDescent="0.25">
      <c r="A6" s="1">
        <v>25001</v>
      </c>
      <c r="B6" s="1" t="s">
        <v>128</v>
      </c>
      <c r="C6" s="1" t="s">
        <v>250</v>
      </c>
      <c r="D6" s="1" t="s">
        <v>251</v>
      </c>
      <c r="E6" s="1">
        <v>2020</v>
      </c>
      <c r="F6" s="1" t="s">
        <v>225</v>
      </c>
      <c r="G6" s="12">
        <v>17.8</v>
      </c>
      <c r="H6" s="12">
        <v>17.8</v>
      </c>
      <c r="I6" s="12">
        <v>7.120000000000001</v>
      </c>
      <c r="J6" s="1">
        <v>0.4</v>
      </c>
      <c r="K6" s="1" t="s">
        <v>50</v>
      </c>
    </row>
    <row r="7" spans="1:11" x14ac:dyDescent="0.25">
      <c r="A7" s="1">
        <v>25001</v>
      </c>
      <c r="B7" s="1" t="s">
        <v>128</v>
      </c>
      <c r="C7" s="1" t="s">
        <v>252</v>
      </c>
      <c r="D7" s="1" t="s">
        <v>340</v>
      </c>
      <c r="E7" s="1">
        <v>2020</v>
      </c>
      <c r="F7" s="1" t="s">
        <v>225</v>
      </c>
      <c r="G7" s="12">
        <v>15.5</v>
      </c>
      <c r="H7" s="12">
        <v>14.5</v>
      </c>
      <c r="I7" s="12">
        <v>77.5</v>
      </c>
      <c r="J7" s="1">
        <v>5</v>
      </c>
      <c r="K7" s="1" t="s">
        <v>50</v>
      </c>
    </row>
    <row r="8" spans="1:11" x14ac:dyDescent="0.25">
      <c r="A8" s="1">
        <v>25001</v>
      </c>
      <c r="B8" s="1" t="s">
        <v>128</v>
      </c>
      <c r="C8" s="1" t="s">
        <v>313</v>
      </c>
      <c r="D8" s="1" t="s">
        <v>314</v>
      </c>
      <c r="E8" s="1">
        <v>2020</v>
      </c>
      <c r="F8" s="1" t="s">
        <v>225</v>
      </c>
      <c r="G8" s="12">
        <v>15</v>
      </c>
      <c r="H8" s="12">
        <v>15</v>
      </c>
      <c r="I8" s="12">
        <v>22.5</v>
      </c>
      <c r="J8" s="1">
        <v>1.5</v>
      </c>
      <c r="K8" s="1" t="s">
        <v>50</v>
      </c>
    </row>
    <row r="9" spans="1:11" x14ac:dyDescent="0.25">
      <c r="A9" s="1">
        <v>25001</v>
      </c>
      <c r="B9" s="1" t="s">
        <v>128</v>
      </c>
      <c r="C9" s="1" t="s">
        <v>227</v>
      </c>
      <c r="D9" s="1" t="s">
        <v>339</v>
      </c>
      <c r="E9" s="1">
        <v>2020</v>
      </c>
      <c r="F9" s="1" t="s">
        <v>225</v>
      </c>
      <c r="G9" s="12">
        <v>5</v>
      </c>
      <c r="H9" s="12">
        <v>5</v>
      </c>
      <c r="I9" s="12">
        <v>30</v>
      </c>
      <c r="J9" s="1">
        <v>6</v>
      </c>
      <c r="K9" s="1" t="s">
        <v>50</v>
      </c>
    </row>
    <row r="10" spans="1:11" x14ac:dyDescent="0.25">
      <c r="A10" s="1">
        <v>25001</v>
      </c>
      <c r="B10" s="1" t="s">
        <v>128</v>
      </c>
      <c r="C10" s="1" t="s">
        <v>224</v>
      </c>
      <c r="D10" s="1" t="s">
        <v>334</v>
      </c>
      <c r="E10" s="1">
        <v>2020</v>
      </c>
      <c r="F10" s="1" t="s">
        <v>225</v>
      </c>
      <c r="G10" s="12">
        <v>2.5</v>
      </c>
      <c r="H10" s="12">
        <v>9</v>
      </c>
      <c r="I10" s="12">
        <v>90</v>
      </c>
      <c r="J10" s="1">
        <v>10</v>
      </c>
      <c r="K10" s="1" t="s">
        <v>50</v>
      </c>
    </row>
    <row r="11" spans="1:11" x14ac:dyDescent="0.25">
      <c r="A11" s="1">
        <v>25001</v>
      </c>
      <c r="B11" s="1" t="s">
        <v>128</v>
      </c>
      <c r="C11" s="1" t="s">
        <v>226</v>
      </c>
      <c r="D11" s="1" t="s">
        <v>335</v>
      </c>
      <c r="E11" s="1">
        <v>2020</v>
      </c>
      <c r="F11" s="1" t="s">
        <v>225</v>
      </c>
      <c r="G11" s="12">
        <v>2.5</v>
      </c>
      <c r="H11" s="12">
        <v>2.5</v>
      </c>
      <c r="I11" s="12">
        <v>43.2</v>
      </c>
      <c r="J11" s="1">
        <v>17.28</v>
      </c>
      <c r="K11" s="1" t="s">
        <v>50</v>
      </c>
    </row>
    <row r="12" spans="1:11" x14ac:dyDescent="0.25">
      <c r="A12" s="1">
        <v>25001</v>
      </c>
      <c r="B12" s="1" t="s">
        <v>128</v>
      </c>
      <c r="C12" s="1" t="s">
        <v>242</v>
      </c>
      <c r="D12" s="1" t="s">
        <v>243</v>
      </c>
      <c r="E12" s="1">
        <v>2020</v>
      </c>
      <c r="F12" s="1" t="s">
        <v>225</v>
      </c>
      <c r="G12" s="12">
        <v>2.5</v>
      </c>
      <c r="H12" s="12">
        <v>2.5</v>
      </c>
      <c r="I12" s="12">
        <v>5</v>
      </c>
      <c r="J12" s="1">
        <v>2</v>
      </c>
      <c r="K12" s="1" t="s">
        <v>50</v>
      </c>
    </row>
    <row r="13" spans="1:11" x14ac:dyDescent="0.25">
      <c r="A13" s="1">
        <v>25001</v>
      </c>
      <c r="B13" s="1" t="s">
        <v>128</v>
      </c>
      <c r="C13" s="1" t="s">
        <v>256</v>
      </c>
      <c r="D13" s="1" t="s">
        <v>257</v>
      </c>
      <c r="E13" s="1">
        <v>2020</v>
      </c>
      <c r="F13" s="1" t="s">
        <v>225</v>
      </c>
      <c r="G13" s="12">
        <v>2.2999999999999998</v>
      </c>
      <c r="H13" s="12">
        <v>2.2999999999999998</v>
      </c>
      <c r="I13" s="12">
        <v>6.8999999999999995</v>
      </c>
      <c r="J13" s="1">
        <v>3</v>
      </c>
      <c r="K13" s="1" t="s">
        <v>50</v>
      </c>
    </row>
    <row r="14" spans="1:11" x14ac:dyDescent="0.25">
      <c r="A14" s="1">
        <v>25001</v>
      </c>
      <c r="B14" s="1" t="s">
        <v>128</v>
      </c>
      <c r="C14" s="1" t="s">
        <v>246</v>
      </c>
      <c r="D14" s="1" t="s">
        <v>309</v>
      </c>
      <c r="E14" s="1">
        <v>2020</v>
      </c>
      <c r="F14" s="1" t="s">
        <v>225</v>
      </c>
      <c r="G14" s="12">
        <v>2</v>
      </c>
      <c r="H14" s="12">
        <v>2</v>
      </c>
      <c r="I14" s="12">
        <v>16</v>
      </c>
      <c r="J14" s="1">
        <v>8</v>
      </c>
      <c r="K14" s="1" t="s">
        <v>50</v>
      </c>
    </row>
    <row r="15" spans="1:11" x14ac:dyDescent="0.25">
      <c r="A15" s="1">
        <v>25001</v>
      </c>
      <c r="B15" s="1" t="s">
        <v>128</v>
      </c>
      <c r="C15" s="1" t="s">
        <v>284</v>
      </c>
      <c r="D15" s="1" t="s">
        <v>285</v>
      </c>
      <c r="E15" s="1">
        <v>2020</v>
      </c>
      <c r="F15" s="1" t="s">
        <v>225</v>
      </c>
      <c r="G15" s="12">
        <v>1.3</v>
      </c>
      <c r="H15" s="12">
        <v>1.3</v>
      </c>
      <c r="I15" s="12">
        <v>1.04</v>
      </c>
      <c r="J15" s="1">
        <v>0.8</v>
      </c>
      <c r="K15" s="1" t="s">
        <v>50</v>
      </c>
    </row>
    <row r="16" spans="1:11" x14ac:dyDescent="0.25">
      <c r="A16" s="1">
        <v>25001</v>
      </c>
      <c r="B16" s="1" t="s">
        <v>128</v>
      </c>
      <c r="C16" s="1" t="s">
        <v>260</v>
      </c>
      <c r="D16" s="1" t="s">
        <v>261</v>
      </c>
      <c r="E16" s="1">
        <v>2020</v>
      </c>
      <c r="F16" s="1" t="s">
        <v>225</v>
      </c>
      <c r="G16" s="12">
        <v>1.1000000000000001</v>
      </c>
      <c r="H16" s="12">
        <v>1.1000000000000001</v>
      </c>
      <c r="I16" s="12">
        <v>5.5</v>
      </c>
      <c r="J16" s="1">
        <v>5</v>
      </c>
      <c r="K16" s="1" t="s">
        <v>50</v>
      </c>
    </row>
    <row r="17" spans="1:11" x14ac:dyDescent="0.25">
      <c r="A17" s="1">
        <v>25001</v>
      </c>
      <c r="B17" s="1" t="s">
        <v>128</v>
      </c>
      <c r="C17" s="1" t="s">
        <v>232</v>
      </c>
      <c r="D17" s="1" t="s">
        <v>233</v>
      </c>
      <c r="E17" s="1">
        <v>2020</v>
      </c>
      <c r="F17" s="1" t="s">
        <v>225</v>
      </c>
      <c r="G17" s="12">
        <v>1</v>
      </c>
      <c r="H17" s="12">
        <v>1</v>
      </c>
      <c r="I17" s="12">
        <v>1</v>
      </c>
      <c r="J17" s="1">
        <v>1</v>
      </c>
      <c r="K17" s="1" t="s">
        <v>50</v>
      </c>
    </row>
    <row r="18" spans="1:11" x14ac:dyDescent="0.25">
      <c r="A18" s="1">
        <v>25001</v>
      </c>
      <c r="B18" s="1" t="s">
        <v>128</v>
      </c>
      <c r="C18" s="1" t="s">
        <v>253</v>
      </c>
      <c r="D18" s="1" t="s">
        <v>310</v>
      </c>
      <c r="E18" s="1">
        <v>2020</v>
      </c>
      <c r="F18" s="1" t="s">
        <v>225</v>
      </c>
      <c r="G18" s="12">
        <v>0.5</v>
      </c>
      <c r="H18" s="12">
        <v>0.5</v>
      </c>
      <c r="I18" s="12">
        <v>1.5</v>
      </c>
      <c r="J18" s="1">
        <v>3</v>
      </c>
      <c r="K18" s="1" t="s">
        <v>50</v>
      </c>
    </row>
    <row r="19" spans="1:11" x14ac:dyDescent="0.25">
      <c r="A19" s="1">
        <v>25001</v>
      </c>
      <c r="B19" s="1" t="s">
        <v>128</v>
      </c>
      <c r="C19" s="1" t="s">
        <v>268</v>
      </c>
      <c r="D19" s="1" t="s">
        <v>269</v>
      </c>
      <c r="E19" s="1">
        <v>2020</v>
      </c>
      <c r="F19" s="1" t="s">
        <v>225</v>
      </c>
      <c r="G19" s="12">
        <v>0.5</v>
      </c>
      <c r="H19" s="12">
        <v>0.5</v>
      </c>
      <c r="I19" s="12">
        <v>1</v>
      </c>
      <c r="J19" s="1">
        <v>2</v>
      </c>
      <c r="K19" s="1" t="s">
        <v>50</v>
      </c>
    </row>
    <row r="20" spans="1:11" x14ac:dyDescent="0.25">
      <c r="A20" s="1">
        <v>25001</v>
      </c>
      <c r="B20" s="1" t="s">
        <v>128</v>
      </c>
      <c r="C20" s="1" t="s">
        <v>247</v>
      </c>
      <c r="D20" s="1" t="s">
        <v>352</v>
      </c>
      <c r="E20" s="1">
        <v>2020</v>
      </c>
      <c r="F20" s="1" t="s">
        <v>225</v>
      </c>
      <c r="G20" s="12">
        <v>0.5</v>
      </c>
      <c r="H20" s="12">
        <v>0.5</v>
      </c>
      <c r="I20" s="12">
        <v>4</v>
      </c>
      <c r="J20" s="1">
        <v>8</v>
      </c>
      <c r="K20" s="1" t="s">
        <v>50</v>
      </c>
    </row>
    <row r="21" spans="1:11" x14ac:dyDescent="0.25">
      <c r="A21" s="1">
        <v>25001</v>
      </c>
      <c r="B21" s="1" t="s">
        <v>128</v>
      </c>
      <c r="C21" s="1" t="s">
        <v>311</v>
      </c>
      <c r="D21" s="1" t="s">
        <v>312</v>
      </c>
      <c r="E21" s="1">
        <v>2020</v>
      </c>
      <c r="F21" s="1" t="s">
        <v>225</v>
      </c>
      <c r="G21" s="12">
        <v>0.2</v>
      </c>
      <c r="H21" s="12">
        <v>0.2</v>
      </c>
      <c r="I21" s="12">
        <v>0.2</v>
      </c>
      <c r="J21" s="1">
        <v>1</v>
      </c>
      <c r="K21" s="1" t="s">
        <v>50</v>
      </c>
    </row>
    <row r="22" spans="1:11" x14ac:dyDescent="0.25">
      <c r="A22" s="1">
        <v>25019</v>
      </c>
      <c r="B22" s="1" t="s">
        <v>149</v>
      </c>
      <c r="C22" s="1" t="s">
        <v>232</v>
      </c>
      <c r="D22" s="1" t="s">
        <v>233</v>
      </c>
      <c r="E22" s="1">
        <v>2020</v>
      </c>
      <c r="F22" s="1" t="s">
        <v>225</v>
      </c>
      <c r="G22" s="12">
        <v>351</v>
      </c>
      <c r="H22" s="12">
        <v>313</v>
      </c>
      <c r="I22" s="12">
        <v>360</v>
      </c>
      <c r="J22" s="1">
        <v>1.15015974440895</v>
      </c>
      <c r="K22" s="1" t="s">
        <v>50</v>
      </c>
    </row>
    <row r="23" spans="1:11" x14ac:dyDescent="0.25">
      <c r="A23" s="1">
        <v>25019</v>
      </c>
      <c r="B23" s="1" t="s">
        <v>149</v>
      </c>
      <c r="C23" s="1" t="s">
        <v>234</v>
      </c>
      <c r="D23" s="1" t="s">
        <v>235</v>
      </c>
      <c r="E23" s="1">
        <v>2020</v>
      </c>
      <c r="F23" s="1" t="s">
        <v>225</v>
      </c>
      <c r="G23" s="12">
        <v>278</v>
      </c>
      <c r="H23" s="12">
        <v>278</v>
      </c>
      <c r="I23" s="12">
        <v>556</v>
      </c>
      <c r="J23" s="1">
        <v>2</v>
      </c>
      <c r="K23" s="1" t="s">
        <v>50</v>
      </c>
    </row>
    <row r="24" spans="1:11" x14ac:dyDescent="0.25">
      <c r="A24" s="1">
        <v>25019</v>
      </c>
      <c r="B24" s="1" t="s">
        <v>149</v>
      </c>
      <c r="C24" s="1" t="s">
        <v>255</v>
      </c>
      <c r="D24" s="1" t="s">
        <v>338</v>
      </c>
      <c r="E24" s="1">
        <v>2020</v>
      </c>
      <c r="F24" s="1" t="s">
        <v>225</v>
      </c>
      <c r="G24" s="12">
        <v>161</v>
      </c>
      <c r="H24" s="12">
        <v>159</v>
      </c>
      <c r="I24" s="12">
        <v>805</v>
      </c>
      <c r="J24" s="1">
        <v>5</v>
      </c>
      <c r="K24" s="1" t="s">
        <v>50</v>
      </c>
    </row>
    <row r="25" spans="1:11" x14ac:dyDescent="0.25">
      <c r="A25" s="1">
        <v>25019</v>
      </c>
      <c r="B25" s="1" t="s">
        <v>149</v>
      </c>
      <c r="C25" s="1" t="s">
        <v>238</v>
      </c>
      <c r="D25" s="1" t="s">
        <v>239</v>
      </c>
      <c r="E25" s="1">
        <v>2020</v>
      </c>
      <c r="F25" s="1" t="s">
        <v>225</v>
      </c>
      <c r="G25" s="12">
        <v>24</v>
      </c>
      <c r="H25" s="12">
        <v>20</v>
      </c>
      <c r="I25" s="12">
        <v>720</v>
      </c>
      <c r="J25" s="1">
        <v>30</v>
      </c>
      <c r="K25" s="1" t="s">
        <v>50</v>
      </c>
    </row>
    <row r="26" spans="1:11" x14ac:dyDescent="0.25">
      <c r="A26" s="1">
        <v>25019</v>
      </c>
      <c r="B26" s="1" t="s">
        <v>149</v>
      </c>
      <c r="C26" s="1" t="s">
        <v>240</v>
      </c>
      <c r="D26" s="1" t="s">
        <v>241</v>
      </c>
      <c r="E26" s="1">
        <v>2020</v>
      </c>
      <c r="F26" s="1" t="s">
        <v>225</v>
      </c>
      <c r="G26" s="12">
        <v>17</v>
      </c>
      <c r="H26" s="12">
        <v>17</v>
      </c>
      <c r="I26" s="12">
        <v>42.5</v>
      </c>
      <c r="J26" s="1">
        <v>2.5</v>
      </c>
      <c r="K26" s="1" t="s">
        <v>50</v>
      </c>
    </row>
    <row r="27" spans="1:11" x14ac:dyDescent="0.25">
      <c r="A27" s="1">
        <v>25019</v>
      </c>
      <c r="B27" s="1" t="s">
        <v>149</v>
      </c>
      <c r="C27" s="1" t="s">
        <v>224</v>
      </c>
      <c r="D27" s="1" t="s">
        <v>334</v>
      </c>
      <c r="E27" s="1">
        <v>2020</v>
      </c>
      <c r="F27" s="1" t="s">
        <v>225</v>
      </c>
      <c r="G27" s="12">
        <v>12</v>
      </c>
      <c r="H27" s="12">
        <v>8</v>
      </c>
      <c r="I27" s="12">
        <v>72</v>
      </c>
      <c r="J27" s="1">
        <v>6</v>
      </c>
      <c r="K27" s="1" t="s">
        <v>50</v>
      </c>
    </row>
    <row r="28" spans="1:11" x14ac:dyDescent="0.25">
      <c r="A28" s="1">
        <v>25019</v>
      </c>
      <c r="B28" s="1" t="s">
        <v>149</v>
      </c>
      <c r="C28" s="1" t="s">
        <v>48</v>
      </c>
      <c r="D28" s="1" t="s">
        <v>49</v>
      </c>
      <c r="E28" s="1">
        <v>2020</v>
      </c>
      <c r="F28" s="1" t="s">
        <v>3</v>
      </c>
      <c r="G28" s="12">
        <v>0</v>
      </c>
      <c r="H28" s="12">
        <v>0</v>
      </c>
      <c r="I28" s="12">
        <v>0</v>
      </c>
      <c r="J28" s="1">
        <v>0</v>
      </c>
      <c r="K28" s="1" t="s">
        <v>50</v>
      </c>
    </row>
    <row r="29" spans="1:11" x14ac:dyDescent="0.25">
      <c r="A29" s="1">
        <v>25019</v>
      </c>
      <c r="B29" s="1" t="s">
        <v>149</v>
      </c>
      <c r="C29" s="1" t="s">
        <v>48</v>
      </c>
      <c r="D29" s="1" t="s">
        <v>49</v>
      </c>
      <c r="E29" s="1">
        <v>2020</v>
      </c>
      <c r="F29" s="1" t="s">
        <v>11</v>
      </c>
      <c r="G29" s="12">
        <v>0</v>
      </c>
      <c r="H29" s="12">
        <v>0</v>
      </c>
      <c r="I29" s="12">
        <v>0</v>
      </c>
      <c r="J29" s="1">
        <v>0</v>
      </c>
      <c r="K29" s="1" t="s">
        <v>50</v>
      </c>
    </row>
    <row r="30" spans="1:11" x14ac:dyDescent="0.25">
      <c r="A30" s="1">
        <v>25035</v>
      </c>
      <c r="B30" s="1" t="s">
        <v>181</v>
      </c>
      <c r="C30" s="1" t="s">
        <v>246</v>
      </c>
      <c r="D30" s="1" t="s">
        <v>336</v>
      </c>
      <c r="E30" s="1">
        <v>2020</v>
      </c>
      <c r="F30" s="1" t="s">
        <v>225</v>
      </c>
      <c r="G30" s="12">
        <v>1882.7</v>
      </c>
      <c r="H30" s="12">
        <v>1752.7</v>
      </c>
      <c r="I30" s="12">
        <v>26290.5</v>
      </c>
      <c r="J30" s="1">
        <v>15</v>
      </c>
      <c r="K30" s="1" t="s">
        <v>50</v>
      </c>
    </row>
    <row r="31" spans="1:11" x14ac:dyDescent="0.25">
      <c r="A31" s="1">
        <v>25035</v>
      </c>
      <c r="B31" s="1" t="s">
        <v>181</v>
      </c>
      <c r="C31" s="1" t="s">
        <v>240</v>
      </c>
      <c r="D31" s="1" t="s">
        <v>241</v>
      </c>
      <c r="E31" s="1">
        <v>2020</v>
      </c>
      <c r="F31" s="1" t="s">
        <v>225</v>
      </c>
      <c r="G31" s="12">
        <v>300</v>
      </c>
      <c r="H31" s="12">
        <v>300</v>
      </c>
      <c r="I31" s="12">
        <v>1200</v>
      </c>
      <c r="J31" s="1">
        <v>4</v>
      </c>
      <c r="K31" s="1" t="s">
        <v>50</v>
      </c>
    </row>
    <row r="32" spans="1:11" x14ac:dyDescent="0.25">
      <c r="A32" s="1">
        <v>25035</v>
      </c>
      <c r="B32" s="1" t="s">
        <v>181</v>
      </c>
      <c r="C32" s="1" t="s">
        <v>226</v>
      </c>
      <c r="D32" s="1" t="s">
        <v>335</v>
      </c>
      <c r="E32" s="1">
        <v>2020</v>
      </c>
      <c r="F32" s="1" t="s">
        <v>225</v>
      </c>
      <c r="G32" s="12">
        <v>160</v>
      </c>
      <c r="H32" s="12">
        <v>120</v>
      </c>
      <c r="I32" s="12">
        <v>2400</v>
      </c>
      <c r="J32" s="1">
        <v>20</v>
      </c>
      <c r="K32" s="1" t="s">
        <v>50</v>
      </c>
    </row>
    <row r="33" spans="1:11" x14ac:dyDescent="0.25">
      <c r="A33" s="1">
        <v>25035</v>
      </c>
      <c r="B33" s="1" t="s">
        <v>181</v>
      </c>
      <c r="C33" s="1" t="s">
        <v>252</v>
      </c>
      <c r="D33" s="1" t="s">
        <v>340</v>
      </c>
      <c r="E33" s="1">
        <v>2020</v>
      </c>
      <c r="F33" s="1" t="s">
        <v>225</v>
      </c>
      <c r="G33" s="12">
        <v>135</v>
      </c>
      <c r="H33" s="12">
        <v>107</v>
      </c>
      <c r="I33" s="12">
        <v>1926</v>
      </c>
      <c r="J33" s="1">
        <v>18</v>
      </c>
      <c r="K33" s="1" t="s">
        <v>50</v>
      </c>
    </row>
    <row r="34" spans="1:11" x14ac:dyDescent="0.25">
      <c r="A34" s="1">
        <v>25035</v>
      </c>
      <c r="B34" s="1" t="s">
        <v>181</v>
      </c>
      <c r="C34" s="1" t="s">
        <v>227</v>
      </c>
      <c r="D34" s="1" t="s">
        <v>339</v>
      </c>
      <c r="E34" s="1">
        <v>2020</v>
      </c>
      <c r="F34" s="1" t="s">
        <v>225</v>
      </c>
      <c r="G34" s="12">
        <v>134.5</v>
      </c>
      <c r="H34" s="12">
        <v>108.5</v>
      </c>
      <c r="I34" s="12">
        <v>2387</v>
      </c>
      <c r="J34" s="1">
        <v>22</v>
      </c>
      <c r="K34" s="1" t="s">
        <v>50</v>
      </c>
    </row>
    <row r="35" spans="1:11" x14ac:dyDescent="0.25">
      <c r="A35" s="1">
        <v>25035</v>
      </c>
      <c r="B35" s="1" t="s">
        <v>181</v>
      </c>
      <c r="C35" s="1" t="s">
        <v>232</v>
      </c>
      <c r="D35" s="1" t="s">
        <v>233</v>
      </c>
      <c r="E35" s="1">
        <v>2020</v>
      </c>
      <c r="F35" s="1" t="s">
        <v>225</v>
      </c>
      <c r="G35" s="12">
        <v>71</v>
      </c>
      <c r="H35" s="12">
        <v>68</v>
      </c>
      <c r="I35" s="12">
        <v>65</v>
      </c>
      <c r="J35" s="1">
        <v>0.95588235294117696</v>
      </c>
      <c r="K35" s="1" t="s">
        <v>50</v>
      </c>
    </row>
    <row r="36" spans="1:11" x14ac:dyDescent="0.25">
      <c r="A36" s="1">
        <v>25035</v>
      </c>
      <c r="B36" s="1" t="s">
        <v>181</v>
      </c>
      <c r="C36" s="1" t="s">
        <v>250</v>
      </c>
      <c r="D36" s="1" t="s">
        <v>251</v>
      </c>
      <c r="E36" s="1">
        <v>2020</v>
      </c>
      <c r="F36" s="1" t="s">
        <v>225</v>
      </c>
      <c r="G36" s="12">
        <v>67</v>
      </c>
      <c r="H36" s="12">
        <v>57</v>
      </c>
      <c r="I36" s="12">
        <v>22.8</v>
      </c>
      <c r="J36" s="1">
        <v>0.4</v>
      </c>
      <c r="K36" s="1" t="s">
        <v>50</v>
      </c>
    </row>
    <row r="37" spans="1:11" x14ac:dyDescent="0.25">
      <c r="A37" s="1">
        <v>25035</v>
      </c>
      <c r="B37" s="1" t="s">
        <v>181</v>
      </c>
      <c r="C37" s="1" t="s">
        <v>224</v>
      </c>
      <c r="D37" s="1" t="s">
        <v>345</v>
      </c>
      <c r="E37" s="1">
        <v>2020</v>
      </c>
      <c r="F37" s="1" t="s">
        <v>225</v>
      </c>
      <c r="G37" s="12">
        <v>59.7</v>
      </c>
      <c r="H37" s="12">
        <v>30.7</v>
      </c>
      <c r="I37" s="12">
        <v>521.9</v>
      </c>
      <c r="J37" s="1">
        <v>17</v>
      </c>
      <c r="K37" s="1" t="s">
        <v>50</v>
      </c>
    </row>
    <row r="38" spans="1:11" x14ac:dyDescent="0.25">
      <c r="A38" s="1">
        <v>25035</v>
      </c>
      <c r="B38" s="1" t="s">
        <v>181</v>
      </c>
      <c r="C38" s="1" t="s">
        <v>253</v>
      </c>
      <c r="D38" s="1" t="s">
        <v>254</v>
      </c>
      <c r="E38" s="1">
        <v>2020</v>
      </c>
      <c r="F38" s="1" t="s">
        <v>225</v>
      </c>
      <c r="G38" s="12">
        <v>49</v>
      </c>
      <c r="H38" s="12">
        <v>46</v>
      </c>
      <c r="I38" s="12">
        <v>414</v>
      </c>
      <c r="J38" s="1">
        <v>9</v>
      </c>
      <c r="K38" s="1" t="s">
        <v>50</v>
      </c>
    </row>
    <row r="39" spans="1:11" x14ac:dyDescent="0.25">
      <c r="A39" s="1">
        <v>25035</v>
      </c>
      <c r="B39" s="1" t="s">
        <v>181</v>
      </c>
      <c r="C39" s="1" t="s">
        <v>307</v>
      </c>
      <c r="D39" s="1" t="s">
        <v>308</v>
      </c>
      <c r="E39" s="1">
        <v>2020</v>
      </c>
      <c r="F39" s="1" t="s">
        <v>225</v>
      </c>
      <c r="G39" s="12">
        <v>47.1</v>
      </c>
      <c r="H39" s="12">
        <v>18.100000000000001</v>
      </c>
      <c r="I39" s="12">
        <v>181</v>
      </c>
      <c r="J39" s="1">
        <v>10</v>
      </c>
      <c r="K39" s="1" t="s">
        <v>50</v>
      </c>
    </row>
    <row r="40" spans="1:11" x14ac:dyDescent="0.25">
      <c r="A40" s="1">
        <v>25035</v>
      </c>
      <c r="B40" s="1" t="s">
        <v>181</v>
      </c>
      <c r="C40" s="1" t="s">
        <v>234</v>
      </c>
      <c r="D40" s="1" t="s">
        <v>235</v>
      </c>
      <c r="E40" s="1">
        <v>2020</v>
      </c>
      <c r="F40" s="1" t="s">
        <v>225</v>
      </c>
      <c r="G40" s="12">
        <v>35</v>
      </c>
      <c r="H40" s="12">
        <v>33</v>
      </c>
      <c r="I40" s="12">
        <v>198</v>
      </c>
      <c r="J40" s="1">
        <v>6</v>
      </c>
      <c r="K40" s="1" t="s">
        <v>50</v>
      </c>
    </row>
    <row r="41" spans="1:11" x14ac:dyDescent="0.25">
      <c r="A41" s="1">
        <v>25035</v>
      </c>
      <c r="B41" s="1" t="s">
        <v>181</v>
      </c>
      <c r="C41" s="1" t="s">
        <v>260</v>
      </c>
      <c r="D41" s="1" t="s">
        <v>261</v>
      </c>
      <c r="E41" s="1">
        <v>2020</v>
      </c>
      <c r="F41" s="1" t="s">
        <v>225</v>
      </c>
      <c r="G41" s="12">
        <v>12</v>
      </c>
      <c r="H41" s="12">
        <v>6</v>
      </c>
      <c r="I41" s="12">
        <v>114</v>
      </c>
      <c r="J41" s="1">
        <v>19</v>
      </c>
      <c r="K41" s="1" t="s">
        <v>50</v>
      </c>
    </row>
    <row r="42" spans="1:11" x14ac:dyDescent="0.25">
      <c r="A42" s="1">
        <v>25035</v>
      </c>
      <c r="B42" s="1" t="s">
        <v>181</v>
      </c>
      <c r="C42" s="1" t="s">
        <v>246</v>
      </c>
      <c r="D42" s="1" t="s">
        <v>350</v>
      </c>
      <c r="E42" s="1">
        <v>2020</v>
      </c>
      <c r="F42" s="1" t="s">
        <v>225</v>
      </c>
      <c r="G42" s="12">
        <v>10</v>
      </c>
      <c r="H42" s="12">
        <v>4</v>
      </c>
      <c r="I42" s="12">
        <v>44</v>
      </c>
      <c r="J42" s="1">
        <v>11</v>
      </c>
      <c r="K42" s="1" t="s">
        <v>50</v>
      </c>
    </row>
    <row r="43" spans="1:11" x14ac:dyDescent="0.25">
      <c r="A43" s="1">
        <v>25040</v>
      </c>
      <c r="B43" s="1" t="s">
        <v>31</v>
      </c>
      <c r="C43" s="1" t="s">
        <v>232</v>
      </c>
      <c r="D43" s="1" t="s">
        <v>233</v>
      </c>
      <c r="E43" s="1">
        <v>2020</v>
      </c>
      <c r="F43" s="1" t="s">
        <v>225</v>
      </c>
      <c r="G43" s="12">
        <v>706</v>
      </c>
      <c r="H43" s="12">
        <v>626</v>
      </c>
      <c r="I43" s="12">
        <v>684</v>
      </c>
      <c r="J43" s="1">
        <v>1.0926517571884999</v>
      </c>
      <c r="K43" s="1" t="s">
        <v>50</v>
      </c>
    </row>
    <row r="44" spans="1:11" x14ac:dyDescent="0.25">
      <c r="A44" s="1">
        <v>25040</v>
      </c>
      <c r="B44" s="1" t="s">
        <v>31</v>
      </c>
      <c r="C44" s="1" t="s">
        <v>252</v>
      </c>
      <c r="D44" s="1" t="s">
        <v>351</v>
      </c>
      <c r="E44" s="1">
        <v>2020</v>
      </c>
      <c r="F44" s="1" t="s">
        <v>225</v>
      </c>
      <c r="G44" s="12">
        <v>242</v>
      </c>
      <c r="H44" s="12">
        <v>239</v>
      </c>
      <c r="I44" s="12">
        <v>1912</v>
      </c>
      <c r="J44" s="1">
        <v>8</v>
      </c>
      <c r="K44" s="1" t="s">
        <v>50</v>
      </c>
    </row>
    <row r="45" spans="1:11" x14ac:dyDescent="0.25">
      <c r="A45" s="1">
        <v>25040</v>
      </c>
      <c r="B45" s="1" t="s">
        <v>31</v>
      </c>
      <c r="C45" s="1" t="s">
        <v>246</v>
      </c>
      <c r="D45" s="1" t="s">
        <v>350</v>
      </c>
      <c r="E45" s="1">
        <v>2020</v>
      </c>
      <c r="F45" s="1" t="s">
        <v>225</v>
      </c>
      <c r="G45" s="12">
        <v>206</v>
      </c>
      <c r="H45" s="12">
        <v>196</v>
      </c>
      <c r="I45" s="12">
        <v>2060</v>
      </c>
      <c r="J45" s="1">
        <v>10</v>
      </c>
      <c r="K45" s="1" t="s">
        <v>50</v>
      </c>
    </row>
    <row r="46" spans="1:11" x14ac:dyDescent="0.25">
      <c r="A46" s="1">
        <v>25040</v>
      </c>
      <c r="B46" s="1" t="s">
        <v>31</v>
      </c>
      <c r="C46" s="1" t="s">
        <v>368</v>
      </c>
      <c r="D46" s="1" t="s">
        <v>368</v>
      </c>
      <c r="E46" s="1">
        <v>2020</v>
      </c>
      <c r="F46" s="1"/>
      <c r="G46" s="12">
        <v>153</v>
      </c>
      <c r="H46" s="12">
        <v>148</v>
      </c>
      <c r="I46" s="12"/>
      <c r="J46" s="1"/>
      <c r="K46" s="1" t="s">
        <v>50</v>
      </c>
    </row>
    <row r="47" spans="1:11" x14ac:dyDescent="0.25">
      <c r="A47" s="1">
        <v>25040</v>
      </c>
      <c r="B47" s="1" t="s">
        <v>31</v>
      </c>
      <c r="C47" s="1" t="s">
        <v>240</v>
      </c>
      <c r="D47" s="1" t="s">
        <v>241</v>
      </c>
      <c r="E47" s="1">
        <v>2020</v>
      </c>
      <c r="F47" s="1" t="s">
        <v>225</v>
      </c>
      <c r="G47" s="12">
        <v>60</v>
      </c>
      <c r="H47" s="12">
        <v>58</v>
      </c>
      <c r="I47" s="12">
        <v>116</v>
      </c>
      <c r="J47" s="1">
        <v>2</v>
      </c>
      <c r="K47" s="1" t="s">
        <v>50</v>
      </c>
    </row>
    <row r="48" spans="1:11" x14ac:dyDescent="0.25">
      <c r="A48" s="1">
        <v>25040</v>
      </c>
      <c r="B48" s="1" t="s">
        <v>31</v>
      </c>
      <c r="C48" s="1" t="s">
        <v>253</v>
      </c>
      <c r="D48" s="1" t="s">
        <v>254</v>
      </c>
      <c r="E48" s="1">
        <v>2020</v>
      </c>
      <c r="F48" s="1" t="s">
        <v>225</v>
      </c>
      <c r="G48" s="12">
        <v>56</v>
      </c>
      <c r="H48" s="12">
        <v>53</v>
      </c>
      <c r="I48" s="12">
        <v>265</v>
      </c>
      <c r="J48" s="1">
        <v>5</v>
      </c>
      <c r="K48" s="1" t="s">
        <v>50</v>
      </c>
    </row>
    <row r="49" spans="1:11" x14ac:dyDescent="0.25">
      <c r="A49" s="1">
        <v>25040</v>
      </c>
      <c r="B49" s="1" t="s">
        <v>31</v>
      </c>
      <c r="C49" s="1" t="s">
        <v>246</v>
      </c>
      <c r="D49" s="1" t="s">
        <v>309</v>
      </c>
      <c r="E49" s="1">
        <v>2020</v>
      </c>
      <c r="F49" s="1" t="s">
        <v>225</v>
      </c>
      <c r="G49" s="12">
        <v>52</v>
      </c>
      <c r="H49" s="12">
        <v>47</v>
      </c>
      <c r="I49" s="12">
        <v>376</v>
      </c>
      <c r="J49" s="1">
        <v>8</v>
      </c>
      <c r="K49" s="1" t="s">
        <v>50</v>
      </c>
    </row>
    <row r="50" spans="1:11" x14ac:dyDescent="0.25">
      <c r="A50" s="1">
        <v>25040</v>
      </c>
      <c r="B50" s="1" t="s">
        <v>31</v>
      </c>
      <c r="C50" s="1" t="s">
        <v>227</v>
      </c>
      <c r="D50" s="1" t="s">
        <v>339</v>
      </c>
      <c r="E50" s="1">
        <v>2020</v>
      </c>
      <c r="F50" s="1" t="s">
        <v>225</v>
      </c>
      <c r="G50" s="12">
        <v>38</v>
      </c>
      <c r="H50" s="12">
        <v>38</v>
      </c>
      <c r="I50" s="12">
        <v>114</v>
      </c>
      <c r="J50" s="1">
        <v>3</v>
      </c>
      <c r="K50" s="1" t="s">
        <v>50</v>
      </c>
    </row>
    <row r="51" spans="1:11" x14ac:dyDescent="0.25">
      <c r="A51" s="1">
        <v>25040</v>
      </c>
      <c r="B51" s="1" t="s">
        <v>31</v>
      </c>
      <c r="C51" s="1" t="s">
        <v>268</v>
      </c>
      <c r="D51" s="1" t="s">
        <v>269</v>
      </c>
      <c r="E51" s="1">
        <v>2020</v>
      </c>
      <c r="F51" s="1" t="s">
        <v>225</v>
      </c>
      <c r="G51" s="12">
        <v>30</v>
      </c>
      <c r="H51" s="12">
        <v>25</v>
      </c>
      <c r="I51" s="12">
        <v>200</v>
      </c>
      <c r="J51" s="1">
        <v>8</v>
      </c>
      <c r="K51" s="1" t="s">
        <v>50</v>
      </c>
    </row>
    <row r="52" spans="1:11" x14ac:dyDescent="0.25">
      <c r="A52" s="1">
        <v>25040</v>
      </c>
      <c r="B52" s="1" t="s">
        <v>31</v>
      </c>
      <c r="C52" s="1" t="s">
        <v>224</v>
      </c>
      <c r="D52" s="1" t="s">
        <v>337</v>
      </c>
      <c r="E52" s="1">
        <v>2020</v>
      </c>
      <c r="F52" s="1" t="s">
        <v>225</v>
      </c>
      <c r="G52" s="12">
        <v>26.2</v>
      </c>
      <c r="H52" s="12">
        <v>9</v>
      </c>
      <c r="I52" s="12">
        <v>90</v>
      </c>
      <c r="J52" s="1">
        <v>10</v>
      </c>
      <c r="K52" s="1" t="s">
        <v>50</v>
      </c>
    </row>
    <row r="53" spans="1:11" x14ac:dyDescent="0.25">
      <c r="A53" s="1">
        <v>25040</v>
      </c>
      <c r="B53" s="1" t="s">
        <v>31</v>
      </c>
      <c r="C53" s="1" t="s">
        <v>300</v>
      </c>
      <c r="D53" s="1" t="s">
        <v>300</v>
      </c>
      <c r="E53" s="1">
        <v>2020</v>
      </c>
      <c r="F53" s="1"/>
      <c r="G53" s="12">
        <v>10</v>
      </c>
      <c r="H53" s="12">
        <v>10</v>
      </c>
      <c r="I53" s="12" t="s">
        <v>225</v>
      </c>
      <c r="J53" s="1"/>
      <c r="K53" s="1" t="s">
        <v>50</v>
      </c>
    </row>
    <row r="54" spans="1:11" x14ac:dyDescent="0.25">
      <c r="A54" s="1">
        <v>25040</v>
      </c>
      <c r="B54" s="1" t="s">
        <v>31</v>
      </c>
      <c r="C54" s="1" t="s">
        <v>234</v>
      </c>
      <c r="D54" s="1" t="s">
        <v>235</v>
      </c>
      <c r="E54" s="1">
        <v>2020</v>
      </c>
      <c r="F54" s="1" t="s">
        <v>225</v>
      </c>
      <c r="G54" s="12">
        <v>8</v>
      </c>
      <c r="H54" s="12">
        <v>6</v>
      </c>
      <c r="I54" s="12">
        <v>18</v>
      </c>
      <c r="J54" s="1">
        <v>3</v>
      </c>
      <c r="K54" s="1" t="s">
        <v>50</v>
      </c>
    </row>
    <row r="55" spans="1:11" x14ac:dyDescent="0.25">
      <c r="A55" s="1">
        <v>25599</v>
      </c>
      <c r="B55" s="1" t="s">
        <v>222</v>
      </c>
      <c r="C55" s="1" t="s">
        <v>246</v>
      </c>
      <c r="D55" s="1" t="s">
        <v>336</v>
      </c>
      <c r="E55" s="1">
        <v>2020</v>
      </c>
      <c r="F55" s="1" t="s">
        <v>225</v>
      </c>
      <c r="G55" s="12">
        <v>384</v>
      </c>
      <c r="H55" s="12">
        <v>324</v>
      </c>
      <c r="I55" s="12">
        <v>1944</v>
      </c>
      <c r="J55" s="1">
        <v>6</v>
      </c>
      <c r="K55" s="1" t="s">
        <v>50</v>
      </c>
    </row>
    <row r="56" spans="1:11" x14ac:dyDescent="0.25">
      <c r="A56" s="1">
        <v>25599</v>
      </c>
      <c r="B56" s="1" t="s">
        <v>222</v>
      </c>
      <c r="C56" s="1" t="s">
        <v>227</v>
      </c>
      <c r="D56" s="1" t="s">
        <v>339</v>
      </c>
      <c r="E56" s="1">
        <v>2020</v>
      </c>
      <c r="F56" s="1" t="s">
        <v>225</v>
      </c>
      <c r="G56" s="12">
        <v>321</v>
      </c>
      <c r="H56" s="12">
        <v>0</v>
      </c>
      <c r="I56" s="12">
        <v>0</v>
      </c>
      <c r="J56" s="1">
        <v>0</v>
      </c>
      <c r="K56" s="1" t="s">
        <v>50</v>
      </c>
    </row>
    <row r="57" spans="1:11" x14ac:dyDescent="0.25">
      <c r="A57" s="1">
        <v>25599</v>
      </c>
      <c r="B57" s="1" t="s">
        <v>222</v>
      </c>
      <c r="C57" s="1" t="s">
        <v>226</v>
      </c>
      <c r="D57" s="1" t="s">
        <v>319</v>
      </c>
      <c r="E57" s="1">
        <v>2020</v>
      </c>
      <c r="F57" s="1" t="s">
        <v>225</v>
      </c>
      <c r="G57" s="12">
        <v>167</v>
      </c>
      <c r="H57" s="12">
        <v>160</v>
      </c>
      <c r="I57" s="12">
        <v>960</v>
      </c>
      <c r="J57" s="1">
        <v>6</v>
      </c>
      <c r="K57" s="1" t="s">
        <v>50</v>
      </c>
    </row>
    <row r="58" spans="1:11" x14ac:dyDescent="0.25">
      <c r="A58" s="1">
        <v>25599</v>
      </c>
      <c r="B58" s="1" t="s">
        <v>222</v>
      </c>
      <c r="C58" s="1" t="s">
        <v>226</v>
      </c>
      <c r="D58" s="1" t="s">
        <v>335</v>
      </c>
      <c r="E58" s="1">
        <v>2020</v>
      </c>
      <c r="F58" s="1" t="s">
        <v>225</v>
      </c>
      <c r="G58" s="12">
        <v>161</v>
      </c>
      <c r="H58" s="12">
        <v>0</v>
      </c>
      <c r="I58" s="12">
        <v>0</v>
      </c>
      <c r="J58" s="1">
        <v>0</v>
      </c>
      <c r="K58" s="1" t="s">
        <v>50</v>
      </c>
    </row>
    <row r="59" spans="1:11" x14ac:dyDescent="0.25">
      <c r="A59" s="1">
        <v>25599</v>
      </c>
      <c r="B59" s="1" t="s">
        <v>222</v>
      </c>
      <c r="C59" s="1" t="s">
        <v>246</v>
      </c>
      <c r="D59" s="1" t="s">
        <v>309</v>
      </c>
      <c r="E59" s="1">
        <v>2020</v>
      </c>
      <c r="F59" s="1" t="s">
        <v>225</v>
      </c>
      <c r="G59" s="12">
        <v>135</v>
      </c>
      <c r="H59" s="12">
        <v>35</v>
      </c>
      <c r="I59" s="12">
        <v>210</v>
      </c>
      <c r="J59" s="1">
        <v>6</v>
      </c>
      <c r="K59" s="1" t="s">
        <v>50</v>
      </c>
    </row>
    <row r="60" spans="1:11" x14ac:dyDescent="0.25">
      <c r="A60" s="1">
        <v>25599</v>
      </c>
      <c r="B60" s="1" t="s">
        <v>222</v>
      </c>
      <c r="C60" s="1" t="s">
        <v>252</v>
      </c>
      <c r="D60" s="1" t="s">
        <v>351</v>
      </c>
      <c r="E60" s="1">
        <v>2020</v>
      </c>
      <c r="F60" s="1" t="s">
        <v>225</v>
      </c>
      <c r="G60" s="12">
        <v>130</v>
      </c>
      <c r="H60" s="12">
        <v>0</v>
      </c>
      <c r="I60" s="12">
        <v>0</v>
      </c>
      <c r="J60" s="1">
        <v>6</v>
      </c>
      <c r="K60" s="1" t="s">
        <v>50</v>
      </c>
    </row>
    <row r="61" spans="1:11" x14ac:dyDescent="0.25">
      <c r="A61" s="1">
        <v>25599</v>
      </c>
      <c r="B61" s="1" t="s">
        <v>222</v>
      </c>
      <c r="C61" s="1" t="s">
        <v>227</v>
      </c>
      <c r="D61" s="1" t="s">
        <v>341</v>
      </c>
      <c r="E61" s="1">
        <v>2020</v>
      </c>
      <c r="F61" s="1" t="s">
        <v>225</v>
      </c>
      <c r="G61" s="12">
        <v>110</v>
      </c>
      <c r="H61" s="12">
        <v>88</v>
      </c>
      <c r="I61" s="12">
        <v>440</v>
      </c>
      <c r="J61" s="1">
        <v>5</v>
      </c>
      <c r="K61" s="1" t="s">
        <v>50</v>
      </c>
    </row>
    <row r="62" spans="1:11" x14ac:dyDescent="0.25">
      <c r="A62" s="1">
        <v>25599</v>
      </c>
      <c r="B62" s="1" t="s">
        <v>222</v>
      </c>
      <c r="C62" s="1" t="s">
        <v>240</v>
      </c>
      <c r="D62" s="1" t="s">
        <v>241</v>
      </c>
      <c r="E62" s="1">
        <v>2020</v>
      </c>
      <c r="F62" s="1" t="s">
        <v>225</v>
      </c>
      <c r="G62" s="12">
        <v>84</v>
      </c>
      <c r="H62" s="12">
        <v>44</v>
      </c>
      <c r="I62" s="12">
        <v>176</v>
      </c>
      <c r="J62" s="1">
        <v>4</v>
      </c>
      <c r="K62" s="1" t="s">
        <v>50</v>
      </c>
    </row>
    <row r="63" spans="1:11" x14ac:dyDescent="0.25">
      <c r="A63" s="1">
        <v>25599</v>
      </c>
      <c r="B63" s="1" t="s">
        <v>222</v>
      </c>
      <c r="C63" s="1" t="s">
        <v>224</v>
      </c>
      <c r="D63" s="1" t="s">
        <v>334</v>
      </c>
      <c r="E63" s="1">
        <v>2020</v>
      </c>
      <c r="F63" s="1" t="s">
        <v>225</v>
      </c>
      <c r="G63" s="12">
        <v>57</v>
      </c>
      <c r="H63" s="12">
        <v>44</v>
      </c>
      <c r="I63" s="12">
        <v>440</v>
      </c>
      <c r="J63" s="1">
        <v>10</v>
      </c>
      <c r="K63" s="1" t="s">
        <v>50</v>
      </c>
    </row>
    <row r="64" spans="1:11" x14ac:dyDescent="0.25">
      <c r="A64" s="1">
        <v>25599</v>
      </c>
      <c r="B64" s="1" t="s">
        <v>222</v>
      </c>
      <c r="C64" s="1" t="s">
        <v>234</v>
      </c>
      <c r="D64" s="1" t="s">
        <v>235</v>
      </c>
      <c r="E64" s="1">
        <v>2020</v>
      </c>
      <c r="F64" s="1" t="s">
        <v>225</v>
      </c>
      <c r="G64" s="12">
        <v>57</v>
      </c>
      <c r="H64" s="12">
        <v>53</v>
      </c>
      <c r="I64" s="12">
        <v>318</v>
      </c>
      <c r="J64" s="1">
        <v>6</v>
      </c>
      <c r="K64" s="1" t="s">
        <v>50</v>
      </c>
    </row>
    <row r="65" spans="1:11" x14ac:dyDescent="0.25">
      <c r="A65" s="1">
        <v>25599</v>
      </c>
      <c r="B65" s="1" t="s">
        <v>222</v>
      </c>
      <c r="C65" s="1" t="s">
        <v>253</v>
      </c>
      <c r="D65" s="1" t="s">
        <v>254</v>
      </c>
      <c r="E65" s="1">
        <v>2020</v>
      </c>
      <c r="F65" s="1" t="s">
        <v>225</v>
      </c>
      <c r="G65" s="12">
        <v>43</v>
      </c>
      <c r="H65" s="12">
        <v>33</v>
      </c>
      <c r="I65" s="12">
        <v>198</v>
      </c>
      <c r="J65" s="1">
        <v>6</v>
      </c>
      <c r="K65" s="1" t="s">
        <v>50</v>
      </c>
    </row>
    <row r="66" spans="1:11" x14ac:dyDescent="0.25">
      <c r="A66" s="1">
        <v>25599</v>
      </c>
      <c r="B66" s="1" t="s">
        <v>222</v>
      </c>
      <c r="C66" s="1" t="s">
        <v>232</v>
      </c>
      <c r="D66" s="1" t="s">
        <v>233</v>
      </c>
      <c r="E66" s="1">
        <v>2020</v>
      </c>
      <c r="F66" s="1" t="s">
        <v>225</v>
      </c>
      <c r="G66" s="12">
        <v>37</v>
      </c>
      <c r="H66" s="12">
        <v>30</v>
      </c>
      <c r="I66" s="12">
        <v>31.200000000000003</v>
      </c>
      <c r="J66" s="1">
        <v>1.04</v>
      </c>
      <c r="K66" s="1" t="s">
        <v>50</v>
      </c>
    </row>
    <row r="67" spans="1:11" x14ac:dyDescent="0.25">
      <c r="A67" s="1">
        <v>25053</v>
      </c>
      <c r="B67" s="1" t="s">
        <v>84</v>
      </c>
      <c r="C67" s="1" t="s">
        <v>232</v>
      </c>
      <c r="D67" s="1" t="s">
        <v>233</v>
      </c>
      <c r="E67" s="1">
        <v>2020</v>
      </c>
      <c r="F67" s="1" t="s">
        <v>225</v>
      </c>
      <c r="G67" s="12">
        <v>412</v>
      </c>
      <c r="H67" s="12">
        <v>366</v>
      </c>
      <c r="I67" s="12">
        <v>365</v>
      </c>
      <c r="J67" s="1">
        <v>0.99726775956284197</v>
      </c>
      <c r="K67" s="1" t="s">
        <v>50</v>
      </c>
    </row>
    <row r="68" spans="1:11" x14ac:dyDescent="0.25">
      <c r="A68" s="1">
        <v>25053</v>
      </c>
      <c r="B68" s="1" t="s">
        <v>84</v>
      </c>
      <c r="C68" s="1" t="s">
        <v>228</v>
      </c>
      <c r="D68" s="1" t="s">
        <v>229</v>
      </c>
      <c r="E68" s="1">
        <v>2020</v>
      </c>
      <c r="F68" s="1" t="s">
        <v>225</v>
      </c>
      <c r="G68" s="12">
        <v>389</v>
      </c>
      <c r="H68" s="12">
        <v>374</v>
      </c>
      <c r="I68" s="12">
        <v>4488</v>
      </c>
      <c r="J68" s="1">
        <v>12</v>
      </c>
      <c r="K68" s="1" t="s">
        <v>50</v>
      </c>
    </row>
    <row r="69" spans="1:11" x14ac:dyDescent="0.25">
      <c r="A69" s="1">
        <v>25053</v>
      </c>
      <c r="B69" s="1" t="s">
        <v>84</v>
      </c>
      <c r="C69" s="1" t="s">
        <v>255</v>
      </c>
      <c r="D69" s="1" t="s">
        <v>338</v>
      </c>
      <c r="E69" s="1">
        <v>2020</v>
      </c>
      <c r="F69" s="1" t="s">
        <v>225</v>
      </c>
      <c r="G69" s="12">
        <v>174</v>
      </c>
      <c r="H69" s="12">
        <v>172</v>
      </c>
      <c r="I69" s="12">
        <v>1720</v>
      </c>
      <c r="J69" s="1">
        <v>10</v>
      </c>
      <c r="K69" s="1" t="s">
        <v>50</v>
      </c>
    </row>
    <row r="70" spans="1:11" x14ac:dyDescent="0.25">
      <c r="A70" s="1">
        <v>25053</v>
      </c>
      <c r="B70" s="1" t="s">
        <v>84</v>
      </c>
      <c r="C70" s="1" t="s">
        <v>230</v>
      </c>
      <c r="D70" s="1" t="s">
        <v>231</v>
      </c>
      <c r="E70" s="1">
        <v>2020</v>
      </c>
      <c r="F70" s="1" t="s">
        <v>225</v>
      </c>
      <c r="G70" s="12">
        <v>122</v>
      </c>
      <c r="H70" s="12">
        <v>122</v>
      </c>
      <c r="I70" s="12">
        <v>1586</v>
      </c>
      <c r="J70" s="1">
        <v>13</v>
      </c>
      <c r="K70" s="1" t="s">
        <v>50</v>
      </c>
    </row>
    <row r="71" spans="1:11" x14ac:dyDescent="0.25">
      <c r="A71" s="1">
        <v>25053</v>
      </c>
      <c r="B71" s="1" t="s">
        <v>84</v>
      </c>
      <c r="C71" s="1" t="s">
        <v>240</v>
      </c>
      <c r="D71" s="1" t="s">
        <v>241</v>
      </c>
      <c r="E71" s="1">
        <v>2020</v>
      </c>
      <c r="F71" s="1" t="s">
        <v>225</v>
      </c>
      <c r="G71" s="12">
        <v>35</v>
      </c>
      <c r="H71" s="12">
        <v>33</v>
      </c>
      <c r="I71" s="12">
        <v>132</v>
      </c>
      <c r="J71" s="1">
        <v>4</v>
      </c>
      <c r="K71" s="1" t="s">
        <v>50</v>
      </c>
    </row>
    <row r="72" spans="1:11" x14ac:dyDescent="0.25">
      <c r="A72" s="1">
        <v>25053</v>
      </c>
      <c r="B72" s="1" t="s">
        <v>84</v>
      </c>
      <c r="C72" s="1" t="s">
        <v>256</v>
      </c>
      <c r="D72" s="1" t="s">
        <v>257</v>
      </c>
      <c r="E72" s="1">
        <v>2020</v>
      </c>
      <c r="F72" s="1" t="s">
        <v>225</v>
      </c>
      <c r="G72" s="12">
        <v>28</v>
      </c>
      <c r="H72" s="12">
        <v>23</v>
      </c>
      <c r="I72" s="12">
        <v>92</v>
      </c>
      <c r="J72" s="1">
        <v>4</v>
      </c>
      <c r="K72" s="1" t="s">
        <v>50</v>
      </c>
    </row>
    <row r="73" spans="1:11" x14ac:dyDescent="0.25">
      <c r="A73" s="1">
        <v>25053</v>
      </c>
      <c r="B73" s="1" t="s">
        <v>84</v>
      </c>
      <c r="C73" s="1" t="s">
        <v>234</v>
      </c>
      <c r="D73" s="1" t="s">
        <v>235</v>
      </c>
      <c r="E73" s="1">
        <v>2020</v>
      </c>
      <c r="F73" s="1" t="s">
        <v>225</v>
      </c>
      <c r="G73" s="12">
        <v>23</v>
      </c>
      <c r="H73" s="12">
        <v>20</v>
      </c>
      <c r="I73" s="12">
        <v>200</v>
      </c>
      <c r="J73" s="1">
        <v>10</v>
      </c>
      <c r="K73" s="1" t="s">
        <v>50</v>
      </c>
    </row>
    <row r="74" spans="1:11" x14ac:dyDescent="0.25">
      <c r="A74" s="1">
        <v>25053</v>
      </c>
      <c r="B74" s="1" t="s">
        <v>84</v>
      </c>
      <c r="C74" s="1" t="s">
        <v>258</v>
      </c>
      <c r="D74" s="1" t="s">
        <v>259</v>
      </c>
      <c r="E74" s="1">
        <v>2020</v>
      </c>
      <c r="F74" s="1" t="s">
        <v>225</v>
      </c>
      <c r="G74" s="12">
        <v>21</v>
      </c>
      <c r="H74" s="12">
        <v>21</v>
      </c>
      <c r="I74" s="12">
        <v>252</v>
      </c>
      <c r="J74" s="1">
        <v>12</v>
      </c>
      <c r="K74" s="1" t="s">
        <v>50</v>
      </c>
    </row>
    <row r="75" spans="1:11" x14ac:dyDescent="0.25">
      <c r="A75" s="1">
        <v>25053</v>
      </c>
      <c r="B75" s="1" t="s">
        <v>84</v>
      </c>
      <c r="C75" s="1" t="s">
        <v>250</v>
      </c>
      <c r="D75" s="1" t="s">
        <v>251</v>
      </c>
      <c r="E75" s="1">
        <v>2020</v>
      </c>
      <c r="F75" s="1" t="s">
        <v>225</v>
      </c>
      <c r="G75" s="12">
        <v>18</v>
      </c>
      <c r="H75" s="12">
        <v>10</v>
      </c>
      <c r="I75" s="12">
        <v>4</v>
      </c>
      <c r="J75" s="1">
        <v>0.4</v>
      </c>
      <c r="K75" s="1" t="s">
        <v>50</v>
      </c>
    </row>
    <row r="76" spans="1:11" x14ac:dyDescent="0.25">
      <c r="A76" s="1">
        <v>25053</v>
      </c>
      <c r="B76" s="1" t="s">
        <v>84</v>
      </c>
      <c r="C76" s="1" t="s">
        <v>260</v>
      </c>
      <c r="D76" s="1" t="s">
        <v>261</v>
      </c>
      <c r="E76" s="1">
        <v>2020</v>
      </c>
      <c r="F76" s="1" t="s">
        <v>225</v>
      </c>
      <c r="G76" s="12">
        <v>11</v>
      </c>
      <c r="H76" s="12">
        <v>8</v>
      </c>
      <c r="I76" s="12">
        <v>56</v>
      </c>
      <c r="J76" s="1">
        <v>7</v>
      </c>
      <c r="K76" s="1" t="s">
        <v>50</v>
      </c>
    </row>
    <row r="77" spans="1:11" x14ac:dyDescent="0.25">
      <c r="A77" s="1">
        <v>25053</v>
      </c>
      <c r="B77" s="1" t="s">
        <v>84</v>
      </c>
      <c r="C77" s="1" t="s">
        <v>224</v>
      </c>
      <c r="D77" s="1" t="s">
        <v>334</v>
      </c>
      <c r="E77" s="1">
        <v>2020</v>
      </c>
      <c r="F77" s="1" t="s">
        <v>225</v>
      </c>
      <c r="G77" s="12">
        <v>6</v>
      </c>
      <c r="H77" s="12">
        <v>4</v>
      </c>
      <c r="I77" s="12">
        <v>20</v>
      </c>
      <c r="J77" s="1">
        <v>5</v>
      </c>
      <c r="K77" s="1" t="s">
        <v>50</v>
      </c>
    </row>
    <row r="78" spans="1:11" x14ac:dyDescent="0.25">
      <c r="A78" s="1">
        <v>25053</v>
      </c>
      <c r="B78" s="1" t="s">
        <v>84</v>
      </c>
      <c r="C78" s="1" t="s">
        <v>236</v>
      </c>
      <c r="D78" s="1" t="s">
        <v>237</v>
      </c>
      <c r="E78" s="1">
        <v>2020</v>
      </c>
      <c r="F78" s="1" t="s">
        <v>225</v>
      </c>
      <c r="G78" s="12">
        <v>4</v>
      </c>
      <c r="H78" s="12">
        <v>4</v>
      </c>
      <c r="I78" s="12">
        <v>48</v>
      </c>
      <c r="J78" s="1">
        <v>12</v>
      </c>
      <c r="K78" s="1" t="s">
        <v>50</v>
      </c>
    </row>
    <row r="79" spans="1:11" x14ac:dyDescent="0.25">
      <c r="A79" s="1">
        <v>25053</v>
      </c>
      <c r="B79" s="1" t="s">
        <v>84</v>
      </c>
      <c r="C79" s="1" t="s">
        <v>262</v>
      </c>
      <c r="D79" s="1" t="s">
        <v>263</v>
      </c>
      <c r="E79" s="1">
        <v>2020</v>
      </c>
      <c r="F79" s="1" t="s">
        <v>225</v>
      </c>
      <c r="G79" s="12">
        <v>3</v>
      </c>
      <c r="H79" s="12">
        <v>1</v>
      </c>
      <c r="I79" s="12">
        <v>17</v>
      </c>
      <c r="J79" s="1">
        <v>17</v>
      </c>
      <c r="K79" s="1" t="s">
        <v>50</v>
      </c>
    </row>
    <row r="80" spans="1:11" x14ac:dyDescent="0.25">
      <c r="A80" s="1">
        <v>25086</v>
      </c>
      <c r="B80" s="1" t="s">
        <v>87</v>
      </c>
      <c r="C80" s="1" t="s">
        <v>240</v>
      </c>
      <c r="D80" s="1" t="s">
        <v>241</v>
      </c>
      <c r="E80" s="1">
        <v>2020</v>
      </c>
      <c r="F80" s="1" t="s">
        <v>225</v>
      </c>
      <c r="G80" s="12">
        <v>125</v>
      </c>
      <c r="H80" s="12">
        <v>55</v>
      </c>
      <c r="I80" s="12">
        <v>165</v>
      </c>
      <c r="J80" s="1">
        <v>3</v>
      </c>
      <c r="K80" s="1" t="s">
        <v>50</v>
      </c>
    </row>
    <row r="81" spans="1:11" x14ac:dyDescent="0.25">
      <c r="A81" s="1">
        <v>25086</v>
      </c>
      <c r="B81" s="1" t="s">
        <v>87</v>
      </c>
      <c r="C81" s="1" t="s">
        <v>234</v>
      </c>
      <c r="D81" s="1" t="s">
        <v>235</v>
      </c>
      <c r="E81" s="1">
        <v>2020</v>
      </c>
      <c r="F81" s="1" t="s">
        <v>225</v>
      </c>
      <c r="G81" s="12">
        <v>70</v>
      </c>
      <c r="H81" s="12">
        <v>13</v>
      </c>
      <c r="I81" s="12">
        <v>104</v>
      </c>
      <c r="J81" s="1">
        <v>8</v>
      </c>
      <c r="K81" s="1" t="s">
        <v>50</v>
      </c>
    </row>
    <row r="82" spans="1:11" x14ac:dyDescent="0.25">
      <c r="A82" s="1">
        <v>25086</v>
      </c>
      <c r="B82" s="1" t="s">
        <v>87</v>
      </c>
      <c r="C82" s="1" t="s">
        <v>232</v>
      </c>
      <c r="D82" s="1" t="s">
        <v>233</v>
      </c>
      <c r="E82" s="1">
        <v>2020</v>
      </c>
      <c r="F82" s="1" t="s">
        <v>225</v>
      </c>
      <c r="G82" s="12">
        <v>56</v>
      </c>
      <c r="H82" s="12">
        <v>49</v>
      </c>
      <c r="I82" s="12">
        <v>56</v>
      </c>
      <c r="J82" s="1">
        <v>1.1428571428571399</v>
      </c>
      <c r="K82" s="1" t="s">
        <v>50</v>
      </c>
    </row>
    <row r="83" spans="1:11" x14ac:dyDescent="0.25">
      <c r="A83" s="1">
        <v>25086</v>
      </c>
      <c r="B83" s="1" t="s">
        <v>87</v>
      </c>
      <c r="C83" s="1" t="s">
        <v>253</v>
      </c>
      <c r="D83" s="1" t="s">
        <v>254</v>
      </c>
      <c r="E83" s="1">
        <v>2020</v>
      </c>
      <c r="F83" s="1" t="s">
        <v>225</v>
      </c>
      <c r="G83" s="12">
        <v>52</v>
      </c>
      <c r="H83" s="12">
        <v>28</v>
      </c>
      <c r="I83" s="12">
        <v>140</v>
      </c>
      <c r="J83" s="1">
        <v>5</v>
      </c>
      <c r="K83" s="1" t="s">
        <v>50</v>
      </c>
    </row>
    <row r="84" spans="1:11" x14ac:dyDescent="0.25">
      <c r="A84" s="1">
        <v>25086</v>
      </c>
      <c r="B84" s="1" t="s">
        <v>87</v>
      </c>
      <c r="C84" s="1" t="s">
        <v>250</v>
      </c>
      <c r="D84" s="1" t="s">
        <v>251</v>
      </c>
      <c r="E84" s="1">
        <v>2020</v>
      </c>
      <c r="F84" s="1" t="s">
        <v>225</v>
      </c>
      <c r="G84" s="12">
        <v>25</v>
      </c>
      <c r="H84" s="12">
        <v>5</v>
      </c>
      <c r="I84" s="12">
        <v>4.2</v>
      </c>
      <c r="J84" s="1">
        <v>0.6</v>
      </c>
      <c r="K84" s="1" t="s">
        <v>50</v>
      </c>
    </row>
    <row r="85" spans="1:11" x14ac:dyDescent="0.25">
      <c r="A85" s="1">
        <v>25086</v>
      </c>
      <c r="B85" s="1" t="s">
        <v>87</v>
      </c>
      <c r="C85" s="1" t="s">
        <v>246</v>
      </c>
      <c r="D85" s="1" t="s">
        <v>336</v>
      </c>
      <c r="E85" s="1">
        <v>2020</v>
      </c>
      <c r="F85" s="1" t="s">
        <v>225</v>
      </c>
      <c r="G85" s="12">
        <v>25</v>
      </c>
      <c r="H85" s="12">
        <v>3</v>
      </c>
      <c r="I85" s="12">
        <v>45</v>
      </c>
      <c r="J85" s="1">
        <v>5</v>
      </c>
      <c r="K85" s="1" t="s">
        <v>50</v>
      </c>
    </row>
    <row r="86" spans="1:11" x14ac:dyDescent="0.25">
      <c r="A86" s="1">
        <v>25086</v>
      </c>
      <c r="B86" s="1" t="s">
        <v>87</v>
      </c>
      <c r="C86" s="1" t="s">
        <v>260</v>
      </c>
      <c r="D86" s="1" t="s">
        <v>261</v>
      </c>
      <c r="E86" s="1">
        <v>2020</v>
      </c>
      <c r="F86" s="1" t="s">
        <v>225</v>
      </c>
      <c r="G86" s="12">
        <v>18</v>
      </c>
      <c r="H86" s="12">
        <v>14</v>
      </c>
      <c r="I86" s="12">
        <v>112</v>
      </c>
      <c r="J86" s="1">
        <v>8</v>
      </c>
      <c r="K86" s="1" t="s">
        <v>50</v>
      </c>
    </row>
    <row r="87" spans="1:11" x14ac:dyDescent="0.25">
      <c r="A87" s="1">
        <v>25086</v>
      </c>
      <c r="B87" s="1" t="s">
        <v>87</v>
      </c>
      <c r="C87" s="1" t="s">
        <v>224</v>
      </c>
      <c r="D87" s="1" t="s">
        <v>334</v>
      </c>
      <c r="E87" s="1">
        <v>2020</v>
      </c>
      <c r="F87" s="1" t="s">
        <v>225</v>
      </c>
      <c r="G87" s="12">
        <v>8</v>
      </c>
      <c r="H87" s="12">
        <v>2</v>
      </c>
      <c r="I87" s="12">
        <v>20</v>
      </c>
      <c r="J87" s="1">
        <v>4</v>
      </c>
      <c r="K87" s="1" t="s">
        <v>50</v>
      </c>
    </row>
    <row r="88" spans="1:11" x14ac:dyDescent="0.25">
      <c r="A88" s="1">
        <v>25086</v>
      </c>
      <c r="B88" s="1" t="s">
        <v>87</v>
      </c>
      <c r="C88" s="1" t="s">
        <v>227</v>
      </c>
      <c r="D88" s="1" t="s">
        <v>339</v>
      </c>
      <c r="E88" s="1">
        <v>2020</v>
      </c>
      <c r="F88" s="1" t="s">
        <v>225</v>
      </c>
      <c r="G88" s="12">
        <v>8</v>
      </c>
      <c r="H88" s="12">
        <v>7</v>
      </c>
      <c r="I88" s="12">
        <v>63</v>
      </c>
      <c r="J88" s="1">
        <v>9</v>
      </c>
      <c r="K88" s="1" t="s">
        <v>50</v>
      </c>
    </row>
    <row r="89" spans="1:11" x14ac:dyDescent="0.25">
      <c r="A89" s="1">
        <v>25086</v>
      </c>
      <c r="B89" s="1" t="s">
        <v>87</v>
      </c>
      <c r="C89" s="1" t="s">
        <v>293</v>
      </c>
      <c r="D89" s="1" t="s">
        <v>294</v>
      </c>
      <c r="E89" s="1">
        <v>2020</v>
      </c>
      <c r="F89" s="1" t="s">
        <v>225</v>
      </c>
      <c r="G89" s="12">
        <v>5</v>
      </c>
      <c r="H89" s="12">
        <v>4</v>
      </c>
      <c r="I89" s="12">
        <v>40</v>
      </c>
      <c r="J89" s="1">
        <v>10</v>
      </c>
      <c r="K89" s="1" t="s">
        <v>50</v>
      </c>
    </row>
    <row r="90" spans="1:11" x14ac:dyDescent="0.25">
      <c r="A90" s="1">
        <v>25086</v>
      </c>
      <c r="B90" s="1" t="s">
        <v>87</v>
      </c>
      <c r="C90" s="1" t="s">
        <v>226</v>
      </c>
      <c r="D90" s="1" t="s">
        <v>335</v>
      </c>
      <c r="E90" s="1">
        <v>2020</v>
      </c>
      <c r="F90" s="1" t="s">
        <v>225</v>
      </c>
      <c r="G90" s="12">
        <v>4</v>
      </c>
      <c r="H90" s="12">
        <v>1</v>
      </c>
      <c r="I90" s="12">
        <v>6</v>
      </c>
      <c r="J90" s="1">
        <v>6</v>
      </c>
      <c r="K90" s="1" t="s">
        <v>50</v>
      </c>
    </row>
    <row r="91" spans="1:11" x14ac:dyDescent="0.25">
      <c r="A91" s="1">
        <v>25095</v>
      </c>
      <c r="B91" s="1" t="s">
        <v>80</v>
      </c>
      <c r="C91" s="1" t="s">
        <v>232</v>
      </c>
      <c r="D91" s="1" t="s">
        <v>233</v>
      </c>
      <c r="E91" s="1">
        <v>2020</v>
      </c>
      <c r="F91" s="1" t="s">
        <v>225</v>
      </c>
      <c r="G91" s="12">
        <v>439</v>
      </c>
      <c r="H91" s="12">
        <v>398</v>
      </c>
      <c r="I91" s="12">
        <v>428</v>
      </c>
      <c r="J91" s="1">
        <v>1.0753768844221101</v>
      </c>
      <c r="K91" s="1" t="s">
        <v>50</v>
      </c>
    </row>
    <row r="92" spans="1:11" x14ac:dyDescent="0.25">
      <c r="A92" s="1">
        <v>25095</v>
      </c>
      <c r="B92" s="1" t="s">
        <v>80</v>
      </c>
      <c r="C92" s="1" t="s">
        <v>240</v>
      </c>
      <c r="D92" s="1" t="s">
        <v>241</v>
      </c>
      <c r="E92" s="1">
        <v>2020</v>
      </c>
      <c r="F92" s="1" t="s">
        <v>225</v>
      </c>
      <c r="G92" s="12">
        <v>322.5</v>
      </c>
      <c r="H92" s="12">
        <v>317.5</v>
      </c>
      <c r="I92" s="12">
        <v>1270</v>
      </c>
      <c r="J92" s="1">
        <v>4</v>
      </c>
      <c r="K92" s="1" t="s">
        <v>50</v>
      </c>
    </row>
    <row r="93" spans="1:11" x14ac:dyDescent="0.25">
      <c r="A93" s="1">
        <v>25095</v>
      </c>
      <c r="B93" s="1" t="s">
        <v>80</v>
      </c>
      <c r="C93" s="1" t="s">
        <v>268</v>
      </c>
      <c r="D93" s="1" t="s">
        <v>269</v>
      </c>
      <c r="E93" s="1">
        <v>2020</v>
      </c>
      <c r="F93" s="1" t="s">
        <v>225</v>
      </c>
      <c r="G93" s="12">
        <v>261</v>
      </c>
      <c r="H93" s="12">
        <v>258</v>
      </c>
      <c r="I93" s="12">
        <v>1829.5922330097101</v>
      </c>
      <c r="J93" s="1">
        <v>7.0368932038835004</v>
      </c>
      <c r="K93" s="1" t="s">
        <v>50</v>
      </c>
    </row>
    <row r="94" spans="1:11" x14ac:dyDescent="0.25">
      <c r="A94" s="1">
        <v>25095</v>
      </c>
      <c r="B94" s="1" t="s">
        <v>80</v>
      </c>
      <c r="C94" s="1" t="s">
        <v>234</v>
      </c>
      <c r="D94" s="1" t="s">
        <v>235</v>
      </c>
      <c r="E94" s="1">
        <v>2020</v>
      </c>
      <c r="F94" s="1" t="s">
        <v>225</v>
      </c>
      <c r="G94" s="12">
        <v>189</v>
      </c>
      <c r="H94" s="12">
        <v>184</v>
      </c>
      <c r="I94" s="12">
        <v>920</v>
      </c>
      <c r="J94" s="1">
        <v>5</v>
      </c>
      <c r="K94" s="1" t="s">
        <v>50</v>
      </c>
    </row>
    <row r="95" spans="1:11" x14ac:dyDescent="0.25">
      <c r="A95" s="1">
        <v>25095</v>
      </c>
      <c r="B95" s="1" t="s">
        <v>80</v>
      </c>
      <c r="C95" s="1" t="s">
        <v>224</v>
      </c>
      <c r="D95" s="1" t="s">
        <v>334</v>
      </c>
      <c r="E95" s="1">
        <v>2020</v>
      </c>
      <c r="F95" s="1" t="s">
        <v>225</v>
      </c>
      <c r="G95" s="12">
        <v>53</v>
      </c>
      <c r="H95" s="12">
        <v>52</v>
      </c>
      <c r="I95" s="12">
        <v>285.38461538461502</v>
      </c>
      <c r="J95" s="1">
        <v>5.3846153846153904</v>
      </c>
      <c r="K95" s="1" t="s">
        <v>50</v>
      </c>
    </row>
    <row r="96" spans="1:11" x14ac:dyDescent="0.25">
      <c r="A96" s="1">
        <v>25095</v>
      </c>
      <c r="B96" s="1" t="s">
        <v>80</v>
      </c>
      <c r="C96" s="1" t="s">
        <v>375</v>
      </c>
      <c r="D96" s="1" t="s">
        <v>375</v>
      </c>
      <c r="E96" s="1">
        <v>2020</v>
      </c>
      <c r="F96" s="1"/>
      <c r="G96" s="12">
        <v>21.8</v>
      </c>
      <c r="H96" s="12">
        <v>20.8</v>
      </c>
      <c r="I96" s="12">
        <v>10.4</v>
      </c>
      <c r="J96" s="1">
        <v>0.5</v>
      </c>
      <c r="K96" s="1" t="s">
        <v>50</v>
      </c>
    </row>
    <row r="97" spans="1:11" x14ac:dyDescent="0.25">
      <c r="A97" s="1">
        <v>25095</v>
      </c>
      <c r="B97" s="1" t="s">
        <v>80</v>
      </c>
      <c r="C97" s="1" t="s">
        <v>242</v>
      </c>
      <c r="D97" s="1" t="s">
        <v>243</v>
      </c>
      <c r="E97" s="1">
        <v>2020</v>
      </c>
      <c r="F97" s="1" t="s">
        <v>225</v>
      </c>
      <c r="G97" s="12">
        <v>10</v>
      </c>
      <c r="H97" s="12">
        <v>0</v>
      </c>
      <c r="I97" s="12">
        <v>0</v>
      </c>
      <c r="J97" s="1">
        <v>0</v>
      </c>
      <c r="K97" s="1" t="s">
        <v>50</v>
      </c>
    </row>
    <row r="98" spans="1:11" x14ac:dyDescent="0.25">
      <c r="A98" s="1">
        <v>25099</v>
      </c>
      <c r="B98" s="1" t="s">
        <v>190</v>
      </c>
      <c r="C98" s="1" t="s">
        <v>238</v>
      </c>
      <c r="D98" s="1" t="s">
        <v>239</v>
      </c>
      <c r="E98" s="1">
        <v>2020</v>
      </c>
      <c r="F98" s="1" t="s">
        <v>225</v>
      </c>
      <c r="G98" s="12">
        <v>7</v>
      </c>
      <c r="H98" s="12">
        <v>7</v>
      </c>
      <c r="I98" s="12">
        <v>28</v>
      </c>
      <c r="J98" s="1">
        <v>4</v>
      </c>
      <c r="K98" s="1" t="s">
        <v>50</v>
      </c>
    </row>
    <row r="99" spans="1:11" x14ac:dyDescent="0.25">
      <c r="A99" s="1">
        <v>25099</v>
      </c>
      <c r="B99" s="1" t="s">
        <v>190</v>
      </c>
      <c r="C99" s="1" t="s">
        <v>228</v>
      </c>
      <c r="D99" s="1" t="s">
        <v>229</v>
      </c>
      <c r="E99" s="1">
        <v>2020</v>
      </c>
      <c r="F99" s="1" t="s">
        <v>225</v>
      </c>
      <c r="G99" s="12">
        <v>5</v>
      </c>
      <c r="H99" s="12">
        <v>5</v>
      </c>
      <c r="I99" s="12">
        <v>20</v>
      </c>
      <c r="J99" s="1">
        <v>4</v>
      </c>
      <c r="K99" s="1" t="s">
        <v>50</v>
      </c>
    </row>
    <row r="100" spans="1:11" x14ac:dyDescent="0.25">
      <c r="A100" s="1">
        <v>25120</v>
      </c>
      <c r="B100" s="1" t="s">
        <v>191</v>
      </c>
      <c r="C100" s="1" t="s">
        <v>230</v>
      </c>
      <c r="D100" s="1" t="s">
        <v>231</v>
      </c>
      <c r="E100" s="1">
        <v>2020</v>
      </c>
      <c r="F100" s="1" t="s">
        <v>225</v>
      </c>
      <c r="G100" s="12">
        <v>665</v>
      </c>
      <c r="H100" s="12">
        <v>465</v>
      </c>
      <c r="I100" s="12">
        <v>11790</v>
      </c>
      <c r="J100" s="1">
        <v>18</v>
      </c>
      <c r="K100" s="1" t="s">
        <v>50</v>
      </c>
    </row>
    <row r="101" spans="1:11" x14ac:dyDescent="0.25">
      <c r="A101" s="1">
        <v>25120</v>
      </c>
      <c r="B101" s="1" t="s">
        <v>191</v>
      </c>
      <c r="C101" s="1" t="s">
        <v>278</v>
      </c>
      <c r="D101" s="1" t="s">
        <v>279</v>
      </c>
      <c r="E101" s="1">
        <v>2020</v>
      </c>
      <c r="F101" s="1" t="s">
        <v>225</v>
      </c>
      <c r="G101" s="12">
        <v>385</v>
      </c>
      <c r="H101" s="12">
        <v>373</v>
      </c>
      <c r="I101" s="12">
        <v>6112</v>
      </c>
      <c r="J101" s="1">
        <v>16</v>
      </c>
      <c r="K101" s="1" t="s">
        <v>50</v>
      </c>
    </row>
    <row r="102" spans="1:11" x14ac:dyDescent="0.25">
      <c r="A102" s="1">
        <v>25120</v>
      </c>
      <c r="B102" s="1" t="s">
        <v>191</v>
      </c>
      <c r="C102" s="1" t="s">
        <v>289</v>
      </c>
      <c r="D102" s="1" t="s">
        <v>290</v>
      </c>
      <c r="E102" s="1">
        <v>2020</v>
      </c>
      <c r="F102" s="1" t="s">
        <v>225</v>
      </c>
      <c r="G102" s="12">
        <v>73</v>
      </c>
      <c r="H102" s="12">
        <v>63</v>
      </c>
      <c r="I102" s="12">
        <v>1207</v>
      </c>
      <c r="J102" s="1">
        <v>17</v>
      </c>
      <c r="K102" s="1" t="s">
        <v>50</v>
      </c>
    </row>
    <row r="103" spans="1:11" x14ac:dyDescent="0.25">
      <c r="A103" s="1">
        <v>25120</v>
      </c>
      <c r="B103" s="1" t="s">
        <v>191</v>
      </c>
      <c r="C103" s="1" t="s">
        <v>258</v>
      </c>
      <c r="D103" s="1" t="s">
        <v>259</v>
      </c>
      <c r="E103" s="1">
        <v>2020</v>
      </c>
      <c r="F103" s="1" t="s">
        <v>225</v>
      </c>
      <c r="G103" s="12">
        <v>56</v>
      </c>
      <c r="H103" s="12">
        <v>41</v>
      </c>
      <c r="I103" s="12">
        <v>440</v>
      </c>
      <c r="J103" s="1">
        <v>8</v>
      </c>
      <c r="K103" s="1" t="s">
        <v>50</v>
      </c>
    </row>
    <row r="104" spans="1:11" x14ac:dyDescent="0.25">
      <c r="A104" s="1">
        <v>25120</v>
      </c>
      <c r="B104" s="1" t="s">
        <v>191</v>
      </c>
      <c r="C104" s="1" t="s">
        <v>228</v>
      </c>
      <c r="D104" s="1" t="s">
        <v>229</v>
      </c>
      <c r="E104" s="1">
        <v>2020</v>
      </c>
      <c r="F104" s="1" t="s">
        <v>225</v>
      </c>
      <c r="G104" s="12">
        <v>47</v>
      </c>
      <c r="H104" s="12">
        <v>44</v>
      </c>
      <c r="I104" s="12">
        <v>376</v>
      </c>
      <c r="J104" s="1">
        <v>8</v>
      </c>
      <c r="K104" s="1" t="s">
        <v>50</v>
      </c>
    </row>
    <row r="105" spans="1:11" x14ac:dyDescent="0.25">
      <c r="A105" s="1">
        <v>25120</v>
      </c>
      <c r="B105" s="1" t="s">
        <v>191</v>
      </c>
      <c r="C105" s="1" t="s">
        <v>236</v>
      </c>
      <c r="D105" s="1" t="s">
        <v>237</v>
      </c>
      <c r="E105" s="1">
        <v>2020</v>
      </c>
      <c r="F105" s="1" t="s">
        <v>225</v>
      </c>
      <c r="G105" s="12">
        <v>42</v>
      </c>
      <c r="H105" s="12">
        <v>0</v>
      </c>
      <c r="I105" s="12">
        <v>0</v>
      </c>
      <c r="J105" s="1">
        <v>0</v>
      </c>
      <c r="K105" s="1" t="s">
        <v>50</v>
      </c>
    </row>
    <row r="106" spans="1:11" x14ac:dyDescent="0.25">
      <c r="A106" s="1">
        <v>25120</v>
      </c>
      <c r="B106" s="1" t="s">
        <v>191</v>
      </c>
      <c r="C106" s="1" t="s">
        <v>224</v>
      </c>
      <c r="D106" s="1" t="s">
        <v>337</v>
      </c>
      <c r="E106" s="1">
        <v>2020</v>
      </c>
      <c r="F106" s="1" t="s">
        <v>225</v>
      </c>
      <c r="G106" s="12">
        <v>23.96</v>
      </c>
      <c r="H106" s="12">
        <v>17.96</v>
      </c>
      <c r="I106" s="12">
        <v>107.76</v>
      </c>
      <c r="J106" s="1">
        <v>6</v>
      </c>
      <c r="K106" s="1" t="s">
        <v>50</v>
      </c>
    </row>
    <row r="107" spans="1:11" x14ac:dyDescent="0.25">
      <c r="A107" s="1">
        <v>25120</v>
      </c>
      <c r="B107" s="1" t="s">
        <v>191</v>
      </c>
      <c r="C107" s="1" t="s">
        <v>232</v>
      </c>
      <c r="D107" s="1" t="s">
        <v>233</v>
      </c>
      <c r="E107" s="1">
        <v>2020</v>
      </c>
      <c r="F107" s="1" t="s">
        <v>225</v>
      </c>
      <c r="G107" s="12">
        <v>23</v>
      </c>
      <c r="H107" s="12">
        <v>19</v>
      </c>
      <c r="I107" s="12">
        <v>21</v>
      </c>
      <c r="J107" s="1">
        <v>1.1052631578947401</v>
      </c>
      <c r="K107" s="1" t="s">
        <v>50</v>
      </c>
    </row>
    <row r="108" spans="1:11" x14ac:dyDescent="0.25">
      <c r="A108" s="1">
        <v>25123</v>
      </c>
      <c r="B108" s="1" t="s">
        <v>152</v>
      </c>
      <c r="C108" s="1" t="s">
        <v>246</v>
      </c>
      <c r="D108" s="1" t="s">
        <v>336</v>
      </c>
      <c r="E108" s="1">
        <v>2020</v>
      </c>
      <c r="F108" s="1" t="s">
        <v>225</v>
      </c>
      <c r="G108" s="12">
        <v>941</v>
      </c>
      <c r="H108" s="12">
        <v>935</v>
      </c>
      <c r="I108" s="12">
        <v>5610</v>
      </c>
      <c r="J108" s="1">
        <v>6</v>
      </c>
      <c r="K108" s="1" t="s">
        <v>50</v>
      </c>
    </row>
    <row r="109" spans="1:11" x14ac:dyDescent="0.25">
      <c r="A109" s="1">
        <v>25123</v>
      </c>
      <c r="B109" s="1" t="s">
        <v>152</v>
      </c>
      <c r="C109" s="1" t="s">
        <v>232</v>
      </c>
      <c r="D109" s="1" t="s">
        <v>233</v>
      </c>
      <c r="E109" s="1">
        <v>2020</v>
      </c>
      <c r="F109" s="1" t="s">
        <v>225</v>
      </c>
      <c r="G109" s="12">
        <v>620</v>
      </c>
      <c r="H109" s="12">
        <v>574</v>
      </c>
      <c r="I109" s="12">
        <v>607</v>
      </c>
      <c r="J109" s="1">
        <v>1.0574912891986099</v>
      </c>
      <c r="K109" s="1" t="s">
        <v>50</v>
      </c>
    </row>
    <row r="110" spans="1:11" x14ac:dyDescent="0.25">
      <c r="A110" s="1">
        <v>25123</v>
      </c>
      <c r="B110" s="1" t="s">
        <v>152</v>
      </c>
      <c r="C110" s="1" t="s">
        <v>252</v>
      </c>
      <c r="D110" s="1" t="s">
        <v>340</v>
      </c>
      <c r="E110" s="1">
        <v>2020</v>
      </c>
      <c r="F110" s="1" t="s">
        <v>225</v>
      </c>
      <c r="G110" s="12">
        <v>552</v>
      </c>
      <c r="H110" s="12">
        <v>542</v>
      </c>
      <c r="I110" s="12">
        <v>3252</v>
      </c>
      <c r="J110" s="1">
        <v>6</v>
      </c>
      <c r="K110" s="1" t="s">
        <v>50</v>
      </c>
    </row>
    <row r="111" spans="1:11" x14ac:dyDescent="0.25">
      <c r="A111" s="1">
        <v>25123</v>
      </c>
      <c r="B111" s="1" t="s">
        <v>152</v>
      </c>
      <c r="C111" s="1" t="s">
        <v>227</v>
      </c>
      <c r="D111" s="1" t="s">
        <v>339</v>
      </c>
      <c r="E111" s="1">
        <v>2020</v>
      </c>
      <c r="F111" s="1" t="s">
        <v>225</v>
      </c>
      <c r="G111" s="12">
        <v>206</v>
      </c>
      <c r="H111" s="12">
        <v>197</v>
      </c>
      <c r="I111" s="12">
        <v>1970</v>
      </c>
      <c r="J111" s="1">
        <v>10</v>
      </c>
      <c r="K111" s="1" t="s">
        <v>50</v>
      </c>
    </row>
    <row r="112" spans="1:11" x14ac:dyDescent="0.25">
      <c r="A112" s="1">
        <v>25123</v>
      </c>
      <c r="B112" s="1" t="s">
        <v>152</v>
      </c>
      <c r="C112" s="1" t="s">
        <v>282</v>
      </c>
      <c r="D112" s="1" t="s">
        <v>283</v>
      </c>
      <c r="E112" s="1">
        <v>2020</v>
      </c>
      <c r="F112" s="1" t="s">
        <v>225</v>
      </c>
      <c r="G112" s="12">
        <v>132</v>
      </c>
      <c r="H112" s="12">
        <v>124</v>
      </c>
      <c r="I112" s="12"/>
      <c r="J112" s="1"/>
      <c r="K112" s="1" t="s">
        <v>50</v>
      </c>
    </row>
    <row r="113" spans="1:11" x14ac:dyDescent="0.25">
      <c r="A113" s="1">
        <v>25123</v>
      </c>
      <c r="B113" s="1" t="s">
        <v>152</v>
      </c>
      <c r="C113" s="1" t="s">
        <v>295</v>
      </c>
      <c r="D113" s="1" t="s">
        <v>296</v>
      </c>
      <c r="E113" s="1">
        <v>2020</v>
      </c>
      <c r="F113" s="1" t="s">
        <v>225</v>
      </c>
      <c r="G113" s="12">
        <v>126</v>
      </c>
      <c r="H113" s="12">
        <v>121</v>
      </c>
      <c r="I113" s="12"/>
      <c r="J113" s="1"/>
      <c r="K113" s="1" t="s">
        <v>50</v>
      </c>
    </row>
    <row r="114" spans="1:11" x14ac:dyDescent="0.25">
      <c r="A114" s="1">
        <v>25123</v>
      </c>
      <c r="B114" s="1" t="s">
        <v>152</v>
      </c>
      <c r="C114" s="1" t="s">
        <v>234</v>
      </c>
      <c r="D114" s="1" t="s">
        <v>235</v>
      </c>
      <c r="E114" s="1">
        <v>2020</v>
      </c>
      <c r="F114" s="1" t="s">
        <v>225</v>
      </c>
      <c r="G114" s="12">
        <v>61</v>
      </c>
      <c r="H114" s="12">
        <v>61</v>
      </c>
      <c r="I114" s="12">
        <v>244</v>
      </c>
      <c r="J114" s="1">
        <v>4</v>
      </c>
      <c r="K114" s="1" t="s">
        <v>50</v>
      </c>
    </row>
    <row r="115" spans="1:11" x14ac:dyDescent="0.25">
      <c r="A115" s="1">
        <v>25123</v>
      </c>
      <c r="B115" s="1" t="s">
        <v>152</v>
      </c>
      <c r="C115" s="1" t="s">
        <v>226</v>
      </c>
      <c r="D115" s="1" t="s">
        <v>335</v>
      </c>
      <c r="E115" s="1">
        <v>2020</v>
      </c>
      <c r="F115" s="1" t="s">
        <v>225</v>
      </c>
      <c r="G115" s="12">
        <v>56</v>
      </c>
      <c r="H115" s="12">
        <v>46</v>
      </c>
      <c r="I115" s="12">
        <v>230</v>
      </c>
      <c r="J115" s="1">
        <v>5</v>
      </c>
      <c r="K115" s="1" t="s">
        <v>50</v>
      </c>
    </row>
    <row r="116" spans="1:11" x14ac:dyDescent="0.25">
      <c r="A116" s="1">
        <v>25123</v>
      </c>
      <c r="B116" s="1" t="s">
        <v>152</v>
      </c>
      <c r="C116" s="1" t="s">
        <v>224</v>
      </c>
      <c r="D116" s="1" t="s">
        <v>337</v>
      </c>
      <c r="E116" s="1">
        <v>2020</v>
      </c>
      <c r="F116" s="1" t="s">
        <v>225</v>
      </c>
      <c r="G116" s="12">
        <v>23.96</v>
      </c>
      <c r="H116" s="12">
        <v>17.96</v>
      </c>
      <c r="I116" s="12">
        <v>107.76</v>
      </c>
      <c r="J116" s="1">
        <v>6</v>
      </c>
      <c r="K116" s="1" t="s">
        <v>50</v>
      </c>
    </row>
    <row r="117" spans="1:11" x14ac:dyDescent="0.25">
      <c r="A117" s="1">
        <v>25123</v>
      </c>
      <c r="B117" s="1" t="s">
        <v>152</v>
      </c>
      <c r="C117" s="1" t="s">
        <v>373</v>
      </c>
      <c r="D117" s="1" t="s">
        <v>373</v>
      </c>
      <c r="E117" s="1">
        <v>2020</v>
      </c>
      <c r="F117" s="1"/>
      <c r="G117" s="12">
        <v>11</v>
      </c>
      <c r="H117" s="12">
        <v>11</v>
      </c>
      <c r="I117" s="12" t="s">
        <v>225</v>
      </c>
      <c r="J117" s="1"/>
      <c r="K117" s="1" t="s">
        <v>50</v>
      </c>
    </row>
    <row r="118" spans="1:11" x14ac:dyDescent="0.25">
      <c r="A118" s="1">
        <v>25123</v>
      </c>
      <c r="B118" s="1" t="s">
        <v>152</v>
      </c>
      <c r="C118" s="1" t="s">
        <v>374</v>
      </c>
      <c r="D118" s="1" t="s">
        <v>374</v>
      </c>
      <c r="E118" s="1">
        <v>2020</v>
      </c>
      <c r="F118" s="1"/>
      <c r="G118" s="12">
        <v>9</v>
      </c>
      <c r="H118" s="12">
        <v>9</v>
      </c>
      <c r="I118" s="12" t="s">
        <v>225</v>
      </c>
      <c r="J118" s="1"/>
      <c r="K118" s="1" t="s">
        <v>50</v>
      </c>
    </row>
    <row r="119" spans="1:11" x14ac:dyDescent="0.25">
      <c r="A119" s="1">
        <v>25123</v>
      </c>
      <c r="B119" s="1" t="s">
        <v>152</v>
      </c>
      <c r="C119" s="1" t="s">
        <v>242</v>
      </c>
      <c r="D119" s="1" t="s">
        <v>243</v>
      </c>
      <c r="E119" s="1">
        <v>2020</v>
      </c>
      <c r="F119" s="1" t="s">
        <v>225</v>
      </c>
      <c r="G119" s="12">
        <v>6</v>
      </c>
      <c r="H119" s="12">
        <v>5</v>
      </c>
      <c r="I119" s="12">
        <v>50</v>
      </c>
      <c r="J119" s="1">
        <v>10</v>
      </c>
      <c r="K119" s="1" t="s">
        <v>50</v>
      </c>
    </row>
    <row r="120" spans="1:11" x14ac:dyDescent="0.25">
      <c r="A120" s="1">
        <v>25126</v>
      </c>
      <c r="B120" s="1" t="s">
        <v>104</v>
      </c>
      <c r="C120" s="1" t="s">
        <v>368</v>
      </c>
      <c r="D120" s="1" t="s">
        <v>368</v>
      </c>
      <c r="E120" s="1">
        <v>2020</v>
      </c>
      <c r="F120" s="1"/>
      <c r="G120" s="12">
        <v>143</v>
      </c>
      <c r="H120" s="12">
        <v>143</v>
      </c>
      <c r="I120" s="12" t="s">
        <v>225</v>
      </c>
      <c r="J120" s="1"/>
      <c r="K120" s="1" t="s">
        <v>50</v>
      </c>
    </row>
    <row r="121" spans="1:11" x14ac:dyDescent="0.25">
      <c r="A121" s="1">
        <v>25126</v>
      </c>
      <c r="B121" s="1" t="s">
        <v>104</v>
      </c>
      <c r="C121" s="1" t="s">
        <v>266</v>
      </c>
      <c r="D121" s="1" t="s">
        <v>267</v>
      </c>
      <c r="E121" s="1">
        <v>2020</v>
      </c>
      <c r="F121" s="1" t="s">
        <v>225</v>
      </c>
      <c r="G121" s="12">
        <v>1.95</v>
      </c>
      <c r="H121" s="12">
        <v>0.30000000000000004</v>
      </c>
      <c r="I121" s="12">
        <v>4.2000000000000011</v>
      </c>
      <c r="J121" s="1">
        <v>14</v>
      </c>
      <c r="K121" s="1" t="s">
        <v>50</v>
      </c>
    </row>
    <row r="122" spans="1:11" x14ac:dyDescent="0.25">
      <c r="A122" s="1">
        <v>25126</v>
      </c>
      <c r="B122" s="1" t="s">
        <v>104</v>
      </c>
      <c r="C122" s="1" t="s">
        <v>348</v>
      </c>
      <c r="D122" s="1" t="s">
        <v>349</v>
      </c>
      <c r="E122" s="1">
        <v>2020</v>
      </c>
      <c r="F122" s="1" t="s">
        <v>225</v>
      </c>
      <c r="G122" s="12">
        <v>1.595</v>
      </c>
      <c r="H122" s="12">
        <v>1.595</v>
      </c>
      <c r="I122" s="12">
        <v>15.95</v>
      </c>
      <c r="J122" s="1">
        <v>10</v>
      </c>
      <c r="K122" s="1" t="s">
        <v>50</v>
      </c>
    </row>
    <row r="123" spans="1:11" x14ac:dyDescent="0.25">
      <c r="A123" s="1">
        <v>25126</v>
      </c>
      <c r="B123" s="1" t="s">
        <v>104</v>
      </c>
      <c r="C123" s="1" t="s">
        <v>236</v>
      </c>
      <c r="D123" s="1" t="s">
        <v>237</v>
      </c>
      <c r="E123" s="1">
        <v>2020</v>
      </c>
      <c r="F123" s="1" t="s">
        <v>225</v>
      </c>
      <c r="G123" s="12">
        <v>0.18000000000000002</v>
      </c>
      <c r="H123" s="12">
        <v>0.18</v>
      </c>
      <c r="I123" s="12">
        <v>4.32</v>
      </c>
      <c r="J123" s="1">
        <v>24</v>
      </c>
      <c r="K123" s="1" t="s">
        <v>50</v>
      </c>
    </row>
    <row r="124" spans="1:11" x14ac:dyDescent="0.25">
      <c r="A124" s="1">
        <v>25148</v>
      </c>
      <c r="B124" s="1" t="s">
        <v>130</v>
      </c>
      <c r="C124" s="1" t="s">
        <v>375</v>
      </c>
      <c r="D124" s="1" t="s">
        <v>375</v>
      </c>
      <c r="E124" s="1">
        <v>2020</v>
      </c>
      <c r="F124" s="1"/>
      <c r="G124" s="12">
        <v>98.6</v>
      </c>
      <c r="H124" s="12" t="s">
        <v>225</v>
      </c>
      <c r="I124" s="12" t="s">
        <v>225</v>
      </c>
      <c r="J124" s="1"/>
      <c r="K124" s="1" t="s">
        <v>50</v>
      </c>
    </row>
    <row r="125" spans="1:11" x14ac:dyDescent="0.25">
      <c r="A125" s="1">
        <v>25148</v>
      </c>
      <c r="B125" s="1" t="s">
        <v>130</v>
      </c>
      <c r="C125" s="1" t="s">
        <v>240</v>
      </c>
      <c r="D125" s="1" t="s">
        <v>241</v>
      </c>
      <c r="E125" s="1">
        <v>2020</v>
      </c>
      <c r="F125" s="1" t="s">
        <v>225</v>
      </c>
      <c r="G125" s="12">
        <v>9123</v>
      </c>
      <c r="H125" s="12">
        <v>9028</v>
      </c>
      <c r="I125" s="12">
        <v>50115</v>
      </c>
      <c r="J125" s="1">
        <v>5</v>
      </c>
      <c r="K125" s="1" t="s">
        <v>50</v>
      </c>
    </row>
    <row r="126" spans="1:11" x14ac:dyDescent="0.25">
      <c r="A126" s="1">
        <v>25148</v>
      </c>
      <c r="B126" s="1" t="s">
        <v>130</v>
      </c>
      <c r="C126" s="1" t="s">
        <v>250</v>
      </c>
      <c r="D126" s="1" t="s">
        <v>251</v>
      </c>
      <c r="E126" s="1">
        <v>2020</v>
      </c>
      <c r="F126" s="1" t="s">
        <v>225</v>
      </c>
      <c r="G126" s="12">
        <v>1448.5</v>
      </c>
      <c r="H126" s="12">
        <v>1394.5</v>
      </c>
      <c r="I126" s="12">
        <v>697.25</v>
      </c>
      <c r="J126" s="1">
        <v>0.5</v>
      </c>
      <c r="K126" s="1" t="s">
        <v>50</v>
      </c>
    </row>
    <row r="127" spans="1:11" x14ac:dyDescent="0.25">
      <c r="A127" s="1">
        <v>25148</v>
      </c>
      <c r="B127" s="1" t="s">
        <v>130</v>
      </c>
      <c r="C127" s="1" t="s">
        <v>232</v>
      </c>
      <c r="D127" s="1" t="s">
        <v>233</v>
      </c>
      <c r="E127" s="1">
        <v>2020</v>
      </c>
      <c r="F127" s="1" t="s">
        <v>225</v>
      </c>
      <c r="G127" s="12">
        <v>524</v>
      </c>
      <c r="H127" s="12">
        <v>440</v>
      </c>
      <c r="I127" s="12">
        <v>528</v>
      </c>
      <c r="J127" s="1">
        <v>1.2</v>
      </c>
      <c r="K127" s="1" t="s">
        <v>50</v>
      </c>
    </row>
    <row r="128" spans="1:11" x14ac:dyDescent="0.25">
      <c r="A128" s="1">
        <v>25148</v>
      </c>
      <c r="B128" s="1" t="s">
        <v>130</v>
      </c>
      <c r="C128" s="1" t="s">
        <v>224</v>
      </c>
      <c r="D128" s="1" t="s">
        <v>345</v>
      </c>
      <c r="E128" s="1">
        <v>2020</v>
      </c>
      <c r="F128" s="1" t="s">
        <v>225</v>
      </c>
      <c r="G128" s="12">
        <v>400</v>
      </c>
      <c r="H128" s="12">
        <v>366</v>
      </c>
      <c r="I128" s="12">
        <v>2196</v>
      </c>
      <c r="J128" s="1">
        <v>6</v>
      </c>
      <c r="K128" s="1" t="s">
        <v>50</v>
      </c>
    </row>
    <row r="129" spans="1:11" x14ac:dyDescent="0.25">
      <c r="A129" s="1">
        <v>25148</v>
      </c>
      <c r="B129" s="1" t="s">
        <v>130</v>
      </c>
      <c r="C129" s="1" t="s">
        <v>234</v>
      </c>
      <c r="D129" s="1" t="s">
        <v>235</v>
      </c>
      <c r="E129" s="1">
        <v>2020</v>
      </c>
      <c r="F129" s="1" t="s">
        <v>225</v>
      </c>
      <c r="G129" s="12">
        <v>293</v>
      </c>
      <c r="H129" s="12">
        <v>252</v>
      </c>
      <c r="I129" s="12">
        <v>1686</v>
      </c>
      <c r="J129" s="1">
        <v>6</v>
      </c>
      <c r="K129" s="1" t="s">
        <v>50</v>
      </c>
    </row>
    <row r="130" spans="1:11" x14ac:dyDescent="0.25">
      <c r="A130" s="1">
        <v>25148</v>
      </c>
      <c r="B130" s="1" t="s">
        <v>130</v>
      </c>
      <c r="C130" s="1" t="s">
        <v>255</v>
      </c>
      <c r="D130" s="1" t="s">
        <v>338</v>
      </c>
      <c r="E130" s="1">
        <v>2020</v>
      </c>
      <c r="F130" s="1" t="s">
        <v>225</v>
      </c>
      <c r="G130" s="12">
        <v>108</v>
      </c>
      <c r="H130" s="12">
        <v>74</v>
      </c>
      <c r="I130" s="12">
        <v>324</v>
      </c>
      <c r="J130" s="1">
        <v>3</v>
      </c>
      <c r="K130" s="1" t="s">
        <v>50</v>
      </c>
    </row>
    <row r="131" spans="1:11" x14ac:dyDescent="0.25">
      <c r="A131" s="1">
        <v>25148</v>
      </c>
      <c r="B131" s="1" t="s">
        <v>130</v>
      </c>
      <c r="C131" s="1" t="s">
        <v>348</v>
      </c>
      <c r="D131" s="1" t="s">
        <v>349</v>
      </c>
      <c r="E131" s="1">
        <v>2020</v>
      </c>
      <c r="F131" s="1" t="s">
        <v>225</v>
      </c>
      <c r="G131" s="12">
        <v>50</v>
      </c>
      <c r="H131" s="12">
        <v>50</v>
      </c>
      <c r="I131" s="12">
        <v>250</v>
      </c>
      <c r="J131" s="1">
        <v>5</v>
      </c>
      <c r="K131" s="1" t="s">
        <v>50</v>
      </c>
    </row>
    <row r="132" spans="1:11" x14ac:dyDescent="0.25">
      <c r="A132" s="1">
        <v>25148</v>
      </c>
      <c r="B132" s="1" t="s">
        <v>130</v>
      </c>
      <c r="C132" s="1" t="s">
        <v>224</v>
      </c>
      <c r="D132" s="1" t="s">
        <v>337</v>
      </c>
      <c r="E132" s="1">
        <v>2020</v>
      </c>
      <c r="F132" s="1" t="s">
        <v>225</v>
      </c>
      <c r="G132" s="12">
        <v>25</v>
      </c>
      <c r="H132" s="12">
        <v>24</v>
      </c>
      <c r="I132" s="12">
        <v>144</v>
      </c>
      <c r="J132" s="1">
        <v>6</v>
      </c>
      <c r="K132" s="1" t="s">
        <v>50</v>
      </c>
    </row>
    <row r="133" spans="1:11" x14ac:dyDescent="0.25">
      <c r="A133" s="1">
        <v>25148</v>
      </c>
      <c r="B133" s="1" t="s">
        <v>130</v>
      </c>
      <c r="C133" s="1" t="s">
        <v>226</v>
      </c>
      <c r="D133" s="1" t="s">
        <v>319</v>
      </c>
      <c r="E133" s="1">
        <v>2020</v>
      </c>
      <c r="F133" s="1" t="s">
        <v>225</v>
      </c>
      <c r="G133" s="12">
        <v>20</v>
      </c>
      <c r="H133" s="12">
        <v>0</v>
      </c>
      <c r="I133" s="12">
        <v>0</v>
      </c>
      <c r="J133" s="1">
        <v>0</v>
      </c>
      <c r="K133" s="1" t="s">
        <v>50</v>
      </c>
    </row>
    <row r="134" spans="1:11" x14ac:dyDescent="0.25">
      <c r="A134" s="1">
        <v>25148</v>
      </c>
      <c r="B134" s="1" t="s">
        <v>130</v>
      </c>
      <c r="C134" s="1" t="s">
        <v>253</v>
      </c>
      <c r="D134" s="1" t="s">
        <v>254</v>
      </c>
      <c r="E134" s="1">
        <v>2020</v>
      </c>
      <c r="F134" s="1" t="s">
        <v>225</v>
      </c>
      <c r="G134" s="12">
        <v>10</v>
      </c>
      <c r="H134" s="12">
        <v>10</v>
      </c>
      <c r="I134" s="12">
        <v>150</v>
      </c>
      <c r="J134" s="1">
        <v>15</v>
      </c>
      <c r="K134" s="1" t="s">
        <v>50</v>
      </c>
    </row>
    <row r="135" spans="1:11" x14ac:dyDescent="0.25">
      <c r="A135" s="1">
        <v>25148</v>
      </c>
      <c r="B135" s="1" t="s">
        <v>130</v>
      </c>
      <c r="C135" s="1" t="s">
        <v>258</v>
      </c>
      <c r="D135" s="1" t="s">
        <v>259</v>
      </c>
      <c r="E135" s="1">
        <v>2020</v>
      </c>
      <c r="F135" s="1" t="s">
        <v>225</v>
      </c>
      <c r="G135" s="12">
        <v>10</v>
      </c>
      <c r="H135" s="12">
        <v>0</v>
      </c>
      <c r="I135" s="12">
        <v>0</v>
      </c>
      <c r="J135" s="1">
        <v>0</v>
      </c>
      <c r="K135" s="1" t="s">
        <v>50</v>
      </c>
    </row>
    <row r="136" spans="1:11" x14ac:dyDescent="0.25">
      <c r="A136" s="1">
        <v>25148</v>
      </c>
      <c r="B136" s="1" t="s">
        <v>130</v>
      </c>
      <c r="C136" s="1" t="s">
        <v>346</v>
      </c>
      <c r="D136" s="1" t="s">
        <v>347</v>
      </c>
      <c r="E136" s="1">
        <v>2020</v>
      </c>
      <c r="F136" s="1" t="s">
        <v>225</v>
      </c>
      <c r="G136" s="12">
        <v>5</v>
      </c>
      <c r="H136" s="12">
        <v>0</v>
      </c>
      <c r="I136" s="12">
        <v>0</v>
      </c>
      <c r="J136" s="1">
        <v>0</v>
      </c>
      <c r="K136" s="1" t="s">
        <v>50</v>
      </c>
    </row>
    <row r="137" spans="1:11" x14ac:dyDescent="0.25">
      <c r="A137" s="1">
        <v>25151</v>
      </c>
      <c r="B137" s="1" t="s">
        <v>136</v>
      </c>
      <c r="C137" s="1" t="s">
        <v>232</v>
      </c>
      <c r="D137" s="1" t="s">
        <v>233</v>
      </c>
      <c r="E137" s="1">
        <v>2020</v>
      </c>
      <c r="F137" s="1" t="s">
        <v>225</v>
      </c>
      <c r="G137" s="12">
        <v>78</v>
      </c>
      <c r="H137" s="12">
        <v>72</v>
      </c>
      <c r="I137" s="12">
        <v>86.399999999999991</v>
      </c>
      <c r="J137" s="1">
        <v>1.2</v>
      </c>
      <c r="K137" s="1" t="s">
        <v>50</v>
      </c>
    </row>
    <row r="138" spans="1:11" x14ac:dyDescent="0.25">
      <c r="A138" s="1">
        <v>25151</v>
      </c>
      <c r="B138" s="1" t="s">
        <v>136</v>
      </c>
      <c r="C138" s="1" t="s">
        <v>278</v>
      </c>
      <c r="D138" s="1" t="s">
        <v>279</v>
      </c>
      <c r="E138" s="1">
        <v>2020</v>
      </c>
      <c r="F138" s="1" t="s">
        <v>225</v>
      </c>
      <c r="G138" s="12">
        <v>9</v>
      </c>
      <c r="H138" s="12">
        <v>8</v>
      </c>
      <c r="I138" s="12">
        <v>80</v>
      </c>
      <c r="J138" s="1">
        <v>10</v>
      </c>
      <c r="K138" s="1" t="s">
        <v>50</v>
      </c>
    </row>
    <row r="139" spans="1:11" x14ac:dyDescent="0.25">
      <c r="A139" s="1">
        <v>25151</v>
      </c>
      <c r="B139" s="1" t="s">
        <v>136</v>
      </c>
      <c r="C139" s="1" t="s">
        <v>224</v>
      </c>
      <c r="D139" s="1" t="s">
        <v>334</v>
      </c>
      <c r="E139" s="1">
        <v>2020</v>
      </c>
      <c r="F139" s="1" t="s">
        <v>225</v>
      </c>
      <c r="G139" s="12">
        <v>5</v>
      </c>
      <c r="H139" s="12">
        <v>1</v>
      </c>
      <c r="I139" s="12">
        <v>1.5</v>
      </c>
      <c r="J139" s="1">
        <v>1.5</v>
      </c>
      <c r="K139" s="1" t="s">
        <v>50</v>
      </c>
    </row>
    <row r="140" spans="1:11" x14ac:dyDescent="0.25">
      <c r="A140" s="1">
        <v>25154</v>
      </c>
      <c r="B140" s="1" t="s">
        <v>140</v>
      </c>
      <c r="C140" s="1" t="s">
        <v>236</v>
      </c>
      <c r="D140" s="1" t="s">
        <v>237</v>
      </c>
      <c r="E140" s="1">
        <v>2020</v>
      </c>
      <c r="F140" s="1" t="s">
        <v>225</v>
      </c>
      <c r="G140" s="12">
        <v>2</v>
      </c>
      <c r="H140" s="12">
        <v>1</v>
      </c>
      <c r="I140" s="12">
        <v>3</v>
      </c>
      <c r="J140" s="1">
        <v>3</v>
      </c>
      <c r="K140" s="1" t="s">
        <v>50</v>
      </c>
    </row>
    <row r="141" spans="1:11" x14ac:dyDescent="0.25">
      <c r="A141" s="1">
        <v>25154</v>
      </c>
      <c r="B141" s="1" t="s">
        <v>140</v>
      </c>
      <c r="C141" s="1" t="s">
        <v>291</v>
      </c>
      <c r="D141" s="1" t="s">
        <v>292</v>
      </c>
      <c r="E141" s="1">
        <v>2020</v>
      </c>
      <c r="F141" s="1" t="s">
        <v>225</v>
      </c>
      <c r="G141" s="12">
        <v>1</v>
      </c>
      <c r="H141" s="12">
        <v>1</v>
      </c>
      <c r="I141" s="12">
        <v>3</v>
      </c>
      <c r="J141" s="1">
        <v>3</v>
      </c>
      <c r="K141" s="1" t="s">
        <v>50</v>
      </c>
    </row>
    <row r="142" spans="1:11" x14ac:dyDescent="0.25">
      <c r="A142" s="1">
        <v>25154</v>
      </c>
      <c r="B142" s="1" t="s">
        <v>140</v>
      </c>
      <c r="C142" s="1" t="s">
        <v>264</v>
      </c>
      <c r="D142" s="1" t="s">
        <v>265</v>
      </c>
      <c r="E142" s="1">
        <v>2020</v>
      </c>
      <c r="F142" s="1" t="s">
        <v>225</v>
      </c>
      <c r="G142" s="12">
        <v>1</v>
      </c>
      <c r="H142" s="12">
        <v>1</v>
      </c>
      <c r="I142" s="12">
        <v>3</v>
      </c>
      <c r="J142" s="1">
        <v>3</v>
      </c>
      <c r="K142" s="1" t="s">
        <v>50</v>
      </c>
    </row>
    <row r="143" spans="1:11" x14ac:dyDescent="0.25">
      <c r="A143" s="1">
        <v>25168</v>
      </c>
      <c r="B143" s="1" t="s">
        <v>25</v>
      </c>
      <c r="C143" s="1" t="s">
        <v>375</v>
      </c>
      <c r="D143" s="1" t="s">
        <v>375</v>
      </c>
      <c r="E143" s="1">
        <v>2020</v>
      </c>
      <c r="F143" s="1"/>
      <c r="G143" s="12">
        <v>123.5</v>
      </c>
      <c r="H143" s="12">
        <v>123.5</v>
      </c>
      <c r="I143" s="12" t="s">
        <v>225</v>
      </c>
      <c r="J143" s="1"/>
      <c r="K143" s="1" t="s">
        <v>50</v>
      </c>
    </row>
    <row r="144" spans="1:11" x14ac:dyDescent="0.25">
      <c r="A144" s="1">
        <v>25168</v>
      </c>
      <c r="B144" s="1" t="s">
        <v>25</v>
      </c>
      <c r="C144" s="1" t="s">
        <v>234</v>
      </c>
      <c r="D144" s="1" t="s">
        <v>235</v>
      </c>
      <c r="E144" s="1">
        <v>2020</v>
      </c>
      <c r="F144" s="1" t="s">
        <v>225</v>
      </c>
      <c r="G144" s="12">
        <v>825</v>
      </c>
      <c r="H144" s="12">
        <v>823</v>
      </c>
      <c r="I144" s="12">
        <v>4115</v>
      </c>
      <c r="J144" s="1">
        <v>5</v>
      </c>
      <c r="K144" s="1" t="s">
        <v>50</v>
      </c>
    </row>
    <row r="145" spans="1:11" x14ac:dyDescent="0.25">
      <c r="A145" s="1">
        <v>25168</v>
      </c>
      <c r="B145" s="1" t="s">
        <v>25</v>
      </c>
      <c r="C145" s="1" t="s">
        <v>232</v>
      </c>
      <c r="D145" s="1" t="s">
        <v>233</v>
      </c>
      <c r="E145" s="1">
        <v>2020</v>
      </c>
      <c r="F145" s="1" t="s">
        <v>225</v>
      </c>
      <c r="G145" s="12">
        <v>798</v>
      </c>
      <c r="H145" s="12">
        <v>690</v>
      </c>
      <c r="I145" s="12">
        <v>784</v>
      </c>
      <c r="J145" s="1">
        <v>1.1362318840579699</v>
      </c>
      <c r="K145" s="1" t="s">
        <v>50</v>
      </c>
    </row>
    <row r="146" spans="1:11" x14ac:dyDescent="0.25">
      <c r="A146" s="1">
        <v>25168</v>
      </c>
      <c r="B146" s="1" t="s">
        <v>25</v>
      </c>
      <c r="C146" s="1" t="s">
        <v>240</v>
      </c>
      <c r="D146" s="1" t="s">
        <v>241</v>
      </c>
      <c r="E146" s="1">
        <v>2020</v>
      </c>
      <c r="F146" s="1" t="s">
        <v>225</v>
      </c>
      <c r="G146" s="12">
        <v>444</v>
      </c>
      <c r="H146" s="12">
        <v>444</v>
      </c>
      <c r="I146" s="12">
        <v>1998</v>
      </c>
      <c r="J146" s="1">
        <v>4.5</v>
      </c>
      <c r="K146" s="1" t="s">
        <v>50</v>
      </c>
    </row>
    <row r="147" spans="1:11" x14ac:dyDescent="0.25">
      <c r="A147" s="1">
        <v>25168</v>
      </c>
      <c r="B147" s="1" t="s">
        <v>25</v>
      </c>
      <c r="C147" s="1" t="s">
        <v>250</v>
      </c>
      <c r="D147" s="1" t="s">
        <v>251</v>
      </c>
      <c r="E147" s="1">
        <v>2020</v>
      </c>
      <c r="F147" s="1" t="s">
        <v>225</v>
      </c>
      <c r="G147" s="12">
        <v>60</v>
      </c>
      <c r="H147" s="12">
        <v>60</v>
      </c>
      <c r="I147" s="12">
        <v>42</v>
      </c>
      <c r="J147" s="1">
        <v>0.7</v>
      </c>
      <c r="K147" s="1" t="s">
        <v>50</v>
      </c>
    </row>
    <row r="148" spans="1:11" x14ac:dyDescent="0.25">
      <c r="A148" s="1">
        <v>25168</v>
      </c>
      <c r="B148" s="1" t="s">
        <v>25</v>
      </c>
      <c r="C148" s="1" t="s">
        <v>253</v>
      </c>
      <c r="D148" s="1" t="s">
        <v>254</v>
      </c>
      <c r="E148" s="1">
        <v>2020</v>
      </c>
      <c r="F148" s="1" t="s">
        <v>225</v>
      </c>
      <c r="G148" s="12">
        <v>40</v>
      </c>
      <c r="H148" s="12">
        <v>39</v>
      </c>
      <c r="I148" s="12">
        <v>152.1</v>
      </c>
      <c r="J148" s="1">
        <v>3.9</v>
      </c>
      <c r="K148" s="1" t="s">
        <v>50</v>
      </c>
    </row>
    <row r="149" spans="1:11" x14ac:dyDescent="0.25">
      <c r="A149" s="1">
        <v>25175</v>
      </c>
      <c r="B149" s="1" t="s">
        <v>192</v>
      </c>
      <c r="C149" s="1" t="s">
        <v>368</v>
      </c>
      <c r="D149" s="1" t="s">
        <v>368</v>
      </c>
      <c r="E149" s="1">
        <v>2020</v>
      </c>
      <c r="F149" s="1"/>
      <c r="G149" s="12">
        <v>180</v>
      </c>
      <c r="H149" s="12">
        <v>180</v>
      </c>
      <c r="I149" s="12" t="s">
        <v>225</v>
      </c>
      <c r="J149" s="1"/>
      <c r="K149" s="1" t="s">
        <v>50</v>
      </c>
    </row>
    <row r="150" spans="1:11" x14ac:dyDescent="0.25">
      <c r="A150" s="1">
        <v>25175</v>
      </c>
      <c r="B150" s="1" t="s">
        <v>192</v>
      </c>
      <c r="C150" s="1" t="s">
        <v>368</v>
      </c>
      <c r="D150" s="1" t="s">
        <v>368</v>
      </c>
      <c r="E150" s="1">
        <v>2020</v>
      </c>
      <c r="F150" s="1"/>
      <c r="G150" s="12">
        <v>1.6</v>
      </c>
      <c r="H150" s="12">
        <v>1.6</v>
      </c>
      <c r="I150" s="12" t="s">
        <v>225</v>
      </c>
      <c r="J150" s="1"/>
      <c r="K150" s="1" t="s">
        <v>50</v>
      </c>
    </row>
    <row r="151" spans="1:11" x14ac:dyDescent="0.25">
      <c r="A151" s="1">
        <v>25175</v>
      </c>
      <c r="B151" s="1" t="s">
        <v>192</v>
      </c>
      <c r="C151" s="1" t="s">
        <v>230</v>
      </c>
      <c r="D151" s="1" t="s">
        <v>231</v>
      </c>
      <c r="E151" s="1">
        <v>2020</v>
      </c>
      <c r="F151" s="1" t="s">
        <v>225</v>
      </c>
      <c r="G151" s="12">
        <v>7</v>
      </c>
      <c r="H151" s="12">
        <v>6</v>
      </c>
      <c r="I151" s="12">
        <v>36</v>
      </c>
      <c r="J151" s="1">
        <v>6</v>
      </c>
      <c r="K151" s="1" t="s">
        <v>50</v>
      </c>
    </row>
    <row r="152" spans="1:11" x14ac:dyDescent="0.25">
      <c r="A152" s="1">
        <v>25175</v>
      </c>
      <c r="B152" s="1" t="s">
        <v>192</v>
      </c>
      <c r="C152" s="1" t="s">
        <v>228</v>
      </c>
      <c r="D152" s="1" t="s">
        <v>229</v>
      </c>
      <c r="E152" s="1">
        <v>2020</v>
      </c>
      <c r="F152" s="1" t="s">
        <v>225</v>
      </c>
      <c r="G152" s="12">
        <v>6</v>
      </c>
      <c r="H152" s="12">
        <v>5</v>
      </c>
      <c r="I152" s="12">
        <v>60</v>
      </c>
      <c r="J152" s="1">
        <v>10</v>
      </c>
      <c r="K152" s="1" t="s">
        <v>50</v>
      </c>
    </row>
    <row r="153" spans="1:11" x14ac:dyDescent="0.25">
      <c r="A153" s="1">
        <v>25175</v>
      </c>
      <c r="B153" s="1" t="s">
        <v>192</v>
      </c>
      <c r="C153" s="1" t="s">
        <v>291</v>
      </c>
      <c r="D153" s="1" t="s">
        <v>292</v>
      </c>
      <c r="E153" s="1">
        <v>2020</v>
      </c>
      <c r="F153" s="1" t="s">
        <v>225</v>
      </c>
      <c r="G153" s="12">
        <v>4</v>
      </c>
      <c r="H153" s="12">
        <v>3</v>
      </c>
      <c r="I153" s="12">
        <v>40</v>
      </c>
      <c r="J153" s="1">
        <v>10</v>
      </c>
      <c r="K153" s="1" t="s">
        <v>50</v>
      </c>
    </row>
    <row r="154" spans="1:11" x14ac:dyDescent="0.25">
      <c r="A154" s="1">
        <v>25175</v>
      </c>
      <c r="B154" s="1" t="s">
        <v>192</v>
      </c>
      <c r="C154" s="1" t="s">
        <v>274</v>
      </c>
      <c r="D154" s="1" t="s">
        <v>275</v>
      </c>
      <c r="E154" s="1">
        <v>2020</v>
      </c>
      <c r="F154" s="1" t="s">
        <v>225</v>
      </c>
      <c r="G154" s="12">
        <v>4</v>
      </c>
      <c r="H154" s="12">
        <v>3</v>
      </c>
      <c r="I154" s="12">
        <v>24</v>
      </c>
      <c r="J154" s="1">
        <v>8</v>
      </c>
      <c r="K154" s="1" t="s">
        <v>50</v>
      </c>
    </row>
    <row r="155" spans="1:11" x14ac:dyDescent="0.25">
      <c r="A155" s="1">
        <v>25175</v>
      </c>
      <c r="B155" s="1" t="s">
        <v>192</v>
      </c>
      <c r="C155" s="1" t="s">
        <v>264</v>
      </c>
      <c r="D155" s="1" t="s">
        <v>265</v>
      </c>
      <c r="E155" s="1">
        <v>2020</v>
      </c>
      <c r="F155" s="1" t="s">
        <v>225</v>
      </c>
      <c r="G155" s="12">
        <v>3</v>
      </c>
      <c r="H155" s="12">
        <v>2</v>
      </c>
      <c r="I155" s="12">
        <v>21</v>
      </c>
      <c r="J155" s="1">
        <v>7</v>
      </c>
      <c r="K155" s="1" t="s">
        <v>50</v>
      </c>
    </row>
    <row r="156" spans="1:11" x14ac:dyDescent="0.25">
      <c r="A156" s="1">
        <v>25178</v>
      </c>
      <c r="B156" s="1" t="s">
        <v>135</v>
      </c>
      <c r="C156" s="1" t="s">
        <v>287</v>
      </c>
      <c r="D156" s="1" t="s">
        <v>288</v>
      </c>
      <c r="E156" s="1">
        <v>2020</v>
      </c>
      <c r="F156" s="1" t="s">
        <v>225</v>
      </c>
      <c r="G156" s="12">
        <v>49</v>
      </c>
      <c r="H156" s="12">
        <v>44</v>
      </c>
      <c r="I156" s="12">
        <v>490</v>
      </c>
      <c r="J156" s="1">
        <v>10</v>
      </c>
      <c r="K156" s="1" t="s">
        <v>50</v>
      </c>
    </row>
    <row r="157" spans="1:11" x14ac:dyDescent="0.25">
      <c r="A157" s="1">
        <v>25178</v>
      </c>
      <c r="B157" s="1" t="s">
        <v>135</v>
      </c>
      <c r="C157" s="1" t="s">
        <v>230</v>
      </c>
      <c r="D157" s="1" t="s">
        <v>231</v>
      </c>
      <c r="E157" s="1">
        <v>2020</v>
      </c>
      <c r="F157" s="1" t="s">
        <v>225</v>
      </c>
      <c r="G157" s="12">
        <v>10</v>
      </c>
      <c r="H157" s="12">
        <v>6</v>
      </c>
      <c r="I157" s="12">
        <v>150</v>
      </c>
      <c r="J157" s="1">
        <v>15</v>
      </c>
      <c r="K157" s="1" t="s">
        <v>50</v>
      </c>
    </row>
    <row r="158" spans="1:11" x14ac:dyDescent="0.25">
      <c r="A158" s="1">
        <v>25181</v>
      </c>
      <c r="B158" s="1" t="s">
        <v>193</v>
      </c>
      <c r="C158" s="1" t="s">
        <v>232</v>
      </c>
      <c r="D158" s="1" t="s">
        <v>233</v>
      </c>
      <c r="E158" s="1">
        <v>2020</v>
      </c>
      <c r="F158" s="1" t="s">
        <v>225</v>
      </c>
      <c r="G158" s="12">
        <v>46</v>
      </c>
      <c r="H158" s="12">
        <v>45</v>
      </c>
      <c r="I158" s="12">
        <v>53.099999999999994</v>
      </c>
      <c r="J158" s="1">
        <v>1.18</v>
      </c>
      <c r="K158" s="1" t="s">
        <v>50</v>
      </c>
    </row>
    <row r="159" spans="1:11" x14ac:dyDescent="0.25">
      <c r="A159" s="1">
        <v>25181</v>
      </c>
      <c r="B159" s="1" t="s">
        <v>193</v>
      </c>
      <c r="C159" s="1" t="s">
        <v>230</v>
      </c>
      <c r="D159" s="1" t="s">
        <v>231</v>
      </c>
      <c r="E159" s="1">
        <v>2020</v>
      </c>
      <c r="F159" s="1" t="s">
        <v>225</v>
      </c>
      <c r="G159" s="12">
        <v>22</v>
      </c>
      <c r="H159" s="12">
        <v>20</v>
      </c>
      <c r="I159" s="12">
        <v>500</v>
      </c>
      <c r="J159" s="1">
        <v>25</v>
      </c>
      <c r="K159" s="1" t="s">
        <v>50</v>
      </c>
    </row>
    <row r="160" spans="1:11" x14ac:dyDescent="0.25">
      <c r="A160" s="1">
        <v>25181</v>
      </c>
      <c r="B160" s="1" t="s">
        <v>193</v>
      </c>
      <c r="C160" s="1" t="s">
        <v>224</v>
      </c>
      <c r="D160" s="1" t="s">
        <v>337</v>
      </c>
      <c r="E160" s="1">
        <v>2020</v>
      </c>
      <c r="F160" s="1" t="s">
        <v>225</v>
      </c>
      <c r="G160" s="12">
        <v>15</v>
      </c>
      <c r="H160" s="12">
        <v>5</v>
      </c>
      <c r="I160" s="12">
        <v>30</v>
      </c>
      <c r="J160" s="1">
        <v>6</v>
      </c>
      <c r="K160" s="1" t="s">
        <v>50</v>
      </c>
    </row>
    <row r="161" spans="1:11" x14ac:dyDescent="0.25">
      <c r="A161" s="1">
        <v>25181</v>
      </c>
      <c r="B161" s="1" t="s">
        <v>193</v>
      </c>
      <c r="C161" s="1" t="s">
        <v>228</v>
      </c>
      <c r="D161" s="1" t="s">
        <v>229</v>
      </c>
      <c r="E161" s="1">
        <v>2020</v>
      </c>
      <c r="F161" s="1" t="s">
        <v>225</v>
      </c>
      <c r="G161" s="12">
        <v>8</v>
      </c>
      <c r="H161" s="12">
        <v>4</v>
      </c>
      <c r="I161" s="12">
        <v>75</v>
      </c>
      <c r="J161" s="1">
        <v>15</v>
      </c>
      <c r="K161" s="1" t="s">
        <v>50</v>
      </c>
    </row>
    <row r="162" spans="1:11" x14ac:dyDescent="0.25">
      <c r="A162" s="1">
        <v>25181</v>
      </c>
      <c r="B162" s="1" t="s">
        <v>193</v>
      </c>
      <c r="C162" s="1" t="s">
        <v>264</v>
      </c>
      <c r="D162" s="1" t="s">
        <v>265</v>
      </c>
      <c r="E162" s="1">
        <v>2020</v>
      </c>
      <c r="F162" s="1" t="s">
        <v>225</v>
      </c>
      <c r="G162" s="12">
        <v>2</v>
      </c>
      <c r="H162" s="12">
        <v>2</v>
      </c>
      <c r="I162" s="12">
        <v>60</v>
      </c>
      <c r="J162" s="1">
        <v>30</v>
      </c>
      <c r="K162" s="1" t="s">
        <v>50</v>
      </c>
    </row>
    <row r="163" spans="1:11" x14ac:dyDescent="0.25">
      <c r="A163" s="1">
        <v>25183</v>
      </c>
      <c r="B163" s="1" t="s">
        <v>169</v>
      </c>
      <c r="C163" s="1" t="s">
        <v>238</v>
      </c>
      <c r="D163" s="1" t="s">
        <v>239</v>
      </c>
      <c r="E163" s="1">
        <v>2020</v>
      </c>
      <c r="F163" s="1" t="s">
        <v>225</v>
      </c>
      <c r="G163" s="12">
        <v>179.5</v>
      </c>
      <c r="H163" s="12">
        <v>143.5</v>
      </c>
      <c r="I163" s="12">
        <v>8265.6</v>
      </c>
      <c r="J163" s="1">
        <v>57.6</v>
      </c>
      <c r="K163" s="1" t="s">
        <v>50</v>
      </c>
    </row>
    <row r="164" spans="1:11" x14ac:dyDescent="0.25">
      <c r="A164" s="1">
        <v>25183</v>
      </c>
      <c r="B164" s="1" t="s">
        <v>169</v>
      </c>
      <c r="C164" s="1" t="s">
        <v>276</v>
      </c>
      <c r="D164" s="1" t="s">
        <v>277</v>
      </c>
      <c r="E164" s="1">
        <v>2020</v>
      </c>
      <c r="F164" s="1" t="s">
        <v>225</v>
      </c>
      <c r="G164" s="12">
        <v>19</v>
      </c>
      <c r="H164" s="12">
        <v>10</v>
      </c>
      <c r="I164" s="12">
        <v>130</v>
      </c>
      <c r="J164" s="1">
        <v>13</v>
      </c>
      <c r="K164" s="1" t="s">
        <v>50</v>
      </c>
    </row>
    <row r="165" spans="1:11" x14ac:dyDescent="0.25">
      <c r="A165" s="1">
        <v>25200</v>
      </c>
      <c r="B165" s="1" t="s">
        <v>77</v>
      </c>
      <c r="C165" s="1" t="s">
        <v>369</v>
      </c>
      <c r="D165" s="1" t="s">
        <v>369</v>
      </c>
      <c r="E165" s="1">
        <v>2020</v>
      </c>
      <c r="F165" s="1"/>
      <c r="G165" s="12">
        <v>69</v>
      </c>
      <c r="H165" s="12">
        <v>67</v>
      </c>
      <c r="I165" s="12"/>
      <c r="J165" s="1"/>
      <c r="K165" s="1" t="s">
        <v>50</v>
      </c>
    </row>
    <row r="166" spans="1:11" x14ac:dyDescent="0.25">
      <c r="A166" s="1">
        <v>25200</v>
      </c>
      <c r="B166" s="1" t="s">
        <v>77</v>
      </c>
      <c r="C166" s="1" t="s">
        <v>238</v>
      </c>
      <c r="D166" s="1" t="s">
        <v>239</v>
      </c>
      <c r="E166" s="1">
        <v>2020</v>
      </c>
      <c r="F166" s="1" t="s">
        <v>225</v>
      </c>
      <c r="G166" s="12">
        <v>18</v>
      </c>
      <c r="H166" s="12">
        <v>15</v>
      </c>
      <c r="I166" s="12">
        <v>900</v>
      </c>
      <c r="J166" s="1">
        <v>60</v>
      </c>
      <c r="K166" s="1" t="s">
        <v>50</v>
      </c>
    </row>
    <row r="167" spans="1:11" x14ac:dyDescent="0.25">
      <c r="A167" s="1">
        <v>25200</v>
      </c>
      <c r="B167" s="1" t="s">
        <v>77</v>
      </c>
      <c r="C167" s="1" t="s">
        <v>266</v>
      </c>
      <c r="D167" s="1" t="s">
        <v>267</v>
      </c>
      <c r="E167" s="1">
        <v>2020</v>
      </c>
      <c r="F167" s="1" t="s">
        <v>225</v>
      </c>
      <c r="G167" s="12">
        <v>10</v>
      </c>
      <c r="H167" s="12">
        <v>9</v>
      </c>
      <c r="I167" s="12">
        <v>153</v>
      </c>
      <c r="J167" s="1">
        <v>17</v>
      </c>
      <c r="K167" s="1" t="s">
        <v>50</v>
      </c>
    </row>
    <row r="168" spans="1:11" x14ac:dyDescent="0.25">
      <c r="A168" s="1">
        <v>25200</v>
      </c>
      <c r="B168" s="1" t="s">
        <v>77</v>
      </c>
      <c r="C168" s="1" t="s">
        <v>376</v>
      </c>
      <c r="D168" s="1" t="s">
        <v>376</v>
      </c>
      <c r="E168" s="1">
        <v>2020</v>
      </c>
      <c r="F168" s="1"/>
      <c r="G168" s="12">
        <v>7</v>
      </c>
      <c r="H168" s="12">
        <v>7</v>
      </c>
      <c r="I168" s="12" t="s">
        <v>225</v>
      </c>
      <c r="J168" s="1"/>
      <c r="K168" s="1" t="s">
        <v>50</v>
      </c>
    </row>
    <row r="169" spans="1:11" x14ac:dyDescent="0.25">
      <c r="A169" s="1">
        <v>25200</v>
      </c>
      <c r="B169" s="1" t="s">
        <v>77</v>
      </c>
      <c r="C169" s="1" t="s">
        <v>236</v>
      </c>
      <c r="D169" s="1" t="s">
        <v>237</v>
      </c>
      <c r="E169" s="1">
        <v>2020</v>
      </c>
      <c r="F169" s="1" t="s">
        <v>225</v>
      </c>
      <c r="G169" s="12">
        <v>5.5</v>
      </c>
      <c r="H169" s="12">
        <v>2.5</v>
      </c>
      <c r="I169" s="12">
        <v>132</v>
      </c>
      <c r="J169" s="1">
        <v>24</v>
      </c>
      <c r="K169" s="1" t="s">
        <v>50</v>
      </c>
    </row>
    <row r="170" spans="1:11" x14ac:dyDescent="0.25">
      <c r="A170" s="1">
        <v>25200</v>
      </c>
      <c r="B170" s="1" t="s">
        <v>77</v>
      </c>
      <c r="C170" s="1" t="s">
        <v>379</v>
      </c>
      <c r="D170" s="1" t="s">
        <v>379</v>
      </c>
      <c r="E170" s="1">
        <v>2020</v>
      </c>
      <c r="F170" s="1"/>
      <c r="G170" s="12">
        <v>5</v>
      </c>
      <c r="H170" s="12">
        <v>5</v>
      </c>
      <c r="I170" s="12"/>
      <c r="J170" s="1"/>
      <c r="K170" s="1" t="s">
        <v>50</v>
      </c>
    </row>
    <row r="171" spans="1:11" x14ac:dyDescent="0.25">
      <c r="A171" s="1">
        <v>25200</v>
      </c>
      <c r="B171" s="1" t="s">
        <v>77</v>
      </c>
      <c r="C171" s="1" t="s">
        <v>228</v>
      </c>
      <c r="D171" s="1" t="s">
        <v>229</v>
      </c>
      <c r="E171" s="1">
        <v>2020</v>
      </c>
      <c r="F171" s="1" t="s">
        <v>225</v>
      </c>
      <c r="G171" s="12">
        <v>4.5</v>
      </c>
      <c r="H171" s="12">
        <v>3.5</v>
      </c>
      <c r="I171" s="12">
        <v>35</v>
      </c>
      <c r="J171" s="1">
        <v>10</v>
      </c>
      <c r="K171" s="1" t="s">
        <v>50</v>
      </c>
    </row>
    <row r="172" spans="1:11" x14ac:dyDescent="0.25">
      <c r="A172" s="1">
        <v>25200</v>
      </c>
      <c r="B172" s="1" t="s">
        <v>77</v>
      </c>
      <c r="C172" s="1" t="s">
        <v>368</v>
      </c>
      <c r="D172" s="1" t="s">
        <v>368</v>
      </c>
      <c r="E172" s="1">
        <v>2020</v>
      </c>
      <c r="F172" s="1"/>
      <c r="G172" s="12">
        <v>4</v>
      </c>
      <c r="H172" s="12">
        <v>4</v>
      </c>
      <c r="I172" s="12" t="s">
        <v>225</v>
      </c>
      <c r="J172" s="1"/>
      <c r="K172" s="1" t="s">
        <v>50</v>
      </c>
    </row>
    <row r="173" spans="1:11" x14ac:dyDescent="0.25">
      <c r="A173" s="1">
        <v>25214</v>
      </c>
      <c r="B173" s="1" t="s">
        <v>194</v>
      </c>
      <c r="C173" s="1" t="s">
        <v>238</v>
      </c>
      <c r="D173" s="1" t="s">
        <v>239</v>
      </c>
      <c r="E173" s="1">
        <v>2020</v>
      </c>
      <c r="F173" s="1" t="s">
        <v>225</v>
      </c>
      <c r="G173" s="12">
        <v>0.9</v>
      </c>
      <c r="H173" s="12">
        <v>0</v>
      </c>
      <c r="I173" s="12">
        <v>0</v>
      </c>
      <c r="J173" s="1">
        <v>0</v>
      </c>
      <c r="K173" s="1" t="s">
        <v>50</v>
      </c>
    </row>
    <row r="174" spans="1:11" x14ac:dyDescent="0.25">
      <c r="A174" s="1">
        <v>25245</v>
      </c>
      <c r="B174" s="1" t="s">
        <v>173</v>
      </c>
      <c r="C174" s="1" t="s">
        <v>232</v>
      </c>
      <c r="D174" s="1" t="s">
        <v>233</v>
      </c>
      <c r="E174" s="1">
        <v>2020</v>
      </c>
      <c r="F174" s="1" t="s">
        <v>225</v>
      </c>
      <c r="G174" s="12">
        <v>996</v>
      </c>
      <c r="H174" s="12">
        <v>852</v>
      </c>
      <c r="I174" s="12">
        <v>936</v>
      </c>
      <c r="J174" s="1">
        <v>1.0985915492957701</v>
      </c>
      <c r="K174" s="1" t="s">
        <v>50</v>
      </c>
    </row>
    <row r="175" spans="1:11" x14ac:dyDescent="0.25">
      <c r="A175" s="1">
        <v>25245</v>
      </c>
      <c r="B175" s="1" t="s">
        <v>173</v>
      </c>
      <c r="C175" s="1" t="s">
        <v>246</v>
      </c>
      <c r="D175" s="1" t="s">
        <v>336</v>
      </c>
      <c r="E175" s="1">
        <v>2020</v>
      </c>
      <c r="F175" s="1" t="s">
        <v>225</v>
      </c>
      <c r="G175" s="12">
        <v>977</v>
      </c>
      <c r="H175" s="12">
        <v>977</v>
      </c>
      <c r="I175" s="12">
        <v>9770</v>
      </c>
      <c r="J175" s="1">
        <v>10</v>
      </c>
      <c r="K175" s="1" t="s">
        <v>50</v>
      </c>
    </row>
    <row r="176" spans="1:11" x14ac:dyDescent="0.25">
      <c r="A176" s="1">
        <v>25245</v>
      </c>
      <c r="B176" s="1" t="s">
        <v>173</v>
      </c>
      <c r="C176" s="1" t="s">
        <v>253</v>
      </c>
      <c r="D176" s="1" t="s">
        <v>254</v>
      </c>
      <c r="E176" s="1">
        <v>2020</v>
      </c>
      <c r="F176" s="1" t="s">
        <v>225</v>
      </c>
      <c r="G176" s="12">
        <v>363</v>
      </c>
      <c r="H176" s="12">
        <v>363</v>
      </c>
      <c r="I176" s="12">
        <v>3630</v>
      </c>
      <c r="J176" s="1">
        <v>10</v>
      </c>
      <c r="K176" s="1" t="s">
        <v>50</v>
      </c>
    </row>
    <row r="177" spans="1:11" x14ac:dyDescent="0.25">
      <c r="A177" s="1">
        <v>25245</v>
      </c>
      <c r="B177" s="1" t="s">
        <v>173</v>
      </c>
      <c r="C177" s="1" t="s">
        <v>228</v>
      </c>
      <c r="D177" s="1" t="s">
        <v>229</v>
      </c>
      <c r="E177" s="1">
        <v>2020</v>
      </c>
      <c r="F177" s="1" t="s">
        <v>225</v>
      </c>
      <c r="G177" s="12">
        <v>280.8</v>
      </c>
      <c r="H177" s="12">
        <v>280.8</v>
      </c>
      <c r="I177" s="12">
        <v>2246.4</v>
      </c>
      <c r="J177" s="1">
        <v>8</v>
      </c>
      <c r="K177" s="1" t="s">
        <v>50</v>
      </c>
    </row>
    <row r="178" spans="1:11" x14ac:dyDescent="0.25">
      <c r="A178" s="1">
        <v>25245</v>
      </c>
      <c r="B178" s="1" t="s">
        <v>173</v>
      </c>
      <c r="C178" s="1" t="s">
        <v>234</v>
      </c>
      <c r="D178" s="1" t="s">
        <v>235</v>
      </c>
      <c r="E178" s="1">
        <v>2020</v>
      </c>
      <c r="F178" s="1" t="s">
        <v>225</v>
      </c>
      <c r="G178" s="12">
        <v>271</v>
      </c>
      <c r="H178" s="12">
        <v>235</v>
      </c>
      <c r="I178" s="12">
        <v>1880</v>
      </c>
      <c r="J178" s="1">
        <v>8</v>
      </c>
      <c r="K178" s="1" t="s">
        <v>50</v>
      </c>
    </row>
    <row r="179" spans="1:11" x14ac:dyDescent="0.25">
      <c r="A179" s="1">
        <v>25245</v>
      </c>
      <c r="B179" s="1" t="s">
        <v>173</v>
      </c>
      <c r="C179" s="1" t="s">
        <v>227</v>
      </c>
      <c r="D179" s="1" t="s">
        <v>339</v>
      </c>
      <c r="E179" s="1">
        <v>2020</v>
      </c>
      <c r="F179" s="1" t="s">
        <v>225</v>
      </c>
      <c r="G179" s="12">
        <v>108.5</v>
      </c>
      <c r="H179" s="12">
        <v>99</v>
      </c>
      <c r="I179" s="12">
        <v>990</v>
      </c>
      <c r="J179" s="1">
        <v>10</v>
      </c>
      <c r="K179" s="1" t="s">
        <v>50</v>
      </c>
    </row>
    <row r="180" spans="1:11" x14ac:dyDescent="0.25">
      <c r="A180" s="1">
        <v>25245</v>
      </c>
      <c r="B180" s="1" t="s">
        <v>173</v>
      </c>
      <c r="C180" s="1" t="s">
        <v>252</v>
      </c>
      <c r="D180" s="1" t="s">
        <v>340</v>
      </c>
      <c r="E180" s="1">
        <v>2020</v>
      </c>
      <c r="F180" s="1" t="s">
        <v>225</v>
      </c>
      <c r="G180" s="12">
        <v>104</v>
      </c>
      <c r="H180" s="12">
        <v>103</v>
      </c>
      <c r="I180" s="12">
        <v>1545</v>
      </c>
      <c r="J180" s="1">
        <v>15</v>
      </c>
      <c r="K180" s="1" t="s">
        <v>50</v>
      </c>
    </row>
    <row r="181" spans="1:11" x14ac:dyDescent="0.25">
      <c r="A181" s="1">
        <v>25245</v>
      </c>
      <c r="B181" s="1" t="s">
        <v>173</v>
      </c>
      <c r="C181" s="1" t="s">
        <v>374</v>
      </c>
      <c r="D181" s="1" t="s">
        <v>374</v>
      </c>
      <c r="E181" s="1">
        <v>2020</v>
      </c>
      <c r="F181" s="1"/>
      <c r="G181" s="12">
        <v>98.1</v>
      </c>
      <c r="H181" s="12">
        <v>88.1</v>
      </c>
      <c r="I181" s="12" t="s">
        <v>225</v>
      </c>
      <c r="J181" s="1"/>
      <c r="K181" s="1" t="s">
        <v>50</v>
      </c>
    </row>
    <row r="182" spans="1:11" x14ac:dyDescent="0.25">
      <c r="A182" s="1">
        <v>25245</v>
      </c>
      <c r="B182" s="1" t="s">
        <v>173</v>
      </c>
      <c r="C182" s="1" t="s">
        <v>250</v>
      </c>
      <c r="D182" s="1" t="s">
        <v>251</v>
      </c>
      <c r="E182" s="1">
        <v>2020</v>
      </c>
      <c r="F182" s="1" t="s">
        <v>225</v>
      </c>
      <c r="G182" s="12">
        <v>33</v>
      </c>
      <c r="H182" s="12">
        <v>33</v>
      </c>
      <c r="I182" s="12">
        <v>23.1</v>
      </c>
      <c r="J182" s="1">
        <v>0.7</v>
      </c>
      <c r="K182" s="1" t="s">
        <v>50</v>
      </c>
    </row>
    <row r="183" spans="1:11" x14ac:dyDescent="0.25">
      <c r="A183" s="1">
        <v>25245</v>
      </c>
      <c r="B183" s="1" t="s">
        <v>173</v>
      </c>
      <c r="C183" s="1" t="s">
        <v>224</v>
      </c>
      <c r="D183" s="1" t="s">
        <v>334</v>
      </c>
      <c r="E183" s="1">
        <v>2020</v>
      </c>
      <c r="F183" s="1" t="s">
        <v>225</v>
      </c>
      <c r="G183" s="12">
        <v>19.940000000000001</v>
      </c>
      <c r="H183" s="12">
        <v>16.940000000000001</v>
      </c>
      <c r="I183" s="12">
        <v>169.4</v>
      </c>
      <c r="J183" s="1">
        <v>10</v>
      </c>
      <c r="K183" s="1" t="s">
        <v>50</v>
      </c>
    </row>
    <row r="184" spans="1:11" x14ac:dyDescent="0.25">
      <c r="A184" s="1">
        <v>25245</v>
      </c>
      <c r="B184" s="1" t="s">
        <v>173</v>
      </c>
      <c r="C184" s="1" t="s">
        <v>224</v>
      </c>
      <c r="D184" s="1" t="s">
        <v>337</v>
      </c>
      <c r="E184" s="1">
        <v>2020</v>
      </c>
      <c r="F184" s="1" t="s">
        <v>225</v>
      </c>
      <c r="G184" s="12">
        <v>8.06</v>
      </c>
      <c r="H184" s="12">
        <v>8.06</v>
      </c>
      <c r="I184" s="12">
        <v>80.600000000000009</v>
      </c>
      <c r="J184" s="1">
        <v>10</v>
      </c>
      <c r="K184" s="1" t="s">
        <v>50</v>
      </c>
    </row>
    <row r="185" spans="1:11" x14ac:dyDescent="0.25">
      <c r="A185" s="1">
        <v>25258</v>
      </c>
      <c r="B185" s="1" t="s">
        <v>185</v>
      </c>
      <c r="C185" s="1" t="s">
        <v>240</v>
      </c>
      <c r="D185" s="1" t="s">
        <v>241</v>
      </c>
      <c r="E185" s="1">
        <v>2020</v>
      </c>
      <c r="F185" s="1" t="s">
        <v>225</v>
      </c>
      <c r="G185" s="12">
        <v>478</v>
      </c>
      <c r="H185" s="12">
        <v>468</v>
      </c>
      <c r="I185" s="12">
        <v>1872</v>
      </c>
      <c r="J185" s="1">
        <v>4</v>
      </c>
      <c r="K185" s="1" t="s">
        <v>50</v>
      </c>
    </row>
    <row r="186" spans="1:11" x14ac:dyDescent="0.25">
      <c r="A186" s="1">
        <v>25258</v>
      </c>
      <c r="B186" s="1" t="s">
        <v>185</v>
      </c>
      <c r="C186" s="1" t="s">
        <v>232</v>
      </c>
      <c r="D186" s="1" t="s">
        <v>233</v>
      </c>
      <c r="E186" s="1">
        <v>2020</v>
      </c>
      <c r="F186" s="1" t="s">
        <v>225</v>
      </c>
      <c r="G186" s="12">
        <v>414</v>
      </c>
      <c r="H186" s="12">
        <v>348</v>
      </c>
      <c r="I186" s="12">
        <v>396</v>
      </c>
      <c r="J186" s="1">
        <v>1.13793103448276</v>
      </c>
      <c r="K186" s="1" t="s">
        <v>50</v>
      </c>
    </row>
    <row r="187" spans="1:11" x14ac:dyDescent="0.25">
      <c r="A187" s="1">
        <v>25258</v>
      </c>
      <c r="B187" s="1" t="s">
        <v>185</v>
      </c>
      <c r="C187" s="1" t="s">
        <v>227</v>
      </c>
      <c r="D187" s="1" t="s">
        <v>339</v>
      </c>
      <c r="E187" s="1">
        <v>2020</v>
      </c>
      <c r="F187" s="1" t="s">
        <v>225</v>
      </c>
      <c r="G187" s="12">
        <v>381</v>
      </c>
      <c r="H187" s="12">
        <v>381</v>
      </c>
      <c r="I187" s="12">
        <v>2286</v>
      </c>
      <c r="J187" s="1">
        <v>6</v>
      </c>
      <c r="K187" s="1" t="s">
        <v>50</v>
      </c>
    </row>
    <row r="188" spans="1:11" x14ac:dyDescent="0.25">
      <c r="A188" s="1">
        <v>25258</v>
      </c>
      <c r="B188" s="1" t="s">
        <v>185</v>
      </c>
      <c r="C188" s="1" t="s">
        <v>255</v>
      </c>
      <c r="D188" s="1" t="s">
        <v>338</v>
      </c>
      <c r="E188" s="1">
        <v>2020</v>
      </c>
      <c r="F188" s="1" t="s">
        <v>225</v>
      </c>
      <c r="G188" s="12">
        <v>113</v>
      </c>
      <c r="H188" s="12">
        <v>84</v>
      </c>
      <c r="I188" s="12">
        <v>768</v>
      </c>
      <c r="J188" s="1">
        <v>8</v>
      </c>
      <c r="K188" s="1" t="s">
        <v>50</v>
      </c>
    </row>
    <row r="189" spans="1:11" x14ac:dyDescent="0.25">
      <c r="A189" s="1">
        <v>25258</v>
      </c>
      <c r="B189" s="1" t="s">
        <v>185</v>
      </c>
      <c r="C189" s="1" t="s">
        <v>250</v>
      </c>
      <c r="D189" s="1" t="s">
        <v>251</v>
      </c>
      <c r="E189" s="1">
        <v>2020</v>
      </c>
      <c r="F189" s="1" t="s">
        <v>225</v>
      </c>
      <c r="G189" s="12">
        <v>66</v>
      </c>
      <c r="H189" s="12">
        <v>66</v>
      </c>
      <c r="I189" s="12">
        <v>33</v>
      </c>
      <c r="J189" s="1">
        <v>0.5</v>
      </c>
      <c r="K189" s="1" t="s">
        <v>50</v>
      </c>
    </row>
    <row r="190" spans="1:11" x14ac:dyDescent="0.25">
      <c r="A190" s="1">
        <v>25258</v>
      </c>
      <c r="B190" s="1" t="s">
        <v>185</v>
      </c>
      <c r="C190" s="1" t="s">
        <v>234</v>
      </c>
      <c r="D190" s="1" t="s">
        <v>235</v>
      </c>
      <c r="E190" s="1">
        <v>2020</v>
      </c>
      <c r="F190" s="1" t="s">
        <v>225</v>
      </c>
      <c r="G190" s="12">
        <v>64</v>
      </c>
      <c r="H190" s="12">
        <v>61</v>
      </c>
      <c r="I190" s="12">
        <v>305</v>
      </c>
      <c r="J190" s="1">
        <v>5</v>
      </c>
      <c r="K190" s="1" t="s">
        <v>50</v>
      </c>
    </row>
    <row r="191" spans="1:11" x14ac:dyDescent="0.25">
      <c r="A191" s="1">
        <v>25258</v>
      </c>
      <c r="B191" s="1" t="s">
        <v>185</v>
      </c>
      <c r="C191" s="1" t="s">
        <v>224</v>
      </c>
      <c r="D191" s="1" t="s">
        <v>345</v>
      </c>
      <c r="E191" s="1">
        <v>2020</v>
      </c>
      <c r="F191" s="1" t="s">
        <v>225</v>
      </c>
      <c r="G191" s="12">
        <v>24</v>
      </c>
      <c r="H191" s="12">
        <v>17</v>
      </c>
      <c r="I191" s="12">
        <v>238</v>
      </c>
      <c r="J191" s="1">
        <v>14</v>
      </c>
      <c r="K191" s="1" t="s">
        <v>50</v>
      </c>
    </row>
    <row r="192" spans="1:11" x14ac:dyDescent="0.25">
      <c r="A192" s="1">
        <v>25260</v>
      </c>
      <c r="B192" s="1" t="s">
        <v>89</v>
      </c>
      <c r="C192" s="1" t="s">
        <v>368</v>
      </c>
      <c r="D192" s="1" t="s">
        <v>368</v>
      </c>
      <c r="E192" s="1">
        <v>2020</v>
      </c>
      <c r="F192" s="1"/>
      <c r="G192" s="12">
        <v>683</v>
      </c>
      <c r="H192" s="12">
        <v>683</v>
      </c>
      <c r="I192" s="12" t="s">
        <v>225</v>
      </c>
      <c r="J192" s="1"/>
      <c r="K192" s="1" t="s">
        <v>50</v>
      </c>
    </row>
    <row r="193" spans="1:11" x14ac:dyDescent="0.25">
      <c r="A193" s="1">
        <v>25260</v>
      </c>
      <c r="B193" s="1" t="s">
        <v>89</v>
      </c>
      <c r="C193" s="1" t="s">
        <v>238</v>
      </c>
      <c r="D193" s="1" t="s">
        <v>239</v>
      </c>
      <c r="E193" s="1">
        <v>2020</v>
      </c>
      <c r="F193" s="1" t="s">
        <v>225</v>
      </c>
      <c r="G193" s="12">
        <v>30</v>
      </c>
      <c r="H193" s="12">
        <v>19</v>
      </c>
      <c r="I193" s="12">
        <v>380</v>
      </c>
      <c r="J193" s="1">
        <v>20</v>
      </c>
      <c r="K193" s="1" t="s">
        <v>50</v>
      </c>
    </row>
    <row r="194" spans="1:11" x14ac:dyDescent="0.25">
      <c r="A194" s="1">
        <v>25269</v>
      </c>
      <c r="B194" s="1" t="s">
        <v>186</v>
      </c>
      <c r="C194" s="1" t="s">
        <v>368</v>
      </c>
      <c r="D194" s="1" t="s">
        <v>368</v>
      </c>
      <c r="E194" s="1">
        <v>2020</v>
      </c>
      <c r="F194" s="1"/>
      <c r="G194" s="12">
        <v>535</v>
      </c>
      <c r="H194" s="12">
        <v>535</v>
      </c>
      <c r="I194" s="12" t="s">
        <v>225</v>
      </c>
      <c r="J194" s="1"/>
      <c r="K194" s="1" t="s">
        <v>50</v>
      </c>
    </row>
    <row r="195" spans="1:11" x14ac:dyDescent="0.25">
      <c r="A195" s="1">
        <v>25269</v>
      </c>
      <c r="B195" s="1" t="s">
        <v>186</v>
      </c>
      <c r="C195" s="1" t="s">
        <v>368</v>
      </c>
      <c r="D195" s="1" t="s">
        <v>368</v>
      </c>
      <c r="E195" s="1">
        <v>2020</v>
      </c>
      <c r="F195" s="1"/>
      <c r="G195" s="12">
        <v>270</v>
      </c>
      <c r="H195" s="12">
        <v>270</v>
      </c>
      <c r="I195" s="12" t="s">
        <v>225</v>
      </c>
      <c r="J195" s="1"/>
      <c r="K195" s="1" t="s">
        <v>50</v>
      </c>
    </row>
    <row r="196" spans="1:11" x14ac:dyDescent="0.25">
      <c r="A196" s="1">
        <v>25269</v>
      </c>
      <c r="B196" s="1" t="s">
        <v>186</v>
      </c>
      <c r="C196" s="1" t="s">
        <v>238</v>
      </c>
      <c r="D196" s="1" t="s">
        <v>239</v>
      </c>
      <c r="E196" s="1">
        <v>2020</v>
      </c>
      <c r="F196" s="1" t="s">
        <v>225</v>
      </c>
      <c r="G196" s="12">
        <v>359</v>
      </c>
      <c r="H196" s="12">
        <v>289</v>
      </c>
      <c r="I196" s="12">
        <v>23244</v>
      </c>
      <c r="J196" s="1">
        <v>52</v>
      </c>
      <c r="K196" s="1" t="s">
        <v>50</v>
      </c>
    </row>
    <row r="197" spans="1:11" x14ac:dyDescent="0.25">
      <c r="A197" s="1">
        <v>25269</v>
      </c>
      <c r="B197" s="1" t="s">
        <v>186</v>
      </c>
      <c r="C197" s="1" t="s">
        <v>230</v>
      </c>
      <c r="D197" s="1" t="s">
        <v>231</v>
      </c>
      <c r="E197" s="1">
        <v>2020</v>
      </c>
      <c r="F197" s="1" t="s">
        <v>225</v>
      </c>
      <c r="G197" s="12">
        <v>32.5</v>
      </c>
      <c r="H197" s="12">
        <v>26.5</v>
      </c>
      <c r="I197" s="12">
        <v>397.5</v>
      </c>
      <c r="J197" s="1">
        <v>15</v>
      </c>
      <c r="K197" s="1" t="s">
        <v>50</v>
      </c>
    </row>
    <row r="198" spans="1:11" x14ac:dyDescent="0.25">
      <c r="A198" s="1">
        <v>25269</v>
      </c>
      <c r="B198" s="1" t="s">
        <v>186</v>
      </c>
      <c r="C198" s="1" t="s">
        <v>274</v>
      </c>
      <c r="D198" s="1" t="s">
        <v>275</v>
      </c>
      <c r="E198" s="1">
        <v>2020</v>
      </c>
      <c r="F198" s="1" t="s">
        <v>225</v>
      </c>
      <c r="G198" s="12">
        <v>7.3</v>
      </c>
      <c r="H198" s="12">
        <v>3.3</v>
      </c>
      <c r="I198" s="12">
        <v>31.799999999999997</v>
      </c>
      <c r="J198" s="1">
        <v>6</v>
      </c>
      <c r="K198" s="1" t="s">
        <v>50</v>
      </c>
    </row>
    <row r="199" spans="1:11" x14ac:dyDescent="0.25">
      <c r="A199" s="1">
        <v>25269</v>
      </c>
      <c r="B199" s="1" t="s">
        <v>186</v>
      </c>
      <c r="C199" s="1" t="s">
        <v>264</v>
      </c>
      <c r="D199" s="1" t="s">
        <v>265</v>
      </c>
      <c r="E199" s="1">
        <v>2020</v>
      </c>
      <c r="F199" s="1" t="s">
        <v>225</v>
      </c>
      <c r="G199" s="12">
        <v>6.7</v>
      </c>
      <c r="H199" s="12">
        <v>5.7</v>
      </c>
      <c r="I199" s="12">
        <v>62.7</v>
      </c>
      <c r="J199" s="1">
        <v>11</v>
      </c>
      <c r="K199" s="1" t="s">
        <v>50</v>
      </c>
    </row>
    <row r="200" spans="1:11" x14ac:dyDescent="0.25">
      <c r="A200" s="1">
        <v>25269</v>
      </c>
      <c r="B200" s="1" t="s">
        <v>186</v>
      </c>
      <c r="C200" s="1" t="s">
        <v>228</v>
      </c>
      <c r="D200" s="1" t="s">
        <v>229</v>
      </c>
      <c r="E200" s="1">
        <v>2020</v>
      </c>
      <c r="F200" s="1" t="s">
        <v>225</v>
      </c>
      <c r="G200" s="12">
        <v>4.7</v>
      </c>
      <c r="H200" s="12">
        <v>1.2000000000000002</v>
      </c>
      <c r="I200" s="12">
        <v>18.5</v>
      </c>
      <c r="J200" s="1">
        <v>5</v>
      </c>
      <c r="K200" s="1" t="s">
        <v>50</v>
      </c>
    </row>
    <row r="201" spans="1:11" x14ac:dyDescent="0.25">
      <c r="A201" s="1">
        <v>25279</v>
      </c>
      <c r="B201" s="1" t="s">
        <v>118</v>
      </c>
      <c r="C201" s="1" t="s">
        <v>230</v>
      </c>
      <c r="D201" s="1" t="s">
        <v>231</v>
      </c>
      <c r="E201" s="1">
        <v>2020</v>
      </c>
      <c r="F201" s="1" t="s">
        <v>225</v>
      </c>
      <c r="G201" s="12">
        <v>187</v>
      </c>
      <c r="H201" s="12">
        <v>187</v>
      </c>
      <c r="I201" s="12">
        <v>1870</v>
      </c>
      <c r="J201" s="1">
        <v>10</v>
      </c>
      <c r="K201" s="1" t="s">
        <v>50</v>
      </c>
    </row>
    <row r="202" spans="1:11" x14ac:dyDescent="0.25">
      <c r="A202" s="1">
        <v>25279</v>
      </c>
      <c r="B202" s="1" t="s">
        <v>118</v>
      </c>
      <c r="C202" s="1" t="s">
        <v>232</v>
      </c>
      <c r="D202" s="1" t="s">
        <v>233</v>
      </c>
      <c r="E202" s="1">
        <v>2020</v>
      </c>
      <c r="F202" s="1" t="s">
        <v>225</v>
      </c>
      <c r="G202" s="12">
        <v>136</v>
      </c>
      <c r="H202" s="12">
        <v>122</v>
      </c>
      <c r="I202" s="12">
        <v>67.5</v>
      </c>
      <c r="J202" s="1">
        <v>0.55327868852458995</v>
      </c>
      <c r="K202" s="1" t="s">
        <v>50</v>
      </c>
    </row>
    <row r="203" spans="1:11" x14ac:dyDescent="0.25">
      <c r="A203" s="1">
        <v>25281</v>
      </c>
      <c r="B203" s="1" t="s">
        <v>112</v>
      </c>
      <c r="C203" s="1" t="s">
        <v>240</v>
      </c>
      <c r="D203" s="1" t="s">
        <v>241</v>
      </c>
      <c r="E203" s="1">
        <v>2020</v>
      </c>
      <c r="F203" s="1" t="s">
        <v>225</v>
      </c>
      <c r="G203" s="12">
        <v>55</v>
      </c>
      <c r="H203" s="12">
        <v>53</v>
      </c>
      <c r="I203" s="12">
        <v>265</v>
      </c>
      <c r="J203" s="1">
        <v>5</v>
      </c>
      <c r="K203" s="1" t="s">
        <v>50</v>
      </c>
    </row>
    <row r="204" spans="1:11" x14ac:dyDescent="0.25">
      <c r="A204" s="1">
        <v>25281</v>
      </c>
      <c r="B204" s="1" t="s">
        <v>112</v>
      </c>
      <c r="C204" s="1" t="s">
        <v>230</v>
      </c>
      <c r="D204" s="1" t="s">
        <v>231</v>
      </c>
      <c r="E204" s="1">
        <v>2020</v>
      </c>
      <c r="F204" s="1" t="s">
        <v>225</v>
      </c>
      <c r="G204" s="12">
        <v>40</v>
      </c>
      <c r="H204" s="12">
        <v>35</v>
      </c>
      <c r="I204" s="12">
        <v>175</v>
      </c>
      <c r="J204" s="1">
        <v>5</v>
      </c>
      <c r="K204" s="1" t="s">
        <v>50</v>
      </c>
    </row>
    <row r="205" spans="1:11" x14ac:dyDescent="0.25">
      <c r="A205" s="1">
        <v>25281</v>
      </c>
      <c r="B205" s="1" t="s">
        <v>112</v>
      </c>
      <c r="C205" s="1" t="s">
        <v>232</v>
      </c>
      <c r="D205" s="1" t="s">
        <v>233</v>
      </c>
      <c r="E205" s="1">
        <v>2020</v>
      </c>
      <c r="F205" s="1" t="s">
        <v>225</v>
      </c>
      <c r="G205" s="12">
        <v>32</v>
      </c>
      <c r="H205" s="12">
        <v>29</v>
      </c>
      <c r="I205" s="12">
        <v>32</v>
      </c>
      <c r="J205" s="1">
        <v>1.1034482758620701</v>
      </c>
      <c r="K205" s="1" t="s">
        <v>50</v>
      </c>
    </row>
    <row r="206" spans="1:11" x14ac:dyDescent="0.25">
      <c r="A206" s="1">
        <v>25281</v>
      </c>
      <c r="B206" s="1" t="s">
        <v>112</v>
      </c>
      <c r="C206" s="1" t="s">
        <v>228</v>
      </c>
      <c r="D206" s="1" t="s">
        <v>229</v>
      </c>
      <c r="E206" s="1">
        <v>2020</v>
      </c>
      <c r="F206" s="1" t="s">
        <v>225</v>
      </c>
      <c r="G206" s="12">
        <v>10</v>
      </c>
      <c r="H206" s="12">
        <v>10</v>
      </c>
      <c r="I206" s="12">
        <v>60</v>
      </c>
      <c r="J206" s="1">
        <v>6</v>
      </c>
      <c r="K206" s="1" t="s">
        <v>50</v>
      </c>
    </row>
    <row r="207" spans="1:11" x14ac:dyDescent="0.25">
      <c r="A207" s="1">
        <v>25281</v>
      </c>
      <c r="B207" s="1" t="s">
        <v>112</v>
      </c>
      <c r="C207" s="1" t="s">
        <v>278</v>
      </c>
      <c r="D207" s="1" t="s">
        <v>279</v>
      </c>
      <c r="E207" s="1">
        <v>2020</v>
      </c>
      <c r="F207" s="1" t="s">
        <v>225</v>
      </c>
      <c r="G207" s="12">
        <v>0</v>
      </c>
      <c r="H207" s="12">
        <v>0</v>
      </c>
      <c r="I207" s="12">
        <v>0</v>
      </c>
      <c r="J207" s="1">
        <v>0</v>
      </c>
      <c r="K207" s="1" t="s">
        <v>50</v>
      </c>
    </row>
    <row r="208" spans="1:11" x14ac:dyDescent="0.25">
      <c r="A208" s="1">
        <v>25286</v>
      </c>
      <c r="B208" s="1" t="s">
        <v>217</v>
      </c>
      <c r="C208" s="1" t="s">
        <v>368</v>
      </c>
      <c r="D208" s="1" t="s">
        <v>368</v>
      </c>
      <c r="E208" s="1">
        <v>2020</v>
      </c>
      <c r="F208" s="1"/>
      <c r="G208" s="12">
        <v>540</v>
      </c>
      <c r="H208" s="12">
        <v>540</v>
      </c>
      <c r="I208" s="12" t="s">
        <v>225</v>
      </c>
      <c r="J208" s="1"/>
      <c r="K208" s="1" t="s">
        <v>50</v>
      </c>
    </row>
    <row r="209" spans="1:11" x14ac:dyDescent="0.25">
      <c r="A209" s="1">
        <v>25286</v>
      </c>
      <c r="B209" s="1" t="s">
        <v>217</v>
      </c>
      <c r="C209" s="1" t="s">
        <v>238</v>
      </c>
      <c r="D209" s="1" t="s">
        <v>239</v>
      </c>
      <c r="E209" s="1">
        <v>2020</v>
      </c>
      <c r="F209" s="1" t="s">
        <v>225</v>
      </c>
      <c r="G209" s="12">
        <v>60</v>
      </c>
      <c r="H209" s="12">
        <v>45</v>
      </c>
      <c r="I209" s="12">
        <v>2310</v>
      </c>
      <c r="J209" s="1">
        <v>42</v>
      </c>
      <c r="K209" s="1" t="s">
        <v>50</v>
      </c>
    </row>
    <row r="210" spans="1:11" x14ac:dyDescent="0.25">
      <c r="A210" s="1">
        <v>25288</v>
      </c>
      <c r="B210" s="1" t="s">
        <v>218</v>
      </c>
      <c r="C210" s="1" t="s">
        <v>236</v>
      </c>
      <c r="D210" s="1" t="s">
        <v>237</v>
      </c>
      <c r="E210" s="1">
        <v>2020</v>
      </c>
      <c r="F210" s="1" t="s">
        <v>225</v>
      </c>
      <c r="G210" s="12">
        <v>3</v>
      </c>
      <c r="H210" s="12">
        <v>3</v>
      </c>
      <c r="I210" s="12">
        <v>12</v>
      </c>
      <c r="J210" s="1">
        <v>4</v>
      </c>
      <c r="K210" s="1" t="s">
        <v>50</v>
      </c>
    </row>
    <row r="211" spans="1:11" x14ac:dyDescent="0.25">
      <c r="A211" s="1">
        <v>25288</v>
      </c>
      <c r="B211" s="1" t="s">
        <v>218</v>
      </c>
      <c r="C211" s="1" t="s">
        <v>238</v>
      </c>
      <c r="D211" s="1" t="s">
        <v>239</v>
      </c>
      <c r="E211" s="1">
        <v>2020</v>
      </c>
      <c r="F211" s="1" t="s">
        <v>225</v>
      </c>
      <c r="G211" s="12">
        <v>2</v>
      </c>
      <c r="H211" s="12">
        <v>1</v>
      </c>
      <c r="I211" s="12">
        <v>40</v>
      </c>
      <c r="J211" s="1">
        <v>40</v>
      </c>
      <c r="K211" s="1" t="s">
        <v>50</v>
      </c>
    </row>
    <row r="212" spans="1:11" x14ac:dyDescent="0.25">
      <c r="A212" s="1">
        <v>25288</v>
      </c>
      <c r="B212" s="1" t="s">
        <v>218</v>
      </c>
      <c r="C212" s="1" t="s">
        <v>242</v>
      </c>
      <c r="D212" s="1" t="s">
        <v>243</v>
      </c>
      <c r="E212" s="1">
        <v>2020</v>
      </c>
      <c r="F212" s="1" t="s">
        <v>225</v>
      </c>
      <c r="G212" s="12">
        <v>2</v>
      </c>
      <c r="H212" s="12">
        <v>2</v>
      </c>
      <c r="I212" s="12">
        <v>24</v>
      </c>
      <c r="J212" s="1">
        <v>12</v>
      </c>
      <c r="K212" s="1" t="s">
        <v>50</v>
      </c>
    </row>
    <row r="213" spans="1:11" x14ac:dyDescent="0.25">
      <c r="A213" s="1">
        <v>25288</v>
      </c>
      <c r="B213" s="1" t="s">
        <v>218</v>
      </c>
      <c r="C213" s="1" t="s">
        <v>228</v>
      </c>
      <c r="D213" s="1" t="s">
        <v>229</v>
      </c>
      <c r="E213" s="1">
        <v>2020</v>
      </c>
      <c r="F213" s="1" t="s">
        <v>225</v>
      </c>
      <c r="G213" s="12">
        <v>1</v>
      </c>
      <c r="H213" s="12">
        <v>1</v>
      </c>
      <c r="I213" s="12">
        <v>4</v>
      </c>
      <c r="J213" s="1">
        <v>4</v>
      </c>
      <c r="K213" s="1" t="s">
        <v>50</v>
      </c>
    </row>
    <row r="214" spans="1:11" x14ac:dyDescent="0.25">
      <c r="A214" s="1">
        <v>25290</v>
      </c>
      <c r="B214" s="1" t="s">
        <v>197</v>
      </c>
      <c r="C214" s="1" t="s">
        <v>232</v>
      </c>
      <c r="D214" s="1" t="s">
        <v>233</v>
      </c>
      <c r="E214" s="1">
        <v>2020</v>
      </c>
      <c r="F214" s="1" t="s">
        <v>225</v>
      </c>
      <c r="G214" s="12">
        <v>608</v>
      </c>
      <c r="H214" s="12">
        <v>537</v>
      </c>
      <c r="I214" s="12">
        <v>279</v>
      </c>
      <c r="J214" s="1">
        <v>0.51955307262569805</v>
      </c>
      <c r="K214" s="1" t="s">
        <v>50</v>
      </c>
    </row>
    <row r="215" spans="1:11" x14ac:dyDescent="0.25">
      <c r="A215" s="1">
        <v>25290</v>
      </c>
      <c r="B215" s="1" t="s">
        <v>197</v>
      </c>
      <c r="C215" s="1" t="s">
        <v>228</v>
      </c>
      <c r="D215" s="1" t="s">
        <v>229</v>
      </c>
      <c r="E215" s="1">
        <v>2020</v>
      </c>
      <c r="F215" s="1" t="s">
        <v>225</v>
      </c>
      <c r="G215" s="12">
        <v>316</v>
      </c>
      <c r="H215" s="12">
        <v>291</v>
      </c>
      <c r="I215" s="12">
        <v>2910</v>
      </c>
      <c r="J215" s="1">
        <v>10</v>
      </c>
      <c r="K215" s="1" t="s">
        <v>50</v>
      </c>
    </row>
    <row r="216" spans="1:11" x14ac:dyDescent="0.25">
      <c r="A216" s="1">
        <v>25290</v>
      </c>
      <c r="B216" s="1" t="s">
        <v>197</v>
      </c>
      <c r="C216" s="1" t="s">
        <v>224</v>
      </c>
      <c r="D216" s="1" t="s">
        <v>337</v>
      </c>
      <c r="E216" s="1">
        <v>2020</v>
      </c>
      <c r="F216" s="1" t="s">
        <v>225</v>
      </c>
      <c r="G216" s="12">
        <v>58</v>
      </c>
      <c r="H216" s="12">
        <v>53</v>
      </c>
      <c r="I216" s="12">
        <v>477</v>
      </c>
      <c r="J216" s="1">
        <v>9</v>
      </c>
      <c r="K216" s="1" t="s">
        <v>50</v>
      </c>
    </row>
    <row r="217" spans="1:11" x14ac:dyDescent="0.25">
      <c r="A217" s="1">
        <v>25290</v>
      </c>
      <c r="B217" s="1" t="s">
        <v>197</v>
      </c>
      <c r="C217" s="1" t="s">
        <v>253</v>
      </c>
      <c r="D217" s="1" t="s">
        <v>254</v>
      </c>
      <c r="E217" s="1">
        <v>2020</v>
      </c>
      <c r="F217" s="1" t="s">
        <v>225</v>
      </c>
      <c r="G217" s="12">
        <v>57</v>
      </c>
      <c r="H217" s="12">
        <v>48</v>
      </c>
      <c r="I217" s="12">
        <v>336</v>
      </c>
      <c r="J217" s="1">
        <v>7</v>
      </c>
      <c r="K217" s="1" t="s">
        <v>50</v>
      </c>
    </row>
    <row r="218" spans="1:11" x14ac:dyDescent="0.25">
      <c r="A218" s="1">
        <v>25290</v>
      </c>
      <c r="B218" s="1" t="s">
        <v>197</v>
      </c>
      <c r="C218" s="1" t="s">
        <v>234</v>
      </c>
      <c r="D218" s="1" t="s">
        <v>235</v>
      </c>
      <c r="E218" s="1">
        <v>2020</v>
      </c>
      <c r="F218" s="1" t="s">
        <v>225</v>
      </c>
      <c r="G218" s="12">
        <v>36</v>
      </c>
      <c r="H218" s="12">
        <v>31</v>
      </c>
      <c r="I218" s="12">
        <v>217</v>
      </c>
      <c r="J218" s="1">
        <v>7</v>
      </c>
      <c r="K218" s="1" t="s">
        <v>50</v>
      </c>
    </row>
    <row r="219" spans="1:11" x14ac:dyDescent="0.25">
      <c r="A219" s="1">
        <v>25290</v>
      </c>
      <c r="B219" s="1" t="s">
        <v>197</v>
      </c>
      <c r="C219" s="1" t="s">
        <v>230</v>
      </c>
      <c r="D219" s="1" t="s">
        <v>231</v>
      </c>
      <c r="E219" s="1">
        <v>2020</v>
      </c>
      <c r="F219" s="1" t="s">
        <v>225</v>
      </c>
      <c r="G219" s="12">
        <v>35.5</v>
      </c>
      <c r="H219" s="12">
        <v>25.5</v>
      </c>
      <c r="I219" s="12">
        <v>255</v>
      </c>
      <c r="J219" s="1">
        <v>10</v>
      </c>
      <c r="K219" s="1" t="s">
        <v>50</v>
      </c>
    </row>
    <row r="220" spans="1:11" x14ac:dyDescent="0.25">
      <c r="A220" s="1">
        <v>25290</v>
      </c>
      <c r="B220" s="1" t="s">
        <v>197</v>
      </c>
      <c r="C220" s="1" t="s">
        <v>255</v>
      </c>
      <c r="D220" s="1" t="s">
        <v>338</v>
      </c>
      <c r="E220" s="1">
        <v>2020</v>
      </c>
      <c r="F220" s="1" t="s">
        <v>225</v>
      </c>
      <c r="G220" s="12">
        <v>28</v>
      </c>
      <c r="H220" s="12">
        <v>20</v>
      </c>
      <c r="I220" s="12">
        <v>140</v>
      </c>
      <c r="J220" s="1">
        <v>7</v>
      </c>
      <c r="K220" s="1" t="s">
        <v>50</v>
      </c>
    </row>
    <row r="221" spans="1:11" x14ac:dyDescent="0.25">
      <c r="A221" s="1">
        <v>25290</v>
      </c>
      <c r="B221" s="1" t="s">
        <v>197</v>
      </c>
      <c r="C221" s="1" t="s">
        <v>256</v>
      </c>
      <c r="D221" s="1" t="s">
        <v>257</v>
      </c>
      <c r="E221" s="1">
        <v>2020</v>
      </c>
      <c r="F221" s="1" t="s">
        <v>225</v>
      </c>
      <c r="G221" s="12">
        <v>19</v>
      </c>
      <c r="H221" s="12">
        <v>10</v>
      </c>
      <c r="I221" s="12">
        <v>70</v>
      </c>
      <c r="J221" s="1">
        <v>7</v>
      </c>
      <c r="K221" s="1" t="s">
        <v>50</v>
      </c>
    </row>
    <row r="222" spans="1:11" x14ac:dyDescent="0.25">
      <c r="A222" s="1">
        <v>25290</v>
      </c>
      <c r="B222" s="1" t="s">
        <v>197</v>
      </c>
      <c r="C222" s="1" t="s">
        <v>258</v>
      </c>
      <c r="D222" s="1" t="s">
        <v>259</v>
      </c>
      <c r="E222" s="1">
        <v>2020</v>
      </c>
      <c r="F222" s="1" t="s">
        <v>225</v>
      </c>
      <c r="G222" s="12">
        <v>6</v>
      </c>
      <c r="H222" s="12">
        <v>3</v>
      </c>
      <c r="I222" s="12">
        <v>15</v>
      </c>
      <c r="J222" s="1">
        <v>5</v>
      </c>
      <c r="K222" s="1" t="s">
        <v>50</v>
      </c>
    </row>
    <row r="223" spans="1:11" x14ac:dyDescent="0.25">
      <c r="A223" s="1">
        <v>25293</v>
      </c>
      <c r="B223" s="1" t="s">
        <v>148</v>
      </c>
      <c r="C223" s="1" t="s">
        <v>240</v>
      </c>
      <c r="D223" s="1" t="s">
        <v>241</v>
      </c>
      <c r="E223" s="1">
        <v>2020</v>
      </c>
      <c r="F223" s="1" t="s">
        <v>225</v>
      </c>
      <c r="G223" s="12">
        <v>550</v>
      </c>
      <c r="H223" s="12">
        <v>550</v>
      </c>
      <c r="I223" s="12">
        <v>2200</v>
      </c>
      <c r="J223" s="1">
        <v>4</v>
      </c>
      <c r="K223" s="1" t="s">
        <v>50</v>
      </c>
    </row>
    <row r="224" spans="1:11" x14ac:dyDescent="0.25">
      <c r="A224" s="1">
        <v>25293</v>
      </c>
      <c r="B224" s="1" t="s">
        <v>148</v>
      </c>
      <c r="C224" s="1" t="s">
        <v>232</v>
      </c>
      <c r="D224" s="1" t="s">
        <v>233</v>
      </c>
      <c r="E224" s="1">
        <v>2020</v>
      </c>
      <c r="F224" s="1" t="s">
        <v>225</v>
      </c>
      <c r="G224" s="12">
        <v>81</v>
      </c>
      <c r="H224" s="12">
        <v>77</v>
      </c>
      <c r="I224" s="12">
        <v>89</v>
      </c>
      <c r="J224" s="1">
        <v>1.1558441558441599</v>
      </c>
      <c r="K224" s="1" t="s">
        <v>50</v>
      </c>
    </row>
    <row r="225" spans="1:11" x14ac:dyDescent="0.25">
      <c r="A225" s="1">
        <v>25293</v>
      </c>
      <c r="B225" s="1" t="s">
        <v>148</v>
      </c>
      <c r="C225" s="1" t="s">
        <v>234</v>
      </c>
      <c r="D225" s="1" t="s">
        <v>235</v>
      </c>
      <c r="E225" s="1">
        <v>2020</v>
      </c>
      <c r="F225" s="1" t="s">
        <v>225</v>
      </c>
      <c r="G225" s="12">
        <v>15</v>
      </c>
      <c r="H225" s="12">
        <v>15</v>
      </c>
      <c r="I225" s="12">
        <v>75</v>
      </c>
      <c r="J225" s="1">
        <v>5</v>
      </c>
      <c r="K225" s="1" t="s">
        <v>50</v>
      </c>
    </row>
    <row r="226" spans="1:11" x14ac:dyDescent="0.25">
      <c r="A226" s="1">
        <v>25293</v>
      </c>
      <c r="B226" s="1" t="s">
        <v>148</v>
      </c>
      <c r="C226" s="1" t="s">
        <v>224</v>
      </c>
      <c r="D226" s="1" t="s">
        <v>334</v>
      </c>
      <c r="E226" s="1">
        <v>2020</v>
      </c>
      <c r="F226" s="1" t="s">
        <v>225</v>
      </c>
      <c r="G226" s="12">
        <v>12</v>
      </c>
      <c r="H226" s="12">
        <v>12</v>
      </c>
      <c r="I226" s="12">
        <v>108</v>
      </c>
      <c r="J226" s="1">
        <v>9</v>
      </c>
      <c r="K226" s="1" t="s">
        <v>50</v>
      </c>
    </row>
    <row r="227" spans="1:11" x14ac:dyDescent="0.25">
      <c r="A227" s="1">
        <v>25293</v>
      </c>
      <c r="B227" s="1" t="s">
        <v>148</v>
      </c>
      <c r="C227" s="1" t="s">
        <v>278</v>
      </c>
      <c r="D227" s="1" t="s">
        <v>279</v>
      </c>
      <c r="E227" s="1">
        <v>2020</v>
      </c>
      <c r="F227" s="1" t="s">
        <v>225</v>
      </c>
      <c r="G227" s="12">
        <v>5</v>
      </c>
      <c r="H227" s="12">
        <v>5</v>
      </c>
      <c r="I227" s="12">
        <v>35</v>
      </c>
      <c r="J227" s="1">
        <v>7</v>
      </c>
      <c r="K227" s="1" t="s">
        <v>50</v>
      </c>
    </row>
    <row r="228" spans="1:11" x14ac:dyDescent="0.25">
      <c r="A228" s="1">
        <v>25293</v>
      </c>
      <c r="B228" s="1" t="s">
        <v>148</v>
      </c>
      <c r="C228" s="1" t="s">
        <v>244</v>
      </c>
      <c r="D228" s="1" t="s">
        <v>245</v>
      </c>
      <c r="E228" s="1">
        <v>2020</v>
      </c>
      <c r="F228" s="1" t="s">
        <v>225</v>
      </c>
      <c r="G228" s="12">
        <v>1.5</v>
      </c>
      <c r="H228" s="12">
        <v>1.5</v>
      </c>
      <c r="I228" s="12">
        <v>15</v>
      </c>
      <c r="J228" s="1">
        <v>10</v>
      </c>
      <c r="K228" s="1" t="s">
        <v>50</v>
      </c>
    </row>
    <row r="229" spans="1:11" x14ac:dyDescent="0.25">
      <c r="A229" s="1">
        <v>25295</v>
      </c>
      <c r="B229" s="1" t="s">
        <v>178</v>
      </c>
      <c r="C229" s="1" t="s">
        <v>368</v>
      </c>
      <c r="D229" s="1" t="s">
        <v>368</v>
      </c>
      <c r="E229" s="1">
        <v>2020</v>
      </c>
      <c r="F229" s="1"/>
      <c r="G229" s="12">
        <v>118</v>
      </c>
      <c r="H229" s="12">
        <v>118</v>
      </c>
      <c r="I229" s="12" t="s">
        <v>225</v>
      </c>
      <c r="J229" s="1"/>
      <c r="K229" s="1" t="s">
        <v>50</v>
      </c>
    </row>
    <row r="230" spans="1:11" x14ac:dyDescent="0.25">
      <c r="A230" s="1">
        <v>25295</v>
      </c>
      <c r="B230" s="1" t="s">
        <v>178</v>
      </c>
      <c r="C230" s="1" t="s">
        <v>238</v>
      </c>
      <c r="D230" s="1" t="s">
        <v>239</v>
      </c>
      <c r="E230" s="1">
        <v>2020</v>
      </c>
      <c r="F230" s="1" t="s">
        <v>225</v>
      </c>
      <c r="G230" s="12">
        <v>12.5</v>
      </c>
      <c r="H230" s="12">
        <v>11.5</v>
      </c>
      <c r="I230" s="12">
        <v>460</v>
      </c>
      <c r="J230" s="1">
        <v>40</v>
      </c>
      <c r="K230" s="1" t="s">
        <v>50</v>
      </c>
    </row>
    <row r="231" spans="1:11" x14ac:dyDescent="0.25">
      <c r="A231" s="1">
        <v>25295</v>
      </c>
      <c r="B231" s="1" t="s">
        <v>178</v>
      </c>
      <c r="C231" s="1" t="s">
        <v>228</v>
      </c>
      <c r="D231" s="1" t="s">
        <v>229</v>
      </c>
      <c r="E231" s="1">
        <v>2020</v>
      </c>
      <c r="F231" s="1" t="s">
        <v>225</v>
      </c>
      <c r="G231" s="12">
        <v>1.5</v>
      </c>
      <c r="H231" s="12">
        <v>1.5</v>
      </c>
      <c r="I231" s="12">
        <v>15</v>
      </c>
      <c r="J231" s="1">
        <v>10</v>
      </c>
      <c r="K231" s="1" t="s">
        <v>50</v>
      </c>
    </row>
    <row r="232" spans="1:11" x14ac:dyDescent="0.25">
      <c r="A232" s="1">
        <v>25295</v>
      </c>
      <c r="B232" s="1" t="s">
        <v>178</v>
      </c>
      <c r="C232" s="1" t="s">
        <v>289</v>
      </c>
      <c r="D232" s="1" t="s">
        <v>290</v>
      </c>
      <c r="E232" s="1">
        <v>2020</v>
      </c>
      <c r="F232" s="1" t="s">
        <v>225</v>
      </c>
      <c r="G232" s="12">
        <v>1</v>
      </c>
      <c r="H232" s="12">
        <v>0</v>
      </c>
      <c r="I232" s="12">
        <v>0</v>
      </c>
      <c r="J232" s="1">
        <v>0</v>
      </c>
      <c r="K232" s="1" t="s">
        <v>50</v>
      </c>
    </row>
    <row r="233" spans="1:11" x14ac:dyDescent="0.25">
      <c r="A233" s="1">
        <v>25295</v>
      </c>
      <c r="B233" s="1" t="s">
        <v>178</v>
      </c>
      <c r="C233" s="1" t="s">
        <v>256</v>
      </c>
      <c r="D233" s="1" t="s">
        <v>257</v>
      </c>
      <c r="E233" s="1">
        <v>2020</v>
      </c>
      <c r="F233" s="1" t="s">
        <v>225</v>
      </c>
      <c r="G233" s="12">
        <v>1</v>
      </c>
      <c r="H233" s="12">
        <v>0</v>
      </c>
      <c r="I233" s="12">
        <v>0</v>
      </c>
      <c r="J233" s="1">
        <v>0</v>
      </c>
      <c r="K233" s="1" t="s">
        <v>50</v>
      </c>
    </row>
    <row r="234" spans="1:11" x14ac:dyDescent="0.25">
      <c r="A234" s="1">
        <v>25295</v>
      </c>
      <c r="B234" s="1" t="s">
        <v>178</v>
      </c>
      <c r="C234" s="1" t="s">
        <v>258</v>
      </c>
      <c r="D234" s="1" t="s">
        <v>259</v>
      </c>
      <c r="E234" s="1">
        <v>2020</v>
      </c>
      <c r="F234" s="1" t="s">
        <v>225</v>
      </c>
      <c r="G234" s="12">
        <v>1</v>
      </c>
      <c r="H234" s="12">
        <v>0</v>
      </c>
      <c r="I234" s="12">
        <v>0</v>
      </c>
      <c r="J234" s="1">
        <v>0</v>
      </c>
      <c r="K234" s="1" t="s">
        <v>50</v>
      </c>
    </row>
    <row r="235" spans="1:11" x14ac:dyDescent="0.25">
      <c r="A235" s="1">
        <v>25295</v>
      </c>
      <c r="B235" s="1" t="s">
        <v>178</v>
      </c>
      <c r="C235" s="1" t="s">
        <v>230</v>
      </c>
      <c r="D235" s="1" t="s">
        <v>231</v>
      </c>
      <c r="E235" s="1">
        <v>2020</v>
      </c>
      <c r="F235" s="1" t="s">
        <v>225</v>
      </c>
      <c r="G235" s="12">
        <v>1</v>
      </c>
      <c r="H235" s="12">
        <v>0</v>
      </c>
      <c r="I235" s="12">
        <v>0</v>
      </c>
      <c r="J235" s="1">
        <v>0</v>
      </c>
      <c r="K235" s="1" t="s">
        <v>50</v>
      </c>
    </row>
    <row r="236" spans="1:11" x14ac:dyDescent="0.25">
      <c r="A236" s="1">
        <v>25297</v>
      </c>
      <c r="B236" s="1" t="s">
        <v>110</v>
      </c>
      <c r="C236" s="1" t="s">
        <v>232</v>
      </c>
      <c r="D236" s="1" t="s">
        <v>233</v>
      </c>
      <c r="E236" s="1">
        <v>2020</v>
      </c>
      <c r="F236" s="1" t="s">
        <v>225</v>
      </c>
      <c r="G236" s="12">
        <v>306</v>
      </c>
      <c r="H236" s="12">
        <v>299</v>
      </c>
      <c r="I236" s="12">
        <v>227</v>
      </c>
      <c r="J236" s="1">
        <v>0.75919732441471599</v>
      </c>
      <c r="K236" s="1" t="s">
        <v>50</v>
      </c>
    </row>
    <row r="237" spans="1:11" x14ac:dyDescent="0.25">
      <c r="A237" s="1">
        <v>25297</v>
      </c>
      <c r="B237" s="1" t="s">
        <v>110</v>
      </c>
      <c r="C237" s="1" t="s">
        <v>240</v>
      </c>
      <c r="D237" s="1" t="s">
        <v>241</v>
      </c>
      <c r="E237" s="1">
        <v>2020</v>
      </c>
      <c r="F237" s="1" t="s">
        <v>225</v>
      </c>
      <c r="G237" s="12">
        <v>97</v>
      </c>
      <c r="H237" s="12">
        <v>92</v>
      </c>
      <c r="I237" s="12">
        <v>582</v>
      </c>
      <c r="J237" s="1">
        <v>6</v>
      </c>
      <c r="K237" s="1" t="s">
        <v>50</v>
      </c>
    </row>
    <row r="238" spans="1:11" x14ac:dyDescent="0.25">
      <c r="A238" s="1">
        <v>25297</v>
      </c>
      <c r="B238" s="1" t="s">
        <v>110</v>
      </c>
      <c r="C238" s="1" t="s">
        <v>228</v>
      </c>
      <c r="D238" s="1" t="s">
        <v>229</v>
      </c>
      <c r="E238" s="1">
        <v>2020</v>
      </c>
      <c r="F238" s="1" t="s">
        <v>225</v>
      </c>
      <c r="G238" s="12">
        <v>26</v>
      </c>
      <c r="H238" s="12">
        <v>22</v>
      </c>
      <c r="I238" s="12">
        <v>52</v>
      </c>
      <c r="J238" s="1">
        <v>2</v>
      </c>
      <c r="K238" s="1" t="s">
        <v>50</v>
      </c>
    </row>
    <row r="239" spans="1:11" x14ac:dyDescent="0.25">
      <c r="A239" s="1">
        <v>25297</v>
      </c>
      <c r="B239" s="1" t="s">
        <v>110</v>
      </c>
      <c r="C239" s="1" t="s">
        <v>244</v>
      </c>
      <c r="D239" s="1" t="s">
        <v>245</v>
      </c>
      <c r="E239" s="1">
        <v>2020</v>
      </c>
      <c r="F239" s="1" t="s">
        <v>225</v>
      </c>
      <c r="G239" s="12">
        <v>18</v>
      </c>
      <c r="H239" s="12">
        <v>8</v>
      </c>
      <c r="I239" s="12">
        <v>360</v>
      </c>
      <c r="J239" s="1">
        <v>20</v>
      </c>
      <c r="K239" s="1" t="s">
        <v>50</v>
      </c>
    </row>
    <row r="240" spans="1:11" x14ac:dyDescent="0.25">
      <c r="A240" s="1">
        <v>25297</v>
      </c>
      <c r="B240" s="1" t="s">
        <v>110</v>
      </c>
      <c r="C240" s="1" t="s">
        <v>236</v>
      </c>
      <c r="D240" s="1" t="s">
        <v>237</v>
      </c>
      <c r="E240" s="1">
        <v>2020</v>
      </c>
      <c r="F240" s="1" t="s">
        <v>225</v>
      </c>
      <c r="G240" s="12">
        <v>13</v>
      </c>
      <c r="H240" s="12">
        <v>3</v>
      </c>
      <c r="I240" s="12">
        <v>52</v>
      </c>
      <c r="J240" s="1">
        <v>4</v>
      </c>
      <c r="K240" s="1" t="s">
        <v>50</v>
      </c>
    </row>
    <row r="241" spans="1:11" x14ac:dyDescent="0.25">
      <c r="A241" s="1">
        <v>25297</v>
      </c>
      <c r="B241" s="1" t="s">
        <v>110</v>
      </c>
      <c r="C241" s="1" t="s">
        <v>224</v>
      </c>
      <c r="D241" s="1" t="s">
        <v>334</v>
      </c>
      <c r="E241" s="1">
        <v>2020</v>
      </c>
      <c r="F241" s="1" t="s">
        <v>225</v>
      </c>
      <c r="G241" s="12">
        <v>12.5</v>
      </c>
      <c r="H241" s="12">
        <v>0</v>
      </c>
      <c r="I241" s="12">
        <v>0</v>
      </c>
      <c r="J241" s="1">
        <v>0</v>
      </c>
      <c r="K241" s="1" t="s">
        <v>50</v>
      </c>
    </row>
    <row r="242" spans="1:11" x14ac:dyDescent="0.25">
      <c r="A242" s="1">
        <v>25297</v>
      </c>
      <c r="B242" s="1" t="s">
        <v>110</v>
      </c>
      <c r="C242" s="1" t="s">
        <v>278</v>
      </c>
      <c r="D242" s="1" t="s">
        <v>279</v>
      </c>
      <c r="E242" s="1">
        <v>2020</v>
      </c>
      <c r="F242" s="1" t="s">
        <v>225</v>
      </c>
      <c r="G242" s="12">
        <v>9</v>
      </c>
      <c r="H242" s="12">
        <v>4</v>
      </c>
      <c r="I242" s="12">
        <v>108</v>
      </c>
      <c r="J242" s="1">
        <v>12</v>
      </c>
      <c r="K242" s="1" t="s">
        <v>50</v>
      </c>
    </row>
    <row r="243" spans="1:11" x14ac:dyDescent="0.25">
      <c r="A243" s="1">
        <v>25299</v>
      </c>
      <c r="B243" s="1" t="s">
        <v>198</v>
      </c>
      <c r="C243" s="1" t="s">
        <v>232</v>
      </c>
      <c r="D243" s="1" t="s">
        <v>233</v>
      </c>
      <c r="E243" s="1">
        <v>2020</v>
      </c>
      <c r="F243" s="1" t="s">
        <v>225</v>
      </c>
      <c r="G243" s="12">
        <v>71</v>
      </c>
      <c r="H243" s="12">
        <v>71</v>
      </c>
      <c r="I243" s="12">
        <v>65</v>
      </c>
      <c r="J243" s="1">
        <v>0.91549295774647899</v>
      </c>
      <c r="K243" s="1" t="s">
        <v>50</v>
      </c>
    </row>
    <row r="244" spans="1:11" x14ac:dyDescent="0.25">
      <c r="A244" s="1">
        <v>25299</v>
      </c>
      <c r="B244" s="1" t="s">
        <v>198</v>
      </c>
      <c r="C244" s="1" t="s">
        <v>315</v>
      </c>
      <c r="D244" s="1" t="s">
        <v>316</v>
      </c>
      <c r="E244" s="1">
        <v>2020</v>
      </c>
      <c r="F244" s="1" t="s">
        <v>225</v>
      </c>
      <c r="G244" s="12">
        <v>64</v>
      </c>
      <c r="H244" s="12">
        <v>64</v>
      </c>
      <c r="I244" s="12">
        <v>310</v>
      </c>
      <c r="J244" s="1">
        <v>4.84375</v>
      </c>
      <c r="K244" s="1" t="s">
        <v>50</v>
      </c>
    </row>
    <row r="245" spans="1:11" x14ac:dyDescent="0.25">
      <c r="A245" s="1">
        <v>25299</v>
      </c>
      <c r="B245" s="1" t="s">
        <v>198</v>
      </c>
      <c r="C245" s="1" t="s">
        <v>244</v>
      </c>
      <c r="D245" s="1" t="s">
        <v>245</v>
      </c>
      <c r="E245" s="1">
        <v>2020</v>
      </c>
      <c r="F245" s="1" t="s">
        <v>225</v>
      </c>
      <c r="G245" s="12">
        <v>9</v>
      </c>
      <c r="H245" s="12">
        <v>7</v>
      </c>
      <c r="I245" s="12">
        <v>85</v>
      </c>
      <c r="J245" s="1">
        <v>12.1428571428571</v>
      </c>
      <c r="K245" s="1" t="s">
        <v>50</v>
      </c>
    </row>
    <row r="246" spans="1:11" x14ac:dyDescent="0.25">
      <c r="A246" s="1">
        <v>25299</v>
      </c>
      <c r="B246" s="1" t="s">
        <v>198</v>
      </c>
      <c r="C246" s="1" t="s">
        <v>224</v>
      </c>
      <c r="D246" s="1" t="s">
        <v>337</v>
      </c>
      <c r="E246" s="1">
        <v>2020</v>
      </c>
      <c r="F246" s="1" t="s">
        <v>225</v>
      </c>
      <c r="G246" s="12">
        <v>8.5</v>
      </c>
      <c r="H246" s="12">
        <v>1</v>
      </c>
      <c r="I246" s="12">
        <v>8</v>
      </c>
      <c r="J246" s="1">
        <v>8</v>
      </c>
      <c r="K246" s="1" t="s">
        <v>50</v>
      </c>
    </row>
    <row r="247" spans="1:11" x14ac:dyDescent="0.25">
      <c r="A247" s="1">
        <v>25299</v>
      </c>
      <c r="B247" s="1" t="s">
        <v>198</v>
      </c>
      <c r="C247" s="1" t="s">
        <v>230</v>
      </c>
      <c r="D247" s="1" t="s">
        <v>231</v>
      </c>
      <c r="E247" s="1">
        <v>2020</v>
      </c>
      <c r="F247" s="1" t="s">
        <v>225</v>
      </c>
      <c r="G247" s="12">
        <v>5.5</v>
      </c>
      <c r="H247" s="12">
        <v>4.5</v>
      </c>
      <c r="I247" s="12">
        <v>52</v>
      </c>
      <c r="J247" s="1">
        <v>11.5555555555556</v>
      </c>
      <c r="K247" s="1" t="s">
        <v>50</v>
      </c>
    </row>
    <row r="248" spans="1:11" x14ac:dyDescent="0.25">
      <c r="A248" s="1">
        <v>25299</v>
      </c>
      <c r="B248" s="1" t="s">
        <v>198</v>
      </c>
      <c r="C248" s="1" t="s">
        <v>236</v>
      </c>
      <c r="D248" s="1" t="s">
        <v>237</v>
      </c>
      <c r="E248" s="1">
        <v>2020</v>
      </c>
      <c r="F248" s="1" t="s">
        <v>225</v>
      </c>
      <c r="G248" s="12">
        <v>3.4</v>
      </c>
      <c r="H248" s="12">
        <v>3.4</v>
      </c>
      <c r="I248" s="12">
        <v>41</v>
      </c>
      <c r="J248" s="1">
        <v>12.0588235294118</v>
      </c>
      <c r="K248" s="1" t="s">
        <v>50</v>
      </c>
    </row>
    <row r="249" spans="1:11" x14ac:dyDescent="0.25">
      <c r="A249" s="1">
        <v>25299</v>
      </c>
      <c r="B249" s="1" t="s">
        <v>198</v>
      </c>
      <c r="C249" s="1" t="s">
        <v>266</v>
      </c>
      <c r="D249" s="1" t="s">
        <v>267</v>
      </c>
      <c r="E249" s="1">
        <v>2020</v>
      </c>
      <c r="F249" s="1" t="s">
        <v>225</v>
      </c>
      <c r="G249" s="12">
        <v>2.5</v>
      </c>
      <c r="H249" s="12">
        <v>1.5</v>
      </c>
      <c r="I249" s="12">
        <v>24</v>
      </c>
      <c r="J249" s="1">
        <v>16</v>
      </c>
      <c r="K249" s="1" t="s">
        <v>50</v>
      </c>
    </row>
    <row r="250" spans="1:11" x14ac:dyDescent="0.25">
      <c r="A250" s="1">
        <v>25307</v>
      </c>
      <c r="B250" s="1" t="s">
        <v>81</v>
      </c>
      <c r="C250" s="1" t="s">
        <v>246</v>
      </c>
      <c r="D250" s="1" t="s">
        <v>336</v>
      </c>
      <c r="E250" s="1">
        <v>2020</v>
      </c>
      <c r="F250" s="1" t="s">
        <v>225</v>
      </c>
      <c r="G250" s="12">
        <v>52.5</v>
      </c>
      <c r="H250" s="12">
        <v>52.5</v>
      </c>
      <c r="I250" s="12">
        <v>577.5</v>
      </c>
      <c r="J250" s="1">
        <v>11</v>
      </c>
      <c r="K250" s="1" t="s">
        <v>50</v>
      </c>
    </row>
    <row r="251" spans="1:11" x14ac:dyDescent="0.25">
      <c r="A251" s="1">
        <v>25307</v>
      </c>
      <c r="B251" s="1" t="s">
        <v>81</v>
      </c>
      <c r="C251" s="1" t="s">
        <v>234</v>
      </c>
      <c r="D251" s="1" t="s">
        <v>235</v>
      </c>
      <c r="E251" s="1">
        <v>2020</v>
      </c>
      <c r="F251" s="1" t="s">
        <v>225</v>
      </c>
      <c r="G251" s="12">
        <v>43</v>
      </c>
      <c r="H251" s="12">
        <v>42</v>
      </c>
      <c r="I251" s="12">
        <v>473</v>
      </c>
      <c r="J251" s="1">
        <v>11</v>
      </c>
      <c r="K251" s="1" t="s">
        <v>50</v>
      </c>
    </row>
    <row r="252" spans="1:11" x14ac:dyDescent="0.25">
      <c r="A252" s="1">
        <v>25307</v>
      </c>
      <c r="B252" s="1" t="s">
        <v>81</v>
      </c>
      <c r="C252" s="1" t="s">
        <v>226</v>
      </c>
      <c r="D252" s="1" t="s">
        <v>335</v>
      </c>
      <c r="E252" s="1">
        <v>2020</v>
      </c>
      <c r="F252" s="1" t="s">
        <v>225</v>
      </c>
      <c r="G252" s="12">
        <v>15</v>
      </c>
      <c r="H252" s="12">
        <v>15</v>
      </c>
      <c r="I252" s="12">
        <v>165</v>
      </c>
      <c r="J252" s="1">
        <v>11</v>
      </c>
      <c r="K252" s="1" t="s">
        <v>50</v>
      </c>
    </row>
    <row r="253" spans="1:11" x14ac:dyDescent="0.25">
      <c r="A253" s="1">
        <v>25312</v>
      </c>
      <c r="B253" s="1" t="s">
        <v>41</v>
      </c>
      <c r="C253" s="1" t="s">
        <v>236</v>
      </c>
      <c r="D253" s="1" t="s">
        <v>237</v>
      </c>
      <c r="E253" s="1">
        <v>2020</v>
      </c>
      <c r="F253" s="1" t="s">
        <v>225</v>
      </c>
      <c r="G253" s="12">
        <v>40</v>
      </c>
      <c r="H253" s="12">
        <v>40</v>
      </c>
      <c r="I253" s="12">
        <v>480</v>
      </c>
      <c r="J253" s="1">
        <v>12</v>
      </c>
      <c r="K253" s="1" t="s">
        <v>50</v>
      </c>
    </row>
    <row r="254" spans="1:11" x14ac:dyDescent="0.25">
      <c r="A254" s="1">
        <v>25312</v>
      </c>
      <c r="B254" s="1" t="s">
        <v>41</v>
      </c>
      <c r="C254" s="1" t="s">
        <v>368</v>
      </c>
      <c r="D254" s="1" t="s">
        <v>368</v>
      </c>
      <c r="E254" s="1">
        <v>2020</v>
      </c>
      <c r="F254" s="1"/>
      <c r="G254" s="12">
        <v>33</v>
      </c>
      <c r="H254" s="12">
        <v>28</v>
      </c>
      <c r="I254" s="12" t="s">
        <v>225</v>
      </c>
      <c r="J254" s="1"/>
      <c r="K254" s="1" t="s">
        <v>50</v>
      </c>
    </row>
    <row r="255" spans="1:11" x14ac:dyDescent="0.25">
      <c r="A255" s="1">
        <v>25312</v>
      </c>
      <c r="B255" s="1" t="s">
        <v>41</v>
      </c>
      <c r="C255" s="1" t="s">
        <v>230</v>
      </c>
      <c r="D255" s="1" t="s">
        <v>231</v>
      </c>
      <c r="E255" s="1">
        <v>2020</v>
      </c>
      <c r="F255" s="1" t="s">
        <v>225</v>
      </c>
      <c r="G255" s="12">
        <v>30</v>
      </c>
      <c r="H255" s="12">
        <v>30</v>
      </c>
      <c r="I255" s="12">
        <v>480</v>
      </c>
      <c r="J255" s="1">
        <v>16</v>
      </c>
      <c r="K255" s="1" t="s">
        <v>50</v>
      </c>
    </row>
    <row r="256" spans="1:11" x14ac:dyDescent="0.25">
      <c r="A256" s="1">
        <v>25312</v>
      </c>
      <c r="B256" s="1" t="s">
        <v>41</v>
      </c>
      <c r="C256" s="1" t="s">
        <v>244</v>
      </c>
      <c r="D256" s="1" t="s">
        <v>245</v>
      </c>
      <c r="E256" s="1">
        <v>2020</v>
      </c>
      <c r="F256" s="1" t="s">
        <v>225</v>
      </c>
      <c r="G256" s="12">
        <v>20</v>
      </c>
      <c r="H256" s="12">
        <v>17</v>
      </c>
      <c r="I256" s="12">
        <v>320</v>
      </c>
      <c r="J256" s="1">
        <v>16</v>
      </c>
      <c r="K256" s="1" t="s">
        <v>50</v>
      </c>
    </row>
    <row r="257" spans="1:11" x14ac:dyDescent="0.25">
      <c r="A257" s="1">
        <v>25312</v>
      </c>
      <c r="B257" s="1" t="s">
        <v>41</v>
      </c>
      <c r="C257" s="1" t="s">
        <v>228</v>
      </c>
      <c r="D257" s="1" t="s">
        <v>229</v>
      </c>
      <c r="E257" s="1">
        <v>2020</v>
      </c>
      <c r="F257" s="1" t="s">
        <v>225</v>
      </c>
      <c r="G257" s="12">
        <v>15</v>
      </c>
      <c r="H257" s="12">
        <v>15</v>
      </c>
      <c r="I257" s="12">
        <v>225</v>
      </c>
      <c r="J257" s="1">
        <v>15</v>
      </c>
      <c r="K257" s="1" t="s">
        <v>50</v>
      </c>
    </row>
    <row r="258" spans="1:11" x14ac:dyDescent="0.25">
      <c r="A258" s="1">
        <v>25312</v>
      </c>
      <c r="B258" s="1" t="s">
        <v>41</v>
      </c>
      <c r="C258" s="1" t="s">
        <v>224</v>
      </c>
      <c r="D258" s="1" t="s">
        <v>337</v>
      </c>
      <c r="E258" s="1">
        <v>2020</v>
      </c>
      <c r="F258" s="1" t="s">
        <v>225</v>
      </c>
      <c r="G258" s="12">
        <v>13.4</v>
      </c>
      <c r="H258" s="12">
        <v>8.4</v>
      </c>
      <c r="I258" s="12">
        <v>58.800000000000004</v>
      </c>
      <c r="J258" s="1">
        <v>7</v>
      </c>
      <c r="K258" s="1" t="s">
        <v>50</v>
      </c>
    </row>
    <row r="259" spans="1:11" x14ac:dyDescent="0.25">
      <c r="A259" s="1">
        <v>25312</v>
      </c>
      <c r="B259" s="1" t="s">
        <v>41</v>
      </c>
      <c r="C259" s="1" t="s">
        <v>238</v>
      </c>
      <c r="D259" s="1" t="s">
        <v>239</v>
      </c>
      <c r="E259" s="1">
        <v>2020</v>
      </c>
      <c r="F259" s="1" t="s">
        <v>225</v>
      </c>
      <c r="G259" s="12">
        <v>10</v>
      </c>
      <c r="H259" s="12">
        <v>10</v>
      </c>
      <c r="I259" s="12">
        <v>400</v>
      </c>
      <c r="J259" s="1">
        <v>40</v>
      </c>
      <c r="K259" s="1" t="s">
        <v>50</v>
      </c>
    </row>
    <row r="260" spans="1:11" x14ac:dyDescent="0.25">
      <c r="A260" s="1">
        <v>25312</v>
      </c>
      <c r="B260" s="1" t="s">
        <v>41</v>
      </c>
      <c r="C260" s="1" t="s">
        <v>278</v>
      </c>
      <c r="D260" s="1" t="s">
        <v>279</v>
      </c>
      <c r="E260" s="1">
        <v>2020</v>
      </c>
      <c r="F260" s="1" t="s">
        <v>225</v>
      </c>
      <c r="G260" s="12">
        <v>5</v>
      </c>
      <c r="H260" s="12">
        <v>5</v>
      </c>
      <c r="I260" s="12">
        <v>60</v>
      </c>
      <c r="J260" s="1">
        <v>12</v>
      </c>
      <c r="K260" s="1" t="s">
        <v>50</v>
      </c>
    </row>
    <row r="261" spans="1:11" x14ac:dyDescent="0.25">
      <c r="A261" s="1">
        <v>25312</v>
      </c>
      <c r="B261" s="1" t="s">
        <v>41</v>
      </c>
      <c r="C261" s="1" t="s">
        <v>48</v>
      </c>
      <c r="D261" s="1" t="s">
        <v>49</v>
      </c>
      <c r="E261" s="1">
        <v>2020</v>
      </c>
      <c r="F261" s="1" t="s">
        <v>11</v>
      </c>
      <c r="G261" s="12">
        <v>5</v>
      </c>
      <c r="H261" s="12">
        <v>5</v>
      </c>
      <c r="I261" s="12">
        <v>10</v>
      </c>
      <c r="J261" s="1">
        <v>2</v>
      </c>
      <c r="K261" s="1" t="s">
        <v>50</v>
      </c>
    </row>
    <row r="262" spans="1:11" x14ac:dyDescent="0.25">
      <c r="A262" s="1">
        <v>25312</v>
      </c>
      <c r="B262" s="1" t="s">
        <v>41</v>
      </c>
      <c r="C262" s="1" t="s">
        <v>274</v>
      </c>
      <c r="D262" s="1" t="s">
        <v>275</v>
      </c>
      <c r="E262" s="1">
        <v>2020</v>
      </c>
      <c r="F262" s="1" t="s">
        <v>225</v>
      </c>
      <c r="G262" s="12">
        <v>4</v>
      </c>
      <c r="H262" s="12">
        <v>4</v>
      </c>
      <c r="I262" s="12">
        <v>28</v>
      </c>
      <c r="J262" s="1">
        <v>7</v>
      </c>
      <c r="K262" s="1" t="s">
        <v>50</v>
      </c>
    </row>
    <row r="263" spans="1:11" x14ac:dyDescent="0.25">
      <c r="A263" s="1">
        <v>25312</v>
      </c>
      <c r="B263" s="1" t="s">
        <v>41</v>
      </c>
      <c r="C263" s="1" t="s">
        <v>48</v>
      </c>
      <c r="D263" s="1" t="s">
        <v>49</v>
      </c>
      <c r="E263" s="1">
        <v>2020</v>
      </c>
      <c r="F263" s="1" t="s">
        <v>3</v>
      </c>
      <c r="G263" s="12">
        <v>3</v>
      </c>
      <c r="H263" s="12">
        <v>3</v>
      </c>
      <c r="I263" s="12">
        <v>12</v>
      </c>
      <c r="J263" s="1">
        <v>4</v>
      </c>
      <c r="K263" s="1" t="s">
        <v>50</v>
      </c>
    </row>
    <row r="264" spans="1:11" x14ac:dyDescent="0.25">
      <c r="A264" s="1">
        <v>25312</v>
      </c>
      <c r="B264" s="1" t="s">
        <v>41</v>
      </c>
      <c r="C264" s="1" t="s">
        <v>272</v>
      </c>
      <c r="D264" s="1" t="s">
        <v>273</v>
      </c>
      <c r="E264" s="1">
        <v>2020</v>
      </c>
      <c r="F264" s="1" t="s">
        <v>225</v>
      </c>
      <c r="G264" s="12">
        <v>2</v>
      </c>
      <c r="H264" s="12">
        <v>2</v>
      </c>
      <c r="I264" s="12">
        <v>12</v>
      </c>
      <c r="J264" s="1">
        <v>6</v>
      </c>
      <c r="K264" s="1" t="s">
        <v>50</v>
      </c>
    </row>
    <row r="265" spans="1:11" x14ac:dyDescent="0.25">
      <c r="A265" s="1">
        <v>25312</v>
      </c>
      <c r="B265" s="1" t="s">
        <v>41</v>
      </c>
      <c r="C265" s="1" t="s">
        <v>276</v>
      </c>
      <c r="D265" s="1" t="s">
        <v>277</v>
      </c>
      <c r="E265" s="1">
        <v>2020</v>
      </c>
      <c r="F265" s="1" t="s">
        <v>225</v>
      </c>
      <c r="G265" s="12">
        <v>1</v>
      </c>
      <c r="H265" s="12">
        <v>1</v>
      </c>
      <c r="I265" s="12">
        <v>15</v>
      </c>
      <c r="J265" s="1">
        <v>15</v>
      </c>
      <c r="K265" s="1" t="s">
        <v>50</v>
      </c>
    </row>
    <row r="266" spans="1:11" x14ac:dyDescent="0.25">
      <c r="A266" s="1">
        <v>25312</v>
      </c>
      <c r="B266" s="1" t="s">
        <v>41</v>
      </c>
      <c r="C266" s="1" t="s">
        <v>258</v>
      </c>
      <c r="D266" s="1" t="s">
        <v>259</v>
      </c>
      <c r="E266" s="1">
        <v>2020</v>
      </c>
      <c r="F266" s="1" t="s">
        <v>225</v>
      </c>
      <c r="G266" s="12">
        <v>1</v>
      </c>
      <c r="H266" s="12">
        <v>1</v>
      </c>
      <c r="I266" s="12">
        <v>12</v>
      </c>
      <c r="J266" s="1">
        <v>12</v>
      </c>
      <c r="K266" s="1" t="s">
        <v>50</v>
      </c>
    </row>
    <row r="267" spans="1:11" x14ac:dyDescent="0.25">
      <c r="A267" s="1">
        <v>25312</v>
      </c>
      <c r="B267" s="1" t="s">
        <v>41</v>
      </c>
      <c r="C267" s="1" t="s">
        <v>282</v>
      </c>
      <c r="D267" s="1" t="s">
        <v>283</v>
      </c>
      <c r="E267" s="1">
        <v>2020</v>
      </c>
      <c r="F267" s="1" t="s">
        <v>225</v>
      </c>
      <c r="G267" s="12">
        <v>1</v>
      </c>
      <c r="H267" s="12">
        <v>1</v>
      </c>
      <c r="I267" s="12"/>
      <c r="J267" s="1"/>
      <c r="K267" s="1" t="s">
        <v>50</v>
      </c>
    </row>
    <row r="268" spans="1:11" x14ac:dyDescent="0.25">
      <c r="A268" s="1">
        <v>25317</v>
      </c>
      <c r="B268" s="1" t="s">
        <v>28</v>
      </c>
      <c r="C268" s="1" t="s">
        <v>289</v>
      </c>
      <c r="D268" s="1" t="s">
        <v>290</v>
      </c>
      <c r="E268" s="1">
        <v>2020</v>
      </c>
      <c r="F268" s="1" t="s">
        <v>225</v>
      </c>
      <c r="G268" s="12">
        <v>7</v>
      </c>
      <c r="H268" s="12">
        <v>7</v>
      </c>
      <c r="I268" s="12">
        <v>35</v>
      </c>
      <c r="J268" s="1">
        <v>5</v>
      </c>
      <c r="K268" s="1" t="s">
        <v>50</v>
      </c>
    </row>
    <row r="269" spans="1:11" x14ac:dyDescent="0.25">
      <c r="A269" s="1">
        <v>25317</v>
      </c>
      <c r="B269" s="1" t="s">
        <v>28</v>
      </c>
      <c r="C269" s="1" t="s">
        <v>276</v>
      </c>
      <c r="D269" s="1" t="s">
        <v>277</v>
      </c>
      <c r="E269" s="1">
        <v>2020</v>
      </c>
      <c r="F269" s="1" t="s">
        <v>225</v>
      </c>
      <c r="G269" s="12">
        <v>5</v>
      </c>
      <c r="H269" s="12">
        <v>5</v>
      </c>
      <c r="I269" s="12">
        <v>24</v>
      </c>
      <c r="J269" s="1">
        <v>4</v>
      </c>
      <c r="K269" s="1" t="s">
        <v>50</v>
      </c>
    </row>
    <row r="270" spans="1:11" x14ac:dyDescent="0.25">
      <c r="A270" s="1">
        <v>25317</v>
      </c>
      <c r="B270" s="1" t="s">
        <v>28</v>
      </c>
      <c r="C270" s="1" t="s">
        <v>266</v>
      </c>
      <c r="D270" s="1" t="s">
        <v>267</v>
      </c>
      <c r="E270" s="1">
        <v>2020</v>
      </c>
      <c r="F270" s="1" t="s">
        <v>225</v>
      </c>
      <c r="G270" s="12">
        <v>5</v>
      </c>
      <c r="H270" s="12">
        <v>5</v>
      </c>
      <c r="I270" s="12">
        <v>20</v>
      </c>
      <c r="J270" s="1">
        <v>4</v>
      </c>
      <c r="K270" s="1" t="s">
        <v>50</v>
      </c>
    </row>
    <row r="271" spans="1:11" x14ac:dyDescent="0.25">
      <c r="A271" s="1">
        <v>25317</v>
      </c>
      <c r="B271" s="1" t="s">
        <v>28</v>
      </c>
      <c r="C271" s="1" t="s">
        <v>274</v>
      </c>
      <c r="D271" s="1" t="s">
        <v>275</v>
      </c>
      <c r="E271" s="1">
        <v>2020</v>
      </c>
      <c r="F271" s="1" t="s">
        <v>225</v>
      </c>
      <c r="G271" s="12">
        <v>5</v>
      </c>
      <c r="H271" s="12">
        <v>2</v>
      </c>
      <c r="I271" s="12">
        <v>20</v>
      </c>
      <c r="J271" s="1">
        <v>10</v>
      </c>
      <c r="K271" s="1" t="s">
        <v>50</v>
      </c>
    </row>
    <row r="272" spans="1:11" x14ac:dyDescent="0.25">
      <c r="A272" s="1">
        <v>25317</v>
      </c>
      <c r="B272" s="1" t="s">
        <v>28</v>
      </c>
      <c r="C272" s="1" t="s">
        <v>342</v>
      </c>
      <c r="D272" s="1" t="s">
        <v>343</v>
      </c>
      <c r="E272" s="1">
        <v>2020</v>
      </c>
      <c r="F272" s="1" t="s">
        <v>225</v>
      </c>
      <c r="G272" s="12">
        <v>5</v>
      </c>
      <c r="H272" s="12">
        <v>5</v>
      </c>
      <c r="I272" s="12">
        <v>30</v>
      </c>
      <c r="J272" s="1">
        <v>6</v>
      </c>
      <c r="K272" s="1" t="s">
        <v>50</v>
      </c>
    </row>
    <row r="273" spans="1:11" x14ac:dyDescent="0.25">
      <c r="A273" s="1">
        <v>25317</v>
      </c>
      <c r="B273" s="1" t="s">
        <v>28</v>
      </c>
      <c r="C273" s="1" t="s">
        <v>236</v>
      </c>
      <c r="D273" s="1" t="s">
        <v>237</v>
      </c>
      <c r="E273" s="1">
        <v>2020</v>
      </c>
      <c r="F273" s="1" t="s">
        <v>225</v>
      </c>
      <c r="G273" s="12">
        <v>4</v>
      </c>
      <c r="H273" s="12">
        <v>4</v>
      </c>
      <c r="I273" s="12">
        <v>20</v>
      </c>
      <c r="J273" s="1">
        <v>5</v>
      </c>
      <c r="K273" s="1" t="s">
        <v>50</v>
      </c>
    </row>
    <row r="274" spans="1:11" x14ac:dyDescent="0.25">
      <c r="A274" s="1">
        <v>25317</v>
      </c>
      <c r="B274" s="1" t="s">
        <v>28</v>
      </c>
      <c r="C274" s="1" t="s">
        <v>264</v>
      </c>
      <c r="D274" s="1" t="s">
        <v>265</v>
      </c>
      <c r="E274" s="1">
        <v>2020</v>
      </c>
      <c r="F274" s="1" t="s">
        <v>225</v>
      </c>
      <c r="G274" s="12">
        <v>3</v>
      </c>
      <c r="H274" s="12">
        <v>3</v>
      </c>
      <c r="I274" s="12">
        <v>90</v>
      </c>
      <c r="J274" s="1">
        <v>30</v>
      </c>
      <c r="K274" s="1" t="s">
        <v>50</v>
      </c>
    </row>
    <row r="275" spans="1:11" x14ac:dyDescent="0.25">
      <c r="A275" s="1">
        <v>25317</v>
      </c>
      <c r="B275" s="1" t="s">
        <v>28</v>
      </c>
      <c r="C275" s="1" t="s">
        <v>238</v>
      </c>
      <c r="D275" s="1" t="s">
        <v>239</v>
      </c>
      <c r="E275" s="1">
        <v>2020</v>
      </c>
      <c r="F275" s="1" t="s">
        <v>225</v>
      </c>
      <c r="G275" s="12">
        <v>3</v>
      </c>
      <c r="H275" s="12">
        <v>3</v>
      </c>
      <c r="I275" s="12">
        <v>90</v>
      </c>
      <c r="J275" s="1">
        <v>30</v>
      </c>
      <c r="K275" s="1" t="s">
        <v>50</v>
      </c>
    </row>
    <row r="276" spans="1:11" x14ac:dyDescent="0.25">
      <c r="A276" s="1">
        <v>25317</v>
      </c>
      <c r="B276" s="1" t="s">
        <v>28</v>
      </c>
      <c r="C276" s="1" t="s">
        <v>228</v>
      </c>
      <c r="D276" s="1" t="s">
        <v>229</v>
      </c>
      <c r="E276" s="1">
        <v>2020</v>
      </c>
      <c r="F276" s="1" t="s">
        <v>225</v>
      </c>
      <c r="G276" s="12">
        <v>3</v>
      </c>
      <c r="H276" s="12">
        <v>3</v>
      </c>
      <c r="I276" s="12">
        <v>15</v>
      </c>
      <c r="J276" s="1">
        <v>5</v>
      </c>
      <c r="K276" s="1" t="s">
        <v>50</v>
      </c>
    </row>
    <row r="277" spans="1:11" x14ac:dyDescent="0.25">
      <c r="A277" s="1">
        <v>25317</v>
      </c>
      <c r="B277" s="1" t="s">
        <v>28</v>
      </c>
      <c r="C277" s="1" t="s">
        <v>278</v>
      </c>
      <c r="D277" s="1" t="s">
        <v>279</v>
      </c>
      <c r="E277" s="1">
        <v>2020</v>
      </c>
      <c r="F277" s="1" t="s">
        <v>225</v>
      </c>
      <c r="G277" s="12">
        <v>1</v>
      </c>
      <c r="H277" s="12">
        <v>1</v>
      </c>
      <c r="I277" s="12">
        <v>10</v>
      </c>
      <c r="J277" s="1">
        <v>10</v>
      </c>
      <c r="K277" s="1" t="s">
        <v>50</v>
      </c>
    </row>
    <row r="278" spans="1:11" x14ac:dyDescent="0.25">
      <c r="A278" s="1">
        <v>25320</v>
      </c>
      <c r="B278" s="1" t="s">
        <v>154</v>
      </c>
      <c r="C278" s="1" t="s">
        <v>232</v>
      </c>
      <c r="D278" s="1" t="s">
        <v>233</v>
      </c>
      <c r="E278" s="1">
        <v>2020</v>
      </c>
      <c r="F278" s="1" t="s">
        <v>225</v>
      </c>
      <c r="G278" s="12">
        <v>994</v>
      </c>
      <c r="H278" s="12">
        <v>824</v>
      </c>
      <c r="I278" s="12">
        <v>971</v>
      </c>
      <c r="J278" s="1">
        <v>1.17839805825243</v>
      </c>
      <c r="K278" s="1" t="s">
        <v>50</v>
      </c>
    </row>
    <row r="279" spans="1:11" x14ac:dyDescent="0.25">
      <c r="A279" s="1">
        <v>25320</v>
      </c>
      <c r="B279" s="1" t="s">
        <v>154</v>
      </c>
      <c r="C279" s="1" t="s">
        <v>240</v>
      </c>
      <c r="D279" s="1" t="s">
        <v>241</v>
      </c>
      <c r="E279" s="1">
        <v>2020</v>
      </c>
      <c r="F279" s="1" t="s">
        <v>225</v>
      </c>
      <c r="G279" s="12">
        <v>814</v>
      </c>
      <c r="H279" s="12">
        <v>809</v>
      </c>
      <c r="I279" s="12">
        <v>4045</v>
      </c>
      <c r="J279" s="1">
        <v>5</v>
      </c>
      <c r="K279" s="1" t="s">
        <v>50</v>
      </c>
    </row>
    <row r="280" spans="1:11" x14ac:dyDescent="0.25">
      <c r="A280" s="1">
        <v>25320</v>
      </c>
      <c r="B280" s="1" t="s">
        <v>154</v>
      </c>
      <c r="C280" s="1" t="s">
        <v>234</v>
      </c>
      <c r="D280" s="1" t="s">
        <v>235</v>
      </c>
      <c r="E280" s="1">
        <v>2020</v>
      </c>
      <c r="F280" s="1" t="s">
        <v>225</v>
      </c>
      <c r="G280" s="12">
        <v>489</v>
      </c>
      <c r="H280" s="12">
        <v>449</v>
      </c>
      <c r="I280" s="12">
        <v>4490</v>
      </c>
      <c r="J280" s="1">
        <v>10</v>
      </c>
      <c r="K280" s="1" t="s">
        <v>50</v>
      </c>
    </row>
    <row r="281" spans="1:11" x14ac:dyDescent="0.25">
      <c r="A281" s="1">
        <v>25320</v>
      </c>
      <c r="B281" s="1" t="s">
        <v>154</v>
      </c>
      <c r="C281" s="1" t="s">
        <v>224</v>
      </c>
      <c r="D281" s="1" t="s">
        <v>334</v>
      </c>
      <c r="E281" s="1">
        <v>2020</v>
      </c>
      <c r="F281" s="1" t="s">
        <v>225</v>
      </c>
      <c r="G281" s="12">
        <v>378</v>
      </c>
      <c r="H281" s="12">
        <v>308</v>
      </c>
      <c r="I281" s="12">
        <v>1952.8795811518301</v>
      </c>
      <c r="J281" s="1">
        <v>5.2356020942408401</v>
      </c>
      <c r="K281" s="1" t="s">
        <v>50</v>
      </c>
    </row>
    <row r="282" spans="1:11" x14ac:dyDescent="0.25">
      <c r="A282" s="1">
        <v>25320</v>
      </c>
      <c r="B282" s="1" t="s">
        <v>154</v>
      </c>
      <c r="C282" s="1" t="s">
        <v>297</v>
      </c>
      <c r="D282" s="1" t="s">
        <v>298</v>
      </c>
      <c r="E282" s="1">
        <v>2020</v>
      </c>
      <c r="F282" s="1" t="s">
        <v>225</v>
      </c>
      <c r="G282" s="12">
        <v>120</v>
      </c>
      <c r="H282" s="12">
        <v>100</v>
      </c>
      <c r="I282" s="12">
        <v>500</v>
      </c>
      <c r="J282" s="1">
        <v>4.7619047619047601</v>
      </c>
      <c r="K282" s="1" t="s">
        <v>50</v>
      </c>
    </row>
    <row r="283" spans="1:11" x14ac:dyDescent="0.25">
      <c r="A283" s="1">
        <v>25320</v>
      </c>
      <c r="B283" s="1" t="s">
        <v>154</v>
      </c>
      <c r="C283" s="1" t="s">
        <v>224</v>
      </c>
      <c r="D283" s="1" t="s">
        <v>337</v>
      </c>
      <c r="E283" s="1">
        <v>2020</v>
      </c>
      <c r="F283" s="1" t="s">
        <v>225</v>
      </c>
      <c r="G283" s="12">
        <v>70</v>
      </c>
      <c r="H283" s="12">
        <v>30</v>
      </c>
      <c r="I283" s="12">
        <v>600</v>
      </c>
      <c r="J283" s="1">
        <v>17.1428571428571</v>
      </c>
      <c r="K283" s="1" t="s">
        <v>50</v>
      </c>
    </row>
    <row r="284" spans="1:11" x14ac:dyDescent="0.25">
      <c r="A284" s="1">
        <v>25320</v>
      </c>
      <c r="B284" s="1" t="s">
        <v>154</v>
      </c>
      <c r="C284" s="1" t="s">
        <v>227</v>
      </c>
      <c r="D284" s="1" t="s">
        <v>339</v>
      </c>
      <c r="E284" s="1">
        <v>2020</v>
      </c>
      <c r="F284" s="1" t="s">
        <v>225</v>
      </c>
      <c r="G284" s="12">
        <v>55</v>
      </c>
      <c r="H284" s="12">
        <v>30</v>
      </c>
      <c r="I284" s="12">
        <v>812.5</v>
      </c>
      <c r="J284" s="1">
        <v>15.625</v>
      </c>
      <c r="K284" s="1" t="s">
        <v>50</v>
      </c>
    </row>
    <row r="285" spans="1:11" x14ac:dyDescent="0.25">
      <c r="A285" s="1">
        <v>25320</v>
      </c>
      <c r="B285" s="1" t="s">
        <v>154</v>
      </c>
      <c r="C285" s="1" t="s">
        <v>250</v>
      </c>
      <c r="D285" s="1" t="s">
        <v>251</v>
      </c>
      <c r="E285" s="1">
        <v>2020</v>
      </c>
      <c r="F285" s="1" t="s">
        <v>225</v>
      </c>
      <c r="G285" s="12">
        <v>49</v>
      </c>
      <c r="H285" s="12">
        <v>48</v>
      </c>
      <c r="I285" s="12">
        <v>24</v>
      </c>
      <c r="J285" s="1">
        <v>0.5</v>
      </c>
      <c r="K285" s="1" t="s">
        <v>50</v>
      </c>
    </row>
    <row r="286" spans="1:11" x14ac:dyDescent="0.25">
      <c r="A286" s="1">
        <v>25320</v>
      </c>
      <c r="B286" s="1" t="s">
        <v>154</v>
      </c>
      <c r="C286" s="1" t="s">
        <v>252</v>
      </c>
      <c r="D286" s="1" t="s">
        <v>351</v>
      </c>
      <c r="E286" s="1">
        <v>2020</v>
      </c>
      <c r="F286" s="1" t="s">
        <v>225</v>
      </c>
      <c r="G286" s="12">
        <v>37</v>
      </c>
      <c r="H286" s="12">
        <v>26</v>
      </c>
      <c r="I286" s="12">
        <v>516.66666666666697</v>
      </c>
      <c r="J286" s="1">
        <v>16.6666666666667</v>
      </c>
      <c r="K286" s="1" t="s">
        <v>50</v>
      </c>
    </row>
    <row r="287" spans="1:11" x14ac:dyDescent="0.25">
      <c r="A287" s="1">
        <v>25320</v>
      </c>
      <c r="B287" s="1" t="s">
        <v>154</v>
      </c>
      <c r="C287" s="1" t="s">
        <v>299</v>
      </c>
      <c r="D287" s="1" t="s">
        <v>300</v>
      </c>
      <c r="E287" s="1">
        <v>2020</v>
      </c>
      <c r="F287" s="1" t="s">
        <v>225</v>
      </c>
      <c r="G287" s="12">
        <v>32</v>
      </c>
      <c r="H287" s="12">
        <v>30</v>
      </c>
      <c r="I287" s="12"/>
      <c r="J287" s="1"/>
      <c r="K287" s="1" t="s">
        <v>50</v>
      </c>
    </row>
    <row r="288" spans="1:11" x14ac:dyDescent="0.25">
      <c r="A288" s="1">
        <v>25320</v>
      </c>
      <c r="B288" s="1" t="s">
        <v>154</v>
      </c>
      <c r="C288" s="1" t="s">
        <v>230</v>
      </c>
      <c r="D288" s="1" t="s">
        <v>231</v>
      </c>
      <c r="E288" s="1">
        <v>2020</v>
      </c>
      <c r="F288" s="1" t="s">
        <v>225</v>
      </c>
      <c r="G288" s="12">
        <v>32</v>
      </c>
      <c r="H288" s="12">
        <v>30</v>
      </c>
      <c r="I288" s="12">
        <v>442.857142857143</v>
      </c>
      <c r="J288" s="1">
        <v>14.285714285714301</v>
      </c>
      <c r="K288" s="1" t="s">
        <v>50</v>
      </c>
    </row>
    <row r="289" spans="1:11" x14ac:dyDescent="0.25">
      <c r="A289" s="1">
        <v>25320</v>
      </c>
      <c r="B289" s="1" t="s">
        <v>154</v>
      </c>
      <c r="C289" s="1" t="s">
        <v>155</v>
      </c>
      <c r="D289" s="1" t="s">
        <v>156</v>
      </c>
      <c r="E289" s="1">
        <v>2020</v>
      </c>
      <c r="F289" s="1" t="s">
        <v>3</v>
      </c>
      <c r="G289" s="12">
        <v>30</v>
      </c>
      <c r="H289" s="12">
        <v>30</v>
      </c>
      <c r="I289" s="12">
        <v>150</v>
      </c>
      <c r="J289" s="1">
        <v>5</v>
      </c>
      <c r="K289" s="1" t="s">
        <v>50</v>
      </c>
    </row>
    <row r="290" spans="1:11" x14ac:dyDescent="0.25">
      <c r="A290" s="1">
        <v>25320</v>
      </c>
      <c r="B290" s="1" t="s">
        <v>154</v>
      </c>
      <c r="C290" s="1" t="s">
        <v>155</v>
      </c>
      <c r="D290" s="1" t="s">
        <v>156</v>
      </c>
      <c r="E290" s="1">
        <v>2020</v>
      </c>
      <c r="F290" s="1" t="s">
        <v>11</v>
      </c>
      <c r="G290" s="12">
        <v>30</v>
      </c>
      <c r="H290" s="12">
        <v>30</v>
      </c>
      <c r="I290" s="12">
        <v>120</v>
      </c>
      <c r="J290" s="1">
        <v>4</v>
      </c>
      <c r="K290" s="1" t="s">
        <v>50</v>
      </c>
    </row>
    <row r="291" spans="1:11" x14ac:dyDescent="0.25">
      <c r="A291" s="1">
        <v>25320</v>
      </c>
      <c r="B291" s="1" t="s">
        <v>154</v>
      </c>
      <c r="C291" s="1" t="s">
        <v>260</v>
      </c>
      <c r="D291" s="1" t="s">
        <v>261</v>
      </c>
      <c r="E291" s="1">
        <v>2020</v>
      </c>
      <c r="F291" s="1" t="s">
        <v>225</v>
      </c>
      <c r="G291" s="12">
        <v>27</v>
      </c>
      <c r="H291" s="12">
        <v>23</v>
      </c>
      <c r="I291" s="12">
        <v>322</v>
      </c>
      <c r="J291" s="1">
        <v>14</v>
      </c>
      <c r="K291" s="1" t="s">
        <v>50</v>
      </c>
    </row>
    <row r="292" spans="1:11" x14ac:dyDescent="0.25">
      <c r="A292" s="1">
        <v>25320</v>
      </c>
      <c r="B292" s="1" t="s">
        <v>154</v>
      </c>
      <c r="C292" s="1" t="s">
        <v>278</v>
      </c>
      <c r="D292" s="1" t="s">
        <v>279</v>
      </c>
      <c r="E292" s="1">
        <v>2020</v>
      </c>
      <c r="F292" s="1" t="s">
        <v>225</v>
      </c>
      <c r="G292" s="12">
        <v>26</v>
      </c>
      <c r="H292" s="12">
        <v>25</v>
      </c>
      <c r="I292" s="12">
        <v>250</v>
      </c>
      <c r="J292" s="1">
        <v>10</v>
      </c>
      <c r="K292" s="1" t="s">
        <v>50</v>
      </c>
    </row>
    <row r="293" spans="1:11" x14ac:dyDescent="0.25">
      <c r="A293" s="1">
        <v>25320</v>
      </c>
      <c r="B293" s="1" t="s">
        <v>154</v>
      </c>
      <c r="C293" s="1" t="s">
        <v>226</v>
      </c>
      <c r="D293" s="1" t="s">
        <v>335</v>
      </c>
      <c r="E293" s="1">
        <v>2020</v>
      </c>
      <c r="F293" s="1" t="s">
        <v>225</v>
      </c>
      <c r="G293" s="12">
        <v>23</v>
      </c>
      <c r="H293" s="12">
        <v>19</v>
      </c>
      <c r="I293" s="12">
        <v>220</v>
      </c>
      <c r="J293" s="1">
        <v>10</v>
      </c>
      <c r="K293" s="1" t="s">
        <v>50</v>
      </c>
    </row>
    <row r="294" spans="1:11" x14ac:dyDescent="0.25">
      <c r="A294" s="1">
        <v>25320</v>
      </c>
      <c r="B294" s="1" t="s">
        <v>154</v>
      </c>
      <c r="C294" s="1" t="s">
        <v>256</v>
      </c>
      <c r="D294" s="1" t="s">
        <v>257</v>
      </c>
      <c r="E294" s="1">
        <v>2020</v>
      </c>
      <c r="F294" s="1" t="s">
        <v>225</v>
      </c>
      <c r="G294" s="12">
        <v>20</v>
      </c>
      <c r="H294" s="12">
        <v>14</v>
      </c>
      <c r="I294" s="12">
        <v>600</v>
      </c>
      <c r="J294" s="1">
        <v>33.3333333333333</v>
      </c>
      <c r="K294" s="1" t="s">
        <v>50</v>
      </c>
    </row>
    <row r="295" spans="1:11" x14ac:dyDescent="0.25">
      <c r="A295" s="1">
        <v>25320</v>
      </c>
      <c r="B295" s="1" t="s">
        <v>154</v>
      </c>
      <c r="C295" s="1" t="s">
        <v>258</v>
      </c>
      <c r="D295" s="1" t="s">
        <v>259</v>
      </c>
      <c r="E295" s="1">
        <v>2020</v>
      </c>
      <c r="F295" s="1" t="s">
        <v>225</v>
      </c>
      <c r="G295" s="12">
        <v>16</v>
      </c>
      <c r="H295" s="12">
        <v>15</v>
      </c>
      <c r="I295" s="12">
        <v>300</v>
      </c>
      <c r="J295" s="1">
        <v>20</v>
      </c>
      <c r="K295" s="1" t="s">
        <v>50</v>
      </c>
    </row>
    <row r="296" spans="1:11" x14ac:dyDescent="0.25">
      <c r="A296" s="1">
        <v>25320</v>
      </c>
      <c r="B296" s="1" t="s">
        <v>154</v>
      </c>
      <c r="C296" s="1" t="s">
        <v>375</v>
      </c>
      <c r="D296" s="1" t="s">
        <v>375</v>
      </c>
      <c r="E296" s="1">
        <v>2020</v>
      </c>
      <c r="F296" s="1"/>
      <c r="G296" s="12">
        <v>12</v>
      </c>
      <c r="H296" s="12">
        <v>8</v>
      </c>
      <c r="I296" s="12">
        <v>4</v>
      </c>
      <c r="J296" s="1">
        <v>0.5</v>
      </c>
      <c r="K296" s="1" t="s">
        <v>50</v>
      </c>
    </row>
    <row r="297" spans="1:11" x14ac:dyDescent="0.25">
      <c r="A297" s="1">
        <v>25320</v>
      </c>
      <c r="B297" s="1" t="s">
        <v>154</v>
      </c>
      <c r="C297" s="1" t="s">
        <v>236</v>
      </c>
      <c r="D297" s="1" t="s">
        <v>237</v>
      </c>
      <c r="E297" s="1">
        <v>2020</v>
      </c>
      <c r="F297" s="1" t="s">
        <v>225</v>
      </c>
      <c r="G297" s="12">
        <v>5</v>
      </c>
      <c r="H297" s="12">
        <v>3</v>
      </c>
      <c r="I297" s="12">
        <v>18</v>
      </c>
      <c r="J297" s="1">
        <v>6</v>
      </c>
      <c r="K297" s="1" t="s">
        <v>50</v>
      </c>
    </row>
    <row r="298" spans="1:11" x14ac:dyDescent="0.25">
      <c r="A298" s="1">
        <v>25322</v>
      </c>
      <c r="B298" s="1" t="s">
        <v>199</v>
      </c>
      <c r="C298" s="1" t="s">
        <v>238</v>
      </c>
      <c r="D298" s="1" t="s">
        <v>239</v>
      </c>
      <c r="E298" s="1">
        <v>2020</v>
      </c>
      <c r="F298" s="1" t="s">
        <v>225</v>
      </c>
      <c r="G298" s="12">
        <v>52</v>
      </c>
      <c r="H298" s="12">
        <v>49</v>
      </c>
      <c r="I298" s="12">
        <v>1960</v>
      </c>
      <c r="J298" s="1">
        <v>40</v>
      </c>
      <c r="K298" s="1" t="s">
        <v>50</v>
      </c>
    </row>
    <row r="299" spans="1:11" x14ac:dyDescent="0.25">
      <c r="A299" s="1">
        <v>25322</v>
      </c>
      <c r="B299" s="1" t="s">
        <v>199</v>
      </c>
      <c r="C299" s="1" t="s">
        <v>276</v>
      </c>
      <c r="D299" s="1" t="s">
        <v>277</v>
      </c>
      <c r="E299" s="1">
        <v>2020</v>
      </c>
      <c r="F299" s="1" t="s">
        <v>225</v>
      </c>
      <c r="G299" s="12">
        <v>26</v>
      </c>
      <c r="H299" s="12">
        <v>21</v>
      </c>
      <c r="I299" s="12">
        <v>176</v>
      </c>
      <c r="J299" s="1">
        <v>8</v>
      </c>
      <c r="K299" s="1" t="s">
        <v>50</v>
      </c>
    </row>
    <row r="300" spans="1:11" x14ac:dyDescent="0.25">
      <c r="A300" s="1">
        <v>25324</v>
      </c>
      <c r="B300" s="1" t="s">
        <v>62</v>
      </c>
      <c r="C300" s="1" t="s">
        <v>234</v>
      </c>
      <c r="D300" s="1" t="s">
        <v>235</v>
      </c>
      <c r="E300" s="1">
        <v>2020</v>
      </c>
      <c r="F300" s="1" t="s">
        <v>225</v>
      </c>
      <c r="G300" s="12">
        <v>145</v>
      </c>
      <c r="H300" s="12">
        <v>143</v>
      </c>
      <c r="I300" s="12">
        <v>1144</v>
      </c>
      <c r="J300" s="1">
        <v>8</v>
      </c>
      <c r="K300" s="1" t="s">
        <v>50</v>
      </c>
    </row>
    <row r="301" spans="1:11" x14ac:dyDescent="0.25">
      <c r="A301" s="1">
        <v>25324</v>
      </c>
      <c r="B301" s="1" t="s">
        <v>62</v>
      </c>
      <c r="C301" s="1" t="s">
        <v>246</v>
      </c>
      <c r="D301" s="1" t="s">
        <v>336</v>
      </c>
      <c r="E301" s="1">
        <v>2020</v>
      </c>
      <c r="F301" s="1" t="s">
        <v>225</v>
      </c>
      <c r="G301" s="12">
        <v>24</v>
      </c>
      <c r="H301" s="12">
        <v>22</v>
      </c>
      <c r="I301" s="12">
        <v>110</v>
      </c>
      <c r="J301" s="1">
        <v>5</v>
      </c>
      <c r="K301" s="1" t="s">
        <v>50</v>
      </c>
    </row>
    <row r="302" spans="1:11" x14ac:dyDescent="0.25">
      <c r="A302" s="1">
        <v>25326</v>
      </c>
      <c r="B302" s="1" t="s">
        <v>177</v>
      </c>
      <c r="C302" s="1" t="s">
        <v>266</v>
      </c>
      <c r="D302" s="1" t="s">
        <v>267</v>
      </c>
      <c r="E302" s="1">
        <v>2020</v>
      </c>
      <c r="F302" s="1" t="s">
        <v>225</v>
      </c>
      <c r="G302" s="12">
        <v>10</v>
      </c>
      <c r="H302" s="12">
        <v>10</v>
      </c>
      <c r="I302" s="12">
        <v>150</v>
      </c>
      <c r="J302" s="1">
        <v>15</v>
      </c>
      <c r="K302" s="1" t="s">
        <v>50</v>
      </c>
    </row>
    <row r="303" spans="1:11" x14ac:dyDescent="0.25">
      <c r="A303" s="1">
        <v>25328</v>
      </c>
      <c r="B303" s="1" t="s">
        <v>158</v>
      </c>
      <c r="C303" s="1" t="s">
        <v>232</v>
      </c>
      <c r="D303" s="1" t="s">
        <v>233</v>
      </c>
      <c r="E303" s="1">
        <v>2020</v>
      </c>
      <c r="F303" s="1" t="s">
        <v>225</v>
      </c>
      <c r="G303" s="12">
        <v>717</v>
      </c>
      <c r="H303" s="12">
        <v>622</v>
      </c>
      <c r="I303" s="12">
        <v>698</v>
      </c>
      <c r="J303" s="1">
        <v>1.1221864951768501</v>
      </c>
      <c r="K303" s="1" t="s">
        <v>50</v>
      </c>
    </row>
    <row r="304" spans="1:11" x14ac:dyDescent="0.25">
      <c r="A304" s="1">
        <v>25328</v>
      </c>
      <c r="B304" s="1" t="s">
        <v>158</v>
      </c>
      <c r="C304" s="1" t="s">
        <v>240</v>
      </c>
      <c r="D304" s="1" t="s">
        <v>241</v>
      </c>
      <c r="E304" s="1">
        <v>2020</v>
      </c>
      <c r="F304" s="1" t="s">
        <v>225</v>
      </c>
      <c r="G304" s="12">
        <v>191.2</v>
      </c>
      <c r="H304" s="12">
        <v>190.2</v>
      </c>
      <c r="I304" s="12">
        <v>760.8</v>
      </c>
      <c r="J304" s="1">
        <v>4</v>
      </c>
      <c r="K304" s="1" t="s">
        <v>50</v>
      </c>
    </row>
    <row r="305" spans="1:11" x14ac:dyDescent="0.25">
      <c r="A305" s="1">
        <v>25328</v>
      </c>
      <c r="B305" s="1" t="s">
        <v>158</v>
      </c>
      <c r="C305" s="1" t="s">
        <v>234</v>
      </c>
      <c r="D305" s="1" t="s">
        <v>235</v>
      </c>
      <c r="E305" s="1">
        <v>2020</v>
      </c>
      <c r="F305" s="1" t="s">
        <v>225</v>
      </c>
      <c r="G305" s="12">
        <v>96</v>
      </c>
      <c r="H305" s="12">
        <v>96</v>
      </c>
      <c r="I305" s="12">
        <v>576</v>
      </c>
      <c r="J305" s="1">
        <v>6</v>
      </c>
      <c r="K305" s="1" t="s">
        <v>50</v>
      </c>
    </row>
    <row r="306" spans="1:11" x14ac:dyDescent="0.25">
      <c r="A306" s="1">
        <v>25328</v>
      </c>
      <c r="B306" s="1" t="s">
        <v>158</v>
      </c>
      <c r="C306" s="1" t="s">
        <v>253</v>
      </c>
      <c r="D306" s="1" t="s">
        <v>254</v>
      </c>
      <c r="E306" s="1">
        <v>2020</v>
      </c>
      <c r="F306" s="1" t="s">
        <v>225</v>
      </c>
      <c r="G306" s="12">
        <v>45</v>
      </c>
      <c r="H306" s="12">
        <v>45</v>
      </c>
      <c r="I306" s="12">
        <v>225</v>
      </c>
      <c r="J306" s="1">
        <v>5</v>
      </c>
      <c r="K306" s="1" t="s">
        <v>50</v>
      </c>
    </row>
    <row r="307" spans="1:11" x14ac:dyDescent="0.25">
      <c r="A307" s="1">
        <v>25328</v>
      </c>
      <c r="B307" s="1" t="s">
        <v>158</v>
      </c>
      <c r="C307" s="1" t="s">
        <v>224</v>
      </c>
      <c r="D307" s="1" t="s">
        <v>334</v>
      </c>
      <c r="E307" s="1">
        <v>2020</v>
      </c>
      <c r="F307" s="1" t="s">
        <v>225</v>
      </c>
      <c r="G307" s="12">
        <v>18.5</v>
      </c>
      <c r="H307" s="12">
        <v>18.5</v>
      </c>
      <c r="I307" s="12">
        <v>92.5</v>
      </c>
      <c r="J307" s="1">
        <v>5</v>
      </c>
      <c r="K307" s="1" t="s">
        <v>50</v>
      </c>
    </row>
    <row r="308" spans="1:11" x14ac:dyDescent="0.25">
      <c r="A308" s="1">
        <v>25328</v>
      </c>
      <c r="B308" s="1" t="s">
        <v>158</v>
      </c>
      <c r="C308" s="1" t="s">
        <v>268</v>
      </c>
      <c r="D308" s="1" t="s">
        <v>269</v>
      </c>
      <c r="E308" s="1">
        <v>2020</v>
      </c>
      <c r="F308" s="1" t="s">
        <v>225</v>
      </c>
      <c r="G308" s="12">
        <v>11</v>
      </c>
      <c r="H308" s="12">
        <v>11</v>
      </c>
      <c r="I308" s="12">
        <v>44</v>
      </c>
      <c r="J308" s="1">
        <v>4</v>
      </c>
      <c r="K308" s="1" t="s">
        <v>50</v>
      </c>
    </row>
    <row r="309" spans="1:11" x14ac:dyDescent="0.25">
      <c r="A309" s="1">
        <v>25335</v>
      </c>
      <c r="B309" s="1" t="s">
        <v>163</v>
      </c>
      <c r="C309" s="1" t="s">
        <v>232</v>
      </c>
      <c r="D309" s="1" t="s">
        <v>233</v>
      </c>
      <c r="E309" s="1">
        <v>2020</v>
      </c>
      <c r="F309" s="1" t="s">
        <v>225</v>
      </c>
      <c r="G309" s="12">
        <v>260</v>
      </c>
      <c r="H309" s="12">
        <v>216</v>
      </c>
      <c r="I309" s="12">
        <v>259</v>
      </c>
      <c r="J309" s="1">
        <v>1.19907407407407</v>
      </c>
      <c r="K309" s="1" t="s">
        <v>50</v>
      </c>
    </row>
    <row r="310" spans="1:11" x14ac:dyDescent="0.25">
      <c r="A310" s="1">
        <v>25335</v>
      </c>
      <c r="B310" s="1" t="s">
        <v>163</v>
      </c>
      <c r="C310" s="1" t="s">
        <v>240</v>
      </c>
      <c r="D310" s="1" t="s">
        <v>241</v>
      </c>
      <c r="E310" s="1">
        <v>2020</v>
      </c>
      <c r="F310" s="1" t="s">
        <v>225</v>
      </c>
      <c r="G310" s="12">
        <v>80</v>
      </c>
      <c r="H310" s="12">
        <v>78</v>
      </c>
      <c r="I310" s="12">
        <v>468</v>
      </c>
      <c r="J310" s="1">
        <v>6</v>
      </c>
      <c r="K310" s="1" t="s">
        <v>50</v>
      </c>
    </row>
    <row r="311" spans="1:11" x14ac:dyDescent="0.25">
      <c r="A311" s="1">
        <v>25339</v>
      </c>
      <c r="B311" s="1" t="s">
        <v>200</v>
      </c>
      <c r="C311" s="1" t="s">
        <v>240</v>
      </c>
      <c r="D311" s="1" t="s">
        <v>241</v>
      </c>
      <c r="E311" s="1">
        <v>2020</v>
      </c>
      <c r="F311" s="1" t="s">
        <v>225</v>
      </c>
      <c r="G311" s="12">
        <v>101</v>
      </c>
      <c r="H311" s="12">
        <v>99</v>
      </c>
      <c r="I311" s="12">
        <v>495</v>
      </c>
      <c r="J311" s="1">
        <v>5</v>
      </c>
      <c r="K311" s="1" t="s">
        <v>50</v>
      </c>
    </row>
    <row r="312" spans="1:11" x14ac:dyDescent="0.25">
      <c r="A312" s="1">
        <v>25339</v>
      </c>
      <c r="B312" s="1" t="s">
        <v>200</v>
      </c>
      <c r="C312" s="1" t="s">
        <v>232</v>
      </c>
      <c r="D312" s="1" t="s">
        <v>233</v>
      </c>
      <c r="E312" s="1">
        <v>2020</v>
      </c>
      <c r="F312" s="1" t="s">
        <v>225</v>
      </c>
      <c r="G312" s="12">
        <v>37</v>
      </c>
      <c r="H312" s="12">
        <v>32</v>
      </c>
      <c r="I312" s="12">
        <v>37.44</v>
      </c>
      <c r="J312" s="1">
        <v>1.17</v>
      </c>
      <c r="K312" s="1" t="s">
        <v>50</v>
      </c>
    </row>
    <row r="313" spans="1:11" x14ac:dyDescent="0.25">
      <c r="A313" s="1">
        <v>25368</v>
      </c>
      <c r="B313" s="1" t="s">
        <v>201</v>
      </c>
      <c r="C313" s="1" t="s">
        <v>246</v>
      </c>
      <c r="D313" s="1" t="s">
        <v>336</v>
      </c>
      <c r="E313" s="1">
        <v>2020</v>
      </c>
      <c r="F313" s="1" t="s">
        <v>225</v>
      </c>
      <c r="G313" s="12">
        <v>383.2</v>
      </c>
      <c r="H313" s="12">
        <v>367.2</v>
      </c>
      <c r="I313" s="12">
        <v>2299.1999999999998</v>
      </c>
      <c r="J313" s="1">
        <v>6</v>
      </c>
      <c r="K313" s="1" t="s">
        <v>50</v>
      </c>
    </row>
    <row r="314" spans="1:11" x14ac:dyDescent="0.25">
      <c r="A314" s="1">
        <v>25368</v>
      </c>
      <c r="B314" s="1" t="s">
        <v>201</v>
      </c>
      <c r="C314" s="1" t="s">
        <v>232</v>
      </c>
      <c r="D314" s="1" t="s">
        <v>233</v>
      </c>
      <c r="E314" s="1">
        <v>2020</v>
      </c>
      <c r="F314" s="1" t="s">
        <v>225</v>
      </c>
      <c r="G314" s="12">
        <v>123</v>
      </c>
      <c r="H314" s="12">
        <v>114</v>
      </c>
      <c r="I314" s="12">
        <v>117</v>
      </c>
      <c r="J314" s="1">
        <v>1.0263157894736801</v>
      </c>
      <c r="K314" s="1" t="s">
        <v>50</v>
      </c>
    </row>
    <row r="315" spans="1:11" x14ac:dyDescent="0.25">
      <c r="A315" s="1">
        <v>25368</v>
      </c>
      <c r="B315" s="1" t="s">
        <v>201</v>
      </c>
      <c r="C315" s="1" t="s">
        <v>234</v>
      </c>
      <c r="D315" s="1" t="s">
        <v>235</v>
      </c>
      <c r="E315" s="1">
        <v>2020</v>
      </c>
      <c r="F315" s="1" t="s">
        <v>225</v>
      </c>
      <c r="G315" s="12">
        <v>111</v>
      </c>
      <c r="H315" s="12">
        <v>108</v>
      </c>
      <c r="I315" s="12">
        <v>555</v>
      </c>
      <c r="J315" s="1">
        <v>5</v>
      </c>
      <c r="K315" s="1" t="s">
        <v>50</v>
      </c>
    </row>
    <row r="316" spans="1:11" x14ac:dyDescent="0.25">
      <c r="A316" s="1">
        <v>25368</v>
      </c>
      <c r="B316" s="1" t="s">
        <v>201</v>
      </c>
      <c r="C316" s="1" t="s">
        <v>253</v>
      </c>
      <c r="D316" s="1" t="s">
        <v>254</v>
      </c>
      <c r="E316" s="1">
        <v>2020</v>
      </c>
      <c r="F316" s="1" t="s">
        <v>225</v>
      </c>
      <c r="G316" s="12">
        <v>80.95</v>
      </c>
      <c r="H316" s="12">
        <v>80.95</v>
      </c>
      <c r="I316" s="12">
        <v>404.75</v>
      </c>
      <c r="J316" s="1">
        <v>5</v>
      </c>
      <c r="K316" s="1" t="s">
        <v>50</v>
      </c>
    </row>
    <row r="317" spans="1:11" x14ac:dyDescent="0.25">
      <c r="A317" s="1">
        <v>25368</v>
      </c>
      <c r="B317" s="1" t="s">
        <v>201</v>
      </c>
      <c r="C317" s="1" t="s">
        <v>226</v>
      </c>
      <c r="D317" s="1" t="s">
        <v>335</v>
      </c>
      <c r="E317" s="1">
        <v>2020</v>
      </c>
      <c r="F317" s="1" t="s">
        <v>225</v>
      </c>
      <c r="G317" s="12">
        <v>76.540000000000006</v>
      </c>
      <c r="H317" s="12">
        <v>64.540000000000006</v>
      </c>
      <c r="I317" s="12">
        <v>535.78000000000009</v>
      </c>
      <c r="J317" s="1">
        <v>7</v>
      </c>
      <c r="K317" s="1" t="s">
        <v>50</v>
      </c>
    </row>
    <row r="318" spans="1:11" x14ac:dyDescent="0.25">
      <c r="A318" s="1">
        <v>25368</v>
      </c>
      <c r="B318" s="1" t="s">
        <v>201</v>
      </c>
      <c r="C318" s="1" t="s">
        <v>227</v>
      </c>
      <c r="D318" s="1" t="s">
        <v>339</v>
      </c>
      <c r="E318" s="1">
        <v>2020</v>
      </c>
      <c r="F318" s="1" t="s">
        <v>225</v>
      </c>
      <c r="G318" s="12">
        <v>65.3</v>
      </c>
      <c r="H318" s="12">
        <v>44.3</v>
      </c>
      <c r="I318" s="12">
        <v>391.79999999999995</v>
      </c>
      <c r="J318" s="1">
        <v>6</v>
      </c>
      <c r="K318" s="1" t="s">
        <v>50</v>
      </c>
    </row>
    <row r="319" spans="1:11" x14ac:dyDescent="0.25">
      <c r="A319" s="1">
        <v>25368</v>
      </c>
      <c r="B319" s="1" t="s">
        <v>201</v>
      </c>
      <c r="C319" s="1" t="s">
        <v>250</v>
      </c>
      <c r="D319" s="1" t="s">
        <v>251</v>
      </c>
      <c r="E319" s="1">
        <v>2020</v>
      </c>
      <c r="F319" s="1" t="s">
        <v>225</v>
      </c>
      <c r="G319" s="12">
        <v>46</v>
      </c>
      <c r="H319" s="12">
        <v>41</v>
      </c>
      <c r="I319" s="12">
        <v>20.5</v>
      </c>
      <c r="J319" s="1">
        <v>0.5</v>
      </c>
      <c r="K319" s="1" t="s">
        <v>50</v>
      </c>
    </row>
    <row r="320" spans="1:11" x14ac:dyDescent="0.25">
      <c r="A320" s="1">
        <v>25368</v>
      </c>
      <c r="B320" s="1" t="s">
        <v>201</v>
      </c>
      <c r="C320" s="1" t="s">
        <v>224</v>
      </c>
      <c r="D320" s="1" t="s">
        <v>334</v>
      </c>
      <c r="E320" s="1">
        <v>2020</v>
      </c>
      <c r="F320" s="1" t="s">
        <v>225</v>
      </c>
      <c r="G320" s="12">
        <v>28.95</v>
      </c>
      <c r="H320" s="12">
        <v>24</v>
      </c>
      <c r="I320" s="12">
        <v>231.6</v>
      </c>
      <c r="J320" s="1">
        <v>8</v>
      </c>
      <c r="K320" s="1" t="s">
        <v>50</v>
      </c>
    </row>
    <row r="321" spans="1:11" x14ac:dyDescent="0.25">
      <c r="A321" s="1">
        <v>25368</v>
      </c>
      <c r="B321" s="1" t="s">
        <v>201</v>
      </c>
      <c r="C321" s="1" t="s">
        <v>284</v>
      </c>
      <c r="D321" s="1" t="s">
        <v>285</v>
      </c>
      <c r="E321" s="1">
        <v>2020</v>
      </c>
      <c r="F321" s="1" t="s">
        <v>225</v>
      </c>
      <c r="G321" s="12">
        <v>3.5</v>
      </c>
      <c r="H321" s="12">
        <v>3.5</v>
      </c>
      <c r="I321" s="12">
        <v>10.5</v>
      </c>
      <c r="J321" s="1">
        <v>3</v>
      </c>
      <c r="K321" s="1" t="s">
        <v>50</v>
      </c>
    </row>
    <row r="322" spans="1:11" x14ac:dyDescent="0.25">
      <c r="A322" s="1">
        <v>25368</v>
      </c>
      <c r="B322" s="1" t="s">
        <v>201</v>
      </c>
      <c r="C322" s="1" t="s">
        <v>256</v>
      </c>
      <c r="D322" s="1" t="s">
        <v>257</v>
      </c>
      <c r="E322" s="1">
        <v>2020</v>
      </c>
      <c r="F322" s="1" t="s">
        <v>225</v>
      </c>
      <c r="G322" s="12">
        <v>1.67</v>
      </c>
      <c r="H322" s="12">
        <v>0.99999999999999989</v>
      </c>
      <c r="I322" s="12">
        <v>5.01</v>
      </c>
      <c r="J322" s="1">
        <v>3</v>
      </c>
      <c r="K322" s="1" t="s">
        <v>50</v>
      </c>
    </row>
    <row r="323" spans="1:11" x14ac:dyDescent="0.25">
      <c r="A323" s="1">
        <v>25372</v>
      </c>
      <c r="B323" s="1" t="s">
        <v>164</v>
      </c>
      <c r="C323" s="1" t="s">
        <v>368</v>
      </c>
      <c r="D323" s="1" t="s">
        <v>368</v>
      </c>
      <c r="E323" s="1">
        <v>2020</v>
      </c>
      <c r="F323" s="1"/>
      <c r="G323" s="12">
        <v>2</v>
      </c>
      <c r="H323" s="12">
        <v>2</v>
      </c>
      <c r="I323" s="12" t="s">
        <v>225</v>
      </c>
      <c r="J323" s="1"/>
      <c r="K323" s="1" t="s">
        <v>50</v>
      </c>
    </row>
    <row r="324" spans="1:11" x14ac:dyDescent="0.25">
      <c r="A324" s="1">
        <v>25372</v>
      </c>
      <c r="B324" s="1" t="s">
        <v>164</v>
      </c>
      <c r="C324" s="1" t="s">
        <v>230</v>
      </c>
      <c r="D324" s="1" t="s">
        <v>231</v>
      </c>
      <c r="E324" s="1">
        <v>2020</v>
      </c>
      <c r="F324" s="1" t="s">
        <v>225</v>
      </c>
      <c r="G324" s="12">
        <v>264</v>
      </c>
      <c r="H324" s="12">
        <v>254</v>
      </c>
      <c r="I324" s="12">
        <v>3810</v>
      </c>
      <c r="J324" s="1">
        <v>15</v>
      </c>
      <c r="K324" s="1" t="s">
        <v>50</v>
      </c>
    </row>
    <row r="325" spans="1:11" x14ac:dyDescent="0.25">
      <c r="A325" s="1">
        <v>25372</v>
      </c>
      <c r="B325" s="1" t="s">
        <v>164</v>
      </c>
      <c r="C325" s="1" t="s">
        <v>232</v>
      </c>
      <c r="D325" s="1" t="s">
        <v>233</v>
      </c>
      <c r="E325" s="1">
        <v>2020</v>
      </c>
      <c r="F325" s="1" t="s">
        <v>225</v>
      </c>
      <c r="G325" s="12">
        <v>133</v>
      </c>
      <c r="H325" s="12">
        <v>126</v>
      </c>
      <c r="I325" s="12">
        <v>55.5</v>
      </c>
      <c r="J325" s="1">
        <v>0.44047619047619002</v>
      </c>
      <c r="K325" s="1" t="s">
        <v>50</v>
      </c>
    </row>
    <row r="326" spans="1:11" x14ac:dyDescent="0.25">
      <c r="A326" s="1">
        <v>25372</v>
      </c>
      <c r="B326" s="1" t="s">
        <v>164</v>
      </c>
      <c r="C326" s="1" t="s">
        <v>236</v>
      </c>
      <c r="D326" s="1" t="s">
        <v>237</v>
      </c>
      <c r="E326" s="1">
        <v>2020</v>
      </c>
      <c r="F326" s="1" t="s">
        <v>225</v>
      </c>
      <c r="G326" s="12">
        <v>133</v>
      </c>
      <c r="H326" s="12">
        <v>133</v>
      </c>
      <c r="I326" s="12">
        <v>1330</v>
      </c>
      <c r="J326" s="1">
        <v>10</v>
      </c>
      <c r="K326" s="1" t="s">
        <v>50</v>
      </c>
    </row>
    <row r="327" spans="1:11" x14ac:dyDescent="0.25">
      <c r="A327" s="1">
        <v>25372</v>
      </c>
      <c r="B327" s="1" t="s">
        <v>164</v>
      </c>
      <c r="C327" s="1" t="s">
        <v>278</v>
      </c>
      <c r="D327" s="1" t="s">
        <v>279</v>
      </c>
      <c r="E327" s="1">
        <v>2020</v>
      </c>
      <c r="F327" s="1" t="s">
        <v>225</v>
      </c>
      <c r="G327" s="12">
        <v>91</v>
      </c>
      <c r="H327" s="12">
        <v>85</v>
      </c>
      <c r="I327" s="12">
        <v>1700</v>
      </c>
      <c r="J327" s="1">
        <v>20</v>
      </c>
      <c r="K327" s="1" t="s">
        <v>50</v>
      </c>
    </row>
    <row r="328" spans="1:11" x14ac:dyDescent="0.25">
      <c r="A328" s="1">
        <v>25372</v>
      </c>
      <c r="B328" s="1" t="s">
        <v>164</v>
      </c>
      <c r="C328" s="1" t="s">
        <v>253</v>
      </c>
      <c r="D328" s="1" t="s">
        <v>254</v>
      </c>
      <c r="E328" s="1">
        <v>2020</v>
      </c>
      <c r="F328" s="1" t="s">
        <v>225</v>
      </c>
      <c r="G328" s="12">
        <v>90</v>
      </c>
      <c r="H328" s="12">
        <v>86</v>
      </c>
      <c r="I328" s="12">
        <v>774</v>
      </c>
      <c r="J328" s="1">
        <v>9</v>
      </c>
      <c r="K328" s="1" t="s">
        <v>50</v>
      </c>
    </row>
    <row r="329" spans="1:11" x14ac:dyDescent="0.25">
      <c r="A329" s="1">
        <v>25372</v>
      </c>
      <c r="B329" s="1" t="s">
        <v>164</v>
      </c>
      <c r="C329" s="1" t="s">
        <v>244</v>
      </c>
      <c r="D329" s="1" t="s">
        <v>245</v>
      </c>
      <c r="E329" s="1">
        <v>2020</v>
      </c>
      <c r="F329" s="1" t="s">
        <v>225</v>
      </c>
      <c r="G329" s="12">
        <v>52</v>
      </c>
      <c r="H329" s="12">
        <v>45</v>
      </c>
      <c r="I329" s="12">
        <v>720</v>
      </c>
      <c r="J329" s="1">
        <v>16</v>
      </c>
      <c r="K329" s="1" t="s">
        <v>50</v>
      </c>
    </row>
    <row r="330" spans="1:11" x14ac:dyDescent="0.25">
      <c r="A330" s="1">
        <v>25372</v>
      </c>
      <c r="B330" s="1" t="s">
        <v>164</v>
      </c>
      <c r="C330" s="1" t="s">
        <v>240</v>
      </c>
      <c r="D330" s="1" t="s">
        <v>241</v>
      </c>
      <c r="E330" s="1">
        <v>2020</v>
      </c>
      <c r="F330" s="1" t="s">
        <v>225</v>
      </c>
      <c r="G330" s="12">
        <v>43</v>
      </c>
      <c r="H330" s="12">
        <v>43</v>
      </c>
      <c r="I330" s="12">
        <v>258</v>
      </c>
      <c r="J330" s="1">
        <v>6</v>
      </c>
      <c r="K330" s="1" t="s">
        <v>50</v>
      </c>
    </row>
    <row r="331" spans="1:11" x14ac:dyDescent="0.25">
      <c r="A331" s="1">
        <v>25372</v>
      </c>
      <c r="B331" s="1" t="s">
        <v>164</v>
      </c>
      <c r="C331" s="1" t="s">
        <v>258</v>
      </c>
      <c r="D331" s="1" t="s">
        <v>259</v>
      </c>
      <c r="E331" s="1">
        <v>2020</v>
      </c>
      <c r="F331" s="1" t="s">
        <v>225</v>
      </c>
      <c r="G331" s="12">
        <v>37</v>
      </c>
      <c r="H331" s="12">
        <v>35</v>
      </c>
      <c r="I331" s="12">
        <v>560</v>
      </c>
      <c r="J331" s="1">
        <v>16</v>
      </c>
      <c r="K331" s="1" t="s">
        <v>50</v>
      </c>
    </row>
    <row r="332" spans="1:11" x14ac:dyDescent="0.25">
      <c r="A332" s="1">
        <v>25372</v>
      </c>
      <c r="B332" s="1" t="s">
        <v>164</v>
      </c>
      <c r="C332" s="1" t="s">
        <v>234</v>
      </c>
      <c r="D332" s="1" t="s">
        <v>235</v>
      </c>
      <c r="E332" s="1">
        <v>2020</v>
      </c>
      <c r="F332" s="1" t="s">
        <v>225</v>
      </c>
      <c r="G332" s="12">
        <v>11</v>
      </c>
      <c r="H332" s="12">
        <v>11</v>
      </c>
      <c r="I332" s="12">
        <v>88</v>
      </c>
      <c r="J332" s="1">
        <v>8</v>
      </c>
      <c r="K332" s="1" t="s">
        <v>50</v>
      </c>
    </row>
    <row r="333" spans="1:11" x14ac:dyDescent="0.25">
      <c r="A333" s="1">
        <v>25372</v>
      </c>
      <c r="B333" s="1" t="s">
        <v>164</v>
      </c>
      <c r="C333" s="1" t="s">
        <v>224</v>
      </c>
      <c r="D333" s="1" t="s">
        <v>334</v>
      </c>
      <c r="E333" s="1">
        <v>2020</v>
      </c>
      <c r="F333" s="1" t="s">
        <v>225</v>
      </c>
      <c r="G333" s="12">
        <v>10</v>
      </c>
      <c r="H333" s="12">
        <v>8</v>
      </c>
      <c r="I333" s="12">
        <v>64</v>
      </c>
      <c r="J333" s="1">
        <v>8</v>
      </c>
      <c r="K333" s="1" t="s">
        <v>50</v>
      </c>
    </row>
    <row r="334" spans="1:11" x14ac:dyDescent="0.25">
      <c r="A334" s="1">
        <v>25377</v>
      </c>
      <c r="B334" s="1" t="s">
        <v>72</v>
      </c>
      <c r="C334" s="1" t="s">
        <v>368</v>
      </c>
      <c r="D334" s="1" t="s">
        <v>368</v>
      </c>
      <c r="E334" s="1">
        <v>2020</v>
      </c>
      <c r="F334" s="1"/>
      <c r="G334" s="12">
        <v>18.8</v>
      </c>
      <c r="H334" s="12">
        <v>18.3</v>
      </c>
      <c r="I334" s="12" t="s">
        <v>225</v>
      </c>
      <c r="J334" s="1"/>
      <c r="K334" s="1" t="s">
        <v>50</v>
      </c>
    </row>
    <row r="335" spans="1:11" x14ac:dyDescent="0.25">
      <c r="A335" s="1">
        <v>25377</v>
      </c>
      <c r="B335" s="1" t="s">
        <v>72</v>
      </c>
      <c r="C335" s="1" t="s">
        <v>236</v>
      </c>
      <c r="D335" s="1" t="s">
        <v>237</v>
      </c>
      <c r="E335" s="1">
        <v>2020</v>
      </c>
      <c r="F335" s="1" t="s">
        <v>225</v>
      </c>
      <c r="G335" s="12">
        <v>18.099999999999998</v>
      </c>
      <c r="H335" s="12">
        <v>17.299999999999997</v>
      </c>
      <c r="I335" s="12">
        <v>138.39999999999998</v>
      </c>
      <c r="J335" s="1">
        <v>8</v>
      </c>
      <c r="K335" s="1" t="s">
        <v>50</v>
      </c>
    </row>
    <row r="336" spans="1:11" x14ac:dyDescent="0.25">
      <c r="A336" s="1">
        <v>25377</v>
      </c>
      <c r="B336" s="1" t="s">
        <v>72</v>
      </c>
      <c r="C336" s="1" t="s">
        <v>230</v>
      </c>
      <c r="D336" s="1" t="s">
        <v>231</v>
      </c>
      <c r="E336" s="1">
        <v>2020</v>
      </c>
      <c r="F336" s="1" t="s">
        <v>225</v>
      </c>
      <c r="G336" s="12">
        <v>9.8999999999999986</v>
      </c>
      <c r="H336" s="12">
        <v>8.8999999999999986</v>
      </c>
      <c r="I336" s="12">
        <v>48.949999999999989</v>
      </c>
      <c r="J336" s="1">
        <v>5.5</v>
      </c>
      <c r="K336" s="1" t="s">
        <v>50</v>
      </c>
    </row>
    <row r="337" spans="1:11" x14ac:dyDescent="0.25">
      <c r="A337" s="1">
        <v>25377</v>
      </c>
      <c r="B337" s="1" t="s">
        <v>72</v>
      </c>
      <c r="C337" s="1" t="s">
        <v>228</v>
      </c>
      <c r="D337" s="1" t="s">
        <v>229</v>
      </c>
      <c r="E337" s="1">
        <v>2020</v>
      </c>
      <c r="F337" s="1" t="s">
        <v>225</v>
      </c>
      <c r="G337" s="12">
        <v>9</v>
      </c>
      <c r="H337" s="12">
        <v>8.5</v>
      </c>
      <c r="I337" s="12">
        <v>49.3</v>
      </c>
      <c r="J337" s="1">
        <v>5.8</v>
      </c>
      <c r="K337" s="1" t="s">
        <v>50</v>
      </c>
    </row>
    <row r="338" spans="1:11" x14ac:dyDescent="0.25">
      <c r="A338" s="1">
        <v>25377</v>
      </c>
      <c r="B338" s="1" t="s">
        <v>72</v>
      </c>
      <c r="C338" s="1" t="s">
        <v>303</v>
      </c>
      <c r="D338" s="1" t="s">
        <v>304</v>
      </c>
      <c r="E338" s="1">
        <v>2020</v>
      </c>
      <c r="F338" s="1" t="s">
        <v>225</v>
      </c>
      <c r="G338" s="12">
        <v>1</v>
      </c>
      <c r="H338" s="12">
        <v>1</v>
      </c>
      <c r="I338" s="12">
        <v>3</v>
      </c>
      <c r="J338" s="1">
        <v>3</v>
      </c>
      <c r="K338" s="1" t="s">
        <v>50</v>
      </c>
    </row>
    <row r="339" spans="1:11" x14ac:dyDescent="0.25">
      <c r="A339" s="1">
        <v>25386</v>
      </c>
      <c r="B339" s="1" t="s">
        <v>88</v>
      </c>
      <c r="C339" s="1" t="s">
        <v>246</v>
      </c>
      <c r="D339" s="1" t="s">
        <v>336</v>
      </c>
      <c r="E339" s="1">
        <v>2020</v>
      </c>
      <c r="F339" s="1" t="s">
        <v>225</v>
      </c>
      <c r="G339" s="12">
        <v>1817</v>
      </c>
      <c r="H339" s="12">
        <v>1789</v>
      </c>
      <c r="I339" s="12">
        <v>25046</v>
      </c>
      <c r="J339" s="1">
        <v>14</v>
      </c>
      <c r="K339" s="1" t="s">
        <v>50</v>
      </c>
    </row>
    <row r="340" spans="1:11" x14ac:dyDescent="0.25">
      <c r="A340" s="1">
        <v>25386</v>
      </c>
      <c r="B340" s="1" t="s">
        <v>88</v>
      </c>
      <c r="C340" s="1" t="s">
        <v>226</v>
      </c>
      <c r="D340" s="1" t="s">
        <v>335</v>
      </c>
      <c r="E340" s="1">
        <v>2020</v>
      </c>
      <c r="F340" s="1" t="s">
        <v>225</v>
      </c>
      <c r="G340" s="12">
        <v>865</v>
      </c>
      <c r="H340" s="12">
        <v>813</v>
      </c>
      <c r="I340" s="12">
        <v>20488.9975550122</v>
      </c>
      <c r="J340" s="1">
        <v>24.449877750611201</v>
      </c>
      <c r="K340" s="1" t="s">
        <v>50</v>
      </c>
    </row>
    <row r="341" spans="1:11" x14ac:dyDescent="0.25">
      <c r="A341" s="1">
        <v>25386</v>
      </c>
      <c r="B341" s="1" t="s">
        <v>88</v>
      </c>
      <c r="C341" s="1" t="s">
        <v>232</v>
      </c>
      <c r="D341" s="1" t="s">
        <v>233</v>
      </c>
      <c r="E341" s="1">
        <v>2020</v>
      </c>
      <c r="F341" s="1" t="s">
        <v>225</v>
      </c>
      <c r="G341" s="12">
        <v>793</v>
      </c>
      <c r="H341" s="12">
        <v>699</v>
      </c>
      <c r="I341" s="12">
        <v>748</v>
      </c>
      <c r="J341" s="1">
        <v>1.07010014306152</v>
      </c>
      <c r="K341" s="1" t="s">
        <v>50</v>
      </c>
    </row>
    <row r="342" spans="1:11" x14ac:dyDescent="0.25">
      <c r="A342" s="1">
        <v>25386</v>
      </c>
      <c r="B342" s="1" t="s">
        <v>88</v>
      </c>
      <c r="C342" s="1" t="s">
        <v>252</v>
      </c>
      <c r="D342" s="1" t="s">
        <v>340</v>
      </c>
      <c r="E342" s="1">
        <v>2020</v>
      </c>
      <c r="F342" s="1" t="s">
        <v>225</v>
      </c>
      <c r="G342" s="12">
        <v>740</v>
      </c>
      <c r="H342" s="12">
        <v>678</v>
      </c>
      <c r="I342" s="12">
        <v>7345.50775740479</v>
      </c>
      <c r="J342" s="1">
        <v>10.0211565585331</v>
      </c>
      <c r="K342" s="1" t="s">
        <v>50</v>
      </c>
    </row>
    <row r="343" spans="1:11" x14ac:dyDescent="0.25">
      <c r="A343" s="1">
        <v>25386</v>
      </c>
      <c r="B343" s="1" t="s">
        <v>88</v>
      </c>
      <c r="C343" s="1" t="s">
        <v>227</v>
      </c>
      <c r="D343" s="1" t="s">
        <v>339</v>
      </c>
      <c r="E343" s="1">
        <v>2020</v>
      </c>
      <c r="F343" s="1" t="s">
        <v>225</v>
      </c>
      <c r="G343" s="12">
        <v>628</v>
      </c>
      <c r="H343" s="12">
        <v>601</v>
      </c>
      <c r="I343" s="12">
        <v>6110.2693602693598</v>
      </c>
      <c r="J343" s="1">
        <v>10.016835016835</v>
      </c>
      <c r="K343" s="1" t="s">
        <v>50</v>
      </c>
    </row>
    <row r="344" spans="1:11" x14ac:dyDescent="0.25">
      <c r="A344" s="1">
        <v>25386</v>
      </c>
      <c r="B344" s="1" t="s">
        <v>88</v>
      </c>
      <c r="C344" s="1" t="s">
        <v>260</v>
      </c>
      <c r="D344" s="1" t="s">
        <v>261</v>
      </c>
      <c r="E344" s="1">
        <v>2020</v>
      </c>
      <c r="F344" s="1" t="s">
        <v>225</v>
      </c>
      <c r="G344" s="12">
        <v>156</v>
      </c>
      <c r="H344" s="12">
        <v>134</v>
      </c>
      <c r="I344" s="12">
        <v>1145.4838709677399</v>
      </c>
      <c r="J344" s="1">
        <v>8.5483870967741904</v>
      </c>
      <c r="K344" s="1" t="s">
        <v>50</v>
      </c>
    </row>
    <row r="345" spans="1:11" x14ac:dyDescent="0.25">
      <c r="A345" s="1">
        <v>25386</v>
      </c>
      <c r="B345" s="1" t="s">
        <v>88</v>
      </c>
      <c r="C345" s="1" t="s">
        <v>240</v>
      </c>
      <c r="D345" s="1" t="s">
        <v>241</v>
      </c>
      <c r="E345" s="1">
        <v>2020</v>
      </c>
      <c r="F345" s="1" t="s">
        <v>225</v>
      </c>
      <c r="G345" s="12">
        <v>102</v>
      </c>
      <c r="H345" s="12">
        <v>102</v>
      </c>
      <c r="I345" s="12">
        <v>427.83333333333297</v>
      </c>
      <c r="J345" s="1">
        <v>4.1944444444444402</v>
      </c>
      <c r="K345" s="1" t="s">
        <v>50</v>
      </c>
    </row>
    <row r="346" spans="1:11" x14ac:dyDescent="0.25">
      <c r="A346" s="1">
        <v>25386</v>
      </c>
      <c r="B346" s="1" t="s">
        <v>88</v>
      </c>
      <c r="C346" s="1" t="s">
        <v>234</v>
      </c>
      <c r="D346" s="1" t="s">
        <v>235</v>
      </c>
      <c r="E346" s="1">
        <v>2020</v>
      </c>
      <c r="F346" s="1" t="s">
        <v>225</v>
      </c>
      <c r="G346" s="12">
        <v>89</v>
      </c>
      <c r="H346" s="12">
        <v>78</v>
      </c>
      <c r="I346" s="12">
        <v>323.27710843373501</v>
      </c>
      <c r="J346" s="1">
        <v>4.1445783132530103</v>
      </c>
      <c r="K346" s="1" t="s">
        <v>50</v>
      </c>
    </row>
    <row r="347" spans="1:11" x14ac:dyDescent="0.25">
      <c r="A347" s="1">
        <v>25386</v>
      </c>
      <c r="B347" s="1" t="s">
        <v>88</v>
      </c>
      <c r="C347" s="1" t="s">
        <v>224</v>
      </c>
      <c r="D347" s="1" t="s">
        <v>334</v>
      </c>
      <c r="E347" s="1">
        <v>2020</v>
      </c>
      <c r="F347" s="1" t="s">
        <v>225</v>
      </c>
      <c r="G347" s="12">
        <v>9</v>
      </c>
      <c r="H347" s="12">
        <v>2</v>
      </c>
      <c r="I347" s="12">
        <v>70</v>
      </c>
      <c r="J347" s="1">
        <v>14</v>
      </c>
      <c r="K347" s="1" t="s">
        <v>50</v>
      </c>
    </row>
    <row r="348" spans="1:11" x14ac:dyDescent="0.25">
      <c r="A348" s="1">
        <v>25394</v>
      </c>
      <c r="B348" s="1" t="s">
        <v>202</v>
      </c>
      <c r="C348" s="1" t="s">
        <v>234</v>
      </c>
      <c r="D348" s="1" t="s">
        <v>235</v>
      </c>
      <c r="E348" s="1">
        <v>2020</v>
      </c>
      <c r="F348" s="1" t="s">
        <v>225</v>
      </c>
      <c r="G348" s="12">
        <v>1343</v>
      </c>
      <c r="H348" s="12">
        <v>1319</v>
      </c>
      <c r="I348" s="12">
        <v>13190</v>
      </c>
      <c r="J348" s="1">
        <v>10</v>
      </c>
      <c r="K348" s="1" t="s">
        <v>50</v>
      </c>
    </row>
    <row r="349" spans="1:11" x14ac:dyDescent="0.25">
      <c r="A349" s="1">
        <v>25394</v>
      </c>
      <c r="B349" s="1" t="s">
        <v>202</v>
      </c>
      <c r="C349" s="1" t="s">
        <v>232</v>
      </c>
      <c r="D349" s="1" t="s">
        <v>233</v>
      </c>
      <c r="E349" s="1">
        <v>2020</v>
      </c>
      <c r="F349" s="1" t="s">
        <v>225</v>
      </c>
      <c r="G349" s="12">
        <v>889</v>
      </c>
      <c r="H349" s="12">
        <v>683</v>
      </c>
      <c r="I349" s="12">
        <v>837</v>
      </c>
      <c r="J349" s="1">
        <v>1.2254758418740801</v>
      </c>
      <c r="K349" s="1" t="s">
        <v>50</v>
      </c>
    </row>
    <row r="350" spans="1:11" x14ac:dyDescent="0.25">
      <c r="A350" s="1">
        <v>25394</v>
      </c>
      <c r="B350" s="1" t="s">
        <v>202</v>
      </c>
      <c r="C350" s="1" t="s">
        <v>240</v>
      </c>
      <c r="D350" s="1" t="s">
        <v>241</v>
      </c>
      <c r="E350" s="1">
        <v>2020</v>
      </c>
      <c r="F350" s="1" t="s">
        <v>225</v>
      </c>
      <c r="G350" s="12">
        <v>833</v>
      </c>
      <c r="H350" s="12">
        <v>795</v>
      </c>
      <c r="I350" s="12">
        <v>3736.5</v>
      </c>
      <c r="J350" s="1">
        <v>4.7</v>
      </c>
      <c r="K350" s="1" t="s">
        <v>50</v>
      </c>
    </row>
    <row r="351" spans="1:11" x14ac:dyDescent="0.25">
      <c r="A351" s="1">
        <v>25394</v>
      </c>
      <c r="B351" s="1" t="s">
        <v>202</v>
      </c>
      <c r="C351" s="1" t="s">
        <v>250</v>
      </c>
      <c r="D351" s="1" t="s">
        <v>251</v>
      </c>
      <c r="E351" s="1">
        <v>2020</v>
      </c>
      <c r="F351" s="1" t="s">
        <v>225</v>
      </c>
      <c r="G351" s="12">
        <v>262</v>
      </c>
      <c r="H351" s="12">
        <v>253</v>
      </c>
      <c r="I351" s="12">
        <v>126.5</v>
      </c>
      <c r="J351" s="1">
        <v>0.5</v>
      </c>
      <c r="K351" s="1" t="s">
        <v>50</v>
      </c>
    </row>
    <row r="352" spans="1:11" x14ac:dyDescent="0.25">
      <c r="A352" s="1">
        <v>25394</v>
      </c>
      <c r="B352" s="1" t="s">
        <v>202</v>
      </c>
      <c r="C352" s="1" t="s">
        <v>224</v>
      </c>
      <c r="D352" s="1" t="s">
        <v>334</v>
      </c>
      <c r="E352" s="1">
        <v>2020</v>
      </c>
      <c r="F352" s="1" t="s">
        <v>225</v>
      </c>
      <c r="G352" s="12">
        <v>52</v>
      </c>
      <c r="H352" s="12">
        <v>45</v>
      </c>
      <c r="I352" s="12">
        <v>285.2</v>
      </c>
      <c r="J352" s="1">
        <v>6.2</v>
      </c>
      <c r="K352" s="1" t="s">
        <v>50</v>
      </c>
    </row>
    <row r="353" spans="1:11" x14ac:dyDescent="0.25">
      <c r="A353" s="1">
        <v>25398</v>
      </c>
      <c r="B353" s="1" t="s">
        <v>170</v>
      </c>
      <c r="C353" s="1" t="s">
        <v>240</v>
      </c>
      <c r="D353" s="1" t="s">
        <v>241</v>
      </c>
      <c r="E353" s="1">
        <v>2020</v>
      </c>
      <c r="F353" s="1" t="s">
        <v>225</v>
      </c>
      <c r="G353" s="12">
        <v>4643</v>
      </c>
      <c r="H353" s="12">
        <v>4636</v>
      </c>
      <c r="I353" s="12">
        <v>18552</v>
      </c>
      <c r="J353" s="1">
        <v>4</v>
      </c>
      <c r="K353" s="1" t="s">
        <v>50</v>
      </c>
    </row>
    <row r="354" spans="1:11" x14ac:dyDescent="0.25">
      <c r="A354" s="1">
        <v>25398</v>
      </c>
      <c r="B354" s="1" t="s">
        <v>170</v>
      </c>
      <c r="C354" s="1" t="s">
        <v>232</v>
      </c>
      <c r="D354" s="1" t="s">
        <v>233</v>
      </c>
      <c r="E354" s="1">
        <v>2020</v>
      </c>
      <c r="F354" s="1" t="s">
        <v>225</v>
      </c>
      <c r="G354" s="12">
        <v>136</v>
      </c>
      <c r="H354" s="12">
        <v>110</v>
      </c>
      <c r="I354" s="12">
        <v>132</v>
      </c>
      <c r="J354" s="1">
        <v>1.2</v>
      </c>
      <c r="K354" s="1" t="s">
        <v>50</v>
      </c>
    </row>
    <row r="355" spans="1:11" x14ac:dyDescent="0.25">
      <c r="A355" s="1">
        <v>25398</v>
      </c>
      <c r="B355" s="1" t="s">
        <v>170</v>
      </c>
      <c r="C355" s="1" t="s">
        <v>234</v>
      </c>
      <c r="D355" s="1" t="s">
        <v>235</v>
      </c>
      <c r="E355" s="1">
        <v>2020</v>
      </c>
      <c r="F355" s="1" t="s">
        <v>225</v>
      </c>
      <c r="G355" s="12">
        <v>108</v>
      </c>
      <c r="H355" s="12">
        <v>103</v>
      </c>
      <c r="I355" s="12">
        <v>824</v>
      </c>
      <c r="J355" s="1">
        <v>8</v>
      </c>
      <c r="K355" s="1" t="s">
        <v>50</v>
      </c>
    </row>
    <row r="356" spans="1:11" x14ac:dyDescent="0.25">
      <c r="A356" s="1">
        <v>25398</v>
      </c>
      <c r="B356" s="1" t="s">
        <v>170</v>
      </c>
      <c r="C356" s="1" t="s">
        <v>224</v>
      </c>
      <c r="D356" s="1" t="s">
        <v>334</v>
      </c>
      <c r="E356" s="1">
        <v>2020</v>
      </c>
      <c r="F356" s="1" t="s">
        <v>225</v>
      </c>
      <c r="G356" s="12">
        <v>21</v>
      </c>
      <c r="H356" s="12">
        <v>15</v>
      </c>
      <c r="I356" s="12">
        <v>126</v>
      </c>
      <c r="J356" s="1">
        <v>6</v>
      </c>
      <c r="K356" s="1" t="s">
        <v>50</v>
      </c>
    </row>
    <row r="357" spans="1:11" x14ac:dyDescent="0.25">
      <c r="A357" s="1">
        <v>25398</v>
      </c>
      <c r="B357" s="1" t="s">
        <v>170</v>
      </c>
      <c r="C357" s="1" t="s">
        <v>255</v>
      </c>
      <c r="D357" s="1" t="s">
        <v>338</v>
      </c>
      <c r="E357" s="1">
        <v>2020</v>
      </c>
      <c r="F357" s="1" t="s">
        <v>225</v>
      </c>
      <c r="G357" s="12">
        <v>21</v>
      </c>
      <c r="H357" s="12">
        <v>11</v>
      </c>
      <c r="I357" s="12">
        <v>121</v>
      </c>
      <c r="J357" s="1">
        <v>11</v>
      </c>
      <c r="K357" s="1" t="s">
        <v>50</v>
      </c>
    </row>
    <row r="358" spans="1:11" x14ac:dyDescent="0.25">
      <c r="A358" s="1">
        <v>25398</v>
      </c>
      <c r="B358" s="1" t="s">
        <v>170</v>
      </c>
      <c r="C358" s="1" t="s">
        <v>250</v>
      </c>
      <c r="D358" s="1" t="s">
        <v>251</v>
      </c>
      <c r="E358" s="1">
        <v>2020</v>
      </c>
      <c r="F358" s="1" t="s">
        <v>225</v>
      </c>
      <c r="G358" s="12">
        <v>18</v>
      </c>
      <c r="H358" s="12">
        <v>16</v>
      </c>
      <c r="I358" s="12">
        <v>9</v>
      </c>
      <c r="J358" s="1">
        <v>0.5</v>
      </c>
      <c r="K358" s="1" t="s">
        <v>50</v>
      </c>
    </row>
    <row r="359" spans="1:11" x14ac:dyDescent="0.25">
      <c r="A359" s="1">
        <v>25402</v>
      </c>
      <c r="B359" s="1" t="s">
        <v>203</v>
      </c>
      <c r="C359" s="1" t="s">
        <v>232</v>
      </c>
      <c r="D359" s="1" t="s">
        <v>233</v>
      </c>
      <c r="E359" s="1">
        <v>2020</v>
      </c>
      <c r="F359" s="1" t="s">
        <v>225</v>
      </c>
      <c r="G359" s="12">
        <v>477</v>
      </c>
      <c r="H359" s="12">
        <v>414</v>
      </c>
      <c r="I359" s="12">
        <v>474</v>
      </c>
      <c r="J359" s="1">
        <v>1.14492753623188</v>
      </c>
      <c r="K359" s="1" t="s">
        <v>50</v>
      </c>
    </row>
    <row r="360" spans="1:11" x14ac:dyDescent="0.25">
      <c r="A360" s="1">
        <v>25402</v>
      </c>
      <c r="B360" s="1" t="s">
        <v>203</v>
      </c>
      <c r="C360" s="1" t="s">
        <v>234</v>
      </c>
      <c r="D360" s="1" t="s">
        <v>235</v>
      </c>
      <c r="E360" s="1">
        <v>2020</v>
      </c>
      <c r="F360" s="1" t="s">
        <v>225</v>
      </c>
      <c r="G360" s="12">
        <v>301</v>
      </c>
      <c r="H360" s="12">
        <v>282</v>
      </c>
      <c r="I360" s="12">
        <v>2265.4639175257698</v>
      </c>
      <c r="J360" s="1">
        <v>7.7319587628865998</v>
      </c>
      <c r="K360" s="1" t="s">
        <v>50</v>
      </c>
    </row>
    <row r="361" spans="1:11" x14ac:dyDescent="0.25">
      <c r="A361" s="1">
        <v>25402</v>
      </c>
      <c r="B361" s="1" t="s">
        <v>203</v>
      </c>
      <c r="C361" s="1" t="s">
        <v>240</v>
      </c>
      <c r="D361" s="1" t="s">
        <v>241</v>
      </c>
      <c r="E361" s="1">
        <v>2020</v>
      </c>
      <c r="F361" s="1" t="s">
        <v>225</v>
      </c>
      <c r="G361" s="12">
        <v>296</v>
      </c>
      <c r="H361" s="12">
        <v>191</v>
      </c>
      <c r="I361" s="12">
        <v>1296</v>
      </c>
      <c r="J361" s="1">
        <v>4.5</v>
      </c>
      <c r="K361" s="1" t="s">
        <v>50</v>
      </c>
    </row>
    <row r="362" spans="1:11" x14ac:dyDescent="0.25">
      <c r="A362" s="1">
        <v>25402</v>
      </c>
      <c r="B362" s="1" t="s">
        <v>203</v>
      </c>
      <c r="C362" s="1" t="s">
        <v>255</v>
      </c>
      <c r="D362" s="1" t="s">
        <v>338</v>
      </c>
      <c r="E362" s="1">
        <v>2020</v>
      </c>
      <c r="F362" s="1" t="s">
        <v>225</v>
      </c>
      <c r="G362" s="12">
        <v>207</v>
      </c>
      <c r="H362" s="12">
        <v>190</v>
      </c>
      <c r="I362" s="12">
        <v>1900</v>
      </c>
      <c r="J362" s="1">
        <v>10</v>
      </c>
      <c r="K362" s="1" t="s">
        <v>50</v>
      </c>
    </row>
    <row r="363" spans="1:11" x14ac:dyDescent="0.25">
      <c r="A363" s="1">
        <v>25402</v>
      </c>
      <c r="B363" s="1" t="s">
        <v>203</v>
      </c>
      <c r="C363" s="1" t="s">
        <v>250</v>
      </c>
      <c r="D363" s="1" t="s">
        <v>251</v>
      </c>
      <c r="E363" s="1">
        <v>2020</v>
      </c>
      <c r="F363" s="1" t="s">
        <v>225</v>
      </c>
      <c r="G363" s="12">
        <v>28</v>
      </c>
      <c r="H363" s="12">
        <v>20</v>
      </c>
      <c r="I363" s="12">
        <v>9.7999999999999989</v>
      </c>
      <c r="J363" s="1">
        <v>0.39200000000000002</v>
      </c>
      <c r="K363" s="1" t="s">
        <v>50</v>
      </c>
    </row>
    <row r="364" spans="1:11" x14ac:dyDescent="0.25">
      <c r="A364" s="1">
        <v>25407</v>
      </c>
      <c r="B364" s="1" t="s">
        <v>160</v>
      </c>
      <c r="C364" s="1" t="s">
        <v>238</v>
      </c>
      <c r="D364" s="1" t="s">
        <v>239</v>
      </c>
      <c r="E364" s="1">
        <v>2020</v>
      </c>
      <c r="F364" s="1" t="s">
        <v>225</v>
      </c>
      <c r="G364" s="12">
        <v>4</v>
      </c>
      <c r="H364" s="12">
        <v>4</v>
      </c>
      <c r="I364" s="12">
        <v>160</v>
      </c>
      <c r="J364" s="1">
        <v>40</v>
      </c>
      <c r="K364" s="1" t="s">
        <v>50</v>
      </c>
    </row>
    <row r="365" spans="1:11" x14ac:dyDescent="0.25">
      <c r="A365" s="1">
        <v>25407</v>
      </c>
      <c r="B365" s="1" t="s">
        <v>160</v>
      </c>
      <c r="C365" s="1" t="s">
        <v>230</v>
      </c>
      <c r="D365" s="1" t="s">
        <v>231</v>
      </c>
      <c r="E365" s="1">
        <v>2020</v>
      </c>
      <c r="F365" s="1" t="s">
        <v>225</v>
      </c>
      <c r="G365" s="12">
        <v>1</v>
      </c>
      <c r="H365" s="12">
        <v>1</v>
      </c>
      <c r="I365" s="12">
        <v>7</v>
      </c>
      <c r="J365" s="1">
        <v>7</v>
      </c>
      <c r="K365" s="1" t="s">
        <v>50</v>
      </c>
    </row>
    <row r="366" spans="1:11" x14ac:dyDescent="0.25">
      <c r="A366" s="1">
        <v>25426</v>
      </c>
      <c r="B366" s="1" t="s">
        <v>145</v>
      </c>
      <c r="C366" s="1" t="s">
        <v>232</v>
      </c>
      <c r="D366" s="1" t="s">
        <v>233</v>
      </c>
      <c r="E366" s="1">
        <v>2020</v>
      </c>
      <c r="F366" s="1" t="s">
        <v>225</v>
      </c>
      <c r="G366" s="12">
        <v>120</v>
      </c>
      <c r="H366" s="12">
        <v>118</v>
      </c>
      <c r="I366" s="12">
        <v>59.5</v>
      </c>
      <c r="J366" s="1">
        <v>0.50423728813559299</v>
      </c>
      <c r="K366" s="1" t="s">
        <v>50</v>
      </c>
    </row>
    <row r="367" spans="1:11" x14ac:dyDescent="0.25">
      <c r="A367" s="1">
        <v>25426</v>
      </c>
      <c r="B367" s="1" t="s">
        <v>145</v>
      </c>
      <c r="C367" s="1" t="s">
        <v>240</v>
      </c>
      <c r="D367" s="1" t="s">
        <v>241</v>
      </c>
      <c r="E367" s="1">
        <v>2020</v>
      </c>
      <c r="F367" s="1" t="s">
        <v>225</v>
      </c>
      <c r="G367" s="12">
        <v>41</v>
      </c>
      <c r="H367" s="12">
        <v>41</v>
      </c>
      <c r="I367" s="12">
        <v>500</v>
      </c>
      <c r="J367" s="1">
        <v>12.1951219512195</v>
      </c>
      <c r="K367" s="1" t="s">
        <v>50</v>
      </c>
    </row>
    <row r="368" spans="1:11" x14ac:dyDescent="0.25">
      <c r="A368" s="1">
        <v>25426</v>
      </c>
      <c r="B368" s="1" t="s">
        <v>145</v>
      </c>
      <c r="C368" s="1" t="s">
        <v>244</v>
      </c>
      <c r="D368" s="1" t="s">
        <v>245</v>
      </c>
      <c r="E368" s="1">
        <v>2020</v>
      </c>
      <c r="F368" s="1" t="s">
        <v>225</v>
      </c>
      <c r="G368" s="12">
        <v>28</v>
      </c>
      <c r="H368" s="12">
        <v>26</v>
      </c>
      <c r="I368" s="12">
        <v>260</v>
      </c>
      <c r="J368" s="1">
        <v>10</v>
      </c>
      <c r="K368" s="1" t="s">
        <v>50</v>
      </c>
    </row>
    <row r="369" spans="1:11" x14ac:dyDescent="0.25">
      <c r="A369" s="1">
        <v>25426</v>
      </c>
      <c r="B369" s="1" t="s">
        <v>145</v>
      </c>
      <c r="C369" s="1" t="s">
        <v>255</v>
      </c>
      <c r="D369" s="1" t="s">
        <v>338</v>
      </c>
      <c r="E369" s="1">
        <v>2020</v>
      </c>
      <c r="F369" s="1" t="s">
        <v>225</v>
      </c>
      <c r="G369" s="12">
        <v>11.7</v>
      </c>
      <c r="H369" s="12">
        <v>11.7</v>
      </c>
      <c r="I369" s="12">
        <v>180</v>
      </c>
      <c r="J369" s="1">
        <v>15.384615384615399</v>
      </c>
      <c r="K369" s="1" t="s">
        <v>50</v>
      </c>
    </row>
    <row r="370" spans="1:11" x14ac:dyDescent="0.25">
      <c r="A370" s="1">
        <v>25426</v>
      </c>
      <c r="B370" s="1" t="s">
        <v>145</v>
      </c>
      <c r="C370" s="1" t="s">
        <v>264</v>
      </c>
      <c r="D370" s="1" t="s">
        <v>265</v>
      </c>
      <c r="E370" s="1">
        <v>2020</v>
      </c>
      <c r="F370" s="1" t="s">
        <v>225</v>
      </c>
      <c r="G370" s="12">
        <v>4</v>
      </c>
      <c r="H370" s="12">
        <v>4</v>
      </c>
      <c r="I370" s="12">
        <v>17</v>
      </c>
      <c r="J370" s="1">
        <v>4.25</v>
      </c>
      <c r="K370" s="1" t="s">
        <v>50</v>
      </c>
    </row>
    <row r="371" spans="1:11" x14ac:dyDescent="0.25">
      <c r="A371" s="1">
        <v>25426</v>
      </c>
      <c r="B371" s="1" t="s">
        <v>145</v>
      </c>
      <c r="C371" s="1" t="s">
        <v>291</v>
      </c>
      <c r="D371" s="1" t="s">
        <v>292</v>
      </c>
      <c r="E371" s="1">
        <v>2020</v>
      </c>
      <c r="F371" s="1" t="s">
        <v>225</v>
      </c>
      <c r="G371" s="12">
        <v>3</v>
      </c>
      <c r="H371" s="12">
        <v>3</v>
      </c>
      <c r="I371" s="12">
        <v>13</v>
      </c>
      <c r="J371" s="1">
        <v>4.3333333333333304</v>
      </c>
      <c r="K371" s="1" t="s">
        <v>50</v>
      </c>
    </row>
    <row r="372" spans="1:11" x14ac:dyDescent="0.25">
      <c r="A372" s="1">
        <v>25426</v>
      </c>
      <c r="B372" s="1" t="s">
        <v>145</v>
      </c>
      <c r="C372" s="1" t="s">
        <v>274</v>
      </c>
      <c r="D372" s="1" t="s">
        <v>275</v>
      </c>
      <c r="E372" s="1">
        <v>2020</v>
      </c>
      <c r="F372" s="1" t="s">
        <v>225</v>
      </c>
      <c r="G372" s="12">
        <v>3</v>
      </c>
      <c r="H372" s="12">
        <v>3</v>
      </c>
      <c r="I372" s="12">
        <v>17</v>
      </c>
      <c r="J372" s="1">
        <v>5.6666666666666696</v>
      </c>
      <c r="K372" s="1" t="s">
        <v>50</v>
      </c>
    </row>
    <row r="373" spans="1:11" x14ac:dyDescent="0.25">
      <c r="A373" s="1">
        <v>25426</v>
      </c>
      <c r="B373" s="1" t="s">
        <v>145</v>
      </c>
      <c r="C373" s="1" t="s">
        <v>236</v>
      </c>
      <c r="D373" s="1" t="s">
        <v>237</v>
      </c>
      <c r="E373" s="1">
        <v>2020</v>
      </c>
      <c r="F373" s="1" t="s">
        <v>225</v>
      </c>
      <c r="G373" s="12">
        <v>3</v>
      </c>
      <c r="H373" s="12">
        <v>0</v>
      </c>
      <c r="I373" s="12">
        <v>0</v>
      </c>
      <c r="J373" s="1">
        <v>0</v>
      </c>
      <c r="K373" s="1" t="s">
        <v>50</v>
      </c>
    </row>
    <row r="374" spans="1:11" x14ac:dyDescent="0.25">
      <c r="A374" s="1">
        <v>25426</v>
      </c>
      <c r="B374" s="1" t="s">
        <v>145</v>
      </c>
      <c r="C374" s="1" t="s">
        <v>266</v>
      </c>
      <c r="D374" s="1" t="s">
        <v>267</v>
      </c>
      <c r="E374" s="1">
        <v>2020</v>
      </c>
      <c r="F374" s="1" t="s">
        <v>225</v>
      </c>
      <c r="G374" s="12">
        <v>1</v>
      </c>
      <c r="H374" s="12">
        <v>0</v>
      </c>
      <c r="I374" s="12">
        <v>0</v>
      </c>
      <c r="J374" s="1">
        <v>0</v>
      </c>
      <c r="K374" s="1" t="s">
        <v>50</v>
      </c>
    </row>
    <row r="375" spans="1:11" x14ac:dyDescent="0.25">
      <c r="A375" s="1">
        <v>25430</v>
      </c>
      <c r="B375" s="1" t="s">
        <v>67</v>
      </c>
      <c r="C375" s="1" t="s">
        <v>369</v>
      </c>
      <c r="D375" s="1" t="s">
        <v>369</v>
      </c>
      <c r="E375" s="1">
        <v>2020</v>
      </c>
      <c r="F375" s="1"/>
      <c r="G375" s="12">
        <v>310</v>
      </c>
      <c r="H375" s="12">
        <v>310</v>
      </c>
      <c r="I375" s="12" t="s">
        <v>225</v>
      </c>
      <c r="J375" s="1"/>
      <c r="K375" s="1" t="s">
        <v>50</v>
      </c>
    </row>
    <row r="376" spans="1:11" x14ac:dyDescent="0.25">
      <c r="A376" s="1">
        <v>25430</v>
      </c>
      <c r="B376" s="1" t="s">
        <v>67</v>
      </c>
      <c r="C376" s="1" t="s">
        <v>376</v>
      </c>
      <c r="D376" s="1" t="s">
        <v>376</v>
      </c>
      <c r="E376" s="1">
        <v>2020</v>
      </c>
      <c r="F376" s="1"/>
      <c r="G376" s="12">
        <v>290</v>
      </c>
      <c r="H376" s="12">
        <v>290</v>
      </c>
      <c r="I376" s="12" t="s">
        <v>225</v>
      </c>
      <c r="J376" s="1"/>
      <c r="K376" s="1" t="s">
        <v>50</v>
      </c>
    </row>
    <row r="377" spans="1:11" x14ac:dyDescent="0.25">
      <c r="A377" s="1">
        <v>25430</v>
      </c>
      <c r="B377" s="1" t="s">
        <v>67</v>
      </c>
      <c r="C377" s="1" t="s">
        <v>238</v>
      </c>
      <c r="D377" s="1" t="s">
        <v>239</v>
      </c>
      <c r="E377" s="1">
        <v>2020</v>
      </c>
      <c r="F377" s="1" t="s">
        <v>225</v>
      </c>
      <c r="G377" s="12">
        <v>58.5</v>
      </c>
      <c r="H377" s="12">
        <v>54.5</v>
      </c>
      <c r="I377" s="12">
        <v>2983.5</v>
      </c>
      <c r="J377" s="1">
        <v>51</v>
      </c>
      <c r="K377" s="1" t="s">
        <v>50</v>
      </c>
    </row>
    <row r="378" spans="1:11" x14ac:dyDescent="0.25">
      <c r="A378" s="1">
        <v>25436</v>
      </c>
      <c r="B378" s="1" t="s">
        <v>51</v>
      </c>
      <c r="C378" s="1" t="s">
        <v>232</v>
      </c>
      <c r="D378" s="1" t="s">
        <v>233</v>
      </c>
      <c r="E378" s="1">
        <v>2020</v>
      </c>
      <c r="F378" s="1" t="s">
        <v>225</v>
      </c>
      <c r="G378" s="12">
        <v>179</v>
      </c>
      <c r="H378" s="12">
        <v>174</v>
      </c>
      <c r="I378" s="12">
        <v>161</v>
      </c>
      <c r="J378" s="1">
        <v>0.92528735632183901</v>
      </c>
      <c r="K378" s="1" t="s">
        <v>50</v>
      </c>
    </row>
    <row r="379" spans="1:11" x14ac:dyDescent="0.25">
      <c r="A379" s="1">
        <v>25436</v>
      </c>
      <c r="B379" s="1" t="s">
        <v>51</v>
      </c>
      <c r="C379" s="1" t="s">
        <v>240</v>
      </c>
      <c r="D379" s="1" t="s">
        <v>241</v>
      </c>
      <c r="E379" s="1">
        <v>2020</v>
      </c>
      <c r="F379" s="1" t="s">
        <v>225</v>
      </c>
      <c r="G379" s="12">
        <v>52</v>
      </c>
      <c r="H379" s="12">
        <v>52</v>
      </c>
      <c r="I379" s="12">
        <v>52</v>
      </c>
      <c r="J379" s="1">
        <v>1</v>
      </c>
      <c r="K379" s="1" t="s">
        <v>50</v>
      </c>
    </row>
    <row r="380" spans="1:11" x14ac:dyDescent="0.25">
      <c r="A380" s="1">
        <v>25436</v>
      </c>
      <c r="B380" s="1" t="s">
        <v>51</v>
      </c>
      <c r="C380" s="1" t="s">
        <v>234</v>
      </c>
      <c r="D380" s="1" t="s">
        <v>235</v>
      </c>
      <c r="E380" s="1">
        <v>2020</v>
      </c>
      <c r="F380" s="1" t="s">
        <v>225</v>
      </c>
      <c r="G380" s="12">
        <v>31</v>
      </c>
      <c r="H380" s="12">
        <v>27</v>
      </c>
      <c r="I380" s="12">
        <v>108</v>
      </c>
      <c r="J380" s="1">
        <v>4</v>
      </c>
      <c r="K380" s="1" t="s">
        <v>50</v>
      </c>
    </row>
    <row r="381" spans="1:11" x14ac:dyDescent="0.25">
      <c r="A381" s="1">
        <v>25436</v>
      </c>
      <c r="B381" s="1" t="s">
        <v>51</v>
      </c>
      <c r="C381" s="1" t="s">
        <v>253</v>
      </c>
      <c r="D381" s="1" t="s">
        <v>254</v>
      </c>
      <c r="E381" s="1">
        <v>2020</v>
      </c>
      <c r="F381" s="1" t="s">
        <v>225</v>
      </c>
      <c r="G381" s="12">
        <v>23</v>
      </c>
      <c r="H381" s="12">
        <v>18</v>
      </c>
      <c r="I381" s="12">
        <v>168</v>
      </c>
      <c r="J381" s="1">
        <v>8</v>
      </c>
      <c r="K381" s="1" t="s">
        <v>50</v>
      </c>
    </row>
    <row r="382" spans="1:11" x14ac:dyDescent="0.25">
      <c r="A382" s="1">
        <v>25436</v>
      </c>
      <c r="B382" s="1" t="s">
        <v>51</v>
      </c>
      <c r="C382" s="1" t="s">
        <v>244</v>
      </c>
      <c r="D382" s="1" t="s">
        <v>245</v>
      </c>
      <c r="E382" s="1">
        <v>2020</v>
      </c>
      <c r="F382" s="1" t="s">
        <v>225</v>
      </c>
      <c r="G382" s="12">
        <v>8</v>
      </c>
      <c r="H382" s="12">
        <v>6</v>
      </c>
      <c r="I382" s="12">
        <v>36</v>
      </c>
      <c r="J382" s="1">
        <v>6</v>
      </c>
      <c r="K382" s="1" t="s">
        <v>50</v>
      </c>
    </row>
    <row r="383" spans="1:11" x14ac:dyDescent="0.25">
      <c r="A383" s="1">
        <v>25436</v>
      </c>
      <c r="B383" s="1" t="s">
        <v>51</v>
      </c>
      <c r="C383" s="1" t="s">
        <v>258</v>
      </c>
      <c r="D383" s="1" t="s">
        <v>259</v>
      </c>
      <c r="E383" s="1">
        <v>2020</v>
      </c>
      <c r="F383" s="1" t="s">
        <v>225</v>
      </c>
      <c r="G383" s="12">
        <v>4</v>
      </c>
      <c r="H383" s="12">
        <v>3</v>
      </c>
      <c r="I383" s="12">
        <v>12</v>
      </c>
      <c r="J383" s="1">
        <v>4</v>
      </c>
      <c r="K383" s="1" t="s">
        <v>50</v>
      </c>
    </row>
    <row r="384" spans="1:11" x14ac:dyDescent="0.25">
      <c r="A384" s="1">
        <v>25436</v>
      </c>
      <c r="B384" s="1" t="s">
        <v>51</v>
      </c>
      <c r="C384" s="1" t="s">
        <v>228</v>
      </c>
      <c r="D384" s="1" t="s">
        <v>229</v>
      </c>
      <c r="E384" s="1">
        <v>2020</v>
      </c>
      <c r="F384" s="1" t="s">
        <v>225</v>
      </c>
      <c r="G384" s="12">
        <v>2.5</v>
      </c>
      <c r="H384" s="12">
        <v>2</v>
      </c>
      <c r="I384" s="12">
        <v>10</v>
      </c>
      <c r="J384" s="1">
        <v>5</v>
      </c>
      <c r="K384" s="1" t="s">
        <v>50</v>
      </c>
    </row>
    <row r="385" spans="1:11" x14ac:dyDescent="0.25">
      <c r="A385" s="1">
        <v>25436</v>
      </c>
      <c r="B385" s="1" t="s">
        <v>51</v>
      </c>
      <c r="C385" s="1" t="s">
        <v>230</v>
      </c>
      <c r="D385" s="1" t="s">
        <v>231</v>
      </c>
      <c r="E385" s="1">
        <v>2020</v>
      </c>
      <c r="F385" s="1" t="s">
        <v>225</v>
      </c>
      <c r="G385" s="12">
        <v>2.5</v>
      </c>
      <c r="H385" s="12">
        <v>2</v>
      </c>
      <c r="I385" s="12">
        <v>14</v>
      </c>
      <c r="J385" s="1">
        <v>7</v>
      </c>
      <c r="K385" s="1" t="s">
        <v>50</v>
      </c>
    </row>
    <row r="386" spans="1:11" x14ac:dyDescent="0.25">
      <c r="A386" s="1">
        <v>25436</v>
      </c>
      <c r="B386" s="1" t="s">
        <v>51</v>
      </c>
      <c r="C386" s="1" t="s">
        <v>264</v>
      </c>
      <c r="D386" s="1" t="s">
        <v>265</v>
      </c>
      <c r="E386" s="1">
        <v>2020</v>
      </c>
      <c r="F386" s="1" t="s">
        <v>225</v>
      </c>
      <c r="G386" s="12">
        <v>2</v>
      </c>
      <c r="H386" s="12">
        <v>2</v>
      </c>
      <c r="I386" s="12">
        <v>10</v>
      </c>
      <c r="J386" s="1">
        <v>5</v>
      </c>
      <c r="K386" s="1" t="s">
        <v>50</v>
      </c>
    </row>
    <row r="387" spans="1:11" x14ac:dyDescent="0.25">
      <c r="A387" s="1">
        <v>25438</v>
      </c>
      <c r="B387" s="1" t="s">
        <v>131</v>
      </c>
      <c r="C387" s="1" t="s">
        <v>232</v>
      </c>
      <c r="D387" s="1" t="s">
        <v>233</v>
      </c>
      <c r="E387" s="1">
        <v>2020</v>
      </c>
      <c r="F387" s="1" t="s">
        <v>225</v>
      </c>
      <c r="G387" s="12">
        <v>178</v>
      </c>
      <c r="H387" s="12">
        <v>172</v>
      </c>
      <c r="I387" s="12">
        <v>200</v>
      </c>
      <c r="J387" s="1">
        <v>1.16279069767442</v>
      </c>
      <c r="K387" s="1" t="s">
        <v>50</v>
      </c>
    </row>
    <row r="388" spans="1:11" x14ac:dyDescent="0.25">
      <c r="A388" s="1">
        <v>25438</v>
      </c>
      <c r="B388" s="1" t="s">
        <v>131</v>
      </c>
      <c r="C388" s="1" t="s">
        <v>234</v>
      </c>
      <c r="D388" s="1" t="s">
        <v>235</v>
      </c>
      <c r="E388" s="1">
        <v>2020</v>
      </c>
      <c r="F388" s="1" t="s">
        <v>225</v>
      </c>
      <c r="G388" s="12">
        <v>87</v>
      </c>
      <c r="H388" s="12">
        <v>57</v>
      </c>
      <c r="I388" s="12">
        <v>859.52380952380997</v>
      </c>
      <c r="J388" s="1">
        <v>15.0793650793651</v>
      </c>
      <c r="K388" s="1" t="s">
        <v>50</v>
      </c>
    </row>
    <row r="389" spans="1:11" x14ac:dyDescent="0.25">
      <c r="A389" s="1">
        <v>25438</v>
      </c>
      <c r="B389" s="1" t="s">
        <v>131</v>
      </c>
      <c r="C389" s="1" t="s">
        <v>250</v>
      </c>
      <c r="D389" s="1" t="s">
        <v>251</v>
      </c>
      <c r="E389" s="1">
        <v>2020</v>
      </c>
      <c r="F389" s="1" t="s">
        <v>225</v>
      </c>
      <c r="G389" s="12">
        <v>78</v>
      </c>
      <c r="H389" s="12">
        <v>69</v>
      </c>
      <c r="I389" s="12">
        <v>57.5</v>
      </c>
      <c r="J389" s="1">
        <v>0.83333333333333304</v>
      </c>
      <c r="K389" s="1" t="s">
        <v>50</v>
      </c>
    </row>
    <row r="390" spans="1:11" x14ac:dyDescent="0.25">
      <c r="A390" s="1">
        <v>25438</v>
      </c>
      <c r="B390" s="1" t="s">
        <v>131</v>
      </c>
      <c r="C390" s="1" t="s">
        <v>375</v>
      </c>
      <c r="D390" s="1" t="s">
        <v>375</v>
      </c>
      <c r="E390" s="1">
        <v>2020</v>
      </c>
      <c r="F390" s="1"/>
      <c r="G390" s="12">
        <v>71.5</v>
      </c>
      <c r="H390" s="12">
        <v>71.5</v>
      </c>
      <c r="I390" s="12">
        <v>71.5</v>
      </c>
      <c r="J390" s="1">
        <v>1</v>
      </c>
      <c r="K390" s="1" t="s">
        <v>50</v>
      </c>
    </row>
    <row r="391" spans="1:11" x14ac:dyDescent="0.25">
      <c r="A391" s="1">
        <v>25438</v>
      </c>
      <c r="B391" s="1" t="s">
        <v>131</v>
      </c>
      <c r="C391" s="1" t="s">
        <v>248</v>
      </c>
      <c r="D391" s="1" t="s">
        <v>249</v>
      </c>
      <c r="E391" s="1">
        <v>2020</v>
      </c>
      <c r="F391" s="1" t="s">
        <v>225</v>
      </c>
      <c r="G391" s="12">
        <v>59</v>
      </c>
      <c r="H391" s="12">
        <v>53</v>
      </c>
      <c r="I391" s="12">
        <v>85.178571428571402</v>
      </c>
      <c r="J391" s="1">
        <v>1.6071428571428601</v>
      </c>
      <c r="K391" s="1" t="s">
        <v>50</v>
      </c>
    </row>
    <row r="392" spans="1:11" x14ac:dyDescent="0.25">
      <c r="A392" s="1">
        <v>25438</v>
      </c>
      <c r="B392" s="1" t="s">
        <v>131</v>
      </c>
      <c r="C392" s="1" t="s">
        <v>255</v>
      </c>
      <c r="D392" s="1" t="s">
        <v>338</v>
      </c>
      <c r="E392" s="1">
        <v>2020</v>
      </c>
      <c r="F392" s="1" t="s">
        <v>225</v>
      </c>
      <c r="G392" s="12">
        <v>25</v>
      </c>
      <c r="H392" s="12">
        <v>12</v>
      </c>
      <c r="I392" s="12">
        <v>194.11764705882399</v>
      </c>
      <c r="J392" s="1">
        <v>8.8235294117647101</v>
      </c>
      <c r="K392" s="1" t="s">
        <v>50</v>
      </c>
    </row>
    <row r="393" spans="1:11" x14ac:dyDescent="0.25">
      <c r="A393" s="1">
        <v>25438</v>
      </c>
      <c r="B393" s="1" t="s">
        <v>131</v>
      </c>
      <c r="C393" s="1" t="s">
        <v>240</v>
      </c>
      <c r="D393" s="1" t="s">
        <v>241</v>
      </c>
      <c r="E393" s="1">
        <v>2020</v>
      </c>
      <c r="F393" s="1" t="s">
        <v>225</v>
      </c>
      <c r="G393" s="12">
        <v>13</v>
      </c>
      <c r="H393" s="12">
        <v>13</v>
      </c>
      <c r="I393" s="12">
        <v>52</v>
      </c>
      <c r="J393" s="1">
        <v>4</v>
      </c>
      <c r="K393" s="1" t="s">
        <v>50</v>
      </c>
    </row>
    <row r="394" spans="1:11" x14ac:dyDescent="0.25">
      <c r="A394" s="1">
        <v>25438</v>
      </c>
      <c r="B394" s="1" t="s">
        <v>131</v>
      </c>
      <c r="C394" s="1" t="s">
        <v>286</v>
      </c>
      <c r="D394" s="1" t="s">
        <v>344</v>
      </c>
      <c r="E394" s="1">
        <v>2020</v>
      </c>
      <c r="F394" s="1" t="s">
        <v>225</v>
      </c>
      <c r="G394" s="12">
        <v>8</v>
      </c>
      <c r="H394" s="12">
        <v>6</v>
      </c>
      <c r="I394" s="12">
        <v>130</v>
      </c>
      <c r="J394" s="1">
        <v>21.6666666666667</v>
      </c>
      <c r="K394" s="1" t="s">
        <v>50</v>
      </c>
    </row>
    <row r="395" spans="1:11" x14ac:dyDescent="0.25">
      <c r="A395" s="1">
        <v>25438</v>
      </c>
      <c r="B395" s="1" t="s">
        <v>131</v>
      </c>
      <c r="C395" s="1" t="s">
        <v>268</v>
      </c>
      <c r="D395" s="1" t="s">
        <v>269</v>
      </c>
      <c r="E395" s="1">
        <v>2020</v>
      </c>
      <c r="F395" s="1" t="s">
        <v>225</v>
      </c>
      <c r="G395" s="12">
        <v>3</v>
      </c>
      <c r="H395" s="12">
        <v>0</v>
      </c>
      <c r="I395" s="12">
        <v>0</v>
      </c>
      <c r="J395" s="1">
        <v>0</v>
      </c>
      <c r="K395" s="1" t="s">
        <v>50</v>
      </c>
    </row>
    <row r="396" spans="1:11" x14ac:dyDescent="0.25">
      <c r="A396" s="1">
        <v>25438</v>
      </c>
      <c r="B396" s="1" t="s">
        <v>131</v>
      </c>
      <c r="C396" s="1" t="s">
        <v>258</v>
      </c>
      <c r="D396" s="1" t="s">
        <v>259</v>
      </c>
      <c r="E396" s="1">
        <v>2020</v>
      </c>
      <c r="F396" s="1" t="s">
        <v>225</v>
      </c>
      <c r="G396" s="12">
        <v>3</v>
      </c>
      <c r="H396" s="12">
        <v>0</v>
      </c>
      <c r="I396" s="12">
        <v>0</v>
      </c>
      <c r="J396" s="1">
        <v>0</v>
      </c>
      <c r="K396" s="1" t="s">
        <v>50</v>
      </c>
    </row>
    <row r="397" spans="1:11" x14ac:dyDescent="0.25">
      <c r="A397" s="1">
        <v>25438</v>
      </c>
      <c r="B397" s="1" t="s">
        <v>131</v>
      </c>
      <c r="C397" s="1" t="s">
        <v>244</v>
      </c>
      <c r="D397" s="1" t="s">
        <v>245</v>
      </c>
      <c r="E397" s="1">
        <v>2020</v>
      </c>
      <c r="F397" s="1" t="s">
        <v>225</v>
      </c>
      <c r="G397" s="12">
        <v>2</v>
      </c>
      <c r="H397" s="12">
        <v>0</v>
      </c>
      <c r="I397" s="12">
        <v>0</v>
      </c>
      <c r="J397" s="1">
        <v>0</v>
      </c>
      <c r="K397" s="1" t="s">
        <v>50</v>
      </c>
    </row>
    <row r="398" spans="1:11" x14ac:dyDescent="0.25">
      <c r="A398" s="1">
        <v>25438</v>
      </c>
      <c r="B398" s="1" t="s">
        <v>131</v>
      </c>
      <c r="C398" s="1" t="s">
        <v>228</v>
      </c>
      <c r="D398" s="1" t="s">
        <v>229</v>
      </c>
      <c r="E398" s="1">
        <v>2020</v>
      </c>
      <c r="F398" s="1" t="s">
        <v>225</v>
      </c>
      <c r="G398" s="12">
        <v>2</v>
      </c>
      <c r="H398" s="12">
        <v>0</v>
      </c>
      <c r="I398" s="12">
        <v>0</v>
      </c>
      <c r="J398" s="1">
        <v>0</v>
      </c>
      <c r="K398" s="1" t="s">
        <v>50</v>
      </c>
    </row>
    <row r="399" spans="1:11" x14ac:dyDescent="0.25">
      <c r="A399" s="1">
        <v>25473</v>
      </c>
      <c r="B399" s="1" t="s">
        <v>95</v>
      </c>
      <c r="C399" s="1" t="s">
        <v>238</v>
      </c>
      <c r="D399" s="1" t="s">
        <v>239</v>
      </c>
      <c r="E399" s="1">
        <v>2020</v>
      </c>
      <c r="F399" s="1" t="s">
        <v>225</v>
      </c>
      <c r="G399" s="12">
        <v>56</v>
      </c>
      <c r="H399" s="12">
        <v>56</v>
      </c>
      <c r="I399" s="12">
        <v>1400</v>
      </c>
      <c r="J399" s="1">
        <v>25</v>
      </c>
      <c r="K399" s="1" t="s">
        <v>50</v>
      </c>
    </row>
    <row r="400" spans="1:11" x14ac:dyDescent="0.25">
      <c r="A400" s="1">
        <v>25473</v>
      </c>
      <c r="B400" s="1" t="s">
        <v>95</v>
      </c>
      <c r="C400" s="1" t="s">
        <v>379</v>
      </c>
      <c r="D400" s="1" t="s">
        <v>379</v>
      </c>
      <c r="E400" s="1">
        <v>2020</v>
      </c>
      <c r="F400" s="1"/>
      <c r="G400" s="12">
        <v>20</v>
      </c>
      <c r="H400" s="12">
        <v>20</v>
      </c>
      <c r="I400" s="12" t="s">
        <v>225</v>
      </c>
      <c r="J400" s="1"/>
      <c r="K400" s="1" t="s">
        <v>50</v>
      </c>
    </row>
    <row r="401" spans="1:11" x14ac:dyDescent="0.25">
      <c r="A401" s="1">
        <v>25473</v>
      </c>
      <c r="B401" s="1" t="s">
        <v>95</v>
      </c>
      <c r="C401" s="1" t="s">
        <v>266</v>
      </c>
      <c r="D401" s="1" t="s">
        <v>267</v>
      </c>
      <c r="E401" s="1">
        <v>2020</v>
      </c>
      <c r="F401" s="1" t="s">
        <v>225</v>
      </c>
      <c r="G401" s="12">
        <v>6</v>
      </c>
      <c r="H401" s="12">
        <v>0</v>
      </c>
      <c r="I401" s="12">
        <v>0</v>
      </c>
      <c r="J401" s="1">
        <v>0</v>
      </c>
      <c r="K401" s="1" t="s">
        <v>50</v>
      </c>
    </row>
    <row r="402" spans="1:11" x14ac:dyDescent="0.25">
      <c r="A402" s="1">
        <v>25473</v>
      </c>
      <c r="B402" s="1" t="s">
        <v>95</v>
      </c>
      <c r="C402" s="1" t="s">
        <v>317</v>
      </c>
      <c r="D402" s="1" t="s">
        <v>318</v>
      </c>
      <c r="E402" s="1">
        <v>2020</v>
      </c>
      <c r="F402" s="1" t="s">
        <v>225</v>
      </c>
      <c r="G402" s="12">
        <v>5</v>
      </c>
      <c r="H402" s="12">
        <v>0</v>
      </c>
      <c r="I402" s="12">
        <v>0</v>
      </c>
      <c r="J402" s="1">
        <v>0</v>
      </c>
      <c r="K402" s="1" t="s">
        <v>50</v>
      </c>
    </row>
    <row r="403" spans="1:11" x14ac:dyDescent="0.25">
      <c r="A403" s="1">
        <v>25483</v>
      </c>
      <c r="B403" s="1" t="s">
        <v>204</v>
      </c>
      <c r="C403" s="1" t="s">
        <v>246</v>
      </c>
      <c r="D403" s="1" t="s">
        <v>309</v>
      </c>
      <c r="E403" s="1">
        <v>2020</v>
      </c>
      <c r="F403" s="1" t="s">
        <v>225</v>
      </c>
      <c r="G403" s="12">
        <v>36</v>
      </c>
      <c r="H403" s="12">
        <v>16</v>
      </c>
      <c r="I403" s="12">
        <v>96</v>
      </c>
      <c r="J403" s="1">
        <v>6</v>
      </c>
      <c r="K403" s="1" t="s">
        <v>50</v>
      </c>
    </row>
    <row r="404" spans="1:11" x14ac:dyDescent="0.25">
      <c r="A404" s="1">
        <v>25483</v>
      </c>
      <c r="B404" s="1" t="s">
        <v>204</v>
      </c>
      <c r="C404" s="1" t="s">
        <v>234</v>
      </c>
      <c r="D404" s="1" t="s">
        <v>235</v>
      </c>
      <c r="E404" s="1">
        <v>2020</v>
      </c>
      <c r="F404" s="1" t="s">
        <v>225</v>
      </c>
      <c r="G404" s="12">
        <v>26</v>
      </c>
      <c r="H404" s="12">
        <v>21</v>
      </c>
      <c r="I404" s="12">
        <v>100</v>
      </c>
      <c r="J404" s="1">
        <v>4</v>
      </c>
      <c r="K404" s="1" t="s">
        <v>50</v>
      </c>
    </row>
    <row r="405" spans="1:11" x14ac:dyDescent="0.25">
      <c r="A405" s="1">
        <v>25483</v>
      </c>
      <c r="B405" s="1" t="s">
        <v>204</v>
      </c>
      <c r="C405" s="1" t="s">
        <v>242</v>
      </c>
      <c r="D405" s="1" t="s">
        <v>243</v>
      </c>
      <c r="E405" s="1">
        <v>2020</v>
      </c>
      <c r="F405" s="1" t="s">
        <v>225</v>
      </c>
      <c r="G405" s="12">
        <v>12</v>
      </c>
      <c r="H405" s="12">
        <v>7</v>
      </c>
      <c r="I405" s="12">
        <v>144</v>
      </c>
      <c r="J405" s="1">
        <v>12</v>
      </c>
      <c r="K405" s="1" t="s">
        <v>50</v>
      </c>
    </row>
    <row r="406" spans="1:11" x14ac:dyDescent="0.25">
      <c r="A406" s="1">
        <v>25483</v>
      </c>
      <c r="B406" s="1" t="s">
        <v>204</v>
      </c>
      <c r="C406" s="1" t="s">
        <v>226</v>
      </c>
      <c r="D406" s="1" t="s">
        <v>335</v>
      </c>
      <c r="E406" s="1">
        <v>2020</v>
      </c>
      <c r="F406" s="1" t="s">
        <v>225</v>
      </c>
      <c r="G406" s="12">
        <v>9</v>
      </c>
      <c r="H406" s="12">
        <v>9</v>
      </c>
      <c r="I406" s="12">
        <v>45</v>
      </c>
      <c r="J406" s="1">
        <v>5</v>
      </c>
      <c r="K406" s="1" t="s">
        <v>50</v>
      </c>
    </row>
    <row r="407" spans="1:11" x14ac:dyDescent="0.25">
      <c r="A407" s="1">
        <v>25483</v>
      </c>
      <c r="B407" s="1" t="s">
        <v>204</v>
      </c>
      <c r="C407" s="1" t="s">
        <v>250</v>
      </c>
      <c r="D407" s="1" t="s">
        <v>251</v>
      </c>
      <c r="E407" s="1">
        <v>2020</v>
      </c>
      <c r="F407" s="1" t="s">
        <v>225</v>
      </c>
      <c r="G407" s="12">
        <v>5</v>
      </c>
      <c r="H407" s="12">
        <v>0</v>
      </c>
      <c r="I407" s="12">
        <v>0</v>
      </c>
      <c r="J407" s="1">
        <v>0</v>
      </c>
      <c r="K407" s="1" t="s">
        <v>50</v>
      </c>
    </row>
    <row r="408" spans="1:11" x14ac:dyDescent="0.25">
      <c r="A408" s="1">
        <v>25486</v>
      </c>
      <c r="B408" s="1" t="s">
        <v>172</v>
      </c>
      <c r="C408" s="1" t="s">
        <v>369</v>
      </c>
      <c r="D408" s="1" t="s">
        <v>369</v>
      </c>
      <c r="E408" s="1">
        <v>2020</v>
      </c>
      <c r="F408" s="1"/>
      <c r="G408" s="12">
        <v>164</v>
      </c>
      <c r="H408" s="12">
        <v>164</v>
      </c>
      <c r="I408" s="12" t="s">
        <v>225</v>
      </c>
      <c r="J408" s="1"/>
      <c r="K408" s="1" t="s">
        <v>50</v>
      </c>
    </row>
    <row r="409" spans="1:11" x14ac:dyDescent="0.25">
      <c r="A409" s="1">
        <v>25486</v>
      </c>
      <c r="B409" s="1" t="s">
        <v>172</v>
      </c>
      <c r="C409" s="1" t="s">
        <v>379</v>
      </c>
      <c r="D409" s="1" t="s">
        <v>379</v>
      </c>
      <c r="E409" s="1">
        <v>2020</v>
      </c>
      <c r="F409" s="1"/>
      <c r="G409" s="12">
        <v>66</v>
      </c>
      <c r="H409" s="12">
        <v>66</v>
      </c>
      <c r="I409" s="12" t="s">
        <v>225</v>
      </c>
      <c r="J409" s="1"/>
      <c r="K409" s="1" t="s">
        <v>50</v>
      </c>
    </row>
    <row r="410" spans="1:11" x14ac:dyDescent="0.25">
      <c r="A410" s="1">
        <v>25486</v>
      </c>
      <c r="B410" s="1" t="s">
        <v>172</v>
      </c>
      <c r="C410" s="1" t="s">
        <v>238</v>
      </c>
      <c r="D410" s="1" t="s">
        <v>239</v>
      </c>
      <c r="E410" s="1">
        <v>2020</v>
      </c>
      <c r="F410" s="1" t="s">
        <v>225</v>
      </c>
      <c r="G410" s="12">
        <v>29</v>
      </c>
      <c r="H410" s="12">
        <v>29</v>
      </c>
      <c r="I410" s="12">
        <v>754</v>
      </c>
      <c r="J410" s="1">
        <v>26</v>
      </c>
      <c r="K410" s="1" t="s">
        <v>50</v>
      </c>
    </row>
    <row r="411" spans="1:11" x14ac:dyDescent="0.25">
      <c r="A411" s="1">
        <v>25488</v>
      </c>
      <c r="B411" s="1" t="s">
        <v>223</v>
      </c>
      <c r="C411" s="1" t="s">
        <v>232</v>
      </c>
      <c r="D411" s="1" t="s">
        <v>233</v>
      </c>
      <c r="E411" s="1">
        <v>2020</v>
      </c>
      <c r="F411" s="1" t="s">
        <v>225</v>
      </c>
      <c r="G411" s="12">
        <v>467</v>
      </c>
      <c r="H411" s="12">
        <v>410</v>
      </c>
      <c r="I411" s="12">
        <v>467</v>
      </c>
      <c r="J411" s="1">
        <v>1.1390243902438999</v>
      </c>
      <c r="K411" s="1" t="s">
        <v>50</v>
      </c>
    </row>
    <row r="412" spans="1:11" x14ac:dyDescent="0.25">
      <c r="A412" s="1">
        <v>25488</v>
      </c>
      <c r="B412" s="1" t="s">
        <v>223</v>
      </c>
      <c r="C412" s="1" t="s">
        <v>250</v>
      </c>
      <c r="D412" s="1" t="s">
        <v>251</v>
      </c>
      <c r="E412" s="1">
        <v>2020</v>
      </c>
      <c r="F412" s="1" t="s">
        <v>225</v>
      </c>
      <c r="G412" s="12">
        <v>334.1</v>
      </c>
      <c r="H412" s="12">
        <v>329.1</v>
      </c>
      <c r="I412" s="12">
        <v>139</v>
      </c>
      <c r="J412" s="1">
        <v>0.42236402309328502</v>
      </c>
      <c r="K412" s="1" t="s">
        <v>50</v>
      </c>
    </row>
    <row r="413" spans="1:11" x14ac:dyDescent="0.25">
      <c r="A413" s="1">
        <v>25488</v>
      </c>
      <c r="B413" s="1" t="s">
        <v>223</v>
      </c>
      <c r="C413" s="1" t="s">
        <v>255</v>
      </c>
      <c r="D413" s="1" t="s">
        <v>338</v>
      </c>
      <c r="E413" s="1">
        <v>2020</v>
      </c>
      <c r="F413" s="1" t="s">
        <v>225</v>
      </c>
      <c r="G413" s="12">
        <v>65.5</v>
      </c>
      <c r="H413" s="12">
        <v>58.5</v>
      </c>
      <c r="I413" s="12">
        <v>292.5</v>
      </c>
      <c r="J413" s="1">
        <v>5</v>
      </c>
      <c r="K413" s="1" t="s">
        <v>50</v>
      </c>
    </row>
    <row r="414" spans="1:11" x14ac:dyDescent="0.25">
      <c r="A414" s="1">
        <v>25488</v>
      </c>
      <c r="B414" s="1" t="s">
        <v>223</v>
      </c>
      <c r="C414" s="1" t="s">
        <v>246</v>
      </c>
      <c r="D414" s="1" t="s">
        <v>336</v>
      </c>
      <c r="E414" s="1">
        <v>2020</v>
      </c>
      <c r="F414" s="1" t="s">
        <v>225</v>
      </c>
      <c r="G414" s="12">
        <v>52</v>
      </c>
      <c r="H414" s="12">
        <v>52</v>
      </c>
      <c r="I414" s="12">
        <v>312</v>
      </c>
      <c r="J414" s="1">
        <v>6</v>
      </c>
      <c r="K414" s="1" t="s">
        <v>50</v>
      </c>
    </row>
    <row r="415" spans="1:11" x14ac:dyDescent="0.25">
      <c r="A415" s="1">
        <v>25488</v>
      </c>
      <c r="B415" s="1" t="s">
        <v>223</v>
      </c>
      <c r="C415" s="1" t="s">
        <v>253</v>
      </c>
      <c r="D415" s="1" t="s">
        <v>254</v>
      </c>
      <c r="E415" s="1">
        <v>2020</v>
      </c>
      <c r="F415" s="1" t="s">
        <v>225</v>
      </c>
      <c r="G415" s="12">
        <v>20</v>
      </c>
      <c r="H415" s="12">
        <v>20</v>
      </c>
      <c r="I415" s="12">
        <v>104.545454545455</v>
      </c>
      <c r="J415" s="1">
        <v>5.2272727272727302</v>
      </c>
      <c r="K415" s="1" t="s">
        <v>50</v>
      </c>
    </row>
    <row r="416" spans="1:11" x14ac:dyDescent="0.25">
      <c r="A416" s="1">
        <v>25489</v>
      </c>
      <c r="B416" s="1" t="s">
        <v>78</v>
      </c>
      <c r="C416" s="1" t="s">
        <v>240</v>
      </c>
      <c r="D416" s="1" t="s">
        <v>241</v>
      </c>
      <c r="E416" s="1">
        <v>2020</v>
      </c>
      <c r="F416" s="1" t="s">
        <v>225</v>
      </c>
      <c r="G416" s="12">
        <v>1600</v>
      </c>
      <c r="H416" s="12">
        <v>1600</v>
      </c>
      <c r="I416" s="12">
        <v>8000</v>
      </c>
      <c r="J416" s="1">
        <v>5</v>
      </c>
      <c r="K416" s="1" t="s">
        <v>50</v>
      </c>
    </row>
    <row r="417" spans="1:11" x14ac:dyDescent="0.25">
      <c r="A417" s="1">
        <v>25489</v>
      </c>
      <c r="B417" s="1" t="s">
        <v>78</v>
      </c>
      <c r="C417" s="1" t="s">
        <v>234</v>
      </c>
      <c r="D417" s="1" t="s">
        <v>235</v>
      </c>
      <c r="E417" s="1">
        <v>2020</v>
      </c>
      <c r="F417" s="1" t="s">
        <v>225</v>
      </c>
      <c r="G417" s="12">
        <v>41</v>
      </c>
      <c r="H417" s="12">
        <v>41</v>
      </c>
      <c r="I417" s="12">
        <v>410</v>
      </c>
      <c r="J417" s="1">
        <v>10</v>
      </c>
      <c r="K417" s="1" t="s">
        <v>50</v>
      </c>
    </row>
    <row r="418" spans="1:11" x14ac:dyDescent="0.25">
      <c r="A418" s="1">
        <v>25489</v>
      </c>
      <c r="B418" s="1" t="s">
        <v>78</v>
      </c>
      <c r="C418" s="1" t="s">
        <v>224</v>
      </c>
      <c r="D418" s="1" t="s">
        <v>334</v>
      </c>
      <c r="E418" s="1">
        <v>2020</v>
      </c>
      <c r="F418" s="1" t="s">
        <v>225</v>
      </c>
      <c r="G418" s="12">
        <v>33</v>
      </c>
      <c r="H418" s="12">
        <v>33</v>
      </c>
      <c r="I418" s="12">
        <v>165</v>
      </c>
      <c r="J418" s="1">
        <v>5</v>
      </c>
      <c r="K418" s="1" t="s">
        <v>50</v>
      </c>
    </row>
    <row r="419" spans="1:11" x14ac:dyDescent="0.25">
      <c r="A419" s="1">
        <v>25489</v>
      </c>
      <c r="B419" s="1" t="s">
        <v>78</v>
      </c>
      <c r="C419" s="1" t="s">
        <v>232</v>
      </c>
      <c r="D419" s="1" t="s">
        <v>233</v>
      </c>
      <c r="E419" s="1">
        <v>2020</v>
      </c>
      <c r="F419" s="1" t="s">
        <v>225</v>
      </c>
      <c r="G419" s="12">
        <v>31</v>
      </c>
      <c r="H419" s="12">
        <v>28</v>
      </c>
      <c r="I419" s="12">
        <v>16</v>
      </c>
      <c r="J419" s="1">
        <v>0.57142857142857095</v>
      </c>
      <c r="K419" s="1" t="s">
        <v>50</v>
      </c>
    </row>
    <row r="420" spans="1:11" x14ac:dyDescent="0.25">
      <c r="A420" s="1">
        <v>25489</v>
      </c>
      <c r="B420" s="1" t="s">
        <v>78</v>
      </c>
      <c r="C420" s="1" t="s">
        <v>253</v>
      </c>
      <c r="D420" s="1" t="s">
        <v>254</v>
      </c>
      <c r="E420" s="1">
        <v>2020</v>
      </c>
      <c r="F420" s="1" t="s">
        <v>225</v>
      </c>
      <c r="G420" s="12">
        <v>10</v>
      </c>
      <c r="H420" s="12">
        <v>10</v>
      </c>
      <c r="I420" s="12">
        <v>2</v>
      </c>
      <c r="J420" s="1">
        <v>0.2</v>
      </c>
      <c r="K420" s="1" t="s">
        <v>50</v>
      </c>
    </row>
    <row r="421" spans="1:11" x14ac:dyDescent="0.25">
      <c r="A421" s="1">
        <v>25489</v>
      </c>
      <c r="B421" s="1" t="s">
        <v>78</v>
      </c>
      <c r="C421" s="1" t="s">
        <v>250</v>
      </c>
      <c r="D421" s="1" t="s">
        <v>251</v>
      </c>
      <c r="E421" s="1">
        <v>2020</v>
      </c>
      <c r="F421" s="1" t="s">
        <v>225</v>
      </c>
      <c r="G421" s="12">
        <v>4</v>
      </c>
      <c r="H421" s="12">
        <v>4</v>
      </c>
      <c r="I421" s="12">
        <v>3.2</v>
      </c>
      <c r="J421" s="1">
        <v>0.8</v>
      </c>
      <c r="K421" s="1" t="s">
        <v>50</v>
      </c>
    </row>
    <row r="422" spans="1:11" x14ac:dyDescent="0.25">
      <c r="A422" s="1">
        <v>25491</v>
      </c>
      <c r="B422" s="1" t="s">
        <v>176</v>
      </c>
      <c r="C422" s="1" t="s">
        <v>240</v>
      </c>
      <c r="D422" s="1" t="s">
        <v>241</v>
      </c>
      <c r="E422" s="1">
        <v>2020</v>
      </c>
      <c r="F422" s="1" t="s">
        <v>225</v>
      </c>
      <c r="G422" s="12">
        <v>1787</v>
      </c>
      <c r="H422" s="12">
        <v>1767</v>
      </c>
      <c r="I422" s="12">
        <v>8836</v>
      </c>
      <c r="J422" s="1">
        <v>5.0005659309564203</v>
      </c>
      <c r="K422" s="1" t="s">
        <v>50</v>
      </c>
    </row>
    <row r="423" spans="1:11" x14ac:dyDescent="0.25">
      <c r="A423" s="1">
        <v>25491</v>
      </c>
      <c r="B423" s="1" t="s">
        <v>176</v>
      </c>
      <c r="C423" s="1" t="s">
        <v>227</v>
      </c>
      <c r="D423" s="1" t="s">
        <v>341</v>
      </c>
      <c r="E423" s="1">
        <v>2020</v>
      </c>
      <c r="F423" s="1" t="s">
        <v>225</v>
      </c>
      <c r="G423" s="12">
        <v>91</v>
      </c>
      <c r="H423" s="12">
        <v>88</v>
      </c>
      <c r="I423" s="12">
        <v>528</v>
      </c>
      <c r="J423" s="1">
        <v>6</v>
      </c>
      <c r="K423" s="1" t="s">
        <v>50</v>
      </c>
    </row>
    <row r="424" spans="1:11" x14ac:dyDescent="0.25">
      <c r="A424" s="1">
        <v>25491</v>
      </c>
      <c r="B424" s="1" t="s">
        <v>176</v>
      </c>
      <c r="C424" s="1" t="s">
        <v>250</v>
      </c>
      <c r="D424" s="1" t="s">
        <v>251</v>
      </c>
      <c r="E424" s="1">
        <v>2020</v>
      </c>
      <c r="F424" s="1" t="s">
        <v>225</v>
      </c>
      <c r="G424" s="12">
        <v>78</v>
      </c>
      <c r="H424" s="12">
        <v>61</v>
      </c>
      <c r="I424" s="12">
        <v>19.215</v>
      </c>
      <c r="J424" s="1">
        <v>0.315</v>
      </c>
      <c r="K424" s="1" t="s">
        <v>50</v>
      </c>
    </row>
    <row r="425" spans="1:11" x14ac:dyDescent="0.25">
      <c r="A425" s="1">
        <v>25491</v>
      </c>
      <c r="B425" s="1" t="s">
        <v>176</v>
      </c>
      <c r="C425" s="1" t="s">
        <v>232</v>
      </c>
      <c r="D425" s="1" t="s">
        <v>233</v>
      </c>
      <c r="E425" s="1">
        <v>2020</v>
      </c>
      <c r="F425" s="1" t="s">
        <v>225</v>
      </c>
      <c r="G425" s="12">
        <v>38</v>
      </c>
      <c r="H425" s="12">
        <v>32</v>
      </c>
      <c r="I425" s="12">
        <v>35.200000000000003</v>
      </c>
      <c r="J425" s="1">
        <v>1.1000000000000001</v>
      </c>
      <c r="K425" s="1" t="s">
        <v>50</v>
      </c>
    </row>
    <row r="426" spans="1:11" x14ac:dyDescent="0.25">
      <c r="A426" s="1">
        <v>25491</v>
      </c>
      <c r="B426" s="1" t="s">
        <v>176</v>
      </c>
      <c r="C426" s="1" t="s">
        <v>224</v>
      </c>
      <c r="D426" s="1" t="s">
        <v>334</v>
      </c>
      <c r="E426" s="1">
        <v>2020</v>
      </c>
      <c r="F426" s="1" t="s">
        <v>225</v>
      </c>
      <c r="G426" s="12">
        <v>34.799999999999997</v>
      </c>
      <c r="H426" s="12">
        <v>10.799999999999997</v>
      </c>
      <c r="I426" s="12">
        <v>64.800000000000011</v>
      </c>
      <c r="J426" s="1">
        <v>6</v>
      </c>
      <c r="K426" s="1" t="s">
        <v>50</v>
      </c>
    </row>
    <row r="427" spans="1:11" x14ac:dyDescent="0.25">
      <c r="A427" s="1">
        <v>25491</v>
      </c>
      <c r="B427" s="1" t="s">
        <v>176</v>
      </c>
      <c r="C427" s="1" t="s">
        <v>234</v>
      </c>
      <c r="D427" s="1" t="s">
        <v>235</v>
      </c>
      <c r="E427" s="1">
        <v>2020</v>
      </c>
      <c r="F427" s="1" t="s">
        <v>225</v>
      </c>
      <c r="G427" s="12">
        <v>18</v>
      </c>
      <c r="H427" s="12">
        <v>17</v>
      </c>
      <c r="I427" s="12">
        <v>153</v>
      </c>
      <c r="J427" s="1">
        <v>9</v>
      </c>
      <c r="K427" s="1" t="s">
        <v>50</v>
      </c>
    </row>
    <row r="428" spans="1:11" x14ac:dyDescent="0.25">
      <c r="A428" s="1">
        <v>25491</v>
      </c>
      <c r="B428" s="1" t="s">
        <v>176</v>
      </c>
      <c r="C428" s="1" t="s">
        <v>226</v>
      </c>
      <c r="D428" s="1" t="s">
        <v>319</v>
      </c>
      <c r="E428" s="1">
        <v>2020</v>
      </c>
      <c r="F428" s="1" t="s">
        <v>225</v>
      </c>
      <c r="G428" s="12">
        <v>15.4</v>
      </c>
      <c r="H428" s="12">
        <v>0</v>
      </c>
      <c r="I428" s="12">
        <v>0</v>
      </c>
      <c r="J428" s="1">
        <v>0</v>
      </c>
      <c r="K428" s="1" t="s">
        <v>50</v>
      </c>
    </row>
    <row r="429" spans="1:11" x14ac:dyDescent="0.25">
      <c r="A429" s="1">
        <v>25513</v>
      </c>
      <c r="B429" s="1" t="s">
        <v>21</v>
      </c>
      <c r="C429" s="1" t="s">
        <v>232</v>
      </c>
      <c r="D429" s="1" t="s">
        <v>233</v>
      </c>
      <c r="E429" s="1">
        <v>2020</v>
      </c>
      <c r="F429" s="1" t="s">
        <v>225</v>
      </c>
      <c r="G429" s="12">
        <v>840</v>
      </c>
      <c r="H429" s="12">
        <v>680</v>
      </c>
      <c r="I429" s="12">
        <v>806.5</v>
      </c>
      <c r="J429" s="1">
        <v>1.1860294117647101</v>
      </c>
      <c r="K429" s="1" t="s">
        <v>50</v>
      </c>
    </row>
    <row r="430" spans="1:11" x14ac:dyDescent="0.25">
      <c r="A430" s="1">
        <v>25513</v>
      </c>
      <c r="B430" s="1" t="s">
        <v>21</v>
      </c>
      <c r="C430" s="1" t="s">
        <v>255</v>
      </c>
      <c r="D430" s="1" t="s">
        <v>338</v>
      </c>
      <c r="E430" s="1">
        <v>2020</v>
      </c>
      <c r="F430" s="1" t="s">
        <v>225</v>
      </c>
      <c r="G430" s="12">
        <v>724</v>
      </c>
      <c r="H430" s="12">
        <v>686</v>
      </c>
      <c r="I430" s="12">
        <v>7546</v>
      </c>
      <c r="J430" s="1">
        <v>11</v>
      </c>
      <c r="K430" s="1" t="s">
        <v>50</v>
      </c>
    </row>
    <row r="431" spans="1:11" x14ac:dyDescent="0.25">
      <c r="A431" s="1">
        <v>25513</v>
      </c>
      <c r="B431" s="1" t="s">
        <v>21</v>
      </c>
      <c r="C431" s="1" t="s">
        <v>234</v>
      </c>
      <c r="D431" s="1" t="s">
        <v>235</v>
      </c>
      <c r="E431" s="1">
        <v>2020</v>
      </c>
      <c r="F431" s="1" t="s">
        <v>225</v>
      </c>
      <c r="G431" s="12">
        <v>292</v>
      </c>
      <c r="H431" s="12">
        <v>269</v>
      </c>
      <c r="I431" s="12">
        <v>3228</v>
      </c>
      <c r="J431" s="1">
        <v>12</v>
      </c>
      <c r="K431" s="1" t="s">
        <v>50</v>
      </c>
    </row>
    <row r="432" spans="1:11" x14ac:dyDescent="0.25">
      <c r="A432" s="1">
        <v>25513</v>
      </c>
      <c r="B432" s="1" t="s">
        <v>21</v>
      </c>
      <c r="C432" s="1" t="s">
        <v>242</v>
      </c>
      <c r="D432" s="1" t="s">
        <v>243</v>
      </c>
      <c r="E432" s="1">
        <v>2020</v>
      </c>
      <c r="F432" s="1" t="s">
        <v>225</v>
      </c>
      <c r="G432" s="12">
        <v>31</v>
      </c>
      <c r="H432" s="12">
        <v>29</v>
      </c>
      <c r="I432" s="12">
        <v>1015</v>
      </c>
      <c r="J432" s="1">
        <v>35</v>
      </c>
      <c r="K432" s="1" t="s">
        <v>50</v>
      </c>
    </row>
    <row r="433" spans="1:11" x14ac:dyDescent="0.25">
      <c r="A433" s="1">
        <v>25513</v>
      </c>
      <c r="B433" s="1" t="s">
        <v>21</v>
      </c>
      <c r="C433" s="1" t="s">
        <v>240</v>
      </c>
      <c r="D433" s="1" t="s">
        <v>241</v>
      </c>
      <c r="E433" s="1">
        <v>2020</v>
      </c>
      <c r="F433" s="1" t="s">
        <v>225</v>
      </c>
      <c r="G433" s="12">
        <v>28</v>
      </c>
      <c r="H433" s="12">
        <v>26</v>
      </c>
      <c r="I433" s="12">
        <v>104</v>
      </c>
      <c r="J433" s="1">
        <v>4</v>
      </c>
      <c r="K433" s="1" t="s">
        <v>50</v>
      </c>
    </row>
    <row r="434" spans="1:11" x14ac:dyDescent="0.25">
      <c r="A434" s="1">
        <v>25513</v>
      </c>
      <c r="B434" s="1" t="s">
        <v>21</v>
      </c>
      <c r="C434" s="1" t="s">
        <v>372</v>
      </c>
      <c r="D434" s="1" t="s">
        <v>372</v>
      </c>
      <c r="E434" s="1">
        <v>2020</v>
      </c>
      <c r="F434" s="1"/>
      <c r="G434" s="12">
        <v>22</v>
      </c>
      <c r="H434" s="12">
        <v>19</v>
      </c>
      <c r="I434" s="12"/>
      <c r="J434" s="1"/>
      <c r="K434" s="1" t="s">
        <v>50</v>
      </c>
    </row>
    <row r="435" spans="1:11" x14ac:dyDescent="0.25">
      <c r="A435" s="1">
        <v>25513</v>
      </c>
      <c r="B435" s="1" t="s">
        <v>21</v>
      </c>
      <c r="C435" s="1" t="s">
        <v>224</v>
      </c>
      <c r="D435" s="1" t="s">
        <v>337</v>
      </c>
      <c r="E435" s="1">
        <v>2020</v>
      </c>
      <c r="F435" s="1" t="s">
        <v>225</v>
      </c>
      <c r="G435" s="12">
        <v>9</v>
      </c>
      <c r="H435" s="12">
        <v>9</v>
      </c>
      <c r="I435" s="12">
        <v>63</v>
      </c>
      <c r="J435" s="1">
        <v>7</v>
      </c>
      <c r="K435" s="1" t="s">
        <v>50</v>
      </c>
    </row>
    <row r="436" spans="1:11" x14ac:dyDescent="0.25">
      <c r="A436" s="1">
        <v>25518</v>
      </c>
      <c r="B436" s="1" t="s">
        <v>171</v>
      </c>
      <c r="C436" s="1" t="s">
        <v>232</v>
      </c>
      <c r="D436" s="1" t="s">
        <v>233</v>
      </c>
      <c r="E436" s="1">
        <v>2020</v>
      </c>
      <c r="F436" s="1" t="s">
        <v>225</v>
      </c>
      <c r="G436" s="12">
        <v>598</v>
      </c>
      <c r="H436" s="12">
        <v>514</v>
      </c>
      <c r="I436" s="12">
        <v>619</v>
      </c>
      <c r="J436" s="1">
        <v>1.20428015564202</v>
      </c>
      <c r="K436" s="1" t="s">
        <v>50</v>
      </c>
    </row>
    <row r="437" spans="1:11" x14ac:dyDescent="0.25">
      <c r="A437" s="1">
        <v>25518</v>
      </c>
      <c r="B437" s="1" t="s">
        <v>171</v>
      </c>
      <c r="C437" s="1" t="s">
        <v>250</v>
      </c>
      <c r="D437" s="1" t="s">
        <v>251</v>
      </c>
      <c r="E437" s="1">
        <v>2020</v>
      </c>
      <c r="F437" s="1" t="s">
        <v>225</v>
      </c>
      <c r="G437" s="12">
        <v>475</v>
      </c>
      <c r="H437" s="12">
        <v>460</v>
      </c>
      <c r="I437" s="12">
        <v>197.39999999999998</v>
      </c>
      <c r="J437" s="1">
        <v>0.42</v>
      </c>
      <c r="K437" s="1" t="s">
        <v>50</v>
      </c>
    </row>
    <row r="438" spans="1:11" x14ac:dyDescent="0.25">
      <c r="A438" s="1">
        <v>25518</v>
      </c>
      <c r="B438" s="1" t="s">
        <v>171</v>
      </c>
      <c r="C438" s="1" t="s">
        <v>234</v>
      </c>
      <c r="D438" s="1" t="s">
        <v>235</v>
      </c>
      <c r="E438" s="1">
        <v>2020</v>
      </c>
      <c r="F438" s="1" t="s">
        <v>225</v>
      </c>
      <c r="G438" s="12">
        <v>465</v>
      </c>
      <c r="H438" s="12">
        <v>465</v>
      </c>
      <c r="I438" s="12">
        <v>4185</v>
      </c>
      <c r="J438" s="1">
        <v>9</v>
      </c>
      <c r="K438" s="1" t="s">
        <v>50</v>
      </c>
    </row>
    <row r="439" spans="1:11" x14ac:dyDescent="0.25">
      <c r="A439" s="1">
        <v>25518</v>
      </c>
      <c r="B439" s="1" t="s">
        <v>171</v>
      </c>
      <c r="C439" s="1" t="s">
        <v>240</v>
      </c>
      <c r="D439" s="1" t="s">
        <v>241</v>
      </c>
      <c r="E439" s="1">
        <v>2020</v>
      </c>
      <c r="F439" s="1" t="s">
        <v>225</v>
      </c>
      <c r="G439" s="12">
        <v>275</v>
      </c>
      <c r="H439" s="12">
        <v>275</v>
      </c>
      <c r="I439" s="12">
        <v>1100</v>
      </c>
      <c r="J439" s="1">
        <v>4</v>
      </c>
      <c r="K439" s="1" t="s">
        <v>50</v>
      </c>
    </row>
    <row r="440" spans="1:11" x14ac:dyDescent="0.25">
      <c r="A440" s="1">
        <v>25518</v>
      </c>
      <c r="B440" s="1" t="s">
        <v>171</v>
      </c>
      <c r="C440" s="1" t="s">
        <v>227</v>
      </c>
      <c r="D440" s="1" t="s">
        <v>339</v>
      </c>
      <c r="E440" s="1">
        <v>2020</v>
      </c>
      <c r="F440" s="1" t="s">
        <v>225</v>
      </c>
      <c r="G440" s="12">
        <v>249</v>
      </c>
      <c r="H440" s="12">
        <v>244</v>
      </c>
      <c r="I440" s="12">
        <v>1225</v>
      </c>
      <c r="J440" s="1">
        <v>5</v>
      </c>
      <c r="K440" s="1" t="s">
        <v>50</v>
      </c>
    </row>
    <row r="441" spans="1:11" x14ac:dyDescent="0.25">
      <c r="A441" s="1">
        <v>25518</v>
      </c>
      <c r="B441" s="1" t="s">
        <v>171</v>
      </c>
      <c r="C441" s="1" t="s">
        <v>224</v>
      </c>
      <c r="D441" s="1" t="s">
        <v>334</v>
      </c>
      <c r="E441" s="1">
        <v>2020</v>
      </c>
      <c r="F441" s="1" t="s">
        <v>225</v>
      </c>
      <c r="G441" s="12">
        <v>49</v>
      </c>
      <c r="H441" s="12">
        <v>44</v>
      </c>
      <c r="I441" s="12">
        <v>299.2</v>
      </c>
      <c r="J441" s="1">
        <v>6.8</v>
      </c>
      <c r="K441" s="1" t="s">
        <v>50</v>
      </c>
    </row>
    <row r="442" spans="1:11" x14ac:dyDescent="0.25">
      <c r="A442" s="1">
        <v>25518</v>
      </c>
      <c r="B442" s="1" t="s">
        <v>171</v>
      </c>
      <c r="C442" s="1" t="s">
        <v>226</v>
      </c>
      <c r="D442" s="1" t="s">
        <v>319</v>
      </c>
      <c r="E442" s="1">
        <v>2020</v>
      </c>
      <c r="F442" s="1" t="s">
        <v>225</v>
      </c>
      <c r="G442" s="12">
        <v>20</v>
      </c>
      <c r="H442" s="12">
        <v>0</v>
      </c>
      <c r="I442" s="12">
        <v>0</v>
      </c>
      <c r="J442" s="1">
        <v>0</v>
      </c>
      <c r="K442" s="1" t="s">
        <v>50</v>
      </c>
    </row>
    <row r="443" spans="1:11" x14ac:dyDescent="0.25">
      <c r="A443" s="1">
        <v>25518</v>
      </c>
      <c r="B443" s="1" t="s">
        <v>171</v>
      </c>
      <c r="C443" s="1" t="s">
        <v>226</v>
      </c>
      <c r="D443" s="1" t="s">
        <v>335</v>
      </c>
      <c r="E443" s="1">
        <v>2020</v>
      </c>
      <c r="F443" s="1" t="s">
        <v>225</v>
      </c>
      <c r="G443" s="12">
        <v>10</v>
      </c>
      <c r="H443" s="12">
        <v>0</v>
      </c>
      <c r="I443" s="12">
        <v>0</v>
      </c>
      <c r="J443" s="1">
        <v>0</v>
      </c>
      <c r="K443" s="1" t="s">
        <v>50</v>
      </c>
    </row>
    <row r="444" spans="1:11" x14ac:dyDescent="0.25">
      <c r="A444" s="1">
        <v>25524</v>
      </c>
      <c r="B444" s="1" t="s">
        <v>165</v>
      </c>
      <c r="C444" s="1" t="s">
        <v>230</v>
      </c>
      <c r="D444" s="1" t="s">
        <v>231</v>
      </c>
      <c r="E444" s="1">
        <v>2020</v>
      </c>
      <c r="F444" s="1" t="s">
        <v>225</v>
      </c>
      <c r="G444" s="12">
        <v>560</v>
      </c>
      <c r="H444" s="12">
        <v>550</v>
      </c>
      <c r="I444" s="12">
        <v>6600</v>
      </c>
      <c r="J444" s="1">
        <v>12</v>
      </c>
      <c r="K444" s="1" t="s">
        <v>50</v>
      </c>
    </row>
    <row r="445" spans="1:11" x14ac:dyDescent="0.25">
      <c r="A445" s="1">
        <v>25524</v>
      </c>
      <c r="B445" s="1" t="s">
        <v>165</v>
      </c>
      <c r="C445" s="1" t="s">
        <v>232</v>
      </c>
      <c r="D445" s="1" t="s">
        <v>233</v>
      </c>
      <c r="E445" s="1">
        <v>2020</v>
      </c>
      <c r="F445" s="1" t="s">
        <v>225</v>
      </c>
      <c r="G445" s="12">
        <v>229</v>
      </c>
      <c r="H445" s="12">
        <v>208</v>
      </c>
      <c r="I445" s="12">
        <v>223</v>
      </c>
      <c r="J445" s="1">
        <v>1.0721153846153799</v>
      </c>
      <c r="K445" s="1" t="s">
        <v>50</v>
      </c>
    </row>
    <row r="446" spans="1:11" x14ac:dyDescent="0.25">
      <c r="A446" s="1">
        <v>25524</v>
      </c>
      <c r="B446" s="1" t="s">
        <v>165</v>
      </c>
      <c r="C446" s="1" t="s">
        <v>224</v>
      </c>
      <c r="D446" s="1" t="s">
        <v>334</v>
      </c>
      <c r="E446" s="1">
        <v>2020</v>
      </c>
      <c r="F446" s="1" t="s">
        <v>225</v>
      </c>
      <c r="G446" s="12">
        <v>137</v>
      </c>
      <c r="H446" s="12">
        <v>116</v>
      </c>
      <c r="I446" s="12">
        <v>2055</v>
      </c>
      <c r="J446" s="1">
        <v>15</v>
      </c>
      <c r="K446" s="1" t="s">
        <v>50</v>
      </c>
    </row>
    <row r="447" spans="1:11" x14ac:dyDescent="0.25">
      <c r="A447" s="1">
        <v>25524</v>
      </c>
      <c r="B447" s="1" t="s">
        <v>165</v>
      </c>
      <c r="C447" s="1" t="s">
        <v>234</v>
      </c>
      <c r="D447" s="1" t="s">
        <v>235</v>
      </c>
      <c r="E447" s="1">
        <v>2020</v>
      </c>
      <c r="F447" s="1" t="s">
        <v>225</v>
      </c>
      <c r="G447" s="12">
        <v>36</v>
      </c>
      <c r="H447" s="12">
        <v>36</v>
      </c>
      <c r="I447" s="12">
        <v>288</v>
      </c>
      <c r="J447" s="1">
        <v>8</v>
      </c>
      <c r="K447" s="1" t="s">
        <v>50</v>
      </c>
    </row>
    <row r="448" spans="1:11" x14ac:dyDescent="0.25">
      <c r="A448" s="1">
        <v>25524</v>
      </c>
      <c r="B448" s="1" t="s">
        <v>165</v>
      </c>
      <c r="C448" s="1" t="s">
        <v>256</v>
      </c>
      <c r="D448" s="1" t="s">
        <v>257</v>
      </c>
      <c r="E448" s="1">
        <v>2020</v>
      </c>
      <c r="F448" s="1" t="s">
        <v>225</v>
      </c>
      <c r="G448" s="12">
        <v>27</v>
      </c>
      <c r="H448" s="12">
        <v>27</v>
      </c>
      <c r="I448" s="12">
        <v>405</v>
      </c>
      <c r="J448" s="1">
        <v>15</v>
      </c>
      <c r="K448" s="1" t="s">
        <v>50</v>
      </c>
    </row>
    <row r="449" spans="1:11" x14ac:dyDescent="0.25">
      <c r="A449" s="1">
        <v>25524</v>
      </c>
      <c r="B449" s="1" t="s">
        <v>165</v>
      </c>
      <c r="C449" s="1" t="s">
        <v>253</v>
      </c>
      <c r="D449" s="1" t="s">
        <v>254</v>
      </c>
      <c r="E449" s="1">
        <v>2020</v>
      </c>
      <c r="F449" s="1" t="s">
        <v>225</v>
      </c>
      <c r="G449" s="12">
        <v>23</v>
      </c>
      <c r="H449" s="12">
        <v>23</v>
      </c>
      <c r="I449" s="12">
        <v>253</v>
      </c>
      <c r="J449" s="1">
        <v>11</v>
      </c>
      <c r="K449" s="1" t="s">
        <v>50</v>
      </c>
    </row>
    <row r="450" spans="1:11" x14ac:dyDescent="0.25">
      <c r="A450" s="1">
        <v>25524</v>
      </c>
      <c r="B450" s="1" t="s">
        <v>165</v>
      </c>
      <c r="C450" s="1" t="s">
        <v>255</v>
      </c>
      <c r="D450" s="1" t="s">
        <v>338</v>
      </c>
      <c r="E450" s="1">
        <v>2020</v>
      </c>
      <c r="F450" s="1" t="s">
        <v>225</v>
      </c>
      <c r="G450" s="12">
        <v>20</v>
      </c>
      <c r="H450" s="12">
        <v>20</v>
      </c>
      <c r="I450" s="12">
        <v>240</v>
      </c>
      <c r="J450" s="1">
        <v>12</v>
      </c>
      <c r="K450" s="1" t="s">
        <v>50</v>
      </c>
    </row>
    <row r="451" spans="1:11" x14ac:dyDescent="0.25">
      <c r="A451" s="1">
        <v>25524</v>
      </c>
      <c r="B451" s="1" t="s">
        <v>165</v>
      </c>
      <c r="C451" s="1" t="s">
        <v>274</v>
      </c>
      <c r="D451" s="1" t="s">
        <v>275</v>
      </c>
      <c r="E451" s="1">
        <v>2020</v>
      </c>
      <c r="F451" s="1" t="s">
        <v>225</v>
      </c>
      <c r="G451" s="12">
        <v>13</v>
      </c>
      <c r="H451" s="12">
        <v>13</v>
      </c>
      <c r="I451" s="12">
        <v>182</v>
      </c>
      <c r="J451" s="1">
        <v>14</v>
      </c>
      <c r="K451" s="1" t="s">
        <v>50</v>
      </c>
    </row>
    <row r="452" spans="1:11" x14ac:dyDescent="0.25">
      <c r="A452" s="1">
        <v>25524</v>
      </c>
      <c r="B452" s="1" t="s">
        <v>165</v>
      </c>
      <c r="C452" s="1" t="s">
        <v>228</v>
      </c>
      <c r="D452" s="1" t="s">
        <v>229</v>
      </c>
      <c r="E452" s="1">
        <v>2020</v>
      </c>
      <c r="F452" s="1" t="s">
        <v>225</v>
      </c>
      <c r="G452" s="12">
        <v>8</v>
      </c>
      <c r="H452" s="12">
        <v>8</v>
      </c>
      <c r="I452" s="12">
        <v>48</v>
      </c>
      <c r="J452" s="1">
        <v>6</v>
      </c>
      <c r="K452" s="1" t="s">
        <v>50</v>
      </c>
    </row>
    <row r="453" spans="1:11" x14ac:dyDescent="0.25">
      <c r="A453" s="1">
        <v>25524</v>
      </c>
      <c r="B453" s="1" t="s">
        <v>165</v>
      </c>
      <c r="C453" s="1" t="s">
        <v>278</v>
      </c>
      <c r="D453" s="1" t="s">
        <v>279</v>
      </c>
      <c r="E453" s="1">
        <v>2020</v>
      </c>
      <c r="F453" s="1" t="s">
        <v>225</v>
      </c>
      <c r="G453" s="12">
        <v>5</v>
      </c>
      <c r="H453" s="12">
        <v>5</v>
      </c>
      <c r="I453" s="12">
        <v>45</v>
      </c>
      <c r="J453" s="1">
        <v>9</v>
      </c>
      <c r="K453" s="1" t="s">
        <v>50</v>
      </c>
    </row>
    <row r="454" spans="1:11" x14ac:dyDescent="0.25">
      <c r="A454" s="1">
        <v>25524</v>
      </c>
      <c r="B454" s="1" t="s">
        <v>165</v>
      </c>
      <c r="C454" s="1" t="s">
        <v>236</v>
      </c>
      <c r="D454" s="1" t="s">
        <v>237</v>
      </c>
      <c r="E454" s="1">
        <v>2020</v>
      </c>
      <c r="F454" s="1" t="s">
        <v>225</v>
      </c>
      <c r="G454" s="12">
        <v>5</v>
      </c>
      <c r="H454" s="12">
        <v>5</v>
      </c>
      <c r="I454" s="12">
        <v>60</v>
      </c>
      <c r="J454" s="1">
        <v>12</v>
      </c>
      <c r="K454" s="1" t="s">
        <v>50</v>
      </c>
    </row>
    <row r="455" spans="1:11" x14ac:dyDescent="0.25">
      <c r="A455" s="1">
        <v>25524</v>
      </c>
      <c r="B455" s="1" t="s">
        <v>165</v>
      </c>
      <c r="C455" s="1" t="s">
        <v>224</v>
      </c>
      <c r="D455" s="1" t="s">
        <v>345</v>
      </c>
      <c r="E455" s="1">
        <v>2020</v>
      </c>
      <c r="F455" s="1" t="s">
        <v>225</v>
      </c>
      <c r="G455" s="12">
        <v>1</v>
      </c>
      <c r="H455" s="12">
        <v>0</v>
      </c>
      <c r="I455" s="12">
        <v>0</v>
      </c>
      <c r="J455" s="1">
        <v>0</v>
      </c>
      <c r="K455" s="1" t="s">
        <v>50</v>
      </c>
    </row>
    <row r="456" spans="1:11" x14ac:dyDescent="0.25">
      <c r="A456" s="1">
        <v>25530</v>
      </c>
      <c r="B456" s="1" t="s">
        <v>206</v>
      </c>
      <c r="C456" s="1" t="s">
        <v>248</v>
      </c>
      <c r="D456" s="1" t="s">
        <v>249</v>
      </c>
      <c r="E456" s="1">
        <v>2020</v>
      </c>
      <c r="F456" s="1" t="s">
        <v>225</v>
      </c>
      <c r="G456" s="12">
        <v>5542</v>
      </c>
      <c r="H456" s="12">
        <v>5392</v>
      </c>
      <c r="I456" s="12">
        <v>23530.688000000002</v>
      </c>
      <c r="J456" s="1">
        <v>4.3639999999999999</v>
      </c>
      <c r="K456" s="1" t="s">
        <v>50</v>
      </c>
    </row>
    <row r="457" spans="1:11" x14ac:dyDescent="0.25">
      <c r="A457" s="1">
        <v>25530</v>
      </c>
      <c r="B457" s="1" t="s">
        <v>206</v>
      </c>
      <c r="C457" s="1" t="s">
        <v>240</v>
      </c>
      <c r="D457" s="1" t="s">
        <v>241</v>
      </c>
      <c r="E457" s="1">
        <v>2020</v>
      </c>
      <c r="F457" s="1" t="s">
        <v>225</v>
      </c>
      <c r="G457" s="12">
        <v>243</v>
      </c>
      <c r="H457" s="12">
        <v>243</v>
      </c>
      <c r="I457" s="12">
        <v>272.16000000000003</v>
      </c>
      <c r="J457" s="1">
        <v>1.1200000000000001</v>
      </c>
      <c r="K457" s="1" t="s">
        <v>50</v>
      </c>
    </row>
    <row r="458" spans="1:11" x14ac:dyDescent="0.25">
      <c r="A458" s="1">
        <v>25530</v>
      </c>
      <c r="B458" s="1" t="s">
        <v>206</v>
      </c>
      <c r="C458" s="1" t="s">
        <v>375</v>
      </c>
      <c r="D458" s="1" t="s">
        <v>375</v>
      </c>
      <c r="E458" s="1">
        <v>2020</v>
      </c>
      <c r="F458" s="1"/>
      <c r="G458" s="12">
        <v>170</v>
      </c>
      <c r="H458" s="12">
        <v>170</v>
      </c>
      <c r="I458" s="12">
        <v>170</v>
      </c>
      <c r="J458" s="1">
        <v>1</v>
      </c>
      <c r="K458" s="1" t="s">
        <v>50</v>
      </c>
    </row>
    <row r="459" spans="1:11" x14ac:dyDescent="0.25">
      <c r="A459" s="1">
        <v>25530</v>
      </c>
      <c r="B459" s="1" t="s">
        <v>206</v>
      </c>
      <c r="C459" s="1" t="s">
        <v>234</v>
      </c>
      <c r="D459" s="1" t="s">
        <v>235</v>
      </c>
      <c r="E459" s="1">
        <v>2020</v>
      </c>
      <c r="F459" s="1" t="s">
        <v>225</v>
      </c>
      <c r="G459" s="12">
        <v>165</v>
      </c>
      <c r="H459" s="12">
        <v>165</v>
      </c>
      <c r="I459" s="12">
        <v>3300</v>
      </c>
      <c r="J459" s="1">
        <v>20</v>
      </c>
      <c r="K459" s="1" t="s">
        <v>50</v>
      </c>
    </row>
    <row r="460" spans="1:11" x14ac:dyDescent="0.25">
      <c r="A460" s="1">
        <v>25530</v>
      </c>
      <c r="B460" s="1" t="s">
        <v>206</v>
      </c>
      <c r="C460" s="1" t="s">
        <v>286</v>
      </c>
      <c r="D460" s="1" t="s">
        <v>344</v>
      </c>
      <c r="E460" s="1">
        <v>2020</v>
      </c>
      <c r="F460" s="1" t="s">
        <v>225</v>
      </c>
      <c r="G460" s="12">
        <v>83</v>
      </c>
      <c r="H460" s="12">
        <v>30</v>
      </c>
      <c r="I460" s="12">
        <v>990</v>
      </c>
      <c r="J460" s="1">
        <v>33</v>
      </c>
      <c r="K460" s="1" t="s">
        <v>50</v>
      </c>
    </row>
    <row r="461" spans="1:11" x14ac:dyDescent="0.25">
      <c r="A461" s="1">
        <v>25530</v>
      </c>
      <c r="B461" s="1" t="s">
        <v>206</v>
      </c>
      <c r="C461" s="1" t="s">
        <v>232</v>
      </c>
      <c r="D461" s="1" t="s">
        <v>233</v>
      </c>
      <c r="E461" s="1">
        <v>2020</v>
      </c>
      <c r="F461" s="1" t="s">
        <v>225</v>
      </c>
      <c r="G461" s="12">
        <v>9</v>
      </c>
      <c r="H461" s="12">
        <v>9</v>
      </c>
      <c r="I461" s="12">
        <v>11.25</v>
      </c>
      <c r="J461" s="1">
        <v>1.25</v>
      </c>
      <c r="K461" s="1" t="s">
        <v>50</v>
      </c>
    </row>
    <row r="462" spans="1:11" x14ac:dyDescent="0.25">
      <c r="A462" s="1">
        <v>25530</v>
      </c>
      <c r="B462" s="1" t="s">
        <v>206</v>
      </c>
      <c r="C462" s="1" t="s">
        <v>255</v>
      </c>
      <c r="D462" s="1" t="s">
        <v>338</v>
      </c>
      <c r="E462" s="1">
        <v>2020</v>
      </c>
      <c r="F462" s="1" t="s">
        <v>225</v>
      </c>
      <c r="G462" s="12">
        <v>7</v>
      </c>
      <c r="H462" s="12">
        <v>7</v>
      </c>
      <c r="I462" s="12">
        <v>35</v>
      </c>
      <c r="J462" s="1">
        <v>5</v>
      </c>
      <c r="K462" s="1" t="s">
        <v>50</v>
      </c>
    </row>
    <row r="463" spans="1:11" x14ac:dyDescent="0.25">
      <c r="A463" s="1">
        <v>25530</v>
      </c>
      <c r="B463" s="1" t="s">
        <v>206</v>
      </c>
      <c r="C463" s="1" t="s">
        <v>250</v>
      </c>
      <c r="D463" s="1" t="s">
        <v>251</v>
      </c>
      <c r="E463" s="1">
        <v>2020</v>
      </c>
      <c r="F463" s="1" t="s">
        <v>225</v>
      </c>
      <c r="G463" s="12">
        <v>4</v>
      </c>
      <c r="H463" s="12">
        <v>4</v>
      </c>
      <c r="I463" s="12">
        <v>2.52</v>
      </c>
      <c r="J463" s="1">
        <v>0.63</v>
      </c>
      <c r="K463" s="1" t="s">
        <v>50</v>
      </c>
    </row>
    <row r="464" spans="1:11" x14ac:dyDescent="0.25">
      <c r="A464" s="1">
        <v>25535</v>
      </c>
      <c r="B464" s="1" t="s">
        <v>66</v>
      </c>
      <c r="C464" s="1" t="s">
        <v>228</v>
      </c>
      <c r="D464" s="1" t="s">
        <v>229</v>
      </c>
      <c r="E464" s="1">
        <v>2020</v>
      </c>
      <c r="F464" s="1" t="s">
        <v>225</v>
      </c>
      <c r="G464" s="12">
        <v>274</v>
      </c>
      <c r="H464" s="12">
        <v>272</v>
      </c>
      <c r="I464" s="12">
        <v>1360</v>
      </c>
      <c r="J464" s="1">
        <v>5</v>
      </c>
      <c r="K464" s="1" t="s">
        <v>50</v>
      </c>
    </row>
    <row r="465" spans="1:11" x14ac:dyDescent="0.25">
      <c r="A465" s="1">
        <v>25535</v>
      </c>
      <c r="B465" s="1" t="s">
        <v>66</v>
      </c>
      <c r="C465" s="1" t="s">
        <v>230</v>
      </c>
      <c r="D465" s="1" t="s">
        <v>231</v>
      </c>
      <c r="E465" s="1">
        <v>2020</v>
      </c>
      <c r="F465" s="1" t="s">
        <v>225</v>
      </c>
      <c r="G465" s="12">
        <v>139</v>
      </c>
      <c r="H465" s="12">
        <v>139</v>
      </c>
      <c r="I465" s="12">
        <v>1807</v>
      </c>
      <c r="J465" s="1">
        <v>13</v>
      </c>
      <c r="K465" s="1" t="s">
        <v>50</v>
      </c>
    </row>
    <row r="466" spans="1:11" x14ac:dyDescent="0.25">
      <c r="A466" s="1">
        <v>25535</v>
      </c>
      <c r="B466" s="1" t="s">
        <v>66</v>
      </c>
      <c r="C466" s="1" t="s">
        <v>244</v>
      </c>
      <c r="D466" s="1" t="s">
        <v>245</v>
      </c>
      <c r="E466" s="1">
        <v>2020</v>
      </c>
      <c r="F466" s="1" t="s">
        <v>225</v>
      </c>
      <c r="G466" s="12">
        <v>72</v>
      </c>
      <c r="H466" s="12">
        <v>66</v>
      </c>
      <c r="I466" s="12">
        <v>792</v>
      </c>
      <c r="J466" s="1">
        <v>11</v>
      </c>
      <c r="K466" s="1" t="s">
        <v>50</v>
      </c>
    </row>
    <row r="467" spans="1:11" x14ac:dyDescent="0.25">
      <c r="A467" s="1">
        <v>25535</v>
      </c>
      <c r="B467" s="1" t="s">
        <v>66</v>
      </c>
      <c r="C467" s="1" t="s">
        <v>236</v>
      </c>
      <c r="D467" s="1" t="s">
        <v>237</v>
      </c>
      <c r="E467" s="1">
        <v>2020</v>
      </c>
      <c r="F467" s="1" t="s">
        <v>225</v>
      </c>
      <c r="G467" s="12">
        <v>65</v>
      </c>
      <c r="H467" s="12">
        <v>45</v>
      </c>
      <c r="I467" s="12">
        <v>845</v>
      </c>
      <c r="J467" s="1">
        <v>13</v>
      </c>
      <c r="K467" s="1" t="s">
        <v>50</v>
      </c>
    </row>
    <row r="468" spans="1:11" x14ac:dyDescent="0.25">
      <c r="A468" s="1">
        <v>25535</v>
      </c>
      <c r="B468" s="1" t="s">
        <v>66</v>
      </c>
      <c r="C468" s="1" t="s">
        <v>232</v>
      </c>
      <c r="D468" s="1" t="s">
        <v>233</v>
      </c>
      <c r="E468" s="1">
        <v>2020</v>
      </c>
      <c r="F468" s="1" t="s">
        <v>225</v>
      </c>
      <c r="G468" s="12">
        <v>16</v>
      </c>
      <c r="H468" s="12">
        <v>13</v>
      </c>
      <c r="I468" s="12">
        <v>7.5</v>
      </c>
      <c r="J468" s="1">
        <v>0.57692307692307698</v>
      </c>
      <c r="K468" s="1" t="s">
        <v>50</v>
      </c>
    </row>
    <row r="469" spans="1:11" x14ac:dyDescent="0.25">
      <c r="A469" s="1">
        <v>25535</v>
      </c>
      <c r="B469" s="1" t="s">
        <v>66</v>
      </c>
      <c r="C469" s="1" t="s">
        <v>224</v>
      </c>
      <c r="D469" s="1" t="s">
        <v>337</v>
      </c>
      <c r="E469" s="1">
        <v>2020</v>
      </c>
      <c r="F469" s="1" t="s">
        <v>225</v>
      </c>
      <c r="G469" s="12">
        <v>0</v>
      </c>
      <c r="H469" s="12">
        <v>0</v>
      </c>
      <c r="I469" s="12">
        <v>0</v>
      </c>
      <c r="J469" s="1">
        <v>0</v>
      </c>
      <c r="K469" s="1" t="s">
        <v>50</v>
      </c>
    </row>
    <row r="470" spans="1:11" x14ac:dyDescent="0.25">
      <c r="A470" s="1">
        <v>25572</v>
      </c>
      <c r="B470" s="1" t="s">
        <v>75</v>
      </c>
      <c r="C470" s="1" t="s">
        <v>234</v>
      </c>
      <c r="D470" s="1" t="s">
        <v>235</v>
      </c>
      <c r="E470" s="1">
        <v>2020</v>
      </c>
      <c r="F470" s="1" t="s">
        <v>225</v>
      </c>
      <c r="G470" s="12">
        <v>422</v>
      </c>
      <c r="H470" s="12">
        <v>412</v>
      </c>
      <c r="I470" s="12">
        <v>2472</v>
      </c>
      <c r="J470" s="1">
        <v>6</v>
      </c>
      <c r="K470" s="1" t="s">
        <v>50</v>
      </c>
    </row>
    <row r="471" spans="1:11" x14ac:dyDescent="0.25">
      <c r="A471" s="1">
        <v>25572</v>
      </c>
      <c r="B471" s="1" t="s">
        <v>75</v>
      </c>
      <c r="C471" s="1" t="s">
        <v>247</v>
      </c>
      <c r="D471" s="1" t="s">
        <v>352</v>
      </c>
      <c r="E471" s="1">
        <v>2020</v>
      </c>
      <c r="F471" s="1" t="s">
        <v>225</v>
      </c>
      <c r="G471" s="12">
        <v>325</v>
      </c>
      <c r="H471" s="12">
        <v>311</v>
      </c>
      <c r="I471" s="12">
        <v>9330</v>
      </c>
      <c r="J471" s="1">
        <v>30</v>
      </c>
      <c r="K471" s="1" t="s">
        <v>50</v>
      </c>
    </row>
    <row r="472" spans="1:11" x14ac:dyDescent="0.25">
      <c r="A472" s="1">
        <v>25572</v>
      </c>
      <c r="B472" s="1" t="s">
        <v>75</v>
      </c>
      <c r="C472" s="1" t="s">
        <v>248</v>
      </c>
      <c r="D472" s="1" t="s">
        <v>249</v>
      </c>
      <c r="E472" s="1">
        <v>2020</v>
      </c>
      <c r="F472" s="1" t="s">
        <v>225</v>
      </c>
      <c r="G472" s="12">
        <v>98</v>
      </c>
      <c r="H472" s="12">
        <v>90</v>
      </c>
      <c r="I472" s="12">
        <v>304.38900000000001</v>
      </c>
      <c r="J472" s="1">
        <v>3.2730000000000001</v>
      </c>
      <c r="K472" s="1" t="s">
        <v>50</v>
      </c>
    </row>
    <row r="473" spans="1:11" x14ac:dyDescent="0.25">
      <c r="A473" s="1">
        <v>25572</v>
      </c>
      <c r="B473" s="1" t="s">
        <v>75</v>
      </c>
      <c r="C473" s="1" t="s">
        <v>375</v>
      </c>
      <c r="D473" s="1" t="s">
        <v>375</v>
      </c>
      <c r="E473" s="1">
        <v>2020</v>
      </c>
      <c r="F473" s="1"/>
      <c r="G473" s="12">
        <v>19</v>
      </c>
      <c r="H473" s="12">
        <v>14</v>
      </c>
      <c r="I473" s="12">
        <v>14</v>
      </c>
      <c r="J473" s="1">
        <v>1</v>
      </c>
      <c r="K473" s="1" t="s">
        <v>50</v>
      </c>
    </row>
    <row r="474" spans="1:11" x14ac:dyDescent="0.25">
      <c r="A474" s="1">
        <v>25572</v>
      </c>
      <c r="B474" s="1" t="s">
        <v>75</v>
      </c>
      <c r="C474" s="1" t="s">
        <v>250</v>
      </c>
      <c r="D474" s="1" t="s">
        <v>251</v>
      </c>
      <c r="E474" s="1">
        <v>2020</v>
      </c>
      <c r="F474" s="1" t="s">
        <v>225</v>
      </c>
      <c r="G474" s="12">
        <v>16</v>
      </c>
      <c r="H474" s="12">
        <v>9</v>
      </c>
      <c r="I474" s="12">
        <v>7.5</v>
      </c>
      <c r="J474" s="1">
        <v>0.5</v>
      </c>
      <c r="K474" s="1" t="s">
        <v>50</v>
      </c>
    </row>
    <row r="475" spans="1:11" x14ac:dyDescent="0.25">
      <c r="A475" s="1">
        <v>25572</v>
      </c>
      <c r="B475" s="1" t="s">
        <v>75</v>
      </c>
      <c r="C475" s="1" t="s">
        <v>226</v>
      </c>
      <c r="D475" s="1" t="s">
        <v>335</v>
      </c>
      <c r="E475" s="1">
        <v>2020</v>
      </c>
      <c r="F475" s="1" t="s">
        <v>225</v>
      </c>
      <c r="G475" s="12">
        <v>11</v>
      </c>
      <c r="H475" s="12">
        <v>9</v>
      </c>
      <c r="I475" s="12">
        <v>36</v>
      </c>
      <c r="J475" s="1">
        <v>4</v>
      </c>
      <c r="K475" s="1" t="s">
        <v>50</v>
      </c>
    </row>
    <row r="476" spans="1:11" x14ac:dyDescent="0.25">
      <c r="A476" s="1">
        <v>25572</v>
      </c>
      <c r="B476" s="1" t="s">
        <v>75</v>
      </c>
      <c r="C476" s="1" t="s">
        <v>246</v>
      </c>
      <c r="D476" s="1" t="s">
        <v>336</v>
      </c>
      <c r="E476" s="1">
        <v>2020</v>
      </c>
      <c r="F476" s="1" t="s">
        <v>225</v>
      </c>
      <c r="G476" s="12">
        <v>4</v>
      </c>
      <c r="H476" s="12">
        <v>2</v>
      </c>
      <c r="I476" s="12">
        <v>15</v>
      </c>
      <c r="J476" s="1">
        <v>5</v>
      </c>
      <c r="K476" s="1" t="s">
        <v>50</v>
      </c>
    </row>
    <row r="477" spans="1:11" x14ac:dyDescent="0.25">
      <c r="A477" s="1">
        <v>25580</v>
      </c>
      <c r="B477" s="1" t="s">
        <v>120</v>
      </c>
      <c r="C477" s="1" t="s">
        <v>375</v>
      </c>
      <c r="D477" s="1" t="s">
        <v>375</v>
      </c>
      <c r="E477" s="1">
        <v>2020</v>
      </c>
      <c r="F477" s="1"/>
      <c r="G477" s="12">
        <v>35</v>
      </c>
      <c r="H477" s="12">
        <v>24</v>
      </c>
      <c r="I477" s="12">
        <v>48</v>
      </c>
      <c r="J477" s="1">
        <v>2</v>
      </c>
      <c r="K477" s="1" t="s">
        <v>50</v>
      </c>
    </row>
    <row r="478" spans="1:11" x14ac:dyDescent="0.25">
      <c r="A478" s="1">
        <v>25580</v>
      </c>
      <c r="B478" s="1" t="s">
        <v>120</v>
      </c>
      <c r="C478" s="1" t="s">
        <v>232</v>
      </c>
      <c r="D478" s="1" t="s">
        <v>233</v>
      </c>
      <c r="E478" s="1">
        <v>2020</v>
      </c>
      <c r="F478" s="1" t="s">
        <v>225</v>
      </c>
      <c r="G478" s="12">
        <v>639</v>
      </c>
      <c r="H478" s="12">
        <v>581</v>
      </c>
      <c r="I478" s="12">
        <v>600</v>
      </c>
      <c r="J478" s="1">
        <v>1.03270223752151</v>
      </c>
      <c r="K478" s="1" t="s">
        <v>50</v>
      </c>
    </row>
    <row r="479" spans="1:11" x14ac:dyDescent="0.25">
      <c r="A479" s="1">
        <v>25580</v>
      </c>
      <c r="B479" s="1" t="s">
        <v>120</v>
      </c>
      <c r="C479" s="1" t="s">
        <v>253</v>
      </c>
      <c r="D479" s="1" t="s">
        <v>254</v>
      </c>
      <c r="E479" s="1">
        <v>2020</v>
      </c>
      <c r="F479" s="1" t="s">
        <v>225</v>
      </c>
      <c r="G479" s="12">
        <v>223</v>
      </c>
      <c r="H479" s="12">
        <v>108</v>
      </c>
      <c r="I479" s="12">
        <v>756</v>
      </c>
      <c r="J479" s="1">
        <v>7</v>
      </c>
      <c r="K479" s="1" t="s">
        <v>50</v>
      </c>
    </row>
    <row r="480" spans="1:11" x14ac:dyDescent="0.25">
      <c r="A480" s="1">
        <v>25580</v>
      </c>
      <c r="B480" s="1" t="s">
        <v>120</v>
      </c>
      <c r="C480" s="1" t="s">
        <v>240</v>
      </c>
      <c r="D480" s="1" t="s">
        <v>241</v>
      </c>
      <c r="E480" s="1">
        <v>2020</v>
      </c>
      <c r="F480" s="1" t="s">
        <v>225</v>
      </c>
      <c r="G480" s="12">
        <v>163</v>
      </c>
      <c r="H480" s="12">
        <v>158</v>
      </c>
      <c r="I480" s="12">
        <v>790</v>
      </c>
      <c r="J480" s="1">
        <v>5</v>
      </c>
      <c r="K480" s="1" t="s">
        <v>50</v>
      </c>
    </row>
    <row r="481" spans="1:11" x14ac:dyDescent="0.25">
      <c r="A481" s="1">
        <v>25580</v>
      </c>
      <c r="B481" s="1" t="s">
        <v>120</v>
      </c>
      <c r="C481" s="1" t="s">
        <v>250</v>
      </c>
      <c r="D481" s="1" t="s">
        <v>251</v>
      </c>
      <c r="E481" s="1">
        <v>2020</v>
      </c>
      <c r="F481" s="1" t="s">
        <v>225</v>
      </c>
      <c r="G481" s="12">
        <v>42</v>
      </c>
      <c r="H481" s="12">
        <v>40</v>
      </c>
      <c r="I481" s="12">
        <v>20</v>
      </c>
      <c r="J481" s="1">
        <v>0.5</v>
      </c>
      <c r="K481" s="1" t="s">
        <v>50</v>
      </c>
    </row>
    <row r="482" spans="1:11" x14ac:dyDescent="0.25">
      <c r="A482" s="1">
        <v>25580</v>
      </c>
      <c r="B482" s="1" t="s">
        <v>120</v>
      </c>
      <c r="C482" s="1" t="s">
        <v>246</v>
      </c>
      <c r="D482" s="1" t="s">
        <v>336</v>
      </c>
      <c r="E482" s="1">
        <v>2020</v>
      </c>
      <c r="F482" s="1" t="s">
        <v>225</v>
      </c>
      <c r="G482" s="12">
        <v>41</v>
      </c>
      <c r="H482" s="12">
        <v>23</v>
      </c>
      <c r="I482" s="12">
        <v>260</v>
      </c>
      <c r="J482" s="1">
        <v>10</v>
      </c>
      <c r="K482" s="1" t="s">
        <v>50</v>
      </c>
    </row>
    <row r="483" spans="1:11" x14ac:dyDescent="0.25">
      <c r="A483" s="1">
        <v>25580</v>
      </c>
      <c r="B483" s="1" t="s">
        <v>120</v>
      </c>
      <c r="C483" s="1" t="s">
        <v>226</v>
      </c>
      <c r="D483" s="1" t="s">
        <v>335</v>
      </c>
      <c r="E483" s="1">
        <v>2020</v>
      </c>
      <c r="F483" s="1" t="s">
        <v>225</v>
      </c>
      <c r="G483" s="12">
        <v>30</v>
      </c>
      <c r="H483" s="12">
        <v>20</v>
      </c>
      <c r="I483" s="12">
        <v>200</v>
      </c>
      <c r="J483" s="1">
        <v>8</v>
      </c>
      <c r="K483" s="1" t="s">
        <v>50</v>
      </c>
    </row>
    <row r="484" spans="1:11" x14ac:dyDescent="0.25">
      <c r="A484" s="1">
        <v>25580</v>
      </c>
      <c r="B484" s="1" t="s">
        <v>120</v>
      </c>
      <c r="C484" s="1" t="s">
        <v>227</v>
      </c>
      <c r="D484" s="1" t="s">
        <v>339</v>
      </c>
      <c r="E484" s="1">
        <v>2020</v>
      </c>
      <c r="F484" s="1" t="s">
        <v>225</v>
      </c>
      <c r="G484" s="12">
        <v>18</v>
      </c>
      <c r="H484" s="12">
        <v>15</v>
      </c>
      <c r="I484" s="12">
        <v>144</v>
      </c>
      <c r="J484" s="1">
        <v>9</v>
      </c>
      <c r="K484" s="1" t="s">
        <v>50</v>
      </c>
    </row>
    <row r="485" spans="1:11" x14ac:dyDescent="0.25">
      <c r="A485" s="1">
        <v>25580</v>
      </c>
      <c r="B485" s="1" t="s">
        <v>120</v>
      </c>
      <c r="C485" s="1" t="s">
        <v>224</v>
      </c>
      <c r="D485" s="1" t="s">
        <v>334</v>
      </c>
      <c r="E485" s="1">
        <v>2020</v>
      </c>
      <c r="F485" s="1" t="s">
        <v>225</v>
      </c>
      <c r="G485" s="12">
        <v>17</v>
      </c>
      <c r="H485" s="12">
        <v>11</v>
      </c>
      <c r="I485" s="12">
        <v>136</v>
      </c>
      <c r="J485" s="1">
        <v>8</v>
      </c>
      <c r="K485" s="1" t="s">
        <v>50</v>
      </c>
    </row>
    <row r="486" spans="1:11" x14ac:dyDescent="0.25">
      <c r="A486" s="1">
        <v>25580</v>
      </c>
      <c r="B486" s="1" t="s">
        <v>120</v>
      </c>
      <c r="C486" s="1" t="s">
        <v>260</v>
      </c>
      <c r="D486" s="1" t="s">
        <v>261</v>
      </c>
      <c r="E486" s="1">
        <v>2020</v>
      </c>
      <c r="F486" s="1" t="s">
        <v>225</v>
      </c>
      <c r="G486" s="12">
        <v>17</v>
      </c>
      <c r="H486" s="12">
        <v>17</v>
      </c>
      <c r="I486" s="12">
        <v>85</v>
      </c>
      <c r="J486" s="1">
        <v>5</v>
      </c>
      <c r="K486" s="1" t="s">
        <v>50</v>
      </c>
    </row>
    <row r="487" spans="1:11" x14ac:dyDescent="0.25">
      <c r="A487" s="1">
        <v>25580</v>
      </c>
      <c r="B487" s="1" t="s">
        <v>120</v>
      </c>
      <c r="C487" s="1" t="s">
        <v>234</v>
      </c>
      <c r="D487" s="1" t="s">
        <v>235</v>
      </c>
      <c r="E487" s="1">
        <v>2020</v>
      </c>
      <c r="F487" s="1" t="s">
        <v>225</v>
      </c>
      <c r="G487" s="12">
        <v>16</v>
      </c>
      <c r="H487" s="12">
        <v>14</v>
      </c>
      <c r="I487" s="12">
        <v>70</v>
      </c>
      <c r="J487" s="1">
        <v>5</v>
      </c>
      <c r="K487" s="1" t="s">
        <v>50</v>
      </c>
    </row>
    <row r="488" spans="1:11" x14ac:dyDescent="0.25">
      <c r="A488" s="1">
        <v>25580</v>
      </c>
      <c r="B488" s="1" t="s">
        <v>120</v>
      </c>
      <c r="C488" s="1" t="s">
        <v>256</v>
      </c>
      <c r="D488" s="1" t="s">
        <v>257</v>
      </c>
      <c r="E488" s="1">
        <v>2020</v>
      </c>
      <c r="F488" s="1" t="s">
        <v>225</v>
      </c>
      <c r="G488" s="12">
        <v>12</v>
      </c>
      <c r="H488" s="12">
        <v>11</v>
      </c>
      <c r="I488" s="12">
        <v>55</v>
      </c>
      <c r="J488" s="1">
        <v>5</v>
      </c>
      <c r="K488" s="1" t="s">
        <v>50</v>
      </c>
    </row>
    <row r="489" spans="1:11" x14ac:dyDescent="0.25">
      <c r="A489" s="1">
        <v>25580</v>
      </c>
      <c r="B489" s="1" t="s">
        <v>120</v>
      </c>
      <c r="C489" s="1" t="s">
        <v>268</v>
      </c>
      <c r="D489" s="1" t="s">
        <v>269</v>
      </c>
      <c r="E489" s="1">
        <v>2020</v>
      </c>
      <c r="F489" s="1" t="s">
        <v>225</v>
      </c>
      <c r="G489" s="12">
        <v>5</v>
      </c>
      <c r="H489" s="12">
        <v>5</v>
      </c>
      <c r="I489" s="12">
        <v>25</v>
      </c>
      <c r="J489" s="1">
        <v>5</v>
      </c>
      <c r="K489" s="1" t="s">
        <v>50</v>
      </c>
    </row>
    <row r="490" spans="1:11" x14ac:dyDescent="0.25">
      <c r="A490" s="1">
        <v>25580</v>
      </c>
      <c r="B490" s="1" t="s">
        <v>120</v>
      </c>
      <c r="C490" s="1" t="s">
        <v>252</v>
      </c>
      <c r="D490" s="1" t="s">
        <v>340</v>
      </c>
      <c r="E490" s="1">
        <v>2020</v>
      </c>
      <c r="F490" s="1" t="s">
        <v>225</v>
      </c>
      <c r="G490" s="12">
        <v>5</v>
      </c>
      <c r="H490" s="12">
        <v>5</v>
      </c>
      <c r="I490" s="12">
        <v>50</v>
      </c>
      <c r="J490" s="1">
        <v>10</v>
      </c>
      <c r="K490" s="1" t="s">
        <v>50</v>
      </c>
    </row>
    <row r="491" spans="1:11" x14ac:dyDescent="0.25">
      <c r="A491" s="1">
        <v>25592</v>
      </c>
      <c r="B491" s="1" t="s">
        <v>119</v>
      </c>
      <c r="C491" s="1" t="s">
        <v>240</v>
      </c>
      <c r="D491" s="1" t="s">
        <v>241</v>
      </c>
      <c r="E491" s="1">
        <v>2020</v>
      </c>
      <c r="F491" s="1" t="s">
        <v>225</v>
      </c>
      <c r="G491" s="12">
        <v>3114</v>
      </c>
      <c r="H491" s="12">
        <v>3102</v>
      </c>
      <c r="I491" s="12">
        <v>18284</v>
      </c>
      <c r="J491" s="1">
        <v>5.8942617666021899</v>
      </c>
      <c r="K491" s="1" t="s">
        <v>50</v>
      </c>
    </row>
    <row r="492" spans="1:11" x14ac:dyDescent="0.25">
      <c r="A492" s="1">
        <v>25592</v>
      </c>
      <c r="B492" s="1" t="s">
        <v>119</v>
      </c>
      <c r="C492" s="1" t="s">
        <v>232</v>
      </c>
      <c r="D492" s="1" t="s">
        <v>233</v>
      </c>
      <c r="E492" s="1">
        <v>2020</v>
      </c>
      <c r="F492" s="1" t="s">
        <v>225</v>
      </c>
      <c r="G492" s="12">
        <v>70</v>
      </c>
      <c r="H492" s="12">
        <v>62</v>
      </c>
      <c r="I492" s="12">
        <v>71.3</v>
      </c>
      <c r="J492" s="1">
        <v>1.1499999999999999</v>
      </c>
      <c r="K492" s="1" t="s">
        <v>50</v>
      </c>
    </row>
    <row r="493" spans="1:11" x14ac:dyDescent="0.25">
      <c r="A493" s="1">
        <v>25592</v>
      </c>
      <c r="B493" s="1" t="s">
        <v>119</v>
      </c>
      <c r="C493" s="1" t="s">
        <v>234</v>
      </c>
      <c r="D493" s="1" t="s">
        <v>235</v>
      </c>
      <c r="E493" s="1">
        <v>2020</v>
      </c>
      <c r="F493" s="1" t="s">
        <v>225</v>
      </c>
      <c r="G493" s="12">
        <v>43</v>
      </c>
      <c r="H493" s="12">
        <v>42</v>
      </c>
      <c r="I493" s="12">
        <v>210</v>
      </c>
      <c r="J493" s="1">
        <v>5</v>
      </c>
      <c r="K493" s="1" t="s">
        <v>50</v>
      </c>
    </row>
    <row r="494" spans="1:11" x14ac:dyDescent="0.25">
      <c r="A494" s="1">
        <v>25592</v>
      </c>
      <c r="B494" s="1" t="s">
        <v>119</v>
      </c>
      <c r="C494" s="1" t="s">
        <v>224</v>
      </c>
      <c r="D494" s="1" t="s">
        <v>334</v>
      </c>
      <c r="E494" s="1">
        <v>2020</v>
      </c>
      <c r="F494" s="1" t="s">
        <v>225</v>
      </c>
      <c r="G494" s="12">
        <v>26</v>
      </c>
      <c r="H494" s="12">
        <v>22</v>
      </c>
      <c r="I494" s="12">
        <v>110</v>
      </c>
      <c r="J494" s="1">
        <v>5</v>
      </c>
      <c r="K494" s="1" t="s">
        <v>50</v>
      </c>
    </row>
    <row r="495" spans="1:11" x14ac:dyDescent="0.25">
      <c r="A495" s="1">
        <v>25592</v>
      </c>
      <c r="B495" s="1" t="s">
        <v>119</v>
      </c>
      <c r="C495" s="1" t="s">
        <v>226</v>
      </c>
      <c r="D495" s="1" t="s">
        <v>335</v>
      </c>
      <c r="E495" s="1">
        <v>2020</v>
      </c>
      <c r="F495" s="1" t="s">
        <v>225</v>
      </c>
      <c r="G495" s="12">
        <v>24</v>
      </c>
      <c r="H495" s="12">
        <v>20</v>
      </c>
      <c r="I495" s="12">
        <v>98.095238095238102</v>
      </c>
      <c r="J495" s="1">
        <v>4.9047619047619104</v>
      </c>
      <c r="K495" s="1" t="s">
        <v>50</v>
      </c>
    </row>
    <row r="496" spans="1:11" x14ac:dyDescent="0.25">
      <c r="A496" s="1">
        <v>25592</v>
      </c>
      <c r="B496" s="1" t="s">
        <v>119</v>
      </c>
      <c r="C496" s="1" t="s">
        <v>227</v>
      </c>
      <c r="D496" s="1" t="s">
        <v>339</v>
      </c>
      <c r="E496" s="1">
        <v>2020</v>
      </c>
      <c r="F496" s="1" t="s">
        <v>225</v>
      </c>
      <c r="G496" s="12">
        <v>19</v>
      </c>
      <c r="H496" s="12">
        <v>17</v>
      </c>
      <c r="I496" s="12">
        <v>98</v>
      </c>
      <c r="J496" s="1">
        <v>5.7647058823529402</v>
      </c>
      <c r="K496" s="1" t="s">
        <v>50</v>
      </c>
    </row>
    <row r="497" spans="1:11" x14ac:dyDescent="0.25">
      <c r="A497" s="1">
        <v>25592</v>
      </c>
      <c r="B497" s="1" t="s">
        <v>119</v>
      </c>
      <c r="C497" s="1" t="s">
        <v>250</v>
      </c>
      <c r="D497" s="1" t="s">
        <v>251</v>
      </c>
      <c r="E497" s="1">
        <v>2020</v>
      </c>
      <c r="F497" s="1" t="s">
        <v>225</v>
      </c>
      <c r="G497" s="12">
        <v>9</v>
      </c>
      <c r="H497" s="12">
        <v>9</v>
      </c>
      <c r="I497" s="12">
        <v>7</v>
      </c>
      <c r="J497" s="1">
        <v>0.77777777777777801</v>
      </c>
      <c r="K497" s="1" t="s">
        <v>50</v>
      </c>
    </row>
    <row r="498" spans="1:11" x14ac:dyDescent="0.25">
      <c r="A498" s="1">
        <v>25592</v>
      </c>
      <c r="B498" s="1" t="s">
        <v>119</v>
      </c>
      <c r="C498" s="1" t="s">
        <v>256</v>
      </c>
      <c r="D498" s="1" t="s">
        <v>257</v>
      </c>
      <c r="E498" s="1">
        <v>2020</v>
      </c>
      <c r="F498" s="1" t="s">
        <v>225</v>
      </c>
      <c r="G498" s="12">
        <v>4</v>
      </c>
      <c r="H498" s="12">
        <v>1</v>
      </c>
      <c r="I498" s="12">
        <v>2</v>
      </c>
      <c r="J498" s="1">
        <v>2</v>
      </c>
      <c r="K498" s="1" t="s">
        <v>50</v>
      </c>
    </row>
    <row r="499" spans="1:11" x14ac:dyDescent="0.25">
      <c r="A499" s="1">
        <v>25594</v>
      </c>
      <c r="B499" s="1" t="s">
        <v>157</v>
      </c>
      <c r="C499" s="1" t="s">
        <v>232</v>
      </c>
      <c r="D499" s="1" t="s">
        <v>233</v>
      </c>
      <c r="E499" s="1">
        <v>2020</v>
      </c>
      <c r="F499" s="1" t="s">
        <v>225</v>
      </c>
      <c r="G499" s="12">
        <v>116</v>
      </c>
      <c r="H499" s="12">
        <v>101</v>
      </c>
      <c r="I499" s="12">
        <v>112</v>
      </c>
      <c r="J499" s="1">
        <v>1.1089108910891099</v>
      </c>
      <c r="K499" s="1" t="s">
        <v>50</v>
      </c>
    </row>
    <row r="500" spans="1:11" x14ac:dyDescent="0.25">
      <c r="A500" s="1">
        <v>25594</v>
      </c>
      <c r="B500" s="1" t="s">
        <v>157</v>
      </c>
      <c r="C500" s="1" t="s">
        <v>240</v>
      </c>
      <c r="D500" s="1" t="s">
        <v>241</v>
      </c>
      <c r="E500" s="1">
        <v>2020</v>
      </c>
      <c r="F500" s="1" t="s">
        <v>225</v>
      </c>
      <c r="G500" s="12">
        <v>90</v>
      </c>
      <c r="H500" s="12">
        <v>90</v>
      </c>
      <c r="I500" s="12">
        <v>450</v>
      </c>
      <c r="J500" s="1">
        <v>5</v>
      </c>
      <c r="K500" s="1" t="s">
        <v>50</v>
      </c>
    </row>
    <row r="501" spans="1:11" x14ac:dyDescent="0.25">
      <c r="A501" s="1">
        <v>25594</v>
      </c>
      <c r="B501" s="1" t="s">
        <v>157</v>
      </c>
      <c r="C501" s="1" t="s">
        <v>234</v>
      </c>
      <c r="D501" s="1" t="s">
        <v>235</v>
      </c>
      <c r="E501" s="1">
        <v>2020</v>
      </c>
      <c r="F501" s="1" t="s">
        <v>225</v>
      </c>
      <c r="G501" s="12">
        <v>66</v>
      </c>
      <c r="H501" s="12">
        <v>66</v>
      </c>
      <c r="I501" s="12">
        <v>660</v>
      </c>
      <c r="J501" s="1">
        <v>10</v>
      </c>
      <c r="K501" s="1" t="s">
        <v>50</v>
      </c>
    </row>
    <row r="502" spans="1:11" x14ac:dyDescent="0.25">
      <c r="A502" s="1">
        <v>25594</v>
      </c>
      <c r="B502" s="1" t="s">
        <v>157</v>
      </c>
      <c r="C502" s="1" t="s">
        <v>228</v>
      </c>
      <c r="D502" s="1" t="s">
        <v>229</v>
      </c>
      <c r="E502" s="1">
        <v>2020</v>
      </c>
      <c r="F502" s="1" t="s">
        <v>225</v>
      </c>
      <c r="G502" s="12">
        <v>40</v>
      </c>
      <c r="H502" s="12">
        <v>40</v>
      </c>
      <c r="I502" s="12">
        <v>320</v>
      </c>
      <c r="J502" s="1">
        <v>8</v>
      </c>
      <c r="K502" s="1" t="s">
        <v>50</v>
      </c>
    </row>
    <row r="503" spans="1:11" x14ac:dyDescent="0.25">
      <c r="A503" s="1">
        <v>25596</v>
      </c>
      <c r="B503" s="1" t="s">
        <v>161</v>
      </c>
      <c r="C503" s="1" t="s">
        <v>240</v>
      </c>
      <c r="D503" s="1" t="s">
        <v>241</v>
      </c>
      <c r="E503" s="1">
        <v>2020</v>
      </c>
      <c r="F503" s="1" t="s">
        <v>225</v>
      </c>
      <c r="G503" s="12">
        <v>2001</v>
      </c>
      <c r="H503" s="12">
        <v>2001</v>
      </c>
      <c r="I503" s="12">
        <v>16008</v>
      </c>
      <c r="J503" s="1">
        <v>8</v>
      </c>
      <c r="K503" s="1" t="s">
        <v>50</v>
      </c>
    </row>
    <row r="504" spans="1:11" x14ac:dyDescent="0.25">
      <c r="A504" s="1">
        <v>25596</v>
      </c>
      <c r="B504" s="1" t="s">
        <v>161</v>
      </c>
      <c r="C504" s="1" t="s">
        <v>232</v>
      </c>
      <c r="D504" s="1" t="s">
        <v>233</v>
      </c>
      <c r="E504" s="1">
        <v>2020</v>
      </c>
      <c r="F504" s="1" t="s">
        <v>225</v>
      </c>
      <c r="G504" s="12">
        <v>1054</v>
      </c>
      <c r="H504" s="12">
        <v>915</v>
      </c>
      <c r="I504" s="12">
        <v>980</v>
      </c>
      <c r="J504" s="1">
        <v>1.0710382513661201</v>
      </c>
      <c r="K504" s="1" t="s">
        <v>50</v>
      </c>
    </row>
    <row r="505" spans="1:11" x14ac:dyDescent="0.25">
      <c r="A505" s="1">
        <v>25596</v>
      </c>
      <c r="B505" s="1" t="s">
        <v>161</v>
      </c>
      <c r="C505" s="1" t="s">
        <v>234</v>
      </c>
      <c r="D505" s="1" t="s">
        <v>235</v>
      </c>
      <c r="E505" s="1">
        <v>2020</v>
      </c>
      <c r="F505" s="1" t="s">
        <v>225</v>
      </c>
      <c r="G505" s="12">
        <v>700</v>
      </c>
      <c r="H505" s="12">
        <v>650</v>
      </c>
      <c r="I505" s="12">
        <v>5200</v>
      </c>
      <c r="J505" s="1">
        <v>8</v>
      </c>
      <c r="K505" s="1" t="s">
        <v>50</v>
      </c>
    </row>
    <row r="506" spans="1:11" x14ac:dyDescent="0.25">
      <c r="A506" s="1">
        <v>25596</v>
      </c>
      <c r="B506" s="1" t="s">
        <v>161</v>
      </c>
      <c r="C506" s="1" t="s">
        <v>246</v>
      </c>
      <c r="D506" s="1" t="s">
        <v>336</v>
      </c>
      <c r="E506" s="1">
        <v>2020</v>
      </c>
      <c r="F506" s="1" t="s">
        <v>225</v>
      </c>
      <c r="G506" s="12">
        <v>541</v>
      </c>
      <c r="H506" s="12">
        <v>461</v>
      </c>
      <c r="I506" s="12">
        <v>5412</v>
      </c>
      <c r="J506" s="1">
        <v>12</v>
      </c>
      <c r="K506" s="1" t="s">
        <v>50</v>
      </c>
    </row>
    <row r="507" spans="1:11" x14ac:dyDescent="0.25">
      <c r="A507" s="1">
        <v>25596</v>
      </c>
      <c r="B507" s="1" t="s">
        <v>161</v>
      </c>
      <c r="C507" s="1" t="s">
        <v>253</v>
      </c>
      <c r="D507" s="1" t="s">
        <v>254</v>
      </c>
      <c r="E507" s="1">
        <v>2020</v>
      </c>
      <c r="F507" s="1" t="s">
        <v>225</v>
      </c>
      <c r="G507" s="12">
        <v>347</v>
      </c>
      <c r="H507" s="12">
        <v>347</v>
      </c>
      <c r="I507" s="12">
        <v>2429</v>
      </c>
      <c r="J507" s="1">
        <v>7</v>
      </c>
      <c r="K507" s="1" t="s">
        <v>50</v>
      </c>
    </row>
    <row r="508" spans="1:11" x14ac:dyDescent="0.25">
      <c r="A508" s="1">
        <v>25596</v>
      </c>
      <c r="B508" s="1" t="s">
        <v>161</v>
      </c>
      <c r="C508" s="1" t="s">
        <v>228</v>
      </c>
      <c r="D508" s="1" t="s">
        <v>229</v>
      </c>
      <c r="E508" s="1">
        <v>2020</v>
      </c>
      <c r="F508" s="1" t="s">
        <v>225</v>
      </c>
      <c r="G508" s="12">
        <v>144</v>
      </c>
      <c r="H508" s="12">
        <v>144</v>
      </c>
      <c r="I508" s="12">
        <v>1152</v>
      </c>
      <c r="J508" s="1">
        <v>8</v>
      </c>
      <c r="K508" s="1" t="s">
        <v>50</v>
      </c>
    </row>
    <row r="509" spans="1:11" x14ac:dyDescent="0.25">
      <c r="A509" s="1">
        <v>25596</v>
      </c>
      <c r="B509" s="1" t="s">
        <v>161</v>
      </c>
      <c r="C509" s="1" t="s">
        <v>224</v>
      </c>
      <c r="D509" s="1" t="s">
        <v>337</v>
      </c>
      <c r="E509" s="1">
        <v>2020</v>
      </c>
      <c r="F509" s="1" t="s">
        <v>225</v>
      </c>
      <c r="G509" s="12">
        <v>60</v>
      </c>
      <c r="H509" s="12">
        <v>50</v>
      </c>
      <c r="I509" s="12">
        <v>400</v>
      </c>
      <c r="J509" s="1">
        <v>8</v>
      </c>
      <c r="K509" s="1" t="s">
        <v>50</v>
      </c>
    </row>
    <row r="510" spans="1:11" x14ac:dyDescent="0.25">
      <c r="A510" s="1">
        <v>25596</v>
      </c>
      <c r="B510" s="1" t="s">
        <v>161</v>
      </c>
      <c r="C510" s="1" t="s">
        <v>224</v>
      </c>
      <c r="D510" s="1" t="s">
        <v>334</v>
      </c>
      <c r="E510" s="1">
        <v>2020</v>
      </c>
      <c r="F510" s="1" t="s">
        <v>225</v>
      </c>
      <c r="G510" s="12">
        <v>55</v>
      </c>
      <c r="H510" s="12">
        <v>0</v>
      </c>
      <c r="I510" s="12">
        <v>0</v>
      </c>
      <c r="J510" s="1">
        <v>0</v>
      </c>
      <c r="K510" s="1" t="s">
        <v>50</v>
      </c>
    </row>
    <row r="511" spans="1:11" x14ac:dyDescent="0.25">
      <c r="A511" s="1">
        <v>25596</v>
      </c>
      <c r="B511" s="1" t="s">
        <v>161</v>
      </c>
      <c r="C511" s="1" t="s">
        <v>250</v>
      </c>
      <c r="D511" s="1" t="s">
        <v>251</v>
      </c>
      <c r="E511" s="1">
        <v>2020</v>
      </c>
      <c r="F511" s="1" t="s">
        <v>225</v>
      </c>
      <c r="G511" s="12">
        <v>30</v>
      </c>
      <c r="H511" s="12">
        <v>30</v>
      </c>
      <c r="I511" s="12">
        <v>18</v>
      </c>
      <c r="J511" s="1">
        <v>0.6</v>
      </c>
      <c r="K511" s="1" t="s">
        <v>50</v>
      </c>
    </row>
    <row r="512" spans="1:11" x14ac:dyDescent="0.25">
      <c r="A512" s="1">
        <v>25596</v>
      </c>
      <c r="B512" s="1" t="s">
        <v>161</v>
      </c>
      <c r="C512" s="1" t="s">
        <v>258</v>
      </c>
      <c r="D512" s="1" t="s">
        <v>259</v>
      </c>
      <c r="E512" s="1">
        <v>2020</v>
      </c>
      <c r="F512" s="1" t="s">
        <v>225</v>
      </c>
      <c r="G512" s="12">
        <v>20</v>
      </c>
      <c r="H512" s="12">
        <v>20</v>
      </c>
      <c r="I512" s="12">
        <v>200</v>
      </c>
      <c r="J512" s="1">
        <v>10</v>
      </c>
      <c r="K512" s="1" t="s">
        <v>50</v>
      </c>
    </row>
    <row r="513" spans="1:11" x14ac:dyDescent="0.25">
      <c r="A513" s="1">
        <v>25596</v>
      </c>
      <c r="B513" s="1" t="s">
        <v>161</v>
      </c>
      <c r="C513" s="1" t="s">
        <v>299</v>
      </c>
      <c r="D513" s="1" t="s">
        <v>300</v>
      </c>
      <c r="E513" s="1">
        <v>2020</v>
      </c>
      <c r="F513" s="1" t="s">
        <v>225</v>
      </c>
      <c r="G513" s="12">
        <v>20</v>
      </c>
      <c r="H513" s="12">
        <v>20</v>
      </c>
      <c r="I513" s="12"/>
      <c r="J513" s="1"/>
      <c r="K513" s="1" t="s">
        <v>50</v>
      </c>
    </row>
    <row r="514" spans="1:11" x14ac:dyDescent="0.25">
      <c r="A514" s="1">
        <v>25596</v>
      </c>
      <c r="B514" s="1" t="s">
        <v>161</v>
      </c>
      <c r="C514" s="1" t="s">
        <v>226</v>
      </c>
      <c r="D514" s="1" t="s">
        <v>335</v>
      </c>
      <c r="E514" s="1">
        <v>2020</v>
      </c>
      <c r="F514" s="1" t="s">
        <v>225</v>
      </c>
      <c r="G514" s="12">
        <v>16</v>
      </c>
      <c r="H514" s="12">
        <v>12</v>
      </c>
      <c r="I514" s="12">
        <v>144</v>
      </c>
      <c r="J514" s="1">
        <v>9</v>
      </c>
      <c r="K514" s="1" t="s">
        <v>50</v>
      </c>
    </row>
    <row r="515" spans="1:11" x14ac:dyDescent="0.25">
      <c r="A515" s="1">
        <v>25596</v>
      </c>
      <c r="B515" s="1" t="s">
        <v>161</v>
      </c>
      <c r="C515" s="1" t="s">
        <v>224</v>
      </c>
      <c r="D515" s="1" t="s">
        <v>345</v>
      </c>
      <c r="E515" s="1">
        <v>2020</v>
      </c>
      <c r="F515" s="1" t="s">
        <v>225</v>
      </c>
      <c r="G515" s="12">
        <v>15</v>
      </c>
      <c r="H515" s="12">
        <v>15</v>
      </c>
      <c r="I515" s="12">
        <v>150</v>
      </c>
      <c r="J515" s="1">
        <v>10</v>
      </c>
      <c r="K515" s="1" t="s">
        <v>50</v>
      </c>
    </row>
    <row r="516" spans="1:11" x14ac:dyDescent="0.25">
      <c r="A516" s="1">
        <v>25596</v>
      </c>
      <c r="B516" s="1" t="s">
        <v>161</v>
      </c>
      <c r="C516" s="1" t="s">
        <v>242</v>
      </c>
      <c r="D516" s="1" t="s">
        <v>243</v>
      </c>
      <c r="E516" s="1">
        <v>2020</v>
      </c>
      <c r="F516" s="1" t="s">
        <v>225</v>
      </c>
      <c r="G516" s="12">
        <v>10</v>
      </c>
      <c r="H516" s="12">
        <v>10</v>
      </c>
      <c r="I516" s="12">
        <v>300</v>
      </c>
      <c r="J516" s="1">
        <v>30</v>
      </c>
      <c r="K516" s="1" t="s">
        <v>50</v>
      </c>
    </row>
    <row r="517" spans="1:11" x14ac:dyDescent="0.25">
      <c r="A517" s="1">
        <v>25596</v>
      </c>
      <c r="B517" s="1" t="s">
        <v>161</v>
      </c>
      <c r="C517" s="1" t="s">
        <v>230</v>
      </c>
      <c r="D517" s="1" t="s">
        <v>231</v>
      </c>
      <c r="E517" s="1">
        <v>2020</v>
      </c>
      <c r="F517" s="1" t="s">
        <v>225</v>
      </c>
      <c r="G517" s="12">
        <v>7</v>
      </c>
      <c r="H517" s="12">
        <v>7</v>
      </c>
      <c r="I517" s="12">
        <v>105</v>
      </c>
      <c r="J517" s="1">
        <v>15</v>
      </c>
      <c r="K517" s="1" t="s">
        <v>50</v>
      </c>
    </row>
    <row r="518" spans="1:11" x14ac:dyDescent="0.25">
      <c r="A518" s="1">
        <v>25596</v>
      </c>
      <c r="B518" s="1" t="s">
        <v>161</v>
      </c>
      <c r="C518" s="1" t="s">
        <v>278</v>
      </c>
      <c r="D518" s="1" t="s">
        <v>279</v>
      </c>
      <c r="E518" s="1">
        <v>2020</v>
      </c>
      <c r="F518" s="1" t="s">
        <v>225</v>
      </c>
      <c r="G518" s="12">
        <v>5</v>
      </c>
      <c r="H518" s="12">
        <v>5</v>
      </c>
      <c r="I518" s="12">
        <v>50</v>
      </c>
      <c r="J518" s="1">
        <v>10</v>
      </c>
      <c r="K518" s="1" t="s">
        <v>50</v>
      </c>
    </row>
    <row r="519" spans="1:11" x14ac:dyDescent="0.25">
      <c r="A519" s="1">
        <v>25596</v>
      </c>
      <c r="B519" s="1" t="s">
        <v>161</v>
      </c>
      <c r="C519" s="1" t="s">
        <v>301</v>
      </c>
      <c r="D519" s="1" t="s">
        <v>302</v>
      </c>
      <c r="E519" s="1">
        <v>2020</v>
      </c>
      <c r="F519" s="1" t="s">
        <v>225</v>
      </c>
      <c r="G519" s="12">
        <v>5</v>
      </c>
      <c r="H519" s="12">
        <v>5</v>
      </c>
      <c r="I519" s="12">
        <v>22.5</v>
      </c>
      <c r="J519" s="1">
        <v>4.5</v>
      </c>
      <c r="K519" s="1" t="s">
        <v>50</v>
      </c>
    </row>
    <row r="520" spans="1:11" x14ac:dyDescent="0.25">
      <c r="A520" s="1">
        <v>25612</v>
      </c>
      <c r="B520" s="1" t="s">
        <v>34</v>
      </c>
      <c r="C520" s="1" t="s">
        <v>246</v>
      </c>
      <c r="D520" s="1" t="s">
        <v>309</v>
      </c>
      <c r="E520" s="1">
        <v>2020</v>
      </c>
      <c r="F520" s="1" t="s">
        <v>225</v>
      </c>
      <c r="G520" s="12">
        <v>102</v>
      </c>
      <c r="H520" s="12">
        <v>82</v>
      </c>
      <c r="I520" s="12">
        <v>410</v>
      </c>
      <c r="J520" s="1">
        <v>5</v>
      </c>
      <c r="K520" s="1" t="s">
        <v>50</v>
      </c>
    </row>
    <row r="521" spans="1:11" x14ac:dyDescent="0.25">
      <c r="A521" s="1">
        <v>25612</v>
      </c>
      <c r="B521" s="1" t="s">
        <v>34</v>
      </c>
      <c r="C521" s="1" t="s">
        <v>255</v>
      </c>
      <c r="D521" s="1" t="s">
        <v>338</v>
      </c>
      <c r="E521" s="1">
        <v>2020</v>
      </c>
      <c r="F521" s="1" t="s">
        <v>225</v>
      </c>
      <c r="G521" s="12">
        <v>56</v>
      </c>
      <c r="H521" s="12">
        <v>51</v>
      </c>
      <c r="I521" s="12">
        <v>204</v>
      </c>
      <c r="J521" s="1">
        <v>4</v>
      </c>
      <c r="K521" s="1" t="s">
        <v>50</v>
      </c>
    </row>
    <row r="522" spans="1:11" x14ac:dyDescent="0.25">
      <c r="A522" s="1">
        <v>25612</v>
      </c>
      <c r="B522" s="1" t="s">
        <v>34</v>
      </c>
      <c r="C522" s="1" t="s">
        <v>234</v>
      </c>
      <c r="D522" s="1" t="s">
        <v>235</v>
      </c>
      <c r="E522" s="1">
        <v>2020</v>
      </c>
      <c r="F522" s="1" t="s">
        <v>225</v>
      </c>
      <c r="G522" s="12">
        <v>50</v>
      </c>
      <c r="H522" s="12">
        <v>41</v>
      </c>
      <c r="I522" s="12">
        <v>164</v>
      </c>
      <c r="J522" s="1">
        <v>4</v>
      </c>
      <c r="K522" s="1" t="s">
        <v>50</v>
      </c>
    </row>
    <row r="523" spans="1:11" x14ac:dyDescent="0.25">
      <c r="A523" s="1">
        <v>25612</v>
      </c>
      <c r="B523" s="1" t="s">
        <v>34</v>
      </c>
      <c r="C523" s="1" t="s">
        <v>227</v>
      </c>
      <c r="D523" s="1" t="s">
        <v>339</v>
      </c>
      <c r="E523" s="1">
        <v>2020</v>
      </c>
      <c r="F523" s="1" t="s">
        <v>225</v>
      </c>
      <c r="G523" s="12">
        <v>18</v>
      </c>
      <c r="H523" s="12">
        <v>13</v>
      </c>
      <c r="I523" s="12">
        <v>52</v>
      </c>
      <c r="J523" s="1">
        <v>4</v>
      </c>
      <c r="K523" s="1" t="s">
        <v>50</v>
      </c>
    </row>
    <row r="524" spans="1:11" x14ac:dyDescent="0.25">
      <c r="A524" s="1">
        <v>25612</v>
      </c>
      <c r="B524" s="1" t="s">
        <v>34</v>
      </c>
      <c r="C524" s="1" t="s">
        <v>268</v>
      </c>
      <c r="D524" s="1" t="s">
        <v>353</v>
      </c>
      <c r="E524" s="1">
        <v>2020</v>
      </c>
      <c r="F524" s="1" t="s">
        <v>225</v>
      </c>
      <c r="G524" s="12">
        <v>2</v>
      </c>
      <c r="H524" s="12">
        <v>0</v>
      </c>
      <c r="I524" s="12">
        <v>0</v>
      </c>
      <c r="J524" s="1">
        <v>0</v>
      </c>
      <c r="K524" s="1" t="s">
        <v>50</v>
      </c>
    </row>
    <row r="525" spans="1:11" x14ac:dyDescent="0.25">
      <c r="A525" s="1">
        <v>25645</v>
      </c>
      <c r="B525" s="1" t="s">
        <v>221</v>
      </c>
      <c r="C525" s="1" t="s">
        <v>232</v>
      </c>
      <c r="D525" s="1" t="s">
        <v>233</v>
      </c>
      <c r="E525" s="1">
        <v>2020</v>
      </c>
      <c r="F525" s="1" t="s">
        <v>225</v>
      </c>
      <c r="G525" s="12">
        <v>415</v>
      </c>
      <c r="H525" s="12">
        <v>368</v>
      </c>
      <c r="I525" s="12">
        <v>396</v>
      </c>
      <c r="J525" s="1">
        <v>1.0760869565217399</v>
      </c>
      <c r="K525" s="1" t="s">
        <v>50</v>
      </c>
    </row>
    <row r="526" spans="1:11" x14ac:dyDescent="0.25">
      <c r="A526" s="1">
        <v>25645</v>
      </c>
      <c r="B526" s="1" t="s">
        <v>221</v>
      </c>
      <c r="C526" s="1" t="s">
        <v>246</v>
      </c>
      <c r="D526" s="1" t="s">
        <v>336</v>
      </c>
      <c r="E526" s="1">
        <v>2020</v>
      </c>
      <c r="F526" s="1" t="s">
        <v>225</v>
      </c>
      <c r="G526" s="12">
        <v>95</v>
      </c>
      <c r="H526" s="12">
        <v>82</v>
      </c>
      <c r="I526" s="12">
        <v>574</v>
      </c>
      <c r="J526" s="1">
        <v>7</v>
      </c>
      <c r="K526" s="1" t="s">
        <v>50</v>
      </c>
    </row>
    <row r="527" spans="1:11" x14ac:dyDescent="0.25">
      <c r="A527" s="1">
        <v>25645</v>
      </c>
      <c r="B527" s="1" t="s">
        <v>221</v>
      </c>
      <c r="C527" s="1" t="s">
        <v>227</v>
      </c>
      <c r="D527" s="1" t="s">
        <v>339</v>
      </c>
      <c r="E527" s="1">
        <v>2020</v>
      </c>
      <c r="F527" s="1" t="s">
        <v>225</v>
      </c>
      <c r="G527" s="12">
        <v>39</v>
      </c>
      <c r="H527" s="12">
        <v>32</v>
      </c>
      <c r="I527" s="12">
        <v>203.5</v>
      </c>
      <c r="J527" s="1">
        <v>5.5</v>
      </c>
      <c r="K527" s="1" t="s">
        <v>50</v>
      </c>
    </row>
    <row r="528" spans="1:11" x14ac:dyDescent="0.25">
      <c r="A528" s="1">
        <v>25645</v>
      </c>
      <c r="B528" s="1" t="s">
        <v>221</v>
      </c>
      <c r="C528" s="1" t="s">
        <v>224</v>
      </c>
      <c r="D528" s="1" t="s">
        <v>337</v>
      </c>
      <c r="E528" s="1">
        <v>2020</v>
      </c>
      <c r="F528" s="1" t="s">
        <v>225</v>
      </c>
      <c r="G528" s="12">
        <v>23</v>
      </c>
      <c r="H528" s="12">
        <v>1</v>
      </c>
      <c r="I528" s="12">
        <v>6</v>
      </c>
      <c r="J528" s="1">
        <v>6</v>
      </c>
      <c r="K528" s="1" t="s">
        <v>50</v>
      </c>
    </row>
    <row r="529" spans="1:11" x14ac:dyDescent="0.25">
      <c r="A529" s="1">
        <v>25645</v>
      </c>
      <c r="B529" s="1" t="s">
        <v>221</v>
      </c>
      <c r="C529" s="1" t="s">
        <v>155</v>
      </c>
      <c r="D529" s="1" t="s">
        <v>156</v>
      </c>
      <c r="E529" s="1">
        <v>2020</v>
      </c>
      <c r="F529" s="1" t="s">
        <v>11</v>
      </c>
      <c r="G529" s="12">
        <v>20</v>
      </c>
      <c r="H529" s="12">
        <v>20</v>
      </c>
      <c r="I529" s="12">
        <v>100</v>
      </c>
      <c r="J529" s="1">
        <v>5</v>
      </c>
      <c r="K529" s="1" t="s">
        <v>50</v>
      </c>
    </row>
    <row r="530" spans="1:11" x14ac:dyDescent="0.25">
      <c r="A530" s="1">
        <v>25645</v>
      </c>
      <c r="B530" s="1" t="s">
        <v>221</v>
      </c>
      <c r="C530" s="1" t="s">
        <v>183</v>
      </c>
      <c r="D530" s="1" t="s">
        <v>184</v>
      </c>
      <c r="E530" s="1">
        <v>2020</v>
      </c>
      <c r="F530" s="1" t="s">
        <v>11</v>
      </c>
      <c r="G530" s="12">
        <v>16</v>
      </c>
      <c r="H530" s="12">
        <v>16</v>
      </c>
      <c r="I530" s="12">
        <v>64</v>
      </c>
      <c r="J530" s="1">
        <v>4</v>
      </c>
      <c r="K530" s="1" t="s">
        <v>50</v>
      </c>
    </row>
    <row r="531" spans="1:11" x14ac:dyDescent="0.25">
      <c r="A531" s="1">
        <v>25645</v>
      </c>
      <c r="B531" s="1" t="s">
        <v>221</v>
      </c>
      <c r="C531" s="1" t="s">
        <v>183</v>
      </c>
      <c r="D531" s="1" t="s">
        <v>184</v>
      </c>
      <c r="E531" s="1">
        <v>2020</v>
      </c>
      <c r="F531" s="1" t="s">
        <v>3</v>
      </c>
      <c r="G531" s="12">
        <v>14</v>
      </c>
      <c r="H531" s="12">
        <v>14</v>
      </c>
      <c r="I531" s="12">
        <v>49</v>
      </c>
      <c r="J531" s="1">
        <v>3.5</v>
      </c>
      <c r="K531" s="1" t="s">
        <v>50</v>
      </c>
    </row>
    <row r="532" spans="1:11" x14ac:dyDescent="0.25">
      <c r="A532" s="1">
        <v>25645</v>
      </c>
      <c r="B532" s="1" t="s">
        <v>221</v>
      </c>
      <c r="C532" s="1" t="s">
        <v>234</v>
      </c>
      <c r="D532" s="1" t="s">
        <v>235</v>
      </c>
      <c r="E532" s="1">
        <v>2020</v>
      </c>
      <c r="F532" s="1" t="s">
        <v>225</v>
      </c>
      <c r="G532" s="12">
        <v>10</v>
      </c>
      <c r="H532" s="12">
        <v>10</v>
      </c>
      <c r="I532" s="12">
        <v>60</v>
      </c>
      <c r="J532" s="1">
        <v>6</v>
      </c>
      <c r="K532" s="1" t="s">
        <v>50</v>
      </c>
    </row>
    <row r="533" spans="1:11" x14ac:dyDescent="0.25">
      <c r="A533" s="1">
        <v>25645</v>
      </c>
      <c r="B533" s="1" t="s">
        <v>221</v>
      </c>
      <c r="C533" s="1" t="s">
        <v>155</v>
      </c>
      <c r="D533" s="1" t="s">
        <v>156</v>
      </c>
      <c r="E533" s="1">
        <v>2020</v>
      </c>
      <c r="F533" s="1" t="s">
        <v>3</v>
      </c>
      <c r="G533" s="12">
        <v>9</v>
      </c>
      <c r="H533" s="12">
        <v>9</v>
      </c>
      <c r="I533" s="12">
        <v>45</v>
      </c>
      <c r="J533" s="1">
        <v>5</v>
      </c>
      <c r="K533" s="1" t="s">
        <v>50</v>
      </c>
    </row>
    <row r="534" spans="1:11" x14ac:dyDescent="0.25">
      <c r="A534" s="1">
        <v>25645</v>
      </c>
      <c r="B534" s="1" t="s">
        <v>221</v>
      </c>
      <c r="C534" s="1" t="s">
        <v>228</v>
      </c>
      <c r="D534" s="1" t="s">
        <v>229</v>
      </c>
      <c r="E534" s="1">
        <v>2020</v>
      </c>
      <c r="F534" s="1" t="s">
        <v>225</v>
      </c>
      <c r="G534" s="12">
        <v>8</v>
      </c>
      <c r="H534" s="12">
        <v>8</v>
      </c>
      <c r="I534" s="12">
        <v>80</v>
      </c>
      <c r="J534" s="1">
        <v>10</v>
      </c>
      <c r="K534" s="1" t="s">
        <v>50</v>
      </c>
    </row>
    <row r="535" spans="1:11" x14ac:dyDescent="0.25">
      <c r="A535" s="1">
        <v>25645</v>
      </c>
      <c r="B535" s="1" t="s">
        <v>221</v>
      </c>
      <c r="C535" s="1" t="s">
        <v>258</v>
      </c>
      <c r="D535" s="1" t="s">
        <v>259</v>
      </c>
      <c r="E535" s="1">
        <v>2020</v>
      </c>
      <c r="F535" s="1" t="s">
        <v>225</v>
      </c>
      <c r="G535" s="12">
        <v>7</v>
      </c>
      <c r="H535" s="12">
        <v>7</v>
      </c>
      <c r="I535" s="12">
        <v>70</v>
      </c>
      <c r="J535" s="1">
        <v>10</v>
      </c>
      <c r="K535" s="1" t="s">
        <v>50</v>
      </c>
    </row>
    <row r="536" spans="1:11" x14ac:dyDescent="0.25">
      <c r="A536" s="1">
        <v>25649</v>
      </c>
      <c r="B536" s="1" t="s">
        <v>162</v>
      </c>
      <c r="C536" s="1" t="s">
        <v>228</v>
      </c>
      <c r="D536" s="1" t="s">
        <v>229</v>
      </c>
      <c r="E536" s="1">
        <v>2020</v>
      </c>
      <c r="F536" s="1" t="s">
        <v>225</v>
      </c>
      <c r="G536" s="12">
        <v>2465</v>
      </c>
      <c r="H536" s="12">
        <v>1450</v>
      </c>
      <c r="I536" s="12">
        <v>44986.25</v>
      </c>
      <c r="J536" s="1">
        <v>18.25</v>
      </c>
      <c r="K536" s="1" t="s">
        <v>50</v>
      </c>
    </row>
    <row r="537" spans="1:11" x14ac:dyDescent="0.25">
      <c r="A537" s="1">
        <v>25649</v>
      </c>
      <c r="B537" s="1" t="s">
        <v>162</v>
      </c>
      <c r="C537" s="1" t="s">
        <v>230</v>
      </c>
      <c r="D537" s="1" t="s">
        <v>231</v>
      </c>
      <c r="E537" s="1">
        <v>2020</v>
      </c>
      <c r="F537" s="1" t="s">
        <v>225</v>
      </c>
      <c r="G537" s="12">
        <v>2164</v>
      </c>
      <c r="H537" s="12">
        <v>912</v>
      </c>
      <c r="I537" s="12">
        <v>66002</v>
      </c>
      <c r="J537" s="1">
        <v>30.5</v>
      </c>
      <c r="K537" s="1" t="s">
        <v>50</v>
      </c>
    </row>
    <row r="538" spans="1:11" x14ac:dyDescent="0.25">
      <c r="A538" s="1">
        <v>25649</v>
      </c>
      <c r="B538" s="1" t="s">
        <v>162</v>
      </c>
      <c r="C538" s="1" t="s">
        <v>232</v>
      </c>
      <c r="D538" s="1" t="s">
        <v>233</v>
      </c>
      <c r="E538" s="1">
        <v>2020</v>
      </c>
      <c r="F538" s="1" t="s">
        <v>225</v>
      </c>
      <c r="G538" s="12">
        <v>240</v>
      </c>
      <c r="H538" s="12">
        <v>216</v>
      </c>
      <c r="I538" s="12">
        <v>227</v>
      </c>
      <c r="J538" s="1">
        <v>1.05092592592593</v>
      </c>
      <c r="K538" s="1" t="s">
        <v>50</v>
      </c>
    </row>
    <row r="539" spans="1:11" x14ac:dyDescent="0.25">
      <c r="A539" s="1">
        <v>25649</v>
      </c>
      <c r="B539" s="1" t="s">
        <v>162</v>
      </c>
      <c r="C539" s="1" t="s">
        <v>236</v>
      </c>
      <c r="D539" s="1" t="s">
        <v>237</v>
      </c>
      <c r="E539" s="1">
        <v>2020</v>
      </c>
      <c r="F539" s="1" t="s">
        <v>225</v>
      </c>
      <c r="G539" s="12">
        <v>216.5</v>
      </c>
      <c r="H539" s="12">
        <v>94</v>
      </c>
      <c r="I539" s="12">
        <v>4763</v>
      </c>
      <c r="J539" s="1">
        <v>22</v>
      </c>
      <c r="K539" s="1" t="s">
        <v>50</v>
      </c>
    </row>
    <row r="540" spans="1:11" x14ac:dyDescent="0.25">
      <c r="A540" s="1">
        <v>25649</v>
      </c>
      <c r="B540" s="1" t="s">
        <v>162</v>
      </c>
      <c r="C540" s="1" t="s">
        <v>278</v>
      </c>
      <c r="D540" s="1" t="s">
        <v>279</v>
      </c>
      <c r="E540" s="1">
        <v>2020</v>
      </c>
      <c r="F540" s="1" t="s">
        <v>225</v>
      </c>
      <c r="G540" s="12">
        <v>104.25</v>
      </c>
      <c r="H540" s="12">
        <v>80</v>
      </c>
      <c r="I540" s="12">
        <v>1068.5625</v>
      </c>
      <c r="J540" s="1">
        <v>10.25</v>
      </c>
      <c r="K540" s="1" t="s">
        <v>50</v>
      </c>
    </row>
    <row r="541" spans="1:11" x14ac:dyDescent="0.25">
      <c r="A541" s="1">
        <v>25649</v>
      </c>
      <c r="B541" s="1" t="s">
        <v>162</v>
      </c>
      <c r="C541" s="1" t="s">
        <v>226</v>
      </c>
      <c r="D541" s="1" t="s">
        <v>335</v>
      </c>
      <c r="E541" s="1">
        <v>2020</v>
      </c>
      <c r="F541" s="1" t="s">
        <v>225</v>
      </c>
      <c r="G541" s="12">
        <v>102</v>
      </c>
      <c r="H541" s="12">
        <v>78</v>
      </c>
      <c r="I541" s="12">
        <v>1404</v>
      </c>
      <c r="J541" s="1">
        <v>18</v>
      </c>
      <c r="K541" s="1" t="s">
        <v>50</v>
      </c>
    </row>
    <row r="542" spans="1:11" x14ac:dyDescent="0.25">
      <c r="A542" s="1">
        <v>25649</v>
      </c>
      <c r="B542" s="1" t="s">
        <v>162</v>
      </c>
      <c r="C542" s="1" t="s">
        <v>234</v>
      </c>
      <c r="D542" s="1" t="s">
        <v>235</v>
      </c>
      <c r="E542" s="1">
        <v>2020</v>
      </c>
      <c r="F542" s="1" t="s">
        <v>225</v>
      </c>
      <c r="G542" s="12">
        <v>93.75</v>
      </c>
      <c r="H542" s="12">
        <v>69</v>
      </c>
      <c r="I542" s="12">
        <v>621</v>
      </c>
      <c r="J542" s="1">
        <v>9</v>
      </c>
      <c r="K542" s="1" t="s">
        <v>50</v>
      </c>
    </row>
    <row r="543" spans="1:11" x14ac:dyDescent="0.25">
      <c r="A543" s="1">
        <v>25649</v>
      </c>
      <c r="B543" s="1" t="s">
        <v>162</v>
      </c>
      <c r="C543" s="1" t="s">
        <v>224</v>
      </c>
      <c r="D543" s="1" t="s">
        <v>334</v>
      </c>
      <c r="E543" s="1">
        <v>2020</v>
      </c>
      <c r="F543" s="1" t="s">
        <v>225</v>
      </c>
      <c r="G543" s="12">
        <v>93.7</v>
      </c>
      <c r="H543" s="12">
        <v>57.7</v>
      </c>
      <c r="I543" s="12">
        <v>807.80000000000007</v>
      </c>
      <c r="J543" s="1">
        <v>14</v>
      </c>
      <c r="K543" s="1" t="s">
        <v>50</v>
      </c>
    </row>
    <row r="544" spans="1:11" x14ac:dyDescent="0.25">
      <c r="A544" s="1">
        <v>25649</v>
      </c>
      <c r="B544" s="1" t="s">
        <v>162</v>
      </c>
      <c r="C544" s="1" t="s">
        <v>274</v>
      </c>
      <c r="D544" s="1" t="s">
        <v>275</v>
      </c>
      <c r="E544" s="1">
        <v>2020</v>
      </c>
      <c r="F544" s="1" t="s">
        <v>225</v>
      </c>
      <c r="G544" s="12">
        <v>62</v>
      </c>
      <c r="H544" s="12">
        <v>14</v>
      </c>
      <c r="I544" s="12">
        <v>168</v>
      </c>
      <c r="J544" s="1">
        <v>12</v>
      </c>
      <c r="K544" s="1" t="s">
        <v>50</v>
      </c>
    </row>
    <row r="545" spans="1:11" x14ac:dyDescent="0.25">
      <c r="A545" s="1">
        <v>25649</v>
      </c>
      <c r="B545" s="1" t="s">
        <v>162</v>
      </c>
      <c r="C545" s="1" t="s">
        <v>262</v>
      </c>
      <c r="D545" s="1" t="s">
        <v>263</v>
      </c>
      <c r="E545" s="1">
        <v>2020</v>
      </c>
      <c r="F545" s="1" t="s">
        <v>225</v>
      </c>
      <c r="G545" s="12">
        <v>46.5</v>
      </c>
      <c r="H545" s="12">
        <v>18</v>
      </c>
      <c r="I545" s="12">
        <v>396</v>
      </c>
      <c r="J545" s="1">
        <v>22</v>
      </c>
      <c r="K545" s="1" t="s">
        <v>50</v>
      </c>
    </row>
    <row r="546" spans="1:11" x14ac:dyDescent="0.25">
      <c r="A546" s="1">
        <v>25649</v>
      </c>
      <c r="B546" s="1" t="s">
        <v>162</v>
      </c>
      <c r="C546" s="1" t="s">
        <v>240</v>
      </c>
      <c r="D546" s="1" t="s">
        <v>241</v>
      </c>
      <c r="E546" s="1">
        <v>2020</v>
      </c>
      <c r="F546" s="1" t="s">
        <v>225</v>
      </c>
      <c r="G546" s="12">
        <v>42</v>
      </c>
      <c r="H546" s="12">
        <v>22</v>
      </c>
      <c r="I546" s="12">
        <v>66</v>
      </c>
      <c r="J546" s="1">
        <v>3</v>
      </c>
      <c r="K546" s="1" t="s">
        <v>50</v>
      </c>
    </row>
    <row r="547" spans="1:11" x14ac:dyDescent="0.25">
      <c r="A547" s="1">
        <v>25649</v>
      </c>
      <c r="B547" s="1" t="s">
        <v>162</v>
      </c>
      <c r="C547" s="1" t="s">
        <v>244</v>
      </c>
      <c r="D547" s="1" t="s">
        <v>245</v>
      </c>
      <c r="E547" s="1">
        <v>2020</v>
      </c>
      <c r="F547" s="1" t="s">
        <v>225</v>
      </c>
      <c r="G547" s="12">
        <v>21.5</v>
      </c>
      <c r="H547" s="12">
        <v>9</v>
      </c>
      <c r="I547" s="12">
        <v>435.375</v>
      </c>
      <c r="J547" s="1">
        <v>20.25</v>
      </c>
      <c r="K547" s="1" t="s">
        <v>50</v>
      </c>
    </row>
    <row r="548" spans="1:11" x14ac:dyDescent="0.25">
      <c r="A548" s="1">
        <v>25649</v>
      </c>
      <c r="B548" s="1" t="s">
        <v>162</v>
      </c>
      <c r="C548" s="1" t="s">
        <v>224</v>
      </c>
      <c r="D548" s="1" t="s">
        <v>337</v>
      </c>
      <c r="E548" s="1">
        <v>2020</v>
      </c>
      <c r="F548" s="1" t="s">
        <v>225</v>
      </c>
      <c r="G548" s="12">
        <v>1.3</v>
      </c>
      <c r="H548" s="12">
        <v>1.3</v>
      </c>
      <c r="I548" s="12">
        <v>9.1</v>
      </c>
      <c r="J548" s="1">
        <v>7</v>
      </c>
      <c r="K548" s="1" t="s">
        <v>50</v>
      </c>
    </row>
    <row r="549" spans="1:11" x14ac:dyDescent="0.25">
      <c r="A549" s="1">
        <v>25653</v>
      </c>
      <c r="B549" s="1" t="s">
        <v>207</v>
      </c>
      <c r="C549" s="1" t="s">
        <v>240</v>
      </c>
      <c r="D549" s="1" t="s">
        <v>241</v>
      </c>
      <c r="E549" s="1">
        <v>2020</v>
      </c>
      <c r="F549" s="1" t="s">
        <v>225</v>
      </c>
      <c r="G549" s="12">
        <v>542</v>
      </c>
      <c r="H549" s="12">
        <v>535</v>
      </c>
      <c r="I549" s="12">
        <v>2247</v>
      </c>
      <c r="J549" s="1">
        <v>4.2</v>
      </c>
      <c r="K549" s="1" t="s">
        <v>50</v>
      </c>
    </row>
    <row r="550" spans="1:11" x14ac:dyDescent="0.25">
      <c r="A550" s="1">
        <v>25653</v>
      </c>
      <c r="B550" s="1" t="s">
        <v>207</v>
      </c>
      <c r="C550" s="1" t="s">
        <v>234</v>
      </c>
      <c r="D550" s="1" t="s">
        <v>235</v>
      </c>
      <c r="E550" s="1">
        <v>2020</v>
      </c>
      <c r="F550" s="1" t="s">
        <v>225</v>
      </c>
      <c r="G550" s="12">
        <v>483</v>
      </c>
      <c r="H550" s="12">
        <v>465</v>
      </c>
      <c r="I550" s="12">
        <v>3720</v>
      </c>
      <c r="J550" s="1">
        <v>8</v>
      </c>
      <c r="K550" s="1" t="s">
        <v>50</v>
      </c>
    </row>
    <row r="551" spans="1:11" x14ac:dyDescent="0.25">
      <c r="A551" s="1">
        <v>25653</v>
      </c>
      <c r="B551" s="1" t="s">
        <v>207</v>
      </c>
      <c r="C551" s="1" t="s">
        <v>232</v>
      </c>
      <c r="D551" s="1" t="s">
        <v>233</v>
      </c>
      <c r="E551" s="1">
        <v>2020</v>
      </c>
      <c r="F551" s="1" t="s">
        <v>225</v>
      </c>
      <c r="G551" s="12">
        <v>457</v>
      </c>
      <c r="H551" s="12">
        <v>335</v>
      </c>
      <c r="I551" s="12">
        <v>385.24999999999994</v>
      </c>
      <c r="J551" s="1">
        <v>1.1499999999999999</v>
      </c>
      <c r="K551" s="1" t="s">
        <v>50</v>
      </c>
    </row>
    <row r="552" spans="1:11" x14ac:dyDescent="0.25">
      <c r="A552" s="1">
        <v>25653</v>
      </c>
      <c r="B552" s="1" t="s">
        <v>207</v>
      </c>
      <c r="C552" s="1" t="s">
        <v>224</v>
      </c>
      <c r="D552" s="1" t="s">
        <v>337</v>
      </c>
      <c r="E552" s="1">
        <v>2020</v>
      </c>
      <c r="F552" s="1" t="s">
        <v>225</v>
      </c>
      <c r="G552" s="12">
        <v>87</v>
      </c>
      <c r="H552" s="12">
        <v>73</v>
      </c>
      <c r="I552" s="12">
        <v>438</v>
      </c>
      <c r="J552" s="1">
        <v>6</v>
      </c>
      <c r="K552" s="1" t="s">
        <v>50</v>
      </c>
    </row>
    <row r="553" spans="1:11" x14ac:dyDescent="0.25">
      <c r="A553" s="1">
        <v>25653</v>
      </c>
      <c r="B553" s="1" t="s">
        <v>207</v>
      </c>
      <c r="C553" s="1" t="s">
        <v>255</v>
      </c>
      <c r="D553" s="1" t="s">
        <v>338</v>
      </c>
      <c r="E553" s="1">
        <v>2020</v>
      </c>
      <c r="F553" s="1" t="s">
        <v>225</v>
      </c>
      <c r="G553" s="12">
        <v>63</v>
      </c>
      <c r="H553" s="12">
        <v>63</v>
      </c>
      <c r="I553" s="12">
        <v>441</v>
      </c>
      <c r="J553" s="1">
        <v>7</v>
      </c>
      <c r="K553" s="1" t="s">
        <v>50</v>
      </c>
    </row>
    <row r="554" spans="1:11" x14ac:dyDescent="0.25">
      <c r="A554" s="1">
        <v>25653</v>
      </c>
      <c r="B554" s="1" t="s">
        <v>207</v>
      </c>
      <c r="C554" s="1" t="s">
        <v>258</v>
      </c>
      <c r="D554" s="1" t="s">
        <v>259</v>
      </c>
      <c r="E554" s="1">
        <v>2020</v>
      </c>
      <c r="F554" s="1" t="s">
        <v>225</v>
      </c>
      <c r="G554" s="12">
        <v>11</v>
      </c>
      <c r="H554" s="12">
        <v>7</v>
      </c>
      <c r="I554" s="12">
        <v>56</v>
      </c>
      <c r="J554" s="1">
        <v>8</v>
      </c>
      <c r="K554" s="1" t="s">
        <v>50</v>
      </c>
    </row>
    <row r="555" spans="1:11" x14ac:dyDescent="0.25">
      <c r="A555" s="1">
        <v>25658</v>
      </c>
      <c r="B555" s="1" t="s">
        <v>208</v>
      </c>
      <c r="C555" s="1" t="s">
        <v>232</v>
      </c>
      <c r="D555" s="1" t="s">
        <v>233</v>
      </c>
      <c r="E555" s="1">
        <v>2020</v>
      </c>
      <c r="F555" s="1" t="s">
        <v>225</v>
      </c>
      <c r="G555" s="12">
        <v>552</v>
      </c>
      <c r="H555" s="12">
        <v>478</v>
      </c>
      <c r="I555" s="12">
        <v>549</v>
      </c>
      <c r="J555" s="1">
        <v>1.14853556485356</v>
      </c>
      <c r="K555" s="1" t="s">
        <v>50</v>
      </c>
    </row>
    <row r="556" spans="1:11" x14ac:dyDescent="0.25">
      <c r="A556" s="1">
        <v>25658</v>
      </c>
      <c r="B556" s="1" t="s">
        <v>208</v>
      </c>
      <c r="C556" s="1" t="s">
        <v>234</v>
      </c>
      <c r="D556" s="1" t="s">
        <v>235</v>
      </c>
      <c r="E556" s="1">
        <v>2020</v>
      </c>
      <c r="F556" s="1" t="s">
        <v>225</v>
      </c>
      <c r="G556" s="12">
        <v>173.5</v>
      </c>
      <c r="H556" s="12">
        <v>171.5</v>
      </c>
      <c r="I556" s="12">
        <v>1372</v>
      </c>
      <c r="J556" s="1">
        <v>8</v>
      </c>
      <c r="K556" s="1" t="s">
        <v>50</v>
      </c>
    </row>
    <row r="557" spans="1:11" x14ac:dyDescent="0.25">
      <c r="A557" s="1">
        <v>25658</v>
      </c>
      <c r="B557" s="1" t="s">
        <v>208</v>
      </c>
      <c r="C557" s="1" t="s">
        <v>255</v>
      </c>
      <c r="D557" s="1" t="s">
        <v>338</v>
      </c>
      <c r="E557" s="1">
        <v>2020</v>
      </c>
      <c r="F557" s="1" t="s">
        <v>225</v>
      </c>
      <c r="G557" s="12">
        <v>120</v>
      </c>
      <c r="H557" s="12">
        <v>116</v>
      </c>
      <c r="I557" s="12">
        <v>696</v>
      </c>
      <c r="J557" s="1">
        <v>6</v>
      </c>
      <c r="K557" s="1" t="s">
        <v>50</v>
      </c>
    </row>
    <row r="558" spans="1:11" x14ac:dyDescent="0.25">
      <c r="A558" s="1">
        <v>25658</v>
      </c>
      <c r="B558" s="1" t="s">
        <v>208</v>
      </c>
      <c r="C558" s="1" t="s">
        <v>224</v>
      </c>
      <c r="D558" s="1" t="s">
        <v>334</v>
      </c>
      <c r="E558" s="1">
        <v>2020</v>
      </c>
      <c r="F558" s="1" t="s">
        <v>225</v>
      </c>
      <c r="G558" s="12">
        <v>19.46</v>
      </c>
      <c r="H558" s="12">
        <v>19.46</v>
      </c>
      <c r="I558" s="12">
        <v>194.60000000000002</v>
      </c>
      <c r="J558" s="1">
        <v>10</v>
      </c>
      <c r="K558" s="1" t="s">
        <v>50</v>
      </c>
    </row>
    <row r="559" spans="1:11" x14ac:dyDescent="0.25">
      <c r="A559" s="1">
        <v>25658</v>
      </c>
      <c r="B559" s="1" t="s">
        <v>208</v>
      </c>
      <c r="C559" s="1" t="s">
        <v>224</v>
      </c>
      <c r="D559" s="1" t="s">
        <v>337</v>
      </c>
      <c r="E559" s="1">
        <v>2020</v>
      </c>
      <c r="F559" s="1" t="s">
        <v>225</v>
      </c>
      <c r="G559" s="12">
        <v>7.54</v>
      </c>
      <c r="H559" s="12">
        <v>0</v>
      </c>
      <c r="I559" s="12">
        <v>0</v>
      </c>
      <c r="J559" s="1">
        <v>0</v>
      </c>
      <c r="K559" s="1" t="s">
        <v>50</v>
      </c>
    </row>
    <row r="560" spans="1:11" x14ac:dyDescent="0.25">
      <c r="A560" s="1">
        <v>25658</v>
      </c>
      <c r="B560" s="1" t="s">
        <v>208</v>
      </c>
      <c r="C560" s="1" t="s">
        <v>240</v>
      </c>
      <c r="D560" s="1" t="s">
        <v>241</v>
      </c>
      <c r="E560" s="1">
        <v>2020</v>
      </c>
      <c r="F560" s="1" t="s">
        <v>225</v>
      </c>
      <c r="G560" s="12">
        <v>5</v>
      </c>
      <c r="H560" s="12">
        <v>5</v>
      </c>
      <c r="I560" s="12">
        <v>20</v>
      </c>
      <c r="J560" s="1">
        <v>4</v>
      </c>
      <c r="K560" s="1" t="s">
        <v>50</v>
      </c>
    </row>
    <row r="561" spans="1:11" x14ac:dyDescent="0.25">
      <c r="A561" s="1">
        <v>25662</v>
      </c>
      <c r="B561" s="1" t="s">
        <v>153</v>
      </c>
      <c r="C561" s="1" t="s">
        <v>253</v>
      </c>
      <c r="D561" s="1" t="s">
        <v>254</v>
      </c>
      <c r="E561" s="1">
        <v>2020</v>
      </c>
      <c r="F561" s="1" t="s">
        <v>225</v>
      </c>
      <c r="G561" s="12">
        <v>2200</v>
      </c>
      <c r="H561" s="12">
        <v>2200</v>
      </c>
      <c r="I561" s="12">
        <v>45000</v>
      </c>
      <c r="J561" s="1">
        <v>10</v>
      </c>
      <c r="K561" s="1" t="s">
        <v>50</v>
      </c>
    </row>
    <row r="562" spans="1:11" x14ac:dyDescent="0.25">
      <c r="A562" s="1">
        <v>25662</v>
      </c>
      <c r="B562" s="1" t="s">
        <v>153</v>
      </c>
      <c r="C562" s="1" t="s">
        <v>232</v>
      </c>
      <c r="D562" s="1" t="s">
        <v>233</v>
      </c>
      <c r="E562" s="1">
        <v>2020</v>
      </c>
      <c r="F562" s="1" t="s">
        <v>225</v>
      </c>
      <c r="G562" s="12">
        <v>1631</v>
      </c>
      <c r="H562" s="12">
        <v>1433</v>
      </c>
      <c r="I562" s="12">
        <v>1658</v>
      </c>
      <c r="J562" s="1">
        <v>1.15701325889742</v>
      </c>
      <c r="K562" s="1" t="s">
        <v>50</v>
      </c>
    </row>
    <row r="563" spans="1:11" x14ac:dyDescent="0.25">
      <c r="A563" s="1">
        <v>25662</v>
      </c>
      <c r="B563" s="1" t="s">
        <v>153</v>
      </c>
      <c r="C563" s="1" t="s">
        <v>240</v>
      </c>
      <c r="D563" s="1" t="s">
        <v>241</v>
      </c>
      <c r="E563" s="1">
        <v>2020</v>
      </c>
      <c r="F563" s="1" t="s">
        <v>225</v>
      </c>
      <c r="G563" s="12">
        <v>234</v>
      </c>
      <c r="H563" s="12">
        <v>192</v>
      </c>
      <c r="I563" s="12">
        <v>1026</v>
      </c>
      <c r="J563" s="1">
        <v>3</v>
      </c>
      <c r="K563" s="1" t="s">
        <v>50</v>
      </c>
    </row>
    <row r="564" spans="1:11" x14ac:dyDescent="0.25">
      <c r="A564" s="1">
        <v>25662</v>
      </c>
      <c r="B564" s="1" t="s">
        <v>153</v>
      </c>
      <c r="C564" s="1" t="s">
        <v>375</v>
      </c>
      <c r="D564" s="1" t="s">
        <v>375</v>
      </c>
      <c r="E564" s="1">
        <v>2020</v>
      </c>
      <c r="F564" s="1"/>
      <c r="G564" s="12">
        <v>183</v>
      </c>
      <c r="H564" s="12">
        <v>169</v>
      </c>
      <c r="I564" s="12">
        <v>101.39999999999999</v>
      </c>
      <c r="J564" s="1">
        <v>0.6</v>
      </c>
      <c r="K564" s="1" t="s">
        <v>50</v>
      </c>
    </row>
    <row r="565" spans="1:11" x14ac:dyDescent="0.25">
      <c r="A565" s="1">
        <v>25662</v>
      </c>
      <c r="B565" s="1" t="s">
        <v>153</v>
      </c>
      <c r="C565" s="1" t="s">
        <v>224</v>
      </c>
      <c r="D565" s="1" t="s">
        <v>334</v>
      </c>
      <c r="E565" s="1">
        <v>2020</v>
      </c>
      <c r="F565" s="1" t="s">
        <v>225</v>
      </c>
      <c r="G565" s="12">
        <v>77</v>
      </c>
      <c r="H565" s="12">
        <v>29</v>
      </c>
      <c r="I565" s="12">
        <v>539</v>
      </c>
      <c r="J565" s="1">
        <v>7</v>
      </c>
      <c r="K565" s="1" t="s">
        <v>50</v>
      </c>
    </row>
    <row r="566" spans="1:11" x14ac:dyDescent="0.25">
      <c r="A566" s="1">
        <v>25662</v>
      </c>
      <c r="B566" s="1" t="s">
        <v>153</v>
      </c>
      <c r="C566" s="1" t="s">
        <v>234</v>
      </c>
      <c r="D566" s="1" t="s">
        <v>235</v>
      </c>
      <c r="E566" s="1">
        <v>2020</v>
      </c>
      <c r="F566" s="1" t="s">
        <v>225</v>
      </c>
      <c r="G566" s="12">
        <v>68</v>
      </c>
      <c r="H566" s="12">
        <v>22</v>
      </c>
      <c r="I566" s="12">
        <v>544</v>
      </c>
      <c r="J566" s="1">
        <v>8</v>
      </c>
      <c r="K566" s="1" t="s">
        <v>50</v>
      </c>
    </row>
    <row r="567" spans="1:11" x14ac:dyDescent="0.25">
      <c r="A567" s="1">
        <v>25662</v>
      </c>
      <c r="B567" s="1" t="s">
        <v>153</v>
      </c>
      <c r="C567" s="1" t="s">
        <v>226</v>
      </c>
      <c r="D567" s="1" t="s">
        <v>335</v>
      </c>
      <c r="E567" s="1">
        <v>2020</v>
      </c>
      <c r="F567" s="1" t="s">
        <v>225</v>
      </c>
      <c r="G567" s="12">
        <v>55</v>
      </c>
      <c r="H567" s="12">
        <v>20</v>
      </c>
      <c r="I567" s="12">
        <v>275</v>
      </c>
      <c r="J567" s="1">
        <v>5</v>
      </c>
      <c r="K567" s="1" t="s">
        <v>50</v>
      </c>
    </row>
    <row r="568" spans="1:11" x14ac:dyDescent="0.25">
      <c r="A568" s="1">
        <v>25662</v>
      </c>
      <c r="B568" s="1" t="s">
        <v>153</v>
      </c>
      <c r="C568" s="1" t="s">
        <v>260</v>
      </c>
      <c r="D568" s="1" t="s">
        <v>261</v>
      </c>
      <c r="E568" s="1">
        <v>2020</v>
      </c>
      <c r="F568" s="1" t="s">
        <v>225</v>
      </c>
      <c r="G568" s="12">
        <v>53</v>
      </c>
      <c r="H568" s="12">
        <v>32</v>
      </c>
      <c r="I568" s="12">
        <v>212</v>
      </c>
      <c r="J568" s="1">
        <v>4</v>
      </c>
      <c r="K568" s="1" t="s">
        <v>50</v>
      </c>
    </row>
    <row r="569" spans="1:11" x14ac:dyDescent="0.25">
      <c r="A569" s="1">
        <v>25662</v>
      </c>
      <c r="B569" s="1" t="s">
        <v>153</v>
      </c>
      <c r="C569" s="1" t="s">
        <v>250</v>
      </c>
      <c r="D569" s="1" t="s">
        <v>251</v>
      </c>
      <c r="E569" s="1">
        <v>2020</v>
      </c>
      <c r="F569" s="1" t="s">
        <v>225</v>
      </c>
      <c r="G569" s="12">
        <v>46</v>
      </c>
      <c r="H569" s="12">
        <v>44</v>
      </c>
      <c r="I569" s="12">
        <v>43</v>
      </c>
      <c r="J569" s="1">
        <v>0.5</v>
      </c>
      <c r="K569" s="1" t="s">
        <v>50</v>
      </c>
    </row>
    <row r="570" spans="1:11" x14ac:dyDescent="0.25">
      <c r="A570" s="1">
        <v>25662</v>
      </c>
      <c r="B570" s="1" t="s">
        <v>153</v>
      </c>
      <c r="C570" s="1" t="s">
        <v>227</v>
      </c>
      <c r="D570" s="1" t="s">
        <v>339</v>
      </c>
      <c r="E570" s="1">
        <v>2020</v>
      </c>
      <c r="F570" s="1" t="s">
        <v>225</v>
      </c>
      <c r="G570" s="12">
        <v>44</v>
      </c>
      <c r="H570" s="12">
        <v>24</v>
      </c>
      <c r="I570" s="12">
        <v>444</v>
      </c>
      <c r="J570" s="1">
        <v>6</v>
      </c>
      <c r="K570" s="1" t="s">
        <v>50</v>
      </c>
    </row>
    <row r="571" spans="1:11" x14ac:dyDescent="0.25">
      <c r="A571" s="1">
        <v>25662</v>
      </c>
      <c r="B571" s="1" t="s">
        <v>153</v>
      </c>
      <c r="C571" s="1" t="s">
        <v>252</v>
      </c>
      <c r="D571" s="1" t="s">
        <v>340</v>
      </c>
      <c r="E571" s="1">
        <v>2020</v>
      </c>
      <c r="F571" s="1" t="s">
        <v>225</v>
      </c>
      <c r="G571" s="12">
        <v>25</v>
      </c>
      <c r="H571" s="12">
        <v>24</v>
      </c>
      <c r="I571" s="12">
        <v>235</v>
      </c>
      <c r="J571" s="1">
        <v>5</v>
      </c>
      <c r="K571" s="1" t="s">
        <v>50</v>
      </c>
    </row>
    <row r="572" spans="1:11" x14ac:dyDescent="0.25">
      <c r="A572" s="1">
        <v>25662</v>
      </c>
      <c r="B572" s="1" t="s">
        <v>153</v>
      </c>
      <c r="C572" s="1" t="s">
        <v>246</v>
      </c>
      <c r="D572" s="1" t="s">
        <v>336</v>
      </c>
      <c r="E572" s="1">
        <v>2020</v>
      </c>
      <c r="F572" s="1" t="s">
        <v>225</v>
      </c>
      <c r="G572" s="12">
        <v>25</v>
      </c>
      <c r="H572" s="12">
        <v>7</v>
      </c>
      <c r="I572" s="12">
        <v>100</v>
      </c>
      <c r="J572" s="1">
        <v>4</v>
      </c>
      <c r="K572" s="1" t="s">
        <v>50</v>
      </c>
    </row>
    <row r="573" spans="1:11" x14ac:dyDescent="0.25">
      <c r="A573" s="1">
        <v>25662</v>
      </c>
      <c r="B573" s="1" t="s">
        <v>153</v>
      </c>
      <c r="C573" s="1" t="s">
        <v>286</v>
      </c>
      <c r="D573" s="1" t="s">
        <v>344</v>
      </c>
      <c r="E573" s="1">
        <v>2020</v>
      </c>
      <c r="F573" s="1" t="s">
        <v>225</v>
      </c>
      <c r="G573" s="12">
        <v>18</v>
      </c>
      <c r="H573" s="12">
        <v>18</v>
      </c>
      <c r="I573" s="12">
        <v>180</v>
      </c>
      <c r="J573" s="1">
        <v>10</v>
      </c>
      <c r="K573" s="1" t="s">
        <v>50</v>
      </c>
    </row>
    <row r="574" spans="1:11" x14ac:dyDescent="0.25">
      <c r="A574" s="1">
        <v>25662</v>
      </c>
      <c r="B574" s="1" t="s">
        <v>153</v>
      </c>
      <c r="C574" s="1" t="s">
        <v>258</v>
      </c>
      <c r="D574" s="1" t="s">
        <v>259</v>
      </c>
      <c r="E574" s="1">
        <v>2020</v>
      </c>
      <c r="F574" s="1" t="s">
        <v>225</v>
      </c>
      <c r="G574" s="12">
        <v>17</v>
      </c>
      <c r="H574" s="12">
        <v>17</v>
      </c>
      <c r="I574" s="12">
        <v>119</v>
      </c>
      <c r="J574" s="1">
        <v>7</v>
      </c>
      <c r="K574" s="1" t="s">
        <v>50</v>
      </c>
    </row>
    <row r="575" spans="1:11" x14ac:dyDescent="0.25">
      <c r="A575" s="1">
        <v>25662</v>
      </c>
      <c r="B575" s="1" t="s">
        <v>153</v>
      </c>
      <c r="C575" s="1" t="s">
        <v>278</v>
      </c>
      <c r="D575" s="1" t="s">
        <v>279</v>
      </c>
      <c r="E575" s="1">
        <v>2020</v>
      </c>
      <c r="F575" s="1" t="s">
        <v>225</v>
      </c>
      <c r="G575" s="12">
        <v>8</v>
      </c>
      <c r="H575" s="12">
        <v>4</v>
      </c>
      <c r="I575" s="12">
        <v>48</v>
      </c>
      <c r="J575" s="1">
        <v>6</v>
      </c>
      <c r="K575" s="1" t="s">
        <v>50</v>
      </c>
    </row>
    <row r="576" spans="1:11" x14ac:dyDescent="0.25">
      <c r="A576" s="1">
        <v>25662</v>
      </c>
      <c r="B576" s="1" t="s">
        <v>153</v>
      </c>
      <c r="C576" s="1" t="s">
        <v>256</v>
      </c>
      <c r="D576" s="1" t="s">
        <v>257</v>
      </c>
      <c r="E576" s="1">
        <v>2020</v>
      </c>
      <c r="F576" s="1" t="s">
        <v>225</v>
      </c>
      <c r="G576" s="12">
        <v>6</v>
      </c>
      <c r="H576" s="12">
        <v>1</v>
      </c>
      <c r="I576" s="12">
        <v>30</v>
      </c>
      <c r="J576" s="1">
        <v>5</v>
      </c>
      <c r="K576" s="1" t="s">
        <v>50</v>
      </c>
    </row>
    <row r="577" spans="1:11" x14ac:dyDescent="0.25">
      <c r="A577" s="1">
        <v>25718</v>
      </c>
      <c r="B577" s="1" t="s">
        <v>209</v>
      </c>
      <c r="C577" s="1" t="s">
        <v>234</v>
      </c>
      <c r="D577" s="1" t="s">
        <v>235</v>
      </c>
      <c r="E577" s="1">
        <v>2020</v>
      </c>
      <c r="F577" s="1" t="s">
        <v>225</v>
      </c>
      <c r="G577" s="12">
        <v>802</v>
      </c>
      <c r="H577" s="12">
        <v>802</v>
      </c>
      <c r="I577" s="12">
        <v>8020</v>
      </c>
      <c r="J577" s="1">
        <v>10</v>
      </c>
      <c r="K577" s="1" t="s">
        <v>50</v>
      </c>
    </row>
    <row r="578" spans="1:11" x14ac:dyDescent="0.25">
      <c r="A578" s="1">
        <v>25718</v>
      </c>
      <c r="B578" s="1" t="s">
        <v>209</v>
      </c>
      <c r="C578" s="1" t="s">
        <v>232</v>
      </c>
      <c r="D578" s="1" t="s">
        <v>233</v>
      </c>
      <c r="E578" s="1">
        <v>2020</v>
      </c>
      <c r="F578" s="1" t="s">
        <v>225</v>
      </c>
      <c r="G578" s="12">
        <v>798</v>
      </c>
      <c r="H578" s="12">
        <v>646</v>
      </c>
      <c r="I578" s="12">
        <v>760</v>
      </c>
      <c r="J578" s="1">
        <v>1.1764705882352899</v>
      </c>
      <c r="K578" s="1" t="s">
        <v>50</v>
      </c>
    </row>
    <row r="579" spans="1:11" x14ac:dyDescent="0.25">
      <c r="A579" s="1">
        <v>25718</v>
      </c>
      <c r="B579" s="1" t="s">
        <v>209</v>
      </c>
      <c r="C579" s="1" t="s">
        <v>240</v>
      </c>
      <c r="D579" s="1" t="s">
        <v>241</v>
      </c>
      <c r="E579" s="1">
        <v>2020</v>
      </c>
      <c r="F579" s="1" t="s">
        <v>225</v>
      </c>
      <c r="G579" s="12">
        <v>403</v>
      </c>
      <c r="H579" s="12">
        <v>400</v>
      </c>
      <c r="I579" s="12">
        <v>2000</v>
      </c>
      <c r="J579" s="1">
        <v>5</v>
      </c>
      <c r="K579" s="1" t="s">
        <v>50</v>
      </c>
    </row>
    <row r="580" spans="1:11" x14ac:dyDescent="0.25">
      <c r="A580" s="1">
        <v>25718</v>
      </c>
      <c r="B580" s="1" t="s">
        <v>209</v>
      </c>
      <c r="C580" s="1" t="s">
        <v>227</v>
      </c>
      <c r="D580" s="1" t="s">
        <v>339</v>
      </c>
      <c r="E580" s="1">
        <v>2020</v>
      </c>
      <c r="F580" s="1" t="s">
        <v>225</v>
      </c>
      <c r="G580" s="12">
        <v>291</v>
      </c>
      <c r="H580" s="12">
        <v>265</v>
      </c>
      <c r="I580" s="12">
        <v>2910</v>
      </c>
      <c r="J580" s="1">
        <v>10</v>
      </c>
      <c r="K580" s="1" t="s">
        <v>50</v>
      </c>
    </row>
    <row r="581" spans="1:11" x14ac:dyDescent="0.25">
      <c r="A581" s="1">
        <v>25718</v>
      </c>
      <c r="B581" s="1" t="s">
        <v>209</v>
      </c>
      <c r="C581" s="1" t="s">
        <v>250</v>
      </c>
      <c r="D581" s="1" t="s">
        <v>251</v>
      </c>
      <c r="E581" s="1">
        <v>2020</v>
      </c>
      <c r="F581" s="1" t="s">
        <v>225</v>
      </c>
      <c r="G581" s="12">
        <v>78</v>
      </c>
      <c r="H581" s="12">
        <v>75</v>
      </c>
      <c r="I581" s="12">
        <v>26.599999999999998</v>
      </c>
      <c r="J581" s="1">
        <v>0.35</v>
      </c>
      <c r="K581" s="1" t="s">
        <v>50</v>
      </c>
    </row>
    <row r="582" spans="1:11" x14ac:dyDescent="0.25">
      <c r="A582" s="1">
        <v>25718</v>
      </c>
      <c r="B582" s="1" t="s">
        <v>209</v>
      </c>
      <c r="C582" s="1" t="s">
        <v>224</v>
      </c>
      <c r="D582" s="1" t="s">
        <v>334</v>
      </c>
      <c r="E582" s="1">
        <v>2020</v>
      </c>
      <c r="F582" s="1" t="s">
        <v>225</v>
      </c>
      <c r="G582" s="12">
        <v>64</v>
      </c>
      <c r="H582" s="12">
        <v>59</v>
      </c>
      <c r="I582" s="12">
        <v>649</v>
      </c>
      <c r="J582" s="1">
        <v>11</v>
      </c>
      <c r="K582" s="1" t="s">
        <v>50</v>
      </c>
    </row>
    <row r="583" spans="1:11" x14ac:dyDescent="0.25">
      <c r="A583" s="1">
        <v>25718</v>
      </c>
      <c r="B583" s="1" t="s">
        <v>209</v>
      </c>
      <c r="C583" s="1" t="s">
        <v>256</v>
      </c>
      <c r="D583" s="1" t="s">
        <v>257</v>
      </c>
      <c r="E583" s="1">
        <v>2020</v>
      </c>
      <c r="F583" s="1" t="s">
        <v>225</v>
      </c>
      <c r="G583" s="12">
        <v>32</v>
      </c>
      <c r="H583" s="12">
        <v>25</v>
      </c>
      <c r="I583" s="12">
        <v>210</v>
      </c>
      <c r="J583" s="1">
        <v>7</v>
      </c>
      <c r="K583" s="1" t="s">
        <v>50</v>
      </c>
    </row>
    <row r="584" spans="1:11" x14ac:dyDescent="0.25">
      <c r="A584" s="1">
        <v>25736</v>
      </c>
      <c r="B584" s="1" t="s">
        <v>121</v>
      </c>
      <c r="C584" s="1" t="s">
        <v>369</v>
      </c>
      <c r="D584" s="1" t="s">
        <v>369</v>
      </c>
      <c r="E584" s="1">
        <v>2020</v>
      </c>
      <c r="F584" s="1"/>
      <c r="G584" s="12">
        <v>59</v>
      </c>
      <c r="H584" s="12">
        <v>59</v>
      </c>
      <c r="I584" s="12" t="s">
        <v>225</v>
      </c>
      <c r="J584" s="1"/>
      <c r="K584" s="1" t="s">
        <v>50</v>
      </c>
    </row>
    <row r="585" spans="1:11" x14ac:dyDescent="0.25">
      <c r="A585" s="1">
        <v>25740</v>
      </c>
      <c r="B585" s="1" t="s">
        <v>187</v>
      </c>
      <c r="C585" s="1" t="s">
        <v>238</v>
      </c>
      <c r="D585" s="1" t="s">
        <v>239</v>
      </c>
      <c r="E585" s="1">
        <v>2020</v>
      </c>
      <c r="F585" s="1" t="s">
        <v>225</v>
      </c>
      <c r="G585" s="12">
        <v>335</v>
      </c>
      <c r="H585" s="12">
        <v>327</v>
      </c>
      <c r="I585" s="12">
        <v>22236</v>
      </c>
      <c r="J585" s="1">
        <v>68</v>
      </c>
      <c r="K585" s="1" t="s">
        <v>50</v>
      </c>
    </row>
    <row r="586" spans="1:11" x14ac:dyDescent="0.25">
      <c r="A586" s="1">
        <v>25740</v>
      </c>
      <c r="B586" s="1" t="s">
        <v>187</v>
      </c>
      <c r="C586" s="1" t="s">
        <v>230</v>
      </c>
      <c r="D586" s="1" t="s">
        <v>231</v>
      </c>
      <c r="E586" s="1">
        <v>2020</v>
      </c>
      <c r="F586" s="1" t="s">
        <v>225</v>
      </c>
      <c r="G586" s="12">
        <v>19</v>
      </c>
      <c r="H586" s="12">
        <v>18</v>
      </c>
      <c r="I586" s="12">
        <v>468</v>
      </c>
      <c r="J586" s="1">
        <v>26</v>
      </c>
      <c r="K586" s="1" t="s">
        <v>50</v>
      </c>
    </row>
    <row r="587" spans="1:11" x14ac:dyDescent="0.25">
      <c r="A587" s="1">
        <v>25740</v>
      </c>
      <c r="B587" s="1" t="s">
        <v>187</v>
      </c>
      <c r="C587" s="1" t="s">
        <v>228</v>
      </c>
      <c r="D587" s="1" t="s">
        <v>229</v>
      </c>
      <c r="E587" s="1">
        <v>2020</v>
      </c>
      <c r="F587" s="1" t="s">
        <v>225</v>
      </c>
      <c r="G587" s="12">
        <v>16.7</v>
      </c>
      <c r="H587" s="12">
        <v>15.7</v>
      </c>
      <c r="I587" s="12">
        <v>565.20000000000005</v>
      </c>
      <c r="J587" s="1">
        <v>36</v>
      </c>
      <c r="K587" s="1" t="s">
        <v>50</v>
      </c>
    </row>
    <row r="588" spans="1:11" x14ac:dyDescent="0.25">
      <c r="A588" s="1">
        <v>25740</v>
      </c>
      <c r="B588" s="1" t="s">
        <v>187</v>
      </c>
      <c r="C588" s="1" t="s">
        <v>274</v>
      </c>
      <c r="D588" s="1" t="s">
        <v>275</v>
      </c>
      <c r="E588" s="1">
        <v>2020</v>
      </c>
      <c r="F588" s="1" t="s">
        <v>225</v>
      </c>
      <c r="G588" s="12">
        <v>8.6999999999999993</v>
      </c>
      <c r="H588" s="12">
        <v>8.6</v>
      </c>
      <c r="I588" s="12">
        <v>43</v>
      </c>
      <c r="J588" s="1">
        <v>5</v>
      </c>
      <c r="K588" s="1" t="s">
        <v>50</v>
      </c>
    </row>
    <row r="589" spans="1:11" x14ac:dyDescent="0.25">
      <c r="A589" s="1">
        <v>25740</v>
      </c>
      <c r="B589" s="1" t="s">
        <v>187</v>
      </c>
      <c r="C589" s="1" t="s">
        <v>289</v>
      </c>
      <c r="D589" s="1" t="s">
        <v>290</v>
      </c>
      <c r="E589" s="1">
        <v>2020</v>
      </c>
      <c r="F589" s="1" t="s">
        <v>225</v>
      </c>
      <c r="G589" s="12">
        <v>6</v>
      </c>
      <c r="H589" s="12">
        <v>5</v>
      </c>
      <c r="I589" s="12">
        <v>75</v>
      </c>
      <c r="J589" s="1">
        <v>15</v>
      </c>
      <c r="K589" s="1" t="s">
        <v>50</v>
      </c>
    </row>
    <row r="590" spans="1:11" x14ac:dyDescent="0.25">
      <c r="A590" s="1">
        <v>25743</v>
      </c>
      <c r="B590" s="1" t="s">
        <v>0</v>
      </c>
      <c r="C590" s="1" t="s">
        <v>228</v>
      </c>
      <c r="D590" s="1" t="s">
        <v>229</v>
      </c>
      <c r="E590" s="1">
        <v>2020</v>
      </c>
      <c r="F590" s="1" t="s">
        <v>225</v>
      </c>
      <c r="G590" s="12">
        <v>529</v>
      </c>
      <c r="H590" s="12">
        <v>519</v>
      </c>
      <c r="I590" s="12">
        <v>5290</v>
      </c>
      <c r="J590" s="1">
        <v>10</v>
      </c>
      <c r="K590" s="1" t="s">
        <v>50</v>
      </c>
    </row>
    <row r="591" spans="1:11" x14ac:dyDescent="0.25">
      <c r="A591" s="1">
        <v>25743</v>
      </c>
      <c r="B591" s="1" t="s">
        <v>0</v>
      </c>
      <c r="C591" s="1" t="s">
        <v>232</v>
      </c>
      <c r="D591" s="1" t="s">
        <v>233</v>
      </c>
      <c r="E591" s="1">
        <v>2020</v>
      </c>
      <c r="F591" s="1" t="s">
        <v>225</v>
      </c>
      <c r="G591" s="12">
        <v>359</v>
      </c>
      <c r="H591" s="12">
        <v>323</v>
      </c>
      <c r="I591" s="12">
        <v>355</v>
      </c>
      <c r="J591" s="1">
        <v>1.0990712074303399</v>
      </c>
      <c r="K591" s="1" t="s">
        <v>50</v>
      </c>
    </row>
    <row r="592" spans="1:11" x14ac:dyDescent="0.25">
      <c r="A592" s="1">
        <v>25743</v>
      </c>
      <c r="B592" s="1" t="s">
        <v>0</v>
      </c>
      <c r="C592" s="1" t="s">
        <v>230</v>
      </c>
      <c r="D592" s="1" t="s">
        <v>231</v>
      </c>
      <c r="E592" s="1">
        <v>2020</v>
      </c>
      <c r="F592" s="1" t="s">
        <v>225</v>
      </c>
      <c r="G592" s="12">
        <v>230</v>
      </c>
      <c r="H592" s="12">
        <v>130</v>
      </c>
      <c r="I592" s="12">
        <v>1560</v>
      </c>
      <c r="J592" s="1">
        <v>12</v>
      </c>
      <c r="K592" s="1" t="s">
        <v>50</v>
      </c>
    </row>
    <row r="593" spans="1:11" x14ac:dyDescent="0.25">
      <c r="A593" s="1">
        <v>25743</v>
      </c>
      <c r="B593" s="1" t="s">
        <v>0</v>
      </c>
      <c r="C593" s="1" t="s">
        <v>224</v>
      </c>
      <c r="D593" s="1" t="s">
        <v>337</v>
      </c>
      <c r="E593" s="1">
        <v>2020</v>
      </c>
      <c r="F593" s="1" t="s">
        <v>225</v>
      </c>
      <c r="G593" s="12">
        <v>111.49</v>
      </c>
      <c r="H593" s="12">
        <v>87</v>
      </c>
      <c r="I593" s="12">
        <v>1740</v>
      </c>
      <c r="J593" s="1">
        <v>20</v>
      </c>
      <c r="K593" s="1" t="s">
        <v>50</v>
      </c>
    </row>
    <row r="594" spans="1:11" x14ac:dyDescent="0.25">
      <c r="A594" s="1">
        <v>25743</v>
      </c>
      <c r="B594" s="1" t="s">
        <v>0</v>
      </c>
      <c r="C594" s="1" t="s">
        <v>234</v>
      </c>
      <c r="D594" s="1" t="s">
        <v>235</v>
      </c>
      <c r="E594" s="1">
        <v>2020</v>
      </c>
      <c r="F594" s="1" t="s">
        <v>225</v>
      </c>
      <c r="G594" s="12">
        <v>30</v>
      </c>
      <c r="H594" s="12">
        <v>30</v>
      </c>
      <c r="I594" s="12">
        <v>240</v>
      </c>
      <c r="J594" s="1">
        <v>8</v>
      </c>
      <c r="K594" s="1" t="s">
        <v>50</v>
      </c>
    </row>
    <row r="595" spans="1:11" x14ac:dyDescent="0.25">
      <c r="A595" s="1">
        <v>25743</v>
      </c>
      <c r="B595" s="1" t="s">
        <v>0</v>
      </c>
      <c r="C595" s="1" t="s">
        <v>226</v>
      </c>
      <c r="D595" s="1" t="s">
        <v>335</v>
      </c>
      <c r="E595" s="1">
        <v>2020</v>
      </c>
      <c r="F595" s="1" t="s">
        <v>225</v>
      </c>
      <c r="G595" s="12">
        <v>10</v>
      </c>
      <c r="H595" s="12">
        <v>10</v>
      </c>
      <c r="I595" s="12">
        <v>100</v>
      </c>
      <c r="J595" s="1">
        <v>10</v>
      </c>
      <c r="K595" s="1" t="s">
        <v>50</v>
      </c>
    </row>
    <row r="596" spans="1:11" x14ac:dyDescent="0.25">
      <c r="A596" s="1">
        <v>25743</v>
      </c>
      <c r="B596" s="1" t="s">
        <v>0</v>
      </c>
      <c r="C596" s="1" t="s">
        <v>227</v>
      </c>
      <c r="D596" s="1" t="s">
        <v>339</v>
      </c>
      <c r="E596" s="1">
        <v>2020</v>
      </c>
      <c r="F596" s="1" t="s">
        <v>225</v>
      </c>
      <c r="G596" s="12">
        <v>10</v>
      </c>
      <c r="H596" s="12">
        <v>10</v>
      </c>
      <c r="I596" s="12">
        <v>200</v>
      </c>
      <c r="J596" s="1">
        <v>20</v>
      </c>
      <c r="K596" s="1" t="s">
        <v>50</v>
      </c>
    </row>
    <row r="597" spans="1:11" x14ac:dyDescent="0.25">
      <c r="A597" s="1">
        <v>25745</v>
      </c>
      <c r="B597" s="1" t="s">
        <v>146</v>
      </c>
      <c r="C597" s="1" t="s">
        <v>238</v>
      </c>
      <c r="D597" s="1" t="s">
        <v>239</v>
      </c>
      <c r="E597" s="1">
        <v>2020</v>
      </c>
      <c r="F597" s="1" t="s">
        <v>225</v>
      </c>
      <c r="G597" s="12">
        <v>3</v>
      </c>
      <c r="H597" s="12">
        <v>2</v>
      </c>
      <c r="I597" s="12">
        <v>70</v>
      </c>
      <c r="J597" s="1">
        <v>35</v>
      </c>
      <c r="K597" s="1" t="s">
        <v>50</v>
      </c>
    </row>
    <row r="598" spans="1:11" x14ac:dyDescent="0.25">
      <c r="A598" s="1">
        <v>25745</v>
      </c>
      <c r="B598" s="1" t="s">
        <v>146</v>
      </c>
      <c r="C598" s="1" t="s">
        <v>236</v>
      </c>
      <c r="D598" s="1" t="s">
        <v>237</v>
      </c>
      <c r="E598" s="1">
        <v>2020</v>
      </c>
      <c r="F598" s="1" t="s">
        <v>225</v>
      </c>
      <c r="G598" s="12">
        <v>1.5</v>
      </c>
      <c r="H598" s="12">
        <v>0</v>
      </c>
      <c r="I598" s="12">
        <v>0</v>
      </c>
      <c r="J598" s="1">
        <v>0</v>
      </c>
      <c r="K598" s="1" t="s">
        <v>50</v>
      </c>
    </row>
    <row r="599" spans="1:11" x14ac:dyDescent="0.25">
      <c r="A599" s="1">
        <v>25754</v>
      </c>
      <c r="B599" s="1" t="s">
        <v>210</v>
      </c>
      <c r="C599" s="1" t="s">
        <v>238</v>
      </c>
      <c r="D599" s="1" t="s">
        <v>239</v>
      </c>
      <c r="E599" s="1">
        <v>2020</v>
      </c>
      <c r="F599" s="1" t="s">
        <v>225</v>
      </c>
      <c r="G599" s="12">
        <v>160</v>
      </c>
      <c r="H599" s="12">
        <v>82</v>
      </c>
      <c r="I599" s="12">
        <v>7900</v>
      </c>
      <c r="J599" s="1">
        <v>50</v>
      </c>
      <c r="K599" s="1" t="s">
        <v>50</v>
      </c>
    </row>
    <row r="600" spans="1:11" x14ac:dyDescent="0.25">
      <c r="A600" s="1">
        <v>25754</v>
      </c>
      <c r="B600" s="1" t="s">
        <v>210</v>
      </c>
      <c r="C600" s="1" t="s">
        <v>369</v>
      </c>
      <c r="D600" s="1" t="s">
        <v>369</v>
      </c>
      <c r="E600" s="1">
        <v>2020</v>
      </c>
      <c r="F600" s="1"/>
      <c r="G600" s="12">
        <v>68</v>
      </c>
      <c r="H600" s="12">
        <v>48</v>
      </c>
      <c r="I600" s="12" t="s">
        <v>225</v>
      </c>
      <c r="J600" s="1"/>
      <c r="K600" s="1" t="s">
        <v>50</v>
      </c>
    </row>
    <row r="601" spans="1:11" x14ac:dyDescent="0.25">
      <c r="A601" s="1">
        <v>25754</v>
      </c>
      <c r="B601" s="1" t="s">
        <v>210</v>
      </c>
      <c r="C601" s="1" t="s">
        <v>369</v>
      </c>
      <c r="D601" s="1" t="s">
        <v>369</v>
      </c>
      <c r="E601" s="1">
        <v>2020</v>
      </c>
      <c r="F601" s="1"/>
      <c r="G601" s="12">
        <v>46</v>
      </c>
      <c r="H601" s="12">
        <v>41</v>
      </c>
      <c r="I601" s="12" t="s">
        <v>225</v>
      </c>
      <c r="J601" s="1"/>
      <c r="K601" s="1" t="s">
        <v>50</v>
      </c>
    </row>
    <row r="602" spans="1:11" x14ac:dyDescent="0.25">
      <c r="A602" s="1">
        <v>25758</v>
      </c>
      <c r="B602" s="1" t="s">
        <v>111</v>
      </c>
      <c r="C602" s="1" t="s">
        <v>266</v>
      </c>
      <c r="D602" s="1" t="s">
        <v>267</v>
      </c>
      <c r="E602" s="1">
        <v>2020</v>
      </c>
      <c r="F602" s="1" t="s">
        <v>225</v>
      </c>
      <c r="G602" s="12">
        <v>11</v>
      </c>
      <c r="H602" s="12">
        <v>1</v>
      </c>
      <c r="I602" s="12">
        <v>15</v>
      </c>
      <c r="J602" s="1">
        <v>15</v>
      </c>
      <c r="K602" s="1" t="s">
        <v>50</v>
      </c>
    </row>
    <row r="603" spans="1:11" x14ac:dyDescent="0.25">
      <c r="A603" s="1">
        <v>25758</v>
      </c>
      <c r="B603" s="1" t="s">
        <v>111</v>
      </c>
      <c r="C603" s="1" t="s">
        <v>238</v>
      </c>
      <c r="D603" s="1" t="s">
        <v>239</v>
      </c>
      <c r="E603" s="1">
        <v>2020</v>
      </c>
      <c r="F603" s="1" t="s">
        <v>225</v>
      </c>
      <c r="G603" s="12">
        <v>6</v>
      </c>
      <c r="H603" s="12">
        <v>4</v>
      </c>
      <c r="I603" s="12">
        <v>120</v>
      </c>
      <c r="J603" s="1">
        <v>30</v>
      </c>
      <c r="K603" s="1" t="s">
        <v>50</v>
      </c>
    </row>
    <row r="604" spans="1:11" x14ac:dyDescent="0.25">
      <c r="A604" s="1">
        <v>25758</v>
      </c>
      <c r="B604" s="1" t="s">
        <v>111</v>
      </c>
      <c r="C604" s="1" t="s">
        <v>270</v>
      </c>
      <c r="D604" s="1" t="s">
        <v>271</v>
      </c>
      <c r="E604" s="1">
        <v>2020</v>
      </c>
      <c r="F604" s="1" t="s">
        <v>225</v>
      </c>
      <c r="G604" s="12">
        <v>5</v>
      </c>
      <c r="H604" s="12">
        <v>5</v>
      </c>
      <c r="I604" s="12">
        <v>30</v>
      </c>
      <c r="J604" s="1">
        <v>6</v>
      </c>
      <c r="K604" s="1" t="s">
        <v>50</v>
      </c>
    </row>
    <row r="605" spans="1:11" x14ac:dyDescent="0.25">
      <c r="A605" s="1">
        <v>25758</v>
      </c>
      <c r="B605" s="1" t="s">
        <v>111</v>
      </c>
      <c r="C605" s="1" t="s">
        <v>264</v>
      </c>
      <c r="D605" s="1" t="s">
        <v>265</v>
      </c>
      <c r="E605" s="1">
        <v>2020</v>
      </c>
      <c r="F605" s="1" t="s">
        <v>225</v>
      </c>
      <c r="G605" s="12">
        <v>2</v>
      </c>
      <c r="H605" s="12">
        <v>2</v>
      </c>
      <c r="I605" s="12">
        <v>28</v>
      </c>
      <c r="J605" s="1">
        <v>14</v>
      </c>
      <c r="K605" s="1" t="s">
        <v>50</v>
      </c>
    </row>
    <row r="606" spans="1:11" x14ac:dyDescent="0.25">
      <c r="A606" s="1">
        <v>25758</v>
      </c>
      <c r="B606" s="1" t="s">
        <v>111</v>
      </c>
      <c r="C606" s="1" t="s">
        <v>230</v>
      </c>
      <c r="D606" s="1" t="s">
        <v>231</v>
      </c>
      <c r="E606" s="1">
        <v>2020</v>
      </c>
      <c r="F606" s="1" t="s">
        <v>225</v>
      </c>
      <c r="G606" s="12">
        <v>1</v>
      </c>
      <c r="H606" s="12">
        <v>1</v>
      </c>
      <c r="I606" s="12">
        <v>28</v>
      </c>
      <c r="J606" s="1">
        <v>28</v>
      </c>
      <c r="K606" s="1" t="s">
        <v>50</v>
      </c>
    </row>
    <row r="607" spans="1:11" x14ac:dyDescent="0.25">
      <c r="A607" s="1">
        <v>25769</v>
      </c>
      <c r="B607" s="1" t="s">
        <v>188</v>
      </c>
      <c r="C607" s="1" t="s">
        <v>264</v>
      </c>
      <c r="D607" s="1" t="s">
        <v>265</v>
      </c>
      <c r="E607" s="1">
        <v>2020</v>
      </c>
      <c r="F607" s="1" t="s">
        <v>225</v>
      </c>
      <c r="G607" s="12">
        <v>36</v>
      </c>
      <c r="H607" s="12">
        <v>36</v>
      </c>
      <c r="I607" s="12">
        <v>720</v>
      </c>
      <c r="J607" s="1">
        <v>20</v>
      </c>
      <c r="K607" s="1" t="s">
        <v>50</v>
      </c>
    </row>
    <row r="608" spans="1:11" x14ac:dyDescent="0.25">
      <c r="A608" s="1">
        <v>25772</v>
      </c>
      <c r="B608" s="1" t="s">
        <v>38</v>
      </c>
      <c r="C608" s="1" t="s">
        <v>369</v>
      </c>
      <c r="D608" s="1" t="s">
        <v>369</v>
      </c>
      <c r="E608" s="1">
        <v>2020</v>
      </c>
      <c r="F608" s="1"/>
      <c r="G608" s="12">
        <v>138</v>
      </c>
      <c r="H608" s="12">
        <v>138</v>
      </c>
      <c r="I608" s="12" t="s">
        <v>225</v>
      </c>
      <c r="J608" s="1"/>
      <c r="K608" s="1" t="s">
        <v>50</v>
      </c>
    </row>
    <row r="609" spans="1:11" x14ac:dyDescent="0.25">
      <c r="A609" s="1">
        <v>25772</v>
      </c>
      <c r="B609" s="1" t="s">
        <v>38</v>
      </c>
      <c r="C609" s="1" t="s">
        <v>379</v>
      </c>
      <c r="D609" s="1" t="s">
        <v>379</v>
      </c>
      <c r="E609" s="1">
        <v>2020</v>
      </c>
      <c r="F609" s="1"/>
      <c r="G609" s="12">
        <v>119</v>
      </c>
      <c r="H609" s="12">
        <v>119</v>
      </c>
      <c r="I609" s="12" t="s">
        <v>225</v>
      </c>
      <c r="J609" s="1"/>
      <c r="K609" s="1" t="s">
        <v>50</v>
      </c>
    </row>
    <row r="610" spans="1:11" x14ac:dyDescent="0.25">
      <c r="A610" s="1">
        <v>25772</v>
      </c>
      <c r="B610" s="1" t="s">
        <v>38</v>
      </c>
      <c r="C610" s="1" t="s">
        <v>238</v>
      </c>
      <c r="D610" s="1" t="s">
        <v>239</v>
      </c>
      <c r="E610" s="1">
        <v>2020</v>
      </c>
      <c r="F610" s="1" t="s">
        <v>225</v>
      </c>
      <c r="G610" s="12">
        <v>6</v>
      </c>
      <c r="H610" s="12">
        <v>6</v>
      </c>
      <c r="I610" s="12">
        <v>300</v>
      </c>
      <c r="J610" s="1">
        <v>50</v>
      </c>
      <c r="K610" s="1" t="s">
        <v>50</v>
      </c>
    </row>
    <row r="611" spans="1:11" x14ac:dyDescent="0.25">
      <c r="A611" s="1">
        <v>25772</v>
      </c>
      <c r="B611" s="1" t="s">
        <v>38</v>
      </c>
      <c r="C611" s="1" t="s">
        <v>266</v>
      </c>
      <c r="D611" s="1" t="s">
        <v>267</v>
      </c>
      <c r="E611" s="1">
        <v>2020</v>
      </c>
      <c r="F611" s="1" t="s">
        <v>225</v>
      </c>
      <c r="G611" s="12">
        <v>3.5</v>
      </c>
      <c r="H611" s="12">
        <v>3.5</v>
      </c>
      <c r="I611" s="12">
        <v>24.5</v>
      </c>
      <c r="J611" s="1">
        <v>7</v>
      </c>
      <c r="K611" s="1" t="s">
        <v>50</v>
      </c>
    </row>
    <row r="612" spans="1:11" x14ac:dyDescent="0.25">
      <c r="A612" s="1">
        <v>25772</v>
      </c>
      <c r="B612" s="1" t="s">
        <v>38</v>
      </c>
      <c r="C612" s="1" t="s">
        <v>228</v>
      </c>
      <c r="D612" s="1" t="s">
        <v>229</v>
      </c>
      <c r="E612" s="1">
        <v>2020</v>
      </c>
      <c r="F612" s="1" t="s">
        <v>225</v>
      </c>
      <c r="G612" s="12">
        <v>2</v>
      </c>
      <c r="H612" s="12">
        <v>2</v>
      </c>
      <c r="I612" s="12">
        <v>8</v>
      </c>
      <c r="J612" s="1">
        <v>4</v>
      </c>
      <c r="K612" s="1" t="s">
        <v>50</v>
      </c>
    </row>
    <row r="613" spans="1:11" x14ac:dyDescent="0.25">
      <c r="A613" s="1">
        <v>25777</v>
      </c>
      <c r="B613" s="1" t="s">
        <v>211</v>
      </c>
      <c r="C613" s="1" t="s">
        <v>232</v>
      </c>
      <c r="D613" s="1" t="s">
        <v>233</v>
      </c>
      <c r="E613" s="1">
        <v>2020</v>
      </c>
      <c r="F613" s="1" t="s">
        <v>225</v>
      </c>
      <c r="G613" s="12">
        <v>851</v>
      </c>
      <c r="H613" s="12">
        <v>729</v>
      </c>
      <c r="I613" s="12">
        <v>840</v>
      </c>
      <c r="J613" s="1">
        <v>1.1522633744855999</v>
      </c>
      <c r="K613" s="1" t="s">
        <v>50</v>
      </c>
    </row>
    <row r="614" spans="1:11" x14ac:dyDescent="0.25">
      <c r="A614" s="1">
        <v>25777</v>
      </c>
      <c r="B614" s="1" t="s">
        <v>211</v>
      </c>
      <c r="C614" s="1" t="s">
        <v>234</v>
      </c>
      <c r="D614" s="1" t="s">
        <v>235</v>
      </c>
      <c r="E614" s="1">
        <v>2020</v>
      </c>
      <c r="F614" s="1" t="s">
        <v>225</v>
      </c>
      <c r="G614" s="12">
        <v>236</v>
      </c>
      <c r="H614" s="12">
        <v>196</v>
      </c>
      <c r="I614" s="12">
        <v>902.63157894736798</v>
      </c>
      <c r="J614" s="1">
        <v>4.6052631578947398</v>
      </c>
      <c r="K614" s="1" t="s">
        <v>50</v>
      </c>
    </row>
    <row r="615" spans="1:11" x14ac:dyDescent="0.25">
      <c r="A615" s="1">
        <v>25777</v>
      </c>
      <c r="B615" s="1" t="s">
        <v>211</v>
      </c>
      <c r="C615" s="1" t="s">
        <v>240</v>
      </c>
      <c r="D615" s="1" t="s">
        <v>241</v>
      </c>
      <c r="E615" s="1">
        <v>2020</v>
      </c>
      <c r="F615" s="1" t="s">
        <v>225</v>
      </c>
      <c r="G615" s="12">
        <v>206.5</v>
      </c>
      <c r="H615" s="12">
        <v>196.5</v>
      </c>
      <c r="I615" s="12">
        <v>755</v>
      </c>
      <c r="J615" s="1">
        <v>3.8422391857506399</v>
      </c>
      <c r="K615" s="1" t="s">
        <v>50</v>
      </c>
    </row>
    <row r="616" spans="1:11" x14ac:dyDescent="0.25">
      <c r="A616" s="1">
        <v>25777</v>
      </c>
      <c r="B616" s="1" t="s">
        <v>211</v>
      </c>
      <c r="C616" s="1" t="s">
        <v>227</v>
      </c>
      <c r="D616" s="1" t="s">
        <v>339</v>
      </c>
      <c r="E616" s="1">
        <v>2020</v>
      </c>
      <c r="F616" s="1" t="s">
        <v>225</v>
      </c>
      <c r="G616" s="12">
        <v>108</v>
      </c>
      <c r="H616" s="12">
        <v>93</v>
      </c>
      <c r="I616" s="12">
        <v>537</v>
      </c>
      <c r="J616" s="1">
        <v>5.7741935483870996</v>
      </c>
      <c r="K616" s="1" t="s">
        <v>50</v>
      </c>
    </row>
    <row r="617" spans="1:11" x14ac:dyDescent="0.25">
      <c r="A617" s="1">
        <v>25777</v>
      </c>
      <c r="B617" s="1" t="s">
        <v>211</v>
      </c>
      <c r="C617" s="1" t="s">
        <v>224</v>
      </c>
      <c r="D617" s="1" t="s">
        <v>334</v>
      </c>
      <c r="E617" s="1">
        <v>2020</v>
      </c>
      <c r="F617" s="1" t="s">
        <v>225</v>
      </c>
      <c r="G617" s="12">
        <v>48.5</v>
      </c>
      <c r="H617" s="12">
        <v>30.5</v>
      </c>
      <c r="I617" s="12">
        <v>183</v>
      </c>
      <c r="J617" s="1">
        <v>6</v>
      </c>
      <c r="K617" s="1" t="s">
        <v>50</v>
      </c>
    </row>
    <row r="618" spans="1:11" x14ac:dyDescent="0.25">
      <c r="A618" s="1">
        <v>25779</v>
      </c>
      <c r="B618" s="1" t="s">
        <v>90</v>
      </c>
      <c r="C618" s="1" t="s">
        <v>238</v>
      </c>
      <c r="D618" s="1" t="s">
        <v>239</v>
      </c>
      <c r="E618" s="1">
        <v>2020</v>
      </c>
      <c r="F618" s="1" t="s">
        <v>225</v>
      </c>
      <c r="G618" s="12">
        <v>10</v>
      </c>
      <c r="H618" s="12">
        <v>10</v>
      </c>
      <c r="I618" s="12">
        <v>300</v>
      </c>
      <c r="J618" s="1">
        <v>30</v>
      </c>
      <c r="K618" s="1" t="s">
        <v>50</v>
      </c>
    </row>
    <row r="619" spans="1:11" x14ac:dyDescent="0.25">
      <c r="A619" s="1">
        <v>25779</v>
      </c>
      <c r="B619" s="1" t="s">
        <v>90</v>
      </c>
      <c r="C619" s="1" t="s">
        <v>242</v>
      </c>
      <c r="D619" s="1" t="s">
        <v>243</v>
      </c>
      <c r="E619" s="1">
        <v>2020</v>
      </c>
      <c r="F619" s="1" t="s">
        <v>225</v>
      </c>
      <c r="G619" s="12">
        <v>2</v>
      </c>
      <c r="H619" s="12">
        <v>2</v>
      </c>
      <c r="I619" s="12">
        <v>10</v>
      </c>
      <c r="J619" s="1">
        <v>5</v>
      </c>
      <c r="K619" s="1" t="s">
        <v>50</v>
      </c>
    </row>
    <row r="620" spans="1:11" x14ac:dyDescent="0.25">
      <c r="A620" s="1">
        <v>25779</v>
      </c>
      <c r="B620" s="1" t="s">
        <v>90</v>
      </c>
      <c r="C620" s="1" t="s">
        <v>236</v>
      </c>
      <c r="D620" s="1" t="s">
        <v>237</v>
      </c>
      <c r="E620" s="1">
        <v>2020</v>
      </c>
      <c r="F620" s="1" t="s">
        <v>225</v>
      </c>
      <c r="G620" s="12">
        <v>0</v>
      </c>
      <c r="H620" s="12">
        <v>0</v>
      </c>
      <c r="I620" s="12">
        <v>0</v>
      </c>
      <c r="J620" s="1">
        <v>0</v>
      </c>
      <c r="K620" s="1" t="s">
        <v>50</v>
      </c>
    </row>
    <row r="621" spans="1:11" x14ac:dyDescent="0.25">
      <c r="A621" s="1">
        <v>25781</v>
      </c>
      <c r="B621" s="1" t="s">
        <v>212</v>
      </c>
      <c r="C621" s="1" t="s">
        <v>266</v>
      </c>
      <c r="D621" s="1" t="s">
        <v>267</v>
      </c>
      <c r="E621" s="1">
        <v>2020</v>
      </c>
      <c r="F621" s="1" t="s">
        <v>225</v>
      </c>
      <c r="G621" s="12">
        <v>1</v>
      </c>
      <c r="H621" s="12">
        <v>1</v>
      </c>
      <c r="I621" s="12">
        <v>7</v>
      </c>
      <c r="J621" s="1">
        <v>7</v>
      </c>
      <c r="K621" s="1" t="s">
        <v>50</v>
      </c>
    </row>
    <row r="622" spans="1:11" x14ac:dyDescent="0.25">
      <c r="A622" s="1">
        <v>25785</v>
      </c>
      <c r="B622" s="1" t="s">
        <v>16</v>
      </c>
      <c r="C622" s="1" t="s">
        <v>238</v>
      </c>
      <c r="D622" s="1" t="s">
        <v>239</v>
      </c>
      <c r="E622" s="1">
        <v>2020</v>
      </c>
      <c r="F622" s="1" t="s">
        <v>225</v>
      </c>
      <c r="G622" s="12">
        <v>8</v>
      </c>
      <c r="H622" s="12">
        <v>0</v>
      </c>
      <c r="I622" s="12">
        <v>0</v>
      </c>
      <c r="J622" s="1">
        <v>0</v>
      </c>
      <c r="K622" s="1" t="s">
        <v>50</v>
      </c>
    </row>
    <row r="623" spans="1:11" x14ac:dyDescent="0.25">
      <c r="A623" s="1">
        <v>25785</v>
      </c>
      <c r="B623" s="1" t="s">
        <v>16</v>
      </c>
      <c r="C623" s="1" t="s">
        <v>230</v>
      </c>
      <c r="D623" s="1" t="s">
        <v>231</v>
      </c>
      <c r="E623" s="1">
        <v>2020</v>
      </c>
      <c r="F623" s="1" t="s">
        <v>225</v>
      </c>
      <c r="G623" s="12">
        <v>3</v>
      </c>
      <c r="H623" s="12">
        <v>0</v>
      </c>
      <c r="I623" s="12">
        <v>0</v>
      </c>
      <c r="J623" s="1">
        <v>0</v>
      </c>
      <c r="K623" s="1" t="s">
        <v>50</v>
      </c>
    </row>
    <row r="624" spans="1:11" x14ac:dyDescent="0.25">
      <c r="A624" s="1">
        <v>25785</v>
      </c>
      <c r="B624" s="1" t="s">
        <v>16</v>
      </c>
      <c r="C624" s="1" t="s">
        <v>342</v>
      </c>
      <c r="D624" s="1" t="s">
        <v>343</v>
      </c>
      <c r="E624" s="1">
        <v>2020</v>
      </c>
      <c r="F624" s="1" t="s">
        <v>225</v>
      </c>
      <c r="G624" s="12">
        <v>2</v>
      </c>
      <c r="H624" s="12">
        <v>0</v>
      </c>
      <c r="I624" s="12">
        <v>0</v>
      </c>
      <c r="J624" s="1">
        <v>0</v>
      </c>
      <c r="K624" s="1" t="s">
        <v>50</v>
      </c>
    </row>
    <row r="625" spans="1:11" x14ac:dyDescent="0.25">
      <c r="A625" s="1">
        <v>25793</v>
      </c>
      <c r="B625" s="1" t="s">
        <v>174</v>
      </c>
      <c r="C625" s="1" t="s">
        <v>266</v>
      </c>
      <c r="D625" s="1" t="s">
        <v>267</v>
      </c>
      <c r="E625" s="1">
        <v>2020</v>
      </c>
      <c r="F625" s="1" t="s">
        <v>225</v>
      </c>
      <c r="G625" s="12">
        <v>81</v>
      </c>
      <c r="H625" s="12">
        <v>81</v>
      </c>
      <c r="I625" s="12">
        <v>162</v>
      </c>
      <c r="J625" s="1">
        <v>2</v>
      </c>
      <c r="K625" s="1" t="s">
        <v>50</v>
      </c>
    </row>
    <row r="626" spans="1:11" x14ac:dyDescent="0.25">
      <c r="A626" s="1">
        <v>25797</v>
      </c>
      <c r="B626" s="1" t="s">
        <v>182</v>
      </c>
      <c r="C626" s="1" t="s">
        <v>232</v>
      </c>
      <c r="D626" s="1" t="s">
        <v>233</v>
      </c>
      <c r="E626" s="1">
        <v>2020</v>
      </c>
      <c r="F626" s="1" t="s">
        <v>225</v>
      </c>
      <c r="G626" s="12">
        <v>344</v>
      </c>
      <c r="H626" s="12">
        <v>313</v>
      </c>
      <c r="I626" s="12">
        <v>302</v>
      </c>
      <c r="J626" s="1">
        <v>0.96485623003194898</v>
      </c>
      <c r="K626" s="1" t="s">
        <v>50</v>
      </c>
    </row>
    <row r="627" spans="1:11" x14ac:dyDescent="0.25">
      <c r="A627" s="1">
        <v>25797</v>
      </c>
      <c r="B627" s="1" t="s">
        <v>182</v>
      </c>
      <c r="C627" s="1" t="s">
        <v>252</v>
      </c>
      <c r="D627" s="1" t="s">
        <v>351</v>
      </c>
      <c r="E627" s="1">
        <v>2020</v>
      </c>
      <c r="F627" s="1" t="s">
        <v>225</v>
      </c>
      <c r="G627" s="12">
        <v>157.9</v>
      </c>
      <c r="H627" s="12">
        <v>157.9</v>
      </c>
      <c r="I627" s="12">
        <v>1105.3</v>
      </c>
      <c r="J627" s="1">
        <v>7</v>
      </c>
      <c r="K627" s="1" t="s">
        <v>50</v>
      </c>
    </row>
    <row r="628" spans="1:11" x14ac:dyDescent="0.25">
      <c r="A628" s="1">
        <v>25797</v>
      </c>
      <c r="B628" s="1" t="s">
        <v>182</v>
      </c>
      <c r="C628" s="1" t="s">
        <v>354</v>
      </c>
      <c r="D628" s="1" t="s">
        <v>355</v>
      </c>
      <c r="E628" s="1">
        <v>2020</v>
      </c>
      <c r="F628" s="1" t="s">
        <v>225</v>
      </c>
      <c r="G628" s="12">
        <v>43</v>
      </c>
      <c r="H628" s="12">
        <v>38.5</v>
      </c>
      <c r="I628" s="12">
        <v>0</v>
      </c>
      <c r="J628" s="1">
        <v>0</v>
      </c>
      <c r="K628" s="1" t="s">
        <v>50</v>
      </c>
    </row>
    <row r="629" spans="1:11" x14ac:dyDescent="0.25">
      <c r="A629" s="1">
        <v>25797</v>
      </c>
      <c r="B629" s="1" t="s">
        <v>182</v>
      </c>
      <c r="C629" s="1" t="s">
        <v>224</v>
      </c>
      <c r="D629" s="1" t="s">
        <v>345</v>
      </c>
      <c r="E629" s="1">
        <v>2020</v>
      </c>
      <c r="F629" s="1" t="s">
        <v>225</v>
      </c>
      <c r="G629" s="12">
        <v>37.200000000000003</v>
      </c>
      <c r="H629" s="12">
        <v>37.200000000000003</v>
      </c>
      <c r="I629" s="12">
        <v>148.80000000000001</v>
      </c>
      <c r="J629" s="1">
        <v>4</v>
      </c>
      <c r="K629" s="1" t="s">
        <v>50</v>
      </c>
    </row>
    <row r="630" spans="1:11" x14ac:dyDescent="0.25">
      <c r="A630" s="1">
        <v>25797</v>
      </c>
      <c r="B630" s="1" t="s">
        <v>182</v>
      </c>
      <c r="C630" s="1" t="s">
        <v>183</v>
      </c>
      <c r="D630" s="1" t="s">
        <v>184</v>
      </c>
      <c r="E630" s="1">
        <v>2020</v>
      </c>
      <c r="F630" s="1" t="s">
        <v>3</v>
      </c>
      <c r="G630" s="12">
        <v>16.5</v>
      </c>
      <c r="H630" s="12">
        <v>14.5</v>
      </c>
      <c r="I630" s="12">
        <v>53.7</v>
      </c>
      <c r="J630" s="1">
        <v>3.7034482758620699</v>
      </c>
      <c r="K630" s="1" t="s">
        <v>50</v>
      </c>
    </row>
    <row r="631" spans="1:11" x14ac:dyDescent="0.25">
      <c r="A631" s="1">
        <v>25797</v>
      </c>
      <c r="B631" s="1" t="s">
        <v>182</v>
      </c>
      <c r="C631" s="1" t="s">
        <v>155</v>
      </c>
      <c r="D631" s="1" t="s">
        <v>156</v>
      </c>
      <c r="E631" s="1">
        <v>2020</v>
      </c>
      <c r="F631" s="1" t="s">
        <v>3</v>
      </c>
      <c r="G631" s="12">
        <v>15.5</v>
      </c>
      <c r="H631" s="12">
        <v>14.5</v>
      </c>
      <c r="I631" s="12">
        <v>50.8</v>
      </c>
      <c r="J631" s="1">
        <v>3.5034482758620702</v>
      </c>
      <c r="K631" s="1" t="s">
        <v>50</v>
      </c>
    </row>
    <row r="632" spans="1:11" x14ac:dyDescent="0.25">
      <c r="A632" s="1">
        <v>25797</v>
      </c>
      <c r="B632" s="1" t="s">
        <v>182</v>
      </c>
      <c r="C632" s="1" t="s">
        <v>246</v>
      </c>
      <c r="D632" s="1" t="s">
        <v>350</v>
      </c>
      <c r="E632" s="1">
        <v>2020</v>
      </c>
      <c r="F632" s="1" t="s">
        <v>225</v>
      </c>
      <c r="G632" s="12">
        <v>15</v>
      </c>
      <c r="H632" s="12">
        <v>13</v>
      </c>
      <c r="I632" s="12">
        <v>100</v>
      </c>
      <c r="J632" s="1">
        <v>7.6923076923076898</v>
      </c>
      <c r="K632" s="1" t="s">
        <v>50</v>
      </c>
    </row>
    <row r="633" spans="1:11" x14ac:dyDescent="0.25">
      <c r="A633" s="1">
        <v>25797</v>
      </c>
      <c r="B633" s="1" t="s">
        <v>182</v>
      </c>
      <c r="C633" s="1" t="s">
        <v>183</v>
      </c>
      <c r="D633" s="1" t="s">
        <v>184</v>
      </c>
      <c r="E633" s="1">
        <v>2020</v>
      </c>
      <c r="F633" s="1" t="s">
        <v>11</v>
      </c>
      <c r="G633" s="12">
        <v>12.5</v>
      </c>
      <c r="H633" s="12">
        <v>11</v>
      </c>
      <c r="I633" s="12">
        <v>28</v>
      </c>
      <c r="J633" s="1">
        <v>2.5454545454545499</v>
      </c>
      <c r="K633" s="1" t="s">
        <v>50</v>
      </c>
    </row>
    <row r="634" spans="1:11" x14ac:dyDescent="0.25">
      <c r="A634" s="1">
        <v>25797</v>
      </c>
      <c r="B634" s="1" t="s">
        <v>182</v>
      </c>
      <c r="C634" s="1" t="s">
        <v>260</v>
      </c>
      <c r="D634" s="1" t="s">
        <v>261</v>
      </c>
      <c r="E634" s="1">
        <v>2020</v>
      </c>
      <c r="F634" s="1" t="s">
        <v>225</v>
      </c>
      <c r="G634" s="12">
        <v>12.4</v>
      </c>
      <c r="H634" s="12">
        <v>11.4</v>
      </c>
      <c r="I634" s="12">
        <v>114</v>
      </c>
      <c r="J634" s="1">
        <v>10</v>
      </c>
      <c r="K634" s="1" t="s">
        <v>50</v>
      </c>
    </row>
    <row r="635" spans="1:11" x14ac:dyDescent="0.25">
      <c r="A635" s="1">
        <v>25797</v>
      </c>
      <c r="B635" s="1" t="s">
        <v>182</v>
      </c>
      <c r="C635" s="1" t="s">
        <v>155</v>
      </c>
      <c r="D635" s="1" t="s">
        <v>156</v>
      </c>
      <c r="E635" s="1">
        <v>2020</v>
      </c>
      <c r="F635" s="1" t="s">
        <v>11</v>
      </c>
      <c r="G635" s="12">
        <v>10.5</v>
      </c>
      <c r="H635" s="12">
        <v>9.5</v>
      </c>
      <c r="I635" s="12">
        <v>24</v>
      </c>
      <c r="J635" s="1">
        <v>2.5263157894736801</v>
      </c>
      <c r="K635" s="1" t="s">
        <v>50</v>
      </c>
    </row>
    <row r="636" spans="1:11" x14ac:dyDescent="0.25">
      <c r="A636" s="1">
        <v>25797</v>
      </c>
      <c r="B636" s="1" t="s">
        <v>182</v>
      </c>
      <c r="C636" s="1" t="s">
        <v>258</v>
      </c>
      <c r="D636" s="1" t="s">
        <v>259</v>
      </c>
      <c r="E636" s="1">
        <v>2020</v>
      </c>
      <c r="F636" s="1" t="s">
        <v>225</v>
      </c>
      <c r="G636" s="12">
        <v>1.9</v>
      </c>
      <c r="H636" s="12">
        <v>1.2</v>
      </c>
      <c r="I636" s="12">
        <v>9.8000000000000007</v>
      </c>
      <c r="J636" s="1">
        <v>7</v>
      </c>
      <c r="K636" s="1" t="s">
        <v>50</v>
      </c>
    </row>
    <row r="637" spans="1:11" x14ac:dyDescent="0.25">
      <c r="A637" s="1">
        <v>25799</v>
      </c>
      <c r="B637" s="1" t="s">
        <v>134</v>
      </c>
      <c r="C637" s="1" t="s">
        <v>266</v>
      </c>
      <c r="D637" s="1" t="s">
        <v>267</v>
      </c>
      <c r="E637" s="1">
        <v>2020</v>
      </c>
      <c r="F637" s="1" t="s">
        <v>225</v>
      </c>
      <c r="G637" s="12">
        <v>14</v>
      </c>
      <c r="H637" s="12">
        <v>12</v>
      </c>
      <c r="I637" s="12">
        <v>100</v>
      </c>
      <c r="J637" s="1">
        <v>8.3333333333333304</v>
      </c>
      <c r="K637" s="1" t="s">
        <v>50</v>
      </c>
    </row>
    <row r="638" spans="1:11" x14ac:dyDescent="0.25">
      <c r="A638" s="1">
        <v>25799</v>
      </c>
      <c r="B638" s="1" t="s">
        <v>134</v>
      </c>
      <c r="C638" s="1" t="s">
        <v>230</v>
      </c>
      <c r="D638" s="1" t="s">
        <v>231</v>
      </c>
      <c r="E638" s="1">
        <v>2020</v>
      </c>
      <c r="F638" s="1" t="s">
        <v>225</v>
      </c>
      <c r="G638" s="12">
        <v>8</v>
      </c>
      <c r="H638" s="12">
        <v>7</v>
      </c>
      <c r="I638" s="12">
        <v>70</v>
      </c>
      <c r="J638" s="1">
        <v>10</v>
      </c>
      <c r="K638" s="1" t="s">
        <v>50</v>
      </c>
    </row>
    <row r="639" spans="1:11" x14ac:dyDescent="0.25">
      <c r="A639" s="1">
        <v>25799</v>
      </c>
      <c r="B639" s="1" t="s">
        <v>134</v>
      </c>
      <c r="C639" s="1" t="s">
        <v>258</v>
      </c>
      <c r="D639" s="1" t="s">
        <v>259</v>
      </c>
      <c r="E639" s="1">
        <v>2020</v>
      </c>
      <c r="F639" s="1" t="s">
        <v>225</v>
      </c>
      <c r="G639" s="12">
        <v>3</v>
      </c>
      <c r="H639" s="12">
        <v>2</v>
      </c>
      <c r="I639" s="12">
        <v>20</v>
      </c>
      <c r="J639" s="1">
        <v>10</v>
      </c>
      <c r="K639" s="1" t="s">
        <v>50</v>
      </c>
    </row>
    <row r="640" spans="1:11" x14ac:dyDescent="0.25">
      <c r="A640" s="1">
        <v>25805</v>
      </c>
      <c r="B640" s="1" t="s">
        <v>59</v>
      </c>
      <c r="C640" s="1" t="s">
        <v>232</v>
      </c>
      <c r="D640" s="1" t="s">
        <v>233</v>
      </c>
      <c r="E640" s="1">
        <v>2020</v>
      </c>
      <c r="F640" s="1" t="s">
        <v>225</v>
      </c>
      <c r="G640" s="12">
        <v>618</v>
      </c>
      <c r="H640" s="12">
        <v>529</v>
      </c>
      <c r="I640" s="12">
        <v>564</v>
      </c>
      <c r="J640" s="1">
        <v>1.0661625708884701</v>
      </c>
      <c r="K640" s="1" t="s">
        <v>50</v>
      </c>
    </row>
    <row r="641" spans="1:11" x14ac:dyDescent="0.25">
      <c r="A641" s="1">
        <v>25805</v>
      </c>
      <c r="B641" s="1" t="s">
        <v>59</v>
      </c>
      <c r="C641" s="1" t="s">
        <v>226</v>
      </c>
      <c r="D641" s="1" t="s">
        <v>335</v>
      </c>
      <c r="E641" s="1">
        <v>2020</v>
      </c>
      <c r="F641" s="1" t="s">
        <v>225</v>
      </c>
      <c r="G641" s="12">
        <v>103</v>
      </c>
      <c r="H641" s="12">
        <v>98</v>
      </c>
      <c r="I641" s="12">
        <v>882</v>
      </c>
      <c r="J641" s="1">
        <v>9</v>
      </c>
      <c r="K641" s="1" t="s">
        <v>50</v>
      </c>
    </row>
    <row r="642" spans="1:11" x14ac:dyDescent="0.25">
      <c r="A642" s="1">
        <v>25805</v>
      </c>
      <c r="B642" s="1" t="s">
        <v>59</v>
      </c>
      <c r="C642" s="1" t="s">
        <v>246</v>
      </c>
      <c r="D642" s="1" t="s">
        <v>336</v>
      </c>
      <c r="E642" s="1">
        <v>2020</v>
      </c>
      <c r="F642" s="1" t="s">
        <v>225</v>
      </c>
      <c r="G642" s="12">
        <v>60</v>
      </c>
      <c r="H642" s="12">
        <v>37</v>
      </c>
      <c r="I642" s="12">
        <v>259</v>
      </c>
      <c r="J642" s="1">
        <v>7</v>
      </c>
      <c r="K642" s="1" t="s">
        <v>50</v>
      </c>
    </row>
    <row r="643" spans="1:11" x14ac:dyDescent="0.25">
      <c r="A643" s="1">
        <v>25805</v>
      </c>
      <c r="B643" s="1" t="s">
        <v>59</v>
      </c>
      <c r="C643" s="1" t="s">
        <v>234</v>
      </c>
      <c r="D643" s="1" t="s">
        <v>235</v>
      </c>
      <c r="E643" s="1">
        <v>2020</v>
      </c>
      <c r="F643" s="1" t="s">
        <v>225</v>
      </c>
      <c r="G643" s="12">
        <v>44</v>
      </c>
      <c r="H643" s="12">
        <v>44</v>
      </c>
      <c r="I643" s="12">
        <v>44</v>
      </c>
      <c r="J643" s="1">
        <v>1</v>
      </c>
      <c r="K643" s="1" t="s">
        <v>50</v>
      </c>
    </row>
    <row r="644" spans="1:11" x14ac:dyDescent="0.25">
      <c r="A644" s="1">
        <v>25805</v>
      </c>
      <c r="B644" s="1" t="s">
        <v>59</v>
      </c>
      <c r="C644" s="1" t="s">
        <v>252</v>
      </c>
      <c r="D644" s="1" t="s">
        <v>340</v>
      </c>
      <c r="E644" s="1">
        <v>2020</v>
      </c>
      <c r="F644" s="1" t="s">
        <v>225</v>
      </c>
      <c r="G644" s="12">
        <v>42</v>
      </c>
      <c r="H644" s="12">
        <v>30</v>
      </c>
      <c r="I644" s="12">
        <v>180</v>
      </c>
      <c r="J644" s="1">
        <v>6</v>
      </c>
      <c r="K644" s="1" t="s">
        <v>50</v>
      </c>
    </row>
    <row r="645" spans="1:11" x14ac:dyDescent="0.25">
      <c r="A645" s="1">
        <v>25805</v>
      </c>
      <c r="B645" s="1" t="s">
        <v>59</v>
      </c>
      <c r="C645" s="1" t="s">
        <v>227</v>
      </c>
      <c r="D645" s="1" t="s">
        <v>339</v>
      </c>
      <c r="E645" s="1">
        <v>2020</v>
      </c>
      <c r="F645" s="1" t="s">
        <v>225</v>
      </c>
      <c r="G645" s="12">
        <v>34</v>
      </c>
      <c r="H645" s="12">
        <v>25.5</v>
      </c>
      <c r="I645" s="12">
        <v>76.5</v>
      </c>
      <c r="J645" s="1">
        <v>3</v>
      </c>
      <c r="K645" s="1" t="s">
        <v>50</v>
      </c>
    </row>
    <row r="646" spans="1:11" x14ac:dyDescent="0.25">
      <c r="A646" s="1">
        <v>25805</v>
      </c>
      <c r="B646" s="1" t="s">
        <v>59</v>
      </c>
      <c r="C646" s="1" t="s">
        <v>224</v>
      </c>
      <c r="D646" s="1" t="s">
        <v>334</v>
      </c>
      <c r="E646" s="1">
        <v>2020</v>
      </c>
      <c r="F646" s="1" t="s">
        <v>225</v>
      </c>
      <c r="G646" s="12">
        <v>30</v>
      </c>
      <c r="H646" s="12">
        <v>25</v>
      </c>
      <c r="I646" s="12">
        <v>75</v>
      </c>
      <c r="J646" s="1">
        <v>3</v>
      </c>
      <c r="K646" s="1" t="s">
        <v>50</v>
      </c>
    </row>
    <row r="647" spans="1:11" x14ac:dyDescent="0.25">
      <c r="A647" s="1">
        <v>25805</v>
      </c>
      <c r="B647" s="1" t="s">
        <v>59</v>
      </c>
      <c r="C647" s="1" t="s">
        <v>256</v>
      </c>
      <c r="D647" s="1" t="s">
        <v>257</v>
      </c>
      <c r="E647" s="1">
        <v>2020</v>
      </c>
      <c r="F647" s="1" t="s">
        <v>225</v>
      </c>
      <c r="G647" s="12">
        <v>10</v>
      </c>
      <c r="H647" s="12">
        <v>10</v>
      </c>
      <c r="I647" s="12">
        <v>100</v>
      </c>
      <c r="J647" s="1">
        <v>10</v>
      </c>
      <c r="K647" s="1" t="s">
        <v>50</v>
      </c>
    </row>
    <row r="648" spans="1:11" x14ac:dyDescent="0.25">
      <c r="A648" s="1">
        <v>25805</v>
      </c>
      <c r="B648" s="1" t="s">
        <v>59</v>
      </c>
      <c r="C648" s="1" t="s">
        <v>301</v>
      </c>
      <c r="D648" s="1" t="s">
        <v>302</v>
      </c>
      <c r="E648" s="1">
        <v>2020</v>
      </c>
      <c r="F648" s="1" t="s">
        <v>225</v>
      </c>
      <c r="G648" s="12">
        <v>7</v>
      </c>
      <c r="H648" s="12">
        <v>7</v>
      </c>
      <c r="I648" s="12">
        <v>7</v>
      </c>
      <c r="J648" s="1">
        <v>1</v>
      </c>
      <c r="K648" s="1" t="s">
        <v>50</v>
      </c>
    </row>
    <row r="649" spans="1:11" x14ac:dyDescent="0.25">
      <c r="A649" s="1">
        <v>25805</v>
      </c>
      <c r="B649" s="1" t="s">
        <v>59</v>
      </c>
      <c r="C649" s="1" t="s">
        <v>300</v>
      </c>
      <c r="D649" s="1" t="s">
        <v>300</v>
      </c>
      <c r="E649" s="1">
        <v>2020</v>
      </c>
      <c r="F649" s="1"/>
      <c r="G649" s="12">
        <v>4</v>
      </c>
      <c r="H649" s="12">
        <v>4</v>
      </c>
      <c r="I649" s="12"/>
      <c r="J649" s="1"/>
      <c r="K649" s="1" t="s">
        <v>50</v>
      </c>
    </row>
    <row r="650" spans="1:11" x14ac:dyDescent="0.25">
      <c r="A650" s="1">
        <v>25807</v>
      </c>
      <c r="B650" s="1" t="s">
        <v>213</v>
      </c>
      <c r="C650" s="1" t="s">
        <v>232</v>
      </c>
      <c r="D650" s="1" t="s">
        <v>233</v>
      </c>
      <c r="E650" s="1">
        <v>2020</v>
      </c>
      <c r="F650" s="1" t="s">
        <v>225</v>
      </c>
      <c r="G650" s="12">
        <v>167</v>
      </c>
      <c r="H650" s="12">
        <v>158</v>
      </c>
      <c r="I650" s="12">
        <v>164</v>
      </c>
      <c r="J650" s="1">
        <v>1.0379746835443</v>
      </c>
      <c r="K650" s="1" t="s">
        <v>50</v>
      </c>
    </row>
    <row r="651" spans="1:11" x14ac:dyDescent="0.25">
      <c r="A651" s="1">
        <v>25807</v>
      </c>
      <c r="B651" s="1" t="s">
        <v>213</v>
      </c>
      <c r="C651" s="1" t="s">
        <v>224</v>
      </c>
      <c r="D651" s="1" t="s">
        <v>334</v>
      </c>
      <c r="E651" s="1">
        <v>2020</v>
      </c>
      <c r="F651" s="1" t="s">
        <v>225</v>
      </c>
      <c r="G651" s="12">
        <v>25</v>
      </c>
      <c r="H651" s="12">
        <v>12.5</v>
      </c>
      <c r="I651" s="12">
        <v>75</v>
      </c>
      <c r="J651" s="1">
        <v>6</v>
      </c>
      <c r="K651" s="1" t="s">
        <v>50</v>
      </c>
    </row>
    <row r="652" spans="1:11" x14ac:dyDescent="0.25">
      <c r="A652" s="1">
        <v>25807</v>
      </c>
      <c r="B652" s="1" t="s">
        <v>213</v>
      </c>
      <c r="C652" s="1" t="s">
        <v>315</v>
      </c>
      <c r="D652" s="1" t="s">
        <v>316</v>
      </c>
      <c r="E652" s="1">
        <v>2020</v>
      </c>
      <c r="F652" s="1" t="s">
        <v>225</v>
      </c>
      <c r="G652" s="12">
        <v>17.5</v>
      </c>
      <c r="H652" s="12">
        <v>17.5</v>
      </c>
      <c r="I652" s="12">
        <v>210</v>
      </c>
      <c r="J652" s="1">
        <v>12</v>
      </c>
      <c r="K652" s="1" t="s">
        <v>50</v>
      </c>
    </row>
    <row r="653" spans="1:11" x14ac:dyDescent="0.25">
      <c r="A653" s="1">
        <v>25807</v>
      </c>
      <c r="B653" s="1" t="s">
        <v>213</v>
      </c>
      <c r="C653" s="1" t="s">
        <v>258</v>
      </c>
      <c r="D653" s="1" t="s">
        <v>259</v>
      </c>
      <c r="E653" s="1">
        <v>2020</v>
      </c>
      <c r="F653" s="1" t="s">
        <v>225</v>
      </c>
      <c r="G653" s="12">
        <v>8</v>
      </c>
      <c r="H653" s="12">
        <v>8</v>
      </c>
      <c r="I653" s="12">
        <v>80</v>
      </c>
      <c r="J653" s="1">
        <v>10</v>
      </c>
      <c r="K653" s="1" t="s">
        <v>50</v>
      </c>
    </row>
    <row r="654" spans="1:11" x14ac:dyDescent="0.25">
      <c r="A654" s="1">
        <v>25807</v>
      </c>
      <c r="B654" s="1" t="s">
        <v>213</v>
      </c>
      <c r="C654" s="1" t="s">
        <v>228</v>
      </c>
      <c r="D654" s="1" t="s">
        <v>229</v>
      </c>
      <c r="E654" s="1">
        <v>2020</v>
      </c>
      <c r="F654" s="1" t="s">
        <v>225</v>
      </c>
      <c r="G654" s="12">
        <v>3</v>
      </c>
      <c r="H654" s="12">
        <v>3</v>
      </c>
      <c r="I654" s="12">
        <v>3</v>
      </c>
      <c r="J654" s="1">
        <v>1</v>
      </c>
      <c r="K654" s="1" t="s">
        <v>50</v>
      </c>
    </row>
    <row r="655" spans="1:11" x14ac:dyDescent="0.25">
      <c r="A655" s="1">
        <v>25807</v>
      </c>
      <c r="B655" s="1" t="s">
        <v>213</v>
      </c>
      <c r="C655" s="1" t="s">
        <v>317</v>
      </c>
      <c r="D655" s="1" t="s">
        <v>318</v>
      </c>
      <c r="E655" s="1">
        <v>2020</v>
      </c>
      <c r="F655" s="1" t="s">
        <v>225</v>
      </c>
      <c r="G655" s="12">
        <v>2.2000000000000002</v>
      </c>
      <c r="H655" s="12">
        <v>2.2000000000000002</v>
      </c>
      <c r="I655" s="12">
        <v>11</v>
      </c>
      <c r="J655" s="1">
        <v>5</v>
      </c>
      <c r="K655" s="1" t="s">
        <v>50</v>
      </c>
    </row>
    <row r="656" spans="1:11" x14ac:dyDescent="0.25">
      <c r="A656" s="1">
        <v>25807</v>
      </c>
      <c r="B656" s="1" t="s">
        <v>213</v>
      </c>
      <c r="C656" s="1" t="s">
        <v>264</v>
      </c>
      <c r="D656" s="1" t="s">
        <v>265</v>
      </c>
      <c r="E656" s="1">
        <v>2020</v>
      </c>
      <c r="F656" s="1" t="s">
        <v>225</v>
      </c>
      <c r="G656" s="12">
        <v>2</v>
      </c>
      <c r="H656" s="12">
        <v>1</v>
      </c>
      <c r="I656" s="12">
        <v>5</v>
      </c>
      <c r="J656" s="1">
        <v>5</v>
      </c>
      <c r="K656" s="1" t="s">
        <v>50</v>
      </c>
    </row>
    <row r="657" spans="1:11" x14ac:dyDescent="0.25">
      <c r="A657" s="1">
        <v>25807</v>
      </c>
      <c r="B657" s="1" t="s">
        <v>213</v>
      </c>
      <c r="C657" s="1" t="s">
        <v>230</v>
      </c>
      <c r="D657" s="1" t="s">
        <v>231</v>
      </c>
      <c r="E657" s="1">
        <v>2020</v>
      </c>
      <c r="F657" s="1" t="s">
        <v>225</v>
      </c>
      <c r="G657" s="12">
        <v>1</v>
      </c>
      <c r="H657" s="12">
        <v>1</v>
      </c>
      <c r="I657" s="12">
        <v>4</v>
      </c>
      <c r="J657" s="1">
        <v>4</v>
      </c>
      <c r="K657" s="1" t="s">
        <v>50</v>
      </c>
    </row>
    <row r="658" spans="1:11" x14ac:dyDescent="0.25">
      <c r="A658" s="1">
        <v>25815</v>
      </c>
      <c r="B658" s="1" t="s">
        <v>114</v>
      </c>
      <c r="C658" s="1" t="s">
        <v>246</v>
      </c>
      <c r="D658" s="1" t="s">
        <v>336</v>
      </c>
      <c r="E658" s="1">
        <v>2020</v>
      </c>
      <c r="F658" s="1" t="s">
        <v>225</v>
      </c>
      <c r="G658" s="12">
        <v>1305</v>
      </c>
      <c r="H658" s="12">
        <v>1285</v>
      </c>
      <c r="I658" s="12">
        <v>6522.1971820663603</v>
      </c>
      <c r="J658" s="1">
        <v>4.9978522467941504</v>
      </c>
      <c r="K658" s="1" t="s">
        <v>50</v>
      </c>
    </row>
    <row r="659" spans="1:11" x14ac:dyDescent="0.25">
      <c r="A659" s="1">
        <v>25815</v>
      </c>
      <c r="B659" s="1" t="s">
        <v>114</v>
      </c>
      <c r="C659" s="1" t="s">
        <v>226</v>
      </c>
      <c r="D659" s="1" t="s">
        <v>335</v>
      </c>
      <c r="E659" s="1">
        <v>2020</v>
      </c>
      <c r="F659" s="1" t="s">
        <v>225</v>
      </c>
      <c r="G659" s="12">
        <v>400</v>
      </c>
      <c r="H659" s="12">
        <v>360</v>
      </c>
      <c r="I659" s="12">
        <v>1600</v>
      </c>
      <c r="J659" s="1">
        <v>4</v>
      </c>
      <c r="K659" s="1" t="s">
        <v>50</v>
      </c>
    </row>
    <row r="660" spans="1:11" x14ac:dyDescent="0.25">
      <c r="A660" s="1">
        <v>25815</v>
      </c>
      <c r="B660" s="1" t="s">
        <v>114</v>
      </c>
      <c r="C660" s="1" t="s">
        <v>227</v>
      </c>
      <c r="D660" s="1" t="s">
        <v>339</v>
      </c>
      <c r="E660" s="1">
        <v>2020</v>
      </c>
      <c r="F660" s="1" t="s">
        <v>225</v>
      </c>
      <c r="G660" s="12">
        <v>294</v>
      </c>
      <c r="H660" s="12">
        <v>267</v>
      </c>
      <c r="I660" s="12">
        <v>1470</v>
      </c>
      <c r="J660" s="1">
        <v>5</v>
      </c>
      <c r="K660" s="1" t="s">
        <v>50</v>
      </c>
    </row>
    <row r="661" spans="1:11" x14ac:dyDescent="0.25">
      <c r="A661" s="1">
        <v>25815</v>
      </c>
      <c r="B661" s="1" t="s">
        <v>114</v>
      </c>
      <c r="C661" s="1" t="s">
        <v>240</v>
      </c>
      <c r="D661" s="1" t="s">
        <v>241</v>
      </c>
      <c r="E661" s="1">
        <v>2020</v>
      </c>
      <c r="F661" s="1" t="s">
        <v>225</v>
      </c>
      <c r="G661" s="12">
        <v>170</v>
      </c>
      <c r="H661" s="12">
        <v>157</v>
      </c>
      <c r="I661" s="12">
        <v>942</v>
      </c>
      <c r="J661" s="1">
        <v>6</v>
      </c>
      <c r="K661" s="1" t="s">
        <v>50</v>
      </c>
    </row>
    <row r="662" spans="1:11" x14ac:dyDescent="0.25">
      <c r="A662" s="1">
        <v>25815</v>
      </c>
      <c r="B662" s="1" t="s">
        <v>114</v>
      </c>
      <c r="C662" s="1" t="s">
        <v>250</v>
      </c>
      <c r="D662" s="1" t="s">
        <v>251</v>
      </c>
      <c r="E662" s="1">
        <v>2020</v>
      </c>
      <c r="F662" s="1" t="s">
        <v>225</v>
      </c>
      <c r="G662" s="12">
        <v>145</v>
      </c>
      <c r="H662" s="12">
        <v>131</v>
      </c>
      <c r="I662" s="12">
        <v>91.699999999999989</v>
      </c>
      <c r="J662" s="1">
        <v>0.7</v>
      </c>
      <c r="K662" s="1" t="s">
        <v>50</v>
      </c>
    </row>
    <row r="663" spans="1:11" x14ac:dyDescent="0.25">
      <c r="A663" s="1">
        <v>25815</v>
      </c>
      <c r="B663" s="1" t="s">
        <v>114</v>
      </c>
      <c r="C663" s="1" t="s">
        <v>234</v>
      </c>
      <c r="D663" s="1" t="s">
        <v>235</v>
      </c>
      <c r="E663" s="1">
        <v>2020</v>
      </c>
      <c r="F663" s="1" t="s">
        <v>225</v>
      </c>
      <c r="G663" s="12">
        <v>125</v>
      </c>
      <c r="H663" s="12">
        <v>115</v>
      </c>
      <c r="I663" s="12">
        <v>900</v>
      </c>
      <c r="J663" s="1">
        <v>7.2</v>
      </c>
      <c r="K663" s="1" t="s">
        <v>50</v>
      </c>
    </row>
    <row r="664" spans="1:11" x14ac:dyDescent="0.25">
      <c r="A664" s="1">
        <v>25815</v>
      </c>
      <c r="B664" s="1" t="s">
        <v>114</v>
      </c>
      <c r="C664" s="1" t="s">
        <v>232</v>
      </c>
      <c r="D664" s="1" t="s">
        <v>233</v>
      </c>
      <c r="E664" s="1">
        <v>2020</v>
      </c>
      <c r="F664" s="1" t="s">
        <v>225</v>
      </c>
      <c r="G664" s="12">
        <v>96</v>
      </c>
      <c r="H664" s="12">
        <v>91</v>
      </c>
      <c r="I664" s="12">
        <v>92.820000000000007</v>
      </c>
      <c r="J664" s="1">
        <v>1.02</v>
      </c>
      <c r="K664" s="1" t="s">
        <v>50</v>
      </c>
    </row>
    <row r="665" spans="1:11" x14ac:dyDescent="0.25">
      <c r="A665" s="1">
        <v>25815</v>
      </c>
      <c r="B665" s="1" t="s">
        <v>114</v>
      </c>
      <c r="C665" s="1" t="s">
        <v>252</v>
      </c>
      <c r="D665" s="1" t="s">
        <v>340</v>
      </c>
      <c r="E665" s="1">
        <v>2020</v>
      </c>
      <c r="F665" s="1" t="s">
        <v>225</v>
      </c>
      <c r="G665" s="12">
        <v>86</v>
      </c>
      <c r="H665" s="12">
        <v>69</v>
      </c>
      <c r="I665" s="12">
        <v>1380</v>
      </c>
      <c r="J665" s="1">
        <v>20</v>
      </c>
      <c r="K665" s="1" t="s">
        <v>50</v>
      </c>
    </row>
    <row r="666" spans="1:11" x14ac:dyDescent="0.25">
      <c r="A666" s="1">
        <v>25815</v>
      </c>
      <c r="B666" s="1" t="s">
        <v>114</v>
      </c>
      <c r="C666" s="1" t="s">
        <v>246</v>
      </c>
      <c r="D666" s="1" t="s">
        <v>350</v>
      </c>
      <c r="E666" s="1">
        <v>2020</v>
      </c>
      <c r="F666" s="1" t="s">
        <v>225</v>
      </c>
      <c r="G666" s="12">
        <v>19</v>
      </c>
      <c r="H666" s="12">
        <v>8</v>
      </c>
      <c r="I666" s="12">
        <v>40</v>
      </c>
      <c r="J666" s="1">
        <v>5</v>
      </c>
      <c r="K666" s="1" t="s">
        <v>50</v>
      </c>
    </row>
    <row r="667" spans="1:11" x14ac:dyDescent="0.25">
      <c r="A667" s="1">
        <v>25815</v>
      </c>
      <c r="B667" s="1" t="s">
        <v>114</v>
      </c>
      <c r="C667" s="1" t="s">
        <v>286</v>
      </c>
      <c r="D667" s="1" t="s">
        <v>344</v>
      </c>
      <c r="E667" s="1">
        <v>2020</v>
      </c>
      <c r="F667" s="1" t="s">
        <v>225</v>
      </c>
      <c r="G667" s="12">
        <v>8</v>
      </c>
      <c r="H667" s="12">
        <v>7</v>
      </c>
      <c r="I667" s="12">
        <v>40</v>
      </c>
      <c r="J667" s="1">
        <v>5</v>
      </c>
      <c r="K667" s="1" t="s">
        <v>50</v>
      </c>
    </row>
    <row r="668" spans="1:11" x14ac:dyDescent="0.25">
      <c r="A668" s="1">
        <v>25815</v>
      </c>
      <c r="B668" s="1" t="s">
        <v>114</v>
      </c>
      <c r="C668" s="1" t="s">
        <v>224</v>
      </c>
      <c r="D668" s="1" t="s">
        <v>334</v>
      </c>
      <c r="E668" s="1">
        <v>2020</v>
      </c>
      <c r="F668" s="1" t="s">
        <v>225</v>
      </c>
      <c r="G668" s="12">
        <v>6</v>
      </c>
      <c r="H668" s="12">
        <v>2</v>
      </c>
      <c r="I668" s="12">
        <v>16</v>
      </c>
      <c r="J668" s="1">
        <v>8</v>
      </c>
      <c r="K668" s="1" t="s">
        <v>50</v>
      </c>
    </row>
    <row r="669" spans="1:11" x14ac:dyDescent="0.25">
      <c r="A669" s="1">
        <v>25815</v>
      </c>
      <c r="B669" s="1" t="s">
        <v>114</v>
      </c>
      <c r="C669" s="1" t="s">
        <v>284</v>
      </c>
      <c r="D669" s="1" t="s">
        <v>285</v>
      </c>
      <c r="E669" s="1">
        <v>2020</v>
      </c>
      <c r="F669" s="1" t="s">
        <v>225</v>
      </c>
      <c r="G669" s="12">
        <v>2</v>
      </c>
      <c r="H669" s="12">
        <v>2</v>
      </c>
      <c r="I669" s="12">
        <v>20</v>
      </c>
      <c r="J669" s="1">
        <v>10</v>
      </c>
      <c r="K669" s="1" t="s">
        <v>50</v>
      </c>
    </row>
    <row r="670" spans="1:11" x14ac:dyDescent="0.25">
      <c r="A670" s="1">
        <v>25817</v>
      </c>
      <c r="B670" s="1" t="s">
        <v>117</v>
      </c>
      <c r="C670" s="1" t="s">
        <v>368</v>
      </c>
      <c r="D670" s="1" t="s">
        <v>368</v>
      </c>
      <c r="E670" s="1">
        <v>2020</v>
      </c>
      <c r="F670" s="1"/>
      <c r="G670" s="12">
        <v>344</v>
      </c>
      <c r="H670" s="12">
        <v>344</v>
      </c>
      <c r="I670" s="12" t="s">
        <v>225</v>
      </c>
      <c r="J670" s="1"/>
      <c r="K670" s="1" t="s">
        <v>50</v>
      </c>
    </row>
    <row r="671" spans="1:11" x14ac:dyDescent="0.25">
      <c r="A671" s="1">
        <v>25817</v>
      </c>
      <c r="B671" s="1" t="s">
        <v>117</v>
      </c>
      <c r="C671" s="1" t="s">
        <v>320</v>
      </c>
      <c r="D671" s="1" t="s">
        <v>321</v>
      </c>
      <c r="E671" s="1">
        <v>2020</v>
      </c>
      <c r="F671" s="1" t="s">
        <v>225</v>
      </c>
      <c r="G671" s="12">
        <v>1</v>
      </c>
      <c r="H671" s="12">
        <v>1</v>
      </c>
      <c r="I671" s="12">
        <v>11</v>
      </c>
      <c r="J671" s="1">
        <v>11</v>
      </c>
      <c r="K671" s="1" t="s">
        <v>50</v>
      </c>
    </row>
    <row r="672" spans="1:11" x14ac:dyDescent="0.25">
      <c r="A672" s="1">
        <v>25823</v>
      </c>
      <c r="B672" s="1" t="s">
        <v>216</v>
      </c>
      <c r="C672" s="1" t="s">
        <v>232</v>
      </c>
      <c r="D672" s="1" t="s">
        <v>233</v>
      </c>
      <c r="E672" s="1">
        <v>2020</v>
      </c>
      <c r="F672" s="1" t="s">
        <v>225</v>
      </c>
      <c r="G672" s="12">
        <v>483</v>
      </c>
      <c r="H672" s="12">
        <v>393</v>
      </c>
      <c r="I672" s="12">
        <v>464</v>
      </c>
      <c r="J672" s="1">
        <v>1.1806615776081399</v>
      </c>
      <c r="K672" s="1" t="s">
        <v>50</v>
      </c>
    </row>
    <row r="673" spans="1:11" x14ac:dyDescent="0.25">
      <c r="A673" s="1">
        <v>25823</v>
      </c>
      <c r="B673" s="1" t="s">
        <v>216</v>
      </c>
      <c r="C673" s="1" t="s">
        <v>240</v>
      </c>
      <c r="D673" s="1" t="s">
        <v>241</v>
      </c>
      <c r="E673" s="1">
        <v>2020</v>
      </c>
      <c r="F673" s="1" t="s">
        <v>225</v>
      </c>
      <c r="G673" s="12">
        <v>176</v>
      </c>
      <c r="H673" s="12">
        <v>176</v>
      </c>
      <c r="I673" s="12">
        <v>880</v>
      </c>
      <c r="J673" s="1">
        <v>5</v>
      </c>
      <c r="K673" s="1" t="s">
        <v>50</v>
      </c>
    </row>
    <row r="674" spans="1:11" x14ac:dyDescent="0.25">
      <c r="A674" s="1">
        <v>25823</v>
      </c>
      <c r="B674" s="1" t="s">
        <v>216</v>
      </c>
      <c r="C674" s="1" t="s">
        <v>250</v>
      </c>
      <c r="D674" s="1" t="s">
        <v>251</v>
      </c>
      <c r="E674" s="1">
        <v>2020</v>
      </c>
      <c r="F674" s="1" t="s">
        <v>225</v>
      </c>
      <c r="G674" s="12">
        <v>156.5</v>
      </c>
      <c r="H674" s="12">
        <v>156.5</v>
      </c>
      <c r="I674" s="12">
        <v>78.25</v>
      </c>
      <c r="J674" s="1">
        <v>0.5</v>
      </c>
      <c r="K674" s="1" t="s">
        <v>50</v>
      </c>
    </row>
    <row r="675" spans="1:11" x14ac:dyDescent="0.25">
      <c r="A675" s="1">
        <v>25823</v>
      </c>
      <c r="B675" s="1" t="s">
        <v>216</v>
      </c>
      <c r="C675" s="1" t="s">
        <v>255</v>
      </c>
      <c r="D675" s="1" t="s">
        <v>338</v>
      </c>
      <c r="E675" s="1">
        <v>2020</v>
      </c>
      <c r="F675" s="1" t="s">
        <v>225</v>
      </c>
      <c r="G675" s="12">
        <v>140</v>
      </c>
      <c r="H675" s="12">
        <v>128</v>
      </c>
      <c r="I675" s="12">
        <v>768</v>
      </c>
      <c r="J675" s="1">
        <v>6</v>
      </c>
      <c r="K675" s="1" t="s">
        <v>50</v>
      </c>
    </row>
    <row r="676" spans="1:11" x14ac:dyDescent="0.25">
      <c r="A676" s="1">
        <v>25823</v>
      </c>
      <c r="B676" s="1" t="s">
        <v>216</v>
      </c>
      <c r="C676" s="1" t="s">
        <v>234</v>
      </c>
      <c r="D676" s="1" t="s">
        <v>235</v>
      </c>
      <c r="E676" s="1">
        <v>2020</v>
      </c>
      <c r="F676" s="1" t="s">
        <v>225</v>
      </c>
      <c r="G676" s="12">
        <v>82</v>
      </c>
      <c r="H676" s="12">
        <v>82</v>
      </c>
      <c r="I676" s="12">
        <v>656</v>
      </c>
      <c r="J676" s="1">
        <v>8</v>
      </c>
      <c r="K676" s="1" t="s">
        <v>50</v>
      </c>
    </row>
    <row r="677" spans="1:11" x14ac:dyDescent="0.25">
      <c r="A677" s="1">
        <v>25823</v>
      </c>
      <c r="B677" s="1" t="s">
        <v>216</v>
      </c>
      <c r="C677" s="1" t="s">
        <v>224</v>
      </c>
      <c r="D677" s="1" t="s">
        <v>334</v>
      </c>
      <c r="E677" s="1">
        <v>2020</v>
      </c>
      <c r="F677" s="1" t="s">
        <v>225</v>
      </c>
      <c r="G677" s="12">
        <v>3.5</v>
      </c>
      <c r="H677" s="12">
        <v>3.5</v>
      </c>
      <c r="I677" s="12">
        <v>28</v>
      </c>
      <c r="J677" s="1">
        <v>8</v>
      </c>
      <c r="K677" s="1" t="s">
        <v>50</v>
      </c>
    </row>
    <row r="678" spans="1:11" x14ac:dyDescent="0.25">
      <c r="A678" s="1">
        <v>25839</v>
      </c>
      <c r="B678" s="1" t="s">
        <v>109</v>
      </c>
      <c r="C678" s="1" t="s">
        <v>240</v>
      </c>
      <c r="D678" s="1" t="s">
        <v>241</v>
      </c>
      <c r="E678" s="1">
        <v>2020</v>
      </c>
      <c r="F678" s="1" t="s">
        <v>225</v>
      </c>
      <c r="G678" s="12">
        <v>450</v>
      </c>
      <c r="H678" s="12">
        <v>450</v>
      </c>
      <c r="I678" s="12">
        <v>1575</v>
      </c>
      <c r="J678" s="1">
        <v>3.5</v>
      </c>
      <c r="K678" s="1" t="s">
        <v>50</v>
      </c>
    </row>
    <row r="679" spans="1:11" x14ac:dyDescent="0.25">
      <c r="A679" s="1">
        <v>25839</v>
      </c>
      <c r="B679" s="1" t="s">
        <v>109</v>
      </c>
      <c r="C679" s="1" t="s">
        <v>234</v>
      </c>
      <c r="D679" s="1" t="s">
        <v>235</v>
      </c>
      <c r="E679" s="1">
        <v>2020</v>
      </c>
      <c r="F679" s="1" t="s">
        <v>225</v>
      </c>
      <c r="G679" s="12">
        <v>240</v>
      </c>
      <c r="H679" s="12">
        <v>240</v>
      </c>
      <c r="I679" s="12">
        <v>1920</v>
      </c>
      <c r="J679" s="1">
        <v>8</v>
      </c>
      <c r="K679" s="1" t="s">
        <v>50</v>
      </c>
    </row>
    <row r="680" spans="1:11" x14ac:dyDescent="0.25">
      <c r="A680" s="1">
        <v>25839</v>
      </c>
      <c r="B680" s="1" t="s">
        <v>109</v>
      </c>
      <c r="C680" s="1" t="s">
        <v>232</v>
      </c>
      <c r="D680" s="1" t="s">
        <v>233</v>
      </c>
      <c r="E680" s="1">
        <v>2020</v>
      </c>
      <c r="F680" s="1" t="s">
        <v>225</v>
      </c>
      <c r="G680" s="12">
        <v>158</v>
      </c>
      <c r="H680" s="12">
        <v>151</v>
      </c>
      <c r="I680" s="12">
        <v>176.67</v>
      </c>
      <c r="J680" s="1">
        <v>1.17</v>
      </c>
      <c r="K680" s="1" t="s">
        <v>50</v>
      </c>
    </row>
    <row r="681" spans="1:11" x14ac:dyDescent="0.25">
      <c r="A681" s="1">
        <v>25839</v>
      </c>
      <c r="B681" s="1" t="s">
        <v>109</v>
      </c>
      <c r="C681" s="1" t="s">
        <v>250</v>
      </c>
      <c r="D681" s="1" t="s">
        <v>251</v>
      </c>
      <c r="E681" s="1">
        <v>2020</v>
      </c>
      <c r="F681" s="1" t="s">
        <v>225</v>
      </c>
      <c r="G681" s="12">
        <v>82</v>
      </c>
      <c r="H681" s="12">
        <v>67</v>
      </c>
      <c r="I681" s="12">
        <v>40.18</v>
      </c>
      <c r="J681" s="1">
        <v>0.49</v>
      </c>
      <c r="K681" s="1" t="s">
        <v>50</v>
      </c>
    </row>
    <row r="682" spans="1:11" x14ac:dyDescent="0.25">
      <c r="A682" s="1">
        <v>25839</v>
      </c>
      <c r="B682" s="1" t="s">
        <v>109</v>
      </c>
      <c r="C682" s="1" t="s">
        <v>244</v>
      </c>
      <c r="D682" s="1" t="s">
        <v>245</v>
      </c>
      <c r="E682" s="1">
        <v>2020</v>
      </c>
      <c r="F682" s="1" t="s">
        <v>225</v>
      </c>
      <c r="G682" s="12">
        <v>14</v>
      </c>
      <c r="H682" s="12">
        <v>11</v>
      </c>
      <c r="I682" s="12">
        <v>154</v>
      </c>
      <c r="J682" s="1">
        <v>14</v>
      </c>
      <c r="K682" s="1" t="s">
        <v>50</v>
      </c>
    </row>
    <row r="683" spans="1:11" x14ac:dyDescent="0.25">
      <c r="A683" s="1">
        <v>25839</v>
      </c>
      <c r="B683" s="1" t="s">
        <v>109</v>
      </c>
      <c r="C683" s="1" t="s">
        <v>228</v>
      </c>
      <c r="D683" s="1" t="s">
        <v>229</v>
      </c>
      <c r="E683" s="1">
        <v>2020</v>
      </c>
      <c r="F683" s="1" t="s">
        <v>225</v>
      </c>
      <c r="G683" s="12">
        <v>1</v>
      </c>
      <c r="H683" s="12">
        <v>1</v>
      </c>
      <c r="I683" s="12">
        <v>4</v>
      </c>
      <c r="J683" s="1">
        <v>4</v>
      </c>
      <c r="K683" s="1" t="s">
        <v>50</v>
      </c>
    </row>
    <row r="684" spans="1:11" x14ac:dyDescent="0.25">
      <c r="A684" s="1">
        <v>25841</v>
      </c>
      <c r="B684" s="1" t="s">
        <v>125</v>
      </c>
      <c r="C684" s="1" t="s">
        <v>232</v>
      </c>
      <c r="D684" s="1" t="s">
        <v>233</v>
      </c>
      <c r="E684" s="1">
        <v>2020</v>
      </c>
      <c r="F684" s="1" t="s">
        <v>225</v>
      </c>
      <c r="G684" s="12">
        <v>93</v>
      </c>
      <c r="H684" s="12">
        <v>85</v>
      </c>
      <c r="I684" s="12">
        <v>100</v>
      </c>
      <c r="J684" s="1">
        <v>1.1764705882352899</v>
      </c>
      <c r="K684" s="1" t="s">
        <v>50</v>
      </c>
    </row>
    <row r="685" spans="1:11" x14ac:dyDescent="0.25">
      <c r="A685" s="1">
        <v>25841</v>
      </c>
      <c r="B685" s="1" t="s">
        <v>125</v>
      </c>
      <c r="C685" s="1" t="s">
        <v>126</v>
      </c>
      <c r="D685" s="1" t="s">
        <v>127</v>
      </c>
      <c r="E685" s="1">
        <v>2020</v>
      </c>
      <c r="F685" s="1" t="s">
        <v>3</v>
      </c>
      <c r="G685" s="12">
        <v>80</v>
      </c>
      <c r="H685" s="12">
        <v>80</v>
      </c>
      <c r="I685" s="12">
        <v>200</v>
      </c>
      <c r="J685" s="1">
        <v>2.5</v>
      </c>
      <c r="K685" s="1" t="s">
        <v>50</v>
      </c>
    </row>
    <row r="686" spans="1:11" x14ac:dyDescent="0.25">
      <c r="A686" s="1">
        <v>25841</v>
      </c>
      <c r="B686" s="1" t="s">
        <v>125</v>
      </c>
      <c r="C686" s="1" t="s">
        <v>224</v>
      </c>
      <c r="D686" s="1" t="s">
        <v>334</v>
      </c>
      <c r="E686" s="1">
        <v>2020</v>
      </c>
      <c r="F686" s="1" t="s">
        <v>225</v>
      </c>
      <c r="G686" s="12">
        <v>32</v>
      </c>
      <c r="H686" s="12">
        <v>12</v>
      </c>
      <c r="I686" s="12">
        <v>170</v>
      </c>
      <c r="J686" s="1">
        <v>10</v>
      </c>
      <c r="K686" s="1" t="s">
        <v>50</v>
      </c>
    </row>
    <row r="687" spans="1:11" x14ac:dyDescent="0.25">
      <c r="A687" s="1">
        <v>25841</v>
      </c>
      <c r="B687" s="1" t="s">
        <v>125</v>
      </c>
      <c r="C687" s="1" t="s">
        <v>230</v>
      </c>
      <c r="D687" s="1" t="s">
        <v>231</v>
      </c>
      <c r="E687" s="1">
        <v>2020</v>
      </c>
      <c r="F687" s="1" t="s">
        <v>225</v>
      </c>
      <c r="G687" s="12">
        <v>25</v>
      </c>
      <c r="H687" s="12">
        <v>10</v>
      </c>
      <c r="I687" s="12">
        <v>200</v>
      </c>
      <c r="J687" s="1">
        <v>10</v>
      </c>
      <c r="K687" s="1" t="s">
        <v>50</v>
      </c>
    </row>
    <row r="688" spans="1:11" x14ac:dyDescent="0.25">
      <c r="A688" s="1">
        <v>25841</v>
      </c>
      <c r="B688" s="1" t="s">
        <v>125</v>
      </c>
      <c r="C688" s="1" t="s">
        <v>258</v>
      </c>
      <c r="D688" s="1" t="s">
        <v>259</v>
      </c>
      <c r="E688" s="1">
        <v>2020</v>
      </c>
      <c r="F688" s="1" t="s">
        <v>225</v>
      </c>
      <c r="G688" s="12">
        <v>18</v>
      </c>
      <c r="H688" s="12">
        <v>9</v>
      </c>
      <c r="I688" s="12">
        <v>85</v>
      </c>
      <c r="J688" s="1">
        <v>5</v>
      </c>
      <c r="K688" s="1" t="s">
        <v>50</v>
      </c>
    </row>
    <row r="689" spans="1:11" x14ac:dyDescent="0.25">
      <c r="A689" s="1">
        <v>25841</v>
      </c>
      <c r="B689" s="1" t="s">
        <v>125</v>
      </c>
      <c r="C689" s="1" t="s">
        <v>274</v>
      </c>
      <c r="D689" s="1" t="s">
        <v>275</v>
      </c>
      <c r="E689" s="1">
        <v>2020</v>
      </c>
      <c r="F689" s="1" t="s">
        <v>225</v>
      </c>
      <c r="G689" s="12">
        <v>8</v>
      </c>
      <c r="H689" s="12">
        <v>3</v>
      </c>
      <c r="I689" s="12">
        <v>40</v>
      </c>
      <c r="J689" s="1">
        <v>10</v>
      </c>
      <c r="K689" s="1" t="s">
        <v>50</v>
      </c>
    </row>
    <row r="690" spans="1:11" x14ac:dyDescent="0.25">
      <c r="A690" s="1">
        <v>25841</v>
      </c>
      <c r="B690" s="1" t="s">
        <v>125</v>
      </c>
      <c r="C690" s="1" t="s">
        <v>242</v>
      </c>
      <c r="D690" s="1" t="s">
        <v>243</v>
      </c>
      <c r="E690" s="1">
        <v>2020</v>
      </c>
      <c r="F690" s="1" t="s">
        <v>225</v>
      </c>
      <c r="G690" s="12">
        <v>8</v>
      </c>
      <c r="H690" s="12">
        <v>4</v>
      </c>
      <c r="I690" s="12">
        <v>70</v>
      </c>
      <c r="J690" s="1">
        <v>10</v>
      </c>
      <c r="K690" s="1" t="s">
        <v>50</v>
      </c>
    </row>
    <row r="691" spans="1:11" x14ac:dyDescent="0.25">
      <c r="A691" s="1">
        <v>25843</v>
      </c>
      <c r="B691" s="1" t="s">
        <v>33</v>
      </c>
      <c r="C691" s="1" t="s">
        <v>369</v>
      </c>
      <c r="D691" s="1" t="s">
        <v>369</v>
      </c>
      <c r="E691" s="1">
        <v>2020</v>
      </c>
      <c r="F691" s="1"/>
      <c r="G691" s="12">
        <v>2.5</v>
      </c>
      <c r="H691" s="12">
        <v>2.5</v>
      </c>
      <c r="I691" s="12" t="s">
        <v>225</v>
      </c>
      <c r="J691" s="1"/>
      <c r="K691" s="1" t="s">
        <v>50</v>
      </c>
    </row>
    <row r="692" spans="1:11" x14ac:dyDescent="0.25">
      <c r="A692" s="1">
        <v>25843</v>
      </c>
      <c r="B692" s="1" t="s">
        <v>33</v>
      </c>
      <c r="C692" s="1" t="s">
        <v>370</v>
      </c>
      <c r="D692" s="1" t="s">
        <v>370</v>
      </c>
      <c r="E692" s="1">
        <v>2020</v>
      </c>
      <c r="F692" s="1"/>
      <c r="G692" s="12">
        <v>2</v>
      </c>
      <c r="H692" s="12">
        <v>2</v>
      </c>
      <c r="I692" s="12" t="s">
        <v>225</v>
      </c>
      <c r="J692" s="1"/>
      <c r="K692" s="1" t="s">
        <v>50</v>
      </c>
    </row>
    <row r="693" spans="1:11" x14ac:dyDescent="0.25">
      <c r="A693" s="1">
        <v>25843</v>
      </c>
      <c r="B693" s="1" t="s">
        <v>33</v>
      </c>
      <c r="C693" s="1" t="s">
        <v>371</v>
      </c>
      <c r="D693" s="1" t="s">
        <v>371</v>
      </c>
      <c r="E693" s="1">
        <v>2020</v>
      </c>
      <c r="F693" s="1"/>
      <c r="G693" s="12">
        <v>2</v>
      </c>
      <c r="H693" s="12">
        <v>2</v>
      </c>
      <c r="I693" s="12" t="s">
        <v>225</v>
      </c>
      <c r="J693" s="1"/>
      <c r="K693" s="1" t="s">
        <v>50</v>
      </c>
    </row>
    <row r="694" spans="1:11" x14ac:dyDescent="0.25">
      <c r="A694" s="1">
        <v>25843</v>
      </c>
      <c r="B694" s="1" t="s">
        <v>33</v>
      </c>
      <c r="C694" s="1" t="s">
        <v>238</v>
      </c>
      <c r="D694" s="1" t="s">
        <v>239</v>
      </c>
      <c r="E694" s="1">
        <v>2020</v>
      </c>
      <c r="F694" s="1" t="s">
        <v>225</v>
      </c>
      <c r="G694" s="12">
        <v>9</v>
      </c>
      <c r="H694" s="12">
        <v>9</v>
      </c>
      <c r="I694" s="12">
        <v>252</v>
      </c>
      <c r="J694" s="1">
        <v>28</v>
      </c>
      <c r="K694" s="1" t="s">
        <v>50</v>
      </c>
    </row>
    <row r="695" spans="1:11" x14ac:dyDescent="0.25">
      <c r="A695" s="1">
        <v>25843</v>
      </c>
      <c r="B695" s="1" t="s">
        <v>33</v>
      </c>
      <c r="C695" s="1" t="s">
        <v>230</v>
      </c>
      <c r="D695" s="1" t="s">
        <v>231</v>
      </c>
      <c r="E695" s="1">
        <v>2020</v>
      </c>
      <c r="F695" s="1" t="s">
        <v>225</v>
      </c>
      <c r="G695" s="12">
        <v>8</v>
      </c>
      <c r="H695" s="12">
        <v>7</v>
      </c>
      <c r="I695" s="12">
        <v>49</v>
      </c>
      <c r="J695" s="1">
        <v>7</v>
      </c>
      <c r="K695" s="1" t="s">
        <v>50</v>
      </c>
    </row>
    <row r="696" spans="1:11" x14ac:dyDescent="0.25">
      <c r="A696" s="1">
        <v>25843</v>
      </c>
      <c r="B696" s="1" t="s">
        <v>33</v>
      </c>
      <c r="C696" s="1" t="s">
        <v>264</v>
      </c>
      <c r="D696" s="1" t="s">
        <v>265</v>
      </c>
      <c r="E696" s="1">
        <v>2020</v>
      </c>
      <c r="F696" s="1" t="s">
        <v>225</v>
      </c>
      <c r="G696" s="12">
        <v>7</v>
      </c>
      <c r="H696" s="12">
        <v>5</v>
      </c>
      <c r="I696" s="12">
        <v>49</v>
      </c>
      <c r="J696" s="1">
        <v>7</v>
      </c>
      <c r="K696" s="1" t="s">
        <v>50</v>
      </c>
    </row>
    <row r="697" spans="1:11" x14ac:dyDescent="0.25">
      <c r="A697" s="1">
        <v>25843</v>
      </c>
      <c r="B697" s="1" t="s">
        <v>33</v>
      </c>
      <c r="C697" s="1" t="s">
        <v>236</v>
      </c>
      <c r="D697" s="1" t="s">
        <v>237</v>
      </c>
      <c r="E697" s="1">
        <v>2020</v>
      </c>
      <c r="F697" s="1" t="s">
        <v>225</v>
      </c>
      <c r="G697" s="12">
        <v>4</v>
      </c>
      <c r="H697" s="12">
        <v>2</v>
      </c>
      <c r="I697" s="12">
        <v>18</v>
      </c>
      <c r="J697" s="1">
        <v>9</v>
      </c>
      <c r="K697" s="1" t="s">
        <v>50</v>
      </c>
    </row>
    <row r="698" spans="1:11" x14ac:dyDescent="0.25">
      <c r="A698" s="1">
        <v>25843</v>
      </c>
      <c r="B698" s="1" t="s">
        <v>33</v>
      </c>
      <c r="C698" s="1" t="s">
        <v>276</v>
      </c>
      <c r="D698" s="1" t="s">
        <v>277</v>
      </c>
      <c r="E698" s="1">
        <v>2020</v>
      </c>
      <c r="F698" s="1" t="s">
        <v>225</v>
      </c>
      <c r="G698" s="12">
        <v>3</v>
      </c>
      <c r="H698" s="12">
        <v>3</v>
      </c>
      <c r="I698" s="12">
        <v>45</v>
      </c>
      <c r="J698" s="1">
        <v>15</v>
      </c>
      <c r="K698" s="1" t="s">
        <v>50</v>
      </c>
    </row>
    <row r="699" spans="1:11" x14ac:dyDescent="0.25">
      <c r="A699" s="1">
        <v>25843</v>
      </c>
      <c r="B699" s="1" t="s">
        <v>33</v>
      </c>
      <c r="C699" s="1" t="s">
        <v>244</v>
      </c>
      <c r="D699" s="1" t="s">
        <v>245</v>
      </c>
      <c r="E699" s="1">
        <v>2020</v>
      </c>
      <c r="F699" s="1" t="s">
        <v>225</v>
      </c>
      <c r="G699" s="12">
        <v>2.5</v>
      </c>
      <c r="H699" s="12">
        <v>2</v>
      </c>
      <c r="I699" s="12">
        <v>24</v>
      </c>
      <c r="J699" s="1">
        <v>12</v>
      </c>
      <c r="K699" s="1" t="s">
        <v>50</v>
      </c>
    </row>
    <row r="700" spans="1:11" x14ac:dyDescent="0.25">
      <c r="A700" s="1">
        <v>25843</v>
      </c>
      <c r="B700" s="1" t="s">
        <v>33</v>
      </c>
      <c r="C700" s="1" t="s">
        <v>266</v>
      </c>
      <c r="D700" s="1" t="s">
        <v>267</v>
      </c>
      <c r="E700" s="1">
        <v>2020</v>
      </c>
      <c r="F700" s="1" t="s">
        <v>225</v>
      </c>
      <c r="G700" s="12">
        <v>2</v>
      </c>
      <c r="H700" s="12">
        <v>0</v>
      </c>
      <c r="I700" s="12">
        <v>0</v>
      </c>
      <c r="J700" s="1">
        <v>0</v>
      </c>
      <c r="K700" s="1" t="s">
        <v>50</v>
      </c>
    </row>
    <row r="701" spans="1:11" x14ac:dyDescent="0.25">
      <c r="A701" s="1">
        <v>25843</v>
      </c>
      <c r="B701" s="1" t="s">
        <v>33</v>
      </c>
      <c r="C701" s="1" t="s">
        <v>274</v>
      </c>
      <c r="D701" s="1" t="s">
        <v>275</v>
      </c>
      <c r="E701" s="1">
        <v>2020</v>
      </c>
      <c r="F701" s="1" t="s">
        <v>225</v>
      </c>
      <c r="G701" s="12">
        <v>2</v>
      </c>
      <c r="H701" s="12">
        <v>1</v>
      </c>
      <c r="I701" s="12">
        <v>4</v>
      </c>
      <c r="J701" s="1">
        <v>4</v>
      </c>
      <c r="K701" s="1" t="s">
        <v>50</v>
      </c>
    </row>
    <row r="702" spans="1:11" x14ac:dyDescent="0.25">
      <c r="A702" s="1">
        <v>25843</v>
      </c>
      <c r="B702" s="1" t="s">
        <v>33</v>
      </c>
      <c r="C702" s="1" t="s">
        <v>278</v>
      </c>
      <c r="D702" s="1" t="s">
        <v>279</v>
      </c>
      <c r="E702" s="1">
        <v>2020</v>
      </c>
      <c r="F702" s="1" t="s">
        <v>225</v>
      </c>
      <c r="G702" s="12">
        <v>2</v>
      </c>
      <c r="H702" s="12">
        <v>1.5</v>
      </c>
      <c r="I702" s="12">
        <v>10</v>
      </c>
      <c r="J702" s="1">
        <v>5</v>
      </c>
      <c r="K702" s="1" t="s">
        <v>50</v>
      </c>
    </row>
    <row r="703" spans="1:11" x14ac:dyDescent="0.25">
      <c r="A703" s="1">
        <v>25843</v>
      </c>
      <c r="B703" s="1" t="s">
        <v>33</v>
      </c>
      <c r="C703" s="1" t="s">
        <v>228</v>
      </c>
      <c r="D703" s="1" t="s">
        <v>229</v>
      </c>
      <c r="E703" s="1">
        <v>2020</v>
      </c>
      <c r="F703" s="1" t="s">
        <v>225</v>
      </c>
      <c r="G703" s="12">
        <v>2</v>
      </c>
      <c r="H703" s="12">
        <v>2</v>
      </c>
      <c r="I703" s="12">
        <v>16</v>
      </c>
      <c r="J703" s="1">
        <v>8</v>
      </c>
      <c r="K703" s="1" t="s">
        <v>50</v>
      </c>
    </row>
    <row r="704" spans="1:11" x14ac:dyDescent="0.25">
      <c r="A704" s="1">
        <v>25843</v>
      </c>
      <c r="B704" s="1" t="s">
        <v>33</v>
      </c>
      <c r="C704" s="1" t="s">
        <v>289</v>
      </c>
      <c r="D704" s="1" t="s">
        <v>290</v>
      </c>
      <c r="E704" s="1">
        <v>2020</v>
      </c>
      <c r="F704" s="1" t="s">
        <v>225</v>
      </c>
      <c r="G704" s="12">
        <v>1.5</v>
      </c>
      <c r="H704" s="12">
        <v>1.5</v>
      </c>
      <c r="I704" s="12">
        <v>24</v>
      </c>
      <c r="J704" s="1">
        <v>16</v>
      </c>
      <c r="K704" s="1" t="s">
        <v>50</v>
      </c>
    </row>
    <row r="705" spans="1:11" x14ac:dyDescent="0.25">
      <c r="A705" s="1">
        <v>25845</v>
      </c>
      <c r="B705" s="1" t="s">
        <v>63</v>
      </c>
      <c r="C705" s="1" t="s">
        <v>230</v>
      </c>
      <c r="D705" s="1" t="s">
        <v>231</v>
      </c>
      <c r="E705" s="1">
        <v>2020</v>
      </c>
      <c r="F705" s="1" t="s">
        <v>225</v>
      </c>
      <c r="G705" s="12">
        <v>26</v>
      </c>
      <c r="H705" s="12">
        <v>24</v>
      </c>
      <c r="I705" s="12">
        <v>432</v>
      </c>
      <c r="J705" s="1">
        <v>18</v>
      </c>
      <c r="K705" s="1" t="s">
        <v>50</v>
      </c>
    </row>
    <row r="706" spans="1:11" x14ac:dyDescent="0.25">
      <c r="A706" s="1">
        <v>25845</v>
      </c>
      <c r="B706" s="1" t="s">
        <v>63</v>
      </c>
      <c r="C706" s="1" t="s">
        <v>236</v>
      </c>
      <c r="D706" s="1" t="s">
        <v>237</v>
      </c>
      <c r="E706" s="1">
        <v>2020</v>
      </c>
      <c r="F706" s="1" t="s">
        <v>225</v>
      </c>
      <c r="G706" s="12">
        <v>18</v>
      </c>
      <c r="H706" s="12">
        <v>16</v>
      </c>
      <c r="I706" s="12">
        <v>288</v>
      </c>
      <c r="J706" s="1">
        <v>18</v>
      </c>
      <c r="K706" s="1" t="s">
        <v>50</v>
      </c>
    </row>
    <row r="707" spans="1:11" x14ac:dyDescent="0.25">
      <c r="A707" s="1">
        <v>25845</v>
      </c>
      <c r="B707" s="1" t="s">
        <v>63</v>
      </c>
      <c r="C707" s="1" t="s">
        <v>228</v>
      </c>
      <c r="D707" s="1" t="s">
        <v>229</v>
      </c>
      <c r="E707" s="1">
        <v>2020</v>
      </c>
      <c r="F707" s="1" t="s">
        <v>225</v>
      </c>
      <c r="G707" s="12">
        <v>14</v>
      </c>
      <c r="H707" s="12">
        <v>14</v>
      </c>
      <c r="I707" s="12">
        <v>238</v>
      </c>
      <c r="J707" s="1">
        <v>17</v>
      </c>
      <c r="K707" s="1" t="s">
        <v>50</v>
      </c>
    </row>
    <row r="708" spans="1:11" x14ac:dyDescent="0.25">
      <c r="A708" s="1">
        <v>25851</v>
      </c>
      <c r="B708" s="1" t="s">
        <v>129</v>
      </c>
      <c r="C708" s="1" t="s">
        <v>240</v>
      </c>
      <c r="D708" s="1" t="s">
        <v>241</v>
      </c>
      <c r="E708" s="1">
        <v>2020</v>
      </c>
      <c r="F708" s="1" t="s">
        <v>225</v>
      </c>
      <c r="G708" s="12">
        <v>2966</v>
      </c>
      <c r="H708" s="12">
        <v>2948</v>
      </c>
      <c r="I708" s="12">
        <v>14740</v>
      </c>
      <c r="J708" s="1">
        <v>5</v>
      </c>
      <c r="K708" s="1" t="s">
        <v>50</v>
      </c>
    </row>
    <row r="709" spans="1:11" x14ac:dyDescent="0.25">
      <c r="A709" s="1">
        <v>25851</v>
      </c>
      <c r="B709" s="1" t="s">
        <v>129</v>
      </c>
      <c r="C709" s="1" t="s">
        <v>234</v>
      </c>
      <c r="D709" s="1" t="s">
        <v>235</v>
      </c>
      <c r="E709" s="1">
        <v>2020</v>
      </c>
      <c r="F709" s="1" t="s">
        <v>225</v>
      </c>
      <c r="G709" s="12">
        <v>11</v>
      </c>
      <c r="H709" s="12">
        <v>10</v>
      </c>
      <c r="I709" s="12">
        <v>60</v>
      </c>
      <c r="J709" s="1">
        <v>6</v>
      </c>
      <c r="K709" s="1" t="s">
        <v>50</v>
      </c>
    </row>
    <row r="710" spans="1:11" x14ac:dyDescent="0.25">
      <c r="A710" s="1">
        <v>25851</v>
      </c>
      <c r="B710" s="1" t="s">
        <v>129</v>
      </c>
      <c r="C710" s="1" t="s">
        <v>256</v>
      </c>
      <c r="D710" s="1" t="s">
        <v>257</v>
      </c>
      <c r="E710" s="1">
        <v>2020</v>
      </c>
      <c r="F710" s="1" t="s">
        <v>225</v>
      </c>
      <c r="G710" s="12">
        <v>3</v>
      </c>
      <c r="H710" s="12">
        <v>3</v>
      </c>
      <c r="I710" s="12">
        <v>9</v>
      </c>
      <c r="J710" s="1">
        <v>3</v>
      </c>
      <c r="K710" s="1" t="s">
        <v>50</v>
      </c>
    </row>
    <row r="711" spans="1:11" x14ac:dyDescent="0.25">
      <c r="A711" s="1">
        <v>25851</v>
      </c>
      <c r="B711" s="1" t="s">
        <v>129</v>
      </c>
      <c r="C711" s="1" t="s">
        <v>297</v>
      </c>
      <c r="D711" s="1" t="s">
        <v>298</v>
      </c>
      <c r="E711" s="1">
        <v>2020</v>
      </c>
      <c r="F711" s="1" t="s">
        <v>225</v>
      </c>
      <c r="G711" s="12">
        <v>2.9000000000000004</v>
      </c>
      <c r="H711" s="12">
        <v>2.2000000000000002</v>
      </c>
      <c r="I711" s="12">
        <v>13.5</v>
      </c>
      <c r="J711" s="1">
        <v>5</v>
      </c>
      <c r="K711" s="1" t="s">
        <v>50</v>
      </c>
    </row>
    <row r="712" spans="1:11" x14ac:dyDescent="0.25">
      <c r="A712" s="1">
        <v>25851</v>
      </c>
      <c r="B712" s="1" t="s">
        <v>129</v>
      </c>
      <c r="C712" s="1" t="s">
        <v>260</v>
      </c>
      <c r="D712" s="1" t="s">
        <v>261</v>
      </c>
      <c r="E712" s="1">
        <v>2020</v>
      </c>
      <c r="F712" s="1" t="s">
        <v>225</v>
      </c>
      <c r="G712" s="12">
        <v>0.5</v>
      </c>
      <c r="H712" s="12">
        <v>0.30000000000000004</v>
      </c>
      <c r="I712" s="12">
        <v>1.5000000000000002</v>
      </c>
      <c r="J712" s="1">
        <v>5</v>
      </c>
      <c r="K712" s="1" t="s">
        <v>50</v>
      </c>
    </row>
    <row r="713" spans="1:11" x14ac:dyDescent="0.25">
      <c r="A713" s="1">
        <v>25506</v>
      </c>
      <c r="B713" s="1" t="s">
        <v>205</v>
      </c>
      <c r="C713" s="1" t="s">
        <v>232</v>
      </c>
      <c r="D713" s="1" t="s">
        <v>233</v>
      </c>
      <c r="E713" s="1">
        <v>2020</v>
      </c>
      <c r="F713" s="1" t="s">
        <v>225</v>
      </c>
      <c r="G713" s="12">
        <v>378</v>
      </c>
      <c r="H713" s="12">
        <v>330</v>
      </c>
      <c r="I713" s="12">
        <v>188</v>
      </c>
      <c r="J713" s="1">
        <v>0.56969696969697003</v>
      </c>
      <c r="K713" s="1" t="s">
        <v>50</v>
      </c>
    </row>
    <row r="714" spans="1:11" x14ac:dyDescent="0.25">
      <c r="A714" s="1">
        <v>25506</v>
      </c>
      <c r="B714" s="1" t="s">
        <v>205</v>
      </c>
      <c r="C714" s="1" t="s">
        <v>228</v>
      </c>
      <c r="D714" s="1" t="s">
        <v>229</v>
      </c>
      <c r="E714" s="1">
        <v>2020</v>
      </c>
      <c r="F714" s="1" t="s">
        <v>225</v>
      </c>
      <c r="G714" s="12">
        <v>124</v>
      </c>
      <c r="H714" s="12">
        <v>124</v>
      </c>
      <c r="I714" s="12">
        <v>1116</v>
      </c>
      <c r="J714" s="1">
        <v>9</v>
      </c>
      <c r="K714" s="1" t="s">
        <v>50</v>
      </c>
    </row>
    <row r="715" spans="1:11" x14ac:dyDescent="0.25">
      <c r="A715" s="1">
        <v>25506</v>
      </c>
      <c r="B715" s="1" t="s">
        <v>205</v>
      </c>
      <c r="C715" s="1" t="s">
        <v>230</v>
      </c>
      <c r="D715" s="1" t="s">
        <v>231</v>
      </c>
      <c r="E715" s="1">
        <v>2020</v>
      </c>
      <c r="F715" s="1" t="s">
        <v>225</v>
      </c>
      <c r="G715" s="12">
        <v>120</v>
      </c>
      <c r="H715" s="12">
        <v>120</v>
      </c>
      <c r="I715" s="12">
        <v>1440</v>
      </c>
      <c r="J715" s="1">
        <v>12</v>
      </c>
      <c r="K715" s="1" t="s">
        <v>50</v>
      </c>
    </row>
    <row r="716" spans="1:11" x14ac:dyDescent="0.25">
      <c r="A716" s="1">
        <v>25506</v>
      </c>
      <c r="B716" s="1" t="s">
        <v>205</v>
      </c>
      <c r="C716" s="1" t="s">
        <v>224</v>
      </c>
      <c r="D716" s="1" t="s">
        <v>334</v>
      </c>
      <c r="E716" s="1">
        <v>2020</v>
      </c>
      <c r="F716" s="1" t="s">
        <v>225</v>
      </c>
      <c r="G716" s="12">
        <v>103.35</v>
      </c>
      <c r="H716" s="12">
        <v>86.35</v>
      </c>
      <c r="I716" s="12">
        <v>148.212765957447</v>
      </c>
      <c r="J716" s="1">
        <v>7.6595744680851201</v>
      </c>
      <c r="K716" s="1" t="s">
        <v>50</v>
      </c>
    </row>
    <row r="717" spans="1:11" x14ac:dyDescent="0.25">
      <c r="A717" s="1">
        <v>25506</v>
      </c>
      <c r="B717" s="1" t="s">
        <v>205</v>
      </c>
      <c r="C717" s="1" t="s">
        <v>253</v>
      </c>
      <c r="D717" s="1" t="s">
        <v>254</v>
      </c>
      <c r="E717" s="1">
        <v>2020</v>
      </c>
      <c r="F717" s="1" t="s">
        <v>225</v>
      </c>
      <c r="G717" s="12">
        <v>103</v>
      </c>
      <c r="H717" s="12">
        <v>98</v>
      </c>
      <c r="I717" s="12">
        <v>1850</v>
      </c>
      <c r="J717" s="1">
        <v>18.877551020408202</v>
      </c>
      <c r="K717" s="1" t="s">
        <v>50</v>
      </c>
    </row>
    <row r="718" spans="1:11" x14ac:dyDescent="0.25">
      <c r="A718" s="1">
        <v>25506</v>
      </c>
      <c r="B718" s="1" t="s">
        <v>205</v>
      </c>
      <c r="C718" s="1" t="s">
        <v>224</v>
      </c>
      <c r="D718" s="1" t="s">
        <v>337</v>
      </c>
      <c r="E718" s="1">
        <v>2020</v>
      </c>
      <c r="F718" s="1" t="s">
        <v>225</v>
      </c>
      <c r="G718" s="12">
        <v>85.65</v>
      </c>
      <c r="H718" s="12">
        <v>39.65</v>
      </c>
      <c r="I718" s="12">
        <v>396</v>
      </c>
      <c r="J718" s="1">
        <v>9.9873896595208098</v>
      </c>
      <c r="K718" s="1" t="s">
        <v>50</v>
      </c>
    </row>
    <row r="719" spans="1:11" x14ac:dyDescent="0.25">
      <c r="A719" s="1">
        <v>25862</v>
      </c>
      <c r="B719" s="1" t="s">
        <v>175</v>
      </c>
      <c r="C719" s="1" t="s">
        <v>232</v>
      </c>
      <c r="D719" s="1" t="s">
        <v>233</v>
      </c>
      <c r="E719" s="1">
        <v>2020</v>
      </c>
      <c r="F719" s="1" t="s">
        <v>225</v>
      </c>
      <c r="G719" s="12">
        <v>1238</v>
      </c>
      <c r="H719" s="12">
        <v>986</v>
      </c>
      <c r="I719" s="12">
        <v>1174</v>
      </c>
      <c r="J719" s="1">
        <v>1.19066937119675</v>
      </c>
      <c r="K719" s="1" t="s">
        <v>50</v>
      </c>
    </row>
    <row r="720" spans="1:11" x14ac:dyDescent="0.25">
      <c r="A720" s="1">
        <v>25862</v>
      </c>
      <c r="B720" s="1" t="s">
        <v>175</v>
      </c>
      <c r="C720" s="1" t="s">
        <v>240</v>
      </c>
      <c r="D720" s="1" t="s">
        <v>241</v>
      </c>
      <c r="E720" s="1">
        <v>2020</v>
      </c>
      <c r="F720" s="1" t="s">
        <v>225</v>
      </c>
      <c r="G720" s="12">
        <v>1005</v>
      </c>
      <c r="H720" s="12">
        <v>1005</v>
      </c>
      <c r="I720" s="12">
        <v>5025</v>
      </c>
      <c r="J720" s="1">
        <v>5</v>
      </c>
      <c r="K720" s="1" t="s">
        <v>50</v>
      </c>
    </row>
    <row r="721" spans="1:11" x14ac:dyDescent="0.25">
      <c r="A721" s="1">
        <v>25862</v>
      </c>
      <c r="B721" s="1" t="s">
        <v>175</v>
      </c>
      <c r="C721" s="1" t="s">
        <v>250</v>
      </c>
      <c r="D721" s="1" t="s">
        <v>251</v>
      </c>
      <c r="E721" s="1">
        <v>2020</v>
      </c>
      <c r="F721" s="1" t="s">
        <v>225</v>
      </c>
      <c r="G721" s="12">
        <v>220</v>
      </c>
      <c r="H721" s="12">
        <v>200</v>
      </c>
      <c r="I721" s="12">
        <v>108.98104265402829</v>
      </c>
      <c r="J721" s="1">
        <v>0.49763033175355398</v>
      </c>
      <c r="K721" s="1" t="s">
        <v>50</v>
      </c>
    </row>
    <row r="722" spans="1:11" x14ac:dyDescent="0.25">
      <c r="A722" s="1">
        <v>25862</v>
      </c>
      <c r="B722" s="1" t="s">
        <v>175</v>
      </c>
      <c r="C722" s="1" t="s">
        <v>234</v>
      </c>
      <c r="D722" s="1" t="s">
        <v>235</v>
      </c>
      <c r="E722" s="1">
        <v>2020</v>
      </c>
      <c r="F722" s="1" t="s">
        <v>225</v>
      </c>
      <c r="G722" s="12">
        <v>182</v>
      </c>
      <c r="H722" s="12">
        <v>182</v>
      </c>
      <c r="I722" s="12">
        <v>1274</v>
      </c>
      <c r="J722" s="1">
        <v>7</v>
      </c>
      <c r="K722" s="1" t="s">
        <v>50</v>
      </c>
    </row>
    <row r="723" spans="1:11" x14ac:dyDescent="0.25">
      <c r="A723" s="1">
        <v>25862</v>
      </c>
      <c r="B723" s="1" t="s">
        <v>175</v>
      </c>
      <c r="C723" s="1" t="s">
        <v>252</v>
      </c>
      <c r="D723" s="1" t="s">
        <v>340</v>
      </c>
      <c r="E723" s="1">
        <v>2020</v>
      </c>
      <c r="F723" s="1" t="s">
        <v>225</v>
      </c>
      <c r="G723" s="12">
        <v>15</v>
      </c>
      <c r="H723" s="12">
        <v>14</v>
      </c>
      <c r="I723" s="12">
        <v>150</v>
      </c>
      <c r="J723" s="1">
        <v>10</v>
      </c>
      <c r="K723" s="1" t="s">
        <v>50</v>
      </c>
    </row>
    <row r="724" spans="1:11" x14ac:dyDescent="0.25">
      <c r="A724" s="1">
        <v>25862</v>
      </c>
      <c r="B724" s="1" t="s">
        <v>175</v>
      </c>
      <c r="C724" s="1" t="s">
        <v>224</v>
      </c>
      <c r="D724" s="1" t="s">
        <v>334</v>
      </c>
      <c r="E724" s="1">
        <v>2020</v>
      </c>
      <c r="F724" s="1" t="s">
        <v>225</v>
      </c>
      <c r="G724" s="12">
        <v>13</v>
      </c>
      <c r="H724" s="12">
        <v>11</v>
      </c>
      <c r="I724" s="12">
        <v>88</v>
      </c>
      <c r="J724" s="1">
        <v>8</v>
      </c>
      <c r="K724" s="1" t="s">
        <v>50</v>
      </c>
    </row>
    <row r="725" spans="1:11" x14ac:dyDescent="0.25">
      <c r="A725" s="1">
        <v>25862</v>
      </c>
      <c r="B725" s="1" t="s">
        <v>175</v>
      </c>
      <c r="C725" s="1" t="s">
        <v>224</v>
      </c>
      <c r="D725" s="1" t="s">
        <v>337</v>
      </c>
      <c r="E725" s="1">
        <v>2020</v>
      </c>
      <c r="F725" s="1" t="s">
        <v>225</v>
      </c>
      <c r="G725" s="12">
        <v>10</v>
      </c>
      <c r="H725" s="12">
        <v>0</v>
      </c>
      <c r="I725" s="12">
        <v>0</v>
      </c>
      <c r="J725" s="1">
        <v>0</v>
      </c>
      <c r="K725" s="1" t="s">
        <v>50</v>
      </c>
    </row>
    <row r="726" spans="1:11" x14ac:dyDescent="0.25">
      <c r="A726" s="1">
        <v>25862</v>
      </c>
      <c r="B726" s="1" t="s">
        <v>175</v>
      </c>
      <c r="C726" s="1" t="s">
        <v>226</v>
      </c>
      <c r="D726" s="1" t="s">
        <v>319</v>
      </c>
      <c r="E726" s="1">
        <v>2020</v>
      </c>
      <c r="F726" s="1" t="s">
        <v>225</v>
      </c>
      <c r="G726" s="12">
        <v>10</v>
      </c>
      <c r="H726" s="12">
        <v>0</v>
      </c>
      <c r="I726" s="12">
        <v>0</v>
      </c>
      <c r="J726" s="1">
        <v>0</v>
      </c>
      <c r="K726" s="1" t="s">
        <v>50</v>
      </c>
    </row>
    <row r="727" spans="1:11" x14ac:dyDescent="0.25">
      <c r="A727" s="1">
        <v>25862</v>
      </c>
      <c r="B727" s="1" t="s">
        <v>175</v>
      </c>
      <c r="C727" s="1" t="s">
        <v>226</v>
      </c>
      <c r="D727" s="1" t="s">
        <v>335</v>
      </c>
      <c r="E727" s="1">
        <v>2020</v>
      </c>
      <c r="F727" s="1" t="s">
        <v>225</v>
      </c>
      <c r="G727" s="12">
        <v>8</v>
      </c>
      <c r="H727" s="12">
        <v>8</v>
      </c>
      <c r="I727" s="12">
        <v>64</v>
      </c>
      <c r="J727" s="1">
        <v>8</v>
      </c>
      <c r="K727" s="1" t="s">
        <v>50</v>
      </c>
    </row>
    <row r="728" spans="1:11" x14ac:dyDescent="0.25">
      <c r="A728" s="1">
        <v>25867</v>
      </c>
      <c r="B728" s="1" t="s">
        <v>166</v>
      </c>
      <c r="C728" s="1" t="s">
        <v>375</v>
      </c>
      <c r="D728" s="1" t="s">
        <v>375</v>
      </c>
      <c r="E728" s="1">
        <v>2020</v>
      </c>
      <c r="F728" s="1"/>
      <c r="G728" s="12">
        <v>11</v>
      </c>
      <c r="H728" s="12">
        <v>11</v>
      </c>
      <c r="I728" s="12">
        <v>11</v>
      </c>
      <c r="J728" s="1">
        <v>1</v>
      </c>
      <c r="K728" s="1" t="s">
        <v>50</v>
      </c>
    </row>
    <row r="729" spans="1:11" x14ac:dyDescent="0.25">
      <c r="A729" s="1">
        <v>25867</v>
      </c>
      <c r="B729" s="1" t="s">
        <v>166</v>
      </c>
      <c r="C729" s="1" t="s">
        <v>232</v>
      </c>
      <c r="D729" s="1" t="s">
        <v>233</v>
      </c>
      <c r="E729" s="1">
        <v>2020</v>
      </c>
      <c r="F729" s="1" t="s">
        <v>225</v>
      </c>
      <c r="G729" s="12">
        <v>908</v>
      </c>
      <c r="H729" s="12">
        <v>814</v>
      </c>
      <c r="I729" s="12">
        <v>936.09999999999991</v>
      </c>
      <c r="J729" s="1">
        <v>1.1499999999999999</v>
      </c>
      <c r="K729" s="1" t="s">
        <v>50</v>
      </c>
    </row>
    <row r="730" spans="1:11" x14ac:dyDescent="0.25">
      <c r="A730" s="1">
        <v>25867</v>
      </c>
      <c r="B730" s="1" t="s">
        <v>166</v>
      </c>
      <c r="C730" s="1" t="s">
        <v>253</v>
      </c>
      <c r="D730" s="1" t="s">
        <v>254</v>
      </c>
      <c r="E730" s="1">
        <v>2020</v>
      </c>
      <c r="F730" s="1" t="s">
        <v>225</v>
      </c>
      <c r="G730" s="12">
        <v>507</v>
      </c>
      <c r="H730" s="12">
        <v>497</v>
      </c>
      <c r="I730" s="12">
        <v>4473</v>
      </c>
      <c r="J730" s="1">
        <v>9</v>
      </c>
      <c r="K730" s="1" t="s">
        <v>50</v>
      </c>
    </row>
    <row r="731" spans="1:11" x14ac:dyDescent="0.25">
      <c r="A731" s="1">
        <v>25867</v>
      </c>
      <c r="B731" s="1" t="s">
        <v>166</v>
      </c>
      <c r="C731" s="1" t="s">
        <v>240</v>
      </c>
      <c r="D731" s="1" t="s">
        <v>241</v>
      </c>
      <c r="E731" s="1">
        <v>2020</v>
      </c>
      <c r="F731" s="1" t="s">
        <v>225</v>
      </c>
      <c r="G731" s="12">
        <v>473</v>
      </c>
      <c r="H731" s="12">
        <v>413</v>
      </c>
      <c r="I731" s="12">
        <v>2891</v>
      </c>
      <c r="J731" s="1">
        <v>7</v>
      </c>
      <c r="K731" s="1" t="s">
        <v>50</v>
      </c>
    </row>
    <row r="732" spans="1:11" x14ac:dyDescent="0.25">
      <c r="A732" s="1">
        <v>25867</v>
      </c>
      <c r="B732" s="1" t="s">
        <v>166</v>
      </c>
      <c r="C732" s="1" t="s">
        <v>234</v>
      </c>
      <c r="D732" s="1" t="s">
        <v>235</v>
      </c>
      <c r="E732" s="1">
        <v>2020</v>
      </c>
      <c r="F732" s="1" t="s">
        <v>225</v>
      </c>
      <c r="G732" s="12">
        <v>124</v>
      </c>
      <c r="H732" s="12">
        <v>116</v>
      </c>
      <c r="I732" s="12">
        <v>696</v>
      </c>
      <c r="J732" s="1">
        <v>6</v>
      </c>
      <c r="K732" s="1" t="s">
        <v>50</v>
      </c>
    </row>
    <row r="733" spans="1:11" x14ac:dyDescent="0.25">
      <c r="A733" s="1">
        <v>25867</v>
      </c>
      <c r="B733" s="1" t="s">
        <v>166</v>
      </c>
      <c r="C733" s="1" t="s">
        <v>224</v>
      </c>
      <c r="D733" s="1" t="s">
        <v>334</v>
      </c>
      <c r="E733" s="1">
        <v>2020</v>
      </c>
      <c r="F733" s="1" t="s">
        <v>225</v>
      </c>
      <c r="G733" s="12">
        <v>12.5</v>
      </c>
      <c r="H733" s="12">
        <v>7.5</v>
      </c>
      <c r="I733" s="12">
        <v>60</v>
      </c>
      <c r="J733" s="1">
        <v>8</v>
      </c>
      <c r="K733" s="1" t="s">
        <v>50</v>
      </c>
    </row>
    <row r="734" spans="1:11" x14ac:dyDescent="0.25">
      <c r="A734" s="1">
        <v>25867</v>
      </c>
      <c r="B734" s="1" t="s">
        <v>166</v>
      </c>
      <c r="C734" s="1" t="s">
        <v>224</v>
      </c>
      <c r="D734" s="1" t="s">
        <v>337</v>
      </c>
      <c r="E734" s="1">
        <v>2020</v>
      </c>
      <c r="F734" s="1" t="s">
        <v>225</v>
      </c>
      <c r="G734" s="12">
        <v>4</v>
      </c>
      <c r="H734" s="12">
        <v>0</v>
      </c>
      <c r="I734" s="12">
        <v>0</v>
      </c>
      <c r="J734" s="1">
        <v>0</v>
      </c>
      <c r="K734" s="1" t="s">
        <v>50</v>
      </c>
    </row>
    <row r="735" spans="1:11" x14ac:dyDescent="0.25">
      <c r="A735" s="1">
        <v>25871</v>
      </c>
      <c r="B735" s="1" t="s">
        <v>159</v>
      </c>
      <c r="C735" s="1" t="s">
        <v>232</v>
      </c>
      <c r="D735" s="1" t="s">
        <v>233</v>
      </c>
      <c r="E735" s="1">
        <v>2020</v>
      </c>
      <c r="F735" s="1" t="s">
        <v>225</v>
      </c>
      <c r="G735" s="12">
        <v>131</v>
      </c>
      <c r="H735" s="12">
        <v>109</v>
      </c>
      <c r="I735" s="12">
        <v>127</v>
      </c>
      <c r="J735" s="1">
        <v>1.1651376146789001</v>
      </c>
      <c r="K735" s="1" t="s">
        <v>50</v>
      </c>
    </row>
    <row r="736" spans="1:11" x14ac:dyDescent="0.25">
      <c r="A736" s="1">
        <v>25871</v>
      </c>
      <c r="B736" s="1" t="s">
        <v>159</v>
      </c>
      <c r="C736" s="1" t="s">
        <v>240</v>
      </c>
      <c r="D736" s="1" t="s">
        <v>241</v>
      </c>
      <c r="E736" s="1">
        <v>2020</v>
      </c>
      <c r="F736" s="1" t="s">
        <v>225</v>
      </c>
      <c r="G736" s="12">
        <v>115</v>
      </c>
      <c r="H736" s="12">
        <v>111</v>
      </c>
      <c r="I736" s="12">
        <v>226</v>
      </c>
      <c r="J736" s="1">
        <v>2</v>
      </c>
      <c r="K736" s="1" t="s">
        <v>50</v>
      </c>
    </row>
    <row r="737" spans="1:11" x14ac:dyDescent="0.25">
      <c r="A737" s="1">
        <v>25871</v>
      </c>
      <c r="B737" s="1" t="s">
        <v>159</v>
      </c>
      <c r="C737" s="1" t="s">
        <v>234</v>
      </c>
      <c r="D737" s="1" t="s">
        <v>235</v>
      </c>
      <c r="E737" s="1">
        <v>2020</v>
      </c>
      <c r="F737" s="1" t="s">
        <v>225</v>
      </c>
      <c r="G737" s="12">
        <v>28.5</v>
      </c>
      <c r="H737" s="12">
        <v>28</v>
      </c>
      <c r="I737" s="12">
        <v>84</v>
      </c>
      <c r="J737" s="1">
        <v>3</v>
      </c>
      <c r="K737" s="1" t="s">
        <v>50</v>
      </c>
    </row>
    <row r="738" spans="1:11" x14ac:dyDescent="0.25">
      <c r="A738" s="1">
        <v>25871</v>
      </c>
      <c r="B738" s="1" t="s">
        <v>159</v>
      </c>
      <c r="C738" s="1" t="s">
        <v>255</v>
      </c>
      <c r="D738" s="1" t="s">
        <v>338</v>
      </c>
      <c r="E738" s="1">
        <v>2020</v>
      </c>
      <c r="F738" s="1" t="s">
        <v>225</v>
      </c>
      <c r="G738" s="12">
        <v>14</v>
      </c>
      <c r="H738" s="12">
        <v>7</v>
      </c>
      <c r="I738" s="12">
        <v>132</v>
      </c>
      <c r="J738" s="1">
        <v>11</v>
      </c>
      <c r="K738" s="1" t="s">
        <v>50</v>
      </c>
    </row>
    <row r="739" spans="1:11" x14ac:dyDescent="0.25">
      <c r="A739" s="1">
        <v>25871</v>
      </c>
      <c r="B739" s="1" t="s">
        <v>159</v>
      </c>
      <c r="C739" s="1" t="s">
        <v>224</v>
      </c>
      <c r="D739" s="1" t="s">
        <v>334</v>
      </c>
      <c r="E739" s="1">
        <v>2020</v>
      </c>
      <c r="F739" s="1" t="s">
        <v>225</v>
      </c>
      <c r="G739" s="12">
        <v>7</v>
      </c>
      <c r="H739" s="12">
        <v>7</v>
      </c>
      <c r="I739" s="12">
        <v>84</v>
      </c>
      <c r="J739" s="1">
        <v>12</v>
      </c>
      <c r="K739" s="1" t="s">
        <v>50</v>
      </c>
    </row>
    <row r="740" spans="1:11" x14ac:dyDescent="0.25">
      <c r="A740" s="1">
        <v>25871</v>
      </c>
      <c r="B740" s="1" t="s">
        <v>159</v>
      </c>
      <c r="C740" s="1" t="s">
        <v>278</v>
      </c>
      <c r="D740" s="1" t="s">
        <v>279</v>
      </c>
      <c r="E740" s="1">
        <v>2020</v>
      </c>
      <c r="F740" s="1" t="s">
        <v>225</v>
      </c>
      <c r="G740" s="12">
        <v>5.5</v>
      </c>
      <c r="H740" s="12">
        <v>5</v>
      </c>
      <c r="I740" s="12">
        <v>38.5</v>
      </c>
      <c r="J740" s="1">
        <v>7</v>
      </c>
      <c r="K740" s="1" t="s">
        <v>50</v>
      </c>
    </row>
    <row r="741" spans="1:11" x14ac:dyDescent="0.25">
      <c r="A741" s="1">
        <v>25871</v>
      </c>
      <c r="B741" s="1" t="s">
        <v>159</v>
      </c>
      <c r="C741" s="1" t="s">
        <v>242</v>
      </c>
      <c r="D741" s="1" t="s">
        <v>243</v>
      </c>
      <c r="E741" s="1">
        <v>2020</v>
      </c>
      <c r="F741" s="1" t="s">
        <v>225</v>
      </c>
      <c r="G741" s="12">
        <v>3.5</v>
      </c>
      <c r="H741" s="12">
        <v>3</v>
      </c>
      <c r="I741" s="12">
        <v>1.5</v>
      </c>
      <c r="J741" s="1">
        <v>0.5</v>
      </c>
      <c r="K741" s="1" t="s">
        <v>50</v>
      </c>
    </row>
    <row r="742" spans="1:11" x14ac:dyDescent="0.25">
      <c r="A742" s="1">
        <v>25871</v>
      </c>
      <c r="B742" s="1" t="s">
        <v>159</v>
      </c>
      <c r="C742" s="1" t="s">
        <v>258</v>
      </c>
      <c r="D742" s="1" t="s">
        <v>259</v>
      </c>
      <c r="E742" s="1">
        <v>2020</v>
      </c>
      <c r="F742" s="1" t="s">
        <v>225</v>
      </c>
      <c r="G742" s="12">
        <v>2.5</v>
      </c>
      <c r="H742" s="12">
        <v>2</v>
      </c>
      <c r="I742" s="12">
        <v>10</v>
      </c>
      <c r="J742" s="1">
        <v>5</v>
      </c>
      <c r="K742" s="1" t="s">
        <v>50</v>
      </c>
    </row>
    <row r="743" spans="1:11" x14ac:dyDescent="0.25">
      <c r="A743" s="1">
        <v>25871</v>
      </c>
      <c r="B743" s="1" t="s">
        <v>159</v>
      </c>
      <c r="C743" s="1" t="s">
        <v>305</v>
      </c>
      <c r="D743" s="1" t="s">
        <v>306</v>
      </c>
      <c r="E743" s="1">
        <v>2020</v>
      </c>
      <c r="F743" s="1" t="s">
        <v>225</v>
      </c>
      <c r="G743" s="12">
        <v>1.5</v>
      </c>
      <c r="H743" s="12">
        <v>1</v>
      </c>
      <c r="I743" s="12">
        <v>2</v>
      </c>
      <c r="J743" s="1">
        <v>2</v>
      </c>
      <c r="K743" s="1" t="s">
        <v>50</v>
      </c>
    </row>
    <row r="744" spans="1:11" x14ac:dyDescent="0.25">
      <c r="A744" s="1">
        <v>25871</v>
      </c>
      <c r="B744" s="1" t="s">
        <v>159</v>
      </c>
      <c r="C744" s="1" t="s">
        <v>236</v>
      </c>
      <c r="D744" s="1" t="s">
        <v>237</v>
      </c>
      <c r="E744" s="1">
        <v>2020</v>
      </c>
      <c r="F744" s="1" t="s">
        <v>225</v>
      </c>
      <c r="G744" s="12">
        <v>1</v>
      </c>
      <c r="H744" s="12">
        <v>1</v>
      </c>
      <c r="I744" s="12">
        <v>6</v>
      </c>
      <c r="J744" s="1">
        <v>6</v>
      </c>
      <c r="K744" s="1" t="s">
        <v>50</v>
      </c>
    </row>
    <row r="745" spans="1:11" x14ac:dyDescent="0.25">
      <c r="A745" s="1">
        <v>25873</v>
      </c>
      <c r="B745" s="1" t="s">
        <v>137</v>
      </c>
      <c r="C745" s="1" t="s">
        <v>238</v>
      </c>
      <c r="D745" s="1" t="s">
        <v>239</v>
      </c>
      <c r="E745" s="1">
        <v>2020</v>
      </c>
      <c r="F745" s="1" t="s">
        <v>225</v>
      </c>
      <c r="G745" s="12">
        <v>57</v>
      </c>
      <c r="H745" s="12">
        <v>57</v>
      </c>
      <c r="I745" s="12">
        <v>570</v>
      </c>
      <c r="J745" s="1">
        <v>10</v>
      </c>
      <c r="K745" s="1" t="s">
        <v>50</v>
      </c>
    </row>
    <row r="746" spans="1:11" x14ac:dyDescent="0.25">
      <c r="A746" s="1">
        <v>25873</v>
      </c>
      <c r="B746" s="1" t="s">
        <v>137</v>
      </c>
      <c r="C746" s="1" t="s">
        <v>230</v>
      </c>
      <c r="D746" s="1" t="s">
        <v>231</v>
      </c>
      <c r="E746" s="1">
        <v>2020</v>
      </c>
      <c r="F746" s="1" t="s">
        <v>225</v>
      </c>
      <c r="G746" s="12">
        <v>45</v>
      </c>
      <c r="H746" s="12">
        <v>45</v>
      </c>
      <c r="I746" s="12">
        <v>900</v>
      </c>
      <c r="J746" s="1">
        <v>20</v>
      </c>
      <c r="K746" s="1" t="s">
        <v>50</v>
      </c>
    </row>
    <row r="747" spans="1:11" x14ac:dyDescent="0.25">
      <c r="A747" s="1">
        <v>25873</v>
      </c>
      <c r="B747" s="1" t="s">
        <v>137</v>
      </c>
      <c r="C747" s="1" t="s">
        <v>228</v>
      </c>
      <c r="D747" s="1" t="s">
        <v>229</v>
      </c>
      <c r="E747" s="1">
        <v>2020</v>
      </c>
      <c r="F747" s="1" t="s">
        <v>225</v>
      </c>
      <c r="G747" s="12">
        <v>30</v>
      </c>
      <c r="H747" s="12">
        <v>30</v>
      </c>
      <c r="I747" s="12">
        <v>450</v>
      </c>
      <c r="J747" s="1">
        <v>15</v>
      </c>
      <c r="K747" s="1" t="s">
        <v>50</v>
      </c>
    </row>
    <row r="748" spans="1:11" x14ac:dyDescent="0.25">
      <c r="A748" s="1">
        <v>25875</v>
      </c>
      <c r="B748" s="1" t="s">
        <v>147</v>
      </c>
      <c r="C748" s="1" t="s">
        <v>240</v>
      </c>
      <c r="D748" s="1" t="s">
        <v>241</v>
      </c>
      <c r="E748" s="1">
        <v>2020</v>
      </c>
      <c r="F748" s="1" t="s">
        <v>225</v>
      </c>
      <c r="G748" s="12">
        <v>1807</v>
      </c>
      <c r="H748" s="12">
        <v>1657</v>
      </c>
      <c r="I748" s="12">
        <v>11599</v>
      </c>
      <c r="J748" s="1">
        <v>7</v>
      </c>
      <c r="K748" s="1" t="s">
        <v>50</v>
      </c>
    </row>
    <row r="749" spans="1:11" x14ac:dyDescent="0.25">
      <c r="A749" s="1">
        <v>25875</v>
      </c>
      <c r="B749" s="1" t="s">
        <v>147</v>
      </c>
      <c r="C749" s="1" t="s">
        <v>232</v>
      </c>
      <c r="D749" s="1" t="s">
        <v>233</v>
      </c>
      <c r="E749" s="1">
        <v>2020</v>
      </c>
      <c r="F749" s="1" t="s">
        <v>225</v>
      </c>
      <c r="G749" s="12">
        <v>134</v>
      </c>
      <c r="H749" s="12">
        <v>117</v>
      </c>
      <c r="I749" s="12">
        <v>133</v>
      </c>
      <c r="J749" s="1">
        <v>1.13675213675214</v>
      </c>
      <c r="K749" s="1" t="s">
        <v>50</v>
      </c>
    </row>
    <row r="750" spans="1:11" x14ac:dyDescent="0.25">
      <c r="A750" s="1">
        <v>25875</v>
      </c>
      <c r="B750" s="1" t="s">
        <v>147</v>
      </c>
      <c r="C750" s="1" t="s">
        <v>255</v>
      </c>
      <c r="D750" s="1" t="s">
        <v>338</v>
      </c>
      <c r="E750" s="1">
        <v>2020</v>
      </c>
      <c r="F750" s="1" t="s">
        <v>225</v>
      </c>
      <c r="G750" s="12">
        <v>76</v>
      </c>
      <c r="H750" s="12">
        <v>66</v>
      </c>
      <c r="I750" s="12">
        <v>462</v>
      </c>
      <c r="J750" s="1">
        <v>7</v>
      </c>
      <c r="K750" s="1" t="s">
        <v>50</v>
      </c>
    </row>
    <row r="751" spans="1:11" x14ac:dyDescent="0.25">
      <c r="A751" s="1">
        <v>25875</v>
      </c>
      <c r="B751" s="1" t="s">
        <v>147</v>
      </c>
      <c r="C751" s="1" t="s">
        <v>224</v>
      </c>
      <c r="D751" s="1" t="s">
        <v>334</v>
      </c>
      <c r="E751" s="1">
        <v>2020</v>
      </c>
      <c r="F751" s="1" t="s">
        <v>225</v>
      </c>
      <c r="G751" s="12">
        <v>48</v>
      </c>
      <c r="H751" s="12">
        <v>43</v>
      </c>
      <c r="I751" s="12">
        <v>430</v>
      </c>
      <c r="J751" s="1">
        <v>10</v>
      </c>
      <c r="K751" s="1" t="s">
        <v>50</v>
      </c>
    </row>
    <row r="752" spans="1:11" x14ac:dyDescent="0.25">
      <c r="A752" s="1">
        <v>25875</v>
      </c>
      <c r="B752" s="1" t="s">
        <v>147</v>
      </c>
      <c r="C752" s="1" t="s">
        <v>253</v>
      </c>
      <c r="D752" s="1" t="s">
        <v>254</v>
      </c>
      <c r="E752" s="1">
        <v>2020</v>
      </c>
      <c r="F752" s="1" t="s">
        <v>225</v>
      </c>
      <c r="G752" s="12">
        <v>27</v>
      </c>
      <c r="H752" s="12">
        <v>23</v>
      </c>
      <c r="I752" s="12">
        <v>138</v>
      </c>
      <c r="J752" s="1">
        <v>6</v>
      </c>
      <c r="K752" s="1" t="s">
        <v>50</v>
      </c>
    </row>
    <row r="753" spans="1:11" x14ac:dyDescent="0.25">
      <c r="A753" s="1">
        <v>25875</v>
      </c>
      <c r="B753" s="1" t="s">
        <v>147</v>
      </c>
      <c r="C753" s="1" t="s">
        <v>234</v>
      </c>
      <c r="D753" s="1" t="s">
        <v>235</v>
      </c>
      <c r="E753" s="1">
        <v>2020</v>
      </c>
      <c r="F753" s="1" t="s">
        <v>225</v>
      </c>
      <c r="G753" s="12">
        <v>24</v>
      </c>
      <c r="H753" s="12">
        <v>19</v>
      </c>
      <c r="I753" s="12">
        <v>152</v>
      </c>
      <c r="J753" s="1">
        <v>8</v>
      </c>
      <c r="K753" s="1" t="s">
        <v>50</v>
      </c>
    </row>
    <row r="754" spans="1:11" x14ac:dyDescent="0.25">
      <c r="A754" s="1">
        <v>25875</v>
      </c>
      <c r="B754" s="1" t="s">
        <v>147</v>
      </c>
      <c r="C754" s="1" t="s">
        <v>246</v>
      </c>
      <c r="D754" s="1" t="s">
        <v>336</v>
      </c>
      <c r="E754" s="1">
        <v>2020</v>
      </c>
      <c r="F754" s="1" t="s">
        <v>225</v>
      </c>
      <c r="G754" s="12">
        <v>15</v>
      </c>
      <c r="H754" s="12">
        <v>5</v>
      </c>
      <c r="I754" s="12">
        <v>30</v>
      </c>
      <c r="J754" s="1">
        <v>6</v>
      </c>
      <c r="K754" s="1" t="s">
        <v>50</v>
      </c>
    </row>
    <row r="755" spans="1:11" x14ac:dyDescent="0.25">
      <c r="A755" s="1">
        <v>25875</v>
      </c>
      <c r="B755" s="1" t="s">
        <v>147</v>
      </c>
      <c r="C755" s="1" t="s">
        <v>250</v>
      </c>
      <c r="D755" s="1" t="s">
        <v>251</v>
      </c>
      <c r="E755" s="1">
        <v>2020</v>
      </c>
      <c r="F755" s="1" t="s">
        <v>225</v>
      </c>
      <c r="G755" s="12">
        <v>3</v>
      </c>
      <c r="H755" s="12">
        <v>3</v>
      </c>
      <c r="I755" s="12">
        <v>2.4000000000000004</v>
      </c>
      <c r="J755" s="1">
        <v>0.8</v>
      </c>
      <c r="K755" s="1" t="s">
        <v>50</v>
      </c>
    </row>
    <row r="756" spans="1:11" x14ac:dyDescent="0.25">
      <c r="A756" s="1">
        <v>25878</v>
      </c>
      <c r="B756" s="1" t="s">
        <v>76</v>
      </c>
      <c r="C756" s="1" t="s">
        <v>232</v>
      </c>
      <c r="D756" s="1" t="s">
        <v>233</v>
      </c>
      <c r="E756" s="1">
        <v>2020</v>
      </c>
      <c r="F756" s="1" t="s">
        <v>225</v>
      </c>
      <c r="G756" s="12">
        <v>2915</v>
      </c>
      <c r="H756" s="12">
        <v>2362</v>
      </c>
      <c r="I756" s="12">
        <v>2671</v>
      </c>
      <c r="J756" s="1">
        <v>1.13082133784928</v>
      </c>
      <c r="K756" s="1" t="s">
        <v>50</v>
      </c>
    </row>
    <row r="757" spans="1:11" x14ac:dyDescent="0.25">
      <c r="A757" s="1">
        <v>25878</v>
      </c>
      <c r="B757" s="1" t="s">
        <v>76</v>
      </c>
      <c r="C757" s="1" t="s">
        <v>246</v>
      </c>
      <c r="D757" s="1" t="s">
        <v>336</v>
      </c>
      <c r="E757" s="1">
        <v>2020</v>
      </c>
      <c r="F757" s="1" t="s">
        <v>225</v>
      </c>
      <c r="G757" s="12">
        <v>697</v>
      </c>
      <c r="H757" s="12">
        <v>697</v>
      </c>
      <c r="I757" s="12">
        <v>6970</v>
      </c>
      <c r="J757" s="1">
        <v>10</v>
      </c>
      <c r="K757" s="1" t="s">
        <v>50</v>
      </c>
    </row>
    <row r="758" spans="1:11" x14ac:dyDescent="0.25">
      <c r="A758" s="1">
        <v>25878</v>
      </c>
      <c r="B758" s="1" t="s">
        <v>76</v>
      </c>
      <c r="C758" s="1" t="s">
        <v>234</v>
      </c>
      <c r="D758" s="1" t="s">
        <v>235</v>
      </c>
      <c r="E758" s="1">
        <v>2020</v>
      </c>
      <c r="F758" s="1" t="s">
        <v>225</v>
      </c>
      <c r="G758" s="12">
        <v>627</v>
      </c>
      <c r="H758" s="12">
        <v>627</v>
      </c>
      <c r="I758" s="12">
        <v>5643</v>
      </c>
      <c r="J758" s="1">
        <v>9</v>
      </c>
      <c r="K758" s="1" t="s">
        <v>50</v>
      </c>
    </row>
    <row r="759" spans="1:11" x14ac:dyDescent="0.25">
      <c r="A759" s="1">
        <v>25878</v>
      </c>
      <c r="B759" s="1" t="s">
        <v>76</v>
      </c>
      <c r="C759" s="1" t="s">
        <v>250</v>
      </c>
      <c r="D759" s="1" t="s">
        <v>251</v>
      </c>
      <c r="E759" s="1">
        <v>2020</v>
      </c>
      <c r="F759" s="1" t="s">
        <v>225</v>
      </c>
      <c r="G759" s="12">
        <v>295</v>
      </c>
      <c r="H759" s="12">
        <v>260</v>
      </c>
      <c r="I759" s="12">
        <v>145</v>
      </c>
      <c r="J759" s="1">
        <v>0.5</v>
      </c>
      <c r="K759" s="1" t="s">
        <v>50</v>
      </c>
    </row>
    <row r="760" spans="1:11" x14ac:dyDescent="0.25">
      <c r="A760" s="1">
        <v>25878</v>
      </c>
      <c r="B760" s="1" t="s">
        <v>76</v>
      </c>
      <c r="C760" s="1" t="s">
        <v>227</v>
      </c>
      <c r="D760" s="1" t="s">
        <v>339</v>
      </c>
      <c r="E760" s="1">
        <v>2020</v>
      </c>
      <c r="F760" s="1" t="s">
        <v>225</v>
      </c>
      <c r="G760" s="12">
        <v>277</v>
      </c>
      <c r="H760" s="12">
        <v>269</v>
      </c>
      <c r="I760" s="12">
        <v>1650</v>
      </c>
      <c r="J760" s="1">
        <v>6</v>
      </c>
      <c r="K760" s="1" t="s">
        <v>50</v>
      </c>
    </row>
    <row r="761" spans="1:11" x14ac:dyDescent="0.25">
      <c r="A761" s="1">
        <v>25878</v>
      </c>
      <c r="B761" s="1" t="s">
        <v>76</v>
      </c>
      <c r="C761" s="1" t="s">
        <v>252</v>
      </c>
      <c r="D761" s="1" t="s">
        <v>340</v>
      </c>
      <c r="E761" s="1">
        <v>2020</v>
      </c>
      <c r="F761" s="1" t="s">
        <v>225</v>
      </c>
      <c r="G761" s="12">
        <v>182</v>
      </c>
      <c r="H761" s="12">
        <v>180</v>
      </c>
      <c r="I761" s="12">
        <v>450</v>
      </c>
      <c r="J761" s="1">
        <v>2.5</v>
      </c>
      <c r="K761" s="1" t="s">
        <v>50</v>
      </c>
    </row>
    <row r="762" spans="1:11" x14ac:dyDescent="0.25">
      <c r="A762" s="1">
        <v>25878</v>
      </c>
      <c r="B762" s="1" t="s">
        <v>76</v>
      </c>
      <c r="C762" s="1" t="s">
        <v>224</v>
      </c>
      <c r="D762" s="1" t="s">
        <v>334</v>
      </c>
      <c r="E762" s="1">
        <v>2020</v>
      </c>
      <c r="F762" s="1" t="s">
        <v>225</v>
      </c>
      <c r="G762" s="12">
        <v>142</v>
      </c>
      <c r="H762" s="12">
        <v>133</v>
      </c>
      <c r="I762" s="12">
        <v>828</v>
      </c>
      <c r="J762" s="1">
        <v>6</v>
      </c>
      <c r="K762" s="1" t="s">
        <v>50</v>
      </c>
    </row>
    <row r="763" spans="1:11" x14ac:dyDescent="0.25">
      <c r="A763" s="1">
        <v>25878</v>
      </c>
      <c r="B763" s="1" t="s">
        <v>76</v>
      </c>
      <c r="C763" s="1" t="s">
        <v>240</v>
      </c>
      <c r="D763" s="1" t="s">
        <v>241</v>
      </c>
      <c r="E763" s="1">
        <v>2020</v>
      </c>
      <c r="F763" s="1" t="s">
        <v>225</v>
      </c>
      <c r="G763" s="12">
        <v>35</v>
      </c>
      <c r="H763" s="12">
        <v>35</v>
      </c>
      <c r="I763" s="12">
        <v>140</v>
      </c>
      <c r="J763" s="1">
        <v>4</v>
      </c>
      <c r="K763" s="1" t="s">
        <v>50</v>
      </c>
    </row>
    <row r="764" spans="1:11" x14ac:dyDescent="0.25">
      <c r="A764" s="1">
        <v>25878</v>
      </c>
      <c r="B764" s="1" t="s">
        <v>76</v>
      </c>
      <c r="C764" s="1" t="s">
        <v>228</v>
      </c>
      <c r="D764" s="1" t="s">
        <v>229</v>
      </c>
      <c r="E764" s="1">
        <v>2020</v>
      </c>
      <c r="F764" s="1" t="s">
        <v>225</v>
      </c>
      <c r="G764" s="12">
        <v>16</v>
      </c>
      <c r="H764" s="12">
        <v>16</v>
      </c>
      <c r="I764" s="12">
        <v>160</v>
      </c>
      <c r="J764" s="1">
        <v>10</v>
      </c>
      <c r="K764" s="1" t="s">
        <v>50</v>
      </c>
    </row>
    <row r="765" spans="1:11" x14ac:dyDescent="0.25">
      <c r="A765" s="1">
        <v>25885</v>
      </c>
      <c r="B765" s="1" t="s">
        <v>113</v>
      </c>
      <c r="C765" s="1" t="s">
        <v>372</v>
      </c>
      <c r="D765" s="1" t="s">
        <v>372</v>
      </c>
      <c r="E765" s="1">
        <v>2020</v>
      </c>
      <c r="F765" s="1"/>
      <c r="G765" s="12">
        <v>6.5</v>
      </c>
      <c r="H765" s="12">
        <v>1.5</v>
      </c>
      <c r="I765" s="12"/>
      <c r="J765" s="1"/>
      <c r="K765" s="1" t="s">
        <v>50</v>
      </c>
    </row>
    <row r="766" spans="1:11" x14ac:dyDescent="0.25">
      <c r="A766" s="1">
        <v>25885</v>
      </c>
      <c r="B766" s="1" t="s">
        <v>113</v>
      </c>
      <c r="C766" s="1" t="s">
        <v>250</v>
      </c>
      <c r="D766" s="1" t="s">
        <v>251</v>
      </c>
      <c r="E766" s="1">
        <v>2020</v>
      </c>
      <c r="F766" s="1" t="s">
        <v>225</v>
      </c>
      <c r="G766" s="12">
        <v>2611</v>
      </c>
      <c r="H766" s="12">
        <v>2456</v>
      </c>
      <c r="I766" s="12">
        <v>1228.7012587672</v>
      </c>
      <c r="J766" s="1">
        <v>0.50028552881400601</v>
      </c>
      <c r="K766" s="1" t="s">
        <v>50</v>
      </c>
    </row>
    <row r="767" spans="1:11" x14ac:dyDescent="0.25">
      <c r="A767" s="1">
        <v>25885</v>
      </c>
      <c r="B767" s="1" t="s">
        <v>113</v>
      </c>
      <c r="C767" s="1" t="s">
        <v>240</v>
      </c>
      <c r="D767" s="1" t="s">
        <v>241</v>
      </c>
      <c r="E767" s="1">
        <v>2020</v>
      </c>
      <c r="F767" s="1" t="s">
        <v>225</v>
      </c>
      <c r="G767" s="12">
        <v>1308</v>
      </c>
      <c r="H767" s="12">
        <v>1307</v>
      </c>
      <c r="I767" s="12">
        <v>7848</v>
      </c>
      <c r="J767" s="1">
        <v>6.0045906656465204</v>
      </c>
      <c r="K767" s="1" t="s">
        <v>50</v>
      </c>
    </row>
    <row r="768" spans="1:11" x14ac:dyDescent="0.25">
      <c r="A768" s="1">
        <v>25885</v>
      </c>
      <c r="B768" s="1" t="s">
        <v>113</v>
      </c>
      <c r="C768" s="1" t="s">
        <v>234</v>
      </c>
      <c r="D768" s="1" t="s">
        <v>235</v>
      </c>
      <c r="E768" s="1">
        <v>2020</v>
      </c>
      <c r="F768" s="1" t="s">
        <v>225</v>
      </c>
      <c r="G768" s="12">
        <v>1300</v>
      </c>
      <c r="H768" s="12">
        <v>650</v>
      </c>
      <c r="I768" s="12">
        <v>6500</v>
      </c>
      <c r="J768" s="1">
        <v>10</v>
      </c>
      <c r="K768" s="1" t="s">
        <v>50</v>
      </c>
    </row>
    <row r="769" spans="1:11" x14ac:dyDescent="0.25">
      <c r="A769" s="1">
        <v>25885</v>
      </c>
      <c r="B769" s="1" t="s">
        <v>113</v>
      </c>
      <c r="C769" s="1" t="s">
        <v>232</v>
      </c>
      <c r="D769" s="1" t="s">
        <v>233</v>
      </c>
      <c r="E769" s="1">
        <v>2020</v>
      </c>
      <c r="F769" s="1" t="s">
        <v>225</v>
      </c>
      <c r="G769" s="12">
        <v>676</v>
      </c>
      <c r="H769" s="12">
        <v>595</v>
      </c>
      <c r="I769" s="12">
        <v>676</v>
      </c>
      <c r="J769" s="1">
        <v>1.1361344537815099</v>
      </c>
      <c r="K769" s="1" t="s">
        <v>50</v>
      </c>
    </row>
    <row r="770" spans="1:11" x14ac:dyDescent="0.25">
      <c r="A770" s="1">
        <v>25885</v>
      </c>
      <c r="B770" s="1" t="s">
        <v>113</v>
      </c>
      <c r="C770" s="1" t="s">
        <v>252</v>
      </c>
      <c r="D770" s="1" t="s">
        <v>340</v>
      </c>
      <c r="E770" s="1">
        <v>2020</v>
      </c>
      <c r="F770" s="1" t="s">
        <v>225</v>
      </c>
      <c r="G770" s="12">
        <v>190</v>
      </c>
      <c r="H770" s="12">
        <v>190</v>
      </c>
      <c r="I770" s="12">
        <v>1140</v>
      </c>
      <c r="J770" s="1">
        <v>6</v>
      </c>
      <c r="K770" s="1" t="s">
        <v>50</v>
      </c>
    </row>
    <row r="771" spans="1:11" x14ac:dyDescent="0.25">
      <c r="A771" s="1">
        <v>25885</v>
      </c>
      <c r="B771" s="1" t="s">
        <v>113</v>
      </c>
      <c r="C771" s="1" t="s">
        <v>224</v>
      </c>
      <c r="D771" s="1" t="s">
        <v>334</v>
      </c>
      <c r="E771" s="1">
        <v>2020</v>
      </c>
      <c r="F771" s="1" t="s">
        <v>225</v>
      </c>
      <c r="G771" s="12">
        <v>117</v>
      </c>
      <c r="H771" s="12">
        <v>76</v>
      </c>
      <c r="I771" s="12">
        <v>608</v>
      </c>
      <c r="J771" s="1">
        <v>8</v>
      </c>
      <c r="K771" s="1" t="s">
        <v>50</v>
      </c>
    </row>
    <row r="772" spans="1:11" x14ac:dyDescent="0.25">
      <c r="A772" s="1">
        <v>25885</v>
      </c>
      <c r="B772" s="1" t="s">
        <v>113</v>
      </c>
      <c r="C772" s="1" t="s">
        <v>297</v>
      </c>
      <c r="D772" s="1" t="s">
        <v>298</v>
      </c>
      <c r="E772" s="1">
        <v>2020</v>
      </c>
      <c r="F772" s="1" t="s">
        <v>225</v>
      </c>
      <c r="G772" s="12">
        <v>49</v>
      </c>
      <c r="H772" s="12">
        <v>0</v>
      </c>
      <c r="I772" s="12">
        <v>0</v>
      </c>
      <c r="J772" s="1">
        <v>0</v>
      </c>
      <c r="K772" s="1" t="s">
        <v>50</v>
      </c>
    </row>
    <row r="773" spans="1:11" x14ac:dyDescent="0.25">
      <c r="A773" s="1">
        <v>25885</v>
      </c>
      <c r="B773" s="1" t="s">
        <v>113</v>
      </c>
      <c r="C773" s="1" t="s">
        <v>242</v>
      </c>
      <c r="D773" s="1" t="s">
        <v>243</v>
      </c>
      <c r="E773" s="1">
        <v>2020</v>
      </c>
      <c r="F773" s="1" t="s">
        <v>225</v>
      </c>
      <c r="G773" s="12">
        <v>14</v>
      </c>
      <c r="H773" s="12">
        <v>14</v>
      </c>
      <c r="I773" s="12">
        <v>280</v>
      </c>
      <c r="J773" s="1">
        <v>20</v>
      </c>
      <c r="K773" s="1" t="s">
        <v>50</v>
      </c>
    </row>
    <row r="774" spans="1:11" x14ac:dyDescent="0.25">
      <c r="A774" s="1">
        <v>25898</v>
      </c>
      <c r="B774" s="1" t="s">
        <v>220</v>
      </c>
      <c r="C774" s="1" t="s">
        <v>373</v>
      </c>
      <c r="D774" s="1" t="s">
        <v>373</v>
      </c>
      <c r="E774" s="1">
        <v>2020</v>
      </c>
      <c r="F774" s="1"/>
      <c r="G774" s="12">
        <v>27.5</v>
      </c>
      <c r="H774" s="12">
        <v>27.5</v>
      </c>
      <c r="I774" s="12"/>
      <c r="J774" s="1"/>
      <c r="K774" s="1" t="s">
        <v>50</v>
      </c>
    </row>
    <row r="775" spans="1:11" x14ac:dyDescent="0.25">
      <c r="A775" s="1">
        <v>25898</v>
      </c>
      <c r="B775" s="1" t="s">
        <v>220</v>
      </c>
      <c r="C775" s="1" t="s">
        <v>368</v>
      </c>
      <c r="D775" s="1" t="s">
        <v>368</v>
      </c>
      <c r="E775" s="1">
        <v>2020</v>
      </c>
      <c r="F775" s="1"/>
      <c r="G775" s="12">
        <v>18.2</v>
      </c>
      <c r="H775" s="12">
        <v>16.2</v>
      </c>
      <c r="I775" s="12"/>
      <c r="J775" s="1"/>
      <c r="K775" s="1" t="s">
        <v>50</v>
      </c>
    </row>
    <row r="776" spans="1:11" x14ac:dyDescent="0.25">
      <c r="A776" s="1">
        <v>25898</v>
      </c>
      <c r="B776" s="1" t="s">
        <v>220</v>
      </c>
      <c r="C776" s="1" t="s">
        <v>377</v>
      </c>
      <c r="D776" s="1" t="s">
        <v>377</v>
      </c>
      <c r="E776" s="1">
        <v>2020</v>
      </c>
      <c r="F776" s="1"/>
      <c r="G776" s="12">
        <v>12.3</v>
      </c>
      <c r="H776" s="12">
        <v>11.3</v>
      </c>
      <c r="I776" s="12"/>
      <c r="J776" s="1"/>
      <c r="K776" s="1" t="s">
        <v>50</v>
      </c>
    </row>
    <row r="777" spans="1:11" x14ac:dyDescent="0.25">
      <c r="A777" s="1">
        <v>25898</v>
      </c>
      <c r="B777" s="1" t="s">
        <v>220</v>
      </c>
      <c r="C777" s="1" t="s">
        <v>378</v>
      </c>
      <c r="D777" s="1" t="s">
        <v>378</v>
      </c>
      <c r="E777" s="1">
        <v>2020</v>
      </c>
      <c r="F777" s="1"/>
      <c r="G777" s="12">
        <v>8</v>
      </c>
      <c r="H777" s="12">
        <v>6</v>
      </c>
      <c r="I777" s="12"/>
      <c r="J777" s="1"/>
      <c r="K777" s="1" t="s">
        <v>50</v>
      </c>
    </row>
    <row r="778" spans="1:11" x14ac:dyDescent="0.25">
      <c r="A778" s="1">
        <v>25898</v>
      </c>
      <c r="B778" s="1" t="s">
        <v>220</v>
      </c>
      <c r="C778" s="1" t="s">
        <v>376</v>
      </c>
      <c r="D778" s="1" t="s">
        <v>376</v>
      </c>
      <c r="E778" s="1">
        <v>2020</v>
      </c>
      <c r="F778" s="1"/>
      <c r="G778" s="12">
        <v>6.1</v>
      </c>
      <c r="H778" s="12">
        <v>4.0999999999999996</v>
      </c>
      <c r="I778" s="12"/>
      <c r="J778" s="1"/>
      <c r="K778" s="1" t="s">
        <v>50</v>
      </c>
    </row>
    <row r="779" spans="1:11" x14ac:dyDescent="0.25">
      <c r="A779" s="1">
        <v>25898</v>
      </c>
      <c r="B779" s="1" t="s">
        <v>220</v>
      </c>
      <c r="C779" s="1" t="s">
        <v>232</v>
      </c>
      <c r="D779" s="1" t="s">
        <v>233</v>
      </c>
      <c r="E779" s="1">
        <v>2020</v>
      </c>
      <c r="F779" s="1" t="s">
        <v>225</v>
      </c>
      <c r="G779" s="12">
        <v>116</v>
      </c>
      <c r="H779" s="12">
        <v>107</v>
      </c>
      <c r="I779" s="12">
        <v>101.64999999999999</v>
      </c>
      <c r="J779" s="1">
        <v>0.95</v>
      </c>
      <c r="K779" s="1" t="s">
        <v>50</v>
      </c>
    </row>
    <row r="780" spans="1:11" x14ac:dyDescent="0.25">
      <c r="A780" s="1">
        <v>25898</v>
      </c>
      <c r="B780" s="1" t="s">
        <v>220</v>
      </c>
      <c r="C780" s="1" t="s">
        <v>238</v>
      </c>
      <c r="D780" s="1" t="s">
        <v>239</v>
      </c>
      <c r="E780" s="1">
        <v>2020</v>
      </c>
      <c r="F780" s="1" t="s">
        <v>225</v>
      </c>
      <c r="G780" s="12">
        <v>53</v>
      </c>
      <c r="H780" s="12">
        <v>38</v>
      </c>
      <c r="I780" s="12">
        <v>1568</v>
      </c>
      <c r="J780" s="1">
        <v>32</v>
      </c>
      <c r="K780" s="1" t="s">
        <v>50</v>
      </c>
    </row>
    <row r="781" spans="1:11" x14ac:dyDescent="0.25">
      <c r="A781" s="1">
        <v>25898</v>
      </c>
      <c r="B781" s="1" t="s">
        <v>220</v>
      </c>
      <c r="C781" s="1" t="s">
        <v>230</v>
      </c>
      <c r="D781" s="1" t="s">
        <v>231</v>
      </c>
      <c r="E781" s="1">
        <v>2020</v>
      </c>
      <c r="F781" s="1" t="s">
        <v>225</v>
      </c>
      <c r="G781" s="12">
        <v>46</v>
      </c>
      <c r="H781" s="12">
        <v>33</v>
      </c>
      <c r="I781" s="12">
        <v>165</v>
      </c>
      <c r="J781" s="1">
        <v>5</v>
      </c>
      <c r="K781" s="1" t="s">
        <v>50</v>
      </c>
    </row>
    <row r="782" spans="1:11" x14ac:dyDescent="0.25">
      <c r="A782" s="1">
        <v>25898</v>
      </c>
      <c r="B782" s="1" t="s">
        <v>220</v>
      </c>
      <c r="C782" s="1" t="s">
        <v>282</v>
      </c>
      <c r="D782" s="1" t="s">
        <v>283</v>
      </c>
      <c r="E782" s="1">
        <v>2020</v>
      </c>
      <c r="F782" s="1" t="s">
        <v>225</v>
      </c>
      <c r="G782" s="12">
        <v>33</v>
      </c>
      <c r="H782" s="12">
        <v>28</v>
      </c>
      <c r="I782" s="12"/>
      <c r="J782" s="1"/>
      <c r="K782" s="1" t="s">
        <v>50</v>
      </c>
    </row>
    <row r="783" spans="1:11" x14ac:dyDescent="0.25">
      <c r="A783" s="1">
        <v>25898</v>
      </c>
      <c r="B783" s="1" t="s">
        <v>220</v>
      </c>
      <c r="C783" s="1" t="s">
        <v>228</v>
      </c>
      <c r="D783" s="1" t="s">
        <v>229</v>
      </c>
      <c r="E783" s="1">
        <v>2020</v>
      </c>
      <c r="F783" s="1" t="s">
        <v>225</v>
      </c>
      <c r="G783" s="12">
        <v>12</v>
      </c>
      <c r="H783" s="12">
        <v>9</v>
      </c>
      <c r="I783" s="12">
        <v>117</v>
      </c>
      <c r="J783" s="1">
        <v>13</v>
      </c>
      <c r="K783" s="1" t="s">
        <v>50</v>
      </c>
    </row>
    <row r="784" spans="1:11" x14ac:dyDescent="0.25">
      <c r="A784" s="1">
        <v>25898</v>
      </c>
      <c r="B784" s="1" t="s">
        <v>220</v>
      </c>
      <c r="C784" s="1" t="s">
        <v>253</v>
      </c>
      <c r="D784" s="1" t="s">
        <v>254</v>
      </c>
      <c r="E784" s="1">
        <v>2020</v>
      </c>
      <c r="F784" s="1" t="s">
        <v>225</v>
      </c>
      <c r="G784" s="12">
        <v>8</v>
      </c>
      <c r="H784" s="12">
        <v>5</v>
      </c>
      <c r="I784" s="12">
        <v>65</v>
      </c>
      <c r="J784" s="1">
        <v>13</v>
      </c>
      <c r="K784" s="1" t="s">
        <v>50</v>
      </c>
    </row>
    <row r="785" spans="1:11" x14ac:dyDescent="0.25">
      <c r="A785" s="1">
        <v>25898</v>
      </c>
      <c r="B785" s="1" t="s">
        <v>220</v>
      </c>
      <c r="C785" s="1" t="s">
        <v>224</v>
      </c>
      <c r="D785" s="1" t="s">
        <v>334</v>
      </c>
      <c r="E785" s="1">
        <v>2020</v>
      </c>
      <c r="F785" s="1" t="s">
        <v>225</v>
      </c>
      <c r="G785" s="12">
        <v>3</v>
      </c>
      <c r="H785" s="12">
        <v>1.8</v>
      </c>
      <c r="I785" s="12">
        <v>19.799999999999997</v>
      </c>
      <c r="J785" s="1">
        <v>6</v>
      </c>
      <c r="K785" s="1" t="s">
        <v>50</v>
      </c>
    </row>
    <row r="786" spans="1:11" x14ac:dyDescent="0.25">
      <c r="A786" s="1">
        <v>25898</v>
      </c>
      <c r="B786" s="1" t="s">
        <v>220</v>
      </c>
      <c r="C786" s="1" t="s">
        <v>264</v>
      </c>
      <c r="D786" s="1" t="s">
        <v>265</v>
      </c>
      <c r="E786" s="1">
        <v>2020</v>
      </c>
      <c r="F786" s="1" t="s">
        <v>225</v>
      </c>
      <c r="G786" s="12">
        <v>3</v>
      </c>
      <c r="H786" s="12">
        <v>2</v>
      </c>
      <c r="I786" s="12">
        <v>16</v>
      </c>
      <c r="J786" s="1">
        <v>8</v>
      </c>
      <c r="K786" s="1" t="s">
        <v>50</v>
      </c>
    </row>
    <row r="787" spans="1:11" x14ac:dyDescent="0.25">
      <c r="A787" s="1">
        <v>25899</v>
      </c>
      <c r="B787" s="1" t="s">
        <v>79</v>
      </c>
      <c r="C787" s="1" t="s">
        <v>368</v>
      </c>
      <c r="D787" s="1" t="s">
        <v>368</v>
      </c>
      <c r="E787" s="1">
        <v>2020</v>
      </c>
      <c r="F787" s="1"/>
      <c r="G787" s="12">
        <v>82</v>
      </c>
      <c r="H787" s="12">
        <v>82</v>
      </c>
      <c r="I787" s="12" t="s">
        <v>225</v>
      </c>
      <c r="J787" s="1"/>
      <c r="K787" s="1" t="s">
        <v>50</v>
      </c>
    </row>
    <row r="788" spans="1:11" x14ac:dyDescent="0.25">
      <c r="A788" s="1">
        <v>25899</v>
      </c>
      <c r="B788" s="1" t="s">
        <v>79</v>
      </c>
      <c r="C788" s="1" t="s">
        <v>266</v>
      </c>
      <c r="D788" s="1" t="s">
        <v>267</v>
      </c>
      <c r="E788" s="1">
        <v>2020</v>
      </c>
      <c r="F788" s="1" t="s">
        <v>225</v>
      </c>
      <c r="G788" s="12">
        <v>13.5</v>
      </c>
      <c r="H788" s="12">
        <v>3.5</v>
      </c>
      <c r="I788" s="12">
        <v>28</v>
      </c>
      <c r="J788" s="1">
        <v>8</v>
      </c>
      <c r="K788" s="1" t="s">
        <v>50</v>
      </c>
    </row>
    <row r="789" spans="1:11" x14ac:dyDescent="0.25">
      <c r="A789" s="1">
        <v>25899</v>
      </c>
      <c r="B789" s="1" t="s">
        <v>79</v>
      </c>
      <c r="C789" s="1" t="s">
        <v>264</v>
      </c>
      <c r="D789" s="1" t="s">
        <v>265</v>
      </c>
      <c r="E789" s="1">
        <v>2020</v>
      </c>
      <c r="F789" s="1" t="s">
        <v>225</v>
      </c>
      <c r="G789" s="12">
        <v>11.5</v>
      </c>
      <c r="H789" s="12">
        <v>11.5</v>
      </c>
      <c r="I789" s="12">
        <v>172.5</v>
      </c>
      <c r="J789" s="1">
        <v>15</v>
      </c>
      <c r="K789" s="1" t="s">
        <v>50</v>
      </c>
    </row>
    <row r="790" spans="1:11" x14ac:dyDescent="0.25">
      <c r="A790" s="1">
        <v>25899</v>
      </c>
      <c r="B790" s="1" t="s">
        <v>79</v>
      </c>
      <c r="C790" s="1" t="s">
        <v>238</v>
      </c>
      <c r="D790" s="1" t="s">
        <v>239</v>
      </c>
      <c r="E790" s="1">
        <v>2020</v>
      </c>
      <c r="F790" s="1" t="s">
        <v>225</v>
      </c>
      <c r="G790" s="12">
        <v>10</v>
      </c>
      <c r="H790" s="12">
        <v>8</v>
      </c>
      <c r="I790" s="12">
        <v>500</v>
      </c>
      <c r="J790" s="1">
        <v>50</v>
      </c>
      <c r="K790" s="1" t="s">
        <v>50</v>
      </c>
    </row>
    <row r="791" spans="1:11" s="42" customFormat="1" x14ac:dyDescent="0.25">
      <c r="A791" s="41"/>
      <c r="B791" s="41" t="s">
        <v>357</v>
      </c>
      <c r="C791" s="41"/>
      <c r="D791" s="41"/>
      <c r="E791" s="41"/>
      <c r="F791" s="41"/>
      <c r="G791" s="43">
        <f>SUM(G3:G790)</f>
        <v>142224.94499999998</v>
      </c>
      <c r="H791" s="43">
        <f>SUM(H3:H790)</f>
        <v>128285.845</v>
      </c>
      <c r="I791" s="43">
        <f>SUM(I3:I790)</f>
        <v>908552.05719106144</v>
      </c>
      <c r="J791" s="41"/>
      <c r="K791" s="41"/>
    </row>
  </sheetData>
  <autoFilter ref="A2:K791" xr:uid="{00000000-0009-0000-0000-00000C000000}"/>
  <mergeCells count="1">
    <mergeCell ref="B1:K1"/>
  </mergeCells>
  <hyperlinks>
    <hyperlink ref="A1" location="'PRESENTACION '!A1" display="REGRESAR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48"/>
  <sheetViews>
    <sheetView workbookViewId="0"/>
  </sheetViews>
  <sheetFormatPr baseColWidth="10" defaultRowHeight="15" x14ac:dyDescent="0.25"/>
  <cols>
    <col min="1" max="1" width="17.85546875" customWidth="1"/>
    <col min="2" max="2" width="19.7109375" customWidth="1"/>
    <col min="3" max="3" width="13.140625" customWidth="1"/>
    <col min="4" max="4" width="14.140625" customWidth="1"/>
    <col min="7" max="10" width="11.42578125" style="13"/>
  </cols>
  <sheetData>
    <row r="1" spans="1:11" ht="42.75" customHeight="1" thickBot="1" x14ac:dyDescent="0.3">
      <c r="A1" s="103" t="s">
        <v>424</v>
      </c>
      <c r="B1" s="241" t="s">
        <v>428</v>
      </c>
      <c r="C1" s="242"/>
      <c r="D1" s="242"/>
      <c r="E1" s="242"/>
      <c r="F1" s="242"/>
      <c r="G1" s="242"/>
      <c r="H1" s="242"/>
      <c r="I1" s="242"/>
      <c r="J1" s="242"/>
      <c r="K1" s="242"/>
    </row>
    <row r="2" spans="1:11" s="38" customFormat="1" ht="45.75" thickBot="1" x14ac:dyDescent="0.3">
      <c r="A2" s="28" t="s">
        <v>322</v>
      </c>
      <c r="B2" s="29" t="s">
        <v>323</v>
      </c>
      <c r="C2" s="29" t="s">
        <v>324</v>
      </c>
      <c r="D2" s="29" t="s">
        <v>325</v>
      </c>
      <c r="E2" s="29" t="s">
        <v>326</v>
      </c>
      <c r="F2" s="29" t="s">
        <v>327</v>
      </c>
      <c r="G2" s="31" t="s">
        <v>328</v>
      </c>
      <c r="H2" s="31" t="s">
        <v>329</v>
      </c>
      <c r="I2" s="31" t="s">
        <v>330</v>
      </c>
      <c r="J2" s="31" t="s">
        <v>331</v>
      </c>
      <c r="K2" s="30" t="s">
        <v>332</v>
      </c>
    </row>
    <row r="3" spans="1:11" x14ac:dyDescent="0.25">
      <c r="A3" s="5">
        <v>25001</v>
      </c>
      <c r="B3" s="5" t="s">
        <v>128</v>
      </c>
      <c r="C3" s="5" t="s">
        <v>26</v>
      </c>
      <c r="D3" s="5" t="s">
        <v>27</v>
      </c>
      <c r="E3" s="5">
        <v>2020</v>
      </c>
      <c r="F3" s="5" t="s">
        <v>11</v>
      </c>
      <c r="G3" s="32">
        <v>0</v>
      </c>
      <c r="H3" s="32">
        <v>0</v>
      </c>
      <c r="I3" s="32">
        <v>0</v>
      </c>
      <c r="J3" s="32">
        <v>0</v>
      </c>
      <c r="K3" s="5" t="s">
        <v>356</v>
      </c>
    </row>
    <row r="4" spans="1:11" x14ac:dyDescent="0.25">
      <c r="A4" s="1">
        <v>25001</v>
      </c>
      <c r="B4" s="1" t="s">
        <v>128</v>
      </c>
      <c r="C4" s="1" t="s">
        <v>26</v>
      </c>
      <c r="D4" s="1" t="s">
        <v>27</v>
      </c>
      <c r="E4" s="1">
        <v>2020</v>
      </c>
      <c r="F4" s="1" t="s">
        <v>3</v>
      </c>
      <c r="G4" s="12">
        <v>0</v>
      </c>
      <c r="H4" s="12">
        <v>0</v>
      </c>
      <c r="I4" s="12">
        <v>0</v>
      </c>
      <c r="J4" s="12">
        <v>0</v>
      </c>
      <c r="K4" s="1" t="s">
        <v>356</v>
      </c>
    </row>
    <row r="5" spans="1:11" x14ac:dyDescent="0.25">
      <c r="A5" s="1">
        <v>25019</v>
      </c>
      <c r="B5" s="1" t="s">
        <v>149</v>
      </c>
      <c r="C5" s="1" t="s">
        <v>26</v>
      </c>
      <c r="D5" s="1" t="s">
        <v>27</v>
      </c>
      <c r="E5" s="1">
        <v>2020</v>
      </c>
      <c r="F5" s="1" t="s">
        <v>3</v>
      </c>
      <c r="G5" s="12">
        <v>15</v>
      </c>
      <c r="H5" s="12">
        <v>15</v>
      </c>
      <c r="I5" s="12">
        <v>135</v>
      </c>
      <c r="J5" s="12">
        <v>9</v>
      </c>
      <c r="K5" s="1" t="s">
        <v>356</v>
      </c>
    </row>
    <row r="6" spans="1:11" x14ac:dyDescent="0.25">
      <c r="A6" s="1">
        <v>25019</v>
      </c>
      <c r="B6" s="1" t="s">
        <v>149</v>
      </c>
      <c r="C6" s="1" t="s">
        <v>26</v>
      </c>
      <c r="D6" s="1" t="s">
        <v>27</v>
      </c>
      <c r="E6" s="1">
        <v>2020</v>
      </c>
      <c r="F6" s="1" t="s">
        <v>11</v>
      </c>
      <c r="G6" s="12">
        <v>0</v>
      </c>
      <c r="H6" s="12">
        <v>0</v>
      </c>
      <c r="I6" s="12">
        <v>0</v>
      </c>
      <c r="J6" s="12">
        <v>0</v>
      </c>
      <c r="K6" s="1" t="s">
        <v>356</v>
      </c>
    </row>
    <row r="7" spans="1:11" x14ac:dyDescent="0.25">
      <c r="A7" s="1">
        <v>25035</v>
      </c>
      <c r="B7" s="1" t="s">
        <v>181</v>
      </c>
      <c r="C7" s="1" t="s">
        <v>26</v>
      </c>
      <c r="D7" s="1" t="s">
        <v>27</v>
      </c>
      <c r="E7" s="1">
        <v>2020</v>
      </c>
      <c r="F7" s="1" t="s">
        <v>3</v>
      </c>
      <c r="G7" s="12">
        <v>50</v>
      </c>
      <c r="H7" s="12">
        <v>45</v>
      </c>
      <c r="I7" s="12">
        <v>315</v>
      </c>
      <c r="J7" s="12">
        <v>7</v>
      </c>
      <c r="K7" s="1" t="s">
        <v>356</v>
      </c>
    </row>
    <row r="8" spans="1:11" x14ac:dyDescent="0.25">
      <c r="A8" s="1">
        <v>25035</v>
      </c>
      <c r="B8" s="1" t="s">
        <v>181</v>
      </c>
      <c r="C8" s="1" t="s">
        <v>26</v>
      </c>
      <c r="D8" s="1" t="s">
        <v>27</v>
      </c>
      <c r="E8" s="1">
        <v>2020</v>
      </c>
      <c r="F8" s="1" t="s">
        <v>11</v>
      </c>
      <c r="G8" s="12">
        <v>5</v>
      </c>
      <c r="H8" s="12">
        <v>5</v>
      </c>
      <c r="I8" s="12">
        <v>35</v>
      </c>
      <c r="J8" s="12">
        <v>7</v>
      </c>
      <c r="K8" s="1" t="s">
        <v>356</v>
      </c>
    </row>
    <row r="9" spans="1:11" x14ac:dyDescent="0.25">
      <c r="A9" s="1">
        <v>25599</v>
      </c>
      <c r="B9" s="1" t="s">
        <v>222</v>
      </c>
      <c r="C9" s="1" t="s">
        <v>26</v>
      </c>
      <c r="D9" s="1" t="s">
        <v>27</v>
      </c>
      <c r="E9" s="1">
        <v>2020</v>
      </c>
      <c r="F9" s="1" t="s">
        <v>3</v>
      </c>
      <c r="G9" s="12">
        <v>30</v>
      </c>
      <c r="H9" s="12">
        <v>30</v>
      </c>
      <c r="I9" s="12">
        <v>300</v>
      </c>
      <c r="J9" s="12">
        <v>10</v>
      </c>
      <c r="K9" s="1" t="s">
        <v>356</v>
      </c>
    </row>
    <row r="10" spans="1:11" x14ac:dyDescent="0.25">
      <c r="A10" s="1">
        <v>25086</v>
      </c>
      <c r="B10" s="1" t="s">
        <v>87</v>
      </c>
      <c r="C10" s="1" t="s">
        <v>26</v>
      </c>
      <c r="D10" s="1" t="s">
        <v>27</v>
      </c>
      <c r="E10" s="1">
        <v>2020</v>
      </c>
      <c r="F10" s="1" t="s">
        <v>3</v>
      </c>
      <c r="G10" s="12">
        <v>30</v>
      </c>
      <c r="H10" s="12">
        <v>30</v>
      </c>
      <c r="I10" s="12">
        <v>210</v>
      </c>
      <c r="J10" s="12">
        <v>7</v>
      </c>
      <c r="K10" s="1" t="s">
        <v>356</v>
      </c>
    </row>
    <row r="11" spans="1:11" x14ac:dyDescent="0.25">
      <c r="A11" s="1">
        <v>25086</v>
      </c>
      <c r="B11" s="1" t="s">
        <v>87</v>
      </c>
      <c r="C11" s="1" t="s">
        <v>26</v>
      </c>
      <c r="D11" s="1" t="s">
        <v>27</v>
      </c>
      <c r="E11" s="1">
        <v>2020</v>
      </c>
      <c r="F11" s="1" t="s">
        <v>11</v>
      </c>
      <c r="G11" s="12">
        <v>30</v>
      </c>
      <c r="H11" s="12">
        <v>30</v>
      </c>
      <c r="I11" s="12">
        <v>180</v>
      </c>
      <c r="J11" s="12">
        <v>6</v>
      </c>
      <c r="K11" s="1" t="s">
        <v>356</v>
      </c>
    </row>
    <row r="12" spans="1:11" x14ac:dyDescent="0.25">
      <c r="A12" s="1">
        <v>25095</v>
      </c>
      <c r="B12" s="1" t="s">
        <v>80</v>
      </c>
      <c r="C12" s="1" t="s">
        <v>26</v>
      </c>
      <c r="D12" s="1" t="s">
        <v>27</v>
      </c>
      <c r="E12" s="1">
        <v>2020</v>
      </c>
      <c r="F12" s="1" t="s">
        <v>3</v>
      </c>
      <c r="G12" s="12">
        <v>5</v>
      </c>
      <c r="H12" s="12">
        <v>5</v>
      </c>
      <c r="I12" s="12">
        <v>25</v>
      </c>
      <c r="J12" s="12">
        <v>5</v>
      </c>
      <c r="K12" s="1" t="s">
        <v>356</v>
      </c>
    </row>
    <row r="13" spans="1:11" x14ac:dyDescent="0.25">
      <c r="A13" s="1">
        <v>25095</v>
      </c>
      <c r="B13" s="1" t="s">
        <v>80</v>
      </c>
      <c r="C13" s="1" t="s">
        <v>26</v>
      </c>
      <c r="D13" s="1" t="s">
        <v>27</v>
      </c>
      <c r="E13" s="1">
        <v>2020</v>
      </c>
      <c r="F13" s="1" t="s">
        <v>11</v>
      </c>
      <c r="G13" s="12">
        <v>0</v>
      </c>
      <c r="H13" s="12">
        <v>0</v>
      </c>
      <c r="I13" s="12">
        <v>0</v>
      </c>
      <c r="J13" s="12">
        <v>0</v>
      </c>
      <c r="K13" s="1" t="s">
        <v>356</v>
      </c>
    </row>
    <row r="14" spans="1:11" x14ac:dyDescent="0.25">
      <c r="A14" s="1">
        <v>25148</v>
      </c>
      <c r="B14" s="1" t="s">
        <v>130</v>
      </c>
      <c r="C14" s="1" t="s">
        <v>26</v>
      </c>
      <c r="D14" s="1" t="s">
        <v>27</v>
      </c>
      <c r="E14" s="1">
        <v>2020</v>
      </c>
      <c r="F14" s="1" t="s">
        <v>11</v>
      </c>
      <c r="G14" s="12">
        <v>136</v>
      </c>
      <c r="H14" s="12">
        <v>134.5</v>
      </c>
      <c r="I14" s="12">
        <v>2017.5</v>
      </c>
      <c r="J14" s="12">
        <v>15</v>
      </c>
      <c r="K14" s="1" t="s">
        <v>356</v>
      </c>
    </row>
    <row r="15" spans="1:11" x14ac:dyDescent="0.25">
      <c r="A15" s="1">
        <v>25148</v>
      </c>
      <c r="B15" s="1" t="s">
        <v>130</v>
      </c>
      <c r="C15" s="1" t="s">
        <v>26</v>
      </c>
      <c r="D15" s="1" t="s">
        <v>27</v>
      </c>
      <c r="E15" s="1">
        <v>2020</v>
      </c>
      <c r="F15" s="1" t="s">
        <v>3</v>
      </c>
      <c r="G15" s="12">
        <v>134</v>
      </c>
      <c r="H15" s="12">
        <v>133.1</v>
      </c>
      <c r="I15" s="12">
        <v>1965</v>
      </c>
      <c r="J15" s="12">
        <v>14.763335837715999</v>
      </c>
      <c r="K15" s="1" t="s">
        <v>356</v>
      </c>
    </row>
    <row r="16" spans="1:11" x14ac:dyDescent="0.25">
      <c r="A16" s="1">
        <v>25148</v>
      </c>
      <c r="B16" s="1" t="s">
        <v>130</v>
      </c>
      <c r="C16" s="1" t="s">
        <v>46</v>
      </c>
      <c r="D16" s="1" t="s">
        <v>47</v>
      </c>
      <c r="E16" s="1">
        <v>2020</v>
      </c>
      <c r="F16" s="1" t="s">
        <v>11</v>
      </c>
      <c r="G16" s="12">
        <v>10.199999999999999</v>
      </c>
      <c r="H16" s="12">
        <v>10.1</v>
      </c>
      <c r="I16" s="12">
        <v>50.5</v>
      </c>
      <c r="J16" s="12">
        <v>5</v>
      </c>
      <c r="K16" s="1" t="s">
        <v>356</v>
      </c>
    </row>
    <row r="17" spans="1:11" x14ac:dyDescent="0.25">
      <c r="A17" s="1">
        <v>25148</v>
      </c>
      <c r="B17" s="1" t="s">
        <v>130</v>
      </c>
      <c r="C17" s="1" t="s">
        <v>46</v>
      </c>
      <c r="D17" s="1" t="s">
        <v>47</v>
      </c>
      <c r="E17" s="1">
        <v>2020</v>
      </c>
      <c r="F17" s="1" t="s">
        <v>3</v>
      </c>
      <c r="G17" s="12">
        <v>10</v>
      </c>
      <c r="H17" s="12">
        <v>9.5</v>
      </c>
      <c r="I17" s="12">
        <v>47.5</v>
      </c>
      <c r="J17" s="12">
        <v>5</v>
      </c>
      <c r="K17" s="1" t="s">
        <v>356</v>
      </c>
    </row>
    <row r="18" spans="1:11" x14ac:dyDescent="0.25">
      <c r="A18" s="1">
        <v>25151</v>
      </c>
      <c r="B18" s="1" t="s">
        <v>136</v>
      </c>
      <c r="C18" s="1" t="s">
        <v>57</v>
      </c>
      <c r="D18" s="1" t="s">
        <v>333</v>
      </c>
      <c r="E18" s="1">
        <v>2020</v>
      </c>
      <c r="F18" s="1" t="s">
        <v>3</v>
      </c>
      <c r="G18" s="12">
        <v>37</v>
      </c>
      <c r="H18" s="12">
        <v>37</v>
      </c>
      <c r="I18" s="12">
        <v>166.5</v>
      </c>
      <c r="J18" s="12">
        <v>4.5</v>
      </c>
      <c r="K18" s="1" t="s">
        <v>356</v>
      </c>
    </row>
    <row r="19" spans="1:11" x14ac:dyDescent="0.25">
      <c r="A19" s="1">
        <v>25151</v>
      </c>
      <c r="B19" s="1" t="s">
        <v>136</v>
      </c>
      <c r="C19" s="1" t="s">
        <v>46</v>
      </c>
      <c r="D19" s="1" t="s">
        <v>47</v>
      </c>
      <c r="E19" s="1">
        <v>2020</v>
      </c>
      <c r="F19" s="1" t="s">
        <v>3</v>
      </c>
      <c r="G19" s="12">
        <v>37</v>
      </c>
      <c r="H19" s="12">
        <v>37</v>
      </c>
      <c r="I19" s="12">
        <v>296</v>
      </c>
      <c r="J19" s="12">
        <v>8</v>
      </c>
      <c r="K19" s="1" t="s">
        <v>356</v>
      </c>
    </row>
    <row r="20" spans="1:11" x14ac:dyDescent="0.25">
      <c r="A20" s="1">
        <v>25151</v>
      </c>
      <c r="B20" s="1" t="s">
        <v>136</v>
      </c>
      <c r="C20" s="1" t="s">
        <v>46</v>
      </c>
      <c r="D20" s="1" t="s">
        <v>47</v>
      </c>
      <c r="E20" s="1">
        <v>2020</v>
      </c>
      <c r="F20" s="1" t="s">
        <v>11</v>
      </c>
      <c r="G20" s="12">
        <v>37</v>
      </c>
      <c r="H20" s="12">
        <v>37</v>
      </c>
      <c r="I20" s="12">
        <v>296</v>
      </c>
      <c r="J20" s="12">
        <v>8</v>
      </c>
      <c r="K20" s="1" t="s">
        <v>356</v>
      </c>
    </row>
    <row r="21" spans="1:11" x14ac:dyDescent="0.25">
      <c r="A21" s="1">
        <v>25151</v>
      </c>
      <c r="B21" s="1" t="s">
        <v>136</v>
      </c>
      <c r="C21" s="1" t="s">
        <v>57</v>
      </c>
      <c r="D21" s="1" t="s">
        <v>333</v>
      </c>
      <c r="E21" s="1">
        <v>2020</v>
      </c>
      <c r="F21" s="1" t="s">
        <v>11</v>
      </c>
      <c r="G21" s="12">
        <v>15</v>
      </c>
      <c r="H21" s="12">
        <v>15</v>
      </c>
      <c r="I21" s="12">
        <v>67.5</v>
      </c>
      <c r="J21" s="12">
        <v>4.5</v>
      </c>
      <c r="K21" s="1" t="s">
        <v>356</v>
      </c>
    </row>
    <row r="22" spans="1:11" x14ac:dyDescent="0.25">
      <c r="A22" s="1">
        <v>25154</v>
      </c>
      <c r="B22" s="1" t="s">
        <v>140</v>
      </c>
      <c r="C22" s="1" t="s">
        <v>46</v>
      </c>
      <c r="D22" s="1" t="s">
        <v>47</v>
      </c>
      <c r="E22" s="1">
        <v>2020</v>
      </c>
      <c r="F22" s="1" t="s">
        <v>3</v>
      </c>
      <c r="G22" s="12">
        <v>1</v>
      </c>
      <c r="H22" s="12">
        <v>1</v>
      </c>
      <c r="I22" s="12">
        <v>8</v>
      </c>
      <c r="J22" s="12">
        <v>8</v>
      </c>
      <c r="K22" s="1" t="s">
        <v>356</v>
      </c>
    </row>
    <row r="23" spans="1:11" x14ac:dyDescent="0.25">
      <c r="A23" s="1">
        <v>25154</v>
      </c>
      <c r="B23" s="1" t="s">
        <v>140</v>
      </c>
      <c r="C23" s="1" t="s">
        <v>46</v>
      </c>
      <c r="D23" s="1" t="s">
        <v>47</v>
      </c>
      <c r="E23" s="1">
        <v>2020</v>
      </c>
      <c r="F23" s="1" t="s">
        <v>11</v>
      </c>
      <c r="G23" s="12">
        <v>1</v>
      </c>
      <c r="H23" s="12">
        <v>1</v>
      </c>
      <c r="I23" s="12">
        <v>9</v>
      </c>
      <c r="J23" s="12">
        <v>9</v>
      </c>
      <c r="K23" s="1" t="s">
        <v>356</v>
      </c>
    </row>
    <row r="24" spans="1:11" x14ac:dyDescent="0.25">
      <c r="A24" s="1">
        <v>25168</v>
      </c>
      <c r="B24" s="1" t="s">
        <v>25</v>
      </c>
      <c r="C24" s="1" t="s">
        <v>26</v>
      </c>
      <c r="D24" s="1" t="s">
        <v>27</v>
      </c>
      <c r="E24" s="1">
        <v>2020</v>
      </c>
      <c r="F24" s="1" t="s">
        <v>3</v>
      </c>
      <c r="G24" s="12">
        <v>8</v>
      </c>
      <c r="H24" s="12">
        <v>8</v>
      </c>
      <c r="I24" s="12">
        <v>56</v>
      </c>
      <c r="J24" s="12">
        <v>7</v>
      </c>
      <c r="K24" s="1" t="s">
        <v>356</v>
      </c>
    </row>
    <row r="25" spans="1:11" x14ac:dyDescent="0.25">
      <c r="A25" s="1">
        <v>25168</v>
      </c>
      <c r="B25" s="1" t="s">
        <v>25</v>
      </c>
      <c r="C25" s="1" t="s">
        <v>26</v>
      </c>
      <c r="D25" s="1" t="s">
        <v>27</v>
      </c>
      <c r="E25" s="1">
        <v>2020</v>
      </c>
      <c r="F25" s="1" t="s">
        <v>11</v>
      </c>
      <c r="G25" s="12">
        <v>6</v>
      </c>
      <c r="H25" s="12">
        <v>6</v>
      </c>
      <c r="I25" s="12">
        <v>42</v>
      </c>
      <c r="J25" s="12">
        <v>7</v>
      </c>
      <c r="K25" s="1" t="s">
        <v>356</v>
      </c>
    </row>
    <row r="26" spans="1:11" x14ac:dyDescent="0.25">
      <c r="A26" s="1">
        <v>25245</v>
      </c>
      <c r="B26" s="1" t="s">
        <v>173</v>
      </c>
      <c r="C26" s="1" t="s">
        <v>26</v>
      </c>
      <c r="D26" s="1" t="s">
        <v>27</v>
      </c>
      <c r="E26" s="1">
        <v>2020</v>
      </c>
      <c r="F26" s="1" t="s">
        <v>3</v>
      </c>
      <c r="G26" s="12">
        <v>2</v>
      </c>
      <c r="H26" s="12">
        <v>2</v>
      </c>
      <c r="I26" s="12">
        <v>12</v>
      </c>
      <c r="J26" s="12">
        <v>6</v>
      </c>
      <c r="K26" s="1" t="s">
        <v>356</v>
      </c>
    </row>
    <row r="27" spans="1:11" x14ac:dyDescent="0.25">
      <c r="A27" s="1">
        <v>25245</v>
      </c>
      <c r="B27" s="1" t="s">
        <v>173</v>
      </c>
      <c r="C27" s="1" t="s">
        <v>26</v>
      </c>
      <c r="D27" s="1" t="s">
        <v>27</v>
      </c>
      <c r="E27" s="1">
        <v>2020</v>
      </c>
      <c r="F27" s="1" t="s">
        <v>11</v>
      </c>
      <c r="G27" s="12">
        <v>0</v>
      </c>
      <c r="H27" s="12">
        <v>0</v>
      </c>
      <c r="I27" s="12">
        <v>0</v>
      </c>
      <c r="J27" s="12">
        <v>0</v>
      </c>
      <c r="K27" s="1" t="s">
        <v>356</v>
      </c>
    </row>
    <row r="28" spans="1:11" x14ac:dyDescent="0.25">
      <c r="A28" s="1">
        <v>25258</v>
      </c>
      <c r="B28" s="1" t="s">
        <v>185</v>
      </c>
      <c r="C28" s="1" t="s">
        <v>26</v>
      </c>
      <c r="D28" s="1" t="s">
        <v>27</v>
      </c>
      <c r="E28" s="1">
        <v>2020</v>
      </c>
      <c r="F28" s="1" t="s">
        <v>3</v>
      </c>
      <c r="G28" s="12">
        <v>130</v>
      </c>
      <c r="H28" s="12">
        <v>125</v>
      </c>
      <c r="I28" s="12">
        <v>250</v>
      </c>
      <c r="J28" s="12">
        <v>2</v>
      </c>
      <c r="K28" s="1" t="s">
        <v>356</v>
      </c>
    </row>
    <row r="29" spans="1:11" x14ac:dyDescent="0.25">
      <c r="A29" s="1">
        <v>25279</v>
      </c>
      <c r="B29" s="1" t="s">
        <v>118</v>
      </c>
      <c r="C29" s="1" t="s">
        <v>57</v>
      </c>
      <c r="D29" s="1" t="s">
        <v>333</v>
      </c>
      <c r="E29" s="1">
        <v>2020</v>
      </c>
      <c r="F29" s="1" t="s">
        <v>3</v>
      </c>
      <c r="G29" s="12">
        <v>12</v>
      </c>
      <c r="H29" s="12">
        <v>12</v>
      </c>
      <c r="I29" s="12">
        <v>48</v>
      </c>
      <c r="J29" s="12">
        <v>4</v>
      </c>
      <c r="K29" s="1" t="s">
        <v>356</v>
      </c>
    </row>
    <row r="30" spans="1:11" x14ac:dyDescent="0.25">
      <c r="A30" s="1">
        <v>25279</v>
      </c>
      <c r="B30" s="1" t="s">
        <v>118</v>
      </c>
      <c r="C30" s="1" t="s">
        <v>57</v>
      </c>
      <c r="D30" s="1" t="s">
        <v>333</v>
      </c>
      <c r="E30" s="1">
        <v>2020</v>
      </c>
      <c r="F30" s="1" t="s">
        <v>11</v>
      </c>
      <c r="G30" s="12">
        <v>4</v>
      </c>
      <c r="H30" s="12">
        <v>4</v>
      </c>
      <c r="I30" s="12">
        <v>16</v>
      </c>
      <c r="J30" s="12">
        <v>4</v>
      </c>
      <c r="K30" s="1" t="s">
        <v>356</v>
      </c>
    </row>
    <row r="31" spans="1:11" x14ac:dyDescent="0.25">
      <c r="A31" s="1">
        <v>25281</v>
      </c>
      <c r="B31" s="1" t="s">
        <v>112</v>
      </c>
      <c r="C31" s="1" t="s">
        <v>57</v>
      </c>
      <c r="D31" s="1" t="s">
        <v>333</v>
      </c>
      <c r="E31" s="1">
        <v>2020</v>
      </c>
      <c r="F31" s="1" t="s">
        <v>3</v>
      </c>
      <c r="G31" s="12">
        <v>350</v>
      </c>
      <c r="H31" s="12">
        <v>350</v>
      </c>
      <c r="I31" s="12">
        <v>1050</v>
      </c>
      <c r="J31" s="12">
        <v>3</v>
      </c>
      <c r="K31" s="1" t="s">
        <v>356</v>
      </c>
    </row>
    <row r="32" spans="1:11" x14ac:dyDescent="0.25">
      <c r="A32" s="1">
        <v>25281</v>
      </c>
      <c r="B32" s="1" t="s">
        <v>112</v>
      </c>
      <c r="C32" s="1" t="s">
        <v>46</v>
      </c>
      <c r="D32" s="1" t="s">
        <v>47</v>
      </c>
      <c r="E32" s="1">
        <v>2020</v>
      </c>
      <c r="F32" s="1" t="s">
        <v>3</v>
      </c>
      <c r="G32" s="12">
        <v>100</v>
      </c>
      <c r="H32" s="12">
        <v>100</v>
      </c>
      <c r="I32" s="12">
        <v>700</v>
      </c>
      <c r="J32" s="12">
        <v>7</v>
      </c>
      <c r="K32" s="1" t="s">
        <v>356</v>
      </c>
    </row>
    <row r="33" spans="1:11" x14ac:dyDescent="0.25">
      <c r="A33" s="1">
        <v>25281</v>
      </c>
      <c r="B33" s="1" t="s">
        <v>112</v>
      </c>
      <c r="C33" s="1" t="s">
        <v>57</v>
      </c>
      <c r="D33" s="1" t="s">
        <v>333</v>
      </c>
      <c r="E33" s="1">
        <v>2020</v>
      </c>
      <c r="F33" s="1" t="s">
        <v>11</v>
      </c>
      <c r="G33" s="12">
        <v>0</v>
      </c>
      <c r="H33" s="12">
        <v>0</v>
      </c>
      <c r="I33" s="12">
        <v>0</v>
      </c>
      <c r="J33" s="12">
        <v>0</v>
      </c>
      <c r="K33" s="1" t="s">
        <v>356</v>
      </c>
    </row>
    <row r="34" spans="1:11" x14ac:dyDescent="0.25">
      <c r="A34" s="1">
        <v>25281</v>
      </c>
      <c r="B34" s="1" t="s">
        <v>112</v>
      </c>
      <c r="C34" s="1" t="s">
        <v>46</v>
      </c>
      <c r="D34" s="1" t="s">
        <v>47</v>
      </c>
      <c r="E34" s="1">
        <v>2020</v>
      </c>
      <c r="F34" s="1" t="s">
        <v>11</v>
      </c>
      <c r="G34" s="12">
        <v>0</v>
      </c>
      <c r="H34" s="12">
        <v>0</v>
      </c>
      <c r="I34" s="12">
        <v>0</v>
      </c>
      <c r="J34" s="12">
        <v>0</v>
      </c>
      <c r="K34" s="1" t="s">
        <v>356</v>
      </c>
    </row>
    <row r="35" spans="1:11" x14ac:dyDescent="0.25">
      <c r="A35" s="1">
        <v>25290</v>
      </c>
      <c r="B35" s="1" t="s">
        <v>197</v>
      </c>
      <c r="C35" s="1" t="s">
        <v>46</v>
      </c>
      <c r="D35" s="1" t="s">
        <v>47</v>
      </c>
      <c r="E35" s="1">
        <v>2020</v>
      </c>
      <c r="F35" s="1" t="s">
        <v>3</v>
      </c>
      <c r="G35" s="12">
        <v>12</v>
      </c>
      <c r="H35" s="12">
        <v>11</v>
      </c>
      <c r="I35" s="12">
        <v>132</v>
      </c>
      <c r="J35" s="12">
        <v>12</v>
      </c>
      <c r="K35" s="1" t="s">
        <v>356</v>
      </c>
    </row>
    <row r="36" spans="1:11" x14ac:dyDescent="0.25">
      <c r="A36" s="1">
        <v>25290</v>
      </c>
      <c r="B36" s="1" t="s">
        <v>197</v>
      </c>
      <c r="C36" s="1" t="s">
        <v>46</v>
      </c>
      <c r="D36" s="1" t="s">
        <v>47</v>
      </c>
      <c r="E36" s="1">
        <v>2020</v>
      </c>
      <c r="F36" s="1" t="s">
        <v>11</v>
      </c>
      <c r="G36" s="12">
        <v>3</v>
      </c>
      <c r="H36" s="12">
        <v>2.8</v>
      </c>
      <c r="I36" s="12">
        <v>30.799999999999997</v>
      </c>
      <c r="J36" s="12">
        <v>11</v>
      </c>
      <c r="K36" s="1" t="s">
        <v>356</v>
      </c>
    </row>
    <row r="37" spans="1:11" x14ac:dyDescent="0.25">
      <c r="A37" s="1">
        <v>25293</v>
      </c>
      <c r="B37" s="1" t="s">
        <v>148</v>
      </c>
      <c r="C37" s="1" t="s">
        <v>46</v>
      </c>
      <c r="D37" s="1" t="s">
        <v>47</v>
      </c>
      <c r="E37" s="1">
        <v>2020</v>
      </c>
      <c r="F37" s="1" t="s">
        <v>3</v>
      </c>
      <c r="G37" s="12">
        <v>12</v>
      </c>
      <c r="H37" s="12">
        <v>10</v>
      </c>
      <c r="I37" s="12">
        <v>100</v>
      </c>
      <c r="J37" s="12">
        <v>10</v>
      </c>
      <c r="K37" s="1" t="s">
        <v>356</v>
      </c>
    </row>
    <row r="38" spans="1:11" x14ac:dyDescent="0.25">
      <c r="A38" s="1">
        <v>25293</v>
      </c>
      <c r="B38" s="1" t="s">
        <v>148</v>
      </c>
      <c r="C38" s="1" t="s">
        <v>26</v>
      </c>
      <c r="D38" s="1" t="s">
        <v>27</v>
      </c>
      <c r="E38" s="1">
        <v>2020</v>
      </c>
      <c r="F38" s="1" t="s">
        <v>3</v>
      </c>
      <c r="G38" s="12">
        <v>7</v>
      </c>
      <c r="H38" s="12">
        <v>6</v>
      </c>
      <c r="I38" s="12">
        <v>90</v>
      </c>
      <c r="J38" s="12">
        <v>15</v>
      </c>
      <c r="K38" s="1" t="s">
        <v>356</v>
      </c>
    </row>
    <row r="39" spans="1:11" x14ac:dyDescent="0.25">
      <c r="A39" s="1">
        <v>25299</v>
      </c>
      <c r="B39" s="1" t="s">
        <v>198</v>
      </c>
      <c r="C39" s="1" t="s">
        <v>26</v>
      </c>
      <c r="D39" s="1" t="s">
        <v>27</v>
      </c>
      <c r="E39" s="1">
        <v>2020</v>
      </c>
      <c r="F39" s="1" t="s">
        <v>11</v>
      </c>
      <c r="G39" s="12">
        <v>6</v>
      </c>
      <c r="H39" s="12">
        <v>5.5</v>
      </c>
      <c r="I39" s="12">
        <v>41.8</v>
      </c>
      <c r="J39" s="12">
        <v>7.6</v>
      </c>
      <c r="K39" s="1" t="s">
        <v>356</v>
      </c>
    </row>
    <row r="40" spans="1:11" x14ac:dyDescent="0.25">
      <c r="A40" s="1">
        <v>25307</v>
      </c>
      <c r="B40" s="1" t="s">
        <v>81</v>
      </c>
      <c r="C40" s="1" t="s">
        <v>26</v>
      </c>
      <c r="D40" s="1" t="s">
        <v>27</v>
      </c>
      <c r="E40" s="1">
        <v>2020</v>
      </c>
      <c r="F40" s="1" t="s">
        <v>3</v>
      </c>
      <c r="G40" s="12">
        <v>1</v>
      </c>
      <c r="H40" s="12">
        <v>1</v>
      </c>
      <c r="I40" s="12">
        <v>10</v>
      </c>
      <c r="J40" s="12">
        <v>10</v>
      </c>
      <c r="K40" s="1" t="s">
        <v>356</v>
      </c>
    </row>
    <row r="41" spans="1:11" x14ac:dyDescent="0.25">
      <c r="A41" s="1">
        <v>25312</v>
      </c>
      <c r="B41" s="1" t="s">
        <v>41</v>
      </c>
      <c r="C41" s="1" t="s">
        <v>46</v>
      </c>
      <c r="D41" s="1" t="s">
        <v>47</v>
      </c>
      <c r="E41" s="1">
        <v>2020</v>
      </c>
      <c r="F41" s="1" t="s">
        <v>3</v>
      </c>
      <c r="G41" s="12">
        <v>8</v>
      </c>
      <c r="H41" s="12">
        <v>8</v>
      </c>
      <c r="I41" s="12">
        <v>48</v>
      </c>
      <c r="J41" s="12">
        <v>6</v>
      </c>
      <c r="K41" s="1" t="s">
        <v>356</v>
      </c>
    </row>
    <row r="42" spans="1:11" x14ac:dyDescent="0.25">
      <c r="A42" s="1">
        <v>25312</v>
      </c>
      <c r="B42" s="1" t="s">
        <v>41</v>
      </c>
      <c r="C42" s="1" t="s">
        <v>46</v>
      </c>
      <c r="D42" s="1" t="s">
        <v>47</v>
      </c>
      <c r="E42" s="1">
        <v>2020</v>
      </c>
      <c r="F42" s="1" t="s">
        <v>11</v>
      </c>
      <c r="G42" s="12">
        <v>3</v>
      </c>
      <c r="H42" s="12">
        <v>3</v>
      </c>
      <c r="I42" s="12">
        <v>24</v>
      </c>
      <c r="J42" s="12">
        <v>8</v>
      </c>
      <c r="K42" s="1" t="s">
        <v>356</v>
      </c>
    </row>
    <row r="43" spans="1:11" x14ac:dyDescent="0.25">
      <c r="A43" s="1">
        <v>25320</v>
      </c>
      <c r="B43" s="1" t="s">
        <v>154</v>
      </c>
      <c r="C43" s="1" t="s">
        <v>26</v>
      </c>
      <c r="D43" s="1" t="s">
        <v>27</v>
      </c>
      <c r="E43" s="1">
        <v>2020</v>
      </c>
      <c r="F43" s="1" t="s">
        <v>3</v>
      </c>
      <c r="G43" s="12">
        <v>40</v>
      </c>
      <c r="H43" s="12">
        <v>35</v>
      </c>
      <c r="I43" s="12">
        <v>350</v>
      </c>
      <c r="J43" s="12">
        <v>10</v>
      </c>
      <c r="K43" s="1" t="s">
        <v>356</v>
      </c>
    </row>
    <row r="44" spans="1:11" x14ac:dyDescent="0.25">
      <c r="A44" s="1">
        <v>25320</v>
      </c>
      <c r="B44" s="1" t="s">
        <v>154</v>
      </c>
      <c r="C44" s="1" t="s">
        <v>26</v>
      </c>
      <c r="D44" s="1" t="s">
        <v>27</v>
      </c>
      <c r="E44" s="1">
        <v>2020</v>
      </c>
      <c r="F44" s="1" t="s">
        <v>11</v>
      </c>
      <c r="G44" s="12">
        <v>30</v>
      </c>
      <c r="H44" s="12">
        <v>20</v>
      </c>
      <c r="I44" s="12">
        <v>200</v>
      </c>
      <c r="J44" s="12">
        <v>10</v>
      </c>
      <c r="K44" s="1" t="s">
        <v>356</v>
      </c>
    </row>
    <row r="45" spans="1:11" x14ac:dyDescent="0.25">
      <c r="A45" s="1">
        <v>25328</v>
      </c>
      <c r="B45" s="1" t="s">
        <v>158</v>
      </c>
      <c r="C45" s="1" t="s">
        <v>26</v>
      </c>
      <c r="D45" s="1" t="s">
        <v>27</v>
      </c>
      <c r="E45" s="1">
        <v>2020</v>
      </c>
      <c r="F45" s="1" t="s">
        <v>3</v>
      </c>
      <c r="G45" s="12">
        <v>7</v>
      </c>
      <c r="H45" s="12">
        <v>7</v>
      </c>
      <c r="I45" s="12">
        <v>49</v>
      </c>
      <c r="J45" s="12">
        <v>7</v>
      </c>
      <c r="K45" s="1" t="s">
        <v>356</v>
      </c>
    </row>
    <row r="46" spans="1:11" x14ac:dyDescent="0.25">
      <c r="A46" s="1">
        <v>25328</v>
      </c>
      <c r="B46" s="1" t="s">
        <v>158</v>
      </c>
      <c r="C46" s="1" t="s">
        <v>26</v>
      </c>
      <c r="D46" s="1" t="s">
        <v>27</v>
      </c>
      <c r="E46" s="1">
        <v>2020</v>
      </c>
      <c r="F46" s="1" t="s">
        <v>11</v>
      </c>
      <c r="G46" s="12">
        <v>7</v>
      </c>
      <c r="H46" s="12">
        <v>7</v>
      </c>
      <c r="I46" s="12">
        <v>49</v>
      </c>
      <c r="J46" s="12">
        <v>7</v>
      </c>
      <c r="K46" s="1" t="s">
        <v>356</v>
      </c>
    </row>
    <row r="47" spans="1:11" x14ac:dyDescent="0.25">
      <c r="A47" s="1">
        <v>25335</v>
      </c>
      <c r="B47" s="1" t="s">
        <v>163</v>
      </c>
      <c r="C47" s="1" t="s">
        <v>57</v>
      </c>
      <c r="D47" s="1" t="s">
        <v>333</v>
      </c>
      <c r="E47" s="1">
        <v>2020</v>
      </c>
      <c r="F47" s="1" t="s">
        <v>3</v>
      </c>
      <c r="G47" s="12">
        <v>20</v>
      </c>
      <c r="H47" s="12">
        <v>20</v>
      </c>
      <c r="I47" s="12">
        <v>90</v>
      </c>
      <c r="J47" s="12">
        <v>4.5</v>
      </c>
      <c r="K47" s="1" t="s">
        <v>356</v>
      </c>
    </row>
    <row r="48" spans="1:11" x14ac:dyDescent="0.25">
      <c r="A48" s="1">
        <v>25335</v>
      </c>
      <c r="B48" s="1" t="s">
        <v>163</v>
      </c>
      <c r="C48" s="1" t="s">
        <v>57</v>
      </c>
      <c r="D48" s="1" t="s">
        <v>333</v>
      </c>
      <c r="E48" s="1">
        <v>2020</v>
      </c>
      <c r="F48" s="1" t="s">
        <v>11</v>
      </c>
      <c r="G48" s="12">
        <v>3</v>
      </c>
      <c r="H48" s="12">
        <v>3</v>
      </c>
      <c r="I48" s="12">
        <v>12</v>
      </c>
      <c r="J48" s="12">
        <v>4</v>
      </c>
      <c r="K48" s="1" t="s">
        <v>356</v>
      </c>
    </row>
    <row r="49" spans="1:11" x14ac:dyDescent="0.25">
      <c r="A49" s="1">
        <v>25339</v>
      </c>
      <c r="B49" s="1" t="s">
        <v>200</v>
      </c>
      <c r="C49" s="1" t="s">
        <v>57</v>
      </c>
      <c r="D49" s="1" t="s">
        <v>58</v>
      </c>
      <c r="E49" s="1">
        <v>2020</v>
      </c>
      <c r="F49" s="1" t="s">
        <v>3</v>
      </c>
      <c r="G49" s="12">
        <v>80</v>
      </c>
      <c r="H49" s="12">
        <v>80</v>
      </c>
      <c r="I49" s="12">
        <v>320</v>
      </c>
      <c r="J49" s="12">
        <v>4</v>
      </c>
      <c r="K49" s="1" t="s">
        <v>356</v>
      </c>
    </row>
    <row r="50" spans="1:11" x14ac:dyDescent="0.25">
      <c r="A50" s="1">
        <v>25339</v>
      </c>
      <c r="B50" s="1" t="s">
        <v>200</v>
      </c>
      <c r="C50" s="1" t="s">
        <v>57</v>
      </c>
      <c r="D50" s="1" t="s">
        <v>58</v>
      </c>
      <c r="E50" s="1">
        <v>2020</v>
      </c>
      <c r="F50" s="1" t="s">
        <v>11</v>
      </c>
      <c r="G50" s="12">
        <v>30</v>
      </c>
      <c r="H50" s="12">
        <v>30</v>
      </c>
      <c r="I50" s="12">
        <v>120</v>
      </c>
      <c r="J50" s="12">
        <v>4</v>
      </c>
      <c r="K50" s="1" t="s">
        <v>356</v>
      </c>
    </row>
    <row r="51" spans="1:11" x14ac:dyDescent="0.25">
      <c r="A51" s="1">
        <v>25368</v>
      </c>
      <c r="B51" s="1" t="s">
        <v>201</v>
      </c>
      <c r="C51" s="1" t="s">
        <v>26</v>
      </c>
      <c r="D51" s="1" t="s">
        <v>27</v>
      </c>
      <c r="E51" s="1">
        <v>2020</v>
      </c>
      <c r="F51" s="1" t="s">
        <v>3</v>
      </c>
      <c r="G51" s="12">
        <v>5</v>
      </c>
      <c r="H51" s="12">
        <v>4</v>
      </c>
      <c r="I51" s="12">
        <v>32</v>
      </c>
      <c r="J51" s="12">
        <v>8</v>
      </c>
      <c r="K51" s="1" t="s">
        <v>356</v>
      </c>
    </row>
    <row r="52" spans="1:11" x14ac:dyDescent="0.25">
      <c r="A52" s="1">
        <v>25368</v>
      </c>
      <c r="B52" s="1" t="s">
        <v>201</v>
      </c>
      <c r="C52" s="1" t="s">
        <v>26</v>
      </c>
      <c r="D52" s="1" t="s">
        <v>27</v>
      </c>
      <c r="E52" s="1">
        <v>2020</v>
      </c>
      <c r="F52" s="1" t="s">
        <v>11</v>
      </c>
      <c r="G52" s="12">
        <v>5</v>
      </c>
      <c r="H52" s="12">
        <v>4</v>
      </c>
      <c r="I52" s="12">
        <v>32</v>
      </c>
      <c r="J52" s="12">
        <v>8</v>
      </c>
      <c r="K52" s="1" t="s">
        <v>356</v>
      </c>
    </row>
    <row r="53" spans="1:11" x14ac:dyDescent="0.25">
      <c r="A53" s="1">
        <v>25372</v>
      </c>
      <c r="B53" s="1" t="s">
        <v>164</v>
      </c>
      <c r="C53" s="1" t="s">
        <v>26</v>
      </c>
      <c r="D53" s="1" t="s">
        <v>27</v>
      </c>
      <c r="E53" s="1">
        <v>2020</v>
      </c>
      <c r="F53" s="1" t="s">
        <v>3</v>
      </c>
      <c r="G53" s="12">
        <v>25</v>
      </c>
      <c r="H53" s="12">
        <v>25</v>
      </c>
      <c r="I53" s="12">
        <v>100</v>
      </c>
      <c r="J53" s="12">
        <v>4</v>
      </c>
      <c r="K53" s="1" t="s">
        <v>356</v>
      </c>
    </row>
    <row r="54" spans="1:11" x14ac:dyDescent="0.25">
      <c r="A54" s="1">
        <v>25372</v>
      </c>
      <c r="B54" s="1" t="s">
        <v>164</v>
      </c>
      <c r="C54" s="1" t="s">
        <v>46</v>
      </c>
      <c r="D54" s="1" t="s">
        <v>47</v>
      </c>
      <c r="E54" s="1">
        <v>2020</v>
      </c>
      <c r="F54" s="1" t="s">
        <v>3</v>
      </c>
      <c r="G54" s="12">
        <v>20</v>
      </c>
      <c r="H54" s="12">
        <v>20</v>
      </c>
      <c r="I54" s="12">
        <v>80</v>
      </c>
      <c r="J54" s="12">
        <v>4</v>
      </c>
      <c r="K54" s="1" t="s">
        <v>356</v>
      </c>
    </row>
    <row r="55" spans="1:11" x14ac:dyDescent="0.25">
      <c r="A55" s="1">
        <v>25372</v>
      </c>
      <c r="B55" s="1" t="s">
        <v>164</v>
      </c>
      <c r="C55" s="1" t="s">
        <v>46</v>
      </c>
      <c r="D55" s="1" t="s">
        <v>47</v>
      </c>
      <c r="E55" s="1">
        <v>2020</v>
      </c>
      <c r="F55" s="1" t="s">
        <v>11</v>
      </c>
      <c r="G55" s="12">
        <v>20</v>
      </c>
      <c r="H55" s="12">
        <v>20</v>
      </c>
      <c r="I55" s="12">
        <v>80</v>
      </c>
      <c r="J55" s="12">
        <v>4</v>
      </c>
      <c r="K55" s="1" t="s">
        <v>356</v>
      </c>
    </row>
    <row r="56" spans="1:11" x14ac:dyDescent="0.25">
      <c r="A56" s="1">
        <v>25372</v>
      </c>
      <c r="B56" s="1" t="s">
        <v>164</v>
      </c>
      <c r="C56" s="1" t="s">
        <v>57</v>
      </c>
      <c r="D56" s="1" t="s">
        <v>333</v>
      </c>
      <c r="E56" s="1">
        <v>2020</v>
      </c>
      <c r="F56" s="1" t="s">
        <v>3</v>
      </c>
      <c r="G56" s="12">
        <v>2</v>
      </c>
      <c r="H56" s="12">
        <v>2</v>
      </c>
      <c r="I56" s="12">
        <v>2</v>
      </c>
      <c r="J56" s="12">
        <v>1</v>
      </c>
      <c r="K56" s="1" t="s">
        <v>356</v>
      </c>
    </row>
    <row r="57" spans="1:11" x14ac:dyDescent="0.25">
      <c r="A57" s="1">
        <v>25372</v>
      </c>
      <c r="B57" s="1" t="s">
        <v>164</v>
      </c>
      <c r="C57" s="1" t="s">
        <v>57</v>
      </c>
      <c r="D57" s="1" t="s">
        <v>333</v>
      </c>
      <c r="E57" s="1">
        <v>2020</v>
      </c>
      <c r="F57" s="1" t="s">
        <v>11</v>
      </c>
      <c r="G57" s="12">
        <v>1</v>
      </c>
      <c r="H57" s="12">
        <v>1</v>
      </c>
      <c r="I57" s="12">
        <v>1</v>
      </c>
      <c r="J57" s="12">
        <v>1</v>
      </c>
      <c r="K57" s="1" t="s">
        <v>356</v>
      </c>
    </row>
    <row r="58" spans="1:11" x14ac:dyDescent="0.25">
      <c r="A58" s="1">
        <v>25386</v>
      </c>
      <c r="B58" s="1" t="s">
        <v>88</v>
      </c>
      <c r="C58" s="1" t="s">
        <v>26</v>
      </c>
      <c r="D58" s="1" t="s">
        <v>27</v>
      </c>
      <c r="E58" s="1">
        <v>2020</v>
      </c>
      <c r="F58" s="1" t="s">
        <v>3</v>
      </c>
      <c r="G58" s="12">
        <v>0</v>
      </c>
      <c r="H58" s="12">
        <v>0</v>
      </c>
      <c r="I58" s="12">
        <v>0</v>
      </c>
      <c r="J58" s="12">
        <v>0</v>
      </c>
      <c r="K58" s="1" t="s">
        <v>356</v>
      </c>
    </row>
    <row r="59" spans="1:11" x14ac:dyDescent="0.25">
      <c r="A59" s="1">
        <v>25386</v>
      </c>
      <c r="B59" s="1" t="s">
        <v>88</v>
      </c>
      <c r="C59" s="1" t="s">
        <v>26</v>
      </c>
      <c r="D59" s="1" t="s">
        <v>27</v>
      </c>
      <c r="E59" s="1">
        <v>2020</v>
      </c>
      <c r="F59" s="1" t="s">
        <v>11</v>
      </c>
      <c r="G59" s="12">
        <v>0</v>
      </c>
      <c r="H59" s="12">
        <v>0</v>
      </c>
      <c r="I59" s="12">
        <v>0</v>
      </c>
      <c r="J59" s="12">
        <v>0</v>
      </c>
      <c r="K59" s="1" t="s">
        <v>356</v>
      </c>
    </row>
    <row r="60" spans="1:11" x14ac:dyDescent="0.25">
      <c r="A60" s="1">
        <v>25394</v>
      </c>
      <c r="B60" s="1" t="s">
        <v>202</v>
      </c>
      <c r="C60" s="1" t="s">
        <v>26</v>
      </c>
      <c r="D60" s="1" t="s">
        <v>27</v>
      </c>
      <c r="E60" s="1">
        <v>2020</v>
      </c>
      <c r="F60" s="1" t="s">
        <v>3</v>
      </c>
      <c r="G60" s="12">
        <v>550</v>
      </c>
      <c r="H60" s="12">
        <v>545</v>
      </c>
      <c r="I60" s="12">
        <v>8175</v>
      </c>
      <c r="J60" s="12">
        <v>15</v>
      </c>
      <c r="K60" s="1" t="s">
        <v>356</v>
      </c>
    </row>
    <row r="61" spans="1:11" x14ac:dyDescent="0.25">
      <c r="A61" s="1">
        <v>25394</v>
      </c>
      <c r="B61" s="1" t="s">
        <v>202</v>
      </c>
      <c r="C61" s="1" t="s">
        <v>26</v>
      </c>
      <c r="D61" s="1" t="s">
        <v>27</v>
      </c>
      <c r="E61" s="1">
        <v>2020</v>
      </c>
      <c r="F61" s="1" t="s">
        <v>11</v>
      </c>
      <c r="G61" s="12">
        <v>550</v>
      </c>
      <c r="H61" s="12">
        <v>545</v>
      </c>
      <c r="I61" s="12">
        <v>8175</v>
      </c>
      <c r="J61" s="12">
        <v>15</v>
      </c>
      <c r="K61" s="1" t="s">
        <v>356</v>
      </c>
    </row>
    <row r="62" spans="1:11" x14ac:dyDescent="0.25">
      <c r="A62" s="1">
        <v>25398</v>
      </c>
      <c r="B62" s="1" t="s">
        <v>170</v>
      </c>
      <c r="C62" s="1" t="s">
        <v>26</v>
      </c>
      <c r="D62" s="1" t="s">
        <v>27</v>
      </c>
      <c r="E62" s="1">
        <v>2020</v>
      </c>
      <c r="F62" s="1" t="s">
        <v>3</v>
      </c>
      <c r="G62" s="12">
        <v>80</v>
      </c>
      <c r="H62" s="12">
        <v>80</v>
      </c>
      <c r="I62" s="12">
        <v>160</v>
      </c>
      <c r="J62" s="12">
        <v>2</v>
      </c>
      <c r="K62" s="1" t="s">
        <v>356</v>
      </c>
    </row>
    <row r="63" spans="1:11" x14ac:dyDescent="0.25">
      <c r="A63" s="1">
        <v>25402</v>
      </c>
      <c r="B63" s="1" t="s">
        <v>203</v>
      </c>
      <c r="C63" s="1" t="s">
        <v>26</v>
      </c>
      <c r="D63" s="1" t="s">
        <v>27</v>
      </c>
      <c r="E63" s="1">
        <v>2020</v>
      </c>
      <c r="F63" s="1" t="s">
        <v>3</v>
      </c>
      <c r="G63" s="12">
        <v>10</v>
      </c>
      <c r="H63" s="12">
        <v>10</v>
      </c>
      <c r="I63" s="12">
        <v>165</v>
      </c>
      <c r="J63" s="12">
        <v>16.5</v>
      </c>
      <c r="K63" s="1" t="s">
        <v>356</v>
      </c>
    </row>
    <row r="64" spans="1:11" x14ac:dyDescent="0.25">
      <c r="A64" s="1">
        <v>25402</v>
      </c>
      <c r="B64" s="1" t="s">
        <v>203</v>
      </c>
      <c r="C64" s="1" t="s">
        <v>26</v>
      </c>
      <c r="D64" s="1" t="s">
        <v>27</v>
      </c>
      <c r="E64" s="1">
        <v>2020</v>
      </c>
      <c r="F64" s="1" t="s">
        <v>11</v>
      </c>
      <c r="G64" s="12">
        <v>5</v>
      </c>
      <c r="H64" s="12">
        <v>5</v>
      </c>
      <c r="I64" s="12">
        <v>80</v>
      </c>
      <c r="J64" s="12">
        <v>16</v>
      </c>
      <c r="K64" s="1" t="s">
        <v>356</v>
      </c>
    </row>
    <row r="65" spans="1:11" x14ac:dyDescent="0.25">
      <c r="A65" s="1">
        <v>25426</v>
      </c>
      <c r="B65" s="1" t="s">
        <v>145</v>
      </c>
      <c r="C65" s="1" t="s">
        <v>46</v>
      </c>
      <c r="D65" s="1" t="s">
        <v>47</v>
      </c>
      <c r="E65" s="1">
        <v>2020</v>
      </c>
      <c r="F65" s="1" t="s">
        <v>11</v>
      </c>
      <c r="G65" s="12">
        <v>2</v>
      </c>
      <c r="H65" s="12">
        <v>2</v>
      </c>
      <c r="I65" s="12">
        <v>16</v>
      </c>
      <c r="J65" s="12">
        <v>8</v>
      </c>
      <c r="K65" s="1" t="s">
        <v>356</v>
      </c>
    </row>
    <row r="66" spans="1:11" x14ac:dyDescent="0.25">
      <c r="A66" s="1">
        <v>25426</v>
      </c>
      <c r="B66" s="1" t="s">
        <v>145</v>
      </c>
      <c r="C66" s="1" t="s">
        <v>26</v>
      </c>
      <c r="D66" s="1" t="s">
        <v>27</v>
      </c>
      <c r="E66" s="1">
        <v>2020</v>
      </c>
      <c r="F66" s="1" t="s">
        <v>11</v>
      </c>
      <c r="G66" s="12">
        <v>2</v>
      </c>
      <c r="H66" s="12">
        <v>2</v>
      </c>
      <c r="I66" s="12">
        <v>16</v>
      </c>
      <c r="J66" s="12">
        <v>8</v>
      </c>
      <c r="K66" s="1" t="s">
        <v>356</v>
      </c>
    </row>
    <row r="67" spans="1:11" x14ac:dyDescent="0.25">
      <c r="A67" s="1">
        <v>25426</v>
      </c>
      <c r="B67" s="1" t="s">
        <v>145</v>
      </c>
      <c r="C67" s="1" t="s">
        <v>46</v>
      </c>
      <c r="D67" s="1" t="s">
        <v>47</v>
      </c>
      <c r="E67" s="1">
        <v>2020</v>
      </c>
      <c r="F67" s="1" t="s">
        <v>3</v>
      </c>
      <c r="G67" s="12">
        <v>1.8</v>
      </c>
      <c r="H67" s="12">
        <v>1.8</v>
      </c>
      <c r="I67" s="12">
        <v>14</v>
      </c>
      <c r="J67" s="12">
        <v>7.7777777777777803</v>
      </c>
      <c r="K67" s="1" t="s">
        <v>356</v>
      </c>
    </row>
    <row r="68" spans="1:11" x14ac:dyDescent="0.25">
      <c r="A68" s="1">
        <v>25426</v>
      </c>
      <c r="B68" s="1" t="s">
        <v>145</v>
      </c>
      <c r="C68" s="1" t="s">
        <v>26</v>
      </c>
      <c r="D68" s="1" t="s">
        <v>27</v>
      </c>
      <c r="E68" s="1">
        <v>2020</v>
      </c>
      <c r="F68" s="1" t="s">
        <v>3</v>
      </c>
      <c r="G68" s="12">
        <v>1.8</v>
      </c>
      <c r="H68" s="12">
        <v>1.8</v>
      </c>
      <c r="I68" s="12">
        <v>14</v>
      </c>
      <c r="J68" s="12">
        <v>7.7777777777777803</v>
      </c>
      <c r="K68" s="1" t="s">
        <v>356</v>
      </c>
    </row>
    <row r="69" spans="1:11" x14ac:dyDescent="0.25">
      <c r="A69" s="1">
        <v>25436</v>
      </c>
      <c r="B69" s="1" t="s">
        <v>51</v>
      </c>
      <c r="C69" s="1" t="s">
        <v>57</v>
      </c>
      <c r="D69" s="1" t="s">
        <v>333</v>
      </c>
      <c r="E69" s="1">
        <v>2020</v>
      </c>
      <c r="F69" s="1" t="s">
        <v>3</v>
      </c>
      <c r="G69" s="12">
        <v>35</v>
      </c>
      <c r="H69" s="12">
        <v>35</v>
      </c>
      <c r="I69" s="12">
        <v>175</v>
      </c>
      <c r="J69" s="12">
        <v>5</v>
      </c>
      <c r="K69" s="1" t="s">
        <v>356</v>
      </c>
    </row>
    <row r="70" spans="1:11" x14ac:dyDescent="0.25">
      <c r="A70" s="1">
        <v>25436</v>
      </c>
      <c r="B70" s="1" t="s">
        <v>51</v>
      </c>
      <c r="C70" s="1" t="s">
        <v>26</v>
      </c>
      <c r="D70" s="1" t="s">
        <v>27</v>
      </c>
      <c r="E70" s="1">
        <v>2020</v>
      </c>
      <c r="F70" s="1" t="s">
        <v>3</v>
      </c>
      <c r="G70" s="12">
        <v>30</v>
      </c>
      <c r="H70" s="12">
        <v>30</v>
      </c>
      <c r="I70" s="12">
        <v>240</v>
      </c>
      <c r="J70" s="12">
        <v>8</v>
      </c>
      <c r="K70" s="1" t="s">
        <v>356</v>
      </c>
    </row>
    <row r="71" spans="1:11" x14ac:dyDescent="0.25">
      <c r="A71" s="1">
        <v>25436</v>
      </c>
      <c r="B71" s="1" t="s">
        <v>51</v>
      </c>
      <c r="C71" s="1" t="s">
        <v>46</v>
      </c>
      <c r="D71" s="1" t="s">
        <v>47</v>
      </c>
      <c r="E71" s="1">
        <v>2020</v>
      </c>
      <c r="F71" s="1" t="s">
        <v>3</v>
      </c>
      <c r="G71" s="12">
        <v>20</v>
      </c>
      <c r="H71" s="12">
        <v>20</v>
      </c>
      <c r="I71" s="12">
        <v>200</v>
      </c>
      <c r="J71" s="12">
        <v>10</v>
      </c>
      <c r="K71" s="1" t="s">
        <v>356</v>
      </c>
    </row>
    <row r="72" spans="1:11" x14ac:dyDescent="0.25">
      <c r="A72" s="1">
        <v>25436</v>
      </c>
      <c r="B72" s="1" t="s">
        <v>51</v>
      </c>
      <c r="C72" s="1" t="s">
        <v>26</v>
      </c>
      <c r="D72" s="1" t="s">
        <v>27</v>
      </c>
      <c r="E72" s="1">
        <v>2020</v>
      </c>
      <c r="F72" s="1" t="s">
        <v>11</v>
      </c>
      <c r="G72" s="12">
        <v>10</v>
      </c>
      <c r="H72" s="12">
        <v>10</v>
      </c>
      <c r="I72" s="12">
        <v>80</v>
      </c>
      <c r="J72" s="12">
        <v>8</v>
      </c>
      <c r="K72" s="1" t="s">
        <v>356</v>
      </c>
    </row>
    <row r="73" spans="1:11" x14ac:dyDescent="0.25">
      <c r="A73" s="1">
        <v>25436</v>
      </c>
      <c r="B73" s="1" t="s">
        <v>51</v>
      </c>
      <c r="C73" s="1" t="s">
        <v>57</v>
      </c>
      <c r="D73" s="1" t="s">
        <v>333</v>
      </c>
      <c r="E73" s="1">
        <v>2020</v>
      </c>
      <c r="F73" s="1" t="s">
        <v>11</v>
      </c>
      <c r="G73" s="12">
        <v>7</v>
      </c>
      <c r="H73" s="12">
        <v>7</v>
      </c>
      <c r="I73" s="12">
        <v>35</v>
      </c>
      <c r="J73" s="12">
        <v>5</v>
      </c>
      <c r="K73" s="1" t="s">
        <v>356</v>
      </c>
    </row>
    <row r="74" spans="1:11" x14ac:dyDescent="0.25">
      <c r="A74" s="1">
        <v>25438</v>
      </c>
      <c r="B74" s="1" t="s">
        <v>131</v>
      </c>
      <c r="C74" s="1" t="s">
        <v>26</v>
      </c>
      <c r="D74" s="1" t="s">
        <v>27</v>
      </c>
      <c r="E74" s="1">
        <v>2020</v>
      </c>
      <c r="F74" s="1" t="s">
        <v>3</v>
      </c>
      <c r="G74" s="12">
        <v>100</v>
      </c>
      <c r="H74" s="12">
        <v>100</v>
      </c>
      <c r="I74" s="12">
        <v>1550</v>
      </c>
      <c r="J74" s="12">
        <v>15.5</v>
      </c>
      <c r="K74" s="1" t="s">
        <v>356</v>
      </c>
    </row>
    <row r="75" spans="1:11" x14ac:dyDescent="0.25">
      <c r="A75" s="1">
        <v>25438</v>
      </c>
      <c r="B75" s="1" t="s">
        <v>131</v>
      </c>
      <c r="C75" s="1" t="s">
        <v>26</v>
      </c>
      <c r="D75" s="1" t="s">
        <v>27</v>
      </c>
      <c r="E75" s="1">
        <v>2020</v>
      </c>
      <c r="F75" s="1" t="s">
        <v>11</v>
      </c>
      <c r="G75" s="12">
        <v>100</v>
      </c>
      <c r="H75" s="12">
        <v>100</v>
      </c>
      <c r="I75" s="12">
        <v>1550</v>
      </c>
      <c r="J75" s="12">
        <v>15.5</v>
      </c>
      <c r="K75" s="1" t="s">
        <v>356</v>
      </c>
    </row>
    <row r="76" spans="1:11" x14ac:dyDescent="0.25">
      <c r="A76" s="1">
        <v>25438</v>
      </c>
      <c r="B76" s="1" t="s">
        <v>131</v>
      </c>
      <c r="C76" s="1" t="s">
        <v>132</v>
      </c>
      <c r="D76" s="1" t="s">
        <v>133</v>
      </c>
      <c r="E76" s="1">
        <v>2020</v>
      </c>
      <c r="F76" s="1" t="s">
        <v>3</v>
      </c>
      <c r="G76" s="12">
        <v>4</v>
      </c>
      <c r="H76" s="12">
        <v>4</v>
      </c>
      <c r="I76" s="12">
        <v>58</v>
      </c>
      <c r="J76" s="12">
        <v>14.5</v>
      </c>
      <c r="K76" s="1" t="s">
        <v>356</v>
      </c>
    </row>
    <row r="77" spans="1:11" x14ac:dyDescent="0.25">
      <c r="A77" s="1">
        <v>25438</v>
      </c>
      <c r="B77" s="1" t="s">
        <v>131</v>
      </c>
      <c r="C77" s="1" t="s">
        <v>132</v>
      </c>
      <c r="D77" s="1" t="s">
        <v>133</v>
      </c>
      <c r="E77" s="1">
        <v>2020</v>
      </c>
      <c r="F77" s="1" t="s">
        <v>11</v>
      </c>
      <c r="G77" s="12">
        <v>4</v>
      </c>
      <c r="H77" s="12">
        <v>4</v>
      </c>
      <c r="I77" s="12">
        <v>58</v>
      </c>
      <c r="J77" s="12">
        <v>14.5</v>
      </c>
      <c r="K77" s="1" t="s">
        <v>356</v>
      </c>
    </row>
    <row r="78" spans="1:11" x14ac:dyDescent="0.25">
      <c r="A78" s="1">
        <v>25489</v>
      </c>
      <c r="B78" s="1" t="s">
        <v>78</v>
      </c>
      <c r="C78" s="1" t="s">
        <v>26</v>
      </c>
      <c r="D78" s="1" t="s">
        <v>27</v>
      </c>
      <c r="E78" s="1">
        <v>2020</v>
      </c>
      <c r="F78" s="1" t="s">
        <v>3</v>
      </c>
      <c r="G78" s="12">
        <v>5</v>
      </c>
      <c r="H78" s="12">
        <v>4</v>
      </c>
      <c r="I78" s="12">
        <v>32</v>
      </c>
      <c r="J78" s="12">
        <v>8</v>
      </c>
      <c r="K78" s="1" t="s">
        <v>356</v>
      </c>
    </row>
    <row r="79" spans="1:11" x14ac:dyDescent="0.25">
      <c r="A79" s="1">
        <v>25489</v>
      </c>
      <c r="B79" s="1" t="s">
        <v>78</v>
      </c>
      <c r="C79" s="1" t="s">
        <v>26</v>
      </c>
      <c r="D79" s="1" t="s">
        <v>27</v>
      </c>
      <c r="E79" s="1">
        <v>2020</v>
      </c>
      <c r="F79" s="1" t="s">
        <v>11</v>
      </c>
      <c r="G79" s="12">
        <v>5</v>
      </c>
      <c r="H79" s="12">
        <v>5</v>
      </c>
      <c r="I79" s="12">
        <v>40</v>
      </c>
      <c r="J79" s="12">
        <v>8</v>
      </c>
      <c r="K79" s="1" t="s">
        <v>356</v>
      </c>
    </row>
    <row r="80" spans="1:11" x14ac:dyDescent="0.25">
      <c r="A80" s="1">
        <v>25491</v>
      </c>
      <c r="B80" s="1" t="s">
        <v>176</v>
      </c>
      <c r="C80" s="1" t="s">
        <v>26</v>
      </c>
      <c r="D80" s="1" t="s">
        <v>27</v>
      </c>
      <c r="E80" s="1">
        <v>2020</v>
      </c>
      <c r="F80" s="1" t="s">
        <v>3</v>
      </c>
      <c r="G80" s="12">
        <v>3</v>
      </c>
      <c r="H80" s="12">
        <v>3</v>
      </c>
      <c r="I80" s="12">
        <v>45</v>
      </c>
      <c r="J80" s="12">
        <v>15</v>
      </c>
      <c r="K80" s="1" t="s">
        <v>356</v>
      </c>
    </row>
    <row r="81" spans="1:11" x14ac:dyDescent="0.25">
      <c r="A81" s="1">
        <v>25491</v>
      </c>
      <c r="B81" s="1" t="s">
        <v>176</v>
      </c>
      <c r="C81" s="1" t="s">
        <v>26</v>
      </c>
      <c r="D81" s="1" t="s">
        <v>27</v>
      </c>
      <c r="E81" s="1">
        <v>2020</v>
      </c>
      <c r="F81" s="1" t="s">
        <v>11</v>
      </c>
      <c r="G81" s="12">
        <v>0</v>
      </c>
      <c r="H81" s="12">
        <v>0</v>
      </c>
      <c r="I81" s="12">
        <v>0</v>
      </c>
      <c r="J81" s="12">
        <v>0</v>
      </c>
      <c r="K81" s="1" t="s">
        <v>356</v>
      </c>
    </row>
    <row r="82" spans="1:11" x14ac:dyDescent="0.25">
      <c r="A82" s="1">
        <v>25513</v>
      </c>
      <c r="B82" s="1" t="s">
        <v>21</v>
      </c>
      <c r="C82" s="1" t="s">
        <v>26</v>
      </c>
      <c r="D82" s="1" t="s">
        <v>27</v>
      </c>
      <c r="E82" s="1">
        <v>2020</v>
      </c>
      <c r="F82" s="1" t="s">
        <v>3</v>
      </c>
      <c r="G82" s="12">
        <v>35</v>
      </c>
      <c r="H82" s="12">
        <v>15</v>
      </c>
      <c r="I82" s="12">
        <v>285</v>
      </c>
      <c r="J82" s="12">
        <v>19</v>
      </c>
      <c r="K82" s="1" t="s">
        <v>356</v>
      </c>
    </row>
    <row r="83" spans="1:11" x14ac:dyDescent="0.25">
      <c r="A83" s="1">
        <v>25513</v>
      </c>
      <c r="B83" s="1" t="s">
        <v>21</v>
      </c>
      <c r="C83" s="1" t="s">
        <v>46</v>
      </c>
      <c r="D83" s="1" t="s">
        <v>47</v>
      </c>
      <c r="E83" s="1">
        <v>2020</v>
      </c>
      <c r="F83" s="1" t="s">
        <v>3</v>
      </c>
      <c r="G83" s="12">
        <v>5</v>
      </c>
      <c r="H83" s="12">
        <v>4</v>
      </c>
      <c r="I83" s="12">
        <v>72</v>
      </c>
      <c r="J83" s="12">
        <v>18</v>
      </c>
      <c r="K83" s="1" t="s">
        <v>356</v>
      </c>
    </row>
    <row r="84" spans="1:11" x14ac:dyDescent="0.25">
      <c r="A84" s="1">
        <v>25513</v>
      </c>
      <c r="B84" s="1" t="s">
        <v>21</v>
      </c>
      <c r="C84" s="1" t="s">
        <v>46</v>
      </c>
      <c r="D84" s="1" t="s">
        <v>47</v>
      </c>
      <c r="E84" s="1">
        <v>2020</v>
      </c>
      <c r="F84" s="1" t="s">
        <v>11</v>
      </c>
      <c r="G84" s="12">
        <v>5</v>
      </c>
      <c r="H84" s="12">
        <v>5</v>
      </c>
      <c r="I84" s="12">
        <v>100</v>
      </c>
      <c r="J84" s="12">
        <v>20</v>
      </c>
      <c r="K84" s="1" t="s">
        <v>356</v>
      </c>
    </row>
    <row r="85" spans="1:11" x14ac:dyDescent="0.25">
      <c r="A85" s="1">
        <v>25513</v>
      </c>
      <c r="B85" s="1" t="s">
        <v>21</v>
      </c>
      <c r="C85" s="1" t="s">
        <v>26</v>
      </c>
      <c r="D85" s="1" t="s">
        <v>27</v>
      </c>
      <c r="E85" s="1">
        <v>2020</v>
      </c>
      <c r="F85" s="1" t="s">
        <v>11</v>
      </c>
      <c r="G85" s="12">
        <v>0</v>
      </c>
      <c r="H85" s="12">
        <v>0</v>
      </c>
      <c r="I85" s="12">
        <v>0</v>
      </c>
      <c r="J85" s="12">
        <v>0</v>
      </c>
      <c r="K85" s="1" t="s">
        <v>356</v>
      </c>
    </row>
    <row r="86" spans="1:11" x14ac:dyDescent="0.25">
      <c r="A86" s="1">
        <v>25518</v>
      </c>
      <c r="B86" s="1" t="s">
        <v>171</v>
      </c>
      <c r="C86" s="1" t="s">
        <v>26</v>
      </c>
      <c r="D86" s="1" t="s">
        <v>27</v>
      </c>
      <c r="E86" s="1">
        <v>2020</v>
      </c>
      <c r="F86" s="1" t="s">
        <v>3</v>
      </c>
      <c r="G86" s="12">
        <v>105</v>
      </c>
      <c r="H86" s="12">
        <v>105</v>
      </c>
      <c r="I86" s="12">
        <v>1575</v>
      </c>
      <c r="J86" s="12">
        <v>15</v>
      </c>
      <c r="K86" s="1" t="s">
        <v>356</v>
      </c>
    </row>
    <row r="87" spans="1:11" x14ac:dyDescent="0.25">
      <c r="A87" s="1">
        <v>25518</v>
      </c>
      <c r="B87" s="1" t="s">
        <v>171</v>
      </c>
      <c r="C87" s="1" t="s">
        <v>26</v>
      </c>
      <c r="D87" s="1" t="s">
        <v>27</v>
      </c>
      <c r="E87" s="1">
        <v>2020</v>
      </c>
      <c r="F87" s="1" t="s">
        <v>11</v>
      </c>
      <c r="G87" s="12">
        <v>0</v>
      </c>
      <c r="H87" s="12">
        <v>0</v>
      </c>
      <c r="I87" s="12">
        <v>0</v>
      </c>
      <c r="J87" s="12">
        <v>0</v>
      </c>
      <c r="K87" s="1" t="s">
        <v>356</v>
      </c>
    </row>
    <row r="88" spans="1:11" x14ac:dyDescent="0.25">
      <c r="A88" s="1">
        <v>25530</v>
      </c>
      <c r="B88" s="1" t="s">
        <v>206</v>
      </c>
      <c r="C88" s="1" t="s">
        <v>26</v>
      </c>
      <c r="D88" s="1" t="s">
        <v>27</v>
      </c>
      <c r="E88" s="1">
        <v>2020</v>
      </c>
      <c r="F88" s="1" t="s">
        <v>3</v>
      </c>
      <c r="G88" s="12">
        <v>85</v>
      </c>
      <c r="H88" s="12">
        <v>80</v>
      </c>
      <c r="I88" s="12">
        <v>800</v>
      </c>
      <c r="J88" s="12">
        <v>10</v>
      </c>
      <c r="K88" s="1" t="s">
        <v>356</v>
      </c>
    </row>
    <row r="89" spans="1:11" x14ac:dyDescent="0.25">
      <c r="A89" s="1">
        <v>25530</v>
      </c>
      <c r="B89" s="1" t="s">
        <v>206</v>
      </c>
      <c r="C89" s="1" t="s">
        <v>26</v>
      </c>
      <c r="D89" s="1" t="s">
        <v>27</v>
      </c>
      <c r="E89" s="1">
        <v>2020</v>
      </c>
      <c r="F89" s="1" t="s">
        <v>11</v>
      </c>
      <c r="G89" s="12">
        <v>80</v>
      </c>
      <c r="H89" s="12">
        <v>80</v>
      </c>
      <c r="I89" s="12">
        <v>800</v>
      </c>
      <c r="J89" s="12">
        <v>10</v>
      </c>
      <c r="K89" s="1" t="s">
        <v>356</v>
      </c>
    </row>
    <row r="90" spans="1:11" x14ac:dyDescent="0.25">
      <c r="A90" s="1">
        <v>25572</v>
      </c>
      <c r="B90" s="1" t="s">
        <v>75</v>
      </c>
      <c r="C90" s="1" t="s">
        <v>26</v>
      </c>
      <c r="D90" s="1" t="s">
        <v>27</v>
      </c>
      <c r="E90" s="1">
        <v>2020</v>
      </c>
      <c r="F90" s="1" t="s">
        <v>3</v>
      </c>
      <c r="G90" s="12">
        <v>220</v>
      </c>
      <c r="H90" s="12">
        <v>198</v>
      </c>
      <c r="I90" s="12">
        <v>2772</v>
      </c>
      <c r="J90" s="12">
        <v>14</v>
      </c>
      <c r="K90" s="1" t="s">
        <v>356</v>
      </c>
    </row>
    <row r="91" spans="1:11" x14ac:dyDescent="0.25">
      <c r="A91" s="1">
        <v>25572</v>
      </c>
      <c r="B91" s="1" t="s">
        <v>75</v>
      </c>
      <c r="C91" s="1" t="s">
        <v>26</v>
      </c>
      <c r="D91" s="1" t="s">
        <v>27</v>
      </c>
      <c r="E91" s="1">
        <v>2020</v>
      </c>
      <c r="F91" s="1" t="s">
        <v>11</v>
      </c>
      <c r="G91" s="12">
        <v>0</v>
      </c>
      <c r="H91" s="12">
        <v>0</v>
      </c>
      <c r="I91" s="12">
        <v>0</v>
      </c>
      <c r="J91" s="12">
        <v>0</v>
      </c>
      <c r="K91" s="1" t="s">
        <v>356</v>
      </c>
    </row>
    <row r="92" spans="1:11" x14ac:dyDescent="0.25">
      <c r="A92" s="1">
        <v>25580</v>
      </c>
      <c r="B92" s="1" t="s">
        <v>120</v>
      </c>
      <c r="C92" s="1" t="s">
        <v>26</v>
      </c>
      <c r="D92" s="1" t="s">
        <v>27</v>
      </c>
      <c r="E92" s="1">
        <v>2020</v>
      </c>
      <c r="F92" s="1" t="s">
        <v>11</v>
      </c>
      <c r="G92" s="12">
        <v>18</v>
      </c>
      <c r="H92" s="12">
        <v>18</v>
      </c>
      <c r="I92" s="12">
        <v>162</v>
      </c>
      <c r="J92" s="12">
        <v>9</v>
      </c>
      <c r="K92" s="1" t="s">
        <v>356</v>
      </c>
    </row>
    <row r="93" spans="1:11" x14ac:dyDescent="0.25">
      <c r="A93" s="1">
        <v>25592</v>
      </c>
      <c r="B93" s="1" t="s">
        <v>119</v>
      </c>
      <c r="C93" s="1" t="s">
        <v>26</v>
      </c>
      <c r="D93" s="1" t="s">
        <v>27</v>
      </c>
      <c r="E93" s="1">
        <v>2020</v>
      </c>
      <c r="F93" s="1" t="s">
        <v>3</v>
      </c>
      <c r="G93" s="12">
        <v>27</v>
      </c>
      <c r="H93" s="12">
        <v>24</v>
      </c>
      <c r="I93" s="12">
        <v>584</v>
      </c>
      <c r="J93" s="12">
        <v>24.3333333333333</v>
      </c>
      <c r="K93" s="1" t="s">
        <v>356</v>
      </c>
    </row>
    <row r="94" spans="1:11" x14ac:dyDescent="0.25">
      <c r="A94" s="1">
        <v>25592</v>
      </c>
      <c r="B94" s="1" t="s">
        <v>119</v>
      </c>
      <c r="C94" s="1" t="s">
        <v>26</v>
      </c>
      <c r="D94" s="1" t="s">
        <v>27</v>
      </c>
      <c r="E94" s="1">
        <v>2020</v>
      </c>
      <c r="F94" s="1" t="s">
        <v>11</v>
      </c>
      <c r="G94" s="12">
        <v>18</v>
      </c>
      <c r="H94" s="12">
        <v>18</v>
      </c>
      <c r="I94" s="12">
        <v>436</v>
      </c>
      <c r="J94" s="12">
        <v>24.2222222222222</v>
      </c>
      <c r="K94" s="1" t="s">
        <v>356</v>
      </c>
    </row>
    <row r="95" spans="1:11" x14ac:dyDescent="0.25">
      <c r="A95" s="1">
        <v>25594</v>
      </c>
      <c r="B95" s="1" t="s">
        <v>157</v>
      </c>
      <c r="C95" s="1" t="s">
        <v>57</v>
      </c>
      <c r="D95" s="1" t="s">
        <v>58</v>
      </c>
      <c r="E95" s="1">
        <v>2020</v>
      </c>
      <c r="F95" s="1" t="s">
        <v>11</v>
      </c>
      <c r="G95" s="12">
        <v>90</v>
      </c>
      <c r="H95" s="12">
        <v>90</v>
      </c>
      <c r="I95" s="12">
        <v>810</v>
      </c>
      <c r="J95" s="12">
        <v>9</v>
      </c>
      <c r="K95" s="1" t="s">
        <v>356</v>
      </c>
    </row>
    <row r="96" spans="1:11" x14ac:dyDescent="0.25">
      <c r="A96" s="1">
        <v>25594</v>
      </c>
      <c r="B96" s="1" t="s">
        <v>157</v>
      </c>
      <c r="C96" s="1" t="s">
        <v>57</v>
      </c>
      <c r="D96" s="1" t="s">
        <v>333</v>
      </c>
      <c r="E96" s="1">
        <v>2020</v>
      </c>
      <c r="F96" s="1" t="s">
        <v>3</v>
      </c>
      <c r="G96" s="12">
        <v>70</v>
      </c>
      <c r="H96" s="12">
        <v>70</v>
      </c>
      <c r="I96" s="12">
        <v>630</v>
      </c>
      <c r="J96" s="12">
        <v>9</v>
      </c>
      <c r="K96" s="1" t="s">
        <v>356</v>
      </c>
    </row>
    <row r="97" spans="1:11" x14ac:dyDescent="0.25">
      <c r="A97" s="1">
        <v>25594</v>
      </c>
      <c r="B97" s="1" t="s">
        <v>157</v>
      </c>
      <c r="C97" s="1" t="s">
        <v>46</v>
      </c>
      <c r="D97" s="1" t="s">
        <v>47</v>
      </c>
      <c r="E97" s="1">
        <v>2020</v>
      </c>
      <c r="F97" s="1" t="s">
        <v>3</v>
      </c>
      <c r="G97" s="12">
        <v>40</v>
      </c>
      <c r="H97" s="12">
        <v>40</v>
      </c>
      <c r="I97" s="12">
        <v>400</v>
      </c>
      <c r="J97" s="12">
        <v>10</v>
      </c>
      <c r="K97" s="1" t="s">
        <v>356</v>
      </c>
    </row>
    <row r="98" spans="1:11" x14ac:dyDescent="0.25">
      <c r="A98" s="1">
        <v>25594</v>
      </c>
      <c r="B98" s="1" t="s">
        <v>157</v>
      </c>
      <c r="C98" s="1" t="s">
        <v>46</v>
      </c>
      <c r="D98" s="1" t="s">
        <v>47</v>
      </c>
      <c r="E98" s="1">
        <v>2020</v>
      </c>
      <c r="F98" s="1" t="s">
        <v>11</v>
      </c>
      <c r="G98" s="12">
        <v>20</v>
      </c>
      <c r="H98" s="12">
        <v>20</v>
      </c>
      <c r="I98" s="12">
        <v>200</v>
      </c>
      <c r="J98" s="12">
        <v>10</v>
      </c>
      <c r="K98" s="1" t="s">
        <v>356</v>
      </c>
    </row>
    <row r="99" spans="1:11" x14ac:dyDescent="0.25">
      <c r="A99" s="1">
        <v>25594</v>
      </c>
      <c r="B99" s="1" t="s">
        <v>157</v>
      </c>
      <c r="C99" s="1" t="s">
        <v>26</v>
      </c>
      <c r="D99" s="1" t="s">
        <v>27</v>
      </c>
      <c r="E99" s="1">
        <v>2020</v>
      </c>
      <c r="F99" s="1" t="s">
        <v>3</v>
      </c>
      <c r="G99" s="12">
        <v>20</v>
      </c>
      <c r="H99" s="12">
        <v>10</v>
      </c>
      <c r="I99" s="12">
        <v>100</v>
      </c>
      <c r="J99" s="12">
        <v>10</v>
      </c>
      <c r="K99" s="1" t="s">
        <v>356</v>
      </c>
    </row>
    <row r="100" spans="1:11" x14ac:dyDescent="0.25">
      <c r="A100" s="1">
        <v>25596</v>
      </c>
      <c r="B100" s="1" t="s">
        <v>161</v>
      </c>
      <c r="C100" s="1" t="s">
        <v>26</v>
      </c>
      <c r="D100" s="1" t="s">
        <v>27</v>
      </c>
      <c r="E100" s="1">
        <v>2020</v>
      </c>
      <c r="F100" s="1" t="s">
        <v>3</v>
      </c>
      <c r="G100" s="12">
        <v>20</v>
      </c>
      <c r="H100" s="12">
        <v>20</v>
      </c>
      <c r="I100" s="12">
        <v>300</v>
      </c>
      <c r="J100" s="12">
        <v>15</v>
      </c>
      <c r="K100" s="1" t="s">
        <v>356</v>
      </c>
    </row>
    <row r="101" spans="1:11" x14ac:dyDescent="0.25">
      <c r="A101" s="1">
        <v>25596</v>
      </c>
      <c r="B101" s="1" t="s">
        <v>161</v>
      </c>
      <c r="C101" s="1" t="s">
        <v>46</v>
      </c>
      <c r="D101" s="1" t="s">
        <v>47</v>
      </c>
      <c r="E101" s="1">
        <v>2020</v>
      </c>
      <c r="F101" s="1" t="s">
        <v>3</v>
      </c>
      <c r="G101" s="12">
        <v>5</v>
      </c>
      <c r="H101" s="12">
        <v>5</v>
      </c>
      <c r="I101" s="12">
        <v>40</v>
      </c>
      <c r="J101" s="12">
        <v>8</v>
      </c>
      <c r="K101" s="1" t="s">
        <v>356</v>
      </c>
    </row>
    <row r="102" spans="1:11" x14ac:dyDescent="0.25">
      <c r="A102" s="1">
        <v>25649</v>
      </c>
      <c r="B102" s="1" t="s">
        <v>162</v>
      </c>
      <c r="C102" s="1" t="s">
        <v>57</v>
      </c>
      <c r="D102" s="1" t="s">
        <v>333</v>
      </c>
      <c r="E102" s="1">
        <v>2020</v>
      </c>
      <c r="F102" s="1" t="s">
        <v>3</v>
      </c>
      <c r="G102" s="12">
        <v>8</v>
      </c>
      <c r="H102" s="12">
        <v>8</v>
      </c>
      <c r="I102" s="12">
        <v>84</v>
      </c>
      <c r="J102" s="12">
        <v>10.5</v>
      </c>
      <c r="K102" s="1" t="s">
        <v>356</v>
      </c>
    </row>
    <row r="103" spans="1:11" x14ac:dyDescent="0.25">
      <c r="A103" s="1">
        <v>25649</v>
      </c>
      <c r="B103" s="1" t="s">
        <v>162</v>
      </c>
      <c r="C103" s="1" t="s">
        <v>46</v>
      </c>
      <c r="D103" s="1" t="s">
        <v>47</v>
      </c>
      <c r="E103" s="1">
        <v>2020</v>
      </c>
      <c r="F103" s="1" t="s">
        <v>11</v>
      </c>
      <c r="G103" s="12">
        <v>7</v>
      </c>
      <c r="H103" s="12">
        <v>7</v>
      </c>
      <c r="I103" s="12">
        <v>77</v>
      </c>
      <c r="J103" s="12">
        <v>11</v>
      </c>
      <c r="K103" s="1" t="s">
        <v>356</v>
      </c>
    </row>
    <row r="104" spans="1:11" x14ac:dyDescent="0.25">
      <c r="A104" s="1">
        <v>25649</v>
      </c>
      <c r="B104" s="1" t="s">
        <v>162</v>
      </c>
      <c r="C104" s="1" t="s">
        <v>46</v>
      </c>
      <c r="D104" s="1" t="s">
        <v>47</v>
      </c>
      <c r="E104" s="1">
        <v>2020</v>
      </c>
      <c r="F104" s="1" t="s">
        <v>3</v>
      </c>
      <c r="G104" s="12">
        <v>5</v>
      </c>
      <c r="H104" s="12">
        <v>5</v>
      </c>
      <c r="I104" s="12">
        <v>82</v>
      </c>
      <c r="J104" s="12">
        <v>16.399999999999999</v>
      </c>
      <c r="K104" s="1" t="s">
        <v>356</v>
      </c>
    </row>
    <row r="105" spans="1:11" x14ac:dyDescent="0.25">
      <c r="A105" s="1">
        <v>25649</v>
      </c>
      <c r="B105" s="1" t="s">
        <v>162</v>
      </c>
      <c r="C105" s="1" t="s">
        <v>57</v>
      </c>
      <c r="D105" s="1" t="s">
        <v>333</v>
      </c>
      <c r="E105" s="1">
        <v>2020</v>
      </c>
      <c r="F105" s="1" t="s">
        <v>11</v>
      </c>
      <c r="G105" s="12">
        <v>3</v>
      </c>
      <c r="H105" s="12">
        <v>3</v>
      </c>
      <c r="I105" s="12">
        <v>27</v>
      </c>
      <c r="J105" s="12">
        <v>9</v>
      </c>
      <c r="K105" s="1" t="s">
        <v>356</v>
      </c>
    </row>
    <row r="106" spans="1:11" x14ac:dyDescent="0.25">
      <c r="A106" s="1">
        <v>25653</v>
      </c>
      <c r="B106" s="1" t="s">
        <v>207</v>
      </c>
      <c r="C106" s="1" t="s">
        <v>26</v>
      </c>
      <c r="D106" s="1" t="s">
        <v>27</v>
      </c>
      <c r="E106" s="1">
        <v>2020</v>
      </c>
      <c r="F106" s="1" t="s">
        <v>3</v>
      </c>
      <c r="G106" s="12">
        <v>160</v>
      </c>
      <c r="H106" s="12">
        <v>140</v>
      </c>
      <c r="I106" s="12">
        <v>1624</v>
      </c>
      <c r="J106" s="12">
        <v>11.6</v>
      </c>
      <c r="K106" s="1" t="s">
        <v>356</v>
      </c>
    </row>
    <row r="107" spans="1:11" x14ac:dyDescent="0.25">
      <c r="A107" s="1">
        <v>25653</v>
      </c>
      <c r="B107" s="1" t="s">
        <v>207</v>
      </c>
      <c r="C107" s="1" t="s">
        <v>26</v>
      </c>
      <c r="D107" s="1" t="s">
        <v>27</v>
      </c>
      <c r="E107" s="1">
        <v>2020</v>
      </c>
      <c r="F107" s="1" t="s">
        <v>11</v>
      </c>
      <c r="G107" s="12">
        <v>0</v>
      </c>
      <c r="H107" s="12">
        <v>0</v>
      </c>
      <c r="I107" s="12">
        <v>0</v>
      </c>
      <c r="J107" s="12">
        <v>0</v>
      </c>
      <c r="K107" s="1" t="s">
        <v>356</v>
      </c>
    </row>
    <row r="108" spans="1:11" x14ac:dyDescent="0.25">
      <c r="A108" s="1">
        <v>25658</v>
      </c>
      <c r="B108" s="1" t="s">
        <v>208</v>
      </c>
      <c r="C108" s="1" t="s">
        <v>26</v>
      </c>
      <c r="D108" s="1" t="s">
        <v>27</v>
      </c>
      <c r="E108" s="1">
        <v>2020</v>
      </c>
      <c r="F108" s="1" t="s">
        <v>3</v>
      </c>
      <c r="G108" s="12">
        <v>3</v>
      </c>
      <c r="H108" s="12">
        <v>3</v>
      </c>
      <c r="I108" s="12">
        <v>45</v>
      </c>
      <c r="J108" s="12">
        <v>15</v>
      </c>
      <c r="K108" s="1" t="s">
        <v>356</v>
      </c>
    </row>
    <row r="109" spans="1:11" x14ac:dyDescent="0.25">
      <c r="A109" s="1">
        <v>25658</v>
      </c>
      <c r="B109" s="1" t="s">
        <v>208</v>
      </c>
      <c r="C109" s="1" t="s">
        <v>26</v>
      </c>
      <c r="D109" s="1" t="s">
        <v>27</v>
      </c>
      <c r="E109" s="1">
        <v>2020</v>
      </c>
      <c r="F109" s="1" t="s">
        <v>11</v>
      </c>
      <c r="G109" s="12">
        <v>3</v>
      </c>
      <c r="H109" s="12">
        <v>3</v>
      </c>
      <c r="I109" s="12">
        <v>45</v>
      </c>
      <c r="J109" s="12">
        <v>15</v>
      </c>
      <c r="K109" s="1" t="s">
        <v>356</v>
      </c>
    </row>
    <row r="110" spans="1:11" x14ac:dyDescent="0.25">
      <c r="A110" s="1">
        <v>25662</v>
      </c>
      <c r="B110" s="1" t="s">
        <v>153</v>
      </c>
      <c r="C110" s="1" t="s">
        <v>26</v>
      </c>
      <c r="D110" s="1" t="s">
        <v>27</v>
      </c>
      <c r="E110" s="1">
        <v>2020</v>
      </c>
      <c r="F110" s="1" t="s">
        <v>11</v>
      </c>
      <c r="G110" s="12">
        <v>7</v>
      </c>
      <c r="H110" s="12">
        <v>7</v>
      </c>
      <c r="I110" s="12">
        <v>84</v>
      </c>
      <c r="J110" s="12">
        <v>12</v>
      </c>
      <c r="K110" s="1" t="s">
        <v>356</v>
      </c>
    </row>
    <row r="111" spans="1:11" x14ac:dyDescent="0.25">
      <c r="A111" s="1">
        <v>25662</v>
      </c>
      <c r="B111" s="1" t="s">
        <v>153</v>
      </c>
      <c r="C111" s="1" t="s">
        <v>26</v>
      </c>
      <c r="D111" s="1" t="s">
        <v>27</v>
      </c>
      <c r="E111" s="1">
        <v>2020</v>
      </c>
      <c r="F111" s="1" t="s">
        <v>3</v>
      </c>
      <c r="G111" s="12">
        <v>5</v>
      </c>
      <c r="H111" s="12">
        <v>5</v>
      </c>
      <c r="I111" s="12">
        <v>60</v>
      </c>
      <c r="J111" s="12">
        <v>12</v>
      </c>
      <c r="K111" s="1" t="s">
        <v>356</v>
      </c>
    </row>
    <row r="112" spans="1:11" x14ac:dyDescent="0.25">
      <c r="A112" s="1">
        <v>25718</v>
      </c>
      <c r="B112" s="1" t="s">
        <v>209</v>
      </c>
      <c r="C112" s="1" t="s">
        <v>26</v>
      </c>
      <c r="D112" s="1" t="s">
        <v>27</v>
      </c>
      <c r="E112" s="1">
        <v>2020</v>
      </c>
      <c r="F112" s="1" t="s">
        <v>3</v>
      </c>
      <c r="G112" s="12">
        <v>20</v>
      </c>
      <c r="H112" s="12">
        <v>10</v>
      </c>
      <c r="I112" s="12">
        <v>100</v>
      </c>
      <c r="J112" s="12">
        <v>10</v>
      </c>
      <c r="K112" s="1" t="s">
        <v>356</v>
      </c>
    </row>
    <row r="113" spans="1:11" x14ac:dyDescent="0.25">
      <c r="A113" s="1">
        <v>25718</v>
      </c>
      <c r="B113" s="1" t="s">
        <v>209</v>
      </c>
      <c r="C113" s="1" t="s">
        <v>26</v>
      </c>
      <c r="D113" s="1" t="s">
        <v>27</v>
      </c>
      <c r="E113" s="1">
        <v>2020</v>
      </c>
      <c r="F113" s="1" t="s">
        <v>11</v>
      </c>
      <c r="G113" s="12">
        <v>5</v>
      </c>
      <c r="H113" s="12">
        <v>4</v>
      </c>
      <c r="I113" s="12">
        <v>40</v>
      </c>
      <c r="J113" s="12">
        <v>10</v>
      </c>
      <c r="K113" s="1" t="s">
        <v>356</v>
      </c>
    </row>
    <row r="114" spans="1:11" x14ac:dyDescent="0.25">
      <c r="A114" s="1">
        <v>25777</v>
      </c>
      <c r="B114" s="1" t="s">
        <v>211</v>
      </c>
      <c r="C114" s="1" t="s">
        <v>46</v>
      </c>
      <c r="D114" s="1" t="s">
        <v>47</v>
      </c>
      <c r="E114" s="1">
        <v>2020</v>
      </c>
      <c r="F114" s="1" t="s">
        <v>3</v>
      </c>
      <c r="G114" s="12">
        <v>0</v>
      </c>
      <c r="H114" s="12">
        <v>0</v>
      </c>
      <c r="I114" s="12">
        <v>0</v>
      </c>
      <c r="J114" s="12">
        <v>0</v>
      </c>
      <c r="K114" s="1" t="s">
        <v>356</v>
      </c>
    </row>
    <row r="115" spans="1:11" x14ac:dyDescent="0.25">
      <c r="A115" s="1">
        <v>25777</v>
      </c>
      <c r="B115" s="1" t="s">
        <v>211</v>
      </c>
      <c r="C115" s="1" t="s">
        <v>46</v>
      </c>
      <c r="D115" s="1" t="s">
        <v>47</v>
      </c>
      <c r="E115" s="1">
        <v>2020</v>
      </c>
      <c r="F115" s="1" t="s">
        <v>11</v>
      </c>
      <c r="G115" s="12">
        <v>0</v>
      </c>
      <c r="H115" s="12">
        <v>0</v>
      </c>
      <c r="I115" s="12">
        <v>0</v>
      </c>
      <c r="J115" s="12">
        <v>0</v>
      </c>
      <c r="K115" s="1" t="s">
        <v>356</v>
      </c>
    </row>
    <row r="116" spans="1:11" x14ac:dyDescent="0.25">
      <c r="A116" s="1">
        <v>25777</v>
      </c>
      <c r="B116" s="1" t="s">
        <v>211</v>
      </c>
      <c r="C116" s="1" t="s">
        <v>26</v>
      </c>
      <c r="D116" s="1" t="s">
        <v>27</v>
      </c>
      <c r="E116" s="1">
        <v>2020</v>
      </c>
      <c r="F116" s="1" t="s">
        <v>3</v>
      </c>
      <c r="G116" s="12">
        <v>0</v>
      </c>
      <c r="H116" s="12">
        <v>0</v>
      </c>
      <c r="I116" s="12">
        <v>0</v>
      </c>
      <c r="J116" s="12">
        <v>0</v>
      </c>
      <c r="K116" s="1" t="s">
        <v>356</v>
      </c>
    </row>
    <row r="117" spans="1:11" x14ac:dyDescent="0.25">
      <c r="A117" s="1">
        <v>25777</v>
      </c>
      <c r="B117" s="1" t="s">
        <v>211</v>
      </c>
      <c r="C117" s="1" t="s">
        <v>26</v>
      </c>
      <c r="D117" s="1" t="s">
        <v>27</v>
      </c>
      <c r="E117" s="1">
        <v>2020</v>
      </c>
      <c r="F117" s="1" t="s">
        <v>11</v>
      </c>
      <c r="G117" s="12">
        <v>0</v>
      </c>
      <c r="H117" s="12">
        <v>0</v>
      </c>
      <c r="I117" s="12">
        <v>0</v>
      </c>
      <c r="J117" s="12">
        <v>0</v>
      </c>
      <c r="K117" s="1" t="s">
        <v>356</v>
      </c>
    </row>
    <row r="118" spans="1:11" x14ac:dyDescent="0.25">
      <c r="A118" s="1">
        <v>25797</v>
      </c>
      <c r="B118" s="1" t="s">
        <v>182</v>
      </c>
      <c r="C118" s="1" t="s">
        <v>46</v>
      </c>
      <c r="D118" s="1" t="s">
        <v>47</v>
      </c>
      <c r="E118" s="1">
        <v>2020</v>
      </c>
      <c r="F118" s="1" t="s">
        <v>3</v>
      </c>
      <c r="G118" s="12">
        <v>0</v>
      </c>
      <c r="H118" s="12">
        <v>0</v>
      </c>
      <c r="I118" s="12">
        <v>0</v>
      </c>
      <c r="J118" s="12">
        <v>0</v>
      </c>
      <c r="K118" s="1" t="s">
        <v>356</v>
      </c>
    </row>
    <row r="119" spans="1:11" x14ac:dyDescent="0.25">
      <c r="A119" s="1">
        <v>25797</v>
      </c>
      <c r="B119" s="1" t="s">
        <v>182</v>
      </c>
      <c r="C119" s="1" t="s">
        <v>46</v>
      </c>
      <c r="D119" s="1" t="s">
        <v>47</v>
      </c>
      <c r="E119" s="1">
        <v>2020</v>
      </c>
      <c r="F119" s="1" t="s">
        <v>11</v>
      </c>
      <c r="G119" s="12">
        <v>0</v>
      </c>
      <c r="H119" s="12">
        <v>0</v>
      </c>
      <c r="I119" s="12">
        <v>0</v>
      </c>
      <c r="J119" s="12">
        <v>0</v>
      </c>
      <c r="K119" s="1" t="s">
        <v>356</v>
      </c>
    </row>
    <row r="120" spans="1:11" x14ac:dyDescent="0.25">
      <c r="A120" s="1">
        <v>25797</v>
      </c>
      <c r="B120" s="1" t="s">
        <v>182</v>
      </c>
      <c r="C120" s="1" t="s">
        <v>26</v>
      </c>
      <c r="D120" s="1" t="s">
        <v>27</v>
      </c>
      <c r="E120" s="1">
        <v>2020</v>
      </c>
      <c r="F120" s="1" t="s">
        <v>3</v>
      </c>
      <c r="G120" s="12">
        <v>0</v>
      </c>
      <c r="H120" s="12">
        <v>0</v>
      </c>
      <c r="I120" s="12">
        <v>0</v>
      </c>
      <c r="J120" s="12">
        <v>0</v>
      </c>
      <c r="K120" s="1" t="s">
        <v>356</v>
      </c>
    </row>
    <row r="121" spans="1:11" x14ac:dyDescent="0.25">
      <c r="A121" s="1">
        <v>25797</v>
      </c>
      <c r="B121" s="1" t="s">
        <v>182</v>
      </c>
      <c r="C121" s="1" t="s">
        <v>26</v>
      </c>
      <c r="D121" s="1" t="s">
        <v>27</v>
      </c>
      <c r="E121" s="1">
        <v>2020</v>
      </c>
      <c r="F121" s="1" t="s">
        <v>11</v>
      </c>
      <c r="G121" s="12">
        <v>0</v>
      </c>
      <c r="H121" s="12">
        <v>0</v>
      </c>
      <c r="I121" s="12">
        <v>0</v>
      </c>
      <c r="J121" s="12">
        <v>0</v>
      </c>
      <c r="K121" s="1" t="s">
        <v>356</v>
      </c>
    </row>
    <row r="122" spans="1:11" x14ac:dyDescent="0.25">
      <c r="A122" s="1">
        <v>25807</v>
      </c>
      <c r="B122" s="1" t="s">
        <v>213</v>
      </c>
      <c r="C122" s="1" t="s">
        <v>46</v>
      </c>
      <c r="D122" s="1" t="s">
        <v>47</v>
      </c>
      <c r="E122" s="1">
        <v>2020</v>
      </c>
      <c r="F122" s="1" t="s">
        <v>3</v>
      </c>
      <c r="G122" s="12">
        <v>5</v>
      </c>
      <c r="H122" s="12">
        <v>5</v>
      </c>
      <c r="I122" s="12">
        <v>35</v>
      </c>
      <c r="J122" s="12">
        <v>7</v>
      </c>
      <c r="K122" s="1" t="s">
        <v>356</v>
      </c>
    </row>
    <row r="123" spans="1:11" x14ac:dyDescent="0.25">
      <c r="A123" s="1">
        <v>25807</v>
      </c>
      <c r="B123" s="1" t="s">
        <v>213</v>
      </c>
      <c r="C123" s="1" t="s">
        <v>26</v>
      </c>
      <c r="D123" s="1" t="s">
        <v>27</v>
      </c>
      <c r="E123" s="1">
        <v>2020</v>
      </c>
      <c r="F123" s="1" t="s">
        <v>3</v>
      </c>
      <c r="G123" s="12">
        <v>3</v>
      </c>
      <c r="H123" s="12">
        <v>3</v>
      </c>
      <c r="I123" s="12">
        <v>18</v>
      </c>
      <c r="J123" s="12">
        <v>6</v>
      </c>
      <c r="K123" s="1" t="s">
        <v>356</v>
      </c>
    </row>
    <row r="124" spans="1:11" x14ac:dyDescent="0.25">
      <c r="A124" s="1">
        <v>25815</v>
      </c>
      <c r="B124" s="1" t="s">
        <v>114</v>
      </c>
      <c r="C124" s="1" t="s">
        <v>26</v>
      </c>
      <c r="D124" s="1" t="s">
        <v>27</v>
      </c>
      <c r="E124" s="1">
        <v>2020</v>
      </c>
      <c r="F124" s="1" t="s">
        <v>3</v>
      </c>
      <c r="G124" s="12">
        <v>5</v>
      </c>
      <c r="H124" s="12">
        <v>5</v>
      </c>
      <c r="I124" s="12">
        <v>11</v>
      </c>
      <c r="J124" s="12">
        <v>2.2000000000000002</v>
      </c>
      <c r="K124" s="1" t="s">
        <v>356</v>
      </c>
    </row>
    <row r="125" spans="1:11" x14ac:dyDescent="0.25">
      <c r="A125" s="1">
        <v>25823</v>
      </c>
      <c r="B125" s="1" t="s">
        <v>216</v>
      </c>
      <c r="C125" s="1" t="s">
        <v>26</v>
      </c>
      <c r="D125" s="1" t="s">
        <v>27</v>
      </c>
      <c r="E125" s="1">
        <v>2020</v>
      </c>
      <c r="F125" s="1" t="s">
        <v>3</v>
      </c>
      <c r="G125" s="12">
        <v>60</v>
      </c>
      <c r="H125" s="12">
        <v>30</v>
      </c>
      <c r="I125" s="12">
        <v>600</v>
      </c>
      <c r="J125" s="12">
        <v>20</v>
      </c>
      <c r="K125" s="1" t="s">
        <v>356</v>
      </c>
    </row>
    <row r="126" spans="1:11" x14ac:dyDescent="0.25">
      <c r="A126" s="1">
        <v>25823</v>
      </c>
      <c r="B126" s="1" t="s">
        <v>216</v>
      </c>
      <c r="C126" s="1" t="s">
        <v>26</v>
      </c>
      <c r="D126" s="1" t="s">
        <v>27</v>
      </c>
      <c r="E126" s="1">
        <v>2020</v>
      </c>
      <c r="F126" s="1" t="s">
        <v>11</v>
      </c>
      <c r="G126" s="12">
        <v>0</v>
      </c>
      <c r="H126" s="12">
        <v>0</v>
      </c>
      <c r="I126" s="12">
        <v>0</v>
      </c>
      <c r="J126" s="12">
        <v>0</v>
      </c>
      <c r="K126" s="1" t="s">
        <v>356</v>
      </c>
    </row>
    <row r="127" spans="1:11" x14ac:dyDescent="0.25">
      <c r="A127" s="1">
        <v>25839</v>
      </c>
      <c r="B127" s="1" t="s">
        <v>109</v>
      </c>
      <c r="C127" s="1" t="s">
        <v>26</v>
      </c>
      <c r="D127" s="1" t="s">
        <v>27</v>
      </c>
      <c r="E127" s="1">
        <v>2020</v>
      </c>
      <c r="F127" s="1" t="s">
        <v>11</v>
      </c>
      <c r="G127" s="12">
        <v>10</v>
      </c>
      <c r="H127" s="12">
        <v>10</v>
      </c>
      <c r="I127" s="12">
        <v>100</v>
      </c>
      <c r="J127" s="12">
        <v>10</v>
      </c>
      <c r="K127" s="1" t="s">
        <v>356</v>
      </c>
    </row>
    <row r="128" spans="1:11" x14ac:dyDescent="0.25">
      <c r="A128" s="1">
        <v>25839</v>
      </c>
      <c r="B128" s="1" t="s">
        <v>109</v>
      </c>
      <c r="C128" s="1" t="s">
        <v>26</v>
      </c>
      <c r="D128" s="1" t="s">
        <v>27</v>
      </c>
      <c r="E128" s="1">
        <v>2020</v>
      </c>
      <c r="F128" s="1" t="s">
        <v>3</v>
      </c>
      <c r="G128" s="12">
        <v>6</v>
      </c>
      <c r="H128" s="12">
        <v>6</v>
      </c>
      <c r="I128" s="12">
        <v>60</v>
      </c>
      <c r="J128" s="12">
        <v>10</v>
      </c>
      <c r="K128" s="1" t="s">
        <v>356</v>
      </c>
    </row>
    <row r="129" spans="1:11" x14ac:dyDescent="0.25">
      <c r="A129" s="1">
        <v>25841</v>
      </c>
      <c r="B129" s="1" t="s">
        <v>125</v>
      </c>
      <c r="C129" s="1" t="s">
        <v>46</v>
      </c>
      <c r="D129" s="1" t="s">
        <v>47</v>
      </c>
      <c r="E129" s="1">
        <v>2020</v>
      </c>
      <c r="F129" s="1" t="s">
        <v>3</v>
      </c>
      <c r="G129" s="12">
        <v>10</v>
      </c>
      <c r="H129" s="12">
        <v>10</v>
      </c>
      <c r="I129" s="12">
        <v>60</v>
      </c>
      <c r="J129" s="12">
        <v>6</v>
      </c>
      <c r="K129" s="1" t="s">
        <v>356</v>
      </c>
    </row>
    <row r="130" spans="1:11" x14ac:dyDescent="0.25">
      <c r="A130" s="1">
        <v>25845</v>
      </c>
      <c r="B130" s="1" t="s">
        <v>63</v>
      </c>
      <c r="C130" s="1" t="s">
        <v>46</v>
      </c>
      <c r="D130" s="1" t="s">
        <v>47</v>
      </c>
      <c r="E130" s="1">
        <v>2020</v>
      </c>
      <c r="F130" s="1" t="s">
        <v>11</v>
      </c>
      <c r="G130" s="12">
        <v>0</v>
      </c>
      <c r="H130" s="12">
        <v>0</v>
      </c>
      <c r="I130" s="12">
        <v>0</v>
      </c>
      <c r="J130" s="12">
        <v>0</v>
      </c>
      <c r="K130" s="1" t="s">
        <v>356</v>
      </c>
    </row>
    <row r="131" spans="1:11" x14ac:dyDescent="0.25">
      <c r="A131" s="1">
        <v>25851</v>
      </c>
      <c r="B131" s="1" t="s">
        <v>129</v>
      </c>
      <c r="C131" s="1" t="s">
        <v>26</v>
      </c>
      <c r="D131" s="1" t="s">
        <v>27</v>
      </c>
      <c r="E131" s="1">
        <v>2020</v>
      </c>
      <c r="F131" s="1" t="s">
        <v>3</v>
      </c>
      <c r="G131" s="12">
        <v>0</v>
      </c>
      <c r="H131" s="12">
        <v>0</v>
      </c>
      <c r="I131" s="12">
        <v>0</v>
      </c>
      <c r="J131" s="12">
        <v>0</v>
      </c>
      <c r="K131" s="1" t="s">
        <v>356</v>
      </c>
    </row>
    <row r="132" spans="1:11" x14ac:dyDescent="0.25">
      <c r="A132" s="1">
        <v>25851</v>
      </c>
      <c r="B132" s="1" t="s">
        <v>129</v>
      </c>
      <c r="C132" s="1" t="s">
        <v>26</v>
      </c>
      <c r="D132" s="1" t="s">
        <v>27</v>
      </c>
      <c r="E132" s="1">
        <v>2020</v>
      </c>
      <c r="F132" s="1" t="s">
        <v>11</v>
      </c>
      <c r="G132" s="12">
        <v>0</v>
      </c>
      <c r="H132" s="12">
        <v>0</v>
      </c>
      <c r="I132" s="12">
        <v>0</v>
      </c>
      <c r="J132" s="12">
        <v>0</v>
      </c>
      <c r="K132" s="1" t="s">
        <v>356</v>
      </c>
    </row>
    <row r="133" spans="1:11" x14ac:dyDescent="0.25">
      <c r="A133" s="1">
        <v>25862</v>
      </c>
      <c r="B133" s="1" t="s">
        <v>175</v>
      </c>
      <c r="C133" s="1" t="s">
        <v>26</v>
      </c>
      <c r="D133" s="1" t="s">
        <v>27</v>
      </c>
      <c r="E133" s="1">
        <v>2020</v>
      </c>
      <c r="F133" s="1" t="s">
        <v>11</v>
      </c>
      <c r="G133" s="12">
        <v>30</v>
      </c>
      <c r="H133" s="12">
        <v>30</v>
      </c>
      <c r="I133" s="12">
        <v>240</v>
      </c>
      <c r="J133" s="12">
        <v>8</v>
      </c>
      <c r="K133" s="1" t="s">
        <v>356</v>
      </c>
    </row>
    <row r="134" spans="1:11" x14ac:dyDescent="0.25">
      <c r="A134" s="1">
        <v>25862</v>
      </c>
      <c r="B134" s="1" t="s">
        <v>175</v>
      </c>
      <c r="C134" s="1" t="s">
        <v>26</v>
      </c>
      <c r="D134" s="1" t="s">
        <v>27</v>
      </c>
      <c r="E134" s="1">
        <v>2020</v>
      </c>
      <c r="F134" s="1" t="s">
        <v>3</v>
      </c>
      <c r="G134" s="12">
        <v>20</v>
      </c>
      <c r="H134" s="12">
        <v>20</v>
      </c>
      <c r="I134" s="12">
        <v>160</v>
      </c>
      <c r="J134" s="12">
        <v>8</v>
      </c>
      <c r="K134" s="1" t="s">
        <v>356</v>
      </c>
    </row>
    <row r="135" spans="1:11" x14ac:dyDescent="0.25">
      <c r="A135" s="1">
        <v>25867</v>
      </c>
      <c r="B135" s="1" t="s">
        <v>166</v>
      </c>
      <c r="C135" s="1" t="s">
        <v>26</v>
      </c>
      <c r="D135" s="1" t="s">
        <v>27</v>
      </c>
      <c r="E135" s="1">
        <v>2020</v>
      </c>
      <c r="F135" s="1" t="s">
        <v>3</v>
      </c>
      <c r="G135" s="12">
        <v>2</v>
      </c>
      <c r="H135" s="12">
        <v>2</v>
      </c>
      <c r="I135" s="12">
        <v>22</v>
      </c>
      <c r="J135" s="12">
        <v>11</v>
      </c>
      <c r="K135" s="1" t="s">
        <v>356</v>
      </c>
    </row>
    <row r="136" spans="1:11" x14ac:dyDescent="0.25">
      <c r="A136" s="1">
        <v>25867</v>
      </c>
      <c r="B136" s="1" t="s">
        <v>166</v>
      </c>
      <c r="C136" s="1" t="s">
        <v>46</v>
      </c>
      <c r="D136" s="1" t="s">
        <v>47</v>
      </c>
      <c r="E136" s="1">
        <v>2020</v>
      </c>
      <c r="F136" s="1" t="s">
        <v>3</v>
      </c>
      <c r="G136" s="12">
        <v>0.5</v>
      </c>
      <c r="H136" s="12">
        <v>0.5</v>
      </c>
      <c r="I136" s="12">
        <v>5</v>
      </c>
      <c r="J136" s="12">
        <v>10</v>
      </c>
      <c r="K136" s="1" t="s">
        <v>356</v>
      </c>
    </row>
    <row r="137" spans="1:11" x14ac:dyDescent="0.25">
      <c r="A137" s="1">
        <v>25871</v>
      </c>
      <c r="B137" s="1" t="s">
        <v>159</v>
      </c>
      <c r="C137" s="1" t="s">
        <v>26</v>
      </c>
      <c r="D137" s="1" t="s">
        <v>27</v>
      </c>
      <c r="E137" s="1">
        <v>2020</v>
      </c>
      <c r="F137" s="1" t="s">
        <v>3</v>
      </c>
      <c r="G137" s="12">
        <v>10</v>
      </c>
      <c r="H137" s="12">
        <v>10</v>
      </c>
      <c r="I137" s="12">
        <v>100</v>
      </c>
      <c r="J137" s="12">
        <v>10</v>
      </c>
      <c r="K137" s="1" t="s">
        <v>356</v>
      </c>
    </row>
    <row r="138" spans="1:11" x14ac:dyDescent="0.25">
      <c r="A138" s="1">
        <v>25871</v>
      </c>
      <c r="B138" s="1" t="s">
        <v>159</v>
      </c>
      <c r="C138" s="1" t="s">
        <v>26</v>
      </c>
      <c r="D138" s="1" t="s">
        <v>27</v>
      </c>
      <c r="E138" s="1">
        <v>2020</v>
      </c>
      <c r="F138" s="1" t="s">
        <v>11</v>
      </c>
      <c r="G138" s="12">
        <v>9</v>
      </c>
      <c r="H138" s="12">
        <v>8</v>
      </c>
      <c r="I138" s="12">
        <v>80</v>
      </c>
      <c r="J138" s="12">
        <v>10</v>
      </c>
      <c r="K138" s="1" t="s">
        <v>356</v>
      </c>
    </row>
    <row r="139" spans="1:11" x14ac:dyDescent="0.25">
      <c r="A139" s="1">
        <v>25875</v>
      </c>
      <c r="B139" s="1" t="s">
        <v>147</v>
      </c>
      <c r="C139" s="1" t="s">
        <v>26</v>
      </c>
      <c r="D139" s="1" t="s">
        <v>27</v>
      </c>
      <c r="E139" s="1">
        <v>2020</v>
      </c>
      <c r="F139" s="1" t="s">
        <v>3</v>
      </c>
      <c r="G139" s="12">
        <v>20</v>
      </c>
      <c r="H139" s="12">
        <v>20</v>
      </c>
      <c r="I139" s="12">
        <v>140</v>
      </c>
      <c r="J139" s="12">
        <v>7</v>
      </c>
      <c r="K139" s="1" t="s">
        <v>356</v>
      </c>
    </row>
    <row r="140" spans="1:11" x14ac:dyDescent="0.25">
      <c r="A140" s="1">
        <v>25875</v>
      </c>
      <c r="B140" s="1" t="s">
        <v>147</v>
      </c>
      <c r="C140" s="1" t="s">
        <v>46</v>
      </c>
      <c r="D140" s="1" t="s">
        <v>47</v>
      </c>
      <c r="E140" s="1">
        <v>2020</v>
      </c>
      <c r="F140" s="1" t="s">
        <v>3</v>
      </c>
      <c r="G140" s="12">
        <v>12</v>
      </c>
      <c r="H140" s="12">
        <v>12</v>
      </c>
      <c r="I140" s="12">
        <v>120</v>
      </c>
      <c r="J140" s="12">
        <v>10</v>
      </c>
      <c r="K140" s="1" t="s">
        <v>356</v>
      </c>
    </row>
    <row r="141" spans="1:11" x14ac:dyDescent="0.25">
      <c r="A141" s="1">
        <v>25875</v>
      </c>
      <c r="B141" s="1" t="s">
        <v>147</v>
      </c>
      <c r="C141" s="1" t="s">
        <v>26</v>
      </c>
      <c r="D141" s="1" t="s">
        <v>27</v>
      </c>
      <c r="E141" s="1">
        <v>2020</v>
      </c>
      <c r="F141" s="1" t="s">
        <v>11</v>
      </c>
      <c r="G141" s="12">
        <v>10</v>
      </c>
      <c r="H141" s="12">
        <v>8</v>
      </c>
      <c r="I141" s="12">
        <v>120</v>
      </c>
      <c r="J141" s="12">
        <v>15</v>
      </c>
      <c r="K141" s="1" t="s">
        <v>356</v>
      </c>
    </row>
    <row r="142" spans="1:11" x14ac:dyDescent="0.25">
      <c r="A142" s="1">
        <v>25878</v>
      </c>
      <c r="B142" s="1" t="s">
        <v>76</v>
      </c>
      <c r="C142" s="1" t="s">
        <v>26</v>
      </c>
      <c r="D142" s="1" t="s">
        <v>27</v>
      </c>
      <c r="E142" s="1">
        <v>2020</v>
      </c>
      <c r="F142" s="1" t="s">
        <v>3</v>
      </c>
      <c r="G142" s="12">
        <v>8</v>
      </c>
      <c r="H142" s="12">
        <v>8</v>
      </c>
      <c r="I142" s="12">
        <v>40</v>
      </c>
      <c r="J142" s="12">
        <v>5</v>
      </c>
      <c r="K142" s="1" t="s">
        <v>356</v>
      </c>
    </row>
    <row r="143" spans="1:11" x14ac:dyDescent="0.25">
      <c r="A143" s="1">
        <v>25878</v>
      </c>
      <c r="B143" s="1" t="s">
        <v>76</v>
      </c>
      <c r="C143" s="1" t="s">
        <v>26</v>
      </c>
      <c r="D143" s="1" t="s">
        <v>27</v>
      </c>
      <c r="E143" s="1">
        <v>2020</v>
      </c>
      <c r="F143" s="1" t="s">
        <v>11</v>
      </c>
      <c r="G143" s="12">
        <v>7</v>
      </c>
      <c r="H143" s="12">
        <v>7</v>
      </c>
      <c r="I143" s="12">
        <v>35</v>
      </c>
      <c r="J143" s="12">
        <v>5</v>
      </c>
      <c r="K143" s="1" t="s">
        <v>356</v>
      </c>
    </row>
    <row r="144" spans="1:11" x14ac:dyDescent="0.25">
      <c r="A144" s="1">
        <v>25885</v>
      </c>
      <c r="B144" s="1" t="s">
        <v>113</v>
      </c>
      <c r="C144" s="1" t="s">
        <v>26</v>
      </c>
      <c r="D144" s="1" t="s">
        <v>27</v>
      </c>
      <c r="E144" s="1">
        <v>2020</v>
      </c>
      <c r="F144" s="1" t="s">
        <v>3</v>
      </c>
      <c r="G144" s="12">
        <v>186</v>
      </c>
      <c r="H144" s="12">
        <v>185</v>
      </c>
      <c r="I144" s="12">
        <v>2775</v>
      </c>
      <c r="J144" s="12">
        <v>15</v>
      </c>
      <c r="K144" s="1" t="s">
        <v>356</v>
      </c>
    </row>
    <row r="145" spans="1:11" x14ac:dyDescent="0.25">
      <c r="A145" s="1">
        <v>25885</v>
      </c>
      <c r="B145" s="1" t="s">
        <v>113</v>
      </c>
      <c r="C145" s="1" t="s">
        <v>26</v>
      </c>
      <c r="D145" s="1" t="s">
        <v>27</v>
      </c>
      <c r="E145" s="1">
        <v>2020</v>
      </c>
      <c r="F145" s="1" t="s">
        <v>11</v>
      </c>
      <c r="G145" s="12">
        <v>156</v>
      </c>
      <c r="H145" s="12">
        <v>156</v>
      </c>
      <c r="I145" s="12">
        <v>2340</v>
      </c>
      <c r="J145" s="12">
        <v>15</v>
      </c>
      <c r="K145" s="1" t="s">
        <v>356</v>
      </c>
    </row>
    <row r="146" spans="1:11" x14ac:dyDescent="0.25">
      <c r="A146" s="1">
        <v>25885</v>
      </c>
      <c r="B146" s="1" t="s">
        <v>113</v>
      </c>
      <c r="C146" s="1" t="s">
        <v>46</v>
      </c>
      <c r="D146" s="1" t="s">
        <v>47</v>
      </c>
      <c r="E146" s="1">
        <v>2020</v>
      </c>
      <c r="F146" s="1" t="s">
        <v>11</v>
      </c>
      <c r="G146" s="12">
        <v>14</v>
      </c>
      <c r="H146" s="12">
        <v>13</v>
      </c>
      <c r="I146" s="12">
        <v>130</v>
      </c>
      <c r="J146" s="12">
        <v>10</v>
      </c>
      <c r="K146" s="1" t="s">
        <v>356</v>
      </c>
    </row>
    <row r="147" spans="1:11" ht="15.75" thickBot="1" x14ac:dyDescent="0.3">
      <c r="A147" s="7">
        <v>25885</v>
      </c>
      <c r="B147" s="7" t="s">
        <v>113</v>
      </c>
      <c r="C147" s="7" t="s">
        <v>46</v>
      </c>
      <c r="D147" s="7" t="s">
        <v>47</v>
      </c>
      <c r="E147" s="7">
        <v>2020</v>
      </c>
      <c r="F147" s="7" t="s">
        <v>3</v>
      </c>
      <c r="G147" s="35">
        <v>10</v>
      </c>
      <c r="H147" s="35">
        <v>10</v>
      </c>
      <c r="I147" s="35">
        <v>100</v>
      </c>
      <c r="J147" s="35">
        <v>10</v>
      </c>
      <c r="K147" s="7" t="s">
        <v>356</v>
      </c>
    </row>
    <row r="148" spans="1:11" ht="15.75" thickBot="1" x14ac:dyDescent="0.3">
      <c r="A148" s="9"/>
      <c r="B148" s="8" t="s">
        <v>357</v>
      </c>
      <c r="C148" s="8"/>
      <c r="D148" s="8"/>
      <c r="E148" s="8"/>
      <c r="F148" s="8"/>
      <c r="G148" s="36">
        <f>SUM(G3:G147)</f>
        <v>4750.3</v>
      </c>
      <c r="H148" s="36">
        <f t="shared" ref="H148:I148" si="0">SUM(H3:H147)</f>
        <v>4577.6000000000004</v>
      </c>
      <c r="I148" s="36">
        <f t="shared" si="0"/>
        <v>50794.1</v>
      </c>
      <c r="J148" s="36"/>
      <c r="K148" s="37"/>
    </row>
  </sheetData>
  <autoFilter ref="A2:K2" xr:uid="{00000000-0009-0000-0000-00000D000000}"/>
  <mergeCells count="1">
    <mergeCell ref="B1:K1"/>
  </mergeCells>
  <hyperlinks>
    <hyperlink ref="A1" location="'PRESENTACION '!A1" display="REGRESAR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48"/>
  <sheetViews>
    <sheetView topLeftCell="A139" workbookViewId="0"/>
  </sheetViews>
  <sheetFormatPr baseColWidth="10" defaultRowHeight="15" x14ac:dyDescent="0.25"/>
  <cols>
    <col min="1" max="1" width="17.85546875" customWidth="1"/>
    <col min="2" max="2" width="15.85546875" customWidth="1"/>
    <col min="3" max="3" width="13.140625" customWidth="1"/>
    <col min="4" max="4" width="14.140625" customWidth="1"/>
    <col min="7" max="10" width="11.42578125" style="13"/>
  </cols>
  <sheetData>
    <row r="1" spans="1:11" ht="42.75" customHeight="1" thickBot="1" x14ac:dyDescent="0.3">
      <c r="A1" s="103" t="s">
        <v>424</v>
      </c>
      <c r="B1" s="241" t="s">
        <v>428</v>
      </c>
      <c r="C1" s="242"/>
      <c r="D1" s="242"/>
      <c r="E1" s="242"/>
      <c r="F1" s="242"/>
      <c r="G1" s="242"/>
      <c r="H1" s="242"/>
      <c r="I1" s="242"/>
      <c r="J1" s="242"/>
      <c r="K1" s="242"/>
    </row>
    <row r="2" spans="1:11" s="38" customFormat="1" ht="45.75" thickBot="1" x14ac:dyDescent="0.3">
      <c r="A2" s="28" t="s">
        <v>322</v>
      </c>
      <c r="B2" s="29" t="s">
        <v>323</v>
      </c>
      <c r="C2" s="29" t="s">
        <v>324</v>
      </c>
      <c r="D2" s="29" t="s">
        <v>325</v>
      </c>
      <c r="E2" s="29" t="s">
        <v>326</v>
      </c>
      <c r="F2" s="29" t="s">
        <v>327</v>
      </c>
      <c r="G2" s="31" t="s">
        <v>328</v>
      </c>
      <c r="H2" s="31" t="s">
        <v>329</v>
      </c>
      <c r="I2" s="31" t="s">
        <v>330</v>
      </c>
      <c r="J2" s="31" t="s">
        <v>331</v>
      </c>
      <c r="K2" s="30" t="s">
        <v>332</v>
      </c>
    </row>
    <row r="3" spans="1:11" x14ac:dyDescent="0.25">
      <c r="A3" s="5">
        <v>25001</v>
      </c>
      <c r="B3" s="5" t="s">
        <v>128</v>
      </c>
      <c r="C3" s="5" t="s">
        <v>26</v>
      </c>
      <c r="D3" s="5" t="s">
        <v>27</v>
      </c>
      <c r="E3" s="5">
        <v>2020</v>
      </c>
      <c r="F3" s="5" t="s">
        <v>11</v>
      </c>
      <c r="G3" s="32">
        <v>0</v>
      </c>
      <c r="H3" s="32">
        <v>0</v>
      </c>
      <c r="I3" s="32">
        <v>0</v>
      </c>
      <c r="J3" s="32">
        <v>0</v>
      </c>
      <c r="K3" s="5" t="s">
        <v>356</v>
      </c>
    </row>
    <row r="4" spans="1:11" x14ac:dyDescent="0.25">
      <c r="A4" s="1">
        <v>25001</v>
      </c>
      <c r="B4" s="1" t="s">
        <v>128</v>
      </c>
      <c r="C4" s="1" t="s">
        <v>26</v>
      </c>
      <c r="D4" s="1" t="s">
        <v>27</v>
      </c>
      <c r="E4" s="1">
        <v>2020</v>
      </c>
      <c r="F4" s="1" t="s">
        <v>3</v>
      </c>
      <c r="G4" s="12">
        <v>0</v>
      </c>
      <c r="H4" s="12">
        <v>0</v>
      </c>
      <c r="I4" s="12">
        <v>0</v>
      </c>
      <c r="J4" s="12">
        <v>0</v>
      </c>
      <c r="K4" s="1" t="s">
        <v>356</v>
      </c>
    </row>
    <row r="5" spans="1:11" x14ac:dyDescent="0.25">
      <c r="A5" s="1">
        <v>25019</v>
      </c>
      <c r="B5" s="1" t="s">
        <v>149</v>
      </c>
      <c r="C5" s="1" t="s">
        <v>26</v>
      </c>
      <c r="D5" s="1" t="s">
        <v>27</v>
      </c>
      <c r="E5" s="1">
        <v>2020</v>
      </c>
      <c r="F5" s="1" t="s">
        <v>3</v>
      </c>
      <c r="G5" s="12">
        <v>15</v>
      </c>
      <c r="H5" s="12">
        <v>15</v>
      </c>
      <c r="I5" s="12">
        <v>135</v>
      </c>
      <c r="J5" s="12">
        <v>9</v>
      </c>
      <c r="K5" s="1" t="s">
        <v>356</v>
      </c>
    </row>
    <row r="6" spans="1:11" x14ac:dyDescent="0.25">
      <c r="A6" s="1">
        <v>25019</v>
      </c>
      <c r="B6" s="1" t="s">
        <v>149</v>
      </c>
      <c r="C6" s="1" t="s">
        <v>26</v>
      </c>
      <c r="D6" s="1" t="s">
        <v>27</v>
      </c>
      <c r="E6" s="1">
        <v>2020</v>
      </c>
      <c r="F6" s="1" t="s">
        <v>11</v>
      </c>
      <c r="G6" s="12">
        <v>0</v>
      </c>
      <c r="H6" s="12">
        <v>0</v>
      </c>
      <c r="I6" s="12">
        <v>0</v>
      </c>
      <c r="J6" s="12">
        <v>0</v>
      </c>
      <c r="K6" s="1" t="s">
        <v>356</v>
      </c>
    </row>
    <row r="7" spans="1:11" x14ac:dyDescent="0.25">
      <c r="A7" s="1">
        <v>25035</v>
      </c>
      <c r="B7" s="1" t="s">
        <v>181</v>
      </c>
      <c r="C7" s="1" t="s">
        <v>26</v>
      </c>
      <c r="D7" s="1" t="s">
        <v>27</v>
      </c>
      <c r="E7" s="1">
        <v>2020</v>
      </c>
      <c r="F7" s="1" t="s">
        <v>3</v>
      </c>
      <c r="G7" s="12">
        <v>50</v>
      </c>
      <c r="H7" s="12">
        <v>45</v>
      </c>
      <c r="I7" s="12">
        <v>315</v>
      </c>
      <c r="J7" s="12">
        <v>7</v>
      </c>
      <c r="K7" s="1" t="s">
        <v>356</v>
      </c>
    </row>
    <row r="8" spans="1:11" x14ac:dyDescent="0.25">
      <c r="A8" s="1">
        <v>25035</v>
      </c>
      <c r="B8" s="1" t="s">
        <v>181</v>
      </c>
      <c r="C8" s="1" t="s">
        <v>26</v>
      </c>
      <c r="D8" s="1" t="s">
        <v>27</v>
      </c>
      <c r="E8" s="1">
        <v>2020</v>
      </c>
      <c r="F8" s="1" t="s">
        <v>11</v>
      </c>
      <c r="G8" s="12">
        <v>5</v>
      </c>
      <c r="H8" s="12">
        <v>5</v>
      </c>
      <c r="I8" s="12">
        <v>35</v>
      </c>
      <c r="J8" s="12">
        <v>7</v>
      </c>
      <c r="K8" s="1" t="s">
        <v>356</v>
      </c>
    </row>
    <row r="9" spans="1:11" x14ac:dyDescent="0.25">
      <c r="A9" s="1">
        <v>25599</v>
      </c>
      <c r="B9" s="1" t="s">
        <v>222</v>
      </c>
      <c r="C9" s="1" t="s">
        <v>26</v>
      </c>
      <c r="D9" s="1" t="s">
        <v>27</v>
      </c>
      <c r="E9" s="1">
        <v>2020</v>
      </c>
      <c r="F9" s="1" t="s">
        <v>3</v>
      </c>
      <c r="G9" s="12">
        <v>30</v>
      </c>
      <c r="H9" s="12">
        <v>30</v>
      </c>
      <c r="I9" s="12">
        <v>300</v>
      </c>
      <c r="J9" s="12">
        <v>10</v>
      </c>
      <c r="K9" s="1" t="s">
        <v>356</v>
      </c>
    </row>
    <row r="10" spans="1:11" x14ac:dyDescent="0.25">
      <c r="A10" s="1">
        <v>25086</v>
      </c>
      <c r="B10" s="1" t="s">
        <v>87</v>
      </c>
      <c r="C10" s="1" t="s">
        <v>26</v>
      </c>
      <c r="D10" s="1" t="s">
        <v>27</v>
      </c>
      <c r="E10" s="1">
        <v>2020</v>
      </c>
      <c r="F10" s="1" t="s">
        <v>3</v>
      </c>
      <c r="G10" s="12">
        <v>30</v>
      </c>
      <c r="H10" s="12">
        <v>30</v>
      </c>
      <c r="I10" s="12">
        <v>210</v>
      </c>
      <c r="J10" s="12">
        <v>7</v>
      </c>
      <c r="K10" s="1" t="s">
        <v>356</v>
      </c>
    </row>
    <row r="11" spans="1:11" x14ac:dyDescent="0.25">
      <c r="A11" s="1">
        <v>25086</v>
      </c>
      <c r="B11" s="1" t="s">
        <v>87</v>
      </c>
      <c r="C11" s="1" t="s">
        <v>26</v>
      </c>
      <c r="D11" s="1" t="s">
        <v>27</v>
      </c>
      <c r="E11" s="1">
        <v>2020</v>
      </c>
      <c r="F11" s="1" t="s">
        <v>11</v>
      </c>
      <c r="G11" s="12">
        <v>30</v>
      </c>
      <c r="H11" s="12">
        <v>30</v>
      </c>
      <c r="I11" s="12">
        <v>180</v>
      </c>
      <c r="J11" s="12">
        <v>6</v>
      </c>
      <c r="K11" s="1" t="s">
        <v>356</v>
      </c>
    </row>
    <row r="12" spans="1:11" x14ac:dyDescent="0.25">
      <c r="A12" s="1">
        <v>25095</v>
      </c>
      <c r="B12" s="1" t="s">
        <v>80</v>
      </c>
      <c r="C12" s="1" t="s">
        <v>26</v>
      </c>
      <c r="D12" s="1" t="s">
        <v>27</v>
      </c>
      <c r="E12" s="1">
        <v>2020</v>
      </c>
      <c r="F12" s="1" t="s">
        <v>3</v>
      </c>
      <c r="G12" s="12">
        <v>5</v>
      </c>
      <c r="H12" s="12">
        <v>5</v>
      </c>
      <c r="I12" s="12">
        <v>25</v>
      </c>
      <c r="J12" s="12">
        <v>5</v>
      </c>
      <c r="K12" s="1" t="s">
        <v>356</v>
      </c>
    </row>
    <row r="13" spans="1:11" x14ac:dyDescent="0.25">
      <c r="A13" s="1">
        <v>25095</v>
      </c>
      <c r="B13" s="1" t="s">
        <v>80</v>
      </c>
      <c r="C13" s="1" t="s">
        <v>26</v>
      </c>
      <c r="D13" s="1" t="s">
        <v>27</v>
      </c>
      <c r="E13" s="1">
        <v>2020</v>
      </c>
      <c r="F13" s="1" t="s">
        <v>11</v>
      </c>
      <c r="G13" s="12">
        <v>0</v>
      </c>
      <c r="H13" s="12">
        <v>0</v>
      </c>
      <c r="I13" s="12">
        <v>0</v>
      </c>
      <c r="J13" s="12">
        <v>0</v>
      </c>
      <c r="K13" s="1" t="s">
        <v>356</v>
      </c>
    </row>
    <row r="14" spans="1:11" x14ac:dyDescent="0.25">
      <c r="A14" s="1">
        <v>25148</v>
      </c>
      <c r="B14" s="1" t="s">
        <v>130</v>
      </c>
      <c r="C14" s="1" t="s">
        <v>26</v>
      </c>
      <c r="D14" s="1" t="s">
        <v>27</v>
      </c>
      <c r="E14" s="1">
        <v>2020</v>
      </c>
      <c r="F14" s="1" t="s">
        <v>11</v>
      </c>
      <c r="G14" s="12">
        <v>136</v>
      </c>
      <c r="H14" s="12">
        <v>134.5</v>
      </c>
      <c r="I14" s="12">
        <v>2017.5</v>
      </c>
      <c r="J14" s="12">
        <v>15</v>
      </c>
      <c r="K14" s="1" t="s">
        <v>356</v>
      </c>
    </row>
    <row r="15" spans="1:11" x14ac:dyDescent="0.25">
      <c r="A15" s="1">
        <v>25148</v>
      </c>
      <c r="B15" s="1" t="s">
        <v>130</v>
      </c>
      <c r="C15" s="1" t="s">
        <v>26</v>
      </c>
      <c r="D15" s="1" t="s">
        <v>27</v>
      </c>
      <c r="E15" s="1">
        <v>2020</v>
      </c>
      <c r="F15" s="1" t="s">
        <v>3</v>
      </c>
      <c r="G15" s="12">
        <v>134</v>
      </c>
      <c r="H15" s="12">
        <v>133.1</v>
      </c>
      <c r="I15" s="12">
        <v>1965</v>
      </c>
      <c r="J15" s="12">
        <v>14.763335837715999</v>
      </c>
      <c r="K15" s="1" t="s">
        <v>356</v>
      </c>
    </row>
    <row r="16" spans="1:11" x14ac:dyDescent="0.25">
      <c r="A16" s="1">
        <v>25148</v>
      </c>
      <c r="B16" s="1" t="s">
        <v>130</v>
      </c>
      <c r="C16" s="1" t="s">
        <v>46</v>
      </c>
      <c r="D16" s="1" t="s">
        <v>47</v>
      </c>
      <c r="E16" s="1">
        <v>2020</v>
      </c>
      <c r="F16" s="1" t="s">
        <v>11</v>
      </c>
      <c r="G16" s="12">
        <v>10.199999999999999</v>
      </c>
      <c r="H16" s="12">
        <v>10.1</v>
      </c>
      <c r="I16" s="12">
        <v>50.5</v>
      </c>
      <c r="J16" s="12">
        <v>5</v>
      </c>
      <c r="K16" s="1" t="s">
        <v>356</v>
      </c>
    </row>
    <row r="17" spans="1:11" x14ac:dyDescent="0.25">
      <c r="A17" s="1">
        <v>25148</v>
      </c>
      <c r="B17" s="1" t="s">
        <v>130</v>
      </c>
      <c r="C17" s="1" t="s">
        <v>46</v>
      </c>
      <c r="D17" s="1" t="s">
        <v>47</v>
      </c>
      <c r="E17" s="1">
        <v>2020</v>
      </c>
      <c r="F17" s="1" t="s">
        <v>3</v>
      </c>
      <c r="G17" s="12">
        <v>10</v>
      </c>
      <c r="H17" s="12">
        <v>9.5</v>
      </c>
      <c r="I17" s="12">
        <v>47.5</v>
      </c>
      <c r="J17" s="12">
        <v>5</v>
      </c>
      <c r="K17" s="1" t="s">
        <v>356</v>
      </c>
    </row>
    <row r="18" spans="1:11" x14ac:dyDescent="0.25">
      <c r="A18" s="1">
        <v>25151</v>
      </c>
      <c r="B18" s="1" t="s">
        <v>136</v>
      </c>
      <c r="C18" s="1" t="s">
        <v>57</v>
      </c>
      <c r="D18" s="1" t="s">
        <v>333</v>
      </c>
      <c r="E18" s="1">
        <v>2020</v>
      </c>
      <c r="F18" s="1" t="s">
        <v>3</v>
      </c>
      <c r="G18" s="12">
        <v>37</v>
      </c>
      <c r="H18" s="12">
        <v>37</v>
      </c>
      <c r="I18" s="12">
        <v>166.5</v>
      </c>
      <c r="J18" s="12">
        <v>4.5</v>
      </c>
      <c r="K18" s="1" t="s">
        <v>356</v>
      </c>
    </row>
    <row r="19" spans="1:11" x14ac:dyDescent="0.25">
      <c r="A19" s="1">
        <v>25151</v>
      </c>
      <c r="B19" s="1" t="s">
        <v>136</v>
      </c>
      <c r="C19" s="1" t="s">
        <v>46</v>
      </c>
      <c r="D19" s="1" t="s">
        <v>47</v>
      </c>
      <c r="E19" s="1">
        <v>2020</v>
      </c>
      <c r="F19" s="1" t="s">
        <v>3</v>
      </c>
      <c r="G19" s="12">
        <v>37</v>
      </c>
      <c r="H19" s="12">
        <v>37</v>
      </c>
      <c r="I19" s="12">
        <v>296</v>
      </c>
      <c r="J19" s="12">
        <v>8</v>
      </c>
      <c r="K19" s="1" t="s">
        <v>356</v>
      </c>
    </row>
    <row r="20" spans="1:11" x14ac:dyDescent="0.25">
      <c r="A20" s="1">
        <v>25151</v>
      </c>
      <c r="B20" s="1" t="s">
        <v>136</v>
      </c>
      <c r="C20" s="1" t="s">
        <v>46</v>
      </c>
      <c r="D20" s="1" t="s">
        <v>47</v>
      </c>
      <c r="E20" s="1">
        <v>2020</v>
      </c>
      <c r="F20" s="1" t="s">
        <v>11</v>
      </c>
      <c r="G20" s="12">
        <v>37</v>
      </c>
      <c r="H20" s="12">
        <v>37</v>
      </c>
      <c r="I20" s="12">
        <v>296</v>
      </c>
      <c r="J20" s="12">
        <v>8</v>
      </c>
      <c r="K20" s="1" t="s">
        <v>356</v>
      </c>
    </row>
    <row r="21" spans="1:11" x14ac:dyDescent="0.25">
      <c r="A21" s="1">
        <v>25151</v>
      </c>
      <c r="B21" s="1" t="s">
        <v>136</v>
      </c>
      <c r="C21" s="1" t="s">
        <v>57</v>
      </c>
      <c r="D21" s="1" t="s">
        <v>333</v>
      </c>
      <c r="E21" s="1">
        <v>2020</v>
      </c>
      <c r="F21" s="1" t="s">
        <v>11</v>
      </c>
      <c r="G21" s="12">
        <v>15</v>
      </c>
      <c r="H21" s="12">
        <v>15</v>
      </c>
      <c r="I21" s="12">
        <v>67.5</v>
      </c>
      <c r="J21" s="12">
        <v>4.5</v>
      </c>
      <c r="K21" s="1" t="s">
        <v>356</v>
      </c>
    </row>
    <row r="22" spans="1:11" x14ac:dyDescent="0.25">
      <c r="A22" s="1">
        <v>25154</v>
      </c>
      <c r="B22" s="1" t="s">
        <v>140</v>
      </c>
      <c r="C22" s="1" t="s">
        <v>46</v>
      </c>
      <c r="D22" s="1" t="s">
        <v>47</v>
      </c>
      <c r="E22" s="1">
        <v>2020</v>
      </c>
      <c r="F22" s="1" t="s">
        <v>3</v>
      </c>
      <c r="G22" s="12">
        <v>1</v>
      </c>
      <c r="H22" s="12">
        <v>1</v>
      </c>
      <c r="I22" s="12">
        <v>8</v>
      </c>
      <c r="J22" s="12">
        <v>8</v>
      </c>
      <c r="K22" s="1" t="s">
        <v>356</v>
      </c>
    </row>
    <row r="23" spans="1:11" x14ac:dyDescent="0.25">
      <c r="A23" s="1">
        <v>25154</v>
      </c>
      <c r="B23" s="1" t="s">
        <v>140</v>
      </c>
      <c r="C23" s="1" t="s">
        <v>46</v>
      </c>
      <c r="D23" s="1" t="s">
        <v>47</v>
      </c>
      <c r="E23" s="1">
        <v>2020</v>
      </c>
      <c r="F23" s="1" t="s">
        <v>11</v>
      </c>
      <c r="G23" s="12">
        <v>1</v>
      </c>
      <c r="H23" s="12">
        <v>1</v>
      </c>
      <c r="I23" s="12">
        <v>9</v>
      </c>
      <c r="J23" s="12">
        <v>9</v>
      </c>
      <c r="K23" s="1" t="s">
        <v>356</v>
      </c>
    </row>
    <row r="24" spans="1:11" x14ac:dyDescent="0.25">
      <c r="A24" s="1">
        <v>25168</v>
      </c>
      <c r="B24" s="1" t="s">
        <v>25</v>
      </c>
      <c r="C24" s="1" t="s">
        <v>26</v>
      </c>
      <c r="D24" s="1" t="s">
        <v>27</v>
      </c>
      <c r="E24" s="1">
        <v>2020</v>
      </c>
      <c r="F24" s="1" t="s">
        <v>3</v>
      </c>
      <c r="G24" s="12">
        <v>8</v>
      </c>
      <c r="H24" s="12">
        <v>8</v>
      </c>
      <c r="I24" s="12">
        <v>56</v>
      </c>
      <c r="J24" s="12">
        <v>7</v>
      </c>
      <c r="K24" s="1" t="s">
        <v>356</v>
      </c>
    </row>
    <row r="25" spans="1:11" x14ac:dyDescent="0.25">
      <c r="A25" s="1">
        <v>25168</v>
      </c>
      <c r="B25" s="1" t="s">
        <v>25</v>
      </c>
      <c r="C25" s="1" t="s">
        <v>26</v>
      </c>
      <c r="D25" s="1" t="s">
        <v>27</v>
      </c>
      <c r="E25" s="1">
        <v>2020</v>
      </c>
      <c r="F25" s="1" t="s">
        <v>11</v>
      </c>
      <c r="G25" s="12">
        <v>6</v>
      </c>
      <c r="H25" s="12">
        <v>6</v>
      </c>
      <c r="I25" s="12">
        <v>42</v>
      </c>
      <c r="J25" s="12">
        <v>7</v>
      </c>
      <c r="K25" s="1" t="s">
        <v>356</v>
      </c>
    </row>
    <row r="26" spans="1:11" x14ac:dyDescent="0.25">
      <c r="A26" s="1">
        <v>25245</v>
      </c>
      <c r="B26" s="1" t="s">
        <v>173</v>
      </c>
      <c r="C26" s="1" t="s">
        <v>26</v>
      </c>
      <c r="D26" s="1" t="s">
        <v>27</v>
      </c>
      <c r="E26" s="1">
        <v>2020</v>
      </c>
      <c r="F26" s="1" t="s">
        <v>3</v>
      </c>
      <c r="G26" s="12">
        <v>2</v>
      </c>
      <c r="H26" s="12">
        <v>2</v>
      </c>
      <c r="I26" s="12">
        <v>12</v>
      </c>
      <c r="J26" s="12">
        <v>6</v>
      </c>
      <c r="K26" s="1" t="s">
        <v>356</v>
      </c>
    </row>
    <row r="27" spans="1:11" x14ac:dyDescent="0.25">
      <c r="A27" s="1">
        <v>25245</v>
      </c>
      <c r="B27" s="1" t="s">
        <v>173</v>
      </c>
      <c r="C27" s="1" t="s">
        <v>26</v>
      </c>
      <c r="D27" s="1" t="s">
        <v>27</v>
      </c>
      <c r="E27" s="1">
        <v>2020</v>
      </c>
      <c r="F27" s="1" t="s">
        <v>11</v>
      </c>
      <c r="G27" s="12">
        <v>0</v>
      </c>
      <c r="H27" s="12">
        <v>0</v>
      </c>
      <c r="I27" s="12">
        <v>0</v>
      </c>
      <c r="J27" s="12">
        <v>0</v>
      </c>
      <c r="K27" s="1" t="s">
        <v>356</v>
      </c>
    </row>
    <row r="28" spans="1:11" x14ac:dyDescent="0.25">
      <c r="A28" s="1">
        <v>25258</v>
      </c>
      <c r="B28" s="1" t="s">
        <v>185</v>
      </c>
      <c r="C28" s="1" t="s">
        <v>26</v>
      </c>
      <c r="D28" s="1" t="s">
        <v>27</v>
      </c>
      <c r="E28" s="1">
        <v>2020</v>
      </c>
      <c r="F28" s="1" t="s">
        <v>3</v>
      </c>
      <c r="G28" s="12">
        <v>130</v>
      </c>
      <c r="H28" s="12">
        <v>125</v>
      </c>
      <c r="I28" s="12">
        <v>250</v>
      </c>
      <c r="J28" s="12">
        <v>2</v>
      </c>
      <c r="K28" s="1" t="s">
        <v>356</v>
      </c>
    </row>
    <row r="29" spans="1:11" x14ac:dyDescent="0.25">
      <c r="A29" s="1">
        <v>25279</v>
      </c>
      <c r="B29" s="1" t="s">
        <v>118</v>
      </c>
      <c r="C29" s="1" t="s">
        <v>57</v>
      </c>
      <c r="D29" s="1" t="s">
        <v>333</v>
      </c>
      <c r="E29" s="1">
        <v>2020</v>
      </c>
      <c r="F29" s="1" t="s">
        <v>3</v>
      </c>
      <c r="G29" s="12">
        <v>12</v>
      </c>
      <c r="H29" s="12">
        <v>12</v>
      </c>
      <c r="I29" s="12">
        <v>48</v>
      </c>
      <c r="J29" s="12">
        <v>4</v>
      </c>
      <c r="K29" s="1" t="s">
        <v>356</v>
      </c>
    </row>
    <row r="30" spans="1:11" x14ac:dyDescent="0.25">
      <c r="A30" s="1">
        <v>25279</v>
      </c>
      <c r="B30" s="1" t="s">
        <v>118</v>
      </c>
      <c r="C30" s="1" t="s">
        <v>57</v>
      </c>
      <c r="D30" s="1" t="s">
        <v>333</v>
      </c>
      <c r="E30" s="1">
        <v>2020</v>
      </c>
      <c r="F30" s="1" t="s">
        <v>11</v>
      </c>
      <c r="G30" s="12">
        <v>4</v>
      </c>
      <c r="H30" s="12">
        <v>4</v>
      </c>
      <c r="I30" s="12">
        <v>16</v>
      </c>
      <c r="J30" s="12">
        <v>4</v>
      </c>
      <c r="K30" s="1" t="s">
        <v>356</v>
      </c>
    </row>
    <row r="31" spans="1:11" x14ac:dyDescent="0.25">
      <c r="A31" s="1">
        <v>25281</v>
      </c>
      <c r="B31" s="1" t="s">
        <v>112</v>
      </c>
      <c r="C31" s="1" t="s">
        <v>57</v>
      </c>
      <c r="D31" s="1" t="s">
        <v>333</v>
      </c>
      <c r="E31" s="1">
        <v>2020</v>
      </c>
      <c r="F31" s="1" t="s">
        <v>3</v>
      </c>
      <c r="G31" s="12">
        <v>350</v>
      </c>
      <c r="H31" s="12">
        <v>350</v>
      </c>
      <c r="I31" s="12">
        <v>1050</v>
      </c>
      <c r="J31" s="12">
        <v>3</v>
      </c>
      <c r="K31" s="1" t="s">
        <v>356</v>
      </c>
    </row>
    <row r="32" spans="1:11" x14ac:dyDescent="0.25">
      <c r="A32" s="1">
        <v>25281</v>
      </c>
      <c r="B32" s="1" t="s">
        <v>112</v>
      </c>
      <c r="C32" s="1" t="s">
        <v>46</v>
      </c>
      <c r="D32" s="1" t="s">
        <v>47</v>
      </c>
      <c r="E32" s="1">
        <v>2020</v>
      </c>
      <c r="F32" s="1" t="s">
        <v>3</v>
      </c>
      <c r="G32" s="12">
        <v>100</v>
      </c>
      <c r="H32" s="12">
        <v>100</v>
      </c>
      <c r="I32" s="12">
        <v>700</v>
      </c>
      <c r="J32" s="12">
        <v>7</v>
      </c>
      <c r="K32" s="1" t="s">
        <v>356</v>
      </c>
    </row>
    <row r="33" spans="1:11" x14ac:dyDescent="0.25">
      <c r="A33" s="1">
        <v>25281</v>
      </c>
      <c r="B33" s="1" t="s">
        <v>112</v>
      </c>
      <c r="C33" s="1" t="s">
        <v>57</v>
      </c>
      <c r="D33" s="1" t="s">
        <v>333</v>
      </c>
      <c r="E33" s="1">
        <v>2020</v>
      </c>
      <c r="F33" s="1" t="s">
        <v>11</v>
      </c>
      <c r="G33" s="12">
        <v>0</v>
      </c>
      <c r="H33" s="12">
        <v>0</v>
      </c>
      <c r="I33" s="12">
        <v>0</v>
      </c>
      <c r="J33" s="12">
        <v>0</v>
      </c>
      <c r="K33" s="1" t="s">
        <v>356</v>
      </c>
    </row>
    <row r="34" spans="1:11" x14ac:dyDescent="0.25">
      <c r="A34" s="1">
        <v>25281</v>
      </c>
      <c r="B34" s="1" t="s">
        <v>112</v>
      </c>
      <c r="C34" s="1" t="s">
        <v>46</v>
      </c>
      <c r="D34" s="1" t="s">
        <v>47</v>
      </c>
      <c r="E34" s="1">
        <v>2020</v>
      </c>
      <c r="F34" s="1" t="s">
        <v>11</v>
      </c>
      <c r="G34" s="12">
        <v>0</v>
      </c>
      <c r="H34" s="12">
        <v>0</v>
      </c>
      <c r="I34" s="12">
        <v>0</v>
      </c>
      <c r="J34" s="12">
        <v>0</v>
      </c>
      <c r="K34" s="1" t="s">
        <v>356</v>
      </c>
    </row>
    <row r="35" spans="1:11" x14ac:dyDescent="0.25">
      <c r="A35" s="1">
        <v>25290</v>
      </c>
      <c r="B35" s="1" t="s">
        <v>197</v>
      </c>
      <c r="C35" s="1" t="s">
        <v>46</v>
      </c>
      <c r="D35" s="1" t="s">
        <v>47</v>
      </c>
      <c r="E35" s="1">
        <v>2020</v>
      </c>
      <c r="F35" s="1" t="s">
        <v>3</v>
      </c>
      <c r="G35" s="12">
        <v>12</v>
      </c>
      <c r="H35" s="12">
        <v>11</v>
      </c>
      <c r="I35" s="12">
        <v>132</v>
      </c>
      <c r="J35" s="12">
        <v>12</v>
      </c>
      <c r="K35" s="1" t="s">
        <v>356</v>
      </c>
    </row>
    <row r="36" spans="1:11" x14ac:dyDescent="0.25">
      <c r="A36" s="1">
        <v>25290</v>
      </c>
      <c r="B36" s="1" t="s">
        <v>197</v>
      </c>
      <c r="C36" s="1" t="s">
        <v>46</v>
      </c>
      <c r="D36" s="1" t="s">
        <v>47</v>
      </c>
      <c r="E36" s="1">
        <v>2020</v>
      </c>
      <c r="F36" s="1" t="s">
        <v>11</v>
      </c>
      <c r="G36" s="12">
        <v>3</v>
      </c>
      <c r="H36" s="12">
        <v>2.8</v>
      </c>
      <c r="I36" s="12">
        <v>30.799999999999997</v>
      </c>
      <c r="J36" s="12">
        <v>11</v>
      </c>
      <c r="K36" s="1" t="s">
        <v>356</v>
      </c>
    </row>
    <row r="37" spans="1:11" x14ac:dyDescent="0.25">
      <c r="A37" s="1">
        <v>25293</v>
      </c>
      <c r="B37" s="1" t="s">
        <v>148</v>
      </c>
      <c r="C37" s="1" t="s">
        <v>46</v>
      </c>
      <c r="D37" s="1" t="s">
        <v>47</v>
      </c>
      <c r="E37" s="1">
        <v>2020</v>
      </c>
      <c r="F37" s="1" t="s">
        <v>3</v>
      </c>
      <c r="G37" s="12">
        <v>12</v>
      </c>
      <c r="H37" s="12">
        <v>10</v>
      </c>
      <c r="I37" s="12">
        <v>100</v>
      </c>
      <c r="J37" s="12">
        <v>10</v>
      </c>
      <c r="K37" s="1" t="s">
        <v>356</v>
      </c>
    </row>
    <row r="38" spans="1:11" x14ac:dyDescent="0.25">
      <c r="A38" s="1">
        <v>25293</v>
      </c>
      <c r="B38" s="1" t="s">
        <v>148</v>
      </c>
      <c r="C38" s="1" t="s">
        <v>26</v>
      </c>
      <c r="D38" s="1" t="s">
        <v>27</v>
      </c>
      <c r="E38" s="1">
        <v>2020</v>
      </c>
      <c r="F38" s="1" t="s">
        <v>3</v>
      </c>
      <c r="G38" s="12">
        <v>7</v>
      </c>
      <c r="H38" s="12">
        <v>6</v>
      </c>
      <c r="I38" s="12">
        <v>90</v>
      </c>
      <c r="J38" s="12">
        <v>15</v>
      </c>
      <c r="K38" s="1" t="s">
        <v>356</v>
      </c>
    </row>
    <row r="39" spans="1:11" x14ac:dyDescent="0.25">
      <c r="A39" s="1">
        <v>25299</v>
      </c>
      <c r="B39" s="1" t="s">
        <v>198</v>
      </c>
      <c r="C39" s="1" t="s">
        <v>26</v>
      </c>
      <c r="D39" s="1" t="s">
        <v>27</v>
      </c>
      <c r="E39" s="1">
        <v>2020</v>
      </c>
      <c r="F39" s="1" t="s">
        <v>11</v>
      </c>
      <c r="G39" s="12">
        <v>6</v>
      </c>
      <c r="H39" s="12">
        <v>5.5</v>
      </c>
      <c r="I39" s="12">
        <v>41.8</v>
      </c>
      <c r="J39" s="12">
        <v>7.6</v>
      </c>
      <c r="K39" s="1" t="s">
        <v>356</v>
      </c>
    </row>
    <row r="40" spans="1:11" x14ac:dyDescent="0.25">
      <c r="A40" s="1">
        <v>25307</v>
      </c>
      <c r="B40" s="1" t="s">
        <v>81</v>
      </c>
      <c r="C40" s="1" t="s">
        <v>26</v>
      </c>
      <c r="D40" s="1" t="s">
        <v>27</v>
      </c>
      <c r="E40" s="1">
        <v>2020</v>
      </c>
      <c r="F40" s="1" t="s">
        <v>3</v>
      </c>
      <c r="G40" s="12">
        <v>1</v>
      </c>
      <c r="H40" s="12">
        <v>1</v>
      </c>
      <c r="I40" s="12">
        <v>10</v>
      </c>
      <c r="J40" s="12">
        <v>10</v>
      </c>
      <c r="K40" s="1" t="s">
        <v>356</v>
      </c>
    </row>
    <row r="41" spans="1:11" x14ac:dyDescent="0.25">
      <c r="A41" s="1">
        <v>25312</v>
      </c>
      <c r="B41" s="1" t="s">
        <v>41</v>
      </c>
      <c r="C41" s="1" t="s">
        <v>46</v>
      </c>
      <c r="D41" s="1" t="s">
        <v>47</v>
      </c>
      <c r="E41" s="1">
        <v>2020</v>
      </c>
      <c r="F41" s="1" t="s">
        <v>3</v>
      </c>
      <c r="G41" s="12">
        <v>8</v>
      </c>
      <c r="H41" s="12">
        <v>8</v>
      </c>
      <c r="I41" s="12">
        <v>48</v>
      </c>
      <c r="J41" s="12">
        <v>6</v>
      </c>
      <c r="K41" s="1" t="s">
        <v>356</v>
      </c>
    </row>
    <row r="42" spans="1:11" x14ac:dyDescent="0.25">
      <c r="A42" s="1">
        <v>25312</v>
      </c>
      <c r="B42" s="1" t="s">
        <v>41</v>
      </c>
      <c r="C42" s="1" t="s">
        <v>46</v>
      </c>
      <c r="D42" s="1" t="s">
        <v>47</v>
      </c>
      <c r="E42" s="1">
        <v>2020</v>
      </c>
      <c r="F42" s="1" t="s">
        <v>11</v>
      </c>
      <c r="G42" s="12">
        <v>3</v>
      </c>
      <c r="H42" s="12">
        <v>3</v>
      </c>
      <c r="I42" s="12">
        <v>24</v>
      </c>
      <c r="J42" s="12">
        <v>8</v>
      </c>
      <c r="K42" s="1" t="s">
        <v>356</v>
      </c>
    </row>
    <row r="43" spans="1:11" x14ac:dyDescent="0.25">
      <c r="A43" s="1">
        <v>25320</v>
      </c>
      <c r="B43" s="1" t="s">
        <v>154</v>
      </c>
      <c r="C43" s="1" t="s">
        <v>26</v>
      </c>
      <c r="D43" s="1" t="s">
        <v>27</v>
      </c>
      <c r="E43" s="1">
        <v>2020</v>
      </c>
      <c r="F43" s="1" t="s">
        <v>3</v>
      </c>
      <c r="G43" s="12">
        <v>40</v>
      </c>
      <c r="H43" s="12">
        <v>35</v>
      </c>
      <c r="I43" s="12">
        <v>350</v>
      </c>
      <c r="J43" s="12">
        <v>10</v>
      </c>
      <c r="K43" s="1" t="s">
        <v>356</v>
      </c>
    </row>
    <row r="44" spans="1:11" x14ac:dyDescent="0.25">
      <c r="A44" s="1">
        <v>25320</v>
      </c>
      <c r="B44" s="1" t="s">
        <v>154</v>
      </c>
      <c r="C44" s="1" t="s">
        <v>26</v>
      </c>
      <c r="D44" s="1" t="s">
        <v>27</v>
      </c>
      <c r="E44" s="1">
        <v>2020</v>
      </c>
      <c r="F44" s="1" t="s">
        <v>11</v>
      </c>
      <c r="G44" s="12">
        <v>30</v>
      </c>
      <c r="H44" s="12">
        <v>20</v>
      </c>
      <c r="I44" s="12">
        <v>200</v>
      </c>
      <c r="J44" s="12">
        <v>10</v>
      </c>
      <c r="K44" s="1" t="s">
        <v>356</v>
      </c>
    </row>
    <row r="45" spans="1:11" x14ac:dyDescent="0.25">
      <c r="A45" s="1">
        <v>25328</v>
      </c>
      <c r="B45" s="1" t="s">
        <v>158</v>
      </c>
      <c r="C45" s="1" t="s">
        <v>26</v>
      </c>
      <c r="D45" s="1" t="s">
        <v>27</v>
      </c>
      <c r="E45" s="1">
        <v>2020</v>
      </c>
      <c r="F45" s="1" t="s">
        <v>3</v>
      </c>
      <c r="G45" s="12">
        <v>7</v>
      </c>
      <c r="H45" s="12">
        <v>7</v>
      </c>
      <c r="I45" s="12">
        <v>49</v>
      </c>
      <c r="J45" s="12">
        <v>7</v>
      </c>
      <c r="K45" s="1" t="s">
        <v>356</v>
      </c>
    </row>
    <row r="46" spans="1:11" x14ac:dyDescent="0.25">
      <c r="A46" s="1">
        <v>25328</v>
      </c>
      <c r="B46" s="1" t="s">
        <v>158</v>
      </c>
      <c r="C46" s="1" t="s">
        <v>26</v>
      </c>
      <c r="D46" s="1" t="s">
        <v>27</v>
      </c>
      <c r="E46" s="1">
        <v>2020</v>
      </c>
      <c r="F46" s="1" t="s">
        <v>11</v>
      </c>
      <c r="G46" s="12">
        <v>7</v>
      </c>
      <c r="H46" s="12">
        <v>7</v>
      </c>
      <c r="I46" s="12">
        <v>49</v>
      </c>
      <c r="J46" s="12">
        <v>7</v>
      </c>
      <c r="K46" s="1" t="s">
        <v>356</v>
      </c>
    </row>
    <row r="47" spans="1:11" x14ac:dyDescent="0.25">
      <c r="A47" s="1">
        <v>25335</v>
      </c>
      <c r="B47" s="1" t="s">
        <v>163</v>
      </c>
      <c r="C47" s="1" t="s">
        <v>57</v>
      </c>
      <c r="D47" s="1" t="s">
        <v>333</v>
      </c>
      <c r="E47" s="1">
        <v>2020</v>
      </c>
      <c r="F47" s="1" t="s">
        <v>3</v>
      </c>
      <c r="G47" s="12">
        <v>20</v>
      </c>
      <c r="H47" s="12">
        <v>20</v>
      </c>
      <c r="I47" s="12">
        <v>90</v>
      </c>
      <c r="J47" s="12">
        <v>4.5</v>
      </c>
      <c r="K47" s="1" t="s">
        <v>356</v>
      </c>
    </row>
    <row r="48" spans="1:11" x14ac:dyDescent="0.25">
      <c r="A48" s="1">
        <v>25335</v>
      </c>
      <c r="B48" s="1" t="s">
        <v>163</v>
      </c>
      <c r="C48" s="1" t="s">
        <v>57</v>
      </c>
      <c r="D48" s="1" t="s">
        <v>333</v>
      </c>
      <c r="E48" s="1">
        <v>2020</v>
      </c>
      <c r="F48" s="1" t="s">
        <v>11</v>
      </c>
      <c r="G48" s="12">
        <v>3</v>
      </c>
      <c r="H48" s="12">
        <v>3</v>
      </c>
      <c r="I48" s="12">
        <v>12</v>
      </c>
      <c r="J48" s="12">
        <v>4</v>
      </c>
      <c r="K48" s="1" t="s">
        <v>356</v>
      </c>
    </row>
    <row r="49" spans="1:11" x14ac:dyDescent="0.25">
      <c r="A49" s="1">
        <v>25339</v>
      </c>
      <c r="B49" s="1" t="s">
        <v>200</v>
      </c>
      <c r="C49" s="1" t="s">
        <v>57</v>
      </c>
      <c r="D49" s="1" t="s">
        <v>58</v>
      </c>
      <c r="E49" s="1">
        <v>2020</v>
      </c>
      <c r="F49" s="1" t="s">
        <v>3</v>
      </c>
      <c r="G49" s="12">
        <v>80</v>
      </c>
      <c r="H49" s="12">
        <v>80</v>
      </c>
      <c r="I49" s="12">
        <v>320</v>
      </c>
      <c r="J49" s="12">
        <v>4</v>
      </c>
      <c r="K49" s="1" t="s">
        <v>356</v>
      </c>
    </row>
    <row r="50" spans="1:11" x14ac:dyDescent="0.25">
      <c r="A50" s="1">
        <v>25339</v>
      </c>
      <c r="B50" s="1" t="s">
        <v>200</v>
      </c>
      <c r="C50" s="1" t="s">
        <v>57</v>
      </c>
      <c r="D50" s="1" t="s">
        <v>58</v>
      </c>
      <c r="E50" s="1">
        <v>2020</v>
      </c>
      <c r="F50" s="1" t="s">
        <v>11</v>
      </c>
      <c r="G50" s="12">
        <v>30</v>
      </c>
      <c r="H50" s="12">
        <v>30</v>
      </c>
      <c r="I50" s="12">
        <v>120</v>
      </c>
      <c r="J50" s="12">
        <v>4</v>
      </c>
      <c r="K50" s="1" t="s">
        <v>356</v>
      </c>
    </row>
    <row r="51" spans="1:11" x14ac:dyDescent="0.25">
      <c r="A51" s="1">
        <v>25368</v>
      </c>
      <c r="B51" s="1" t="s">
        <v>201</v>
      </c>
      <c r="C51" s="1" t="s">
        <v>26</v>
      </c>
      <c r="D51" s="1" t="s">
        <v>27</v>
      </c>
      <c r="E51" s="1">
        <v>2020</v>
      </c>
      <c r="F51" s="1" t="s">
        <v>3</v>
      </c>
      <c r="G51" s="12">
        <v>5</v>
      </c>
      <c r="H51" s="12">
        <v>4</v>
      </c>
      <c r="I51" s="12">
        <v>32</v>
      </c>
      <c r="J51" s="12">
        <v>8</v>
      </c>
      <c r="K51" s="1" t="s">
        <v>356</v>
      </c>
    </row>
    <row r="52" spans="1:11" x14ac:dyDescent="0.25">
      <c r="A52" s="1">
        <v>25368</v>
      </c>
      <c r="B52" s="1" t="s">
        <v>201</v>
      </c>
      <c r="C52" s="1" t="s">
        <v>26</v>
      </c>
      <c r="D52" s="1" t="s">
        <v>27</v>
      </c>
      <c r="E52" s="1">
        <v>2020</v>
      </c>
      <c r="F52" s="1" t="s">
        <v>11</v>
      </c>
      <c r="G52" s="12">
        <v>5</v>
      </c>
      <c r="H52" s="12">
        <v>4</v>
      </c>
      <c r="I52" s="12">
        <v>32</v>
      </c>
      <c r="J52" s="12">
        <v>8</v>
      </c>
      <c r="K52" s="1" t="s">
        <v>356</v>
      </c>
    </row>
    <row r="53" spans="1:11" x14ac:dyDescent="0.25">
      <c r="A53" s="1">
        <v>25372</v>
      </c>
      <c r="B53" s="1" t="s">
        <v>164</v>
      </c>
      <c r="C53" s="1" t="s">
        <v>26</v>
      </c>
      <c r="D53" s="1" t="s">
        <v>27</v>
      </c>
      <c r="E53" s="1">
        <v>2020</v>
      </c>
      <c r="F53" s="1" t="s">
        <v>3</v>
      </c>
      <c r="G53" s="12">
        <v>25</v>
      </c>
      <c r="H53" s="12">
        <v>25</v>
      </c>
      <c r="I53" s="12">
        <v>100</v>
      </c>
      <c r="J53" s="12">
        <v>4</v>
      </c>
      <c r="K53" s="1" t="s">
        <v>356</v>
      </c>
    </row>
    <row r="54" spans="1:11" x14ac:dyDescent="0.25">
      <c r="A54" s="1">
        <v>25372</v>
      </c>
      <c r="B54" s="1" t="s">
        <v>164</v>
      </c>
      <c r="C54" s="1" t="s">
        <v>46</v>
      </c>
      <c r="D54" s="1" t="s">
        <v>47</v>
      </c>
      <c r="E54" s="1">
        <v>2020</v>
      </c>
      <c r="F54" s="1" t="s">
        <v>3</v>
      </c>
      <c r="G54" s="12">
        <v>20</v>
      </c>
      <c r="H54" s="12">
        <v>20</v>
      </c>
      <c r="I54" s="12">
        <v>80</v>
      </c>
      <c r="J54" s="12">
        <v>4</v>
      </c>
      <c r="K54" s="1" t="s">
        <v>356</v>
      </c>
    </row>
    <row r="55" spans="1:11" x14ac:dyDescent="0.25">
      <c r="A55" s="1">
        <v>25372</v>
      </c>
      <c r="B55" s="1" t="s">
        <v>164</v>
      </c>
      <c r="C55" s="1" t="s">
        <v>46</v>
      </c>
      <c r="D55" s="1" t="s">
        <v>47</v>
      </c>
      <c r="E55" s="1">
        <v>2020</v>
      </c>
      <c r="F55" s="1" t="s">
        <v>11</v>
      </c>
      <c r="G55" s="12">
        <v>20</v>
      </c>
      <c r="H55" s="12">
        <v>20</v>
      </c>
      <c r="I55" s="12">
        <v>80</v>
      </c>
      <c r="J55" s="12">
        <v>4</v>
      </c>
      <c r="K55" s="1" t="s">
        <v>356</v>
      </c>
    </row>
    <row r="56" spans="1:11" x14ac:dyDescent="0.25">
      <c r="A56" s="1">
        <v>25372</v>
      </c>
      <c r="B56" s="1" t="s">
        <v>164</v>
      </c>
      <c r="C56" s="1" t="s">
        <v>57</v>
      </c>
      <c r="D56" s="1" t="s">
        <v>333</v>
      </c>
      <c r="E56" s="1">
        <v>2020</v>
      </c>
      <c r="F56" s="1" t="s">
        <v>3</v>
      </c>
      <c r="G56" s="12">
        <v>2</v>
      </c>
      <c r="H56" s="12">
        <v>2</v>
      </c>
      <c r="I56" s="12">
        <v>2</v>
      </c>
      <c r="J56" s="12">
        <v>1</v>
      </c>
      <c r="K56" s="1" t="s">
        <v>356</v>
      </c>
    </row>
    <row r="57" spans="1:11" x14ac:dyDescent="0.25">
      <c r="A57" s="1">
        <v>25372</v>
      </c>
      <c r="B57" s="1" t="s">
        <v>164</v>
      </c>
      <c r="C57" s="1" t="s">
        <v>57</v>
      </c>
      <c r="D57" s="1" t="s">
        <v>333</v>
      </c>
      <c r="E57" s="1">
        <v>2020</v>
      </c>
      <c r="F57" s="1" t="s">
        <v>11</v>
      </c>
      <c r="G57" s="12">
        <v>1</v>
      </c>
      <c r="H57" s="12">
        <v>1</v>
      </c>
      <c r="I57" s="12">
        <v>1</v>
      </c>
      <c r="J57" s="12">
        <v>1</v>
      </c>
      <c r="K57" s="1" t="s">
        <v>356</v>
      </c>
    </row>
    <row r="58" spans="1:11" x14ac:dyDescent="0.25">
      <c r="A58" s="1">
        <v>25386</v>
      </c>
      <c r="B58" s="1" t="s">
        <v>88</v>
      </c>
      <c r="C58" s="1" t="s">
        <v>26</v>
      </c>
      <c r="D58" s="1" t="s">
        <v>27</v>
      </c>
      <c r="E58" s="1">
        <v>2020</v>
      </c>
      <c r="F58" s="1" t="s">
        <v>3</v>
      </c>
      <c r="G58" s="12">
        <v>0</v>
      </c>
      <c r="H58" s="12">
        <v>0</v>
      </c>
      <c r="I58" s="12">
        <v>0</v>
      </c>
      <c r="J58" s="12">
        <v>0</v>
      </c>
      <c r="K58" s="1" t="s">
        <v>356</v>
      </c>
    </row>
    <row r="59" spans="1:11" x14ac:dyDescent="0.25">
      <c r="A59" s="1">
        <v>25386</v>
      </c>
      <c r="B59" s="1" t="s">
        <v>88</v>
      </c>
      <c r="C59" s="1" t="s">
        <v>26</v>
      </c>
      <c r="D59" s="1" t="s">
        <v>27</v>
      </c>
      <c r="E59" s="1">
        <v>2020</v>
      </c>
      <c r="F59" s="1" t="s">
        <v>11</v>
      </c>
      <c r="G59" s="12">
        <v>0</v>
      </c>
      <c r="H59" s="12">
        <v>0</v>
      </c>
      <c r="I59" s="12">
        <v>0</v>
      </c>
      <c r="J59" s="12">
        <v>0</v>
      </c>
      <c r="K59" s="1" t="s">
        <v>356</v>
      </c>
    </row>
    <row r="60" spans="1:11" x14ac:dyDescent="0.25">
      <c r="A60" s="1">
        <v>25394</v>
      </c>
      <c r="B60" s="1" t="s">
        <v>202</v>
      </c>
      <c r="C60" s="1" t="s">
        <v>26</v>
      </c>
      <c r="D60" s="1" t="s">
        <v>27</v>
      </c>
      <c r="E60" s="1">
        <v>2020</v>
      </c>
      <c r="F60" s="1" t="s">
        <v>3</v>
      </c>
      <c r="G60" s="12">
        <v>550</v>
      </c>
      <c r="H60" s="12">
        <v>545</v>
      </c>
      <c r="I60" s="12">
        <v>8175</v>
      </c>
      <c r="J60" s="12">
        <v>15</v>
      </c>
      <c r="K60" s="1" t="s">
        <v>356</v>
      </c>
    </row>
    <row r="61" spans="1:11" x14ac:dyDescent="0.25">
      <c r="A61" s="1">
        <v>25394</v>
      </c>
      <c r="B61" s="1" t="s">
        <v>202</v>
      </c>
      <c r="C61" s="1" t="s">
        <v>26</v>
      </c>
      <c r="D61" s="1" t="s">
        <v>27</v>
      </c>
      <c r="E61" s="1">
        <v>2020</v>
      </c>
      <c r="F61" s="1" t="s">
        <v>11</v>
      </c>
      <c r="G61" s="12">
        <v>550</v>
      </c>
      <c r="H61" s="12">
        <v>545</v>
      </c>
      <c r="I61" s="12">
        <v>8175</v>
      </c>
      <c r="J61" s="12">
        <v>15</v>
      </c>
      <c r="K61" s="1" t="s">
        <v>356</v>
      </c>
    </row>
    <row r="62" spans="1:11" x14ac:dyDescent="0.25">
      <c r="A62" s="1">
        <v>25398</v>
      </c>
      <c r="B62" s="1" t="s">
        <v>170</v>
      </c>
      <c r="C62" s="1" t="s">
        <v>26</v>
      </c>
      <c r="D62" s="1" t="s">
        <v>27</v>
      </c>
      <c r="E62" s="1">
        <v>2020</v>
      </c>
      <c r="F62" s="1" t="s">
        <v>3</v>
      </c>
      <c r="G62" s="12">
        <v>80</v>
      </c>
      <c r="H62" s="12">
        <v>80</v>
      </c>
      <c r="I62" s="12">
        <v>160</v>
      </c>
      <c r="J62" s="12">
        <v>2</v>
      </c>
      <c r="K62" s="1" t="s">
        <v>356</v>
      </c>
    </row>
    <row r="63" spans="1:11" x14ac:dyDescent="0.25">
      <c r="A63" s="1">
        <v>25402</v>
      </c>
      <c r="B63" s="1" t="s">
        <v>203</v>
      </c>
      <c r="C63" s="1" t="s">
        <v>26</v>
      </c>
      <c r="D63" s="1" t="s">
        <v>27</v>
      </c>
      <c r="E63" s="1">
        <v>2020</v>
      </c>
      <c r="F63" s="1" t="s">
        <v>3</v>
      </c>
      <c r="G63" s="12">
        <v>10</v>
      </c>
      <c r="H63" s="12">
        <v>10</v>
      </c>
      <c r="I63" s="12">
        <v>165</v>
      </c>
      <c r="J63" s="12">
        <v>16.5</v>
      </c>
      <c r="K63" s="1" t="s">
        <v>356</v>
      </c>
    </row>
    <row r="64" spans="1:11" x14ac:dyDescent="0.25">
      <c r="A64" s="1">
        <v>25402</v>
      </c>
      <c r="B64" s="1" t="s">
        <v>203</v>
      </c>
      <c r="C64" s="1" t="s">
        <v>26</v>
      </c>
      <c r="D64" s="1" t="s">
        <v>27</v>
      </c>
      <c r="E64" s="1">
        <v>2020</v>
      </c>
      <c r="F64" s="1" t="s">
        <v>11</v>
      </c>
      <c r="G64" s="12">
        <v>5</v>
      </c>
      <c r="H64" s="12">
        <v>5</v>
      </c>
      <c r="I64" s="12">
        <v>80</v>
      </c>
      <c r="J64" s="12">
        <v>16</v>
      </c>
      <c r="K64" s="1" t="s">
        <v>356</v>
      </c>
    </row>
    <row r="65" spans="1:11" x14ac:dyDescent="0.25">
      <c r="A65" s="1">
        <v>25426</v>
      </c>
      <c r="B65" s="1" t="s">
        <v>145</v>
      </c>
      <c r="C65" s="1" t="s">
        <v>46</v>
      </c>
      <c r="D65" s="1" t="s">
        <v>47</v>
      </c>
      <c r="E65" s="1">
        <v>2020</v>
      </c>
      <c r="F65" s="1" t="s">
        <v>11</v>
      </c>
      <c r="G65" s="12">
        <v>2</v>
      </c>
      <c r="H65" s="12">
        <v>2</v>
      </c>
      <c r="I65" s="12">
        <v>16</v>
      </c>
      <c r="J65" s="12">
        <v>8</v>
      </c>
      <c r="K65" s="1" t="s">
        <v>356</v>
      </c>
    </row>
    <row r="66" spans="1:11" x14ac:dyDescent="0.25">
      <c r="A66" s="1">
        <v>25426</v>
      </c>
      <c r="B66" s="1" t="s">
        <v>145</v>
      </c>
      <c r="C66" s="1" t="s">
        <v>26</v>
      </c>
      <c r="D66" s="1" t="s">
        <v>27</v>
      </c>
      <c r="E66" s="1">
        <v>2020</v>
      </c>
      <c r="F66" s="1" t="s">
        <v>11</v>
      </c>
      <c r="G66" s="12">
        <v>2</v>
      </c>
      <c r="H66" s="12">
        <v>2</v>
      </c>
      <c r="I66" s="12">
        <v>16</v>
      </c>
      <c r="J66" s="12">
        <v>8</v>
      </c>
      <c r="K66" s="1" t="s">
        <v>356</v>
      </c>
    </row>
    <row r="67" spans="1:11" x14ac:dyDescent="0.25">
      <c r="A67" s="1">
        <v>25426</v>
      </c>
      <c r="B67" s="1" t="s">
        <v>145</v>
      </c>
      <c r="C67" s="1" t="s">
        <v>46</v>
      </c>
      <c r="D67" s="1" t="s">
        <v>47</v>
      </c>
      <c r="E67" s="1">
        <v>2020</v>
      </c>
      <c r="F67" s="1" t="s">
        <v>3</v>
      </c>
      <c r="G67" s="12">
        <v>1.8</v>
      </c>
      <c r="H67" s="12">
        <v>1.8</v>
      </c>
      <c r="I67" s="12">
        <v>14</v>
      </c>
      <c r="J67" s="12">
        <v>7.7777777777777803</v>
      </c>
      <c r="K67" s="1" t="s">
        <v>356</v>
      </c>
    </row>
    <row r="68" spans="1:11" x14ac:dyDescent="0.25">
      <c r="A68" s="1">
        <v>25426</v>
      </c>
      <c r="B68" s="1" t="s">
        <v>145</v>
      </c>
      <c r="C68" s="1" t="s">
        <v>26</v>
      </c>
      <c r="D68" s="1" t="s">
        <v>27</v>
      </c>
      <c r="E68" s="1">
        <v>2020</v>
      </c>
      <c r="F68" s="1" t="s">
        <v>3</v>
      </c>
      <c r="G68" s="12">
        <v>1.8</v>
      </c>
      <c r="H68" s="12">
        <v>1.8</v>
      </c>
      <c r="I68" s="12">
        <v>14</v>
      </c>
      <c r="J68" s="12">
        <v>7.7777777777777803</v>
      </c>
      <c r="K68" s="1" t="s">
        <v>356</v>
      </c>
    </row>
    <row r="69" spans="1:11" x14ac:dyDescent="0.25">
      <c r="A69" s="1">
        <v>25436</v>
      </c>
      <c r="B69" s="1" t="s">
        <v>51</v>
      </c>
      <c r="C69" s="1" t="s">
        <v>57</v>
      </c>
      <c r="D69" s="1" t="s">
        <v>333</v>
      </c>
      <c r="E69" s="1">
        <v>2020</v>
      </c>
      <c r="F69" s="1" t="s">
        <v>3</v>
      </c>
      <c r="G69" s="12">
        <v>35</v>
      </c>
      <c r="H69" s="12">
        <v>35</v>
      </c>
      <c r="I69" s="12">
        <v>175</v>
      </c>
      <c r="J69" s="12">
        <v>5</v>
      </c>
      <c r="K69" s="1" t="s">
        <v>356</v>
      </c>
    </row>
    <row r="70" spans="1:11" x14ac:dyDescent="0.25">
      <c r="A70" s="1">
        <v>25436</v>
      </c>
      <c r="B70" s="1" t="s">
        <v>51</v>
      </c>
      <c r="C70" s="1" t="s">
        <v>26</v>
      </c>
      <c r="D70" s="1" t="s">
        <v>27</v>
      </c>
      <c r="E70" s="1">
        <v>2020</v>
      </c>
      <c r="F70" s="1" t="s">
        <v>3</v>
      </c>
      <c r="G70" s="12">
        <v>30</v>
      </c>
      <c r="H70" s="12">
        <v>30</v>
      </c>
      <c r="I70" s="12">
        <v>240</v>
      </c>
      <c r="J70" s="12">
        <v>8</v>
      </c>
      <c r="K70" s="1" t="s">
        <v>356</v>
      </c>
    </row>
    <row r="71" spans="1:11" x14ac:dyDescent="0.25">
      <c r="A71" s="1">
        <v>25436</v>
      </c>
      <c r="B71" s="1" t="s">
        <v>51</v>
      </c>
      <c r="C71" s="1" t="s">
        <v>46</v>
      </c>
      <c r="D71" s="1" t="s">
        <v>47</v>
      </c>
      <c r="E71" s="1">
        <v>2020</v>
      </c>
      <c r="F71" s="1" t="s">
        <v>3</v>
      </c>
      <c r="G71" s="12">
        <v>20</v>
      </c>
      <c r="H71" s="12">
        <v>20</v>
      </c>
      <c r="I71" s="12">
        <v>200</v>
      </c>
      <c r="J71" s="12">
        <v>10</v>
      </c>
      <c r="K71" s="1" t="s">
        <v>356</v>
      </c>
    </row>
    <row r="72" spans="1:11" x14ac:dyDescent="0.25">
      <c r="A72" s="1">
        <v>25436</v>
      </c>
      <c r="B72" s="1" t="s">
        <v>51</v>
      </c>
      <c r="C72" s="1" t="s">
        <v>26</v>
      </c>
      <c r="D72" s="1" t="s">
        <v>27</v>
      </c>
      <c r="E72" s="1">
        <v>2020</v>
      </c>
      <c r="F72" s="1" t="s">
        <v>11</v>
      </c>
      <c r="G72" s="12">
        <v>10</v>
      </c>
      <c r="H72" s="12">
        <v>10</v>
      </c>
      <c r="I72" s="12">
        <v>80</v>
      </c>
      <c r="J72" s="12">
        <v>8</v>
      </c>
      <c r="K72" s="1" t="s">
        <v>356</v>
      </c>
    </row>
    <row r="73" spans="1:11" x14ac:dyDescent="0.25">
      <c r="A73" s="1">
        <v>25436</v>
      </c>
      <c r="B73" s="1" t="s">
        <v>51</v>
      </c>
      <c r="C73" s="1" t="s">
        <v>57</v>
      </c>
      <c r="D73" s="1" t="s">
        <v>333</v>
      </c>
      <c r="E73" s="1">
        <v>2020</v>
      </c>
      <c r="F73" s="1" t="s">
        <v>11</v>
      </c>
      <c r="G73" s="12">
        <v>7</v>
      </c>
      <c r="H73" s="12">
        <v>7</v>
      </c>
      <c r="I73" s="12">
        <v>35</v>
      </c>
      <c r="J73" s="12">
        <v>5</v>
      </c>
      <c r="K73" s="1" t="s">
        <v>356</v>
      </c>
    </row>
    <row r="74" spans="1:11" x14ac:dyDescent="0.25">
      <c r="A74" s="1">
        <v>25438</v>
      </c>
      <c r="B74" s="1" t="s">
        <v>131</v>
      </c>
      <c r="C74" s="1" t="s">
        <v>26</v>
      </c>
      <c r="D74" s="1" t="s">
        <v>27</v>
      </c>
      <c r="E74" s="1">
        <v>2020</v>
      </c>
      <c r="F74" s="1" t="s">
        <v>3</v>
      </c>
      <c r="G74" s="12">
        <v>100</v>
      </c>
      <c r="H74" s="12">
        <v>100</v>
      </c>
      <c r="I74" s="12">
        <v>1550</v>
      </c>
      <c r="J74" s="12">
        <v>15.5</v>
      </c>
      <c r="K74" s="1" t="s">
        <v>356</v>
      </c>
    </row>
    <row r="75" spans="1:11" x14ac:dyDescent="0.25">
      <c r="A75" s="1">
        <v>25438</v>
      </c>
      <c r="B75" s="1" t="s">
        <v>131</v>
      </c>
      <c r="C75" s="1" t="s">
        <v>26</v>
      </c>
      <c r="D75" s="1" t="s">
        <v>27</v>
      </c>
      <c r="E75" s="1">
        <v>2020</v>
      </c>
      <c r="F75" s="1" t="s">
        <v>11</v>
      </c>
      <c r="G75" s="12">
        <v>100</v>
      </c>
      <c r="H75" s="12">
        <v>100</v>
      </c>
      <c r="I75" s="12">
        <v>1550</v>
      </c>
      <c r="J75" s="12">
        <v>15.5</v>
      </c>
      <c r="K75" s="1" t="s">
        <v>356</v>
      </c>
    </row>
    <row r="76" spans="1:11" x14ac:dyDescent="0.25">
      <c r="A76" s="1">
        <v>25438</v>
      </c>
      <c r="B76" s="1" t="s">
        <v>131</v>
      </c>
      <c r="C76" s="1" t="s">
        <v>132</v>
      </c>
      <c r="D76" s="1" t="s">
        <v>133</v>
      </c>
      <c r="E76" s="1">
        <v>2020</v>
      </c>
      <c r="F76" s="1" t="s">
        <v>3</v>
      </c>
      <c r="G76" s="12">
        <v>4</v>
      </c>
      <c r="H76" s="12">
        <v>4</v>
      </c>
      <c r="I76" s="12">
        <v>58</v>
      </c>
      <c r="J76" s="12">
        <v>14.5</v>
      </c>
      <c r="K76" s="1" t="s">
        <v>356</v>
      </c>
    </row>
    <row r="77" spans="1:11" x14ac:dyDescent="0.25">
      <c r="A77" s="1">
        <v>25438</v>
      </c>
      <c r="B77" s="1" t="s">
        <v>131</v>
      </c>
      <c r="C77" s="1" t="s">
        <v>132</v>
      </c>
      <c r="D77" s="1" t="s">
        <v>133</v>
      </c>
      <c r="E77" s="1">
        <v>2020</v>
      </c>
      <c r="F77" s="1" t="s">
        <v>11</v>
      </c>
      <c r="G77" s="12">
        <v>4</v>
      </c>
      <c r="H77" s="12">
        <v>4</v>
      </c>
      <c r="I77" s="12">
        <v>58</v>
      </c>
      <c r="J77" s="12">
        <v>14.5</v>
      </c>
      <c r="K77" s="1" t="s">
        <v>356</v>
      </c>
    </row>
    <row r="78" spans="1:11" x14ac:dyDescent="0.25">
      <c r="A78" s="1">
        <v>25489</v>
      </c>
      <c r="B78" s="1" t="s">
        <v>78</v>
      </c>
      <c r="C78" s="1" t="s">
        <v>26</v>
      </c>
      <c r="D78" s="1" t="s">
        <v>27</v>
      </c>
      <c r="E78" s="1">
        <v>2020</v>
      </c>
      <c r="F78" s="1" t="s">
        <v>3</v>
      </c>
      <c r="G78" s="12">
        <v>5</v>
      </c>
      <c r="H78" s="12">
        <v>4</v>
      </c>
      <c r="I78" s="12">
        <v>32</v>
      </c>
      <c r="J78" s="12">
        <v>8</v>
      </c>
      <c r="K78" s="1" t="s">
        <v>356</v>
      </c>
    </row>
    <row r="79" spans="1:11" x14ac:dyDescent="0.25">
      <c r="A79" s="1">
        <v>25489</v>
      </c>
      <c r="B79" s="1" t="s">
        <v>78</v>
      </c>
      <c r="C79" s="1" t="s">
        <v>26</v>
      </c>
      <c r="D79" s="1" t="s">
        <v>27</v>
      </c>
      <c r="E79" s="1">
        <v>2020</v>
      </c>
      <c r="F79" s="1" t="s">
        <v>11</v>
      </c>
      <c r="G79" s="12">
        <v>5</v>
      </c>
      <c r="H79" s="12">
        <v>5</v>
      </c>
      <c r="I79" s="12">
        <v>40</v>
      </c>
      <c r="J79" s="12">
        <v>8</v>
      </c>
      <c r="K79" s="1" t="s">
        <v>356</v>
      </c>
    </row>
    <row r="80" spans="1:11" x14ac:dyDescent="0.25">
      <c r="A80" s="1">
        <v>25491</v>
      </c>
      <c r="B80" s="1" t="s">
        <v>176</v>
      </c>
      <c r="C80" s="1" t="s">
        <v>26</v>
      </c>
      <c r="D80" s="1" t="s">
        <v>27</v>
      </c>
      <c r="E80" s="1">
        <v>2020</v>
      </c>
      <c r="F80" s="1" t="s">
        <v>3</v>
      </c>
      <c r="G80" s="12">
        <v>3</v>
      </c>
      <c r="H80" s="12">
        <v>3</v>
      </c>
      <c r="I80" s="12">
        <v>45</v>
      </c>
      <c r="J80" s="12">
        <v>15</v>
      </c>
      <c r="K80" s="1" t="s">
        <v>356</v>
      </c>
    </row>
    <row r="81" spans="1:11" x14ac:dyDescent="0.25">
      <c r="A81" s="1">
        <v>25491</v>
      </c>
      <c r="B81" s="1" t="s">
        <v>176</v>
      </c>
      <c r="C81" s="1" t="s">
        <v>26</v>
      </c>
      <c r="D81" s="1" t="s">
        <v>27</v>
      </c>
      <c r="E81" s="1">
        <v>2020</v>
      </c>
      <c r="F81" s="1" t="s">
        <v>11</v>
      </c>
      <c r="G81" s="12">
        <v>0</v>
      </c>
      <c r="H81" s="12">
        <v>0</v>
      </c>
      <c r="I81" s="12">
        <v>0</v>
      </c>
      <c r="J81" s="12">
        <v>0</v>
      </c>
      <c r="K81" s="1" t="s">
        <v>356</v>
      </c>
    </row>
    <row r="82" spans="1:11" x14ac:dyDescent="0.25">
      <c r="A82" s="1">
        <v>25513</v>
      </c>
      <c r="B82" s="1" t="s">
        <v>21</v>
      </c>
      <c r="C82" s="1" t="s">
        <v>26</v>
      </c>
      <c r="D82" s="1" t="s">
        <v>27</v>
      </c>
      <c r="E82" s="1">
        <v>2020</v>
      </c>
      <c r="F82" s="1" t="s">
        <v>3</v>
      </c>
      <c r="G82" s="12">
        <v>35</v>
      </c>
      <c r="H82" s="12">
        <v>15</v>
      </c>
      <c r="I82" s="12">
        <v>285</v>
      </c>
      <c r="J82" s="12">
        <v>19</v>
      </c>
      <c r="K82" s="1" t="s">
        <v>356</v>
      </c>
    </row>
    <row r="83" spans="1:11" x14ac:dyDescent="0.25">
      <c r="A83" s="1">
        <v>25513</v>
      </c>
      <c r="B83" s="1" t="s">
        <v>21</v>
      </c>
      <c r="C83" s="1" t="s">
        <v>46</v>
      </c>
      <c r="D83" s="1" t="s">
        <v>47</v>
      </c>
      <c r="E83" s="1">
        <v>2020</v>
      </c>
      <c r="F83" s="1" t="s">
        <v>3</v>
      </c>
      <c r="G83" s="12">
        <v>5</v>
      </c>
      <c r="H83" s="12">
        <v>4</v>
      </c>
      <c r="I83" s="12">
        <v>72</v>
      </c>
      <c r="J83" s="12">
        <v>18</v>
      </c>
      <c r="K83" s="1" t="s">
        <v>356</v>
      </c>
    </row>
    <row r="84" spans="1:11" x14ac:dyDescent="0.25">
      <c r="A84" s="1">
        <v>25513</v>
      </c>
      <c r="B84" s="1" t="s">
        <v>21</v>
      </c>
      <c r="C84" s="1" t="s">
        <v>46</v>
      </c>
      <c r="D84" s="1" t="s">
        <v>47</v>
      </c>
      <c r="E84" s="1">
        <v>2020</v>
      </c>
      <c r="F84" s="1" t="s">
        <v>11</v>
      </c>
      <c r="G84" s="12">
        <v>5</v>
      </c>
      <c r="H84" s="12">
        <v>5</v>
      </c>
      <c r="I84" s="12">
        <v>100</v>
      </c>
      <c r="J84" s="12">
        <v>20</v>
      </c>
      <c r="K84" s="1" t="s">
        <v>356</v>
      </c>
    </row>
    <row r="85" spans="1:11" x14ac:dyDescent="0.25">
      <c r="A85" s="1">
        <v>25513</v>
      </c>
      <c r="B85" s="1" t="s">
        <v>21</v>
      </c>
      <c r="C85" s="1" t="s">
        <v>26</v>
      </c>
      <c r="D85" s="1" t="s">
        <v>27</v>
      </c>
      <c r="E85" s="1">
        <v>2020</v>
      </c>
      <c r="F85" s="1" t="s">
        <v>11</v>
      </c>
      <c r="G85" s="12">
        <v>0</v>
      </c>
      <c r="H85" s="12">
        <v>0</v>
      </c>
      <c r="I85" s="12">
        <v>0</v>
      </c>
      <c r="J85" s="12">
        <v>0</v>
      </c>
      <c r="K85" s="1" t="s">
        <v>356</v>
      </c>
    </row>
    <row r="86" spans="1:11" x14ac:dyDescent="0.25">
      <c r="A86" s="1">
        <v>25518</v>
      </c>
      <c r="B86" s="1" t="s">
        <v>171</v>
      </c>
      <c r="C86" s="1" t="s">
        <v>26</v>
      </c>
      <c r="D86" s="1" t="s">
        <v>27</v>
      </c>
      <c r="E86" s="1">
        <v>2020</v>
      </c>
      <c r="F86" s="1" t="s">
        <v>3</v>
      </c>
      <c r="G86" s="12">
        <v>105</v>
      </c>
      <c r="H86" s="12">
        <v>105</v>
      </c>
      <c r="I86" s="12">
        <v>1575</v>
      </c>
      <c r="J86" s="12">
        <v>15</v>
      </c>
      <c r="K86" s="1" t="s">
        <v>356</v>
      </c>
    </row>
    <row r="87" spans="1:11" x14ac:dyDescent="0.25">
      <c r="A87" s="1">
        <v>25518</v>
      </c>
      <c r="B87" s="1" t="s">
        <v>171</v>
      </c>
      <c r="C87" s="1" t="s">
        <v>26</v>
      </c>
      <c r="D87" s="1" t="s">
        <v>27</v>
      </c>
      <c r="E87" s="1">
        <v>2020</v>
      </c>
      <c r="F87" s="1" t="s">
        <v>11</v>
      </c>
      <c r="G87" s="12">
        <v>0</v>
      </c>
      <c r="H87" s="12">
        <v>0</v>
      </c>
      <c r="I87" s="12">
        <v>0</v>
      </c>
      <c r="J87" s="12">
        <v>0</v>
      </c>
      <c r="K87" s="1" t="s">
        <v>356</v>
      </c>
    </row>
    <row r="88" spans="1:11" x14ac:dyDescent="0.25">
      <c r="A88" s="1">
        <v>25530</v>
      </c>
      <c r="B88" s="1" t="s">
        <v>206</v>
      </c>
      <c r="C88" s="1" t="s">
        <v>26</v>
      </c>
      <c r="D88" s="1" t="s">
        <v>27</v>
      </c>
      <c r="E88" s="1">
        <v>2020</v>
      </c>
      <c r="F88" s="1" t="s">
        <v>3</v>
      </c>
      <c r="G88" s="12">
        <v>85</v>
      </c>
      <c r="H88" s="12">
        <v>80</v>
      </c>
      <c r="I88" s="12">
        <v>800</v>
      </c>
      <c r="J88" s="12">
        <v>10</v>
      </c>
      <c r="K88" s="1" t="s">
        <v>356</v>
      </c>
    </row>
    <row r="89" spans="1:11" x14ac:dyDescent="0.25">
      <c r="A89" s="1">
        <v>25530</v>
      </c>
      <c r="B89" s="1" t="s">
        <v>206</v>
      </c>
      <c r="C89" s="1" t="s">
        <v>26</v>
      </c>
      <c r="D89" s="1" t="s">
        <v>27</v>
      </c>
      <c r="E89" s="1">
        <v>2020</v>
      </c>
      <c r="F89" s="1" t="s">
        <v>11</v>
      </c>
      <c r="G89" s="12">
        <v>80</v>
      </c>
      <c r="H89" s="12">
        <v>80</v>
      </c>
      <c r="I89" s="12">
        <v>800</v>
      </c>
      <c r="J89" s="12">
        <v>10</v>
      </c>
      <c r="K89" s="1" t="s">
        <v>356</v>
      </c>
    </row>
    <row r="90" spans="1:11" x14ac:dyDescent="0.25">
      <c r="A90" s="1">
        <v>25572</v>
      </c>
      <c r="B90" s="1" t="s">
        <v>75</v>
      </c>
      <c r="C90" s="1" t="s">
        <v>26</v>
      </c>
      <c r="D90" s="1" t="s">
        <v>27</v>
      </c>
      <c r="E90" s="1">
        <v>2020</v>
      </c>
      <c r="F90" s="1" t="s">
        <v>3</v>
      </c>
      <c r="G90" s="12">
        <v>220</v>
      </c>
      <c r="H90" s="12">
        <v>198</v>
      </c>
      <c r="I90" s="12">
        <v>2772</v>
      </c>
      <c r="J90" s="12">
        <v>14</v>
      </c>
      <c r="K90" s="1" t="s">
        <v>356</v>
      </c>
    </row>
    <row r="91" spans="1:11" x14ac:dyDescent="0.25">
      <c r="A91" s="1">
        <v>25572</v>
      </c>
      <c r="B91" s="1" t="s">
        <v>75</v>
      </c>
      <c r="C91" s="1" t="s">
        <v>26</v>
      </c>
      <c r="D91" s="1" t="s">
        <v>27</v>
      </c>
      <c r="E91" s="1">
        <v>2020</v>
      </c>
      <c r="F91" s="1" t="s">
        <v>11</v>
      </c>
      <c r="G91" s="12">
        <v>0</v>
      </c>
      <c r="H91" s="12">
        <v>0</v>
      </c>
      <c r="I91" s="12">
        <v>0</v>
      </c>
      <c r="J91" s="12">
        <v>0</v>
      </c>
      <c r="K91" s="1" t="s">
        <v>356</v>
      </c>
    </row>
    <row r="92" spans="1:11" x14ac:dyDescent="0.25">
      <c r="A92" s="1">
        <v>25580</v>
      </c>
      <c r="B92" s="1" t="s">
        <v>120</v>
      </c>
      <c r="C92" s="1" t="s">
        <v>26</v>
      </c>
      <c r="D92" s="1" t="s">
        <v>27</v>
      </c>
      <c r="E92" s="1">
        <v>2020</v>
      </c>
      <c r="F92" s="1" t="s">
        <v>11</v>
      </c>
      <c r="G92" s="12">
        <v>18</v>
      </c>
      <c r="H92" s="12">
        <v>18</v>
      </c>
      <c r="I92" s="12">
        <v>162</v>
      </c>
      <c r="J92" s="12">
        <v>9</v>
      </c>
      <c r="K92" s="1" t="s">
        <v>356</v>
      </c>
    </row>
    <row r="93" spans="1:11" x14ac:dyDescent="0.25">
      <c r="A93" s="1">
        <v>25592</v>
      </c>
      <c r="B93" s="1" t="s">
        <v>119</v>
      </c>
      <c r="C93" s="1" t="s">
        <v>26</v>
      </c>
      <c r="D93" s="1" t="s">
        <v>27</v>
      </c>
      <c r="E93" s="1">
        <v>2020</v>
      </c>
      <c r="F93" s="1" t="s">
        <v>3</v>
      </c>
      <c r="G93" s="12">
        <v>27</v>
      </c>
      <c r="H93" s="12">
        <v>24</v>
      </c>
      <c r="I93" s="12">
        <v>584</v>
      </c>
      <c r="J93" s="12">
        <v>24.3333333333333</v>
      </c>
      <c r="K93" s="1" t="s">
        <v>356</v>
      </c>
    </row>
    <row r="94" spans="1:11" x14ac:dyDescent="0.25">
      <c r="A94" s="1">
        <v>25592</v>
      </c>
      <c r="B94" s="1" t="s">
        <v>119</v>
      </c>
      <c r="C94" s="1" t="s">
        <v>26</v>
      </c>
      <c r="D94" s="1" t="s">
        <v>27</v>
      </c>
      <c r="E94" s="1">
        <v>2020</v>
      </c>
      <c r="F94" s="1" t="s">
        <v>11</v>
      </c>
      <c r="G94" s="12">
        <v>18</v>
      </c>
      <c r="H94" s="12">
        <v>18</v>
      </c>
      <c r="I94" s="12">
        <v>436</v>
      </c>
      <c r="J94" s="12">
        <v>24.2222222222222</v>
      </c>
      <c r="K94" s="1" t="s">
        <v>356</v>
      </c>
    </row>
    <row r="95" spans="1:11" x14ac:dyDescent="0.25">
      <c r="A95" s="1">
        <v>25594</v>
      </c>
      <c r="B95" s="1" t="s">
        <v>157</v>
      </c>
      <c r="C95" s="1" t="s">
        <v>57</v>
      </c>
      <c r="D95" s="1" t="s">
        <v>58</v>
      </c>
      <c r="E95" s="1">
        <v>2020</v>
      </c>
      <c r="F95" s="1" t="s">
        <v>11</v>
      </c>
      <c r="G95" s="12">
        <v>90</v>
      </c>
      <c r="H95" s="12">
        <v>90</v>
      </c>
      <c r="I95" s="12">
        <v>810</v>
      </c>
      <c r="J95" s="12">
        <v>9</v>
      </c>
      <c r="K95" s="1" t="s">
        <v>356</v>
      </c>
    </row>
    <row r="96" spans="1:11" x14ac:dyDescent="0.25">
      <c r="A96" s="1">
        <v>25594</v>
      </c>
      <c r="B96" s="1" t="s">
        <v>157</v>
      </c>
      <c r="C96" s="1" t="s">
        <v>57</v>
      </c>
      <c r="D96" s="1" t="s">
        <v>333</v>
      </c>
      <c r="E96" s="1">
        <v>2020</v>
      </c>
      <c r="F96" s="1" t="s">
        <v>3</v>
      </c>
      <c r="G96" s="12">
        <v>70</v>
      </c>
      <c r="H96" s="12">
        <v>70</v>
      </c>
      <c r="I96" s="12">
        <v>630</v>
      </c>
      <c r="J96" s="12">
        <v>9</v>
      </c>
      <c r="K96" s="1" t="s">
        <v>356</v>
      </c>
    </row>
    <row r="97" spans="1:11" x14ac:dyDescent="0.25">
      <c r="A97" s="1">
        <v>25594</v>
      </c>
      <c r="B97" s="1" t="s">
        <v>157</v>
      </c>
      <c r="C97" s="1" t="s">
        <v>46</v>
      </c>
      <c r="D97" s="1" t="s">
        <v>47</v>
      </c>
      <c r="E97" s="1">
        <v>2020</v>
      </c>
      <c r="F97" s="1" t="s">
        <v>3</v>
      </c>
      <c r="G97" s="12">
        <v>40</v>
      </c>
      <c r="H97" s="12">
        <v>40</v>
      </c>
      <c r="I97" s="12">
        <v>400</v>
      </c>
      <c r="J97" s="12">
        <v>10</v>
      </c>
      <c r="K97" s="1" t="s">
        <v>356</v>
      </c>
    </row>
    <row r="98" spans="1:11" x14ac:dyDescent="0.25">
      <c r="A98" s="1">
        <v>25594</v>
      </c>
      <c r="B98" s="1" t="s">
        <v>157</v>
      </c>
      <c r="C98" s="1" t="s">
        <v>46</v>
      </c>
      <c r="D98" s="1" t="s">
        <v>47</v>
      </c>
      <c r="E98" s="1">
        <v>2020</v>
      </c>
      <c r="F98" s="1" t="s">
        <v>11</v>
      </c>
      <c r="G98" s="12">
        <v>20</v>
      </c>
      <c r="H98" s="12">
        <v>20</v>
      </c>
      <c r="I98" s="12">
        <v>200</v>
      </c>
      <c r="J98" s="12">
        <v>10</v>
      </c>
      <c r="K98" s="1" t="s">
        <v>356</v>
      </c>
    </row>
    <row r="99" spans="1:11" x14ac:dyDescent="0.25">
      <c r="A99" s="1">
        <v>25594</v>
      </c>
      <c r="B99" s="1" t="s">
        <v>157</v>
      </c>
      <c r="C99" s="1" t="s">
        <v>26</v>
      </c>
      <c r="D99" s="1" t="s">
        <v>27</v>
      </c>
      <c r="E99" s="1">
        <v>2020</v>
      </c>
      <c r="F99" s="1" t="s">
        <v>3</v>
      </c>
      <c r="G99" s="12">
        <v>20</v>
      </c>
      <c r="H99" s="12">
        <v>10</v>
      </c>
      <c r="I99" s="12">
        <v>100</v>
      </c>
      <c r="J99" s="12">
        <v>10</v>
      </c>
      <c r="K99" s="1" t="s">
        <v>356</v>
      </c>
    </row>
    <row r="100" spans="1:11" x14ac:dyDescent="0.25">
      <c r="A100" s="1">
        <v>25596</v>
      </c>
      <c r="B100" s="1" t="s">
        <v>161</v>
      </c>
      <c r="C100" s="1" t="s">
        <v>26</v>
      </c>
      <c r="D100" s="1" t="s">
        <v>27</v>
      </c>
      <c r="E100" s="1">
        <v>2020</v>
      </c>
      <c r="F100" s="1" t="s">
        <v>3</v>
      </c>
      <c r="G100" s="12">
        <v>20</v>
      </c>
      <c r="H100" s="12">
        <v>20</v>
      </c>
      <c r="I100" s="12">
        <v>300</v>
      </c>
      <c r="J100" s="12">
        <v>15</v>
      </c>
      <c r="K100" s="1" t="s">
        <v>356</v>
      </c>
    </row>
    <row r="101" spans="1:11" x14ac:dyDescent="0.25">
      <c r="A101" s="1">
        <v>25596</v>
      </c>
      <c r="B101" s="1" t="s">
        <v>161</v>
      </c>
      <c r="C101" s="1" t="s">
        <v>46</v>
      </c>
      <c r="D101" s="1" t="s">
        <v>47</v>
      </c>
      <c r="E101" s="1">
        <v>2020</v>
      </c>
      <c r="F101" s="1" t="s">
        <v>3</v>
      </c>
      <c r="G101" s="12">
        <v>5</v>
      </c>
      <c r="H101" s="12">
        <v>5</v>
      </c>
      <c r="I101" s="12">
        <v>40</v>
      </c>
      <c r="J101" s="12">
        <v>8</v>
      </c>
      <c r="K101" s="1" t="s">
        <v>356</v>
      </c>
    </row>
    <row r="102" spans="1:11" x14ac:dyDescent="0.25">
      <c r="A102" s="1">
        <v>25649</v>
      </c>
      <c r="B102" s="1" t="s">
        <v>162</v>
      </c>
      <c r="C102" s="1" t="s">
        <v>57</v>
      </c>
      <c r="D102" s="1" t="s">
        <v>333</v>
      </c>
      <c r="E102" s="1">
        <v>2020</v>
      </c>
      <c r="F102" s="1" t="s">
        <v>3</v>
      </c>
      <c r="G102" s="12">
        <v>8</v>
      </c>
      <c r="H102" s="12">
        <v>8</v>
      </c>
      <c r="I102" s="12">
        <v>84</v>
      </c>
      <c r="J102" s="12">
        <v>10.5</v>
      </c>
      <c r="K102" s="1" t="s">
        <v>356</v>
      </c>
    </row>
    <row r="103" spans="1:11" x14ac:dyDescent="0.25">
      <c r="A103" s="1">
        <v>25649</v>
      </c>
      <c r="B103" s="1" t="s">
        <v>162</v>
      </c>
      <c r="C103" s="1" t="s">
        <v>46</v>
      </c>
      <c r="D103" s="1" t="s">
        <v>47</v>
      </c>
      <c r="E103" s="1">
        <v>2020</v>
      </c>
      <c r="F103" s="1" t="s">
        <v>11</v>
      </c>
      <c r="G103" s="12">
        <v>7</v>
      </c>
      <c r="H103" s="12">
        <v>7</v>
      </c>
      <c r="I103" s="12">
        <v>77</v>
      </c>
      <c r="J103" s="12">
        <v>11</v>
      </c>
      <c r="K103" s="1" t="s">
        <v>356</v>
      </c>
    </row>
    <row r="104" spans="1:11" x14ac:dyDescent="0.25">
      <c r="A104" s="1">
        <v>25649</v>
      </c>
      <c r="B104" s="1" t="s">
        <v>162</v>
      </c>
      <c r="C104" s="1" t="s">
        <v>46</v>
      </c>
      <c r="D104" s="1" t="s">
        <v>47</v>
      </c>
      <c r="E104" s="1">
        <v>2020</v>
      </c>
      <c r="F104" s="1" t="s">
        <v>3</v>
      </c>
      <c r="G104" s="12">
        <v>5</v>
      </c>
      <c r="H104" s="12">
        <v>5</v>
      </c>
      <c r="I104" s="12">
        <v>82</v>
      </c>
      <c r="J104" s="12">
        <v>16.399999999999999</v>
      </c>
      <c r="K104" s="1" t="s">
        <v>356</v>
      </c>
    </row>
    <row r="105" spans="1:11" x14ac:dyDescent="0.25">
      <c r="A105" s="1">
        <v>25649</v>
      </c>
      <c r="B105" s="1" t="s">
        <v>162</v>
      </c>
      <c r="C105" s="1" t="s">
        <v>57</v>
      </c>
      <c r="D105" s="1" t="s">
        <v>333</v>
      </c>
      <c r="E105" s="1">
        <v>2020</v>
      </c>
      <c r="F105" s="1" t="s">
        <v>11</v>
      </c>
      <c r="G105" s="12">
        <v>3</v>
      </c>
      <c r="H105" s="12">
        <v>3</v>
      </c>
      <c r="I105" s="12">
        <v>27</v>
      </c>
      <c r="J105" s="12">
        <v>9</v>
      </c>
      <c r="K105" s="1" t="s">
        <v>356</v>
      </c>
    </row>
    <row r="106" spans="1:11" x14ac:dyDescent="0.25">
      <c r="A106" s="1">
        <v>25653</v>
      </c>
      <c r="B106" s="1" t="s">
        <v>207</v>
      </c>
      <c r="C106" s="1" t="s">
        <v>26</v>
      </c>
      <c r="D106" s="1" t="s">
        <v>27</v>
      </c>
      <c r="E106" s="1">
        <v>2020</v>
      </c>
      <c r="F106" s="1" t="s">
        <v>3</v>
      </c>
      <c r="G106" s="12">
        <v>160</v>
      </c>
      <c r="H106" s="12">
        <v>140</v>
      </c>
      <c r="I106" s="12">
        <v>1624</v>
      </c>
      <c r="J106" s="12">
        <v>11.6</v>
      </c>
      <c r="K106" s="1" t="s">
        <v>356</v>
      </c>
    </row>
    <row r="107" spans="1:11" x14ac:dyDescent="0.25">
      <c r="A107" s="1">
        <v>25653</v>
      </c>
      <c r="B107" s="1" t="s">
        <v>207</v>
      </c>
      <c r="C107" s="1" t="s">
        <v>26</v>
      </c>
      <c r="D107" s="1" t="s">
        <v>27</v>
      </c>
      <c r="E107" s="1">
        <v>2020</v>
      </c>
      <c r="F107" s="1" t="s">
        <v>11</v>
      </c>
      <c r="G107" s="12">
        <v>0</v>
      </c>
      <c r="H107" s="12">
        <v>0</v>
      </c>
      <c r="I107" s="12">
        <v>0</v>
      </c>
      <c r="J107" s="12">
        <v>0</v>
      </c>
      <c r="K107" s="1" t="s">
        <v>356</v>
      </c>
    </row>
    <row r="108" spans="1:11" x14ac:dyDescent="0.25">
      <c r="A108" s="1">
        <v>25658</v>
      </c>
      <c r="B108" s="1" t="s">
        <v>208</v>
      </c>
      <c r="C108" s="1" t="s">
        <v>26</v>
      </c>
      <c r="D108" s="1" t="s">
        <v>27</v>
      </c>
      <c r="E108" s="1">
        <v>2020</v>
      </c>
      <c r="F108" s="1" t="s">
        <v>3</v>
      </c>
      <c r="G108" s="12">
        <v>3</v>
      </c>
      <c r="H108" s="12">
        <v>3</v>
      </c>
      <c r="I108" s="12">
        <v>45</v>
      </c>
      <c r="J108" s="12">
        <v>15</v>
      </c>
      <c r="K108" s="1" t="s">
        <v>356</v>
      </c>
    </row>
    <row r="109" spans="1:11" x14ac:dyDescent="0.25">
      <c r="A109" s="1">
        <v>25658</v>
      </c>
      <c r="B109" s="1" t="s">
        <v>208</v>
      </c>
      <c r="C109" s="1" t="s">
        <v>26</v>
      </c>
      <c r="D109" s="1" t="s">
        <v>27</v>
      </c>
      <c r="E109" s="1">
        <v>2020</v>
      </c>
      <c r="F109" s="1" t="s">
        <v>11</v>
      </c>
      <c r="G109" s="12">
        <v>3</v>
      </c>
      <c r="H109" s="12">
        <v>3</v>
      </c>
      <c r="I109" s="12">
        <v>45</v>
      </c>
      <c r="J109" s="12">
        <v>15</v>
      </c>
      <c r="K109" s="1" t="s">
        <v>356</v>
      </c>
    </row>
    <row r="110" spans="1:11" x14ac:dyDescent="0.25">
      <c r="A110" s="1">
        <v>25662</v>
      </c>
      <c r="B110" s="1" t="s">
        <v>153</v>
      </c>
      <c r="C110" s="1" t="s">
        <v>26</v>
      </c>
      <c r="D110" s="1" t="s">
        <v>27</v>
      </c>
      <c r="E110" s="1">
        <v>2020</v>
      </c>
      <c r="F110" s="1" t="s">
        <v>11</v>
      </c>
      <c r="G110" s="12">
        <v>7</v>
      </c>
      <c r="H110" s="12">
        <v>7</v>
      </c>
      <c r="I110" s="12">
        <v>84</v>
      </c>
      <c r="J110" s="12">
        <v>12</v>
      </c>
      <c r="K110" s="1" t="s">
        <v>356</v>
      </c>
    </row>
    <row r="111" spans="1:11" x14ac:dyDescent="0.25">
      <c r="A111" s="1">
        <v>25662</v>
      </c>
      <c r="B111" s="1" t="s">
        <v>153</v>
      </c>
      <c r="C111" s="1" t="s">
        <v>26</v>
      </c>
      <c r="D111" s="1" t="s">
        <v>27</v>
      </c>
      <c r="E111" s="1">
        <v>2020</v>
      </c>
      <c r="F111" s="1" t="s">
        <v>3</v>
      </c>
      <c r="G111" s="12">
        <v>5</v>
      </c>
      <c r="H111" s="12">
        <v>5</v>
      </c>
      <c r="I111" s="12">
        <v>60</v>
      </c>
      <c r="J111" s="12">
        <v>12</v>
      </c>
      <c r="K111" s="1" t="s">
        <v>356</v>
      </c>
    </row>
    <row r="112" spans="1:11" x14ac:dyDescent="0.25">
      <c r="A112" s="1">
        <v>25718</v>
      </c>
      <c r="B112" s="1" t="s">
        <v>209</v>
      </c>
      <c r="C112" s="1" t="s">
        <v>26</v>
      </c>
      <c r="D112" s="1" t="s">
        <v>27</v>
      </c>
      <c r="E112" s="1">
        <v>2020</v>
      </c>
      <c r="F112" s="1" t="s">
        <v>3</v>
      </c>
      <c r="G112" s="12">
        <v>20</v>
      </c>
      <c r="H112" s="12">
        <v>10</v>
      </c>
      <c r="I112" s="12">
        <v>100</v>
      </c>
      <c r="J112" s="12">
        <v>10</v>
      </c>
      <c r="K112" s="1" t="s">
        <v>356</v>
      </c>
    </row>
    <row r="113" spans="1:11" x14ac:dyDescent="0.25">
      <c r="A113" s="1">
        <v>25718</v>
      </c>
      <c r="B113" s="1" t="s">
        <v>209</v>
      </c>
      <c r="C113" s="1" t="s">
        <v>26</v>
      </c>
      <c r="D113" s="1" t="s">
        <v>27</v>
      </c>
      <c r="E113" s="1">
        <v>2020</v>
      </c>
      <c r="F113" s="1" t="s">
        <v>11</v>
      </c>
      <c r="G113" s="12">
        <v>5</v>
      </c>
      <c r="H113" s="12">
        <v>4</v>
      </c>
      <c r="I113" s="12">
        <v>40</v>
      </c>
      <c r="J113" s="12">
        <v>10</v>
      </c>
      <c r="K113" s="1" t="s">
        <v>356</v>
      </c>
    </row>
    <row r="114" spans="1:11" x14ac:dyDescent="0.25">
      <c r="A114" s="1">
        <v>25777</v>
      </c>
      <c r="B114" s="1" t="s">
        <v>211</v>
      </c>
      <c r="C114" s="1" t="s">
        <v>46</v>
      </c>
      <c r="D114" s="1" t="s">
        <v>47</v>
      </c>
      <c r="E114" s="1">
        <v>2020</v>
      </c>
      <c r="F114" s="1" t="s">
        <v>3</v>
      </c>
      <c r="G114" s="12">
        <v>0</v>
      </c>
      <c r="H114" s="12">
        <v>0</v>
      </c>
      <c r="I114" s="12">
        <v>0</v>
      </c>
      <c r="J114" s="12">
        <v>0</v>
      </c>
      <c r="K114" s="1" t="s">
        <v>356</v>
      </c>
    </row>
    <row r="115" spans="1:11" x14ac:dyDescent="0.25">
      <c r="A115" s="1">
        <v>25777</v>
      </c>
      <c r="B115" s="1" t="s">
        <v>211</v>
      </c>
      <c r="C115" s="1" t="s">
        <v>46</v>
      </c>
      <c r="D115" s="1" t="s">
        <v>47</v>
      </c>
      <c r="E115" s="1">
        <v>2020</v>
      </c>
      <c r="F115" s="1" t="s">
        <v>11</v>
      </c>
      <c r="G115" s="12">
        <v>0</v>
      </c>
      <c r="H115" s="12">
        <v>0</v>
      </c>
      <c r="I115" s="12">
        <v>0</v>
      </c>
      <c r="J115" s="12">
        <v>0</v>
      </c>
      <c r="K115" s="1" t="s">
        <v>356</v>
      </c>
    </row>
    <row r="116" spans="1:11" x14ac:dyDescent="0.25">
      <c r="A116" s="1">
        <v>25777</v>
      </c>
      <c r="B116" s="1" t="s">
        <v>211</v>
      </c>
      <c r="C116" s="1" t="s">
        <v>26</v>
      </c>
      <c r="D116" s="1" t="s">
        <v>27</v>
      </c>
      <c r="E116" s="1">
        <v>2020</v>
      </c>
      <c r="F116" s="1" t="s">
        <v>3</v>
      </c>
      <c r="G116" s="12">
        <v>0</v>
      </c>
      <c r="H116" s="12">
        <v>0</v>
      </c>
      <c r="I116" s="12">
        <v>0</v>
      </c>
      <c r="J116" s="12">
        <v>0</v>
      </c>
      <c r="K116" s="1" t="s">
        <v>356</v>
      </c>
    </row>
    <row r="117" spans="1:11" x14ac:dyDescent="0.25">
      <c r="A117" s="1">
        <v>25777</v>
      </c>
      <c r="B117" s="1" t="s">
        <v>211</v>
      </c>
      <c r="C117" s="1" t="s">
        <v>26</v>
      </c>
      <c r="D117" s="1" t="s">
        <v>27</v>
      </c>
      <c r="E117" s="1">
        <v>2020</v>
      </c>
      <c r="F117" s="1" t="s">
        <v>11</v>
      </c>
      <c r="G117" s="12">
        <v>0</v>
      </c>
      <c r="H117" s="12">
        <v>0</v>
      </c>
      <c r="I117" s="12">
        <v>0</v>
      </c>
      <c r="J117" s="12">
        <v>0</v>
      </c>
      <c r="K117" s="1" t="s">
        <v>356</v>
      </c>
    </row>
    <row r="118" spans="1:11" x14ac:dyDescent="0.25">
      <c r="A118" s="1">
        <v>25797</v>
      </c>
      <c r="B118" s="1" t="s">
        <v>182</v>
      </c>
      <c r="C118" s="1" t="s">
        <v>46</v>
      </c>
      <c r="D118" s="1" t="s">
        <v>47</v>
      </c>
      <c r="E118" s="1">
        <v>2020</v>
      </c>
      <c r="F118" s="1" t="s">
        <v>3</v>
      </c>
      <c r="G118" s="12">
        <v>0</v>
      </c>
      <c r="H118" s="12">
        <v>0</v>
      </c>
      <c r="I118" s="12">
        <v>0</v>
      </c>
      <c r="J118" s="12">
        <v>0</v>
      </c>
      <c r="K118" s="1" t="s">
        <v>356</v>
      </c>
    </row>
    <row r="119" spans="1:11" x14ac:dyDescent="0.25">
      <c r="A119" s="1">
        <v>25797</v>
      </c>
      <c r="B119" s="1" t="s">
        <v>182</v>
      </c>
      <c r="C119" s="1" t="s">
        <v>46</v>
      </c>
      <c r="D119" s="1" t="s">
        <v>47</v>
      </c>
      <c r="E119" s="1">
        <v>2020</v>
      </c>
      <c r="F119" s="1" t="s">
        <v>11</v>
      </c>
      <c r="G119" s="12">
        <v>0</v>
      </c>
      <c r="H119" s="12">
        <v>0</v>
      </c>
      <c r="I119" s="12">
        <v>0</v>
      </c>
      <c r="J119" s="12">
        <v>0</v>
      </c>
      <c r="K119" s="1" t="s">
        <v>356</v>
      </c>
    </row>
    <row r="120" spans="1:11" x14ac:dyDescent="0.25">
      <c r="A120" s="1">
        <v>25797</v>
      </c>
      <c r="B120" s="1" t="s">
        <v>182</v>
      </c>
      <c r="C120" s="1" t="s">
        <v>26</v>
      </c>
      <c r="D120" s="1" t="s">
        <v>27</v>
      </c>
      <c r="E120" s="1">
        <v>2020</v>
      </c>
      <c r="F120" s="1" t="s">
        <v>3</v>
      </c>
      <c r="G120" s="12">
        <v>0</v>
      </c>
      <c r="H120" s="12">
        <v>0</v>
      </c>
      <c r="I120" s="12">
        <v>0</v>
      </c>
      <c r="J120" s="12">
        <v>0</v>
      </c>
      <c r="K120" s="1" t="s">
        <v>356</v>
      </c>
    </row>
    <row r="121" spans="1:11" x14ac:dyDescent="0.25">
      <c r="A121" s="1">
        <v>25797</v>
      </c>
      <c r="B121" s="1" t="s">
        <v>182</v>
      </c>
      <c r="C121" s="1" t="s">
        <v>26</v>
      </c>
      <c r="D121" s="1" t="s">
        <v>27</v>
      </c>
      <c r="E121" s="1">
        <v>2020</v>
      </c>
      <c r="F121" s="1" t="s">
        <v>11</v>
      </c>
      <c r="G121" s="12">
        <v>0</v>
      </c>
      <c r="H121" s="12">
        <v>0</v>
      </c>
      <c r="I121" s="12">
        <v>0</v>
      </c>
      <c r="J121" s="12">
        <v>0</v>
      </c>
      <c r="K121" s="1" t="s">
        <v>356</v>
      </c>
    </row>
    <row r="122" spans="1:11" x14ac:dyDescent="0.25">
      <c r="A122" s="1">
        <v>25807</v>
      </c>
      <c r="B122" s="1" t="s">
        <v>213</v>
      </c>
      <c r="C122" s="1" t="s">
        <v>46</v>
      </c>
      <c r="D122" s="1" t="s">
        <v>47</v>
      </c>
      <c r="E122" s="1">
        <v>2020</v>
      </c>
      <c r="F122" s="1" t="s">
        <v>3</v>
      </c>
      <c r="G122" s="12">
        <v>5</v>
      </c>
      <c r="H122" s="12">
        <v>5</v>
      </c>
      <c r="I122" s="12">
        <v>35</v>
      </c>
      <c r="J122" s="12">
        <v>7</v>
      </c>
      <c r="K122" s="1" t="s">
        <v>356</v>
      </c>
    </row>
    <row r="123" spans="1:11" x14ac:dyDescent="0.25">
      <c r="A123" s="1">
        <v>25807</v>
      </c>
      <c r="B123" s="1" t="s">
        <v>213</v>
      </c>
      <c r="C123" s="1" t="s">
        <v>26</v>
      </c>
      <c r="D123" s="1" t="s">
        <v>27</v>
      </c>
      <c r="E123" s="1">
        <v>2020</v>
      </c>
      <c r="F123" s="1" t="s">
        <v>3</v>
      </c>
      <c r="G123" s="12">
        <v>3</v>
      </c>
      <c r="H123" s="12">
        <v>3</v>
      </c>
      <c r="I123" s="12">
        <v>18</v>
      </c>
      <c r="J123" s="12">
        <v>6</v>
      </c>
      <c r="K123" s="1" t="s">
        <v>356</v>
      </c>
    </row>
    <row r="124" spans="1:11" x14ac:dyDescent="0.25">
      <c r="A124" s="1">
        <v>25815</v>
      </c>
      <c r="B124" s="1" t="s">
        <v>114</v>
      </c>
      <c r="C124" s="1" t="s">
        <v>26</v>
      </c>
      <c r="D124" s="1" t="s">
        <v>27</v>
      </c>
      <c r="E124" s="1">
        <v>2020</v>
      </c>
      <c r="F124" s="1" t="s">
        <v>3</v>
      </c>
      <c r="G124" s="12">
        <v>5</v>
      </c>
      <c r="H124" s="12">
        <v>5</v>
      </c>
      <c r="I124" s="12">
        <v>11</v>
      </c>
      <c r="J124" s="12">
        <v>2.2000000000000002</v>
      </c>
      <c r="K124" s="1" t="s">
        <v>356</v>
      </c>
    </row>
    <row r="125" spans="1:11" x14ac:dyDescent="0.25">
      <c r="A125" s="1">
        <v>25823</v>
      </c>
      <c r="B125" s="1" t="s">
        <v>216</v>
      </c>
      <c r="C125" s="1" t="s">
        <v>26</v>
      </c>
      <c r="D125" s="1" t="s">
        <v>27</v>
      </c>
      <c r="E125" s="1">
        <v>2020</v>
      </c>
      <c r="F125" s="1" t="s">
        <v>3</v>
      </c>
      <c r="G125" s="12">
        <v>60</v>
      </c>
      <c r="H125" s="12">
        <v>30</v>
      </c>
      <c r="I125" s="12">
        <v>600</v>
      </c>
      <c r="J125" s="12">
        <v>20</v>
      </c>
      <c r="K125" s="1" t="s">
        <v>356</v>
      </c>
    </row>
    <row r="126" spans="1:11" x14ac:dyDescent="0.25">
      <c r="A126" s="1">
        <v>25823</v>
      </c>
      <c r="B126" s="1" t="s">
        <v>216</v>
      </c>
      <c r="C126" s="1" t="s">
        <v>26</v>
      </c>
      <c r="D126" s="1" t="s">
        <v>27</v>
      </c>
      <c r="E126" s="1">
        <v>2020</v>
      </c>
      <c r="F126" s="1" t="s">
        <v>11</v>
      </c>
      <c r="G126" s="12">
        <v>0</v>
      </c>
      <c r="H126" s="12">
        <v>0</v>
      </c>
      <c r="I126" s="12">
        <v>0</v>
      </c>
      <c r="J126" s="12">
        <v>0</v>
      </c>
      <c r="K126" s="1" t="s">
        <v>356</v>
      </c>
    </row>
    <row r="127" spans="1:11" x14ac:dyDescent="0.25">
      <c r="A127" s="1">
        <v>25839</v>
      </c>
      <c r="B127" s="1" t="s">
        <v>109</v>
      </c>
      <c r="C127" s="1" t="s">
        <v>26</v>
      </c>
      <c r="D127" s="1" t="s">
        <v>27</v>
      </c>
      <c r="E127" s="1">
        <v>2020</v>
      </c>
      <c r="F127" s="1" t="s">
        <v>11</v>
      </c>
      <c r="G127" s="12">
        <v>10</v>
      </c>
      <c r="H127" s="12">
        <v>10</v>
      </c>
      <c r="I127" s="12">
        <v>100</v>
      </c>
      <c r="J127" s="12">
        <v>10</v>
      </c>
      <c r="K127" s="1" t="s">
        <v>356</v>
      </c>
    </row>
    <row r="128" spans="1:11" x14ac:dyDescent="0.25">
      <c r="A128" s="1">
        <v>25839</v>
      </c>
      <c r="B128" s="1" t="s">
        <v>109</v>
      </c>
      <c r="C128" s="1" t="s">
        <v>26</v>
      </c>
      <c r="D128" s="1" t="s">
        <v>27</v>
      </c>
      <c r="E128" s="1">
        <v>2020</v>
      </c>
      <c r="F128" s="1" t="s">
        <v>3</v>
      </c>
      <c r="G128" s="12">
        <v>6</v>
      </c>
      <c r="H128" s="12">
        <v>6</v>
      </c>
      <c r="I128" s="12">
        <v>60</v>
      </c>
      <c r="J128" s="12">
        <v>10</v>
      </c>
      <c r="K128" s="1" t="s">
        <v>356</v>
      </c>
    </row>
    <row r="129" spans="1:11" x14ac:dyDescent="0.25">
      <c r="A129" s="1">
        <v>25841</v>
      </c>
      <c r="B129" s="1" t="s">
        <v>125</v>
      </c>
      <c r="C129" s="1" t="s">
        <v>46</v>
      </c>
      <c r="D129" s="1" t="s">
        <v>47</v>
      </c>
      <c r="E129" s="1">
        <v>2020</v>
      </c>
      <c r="F129" s="1" t="s">
        <v>3</v>
      </c>
      <c r="G129" s="12">
        <v>10</v>
      </c>
      <c r="H129" s="12">
        <v>10</v>
      </c>
      <c r="I129" s="12">
        <v>60</v>
      </c>
      <c r="J129" s="12">
        <v>6</v>
      </c>
      <c r="K129" s="1" t="s">
        <v>356</v>
      </c>
    </row>
    <row r="130" spans="1:11" x14ac:dyDescent="0.25">
      <c r="A130" s="1">
        <v>25845</v>
      </c>
      <c r="B130" s="1" t="s">
        <v>63</v>
      </c>
      <c r="C130" s="1" t="s">
        <v>46</v>
      </c>
      <c r="D130" s="1" t="s">
        <v>47</v>
      </c>
      <c r="E130" s="1">
        <v>2020</v>
      </c>
      <c r="F130" s="1" t="s">
        <v>11</v>
      </c>
      <c r="G130" s="12">
        <v>0</v>
      </c>
      <c r="H130" s="12">
        <v>0</v>
      </c>
      <c r="I130" s="12">
        <v>0</v>
      </c>
      <c r="J130" s="12">
        <v>0</v>
      </c>
      <c r="K130" s="1" t="s">
        <v>356</v>
      </c>
    </row>
    <row r="131" spans="1:11" x14ac:dyDescent="0.25">
      <c r="A131" s="1">
        <v>25851</v>
      </c>
      <c r="B131" s="1" t="s">
        <v>129</v>
      </c>
      <c r="C131" s="1" t="s">
        <v>26</v>
      </c>
      <c r="D131" s="1" t="s">
        <v>27</v>
      </c>
      <c r="E131" s="1">
        <v>2020</v>
      </c>
      <c r="F131" s="1" t="s">
        <v>3</v>
      </c>
      <c r="G131" s="12">
        <v>0</v>
      </c>
      <c r="H131" s="12">
        <v>0</v>
      </c>
      <c r="I131" s="12">
        <v>0</v>
      </c>
      <c r="J131" s="12">
        <v>0</v>
      </c>
      <c r="K131" s="1" t="s">
        <v>356</v>
      </c>
    </row>
    <row r="132" spans="1:11" x14ac:dyDescent="0.25">
      <c r="A132" s="1">
        <v>25851</v>
      </c>
      <c r="B132" s="1" t="s">
        <v>129</v>
      </c>
      <c r="C132" s="1" t="s">
        <v>26</v>
      </c>
      <c r="D132" s="1" t="s">
        <v>27</v>
      </c>
      <c r="E132" s="1">
        <v>2020</v>
      </c>
      <c r="F132" s="1" t="s">
        <v>11</v>
      </c>
      <c r="G132" s="12">
        <v>0</v>
      </c>
      <c r="H132" s="12">
        <v>0</v>
      </c>
      <c r="I132" s="12">
        <v>0</v>
      </c>
      <c r="J132" s="12">
        <v>0</v>
      </c>
      <c r="K132" s="1" t="s">
        <v>356</v>
      </c>
    </row>
    <row r="133" spans="1:11" x14ac:dyDescent="0.25">
      <c r="A133" s="1">
        <v>25862</v>
      </c>
      <c r="B133" s="1" t="s">
        <v>175</v>
      </c>
      <c r="C133" s="1" t="s">
        <v>26</v>
      </c>
      <c r="D133" s="1" t="s">
        <v>27</v>
      </c>
      <c r="E133" s="1">
        <v>2020</v>
      </c>
      <c r="F133" s="1" t="s">
        <v>11</v>
      </c>
      <c r="G133" s="12">
        <v>30</v>
      </c>
      <c r="H133" s="12">
        <v>30</v>
      </c>
      <c r="I133" s="12">
        <v>240</v>
      </c>
      <c r="J133" s="12">
        <v>8</v>
      </c>
      <c r="K133" s="1" t="s">
        <v>356</v>
      </c>
    </row>
    <row r="134" spans="1:11" x14ac:dyDescent="0.25">
      <c r="A134" s="1">
        <v>25862</v>
      </c>
      <c r="B134" s="1" t="s">
        <v>175</v>
      </c>
      <c r="C134" s="1" t="s">
        <v>26</v>
      </c>
      <c r="D134" s="1" t="s">
        <v>27</v>
      </c>
      <c r="E134" s="1">
        <v>2020</v>
      </c>
      <c r="F134" s="1" t="s">
        <v>3</v>
      </c>
      <c r="G134" s="12">
        <v>20</v>
      </c>
      <c r="H134" s="12">
        <v>20</v>
      </c>
      <c r="I134" s="12">
        <v>160</v>
      </c>
      <c r="J134" s="12">
        <v>8</v>
      </c>
      <c r="K134" s="1" t="s">
        <v>356</v>
      </c>
    </row>
    <row r="135" spans="1:11" x14ac:dyDescent="0.25">
      <c r="A135" s="1">
        <v>25867</v>
      </c>
      <c r="B135" s="1" t="s">
        <v>166</v>
      </c>
      <c r="C135" s="1" t="s">
        <v>26</v>
      </c>
      <c r="D135" s="1" t="s">
        <v>27</v>
      </c>
      <c r="E135" s="1">
        <v>2020</v>
      </c>
      <c r="F135" s="1" t="s">
        <v>3</v>
      </c>
      <c r="G135" s="12">
        <v>2</v>
      </c>
      <c r="H135" s="12">
        <v>2</v>
      </c>
      <c r="I135" s="12">
        <v>22</v>
      </c>
      <c r="J135" s="12">
        <v>11</v>
      </c>
      <c r="K135" s="1" t="s">
        <v>356</v>
      </c>
    </row>
    <row r="136" spans="1:11" x14ac:dyDescent="0.25">
      <c r="A136" s="1">
        <v>25867</v>
      </c>
      <c r="B136" s="1" t="s">
        <v>166</v>
      </c>
      <c r="C136" s="1" t="s">
        <v>46</v>
      </c>
      <c r="D136" s="1" t="s">
        <v>47</v>
      </c>
      <c r="E136" s="1">
        <v>2020</v>
      </c>
      <c r="F136" s="1" t="s">
        <v>3</v>
      </c>
      <c r="G136" s="12">
        <v>0.5</v>
      </c>
      <c r="H136" s="12">
        <v>0.5</v>
      </c>
      <c r="I136" s="12">
        <v>5</v>
      </c>
      <c r="J136" s="12">
        <v>10</v>
      </c>
      <c r="K136" s="1" t="s">
        <v>356</v>
      </c>
    </row>
    <row r="137" spans="1:11" x14ac:dyDescent="0.25">
      <c r="A137" s="1">
        <v>25871</v>
      </c>
      <c r="B137" s="1" t="s">
        <v>159</v>
      </c>
      <c r="C137" s="1" t="s">
        <v>26</v>
      </c>
      <c r="D137" s="1" t="s">
        <v>27</v>
      </c>
      <c r="E137" s="1">
        <v>2020</v>
      </c>
      <c r="F137" s="1" t="s">
        <v>3</v>
      </c>
      <c r="G137" s="12">
        <v>10</v>
      </c>
      <c r="H137" s="12">
        <v>10</v>
      </c>
      <c r="I137" s="12">
        <v>100</v>
      </c>
      <c r="J137" s="12">
        <v>10</v>
      </c>
      <c r="K137" s="1" t="s">
        <v>356</v>
      </c>
    </row>
    <row r="138" spans="1:11" x14ac:dyDescent="0.25">
      <c r="A138" s="1">
        <v>25871</v>
      </c>
      <c r="B138" s="1" t="s">
        <v>159</v>
      </c>
      <c r="C138" s="1" t="s">
        <v>26</v>
      </c>
      <c r="D138" s="1" t="s">
        <v>27</v>
      </c>
      <c r="E138" s="1">
        <v>2020</v>
      </c>
      <c r="F138" s="1" t="s">
        <v>11</v>
      </c>
      <c r="G138" s="12">
        <v>9</v>
      </c>
      <c r="H138" s="12">
        <v>8</v>
      </c>
      <c r="I138" s="12">
        <v>80</v>
      </c>
      <c r="J138" s="12">
        <v>10</v>
      </c>
      <c r="K138" s="1" t="s">
        <v>356</v>
      </c>
    </row>
    <row r="139" spans="1:11" x14ac:dyDescent="0.25">
      <c r="A139" s="1">
        <v>25875</v>
      </c>
      <c r="B139" s="1" t="s">
        <v>147</v>
      </c>
      <c r="C139" s="1" t="s">
        <v>26</v>
      </c>
      <c r="D139" s="1" t="s">
        <v>27</v>
      </c>
      <c r="E139" s="1">
        <v>2020</v>
      </c>
      <c r="F139" s="1" t="s">
        <v>3</v>
      </c>
      <c r="G139" s="12">
        <v>20</v>
      </c>
      <c r="H139" s="12">
        <v>20</v>
      </c>
      <c r="I139" s="12">
        <v>140</v>
      </c>
      <c r="J139" s="12">
        <v>7</v>
      </c>
      <c r="K139" s="1" t="s">
        <v>356</v>
      </c>
    </row>
    <row r="140" spans="1:11" x14ac:dyDescent="0.25">
      <c r="A140" s="1">
        <v>25875</v>
      </c>
      <c r="B140" s="1" t="s">
        <v>147</v>
      </c>
      <c r="C140" s="1" t="s">
        <v>46</v>
      </c>
      <c r="D140" s="1" t="s">
        <v>47</v>
      </c>
      <c r="E140" s="1">
        <v>2020</v>
      </c>
      <c r="F140" s="1" t="s">
        <v>3</v>
      </c>
      <c r="G140" s="12">
        <v>12</v>
      </c>
      <c r="H140" s="12">
        <v>12</v>
      </c>
      <c r="I140" s="12">
        <v>120</v>
      </c>
      <c r="J140" s="12">
        <v>10</v>
      </c>
      <c r="K140" s="1" t="s">
        <v>356</v>
      </c>
    </row>
    <row r="141" spans="1:11" x14ac:dyDescent="0.25">
      <c r="A141" s="1">
        <v>25875</v>
      </c>
      <c r="B141" s="1" t="s">
        <v>147</v>
      </c>
      <c r="C141" s="1" t="s">
        <v>26</v>
      </c>
      <c r="D141" s="1" t="s">
        <v>27</v>
      </c>
      <c r="E141" s="1">
        <v>2020</v>
      </c>
      <c r="F141" s="1" t="s">
        <v>11</v>
      </c>
      <c r="G141" s="12">
        <v>10</v>
      </c>
      <c r="H141" s="12">
        <v>8</v>
      </c>
      <c r="I141" s="12">
        <v>120</v>
      </c>
      <c r="J141" s="12">
        <v>15</v>
      </c>
      <c r="K141" s="1" t="s">
        <v>356</v>
      </c>
    </row>
    <row r="142" spans="1:11" x14ac:dyDescent="0.25">
      <c r="A142" s="1">
        <v>25878</v>
      </c>
      <c r="B142" s="1" t="s">
        <v>76</v>
      </c>
      <c r="C142" s="1" t="s">
        <v>26</v>
      </c>
      <c r="D142" s="1" t="s">
        <v>27</v>
      </c>
      <c r="E142" s="1">
        <v>2020</v>
      </c>
      <c r="F142" s="1" t="s">
        <v>3</v>
      </c>
      <c r="G142" s="12">
        <v>8</v>
      </c>
      <c r="H142" s="12">
        <v>8</v>
      </c>
      <c r="I142" s="12">
        <v>40</v>
      </c>
      <c r="J142" s="12">
        <v>5</v>
      </c>
      <c r="K142" s="1" t="s">
        <v>356</v>
      </c>
    </row>
    <row r="143" spans="1:11" x14ac:dyDescent="0.25">
      <c r="A143" s="1">
        <v>25878</v>
      </c>
      <c r="B143" s="1" t="s">
        <v>76</v>
      </c>
      <c r="C143" s="1" t="s">
        <v>26</v>
      </c>
      <c r="D143" s="1" t="s">
        <v>27</v>
      </c>
      <c r="E143" s="1">
        <v>2020</v>
      </c>
      <c r="F143" s="1" t="s">
        <v>11</v>
      </c>
      <c r="G143" s="12">
        <v>7</v>
      </c>
      <c r="H143" s="12">
        <v>7</v>
      </c>
      <c r="I143" s="12">
        <v>35</v>
      </c>
      <c r="J143" s="12">
        <v>5</v>
      </c>
      <c r="K143" s="1" t="s">
        <v>356</v>
      </c>
    </row>
    <row r="144" spans="1:11" x14ac:dyDescent="0.25">
      <c r="A144" s="1">
        <v>25885</v>
      </c>
      <c r="B144" s="1" t="s">
        <v>113</v>
      </c>
      <c r="C144" s="1" t="s">
        <v>26</v>
      </c>
      <c r="D144" s="1" t="s">
        <v>27</v>
      </c>
      <c r="E144" s="1">
        <v>2020</v>
      </c>
      <c r="F144" s="1" t="s">
        <v>3</v>
      </c>
      <c r="G144" s="12">
        <v>186</v>
      </c>
      <c r="H144" s="12">
        <v>185</v>
      </c>
      <c r="I144" s="12">
        <v>2775</v>
      </c>
      <c r="J144" s="12">
        <v>15</v>
      </c>
      <c r="K144" s="1" t="s">
        <v>356</v>
      </c>
    </row>
    <row r="145" spans="1:11" x14ac:dyDescent="0.25">
      <c r="A145" s="1">
        <v>25885</v>
      </c>
      <c r="B145" s="1" t="s">
        <v>113</v>
      </c>
      <c r="C145" s="1" t="s">
        <v>26</v>
      </c>
      <c r="D145" s="1" t="s">
        <v>27</v>
      </c>
      <c r="E145" s="1">
        <v>2020</v>
      </c>
      <c r="F145" s="1" t="s">
        <v>11</v>
      </c>
      <c r="G145" s="12">
        <v>156</v>
      </c>
      <c r="H145" s="12">
        <v>156</v>
      </c>
      <c r="I145" s="12">
        <v>2340</v>
      </c>
      <c r="J145" s="12">
        <v>15</v>
      </c>
      <c r="K145" s="1" t="s">
        <v>356</v>
      </c>
    </row>
    <row r="146" spans="1:11" x14ac:dyDescent="0.25">
      <c r="A146" s="1">
        <v>25885</v>
      </c>
      <c r="B146" s="1" t="s">
        <v>113</v>
      </c>
      <c r="C146" s="1" t="s">
        <v>46</v>
      </c>
      <c r="D146" s="1" t="s">
        <v>47</v>
      </c>
      <c r="E146" s="1">
        <v>2020</v>
      </c>
      <c r="F146" s="1" t="s">
        <v>11</v>
      </c>
      <c r="G146" s="12">
        <v>14</v>
      </c>
      <c r="H146" s="12">
        <v>13</v>
      </c>
      <c r="I146" s="12">
        <v>130</v>
      </c>
      <c r="J146" s="12">
        <v>10</v>
      </c>
      <c r="K146" s="1" t="s">
        <v>356</v>
      </c>
    </row>
    <row r="147" spans="1:11" ht="15.75" thickBot="1" x14ac:dyDescent="0.3">
      <c r="A147" s="7">
        <v>25885</v>
      </c>
      <c r="B147" s="7" t="s">
        <v>113</v>
      </c>
      <c r="C147" s="7" t="s">
        <v>46</v>
      </c>
      <c r="D147" s="7" t="s">
        <v>47</v>
      </c>
      <c r="E147" s="7">
        <v>2020</v>
      </c>
      <c r="F147" s="7" t="s">
        <v>3</v>
      </c>
      <c r="G147" s="35">
        <v>10</v>
      </c>
      <c r="H147" s="35">
        <v>10</v>
      </c>
      <c r="I147" s="35">
        <v>100</v>
      </c>
      <c r="J147" s="35">
        <v>10</v>
      </c>
      <c r="K147" s="7" t="s">
        <v>356</v>
      </c>
    </row>
    <row r="148" spans="1:11" ht="15.75" thickBot="1" x14ac:dyDescent="0.3">
      <c r="A148" s="9"/>
      <c r="B148" s="8" t="s">
        <v>357</v>
      </c>
      <c r="C148" s="8"/>
      <c r="D148" s="8"/>
      <c r="E148" s="8"/>
      <c r="F148" s="8"/>
      <c r="G148" s="36">
        <f>SUM(G3:G147)</f>
        <v>4750.3</v>
      </c>
      <c r="H148" s="36">
        <f t="shared" ref="H148:I148" si="0">SUM(H3:H147)</f>
        <v>4577.6000000000004</v>
      </c>
      <c r="I148" s="36">
        <f t="shared" si="0"/>
        <v>50794.1</v>
      </c>
      <c r="J148" s="36"/>
      <c r="K148" s="37"/>
    </row>
  </sheetData>
  <mergeCells count="1">
    <mergeCell ref="B1:K1"/>
  </mergeCells>
  <hyperlinks>
    <hyperlink ref="A1" location="'PRESENTACION '!A1" display="REGRESAR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44"/>
  <sheetViews>
    <sheetView topLeftCell="A10" workbookViewId="0">
      <selection activeCell="A44" sqref="A44:E44"/>
    </sheetView>
  </sheetViews>
  <sheetFormatPr baseColWidth="10" defaultRowHeight="15" x14ac:dyDescent="0.25"/>
  <cols>
    <col min="1" max="1" width="23.28515625" customWidth="1"/>
    <col min="2" max="2" width="15.140625" style="13" customWidth="1"/>
    <col min="3" max="3" width="18" style="13" customWidth="1"/>
    <col min="4" max="4" width="16.28515625" style="13" customWidth="1"/>
    <col min="5" max="5" width="18" style="13" customWidth="1"/>
  </cols>
  <sheetData>
    <row r="1" spans="1:5" ht="30.75" thickBot="1" x14ac:dyDescent="0.3">
      <c r="A1" s="56" t="s">
        <v>361</v>
      </c>
      <c r="B1" s="57" t="s">
        <v>364</v>
      </c>
      <c r="C1" s="57" t="s">
        <v>365</v>
      </c>
      <c r="D1" s="57" t="s">
        <v>366</v>
      </c>
      <c r="E1" s="58" t="s">
        <v>367</v>
      </c>
    </row>
    <row r="2" spans="1:5" x14ac:dyDescent="0.25">
      <c r="A2" s="5" t="s">
        <v>82</v>
      </c>
      <c r="B2" s="32">
        <v>91.9</v>
      </c>
      <c r="C2" s="32">
        <v>76.06</v>
      </c>
      <c r="D2" s="32">
        <v>1464.2</v>
      </c>
      <c r="E2" s="32">
        <v>18</v>
      </c>
    </row>
    <row r="3" spans="1:5" x14ac:dyDescent="0.25">
      <c r="A3" s="1" t="s">
        <v>52</v>
      </c>
      <c r="B3" s="12">
        <v>587.5</v>
      </c>
      <c r="C3" s="12">
        <v>538.20000000000005</v>
      </c>
      <c r="D3" s="12">
        <v>5096.4799999999996</v>
      </c>
      <c r="E3" s="12">
        <v>8.7747474747474747</v>
      </c>
    </row>
    <row r="4" spans="1:5" x14ac:dyDescent="0.25">
      <c r="A4" s="1" t="s">
        <v>167</v>
      </c>
      <c r="B4" s="12">
        <v>9</v>
      </c>
      <c r="C4" s="12">
        <v>8.9</v>
      </c>
      <c r="D4" s="12">
        <v>87</v>
      </c>
      <c r="E4" s="12">
        <v>16.8888888888889</v>
      </c>
    </row>
    <row r="5" spans="1:5" x14ac:dyDescent="0.25">
      <c r="A5" s="1" t="s">
        <v>100</v>
      </c>
      <c r="B5" s="12">
        <v>204.1</v>
      </c>
      <c r="C5" s="12">
        <v>200.1</v>
      </c>
      <c r="D5" s="12">
        <v>2647.5</v>
      </c>
      <c r="E5" s="12">
        <v>14.225</v>
      </c>
    </row>
    <row r="6" spans="1:5" x14ac:dyDescent="0.25">
      <c r="A6" s="1" t="s">
        <v>96</v>
      </c>
      <c r="B6" s="12">
        <v>237</v>
      </c>
      <c r="C6" s="12">
        <v>231</v>
      </c>
      <c r="D6" s="12">
        <v>4578</v>
      </c>
      <c r="E6" s="12">
        <v>19</v>
      </c>
    </row>
    <row r="7" spans="1:5" x14ac:dyDescent="0.25">
      <c r="A7" s="1" t="s">
        <v>115</v>
      </c>
      <c r="B7" s="12">
        <v>737</v>
      </c>
      <c r="C7" s="12">
        <v>730</v>
      </c>
      <c r="D7" s="12">
        <v>4630.5</v>
      </c>
      <c r="E7" s="12">
        <v>4.166666666666667</v>
      </c>
    </row>
    <row r="8" spans="1:5" x14ac:dyDescent="0.25">
      <c r="A8" s="1" t="s">
        <v>5</v>
      </c>
      <c r="B8" s="12">
        <v>6281.9</v>
      </c>
      <c r="C8" s="12">
        <v>5991.38</v>
      </c>
      <c r="D8" s="12">
        <v>15265.99813084113</v>
      </c>
      <c r="E8" s="12">
        <v>2.3946041711255375</v>
      </c>
    </row>
    <row r="9" spans="1:5" x14ac:dyDescent="0.25">
      <c r="A9" s="1" t="s">
        <v>138</v>
      </c>
      <c r="B9" s="12">
        <v>1269</v>
      </c>
      <c r="C9" s="12">
        <v>1260</v>
      </c>
      <c r="D9" s="12">
        <v>4130</v>
      </c>
      <c r="E9" s="12">
        <v>4.2857142857142856</v>
      </c>
    </row>
    <row r="10" spans="1:5" x14ac:dyDescent="0.25">
      <c r="A10" s="1" t="s">
        <v>98</v>
      </c>
      <c r="B10" s="12">
        <v>369</v>
      </c>
      <c r="C10" s="12">
        <v>312.84000000000003</v>
      </c>
      <c r="D10" s="12">
        <v>6059.8</v>
      </c>
      <c r="E10" s="12">
        <v>17.25</v>
      </c>
    </row>
    <row r="11" spans="1:5" x14ac:dyDescent="0.25">
      <c r="A11" s="1" t="s">
        <v>42</v>
      </c>
      <c r="B11" s="12">
        <v>206.5</v>
      </c>
      <c r="C11" s="12">
        <v>198.5</v>
      </c>
      <c r="D11" s="12">
        <v>2535</v>
      </c>
      <c r="E11" s="12">
        <v>10.058823529411764</v>
      </c>
    </row>
    <row r="12" spans="1:5" x14ac:dyDescent="0.25">
      <c r="A12" s="1" t="s">
        <v>12</v>
      </c>
      <c r="B12" s="12">
        <v>310</v>
      </c>
      <c r="C12" s="12">
        <v>288</v>
      </c>
      <c r="D12" s="12">
        <v>5726</v>
      </c>
      <c r="E12" s="12">
        <v>12</v>
      </c>
    </row>
    <row r="13" spans="1:5" x14ac:dyDescent="0.25">
      <c r="A13" s="1" t="s">
        <v>39</v>
      </c>
      <c r="B13" s="12">
        <v>164</v>
      </c>
      <c r="C13" s="12">
        <v>159</v>
      </c>
      <c r="D13" s="12">
        <v>484.5</v>
      </c>
      <c r="E13" s="12">
        <v>3.0833333333333335</v>
      </c>
    </row>
    <row r="14" spans="1:5" x14ac:dyDescent="0.25">
      <c r="A14" s="1" t="s">
        <v>29</v>
      </c>
      <c r="B14" s="12">
        <v>2459</v>
      </c>
      <c r="C14" s="12">
        <v>2368</v>
      </c>
      <c r="D14" s="12">
        <v>44636</v>
      </c>
      <c r="E14" s="12">
        <v>19.447818263607736</v>
      </c>
    </row>
    <row r="15" spans="1:5" x14ac:dyDescent="0.25">
      <c r="A15" s="1" t="s">
        <v>93</v>
      </c>
      <c r="B15" s="12">
        <v>50.5</v>
      </c>
      <c r="C15" s="12">
        <v>49.5</v>
      </c>
      <c r="D15" s="12">
        <v>512</v>
      </c>
      <c r="E15" s="12">
        <v>13</v>
      </c>
    </row>
    <row r="16" spans="1:5" x14ac:dyDescent="0.25">
      <c r="A16" s="1" t="s">
        <v>64</v>
      </c>
      <c r="B16" s="12">
        <v>705.40000000000009</v>
      </c>
      <c r="C16" s="12">
        <v>683.09000000000015</v>
      </c>
      <c r="D16" s="12">
        <v>8309.61</v>
      </c>
      <c r="E16" s="12">
        <v>7.9817613340281381</v>
      </c>
    </row>
    <row r="17" spans="1:5" x14ac:dyDescent="0.25">
      <c r="A17" s="1" t="s">
        <v>105</v>
      </c>
      <c r="B17" s="12">
        <v>43</v>
      </c>
      <c r="C17" s="12">
        <v>37.799999999999997</v>
      </c>
      <c r="D17" s="12">
        <v>652.20000000000005</v>
      </c>
      <c r="E17" s="12">
        <v>14.1</v>
      </c>
    </row>
    <row r="18" spans="1:5" x14ac:dyDescent="0.25">
      <c r="A18" s="1" t="s">
        <v>107</v>
      </c>
      <c r="B18" s="12">
        <v>246.9</v>
      </c>
      <c r="C18" s="12">
        <v>240.49</v>
      </c>
      <c r="D18" s="12">
        <v>4739.7999999999993</v>
      </c>
      <c r="E18" s="12">
        <v>11.666666666666666</v>
      </c>
    </row>
    <row r="19" spans="1:5" x14ac:dyDescent="0.25">
      <c r="A19" s="1" t="s">
        <v>7</v>
      </c>
      <c r="B19" s="12">
        <v>10945.1</v>
      </c>
      <c r="C19" s="12">
        <v>9587.6999999999989</v>
      </c>
      <c r="D19" s="12">
        <v>27001.836013986023</v>
      </c>
      <c r="E19" s="12">
        <v>2.4580481044175597</v>
      </c>
    </row>
    <row r="20" spans="1:5" x14ac:dyDescent="0.25">
      <c r="A20" s="1" t="s">
        <v>214</v>
      </c>
      <c r="B20" s="12">
        <v>2</v>
      </c>
      <c r="C20" s="12">
        <v>2</v>
      </c>
      <c r="D20" s="12">
        <v>6</v>
      </c>
      <c r="E20" s="12">
        <v>3</v>
      </c>
    </row>
    <row r="21" spans="1:5" x14ac:dyDescent="0.25">
      <c r="A21" s="1" t="s">
        <v>85</v>
      </c>
      <c r="B21" s="12">
        <v>24</v>
      </c>
      <c r="C21" s="12">
        <v>22</v>
      </c>
      <c r="D21" s="12">
        <v>710</v>
      </c>
      <c r="E21" s="12">
        <v>30</v>
      </c>
    </row>
    <row r="22" spans="1:5" x14ac:dyDescent="0.25">
      <c r="A22" s="1" t="s">
        <v>122</v>
      </c>
      <c r="B22" s="12">
        <v>129</v>
      </c>
      <c r="C22" s="12">
        <v>115</v>
      </c>
      <c r="D22" s="12">
        <v>237.27433628318585</v>
      </c>
      <c r="E22" s="12">
        <v>1.493805309734513</v>
      </c>
    </row>
    <row r="23" spans="1:5" x14ac:dyDescent="0.25">
      <c r="A23" s="1" t="s">
        <v>9</v>
      </c>
      <c r="B23" s="12">
        <v>2077</v>
      </c>
      <c r="C23" s="12">
        <v>2014</v>
      </c>
      <c r="D23" s="12">
        <v>18296.5</v>
      </c>
      <c r="E23" s="12">
        <v>8.4144444444444435</v>
      </c>
    </row>
    <row r="24" spans="1:5" x14ac:dyDescent="0.25">
      <c r="A24" s="1" t="s">
        <v>44</v>
      </c>
      <c r="B24" s="12">
        <v>1797.7</v>
      </c>
      <c r="C24" s="12">
        <v>1628.5000000000002</v>
      </c>
      <c r="D24" s="12">
        <v>24830.5</v>
      </c>
      <c r="E24" s="12">
        <v>10.102287581699345</v>
      </c>
    </row>
    <row r="25" spans="1:5" x14ac:dyDescent="0.25">
      <c r="A25" s="1" t="s">
        <v>68</v>
      </c>
      <c r="B25" s="12">
        <v>2349.3000000000002</v>
      </c>
      <c r="C25" s="12">
        <v>2224.92</v>
      </c>
      <c r="D25" s="12">
        <v>43839.450000000004</v>
      </c>
      <c r="E25" s="12">
        <v>19.611913696060036</v>
      </c>
    </row>
    <row r="26" spans="1:5" x14ac:dyDescent="0.25">
      <c r="A26" s="1" t="s">
        <v>1</v>
      </c>
      <c r="B26" s="12">
        <v>19840</v>
      </c>
      <c r="C26" s="12">
        <v>18584.100000000002</v>
      </c>
      <c r="D26" s="12">
        <v>39819.081016949145</v>
      </c>
      <c r="E26" s="12">
        <v>2.075630072948135</v>
      </c>
    </row>
    <row r="27" spans="1:5" x14ac:dyDescent="0.25">
      <c r="A27" s="1" t="s">
        <v>143</v>
      </c>
      <c r="B27" s="12">
        <v>4</v>
      </c>
      <c r="C27" s="12">
        <v>4</v>
      </c>
      <c r="D27" s="12">
        <v>24</v>
      </c>
      <c r="E27" s="12">
        <v>6</v>
      </c>
    </row>
    <row r="28" spans="1:5" x14ac:dyDescent="0.25">
      <c r="A28" s="1" t="s">
        <v>19</v>
      </c>
      <c r="B28" s="12">
        <v>69688.399999999994</v>
      </c>
      <c r="C28" s="12">
        <v>67221.02</v>
      </c>
      <c r="D28" s="12">
        <v>1624074.9699999997</v>
      </c>
      <c r="E28" s="12">
        <v>19.588916989443309</v>
      </c>
    </row>
    <row r="29" spans="1:5" x14ac:dyDescent="0.25">
      <c r="A29" s="1" t="s">
        <v>150</v>
      </c>
      <c r="B29" s="12">
        <v>4.5</v>
      </c>
      <c r="C29" s="12">
        <v>4</v>
      </c>
      <c r="D29" s="12">
        <v>28</v>
      </c>
      <c r="E29" s="12">
        <v>6.333333333333333</v>
      </c>
    </row>
    <row r="30" spans="1:5" x14ac:dyDescent="0.25">
      <c r="A30" s="1" t="s">
        <v>60</v>
      </c>
      <c r="B30" s="12">
        <v>111</v>
      </c>
      <c r="C30" s="12">
        <v>107</v>
      </c>
      <c r="D30" s="12">
        <v>1306</v>
      </c>
      <c r="E30" s="12">
        <v>13.909090909090908</v>
      </c>
    </row>
    <row r="31" spans="1:5" x14ac:dyDescent="0.25">
      <c r="A31" s="1" t="s">
        <v>14</v>
      </c>
      <c r="B31" s="12">
        <v>193</v>
      </c>
      <c r="C31" s="12">
        <v>189</v>
      </c>
      <c r="D31" s="12">
        <v>1359</v>
      </c>
      <c r="E31" s="12">
        <v>6.5919047619047619</v>
      </c>
    </row>
    <row r="32" spans="1:5" x14ac:dyDescent="0.25">
      <c r="A32" s="1" t="s">
        <v>195</v>
      </c>
      <c r="B32" s="12">
        <v>38.6</v>
      </c>
      <c r="C32" s="12">
        <v>38.090000000000003</v>
      </c>
      <c r="D32" s="12">
        <v>457.08000000000004</v>
      </c>
      <c r="E32" s="12">
        <v>12</v>
      </c>
    </row>
    <row r="33" spans="1:5" x14ac:dyDescent="0.25">
      <c r="A33" s="1" t="s">
        <v>55</v>
      </c>
      <c r="B33" s="12">
        <v>187</v>
      </c>
      <c r="C33" s="12">
        <v>183</v>
      </c>
      <c r="D33" s="12">
        <v>2294</v>
      </c>
      <c r="E33" s="12">
        <v>12.1</v>
      </c>
    </row>
    <row r="34" spans="1:5" x14ac:dyDescent="0.25">
      <c r="A34" s="1" t="s">
        <v>73</v>
      </c>
      <c r="B34" s="12">
        <v>107.871</v>
      </c>
      <c r="C34" s="12">
        <v>91.871000000000009</v>
      </c>
      <c r="D34" s="12">
        <v>1405.271</v>
      </c>
      <c r="E34" s="12">
        <v>14.559999999999999</v>
      </c>
    </row>
    <row r="35" spans="1:5" x14ac:dyDescent="0.25">
      <c r="A35" s="1" t="s">
        <v>141</v>
      </c>
      <c r="B35" s="12">
        <v>32</v>
      </c>
      <c r="C35" s="12">
        <v>30</v>
      </c>
      <c r="D35" s="12">
        <v>90</v>
      </c>
      <c r="E35" s="12">
        <v>2.6666666666666665</v>
      </c>
    </row>
    <row r="36" spans="1:5" x14ac:dyDescent="0.25">
      <c r="A36" s="1" t="s">
        <v>179</v>
      </c>
      <c r="B36" s="12">
        <v>13.8</v>
      </c>
      <c r="C36" s="12">
        <v>13.620000000000001</v>
      </c>
      <c r="D36" s="12">
        <v>304.60000000000002</v>
      </c>
      <c r="E36" s="12">
        <v>17.666666666666668</v>
      </c>
    </row>
    <row r="37" spans="1:5" x14ac:dyDescent="0.25">
      <c r="A37" s="1" t="s">
        <v>102</v>
      </c>
      <c r="B37" s="12">
        <v>97.8</v>
      </c>
      <c r="C37" s="12">
        <v>97.76</v>
      </c>
      <c r="D37" s="12">
        <v>2548</v>
      </c>
      <c r="E37" s="12">
        <v>35</v>
      </c>
    </row>
    <row r="38" spans="1:5" x14ac:dyDescent="0.25">
      <c r="A38" s="1" t="s">
        <v>70</v>
      </c>
      <c r="B38" s="12">
        <v>227.9</v>
      </c>
      <c r="C38" s="12">
        <v>222.3</v>
      </c>
      <c r="D38" s="12">
        <v>7352.84</v>
      </c>
      <c r="E38" s="12">
        <v>20.400000000000002</v>
      </c>
    </row>
    <row r="39" spans="1:5" x14ac:dyDescent="0.25">
      <c r="A39" s="1" t="s">
        <v>280</v>
      </c>
      <c r="B39" s="12">
        <v>12</v>
      </c>
      <c r="C39" s="12">
        <v>10</v>
      </c>
      <c r="D39" s="12">
        <v>80</v>
      </c>
      <c r="E39" s="12">
        <v>8</v>
      </c>
    </row>
    <row r="40" spans="1:5" x14ac:dyDescent="0.25">
      <c r="A40" s="1" t="s">
        <v>36</v>
      </c>
      <c r="B40" s="12">
        <v>78.599999999999994</v>
      </c>
      <c r="C40" s="12">
        <v>77.3</v>
      </c>
      <c r="D40" s="12">
        <v>105.3</v>
      </c>
      <c r="E40" s="12">
        <v>1.1138888888888887</v>
      </c>
    </row>
    <row r="41" spans="1:5" x14ac:dyDescent="0.25">
      <c r="A41" s="1" t="s">
        <v>22</v>
      </c>
      <c r="B41" s="12">
        <v>1946.7</v>
      </c>
      <c r="C41" s="12">
        <v>1897.3000000000002</v>
      </c>
      <c r="D41" s="12">
        <v>66790.100000000006</v>
      </c>
      <c r="E41" s="12">
        <v>34.64136141636142</v>
      </c>
    </row>
    <row r="42" spans="1:5" x14ac:dyDescent="0.25">
      <c r="A42" s="1" t="s">
        <v>91</v>
      </c>
      <c r="B42" s="12">
        <v>10</v>
      </c>
      <c r="C42" s="12">
        <v>10</v>
      </c>
      <c r="D42" s="12">
        <v>10</v>
      </c>
      <c r="E42" s="12">
        <v>1</v>
      </c>
    </row>
    <row r="43" spans="1:5" ht="15.75" thickBot="1" x14ac:dyDescent="0.3">
      <c r="A43" s="7" t="s">
        <v>17</v>
      </c>
      <c r="B43" s="35">
        <v>3260.7</v>
      </c>
      <c r="C43" s="35">
        <v>3185.05</v>
      </c>
      <c r="D43" s="35">
        <v>104959.85</v>
      </c>
      <c r="E43" s="35">
        <v>26.87660373986493</v>
      </c>
    </row>
    <row r="44" spans="1:5" ht="15.75" thickBot="1" x14ac:dyDescent="0.3">
      <c r="A44" s="59" t="s">
        <v>362</v>
      </c>
      <c r="B44" s="60">
        <v>127149.671</v>
      </c>
      <c r="C44" s="60">
        <v>120932.391</v>
      </c>
      <c r="D44" s="60">
        <v>2079484.2404980587</v>
      </c>
      <c r="E44" s="61">
        <v>12.290648586735825</v>
      </c>
    </row>
  </sheetData>
  <sortState ref="A2:E86">
    <sortCondition ref="A2:A86"/>
  </sortState>
  <pageMargins left="0.7" right="0.7" top="0.75" bottom="0.75" header="0.3" footer="0.3"/>
  <pageSetup paperSize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72"/>
  <sheetViews>
    <sheetView workbookViewId="0">
      <selection activeCell="C3" sqref="C3"/>
    </sheetView>
  </sheetViews>
  <sheetFormatPr baseColWidth="10" defaultRowHeight="15" x14ac:dyDescent="0.25"/>
  <cols>
    <col min="1" max="1" width="24" style="16" customWidth="1"/>
    <col min="2" max="2" width="20.42578125" style="17" customWidth="1"/>
    <col min="3" max="3" width="20.140625" style="17" customWidth="1"/>
    <col min="4" max="4" width="21.42578125" style="17" customWidth="1"/>
    <col min="5" max="5" width="24.42578125" style="17" customWidth="1"/>
    <col min="6" max="6" width="11.42578125" style="16"/>
    <col min="7" max="11" width="11.42578125" style="16" customWidth="1"/>
    <col min="12" max="16384" width="11.42578125" style="16"/>
  </cols>
  <sheetData>
    <row r="1" spans="1:5" ht="30" x14ac:dyDescent="0.25">
      <c r="A1" s="21" t="s">
        <v>361</v>
      </c>
      <c r="B1" s="22" t="s">
        <v>364</v>
      </c>
      <c r="C1" s="22" t="s">
        <v>365</v>
      </c>
      <c r="D1" s="22" t="s">
        <v>367</v>
      </c>
      <c r="E1" s="22" t="s">
        <v>366</v>
      </c>
    </row>
    <row r="2" spans="1:5" x14ac:dyDescent="0.25">
      <c r="A2" s="19" t="s">
        <v>276</v>
      </c>
      <c r="B2" s="20">
        <v>54</v>
      </c>
      <c r="C2" s="20">
        <v>40</v>
      </c>
      <c r="D2" s="20">
        <v>11</v>
      </c>
      <c r="E2" s="20">
        <v>390</v>
      </c>
    </row>
    <row r="3" spans="1:5" x14ac:dyDescent="0.25">
      <c r="A3" s="19" t="s">
        <v>224</v>
      </c>
      <c r="B3" s="20">
        <v>3110.1599999999994</v>
      </c>
      <c r="C3" s="20">
        <v>2323.7800000000002</v>
      </c>
      <c r="D3" s="20">
        <v>7.36101505433796</v>
      </c>
      <c r="E3" s="20">
        <v>19872.596962493892</v>
      </c>
    </row>
    <row r="4" spans="1:5" x14ac:dyDescent="0.25">
      <c r="A4" s="19" t="s">
        <v>155</v>
      </c>
      <c r="B4" s="20">
        <v>115</v>
      </c>
      <c r="C4" s="20">
        <v>113</v>
      </c>
      <c r="D4" s="20">
        <v>4.1716273442226255</v>
      </c>
      <c r="E4" s="20">
        <v>489.8</v>
      </c>
    </row>
    <row r="5" spans="1:5" x14ac:dyDescent="0.25">
      <c r="A5" s="19" t="s">
        <v>284</v>
      </c>
      <c r="B5" s="20">
        <v>6.8</v>
      </c>
      <c r="C5" s="20">
        <v>6.8</v>
      </c>
      <c r="D5" s="20">
        <v>4.6000000000000005</v>
      </c>
      <c r="E5" s="20">
        <v>31.54</v>
      </c>
    </row>
    <row r="6" spans="1:5" x14ac:dyDescent="0.25">
      <c r="A6" s="19" t="s">
        <v>374</v>
      </c>
      <c r="B6" s="20">
        <v>107.1</v>
      </c>
      <c r="C6" s="20">
        <v>97.1</v>
      </c>
      <c r="D6" s="20"/>
      <c r="E6" s="20">
        <v>0</v>
      </c>
    </row>
    <row r="7" spans="1:5" x14ac:dyDescent="0.25">
      <c r="A7" s="19" t="s">
        <v>266</v>
      </c>
      <c r="B7" s="20">
        <v>162.44999999999999</v>
      </c>
      <c r="C7" s="20">
        <v>127.8</v>
      </c>
      <c r="D7" s="20">
        <v>8.0952380952380949</v>
      </c>
      <c r="E7" s="20">
        <v>687.7</v>
      </c>
    </row>
    <row r="8" spans="1:5" x14ac:dyDescent="0.25">
      <c r="A8" s="19" t="s">
        <v>346</v>
      </c>
      <c r="B8" s="20">
        <v>5</v>
      </c>
      <c r="C8" s="20">
        <v>0</v>
      </c>
      <c r="D8" s="20">
        <v>0</v>
      </c>
      <c r="E8" s="20">
        <v>0</v>
      </c>
    </row>
    <row r="9" spans="1:5" x14ac:dyDescent="0.25">
      <c r="A9" s="19" t="s">
        <v>376</v>
      </c>
      <c r="B9" s="20">
        <v>303.10000000000002</v>
      </c>
      <c r="C9" s="20">
        <v>301.10000000000002</v>
      </c>
      <c r="D9" s="20"/>
      <c r="E9" s="20">
        <v>0</v>
      </c>
    </row>
    <row r="10" spans="1:5" x14ac:dyDescent="0.25">
      <c r="A10" s="19" t="s">
        <v>253</v>
      </c>
      <c r="B10" s="20">
        <v>4377.45</v>
      </c>
      <c r="C10" s="20">
        <v>4181.45</v>
      </c>
      <c r="D10" s="20">
        <v>7.7480358151165625</v>
      </c>
      <c r="E10" s="20">
        <v>61928.895454545454</v>
      </c>
    </row>
    <row r="11" spans="1:5" x14ac:dyDescent="0.25">
      <c r="A11" s="19" t="s">
        <v>272</v>
      </c>
      <c r="B11" s="20">
        <v>2</v>
      </c>
      <c r="C11" s="20">
        <v>2</v>
      </c>
      <c r="D11" s="20">
        <v>6</v>
      </c>
      <c r="E11" s="20">
        <v>12</v>
      </c>
    </row>
    <row r="12" spans="1:5" x14ac:dyDescent="0.25">
      <c r="A12" s="19" t="s">
        <v>250</v>
      </c>
      <c r="B12" s="20">
        <v>6849.9</v>
      </c>
      <c r="C12" s="20">
        <v>6428.9</v>
      </c>
      <c r="D12" s="20">
        <v>0.52207245438702898</v>
      </c>
      <c r="E12" s="20">
        <v>3259.4173014212283</v>
      </c>
    </row>
    <row r="13" spans="1:5" x14ac:dyDescent="0.25">
      <c r="A13" s="19" t="s">
        <v>320</v>
      </c>
      <c r="B13" s="20">
        <v>1</v>
      </c>
      <c r="C13" s="20">
        <v>1</v>
      </c>
      <c r="D13" s="20">
        <v>11</v>
      </c>
      <c r="E13" s="20">
        <v>11</v>
      </c>
    </row>
    <row r="14" spans="1:5" x14ac:dyDescent="0.25">
      <c r="A14" s="19" t="s">
        <v>232</v>
      </c>
      <c r="B14" s="20">
        <v>29707</v>
      </c>
      <c r="C14" s="20">
        <v>25551</v>
      </c>
      <c r="D14" s="20">
        <v>1.0494849326184117</v>
      </c>
      <c r="E14" s="20">
        <v>27899.879999999997</v>
      </c>
    </row>
    <row r="15" spans="1:5" x14ac:dyDescent="0.25">
      <c r="A15" s="19" t="s">
        <v>315</v>
      </c>
      <c r="B15" s="20">
        <v>81.5</v>
      </c>
      <c r="C15" s="20">
        <v>81.5</v>
      </c>
      <c r="D15" s="20">
        <v>8.421875</v>
      </c>
      <c r="E15" s="20">
        <v>520</v>
      </c>
    </row>
    <row r="16" spans="1:5" x14ac:dyDescent="0.25">
      <c r="A16" s="19" t="s">
        <v>240</v>
      </c>
      <c r="B16" s="20">
        <v>38138.199999999997</v>
      </c>
      <c r="C16" s="20">
        <v>37380.199999999997</v>
      </c>
      <c r="D16" s="20">
        <v>4.5830244788923951</v>
      </c>
      <c r="E16" s="20">
        <v>196600.79333333333</v>
      </c>
    </row>
    <row r="17" spans="1:5" x14ac:dyDescent="0.25">
      <c r="A17" s="19" t="s">
        <v>375</v>
      </c>
      <c r="B17" s="20">
        <v>745.4</v>
      </c>
      <c r="C17" s="20">
        <v>611.79999999999995</v>
      </c>
      <c r="D17" s="20">
        <v>0.95</v>
      </c>
      <c r="E17" s="20">
        <v>430.29999999999995</v>
      </c>
    </row>
    <row r="18" spans="1:5" x14ac:dyDescent="0.25">
      <c r="A18" s="19" t="s">
        <v>307</v>
      </c>
      <c r="B18" s="20">
        <v>47.1</v>
      </c>
      <c r="C18" s="20">
        <v>18.100000000000001</v>
      </c>
      <c r="D18" s="20">
        <v>10</v>
      </c>
      <c r="E18" s="20">
        <v>181</v>
      </c>
    </row>
    <row r="19" spans="1:5" x14ac:dyDescent="0.25">
      <c r="A19" s="19" t="s">
        <v>291</v>
      </c>
      <c r="B19" s="20">
        <v>8</v>
      </c>
      <c r="C19" s="20">
        <v>7</v>
      </c>
      <c r="D19" s="20">
        <v>5.7777777777777759</v>
      </c>
      <c r="E19" s="20">
        <v>56</v>
      </c>
    </row>
    <row r="20" spans="1:5" x14ac:dyDescent="0.25">
      <c r="A20" s="19" t="s">
        <v>255</v>
      </c>
      <c r="B20" s="20">
        <v>2184.1999999999998</v>
      </c>
      <c r="C20" s="20">
        <v>1984.2</v>
      </c>
      <c r="D20" s="20">
        <v>7.8104072398190052</v>
      </c>
      <c r="E20" s="20">
        <v>17168.617647058825</v>
      </c>
    </row>
    <row r="21" spans="1:5" x14ac:dyDescent="0.25">
      <c r="A21" s="19" t="s">
        <v>379</v>
      </c>
      <c r="B21" s="20">
        <v>210</v>
      </c>
      <c r="C21" s="20">
        <v>210</v>
      </c>
      <c r="D21" s="20"/>
      <c r="E21" s="20">
        <v>0</v>
      </c>
    </row>
    <row r="22" spans="1:5" x14ac:dyDescent="0.25">
      <c r="A22" s="19" t="s">
        <v>295</v>
      </c>
      <c r="B22" s="20">
        <v>126</v>
      </c>
      <c r="C22" s="20">
        <v>121</v>
      </c>
      <c r="D22" s="20"/>
      <c r="E22" s="20"/>
    </row>
    <row r="23" spans="1:5" x14ac:dyDescent="0.25">
      <c r="A23" s="19" t="s">
        <v>311</v>
      </c>
      <c r="B23" s="20">
        <v>0.2</v>
      </c>
      <c r="C23" s="20">
        <v>0.2</v>
      </c>
      <c r="D23" s="20">
        <v>1</v>
      </c>
      <c r="E23" s="20">
        <v>0.2</v>
      </c>
    </row>
    <row r="24" spans="1:5" x14ac:dyDescent="0.25">
      <c r="A24" s="19" t="s">
        <v>289</v>
      </c>
      <c r="B24" s="20">
        <v>88.5</v>
      </c>
      <c r="C24" s="20">
        <v>76.5</v>
      </c>
      <c r="D24" s="20">
        <v>10.6</v>
      </c>
      <c r="E24" s="20">
        <v>1341</v>
      </c>
    </row>
    <row r="25" spans="1:5" x14ac:dyDescent="0.25">
      <c r="A25" s="19" t="s">
        <v>264</v>
      </c>
      <c r="B25" s="20">
        <v>83.2</v>
      </c>
      <c r="C25" s="20">
        <v>77.2</v>
      </c>
      <c r="D25" s="20">
        <v>12.25</v>
      </c>
      <c r="E25" s="20">
        <v>1254.2</v>
      </c>
    </row>
    <row r="26" spans="1:5" x14ac:dyDescent="0.25">
      <c r="A26" s="19" t="s">
        <v>377</v>
      </c>
      <c r="B26" s="20">
        <v>12.3</v>
      </c>
      <c r="C26" s="20">
        <v>11.3</v>
      </c>
      <c r="D26" s="20"/>
      <c r="E26" s="20"/>
    </row>
    <row r="27" spans="1:5" x14ac:dyDescent="0.25">
      <c r="A27" s="19" t="s">
        <v>274</v>
      </c>
      <c r="B27" s="20">
        <v>117</v>
      </c>
      <c r="C27" s="20">
        <v>54.9</v>
      </c>
      <c r="D27" s="20">
        <v>8.1666666666666679</v>
      </c>
      <c r="E27" s="20">
        <v>557.79999999999995</v>
      </c>
    </row>
    <row r="28" spans="1:5" x14ac:dyDescent="0.25">
      <c r="A28" s="19" t="s">
        <v>305</v>
      </c>
      <c r="B28" s="20">
        <v>1.5</v>
      </c>
      <c r="C28" s="20">
        <v>1</v>
      </c>
      <c r="D28" s="20">
        <v>2</v>
      </c>
      <c r="E28" s="20">
        <v>2</v>
      </c>
    </row>
    <row r="29" spans="1:5" x14ac:dyDescent="0.25">
      <c r="A29" s="19" t="s">
        <v>368</v>
      </c>
      <c r="B29" s="20">
        <v>3125.6</v>
      </c>
      <c r="C29" s="20">
        <v>3113.1</v>
      </c>
      <c r="D29" s="20"/>
      <c r="E29" s="20">
        <v>0</v>
      </c>
    </row>
    <row r="30" spans="1:5" x14ac:dyDescent="0.25">
      <c r="A30" s="19" t="s">
        <v>317</v>
      </c>
      <c r="B30" s="20">
        <v>7.2</v>
      </c>
      <c r="C30" s="20">
        <v>2.2000000000000002</v>
      </c>
      <c r="D30" s="20">
        <v>2.5</v>
      </c>
      <c r="E30" s="20">
        <v>11</v>
      </c>
    </row>
    <row r="31" spans="1:5" x14ac:dyDescent="0.25">
      <c r="A31" s="19" t="s">
        <v>238</v>
      </c>
      <c r="B31" s="20">
        <v>1562.4</v>
      </c>
      <c r="C31" s="20">
        <v>1299.5</v>
      </c>
      <c r="D31" s="20">
        <v>35.021428571428572</v>
      </c>
      <c r="E31" s="20">
        <v>77911.100000000006</v>
      </c>
    </row>
    <row r="32" spans="1:5" x14ac:dyDescent="0.25">
      <c r="A32" s="19" t="s">
        <v>348</v>
      </c>
      <c r="B32" s="20">
        <v>51.594999999999999</v>
      </c>
      <c r="C32" s="20">
        <v>51.594999999999999</v>
      </c>
      <c r="D32" s="20">
        <v>7.5</v>
      </c>
      <c r="E32" s="20">
        <v>265.95</v>
      </c>
    </row>
    <row r="33" spans="1:5" x14ac:dyDescent="0.25">
      <c r="A33" s="19" t="s">
        <v>278</v>
      </c>
      <c r="B33" s="20">
        <v>660.75</v>
      </c>
      <c r="C33" s="20">
        <v>606.5</v>
      </c>
      <c r="D33" s="20">
        <v>9.6166666666666671</v>
      </c>
      <c r="E33" s="20">
        <v>9615.0625</v>
      </c>
    </row>
    <row r="34" spans="1:5" x14ac:dyDescent="0.25">
      <c r="A34" s="19" t="s">
        <v>256</v>
      </c>
      <c r="B34" s="20">
        <v>165.97</v>
      </c>
      <c r="C34" s="20">
        <v>128.30000000000001</v>
      </c>
      <c r="D34" s="20">
        <v>7.4871794871794846</v>
      </c>
      <c r="E34" s="20">
        <v>1584.9099999999999</v>
      </c>
    </row>
    <row r="35" spans="1:5" x14ac:dyDescent="0.25">
      <c r="A35" s="19" t="s">
        <v>268</v>
      </c>
      <c r="B35" s="20">
        <v>312.5</v>
      </c>
      <c r="C35" s="20">
        <v>299.5</v>
      </c>
      <c r="D35" s="20">
        <v>3.7195561719833572</v>
      </c>
      <c r="E35" s="20">
        <v>2099.5922330097101</v>
      </c>
    </row>
    <row r="36" spans="1:5" x14ac:dyDescent="0.25">
      <c r="A36" s="19" t="s">
        <v>244</v>
      </c>
      <c r="B36" s="20">
        <v>248.5</v>
      </c>
      <c r="C36" s="20">
        <v>198.5</v>
      </c>
      <c r="D36" s="20">
        <v>12.282738095238093</v>
      </c>
      <c r="E36" s="20">
        <v>3201.375</v>
      </c>
    </row>
    <row r="37" spans="1:5" x14ac:dyDescent="0.25">
      <c r="A37" s="19" t="s">
        <v>373</v>
      </c>
      <c r="B37" s="20">
        <v>38.5</v>
      </c>
      <c r="C37" s="20">
        <v>38.5</v>
      </c>
      <c r="D37" s="20"/>
      <c r="E37" s="20">
        <v>0</v>
      </c>
    </row>
    <row r="38" spans="1:5" x14ac:dyDescent="0.25">
      <c r="A38" s="19" t="s">
        <v>372</v>
      </c>
      <c r="B38" s="20">
        <v>28.5</v>
      </c>
      <c r="C38" s="20">
        <v>20.5</v>
      </c>
      <c r="D38" s="20"/>
      <c r="E38" s="20"/>
    </row>
    <row r="39" spans="1:5" x14ac:dyDescent="0.25">
      <c r="A39" s="19" t="s">
        <v>297</v>
      </c>
      <c r="B39" s="20">
        <v>171.9</v>
      </c>
      <c r="C39" s="20">
        <v>102.2</v>
      </c>
      <c r="D39" s="20">
        <v>3.2539682539682531</v>
      </c>
      <c r="E39" s="20">
        <v>513.5</v>
      </c>
    </row>
    <row r="40" spans="1:5" x14ac:dyDescent="0.25">
      <c r="A40" s="19" t="s">
        <v>226</v>
      </c>
      <c r="B40" s="20">
        <v>2373.44</v>
      </c>
      <c r="C40" s="20">
        <v>1885.04</v>
      </c>
      <c r="D40" s="20">
        <v>7.3705630636681958</v>
      </c>
      <c r="E40" s="20">
        <v>29897.072793107436</v>
      </c>
    </row>
    <row r="41" spans="1:5" x14ac:dyDescent="0.25">
      <c r="A41" s="19" t="s">
        <v>183</v>
      </c>
      <c r="B41" s="20">
        <v>59</v>
      </c>
      <c r="C41" s="20">
        <v>55.5</v>
      </c>
      <c r="D41" s="20">
        <v>3.4372257053291548</v>
      </c>
      <c r="E41" s="20">
        <v>194.7</v>
      </c>
    </row>
    <row r="42" spans="1:5" x14ac:dyDescent="0.25">
      <c r="A42" s="19" t="s">
        <v>371</v>
      </c>
      <c r="B42" s="20">
        <v>2</v>
      </c>
      <c r="C42" s="20">
        <v>2</v>
      </c>
      <c r="D42" s="20"/>
      <c r="E42" s="20">
        <v>0</v>
      </c>
    </row>
    <row r="43" spans="1:5" x14ac:dyDescent="0.25">
      <c r="A43" s="19" t="s">
        <v>258</v>
      </c>
      <c r="B43" s="20">
        <v>243.4</v>
      </c>
      <c r="C43" s="20">
        <v>192.2</v>
      </c>
      <c r="D43" s="20">
        <v>7.8421052631578947</v>
      </c>
      <c r="E43" s="20">
        <v>2240.8000000000002</v>
      </c>
    </row>
    <row r="44" spans="1:5" x14ac:dyDescent="0.25">
      <c r="A44" s="19" t="s">
        <v>252</v>
      </c>
      <c r="B44" s="20">
        <v>2658.4</v>
      </c>
      <c r="C44" s="20">
        <v>2379.4</v>
      </c>
      <c r="D44" s="20">
        <v>9.4492389515749871</v>
      </c>
      <c r="E44" s="20">
        <v>21264.974424071457</v>
      </c>
    </row>
    <row r="45" spans="1:5" x14ac:dyDescent="0.25">
      <c r="A45" s="19" t="s">
        <v>246</v>
      </c>
      <c r="B45" s="20">
        <v>9980.9</v>
      </c>
      <c r="C45" s="20">
        <v>9356.9</v>
      </c>
      <c r="D45" s="20">
        <v>7.644488273762132</v>
      </c>
      <c r="E45" s="20">
        <v>95910.897182066357</v>
      </c>
    </row>
    <row r="46" spans="1:5" x14ac:dyDescent="0.25">
      <c r="A46" s="19" t="s">
        <v>303</v>
      </c>
      <c r="B46" s="20">
        <v>1</v>
      </c>
      <c r="C46" s="20">
        <v>1</v>
      </c>
      <c r="D46" s="20">
        <v>3</v>
      </c>
      <c r="E46" s="20">
        <v>3</v>
      </c>
    </row>
    <row r="47" spans="1:5" x14ac:dyDescent="0.25">
      <c r="A47" s="19" t="s">
        <v>260</v>
      </c>
      <c r="B47" s="20">
        <v>308</v>
      </c>
      <c r="C47" s="20">
        <v>246.8</v>
      </c>
      <c r="D47" s="20">
        <v>8.5548387096774192</v>
      </c>
      <c r="E47" s="20">
        <v>2167.4838709677397</v>
      </c>
    </row>
    <row r="48" spans="1:5" x14ac:dyDescent="0.25">
      <c r="A48" s="19" t="s">
        <v>270</v>
      </c>
      <c r="B48" s="20">
        <v>5</v>
      </c>
      <c r="C48" s="20">
        <v>5</v>
      </c>
      <c r="D48" s="20">
        <v>6</v>
      </c>
      <c r="E48" s="20">
        <v>30</v>
      </c>
    </row>
    <row r="49" spans="1:5" x14ac:dyDescent="0.25">
      <c r="A49" s="19" t="s">
        <v>228</v>
      </c>
      <c r="B49" s="20">
        <v>4819.7</v>
      </c>
      <c r="C49" s="20">
        <v>3729.2</v>
      </c>
      <c r="D49" s="20">
        <v>9.0585714285714296</v>
      </c>
      <c r="E49" s="20">
        <v>66572.649999999994</v>
      </c>
    </row>
    <row r="50" spans="1:5" x14ac:dyDescent="0.25">
      <c r="A50" s="19" t="s">
        <v>293</v>
      </c>
      <c r="B50" s="20">
        <v>5</v>
      </c>
      <c r="C50" s="20">
        <v>4</v>
      </c>
      <c r="D50" s="20">
        <v>10</v>
      </c>
      <c r="E50" s="20">
        <v>40</v>
      </c>
    </row>
    <row r="51" spans="1:5" x14ac:dyDescent="0.25">
      <c r="A51" s="19" t="s">
        <v>227</v>
      </c>
      <c r="B51" s="20">
        <v>3552.3</v>
      </c>
      <c r="C51" s="20">
        <v>2961.3</v>
      </c>
      <c r="D51" s="20">
        <v>7.7472293779030021</v>
      </c>
      <c r="E51" s="20">
        <v>25132.569360269357</v>
      </c>
    </row>
    <row r="52" spans="1:5" x14ac:dyDescent="0.25">
      <c r="A52" s="19" t="s">
        <v>248</v>
      </c>
      <c r="B52" s="20">
        <v>5699</v>
      </c>
      <c r="C52" s="20">
        <v>5535</v>
      </c>
      <c r="D52" s="20">
        <v>3.0813809523809534</v>
      </c>
      <c r="E52" s="20">
        <v>23920.255571428574</v>
      </c>
    </row>
    <row r="53" spans="1:5" x14ac:dyDescent="0.25">
      <c r="A53" s="19" t="s">
        <v>378</v>
      </c>
      <c r="B53" s="20">
        <v>8</v>
      </c>
      <c r="C53" s="20">
        <v>6</v>
      </c>
      <c r="D53" s="20"/>
      <c r="E53" s="20"/>
    </row>
    <row r="54" spans="1:5" x14ac:dyDescent="0.25">
      <c r="A54" s="19" t="s">
        <v>247</v>
      </c>
      <c r="B54" s="20">
        <v>325.5</v>
      </c>
      <c r="C54" s="20">
        <v>311.5</v>
      </c>
      <c r="D54" s="20">
        <v>19</v>
      </c>
      <c r="E54" s="20">
        <v>9334</v>
      </c>
    </row>
    <row r="55" spans="1:5" x14ac:dyDescent="0.25">
      <c r="A55" s="19" t="s">
        <v>262</v>
      </c>
      <c r="B55" s="20">
        <v>49.5</v>
      </c>
      <c r="C55" s="20">
        <v>19</v>
      </c>
      <c r="D55" s="20">
        <v>19.5</v>
      </c>
      <c r="E55" s="20">
        <v>413</v>
      </c>
    </row>
    <row r="56" spans="1:5" x14ac:dyDescent="0.25">
      <c r="A56" s="19" t="s">
        <v>286</v>
      </c>
      <c r="B56" s="20">
        <v>117</v>
      </c>
      <c r="C56" s="20">
        <v>61</v>
      </c>
      <c r="D56" s="20">
        <v>17.416666666666675</v>
      </c>
      <c r="E56" s="20">
        <v>1340</v>
      </c>
    </row>
    <row r="57" spans="1:5" x14ac:dyDescent="0.25">
      <c r="A57" s="19" t="s">
        <v>301</v>
      </c>
      <c r="B57" s="20">
        <v>12</v>
      </c>
      <c r="C57" s="20">
        <v>12</v>
      </c>
      <c r="D57" s="20">
        <v>2.75</v>
      </c>
      <c r="E57" s="20">
        <v>29.5</v>
      </c>
    </row>
    <row r="58" spans="1:5" x14ac:dyDescent="0.25">
      <c r="A58" s="19" t="s">
        <v>342</v>
      </c>
      <c r="B58" s="20">
        <v>7</v>
      </c>
      <c r="C58" s="20">
        <v>5</v>
      </c>
      <c r="D58" s="20">
        <v>3</v>
      </c>
      <c r="E58" s="20">
        <v>30</v>
      </c>
    </row>
    <row r="59" spans="1:5" x14ac:dyDescent="0.25">
      <c r="A59" s="19" t="s">
        <v>287</v>
      </c>
      <c r="B59" s="20">
        <v>49</v>
      </c>
      <c r="C59" s="20">
        <v>44</v>
      </c>
      <c r="D59" s="20">
        <v>10</v>
      </c>
      <c r="E59" s="20">
        <v>490</v>
      </c>
    </row>
    <row r="60" spans="1:5" x14ac:dyDescent="0.25">
      <c r="A60" s="19" t="s">
        <v>234</v>
      </c>
      <c r="B60" s="20">
        <v>12138.75</v>
      </c>
      <c r="C60" s="20">
        <v>10931.5</v>
      </c>
      <c r="D60" s="20">
        <v>7.2501892425999905</v>
      </c>
      <c r="E60" s="20">
        <v>89796.896414430681</v>
      </c>
    </row>
    <row r="61" spans="1:5" x14ac:dyDescent="0.25">
      <c r="A61" s="19" t="s">
        <v>48</v>
      </c>
      <c r="B61" s="20">
        <v>8</v>
      </c>
      <c r="C61" s="20">
        <v>8</v>
      </c>
      <c r="D61" s="20">
        <v>1.5</v>
      </c>
      <c r="E61" s="20">
        <v>22</v>
      </c>
    </row>
    <row r="62" spans="1:5" x14ac:dyDescent="0.25">
      <c r="A62" s="19" t="s">
        <v>369</v>
      </c>
      <c r="B62" s="20">
        <v>856.5</v>
      </c>
      <c r="C62" s="20">
        <v>829.5</v>
      </c>
      <c r="D62" s="20"/>
      <c r="E62" s="20">
        <v>0</v>
      </c>
    </row>
    <row r="63" spans="1:5" x14ac:dyDescent="0.25">
      <c r="A63" s="19" t="s">
        <v>282</v>
      </c>
      <c r="B63" s="20">
        <v>166</v>
      </c>
      <c r="C63" s="20">
        <v>153</v>
      </c>
      <c r="D63" s="20"/>
      <c r="E63" s="20"/>
    </row>
    <row r="64" spans="1:5" x14ac:dyDescent="0.25">
      <c r="A64" s="19" t="s">
        <v>242</v>
      </c>
      <c r="B64" s="20">
        <v>101</v>
      </c>
      <c r="C64" s="20">
        <v>78.5</v>
      </c>
      <c r="D64" s="20">
        <v>12.409090909090908</v>
      </c>
      <c r="E64" s="20">
        <v>1899.5</v>
      </c>
    </row>
    <row r="65" spans="1:5" x14ac:dyDescent="0.25">
      <c r="A65" s="19" t="s">
        <v>300</v>
      </c>
      <c r="B65" s="20">
        <v>66</v>
      </c>
      <c r="C65" s="20">
        <v>64</v>
      </c>
      <c r="D65" s="20"/>
      <c r="E65" s="20">
        <v>0</v>
      </c>
    </row>
    <row r="66" spans="1:5" x14ac:dyDescent="0.25">
      <c r="A66" s="19" t="s">
        <v>370</v>
      </c>
      <c r="B66" s="20">
        <v>2</v>
      </c>
      <c r="C66" s="20">
        <v>2</v>
      </c>
      <c r="D66" s="20"/>
      <c r="E66" s="20">
        <v>0</v>
      </c>
    </row>
    <row r="67" spans="1:5" x14ac:dyDescent="0.25">
      <c r="A67" s="19" t="s">
        <v>354</v>
      </c>
      <c r="B67" s="20">
        <v>43</v>
      </c>
      <c r="C67" s="20">
        <v>38.5</v>
      </c>
      <c r="D67" s="20">
        <v>0</v>
      </c>
      <c r="E67" s="20">
        <v>0</v>
      </c>
    </row>
    <row r="68" spans="1:5" x14ac:dyDescent="0.25">
      <c r="A68" s="19" t="s">
        <v>230</v>
      </c>
      <c r="B68" s="20">
        <v>4868.8999999999996</v>
      </c>
      <c r="C68" s="20">
        <v>3227.4</v>
      </c>
      <c r="D68" s="20">
        <v>12.601250601250602</v>
      </c>
      <c r="E68" s="20">
        <v>101444.30714285714</v>
      </c>
    </row>
    <row r="69" spans="1:5" x14ac:dyDescent="0.25">
      <c r="A69" s="19" t="s">
        <v>126</v>
      </c>
      <c r="B69" s="20">
        <v>80</v>
      </c>
      <c r="C69" s="20">
        <v>80</v>
      </c>
      <c r="D69" s="20">
        <v>2.5</v>
      </c>
      <c r="E69" s="20">
        <v>200</v>
      </c>
    </row>
    <row r="70" spans="1:5" x14ac:dyDescent="0.25">
      <c r="A70" s="19" t="s">
        <v>236</v>
      </c>
      <c r="B70" s="20">
        <v>587.18000000000006</v>
      </c>
      <c r="C70" s="20">
        <v>377.38</v>
      </c>
      <c r="D70" s="20">
        <v>9.2754010695187183</v>
      </c>
      <c r="E70" s="20">
        <v>8258.7199999999993</v>
      </c>
    </row>
    <row r="71" spans="1:5" ht="15.75" thickBot="1" x14ac:dyDescent="0.3">
      <c r="A71" s="62" t="s">
        <v>313</v>
      </c>
      <c r="B71" s="63">
        <v>15</v>
      </c>
      <c r="C71" s="63">
        <v>15</v>
      </c>
      <c r="D71" s="63">
        <v>1.5</v>
      </c>
      <c r="E71" s="63">
        <v>22.5</v>
      </c>
    </row>
    <row r="72" spans="1:5" ht="15.75" thickBot="1" x14ac:dyDescent="0.3">
      <c r="A72" s="64" t="s">
        <v>362</v>
      </c>
      <c r="B72" s="65">
        <f>SUM(B2:B71)</f>
        <v>142224.94499999998</v>
      </c>
      <c r="C72" s="65">
        <f>SUM(C2:C71)</f>
        <v>128285.84499999999</v>
      </c>
      <c r="D72" s="65">
        <f>AVERAGE(D2:D71)</f>
        <v>7.4353036128695189</v>
      </c>
      <c r="E72" s="65">
        <f>SUM(E2:E71)</f>
        <v>908552.05719106121</v>
      </c>
    </row>
  </sheetData>
  <autoFilter ref="A1:E72" xr:uid="{00000000-0009-0000-0000-000010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6"/>
  <sheetViews>
    <sheetView workbookViewId="0">
      <selection activeCell="A44" sqref="A44:E44"/>
    </sheetView>
  </sheetViews>
  <sheetFormatPr baseColWidth="10" defaultRowHeight="15" x14ac:dyDescent="0.25"/>
  <cols>
    <col min="1" max="1" width="22.42578125" customWidth="1"/>
    <col min="2" max="2" width="16.85546875" customWidth="1"/>
    <col min="3" max="3" width="18.85546875" customWidth="1"/>
    <col min="4" max="4" width="15.7109375" customWidth="1"/>
    <col min="5" max="5" width="19" customWidth="1"/>
  </cols>
  <sheetData>
    <row r="1" spans="1:5" ht="30.75" thickBot="1" x14ac:dyDescent="0.3">
      <c r="A1" s="66" t="s">
        <v>358</v>
      </c>
      <c r="B1" s="67" t="s">
        <v>364</v>
      </c>
      <c r="C1" s="67" t="s">
        <v>365</v>
      </c>
      <c r="D1" s="67" t="s">
        <v>366</v>
      </c>
      <c r="E1" s="68" t="s">
        <v>367</v>
      </c>
    </row>
    <row r="2" spans="1:5" x14ac:dyDescent="0.25">
      <c r="A2" s="48" t="s">
        <v>57</v>
      </c>
      <c r="B2" s="32">
        <v>767</v>
      </c>
      <c r="C2" s="32">
        <v>767</v>
      </c>
      <c r="D2" s="32">
        <v>3654</v>
      </c>
      <c r="E2" s="49">
        <v>4.7777777777777777</v>
      </c>
    </row>
    <row r="3" spans="1:5" x14ac:dyDescent="0.25">
      <c r="A3" s="23" t="s">
        <v>46</v>
      </c>
      <c r="B3" s="12">
        <v>436.5</v>
      </c>
      <c r="C3" s="12">
        <v>430.70000000000005</v>
      </c>
      <c r="D3" s="12">
        <v>3552.8</v>
      </c>
      <c r="E3" s="14">
        <v>7.6993827160493833</v>
      </c>
    </row>
    <row r="4" spans="1:5" x14ac:dyDescent="0.25">
      <c r="A4" s="23" t="s">
        <v>132</v>
      </c>
      <c r="B4" s="12">
        <v>8</v>
      </c>
      <c r="C4" s="12">
        <v>8</v>
      </c>
      <c r="D4" s="12">
        <v>116</v>
      </c>
      <c r="E4" s="14">
        <v>14.5</v>
      </c>
    </row>
    <row r="5" spans="1:5" ht="15.75" thickBot="1" x14ac:dyDescent="0.3">
      <c r="A5" s="69" t="s">
        <v>26</v>
      </c>
      <c r="B5" s="35">
        <v>3538.8</v>
      </c>
      <c r="C5" s="35">
        <v>3371.9</v>
      </c>
      <c r="D5" s="35">
        <v>43471.3</v>
      </c>
      <c r="E5" s="70">
        <v>8.325805271584823</v>
      </c>
    </row>
    <row r="6" spans="1:5" ht="15.75" thickBot="1" x14ac:dyDescent="0.3">
      <c r="A6" s="71" t="s">
        <v>362</v>
      </c>
      <c r="B6" s="60">
        <v>4750.3</v>
      </c>
      <c r="C6" s="60">
        <v>4577.6000000000004</v>
      </c>
      <c r="D6" s="60">
        <v>50794.100000000006</v>
      </c>
      <c r="E6" s="61">
        <v>7.81499618585398</v>
      </c>
    </row>
  </sheetData>
  <pageMargins left="0.7" right="0.7" top="0.75" bottom="0.75" header="0.3" footer="0.3"/>
  <pageSetup paperSize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233"/>
  <sheetViews>
    <sheetView workbookViewId="0">
      <selection sqref="A1:A2"/>
    </sheetView>
  </sheetViews>
  <sheetFormatPr baseColWidth="10" defaultRowHeight="15" outlineLevelRow="2" x14ac:dyDescent="0.25"/>
  <cols>
    <col min="1" max="1" width="17" customWidth="1"/>
    <col min="2" max="2" width="14.7109375" customWidth="1"/>
    <col min="3" max="3" width="15" customWidth="1"/>
    <col min="4" max="4" width="17.5703125" customWidth="1"/>
    <col min="5" max="5" width="26.28515625" customWidth="1"/>
    <col min="7" max="8" width="11.42578125" style="13"/>
    <col min="9" max="9" width="14.28515625" style="13" customWidth="1"/>
    <col min="10" max="10" width="11.42578125" style="13"/>
    <col min="11" max="11" width="17.42578125" customWidth="1"/>
    <col min="12" max="12" width="14.7109375" customWidth="1"/>
  </cols>
  <sheetData>
    <row r="1" spans="1:14" ht="34.5" customHeight="1" x14ac:dyDescent="0.25">
      <c r="A1" s="24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139"/>
      <c r="N1" s="139"/>
    </row>
    <row r="2" spans="1:14" ht="21" customHeight="1" thickBot="1" x14ac:dyDescent="0.3">
      <c r="A2" s="244"/>
      <c r="B2" s="247" t="s">
        <v>684</v>
      </c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140"/>
      <c r="N2" s="140"/>
    </row>
    <row r="3" spans="1:14" ht="45.75" thickBot="1" x14ac:dyDescent="0.3">
      <c r="A3" s="146" t="s">
        <v>322</v>
      </c>
      <c r="B3" s="147" t="s">
        <v>382</v>
      </c>
      <c r="C3" s="148" t="s">
        <v>323</v>
      </c>
      <c r="D3" s="148" t="s">
        <v>324</v>
      </c>
      <c r="E3" s="148" t="s">
        <v>325</v>
      </c>
      <c r="F3" s="148" t="s">
        <v>326</v>
      </c>
      <c r="G3" s="148" t="s">
        <v>327</v>
      </c>
      <c r="H3" s="149" t="s">
        <v>328</v>
      </c>
      <c r="I3" s="149" t="s">
        <v>329</v>
      </c>
      <c r="J3" s="149" t="s">
        <v>330</v>
      </c>
      <c r="K3" s="149" t="s">
        <v>331</v>
      </c>
      <c r="L3" s="150" t="s">
        <v>332</v>
      </c>
    </row>
    <row r="4" spans="1:14" outlineLevel="2" x14ac:dyDescent="0.25">
      <c r="A4" s="5">
        <v>25126</v>
      </c>
      <c r="B4" s="74" t="s">
        <v>392</v>
      </c>
      <c r="C4" s="5" t="s">
        <v>104</v>
      </c>
      <c r="D4" s="5" t="s">
        <v>82</v>
      </c>
      <c r="E4" s="5" t="s">
        <v>83</v>
      </c>
      <c r="F4" s="5">
        <v>2020</v>
      </c>
      <c r="G4" s="5" t="s">
        <v>3</v>
      </c>
      <c r="H4" s="6">
        <v>0.2</v>
      </c>
      <c r="I4" s="6">
        <v>0.2</v>
      </c>
      <c r="J4" s="6">
        <v>3</v>
      </c>
      <c r="K4" s="6">
        <v>15</v>
      </c>
      <c r="L4" s="5" t="s">
        <v>4</v>
      </c>
    </row>
    <row r="5" spans="1:14" outlineLevel="2" x14ac:dyDescent="0.25">
      <c r="A5" s="1">
        <v>25175</v>
      </c>
      <c r="B5" s="74" t="s">
        <v>392</v>
      </c>
      <c r="C5" s="1" t="s">
        <v>192</v>
      </c>
      <c r="D5" s="1" t="s">
        <v>82</v>
      </c>
      <c r="E5" s="1" t="s">
        <v>83</v>
      </c>
      <c r="F5" s="1">
        <v>2020</v>
      </c>
      <c r="G5" s="1" t="s">
        <v>3</v>
      </c>
      <c r="H5" s="3">
        <v>6</v>
      </c>
      <c r="I5" s="3">
        <v>6</v>
      </c>
      <c r="J5" s="3">
        <v>108</v>
      </c>
      <c r="K5" s="3">
        <v>18</v>
      </c>
      <c r="L5" s="1" t="s">
        <v>4</v>
      </c>
    </row>
    <row r="6" spans="1:14" outlineLevel="2" x14ac:dyDescent="0.25">
      <c r="A6" s="1">
        <v>25214</v>
      </c>
      <c r="B6" s="74" t="s">
        <v>392</v>
      </c>
      <c r="C6" s="1" t="s">
        <v>194</v>
      </c>
      <c r="D6" s="1" t="s">
        <v>82</v>
      </c>
      <c r="E6" s="1" t="s">
        <v>83</v>
      </c>
      <c r="F6" s="1">
        <v>2020</v>
      </c>
      <c r="G6" s="1" t="s">
        <v>3</v>
      </c>
      <c r="H6" s="3">
        <v>6.5</v>
      </c>
      <c r="I6" s="3">
        <v>5.76</v>
      </c>
      <c r="J6" s="3">
        <v>115.19999999999999</v>
      </c>
      <c r="K6" s="3">
        <v>20</v>
      </c>
      <c r="L6" s="1" t="s">
        <v>4</v>
      </c>
    </row>
    <row r="7" spans="1:14" outlineLevel="2" x14ac:dyDescent="0.25">
      <c r="A7" s="1">
        <v>25473</v>
      </c>
      <c r="B7" s="74" t="s">
        <v>393</v>
      </c>
      <c r="C7" s="1" t="s">
        <v>95</v>
      </c>
      <c r="D7" s="1" t="s">
        <v>82</v>
      </c>
      <c r="E7" s="1" t="s">
        <v>83</v>
      </c>
      <c r="F7" s="1">
        <v>2020</v>
      </c>
      <c r="G7" s="1" t="s">
        <v>3</v>
      </c>
      <c r="H7" s="3">
        <v>25</v>
      </c>
      <c r="I7" s="3">
        <v>18</v>
      </c>
      <c r="J7" s="3">
        <v>378</v>
      </c>
      <c r="K7" s="3">
        <v>21</v>
      </c>
      <c r="L7" s="1" t="s">
        <v>4</v>
      </c>
    </row>
    <row r="8" spans="1:14" outlineLevel="2" x14ac:dyDescent="0.25">
      <c r="A8" s="1">
        <v>25754</v>
      </c>
      <c r="B8" s="74" t="s">
        <v>394</v>
      </c>
      <c r="C8" s="1" t="s">
        <v>210</v>
      </c>
      <c r="D8" s="1" t="s">
        <v>82</v>
      </c>
      <c r="E8" s="1" t="s">
        <v>83</v>
      </c>
      <c r="F8" s="1">
        <v>2020</v>
      </c>
      <c r="G8" s="1" t="s">
        <v>3</v>
      </c>
      <c r="H8" s="3">
        <v>10</v>
      </c>
      <c r="I8" s="3">
        <v>9</v>
      </c>
      <c r="J8" s="3">
        <v>153</v>
      </c>
      <c r="K8" s="3">
        <v>17</v>
      </c>
      <c r="L8" s="1" t="s">
        <v>4</v>
      </c>
    </row>
    <row r="9" spans="1:14" outlineLevel="2" x14ac:dyDescent="0.25">
      <c r="A9" s="1">
        <v>25126</v>
      </c>
      <c r="B9" s="74" t="s">
        <v>392</v>
      </c>
      <c r="C9" s="1" t="s">
        <v>104</v>
      </c>
      <c r="D9" s="1" t="s">
        <v>82</v>
      </c>
      <c r="E9" s="1" t="s">
        <v>83</v>
      </c>
      <c r="F9" s="1">
        <v>2020</v>
      </c>
      <c r="G9" s="1" t="s">
        <v>11</v>
      </c>
      <c r="H9" s="3">
        <v>0.3</v>
      </c>
      <c r="I9" s="3">
        <v>0.2</v>
      </c>
      <c r="J9" s="3">
        <v>3</v>
      </c>
      <c r="K9" s="3">
        <v>15</v>
      </c>
      <c r="L9" s="1" t="s">
        <v>4</v>
      </c>
    </row>
    <row r="10" spans="1:14" outlineLevel="2" x14ac:dyDescent="0.25">
      <c r="A10" s="1">
        <v>25175</v>
      </c>
      <c r="B10" s="74" t="s">
        <v>392</v>
      </c>
      <c r="C10" s="1" t="s">
        <v>192</v>
      </c>
      <c r="D10" s="1" t="s">
        <v>82</v>
      </c>
      <c r="E10" s="1" t="s">
        <v>83</v>
      </c>
      <c r="F10" s="1">
        <v>2020</v>
      </c>
      <c r="G10" s="1" t="s">
        <v>11</v>
      </c>
      <c r="H10" s="3">
        <v>5</v>
      </c>
      <c r="I10" s="3">
        <v>4</v>
      </c>
      <c r="J10" s="3">
        <v>64</v>
      </c>
      <c r="K10" s="3">
        <v>16</v>
      </c>
      <c r="L10" s="1" t="s">
        <v>4</v>
      </c>
    </row>
    <row r="11" spans="1:14" outlineLevel="2" x14ac:dyDescent="0.25">
      <c r="A11" s="1">
        <v>25214</v>
      </c>
      <c r="B11" s="74" t="s">
        <v>392</v>
      </c>
      <c r="C11" s="1" t="s">
        <v>194</v>
      </c>
      <c r="D11" s="1" t="s">
        <v>82</v>
      </c>
      <c r="E11" s="1" t="s">
        <v>83</v>
      </c>
      <c r="F11" s="1">
        <v>2020</v>
      </c>
      <c r="G11" s="1" t="s">
        <v>11</v>
      </c>
      <c r="H11" s="3">
        <v>6.9</v>
      </c>
      <c r="I11" s="3">
        <v>6.9</v>
      </c>
      <c r="J11" s="3">
        <v>138</v>
      </c>
      <c r="K11" s="3">
        <v>20</v>
      </c>
      <c r="L11" s="1" t="s">
        <v>4</v>
      </c>
    </row>
    <row r="12" spans="1:14" outlineLevel="2" x14ac:dyDescent="0.25">
      <c r="A12" s="1">
        <v>25473</v>
      </c>
      <c r="B12" s="74" t="s">
        <v>393</v>
      </c>
      <c r="C12" s="1" t="s">
        <v>95</v>
      </c>
      <c r="D12" s="1" t="s">
        <v>82</v>
      </c>
      <c r="E12" s="1" t="s">
        <v>83</v>
      </c>
      <c r="F12" s="1">
        <v>2020</v>
      </c>
      <c r="G12" s="1" t="s">
        <v>11</v>
      </c>
      <c r="H12" s="3">
        <v>20</v>
      </c>
      <c r="I12" s="3">
        <v>15</v>
      </c>
      <c r="J12" s="3">
        <v>315</v>
      </c>
      <c r="K12" s="3">
        <v>21</v>
      </c>
      <c r="L12" s="1" t="s">
        <v>4</v>
      </c>
    </row>
    <row r="13" spans="1:14" outlineLevel="2" x14ac:dyDescent="0.25">
      <c r="A13" s="1">
        <v>25754</v>
      </c>
      <c r="B13" s="74" t="s">
        <v>394</v>
      </c>
      <c r="C13" s="1" t="s">
        <v>210</v>
      </c>
      <c r="D13" s="1" t="s">
        <v>82</v>
      </c>
      <c r="E13" s="1" t="s">
        <v>83</v>
      </c>
      <c r="F13" s="1">
        <v>2020</v>
      </c>
      <c r="G13" s="1" t="s">
        <v>11</v>
      </c>
      <c r="H13" s="3">
        <v>12</v>
      </c>
      <c r="I13" s="3">
        <v>11</v>
      </c>
      <c r="J13" s="3">
        <v>187</v>
      </c>
      <c r="K13" s="3">
        <v>17</v>
      </c>
      <c r="L13" s="1" t="s">
        <v>4</v>
      </c>
    </row>
    <row r="14" spans="1:14" outlineLevel="1" x14ac:dyDescent="0.25">
      <c r="A14" s="141"/>
      <c r="B14" s="142"/>
      <c r="C14" s="141"/>
      <c r="D14" s="141"/>
      <c r="E14" s="143" t="s">
        <v>431</v>
      </c>
      <c r="F14" s="141"/>
      <c r="G14" s="141"/>
      <c r="H14" s="144">
        <f>SUBTOTAL(9,H4:H13)</f>
        <v>91.9</v>
      </c>
      <c r="I14" s="144">
        <f>SUBTOTAL(9,I4:I13)</f>
        <v>76.06</v>
      </c>
      <c r="J14" s="144">
        <f>SUBTOTAL(9,J4:J13)</f>
        <v>1464.2</v>
      </c>
      <c r="K14" s="144"/>
      <c r="L14" s="141"/>
    </row>
    <row r="15" spans="1:14" outlineLevel="2" x14ac:dyDescent="0.25">
      <c r="A15" s="5">
        <v>25426</v>
      </c>
      <c r="B15" s="105" t="s">
        <v>384</v>
      </c>
      <c r="C15" s="5" t="s">
        <v>145</v>
      </c>
      <c r="D15" s="5" t="s">
        <v>52</v>
      </c>
      <c r="E15" s="5" t="s">
        <v>53</v>
      </c>
      <c r="F15" s="5">
        <v>2020</v>
      </c>
      <c r="G15" s="5" t="s">
        <v>3</v>
      </c>
      <c r="H15" s="6">
        <v>2.5</v>
      </c>
      <c r="I15" s="6">
        <v>2.5</v>
      </c>
      <c r="J15" s="6">
        <v>32</v>
      </c>
      <c r="K15" s="6">
        <v>12.8</v>
      </c>
      <c r="L15" s="5" t="s">
        <v>4</v>
      </c>
    </row>
    <row r="16" spans="1:14" outlineLevel="2" x14ac:dyDescent="0.25">
      <c r="A16" s="1">
        <v>25436</v>
      </c>
      <c r="B16" s="73" t="s">
        <v>384</v>
      </c>
      <c r="C16" s="1" t="s">
        <v>51</v>
      </c>
      <c r="D16" s="1" t="s">
        <v>52</v>
      </c>
      <c r="E16" s="1" t="s">
        <v>53</v>
      </c>
      <c r="F16" s="1">
        <v>2020</v>
      </c>
      <c r="G16" s="1" t="s">
        <v>3</v>
      </c>
      <c r="H16" s="3">
        <v>7</v>
      </c>
      <c r="I16" s="3">
        <v>7</v>
      </c>
      <c r="J16" s="3">
        <v>98</v>
      </c>
      <c r="K16" s="3">
        <v>14</v>
      </c>
      <c r="L16" s="1" t="s">
        <v>4</v>
      </c>
    </row>
    <row r="17" spans="1:12" outlineLevel="2" x14ac:dyDescent="0.25">
      <c r="A17" s="1">
        <v>25807</v>
      </c>
      <c r="B17" s="73" t="s">
        <v>384</v>
      </c>
      <c r="C17" s="1" t="s">
        <v>213</v>
      </c>
      <c r="D17" s="1" t="s">
        <v>52</v>
      </c>
      <c r="E17" s="1" t="s">
        <v>53</v>
      </c>
      <c r="F17" s="1">
        <v>2020</v>
      </c>
      <c r="G17" s="1" t="s">
        <v>3</v>
      </c>
      <c r="H17" s="3">
        <v>3</v>
      </c>
      <c r="I17" s="3">
        <v>3</v>
      </c>
      <c r="J17" s="3">
        <v>15</v>
      </c>
      <c r="K17" s="3">
        <v>5</v>
      </c>
      <c r="L17" s="1" t="s">
        <v>4</v>
      </c>
    </row>
    <row r="18" spans="1:12" outlineLevel="2" x14ac:dyDescent="0.25">
      <c r="A18" s="1">
        <v>25307</v>
      </c>
      <c r="B18" s="73" t="s">
        <v>383</v>
      </c>
      <c r="C18" s="1" t="s">
        <v>81</v>
      </c>
      <c r="D18" s="1" t="s">
        <v>52</v>
      </c>
      <c r="E18" s="1" t="s">
        <v>53</v>
      </c>
      <c r="F18" s="1">
        <v>2020</v>
      </c>
      <c r="G18" s="1" t="s">
        <v>3</v>
      </c>
      <c r="H18" s="3">
        <v>4</v>
      </c>
      <c r="I18" s="3">
        <v>4</v>
      </c>
      <c r="J18" s="3">
        <v>64</v>
      </c>
      <c r="K18" s="3">
        <v>16</v>
      </c>
      <c r="L18" s="1" t="s">
        <v>4</v>
      </c>
    </row>
    <row r="19" spans="1:12" outlineLevel="2" x14ac:dyDescent="0.25">
      <c r="A19" s="1">
        <v>25368</v>
      </c>
      <c r="B19" s="73" t="s">
        <v>383</v>
      </c>
      <c r="C19" s="1" t="s">
        <v>201</v>
      </c>
      <c r="D19" s="1" t="s">
        <v>52</v>
      </c>
      <c r="E19" s="1" t="s">
        <v>53</v>
      </c>
      <c r="F19" s="1">
        <v>2020</v>
      </c>
      <c r="G19" s="1" t="s">
        <v>3</v>
      </c>
      <c r="H19" s="3">
        <v>45</v>
      </c>
      <c r="I19" s="3">
        <v>30</v>
      </c>
      <c r="J19" s="3">
        <v>240</v>
      </c>
      <c r="K19" s="3">
        <v>8</v>
      </c>
      <c r="L19" s="1" t="s">
        <v>4</v>
      </c>
    </row>
    <row r="20" spans="1:12" outlineLevel="2" x14ac:dyDescent="0.25">
      <c r="A20" s="1">
        <v>25815</v>
      </c>
      <c r="B20" s="73" t="s">
        <v>383</v>
      </c>
      <c r="C20" s="1" t="s">
        <v>114</v>
      </c>
      <c r="D20" s="1" t="s">
        <v>52</v>
      </c>
      <c r="E20" s="1" t="s">
        <v>53</v>
      </c>
      <c r="F20" s="1">
        <v>2020</v>
      </c>
      <c r="G20" s="1" t="s">
        <v>3</v>
      </c>
      <c r="H20" s="3">
        <v>21</v>
      </c>
      <c r="I20" s="3">
        <v>19</v>
      </c>
      <c r="J20" s="3">
        <v>114</v>
      </c>
      <c r="K20" s="3">
        <v>6</v>
      </c>
      <c r="L20" s="1" t="s">
        <v>4</v>
      </c>
    </row>
    <row r="21" spans="1:12" outlineLevel="2" x14ac:dyDescent="0.25">
      <c r="A21" s="1">
        <v>25148</v>
      </c>
      <c r="B21" s="73" t="s">
        <v>385</v>
      </c>
      <c r="C21" s="1" t="s">
        <v>130</v>
      </c>
      <c r="D21" s="1" t="s">
        <v>52</v>
      </c>
      <c r="E21" s="1" t="s">
        <v>53</v>
      </c>
      <c r="F21" s="1">
        <v>2020</v>
      </c>
      <c r="G21" s="1" t="s">
        <v>3</v>
      </c>
      <c r="H21" s="3">
        <v>20</v>
      </c>
      <c r="I21" s="3">
        <v>19.8</v>
      </c>
      <c r="J21" s="3">
        <v>100.97999999999999</v>
      </c>
      <c r="K21" s="3">
        <v>5.0999999999999996</v>
      </c>
      <c r="L21" s="1" t="s">
        <v>4</v>
      </c>
    </row>
    <row r="22" spans="1:12" outlineLevel="2" x14ac:dyDescent="0.25">
      <c r="A22" s="1">
        <v>25662</v>
      </c>
      <c r="B22" s="73" t="s">
        <v>388</v>
      </c>
      <c r="C22" s="1" t="s">
        <v>153</v>
      </c>
      <c r="D22" s="1" t="s">
        <v>52</v>
      </c>
      <c r="E22" s="1" t="s">
        <v>53</v>
      </c>
      <c r="F22" s="1">
        <v>2020</v>
      </c>
      <c r="G22" s="1" t="s">
        <v>3</v>
      </c>
      <c r="H22" s="3">
        <v>2</v>
      </c>
      <c r="I22" s="3">
        <v>2</v>
      </c>
      <c r="J22" s="3">
        <v>24</v>
      </c>
      <c r="K22" s="3">
        <v>12</v>
      </c>
      <c r="L22" s="1" t="s">
        <v>4</v>
      </c>
    </row>
    <row r="23" spans="1:12" outlineLevel="2" x14ac:dyDescent="0.25">
      <c r="A23" s="1">
        <v>25438</v>
      </c>
      <c r="B23" s="73" t="s">
        <v>389</v>
      </c>
      <c r="C23" s="1" t="s">
        <v>131</v>
      </c>
      <c r="D23" s="1" t="s">
        <v>52</v>
      </c>
      <c r="E23" s="1" t="s">
        <v>53</v>
      </c>
      <c r="F23" s="1">
        <v>2020</v>
      </c>
      <c r="G23" s="1" t="s">
        <v>3</v>
      </c>
      <c r="H23" s="3">
        <v>3</v>
      </c>
      <c r="I23" s="3">
        <v>3</v>
      </c>
      <c r="J23" s="3">
        <v>5</v>
      </c>
      <c r="K23" s="3">
        <v>1.6666666666666701</v>
      </c>
      <c r="L23" s="1" t="s">
        <v>4</v>
      </c>
    </row>
    <row r="24" spans="1:12" outlineLevel="2" x14ac:dyDescent="0.25">
      <c r="A24" s="1">
        <v>25181</v>
      </c>
      <c r="B24" s="73" t="s">
        <v>390</v>
      </c>
      <c r="C24" s="1" t="s">
        <v>193</v>
      </c>
      <c r="D24" s="1" t="s">
        <v>52</v>
      </c>
      <c r="E24" s="1" t="s">
        <v>53</v>
      </c>
      <c r="F24" s="1">
        <v>2020</v>
      </c>
      <c r="G24" s="1" t="s">
        <v>3</v>
      </c>
      <c r="H24" s="3">
        <v>8</v>
      </c>
      <c r="I24" s="3">
        <v>8</v>
      </c>
      <c r="J24" s="3">
        <v>64</v>
      </c>
      <c r="K24" s="3">
        <v>8</v>
      </c>
      <c r="L24" s="1" t="s">
        <v>4</v>
      </c>
    </row>
    <row r="25" spans="1:12" outlineLevel="2" x14ac:dyDescent="0.25">
      <c r="A25" s="1">
        <v>25281</v>
      </c>
      <c r="B25" s="73" t="s">
        <v>390</v>
      </c>
      <c r="C25" s="1" t="s">
        <v>112</v>
      </c>
      <c r="D25" s="1" t="s">
        <v>52</v>
      </c>
      <c r="E25" s="1" t="s">
        <v>53</v>
      </c>
      <c r="F25" s="1">
        <v>2020</v>
      </c>
      <c r="G25" s="1" t="s">
        <v>3</v>
      </c>
      <c r="H25" s="3">
        <v>95</v>
      </c>
      <c r="I25" s="3">
        <v>95</v>
      </c>
      <c r="J25" s="3">
        <v>950</v>
      </c>
      <c r="K25" s="3">
        <v>10</v>
      </c>
      <c r="L25" s="1" t="s">
        <v>4</v>
      </c>
    </row>
    <row r="26" spans="1:12" outlineLevel="2" x14ac:dyDescent="0.25">
      <c r="A26" s="1">
        <v>25841</v>
      </c>
      <c r="B26" s="73" t="s">
        <v>390</v>
      </c>
      <c r="C26" s="1" t="s">
        <v>125</v>
      </c>
      <c r="D26" s="1" t="s">
        <v>52</v>
      </c>
      <c r="E26" s="1" t="s">
        <v>53</v>
      </c>
      <c r="F26" s="1">
        <v>2020</v>
      </c>
      <c r="G26" s="1" t="s">
        <v>3</v>
      </c>
      <c r="H26" s="3">
        <v>18</v>
      </c>
      <c r="I26" s="3">
        <v>15</v>
      </c>
      <c r="J26" s="3">
        <v>150</v>
      </c>
      <c r="K26" s="3">
        <v>10</v>
      </c>
      <c r="L26" s="1" t="s">
        <v>4</v>
      </c>
    </row>
    <row r="27" spans="1:12" outlineLevel="2" x14ac:dyDescent="0.25">
      <c r="A27" s="1">
        <v>25845</v>
      </c>
      <c r="B27" s="73" t="s">
        <v>390</v>
      </c>
      <c r="C27" s="1" t="s">
        <v>63</v>
      </c>
      <c r="D27" s="1" t="s">
        <v>52</v>
      </c>
      <c r="E27" s="1" t="s">
        <v>53</v>
      </c>
      <c r="F27" s="1">
        <v>2020</v>
      </c>
      <c r="G27" s="1" t="s">
        <v>3</v>
      </c>
      <c r="H27" s="3">
        <v>12</v>
      </c>
      <c r="I27" s="3">
        <v>7</v>
      </c>
      <c r="J27" s="3">
        <v>56</v>
      </c>
      <c r="K27" s="3">
        <v>8</v>
      </c>
      <c r="L27" s="1" t="s">
        <v>4</v>
      </c>
    </row>
    <row r="28" spans="1:12" outlineLevel="2" x14ac:dyDescent="0.25">
      <c r="A28" s="1">
        <v>25524</v>
      </c>
      <c r="B28" s="74" t="s">
        <v>395</v>
      </c>
      <c r="C28" s="1" t="s">
        <v>165</v>
      </c>
      <c r="D28" s="1" t="s">
        <v>52</v>
      </c>
      <c r="E28" s="1" t="s">
        <v>53</v>
      </c>
      <c r="F28" s="1">
        <v>2020</v>
      </c>
      <c r="G28" s="1" t="s">
        <v>3</v>
      </c>
      <c r="H28" s="3">
        <v>2</v>
      </c>
      <c r="I28" s="3">
        <v>2</v>
      </c>
      <c r="J28" s="3">
        <v>20</v>
      </c>
      <c r="K28" s="3">
        <v>10</v>
      </c>
      <c r="L28" s="1" t="s">
        <v>4</v>
      </c>
    </row>
    <row r="29" spans="1:12" outlineLevel="2" x14ac:dyDescent="0.25">
      <c r="A29" s="1">
        <v>25805</v>
      </c>
      <c r="B29" s="74" t="s">
        <v>395</v>
      </c>
      <c r="C29" s="1" t="s">
        <v>59</v>
      </c>
      <c r="D29" s="1" t="s">
        <v>52</v>
      </c>
      <c r="E29" s="1" t="s">
        <v>53</v>
      </c>
      <c r="F29" s="1">
        <v>2020</v>
      </c>
      <c r="G29" s="1" t="s">
        <v>3</v>
      </c>
      <c r="H29" s="3">
        <v>5</v>
      </c>
      <c r="I29" s="3">
        <v>3</v>
      </c>
      <c r="J29" s="3">
        <v>27</v>
      </c>
      <c r="K29" s="3">
        <v>9</v>
      </c>
      <c r="L29" s="1" t="s">
        <v>4</v>
      </c>
    </row>
    <row r="30" spans="1:12" outlineLevel="2" x14ac:dyDescent="0.25">
      <c r="A30" s="1">
        <v>25599</v>
      </c>
      <c r="B30" s="74" t="s">
        <v>396</v>
      </c>
      <c r="C30" s="1" t="s">
        <v>222</v>
      </c>
      <c r="D30" s="1" t="s">
        <v>52</v>
      </c>
      <c r="E30" s="1" t="s">
        <v>53</v>
      </c>
      <c r="F30" s="1">
        <v>2020</v>
      </c>
      <c r="G30" s="1" t="s">
        <v>3</v>
      </c>
      <c r="H30" s="3">
        <v>10</v>
      </c>
      <c r="I30" s="3">
        <v>5</v>
      </c>
      <c r="J30" s="3">
        <v>10</v>
      </c>
      <c r="K30" s="3">
        <v>2</v>
      </c>
      <c r="L30" s="1" t="s">
        <v>4</v>
      </c>
    </row>
    <row r="31" spans="1:12" outlineLevel="2" x14ac:dyDescent="0.25">
      <c r="A31" s="1">
        <v>25426</v>
      </c>
      <c r="B31" s="73" t="s">
        <v>384</v>
      </c>
      <c r="C31" s="1" t="s">
        <v>145</v>
      </c>
      <c r="D31" s="1" t="s">
        <v>52</v>
      </c>
      <c r="E31" s="1" t="s">
        <v>53</v>
      </c>
      <c r="F31" s="1">
        <v>2020</v>
      </c>
      <c r="G31" s="1" t="s">
        <v>11</v>
      </c>
      <c r="H31" s="3">
        <v>6</v>
      </c>
      <c r="I31" s="3">
        <v>6</v>
      </c>
      <c r="J31" s="3">
        <v>90</v>
      </c>
      <c r="K31" s="3">
        <v>15</v>
      </c>
      <c r="L31" s="1" t="s">
        <v>4</v>
      </c>
    </row>
    <row r="32" spans="1:12" outlineLevel="2" x14ac:dyDescent="0.25">
      <c r="A32" s="1">
        <v>25436</v>
      </c>
      <c r="B32" s="73" t="s">
        <v>384</v>
      </c>
      <c r="C32" s="1" t="s">
        <v>51</v>
      </c>
      <c r="D32" s="1" t="s">
        <v>52</v>
      </c>
      <c r="E32" s="1" t="s">
        <v>53</v>
      </c>
      <c r="F32" s="1">
        <v>2020</v>
      </c>
      <c r="G32" s="1" t="s">
        <v>11</v>
      </c>
      <c r="H32" s="3">
        <v>6</v>
      </c>
      <c r="I32" s="3">
        <v>6</v>
      </c>
      <c r="J32" s="3">
        <v>84</v>
      </c>
      <c r="K32" s="3">
        <v>14</v>
      </c>
      <c r="L32" s="1" t="s">
        <v>4</v>
      </c>
    </row>
    <row r="33" spans="1:12" outlineLevel="2" x14ac:dyDescent="0.25">
      <c r="A33" s="1">
        <v>25307</v>
      </c>
      <c r="B33" s="73" t="s">
        <v>383</v>
      </c>
      <c r="C33" s="1" t="s">
        <v>81</v>
      </c>
      <c r="D33" s="1" t="s">
        <v>52</v>
      </c>
      <c r="E33" s="1" t="s">
        <v>53</v>
      </c>
      <c r="F33" s="1">
        <v>2020</v>
      </c>
      <c r="G33" s="1" t="s">
        <v>11</v>
      </c>
      <c r="H33" s="3">
        <v>4</v>
      </c>
      <c r="I33" s="3">
        <v>4</v>
      </c>
      <c r="J33" s="3">
        <v>72</v>
      </c>
      <c r="K33" s="3">
        <v>18</v>
      </c>
      <c r="L33" s="1" t="s">
        <v>4</v>
      </c>
    </row>
    <row r="34" spans="1:12" outlineLevel="2" x14ac:dyDescent="0.25">
      <c r="A34" s="1">
        <v>25368</v>
      </c>
      <c r="B34" s="73" t="s">
        <v>383</v>
      </c>
      <c r="C34" s="1" t="s">
        <v>201</v>
      </c>
      <c r="D34" s="1" t="s">
        <v>52</v>
      </c>
      <c r="E34" s="1" t="s">
        <v>53</v>
      </c>
      <c r="F34" s="1">
        <v>2020</v>
      </c>
      <c r="G34" s="1" t="s">
        <v>11</v>
      </c>
      <c r="H34" s="3">
        <v>40</v>
      </c>
      <c r="I34" s="3">
        <v>25</v>
      </c>
      <c r="J34" s="3">
        <v>125</v>
      </c>
      <c r="K34" s="3">
        <v>5</v>
      </c>
      <c r="L34" s="1" t="s">
        <v>4</v>
      </c>
    </row>
    <row r="35" spans="1:12" outlineLevel="2" x14ac:dyDescent="0.25">
      <c r="A35" s="1">
        <v>25815</v>
      </c>
      <c r="B35" s="73" t="s">
        <v>383</v>
      </c>
      <c r="C35" s="1" t="s">
        <v>114</v>
      </c>
      <c r="D35" s="1" t="s">
        <v>52</v>
      </c>
      <c r="E35" s="1" t="s">
        <v>53</v>
      </c>
      <c r="F35" s="1">
        <v>2020</v>
      </c>
      <c r="G35" s="1" t="s">
        <v>11</v>
      </c>
      <c r="H35" s="3">
        <v>21</v>
      </c>
      <c r="I35" s="3">
        <v>19</v>
      </c>
      <c r="J35" s="3">
        <v>114</v>
      </c>
      <c r="K35" s="3">
        <v>6</v>
      </c>
      <c r="L35" s="1" t="s">
        <v>4</v>
      </c>
    </row>
    <row r="36" spans="1:12" outlineLevel="2" x14ac:dyDescent="0.25">
      <c r="A36" s="1">
        <v>25148</v>
      </c>
      <c r="B36" s="73" t="s">
        <v>385</v>
      </c>
      <c r="C36" s="1" t="s">
        <v>130</v>
      </c>
      <c r="D36" s="1" t="s">
        <v>52</v>
      </c>
      <c r="E36" s="1" t="s">
        <v>53</v>
      </c>
      <c r="F36" s="1">
        <v>2020</v>
      </c>
      <c r="G36" s="1" t="s">
        <v>11</v>
      </c>
      <c r="H36" s="3">
        <v>20</v>
      </c>
      <c r="I36" s="3">
        <v>19.899999999999999</v>
      </c>
      <c r="J36" s="3">
        <v>99.5</v>
      </c>
      <c r="K36" s="3">
        <v>5</v>
      </c>
      <c r="L36" s="1" t="s">
        <v>4</v>
      </c>
    </row>
    <row r="37" spans="1:12" outlineLevel="2" x14ac:dyDescent="0.25">
      <c r="A37" s="1">
        <v>25489</v>
      </c>
      <c r="B37" s="73" t="s">
        <v>386</v>
      </c>
      <c r="C37" s="1" t="s">
        <v>78</v>
      </c>
      <c r="D37" s="1" t="s">
        <v>52</v>
      </c>
      <c r="E37" s="1" t="s">
        <v>53</v>
      </c>
      <c r="F37" s="1">
        <v>2020</v>
      </c>
      <c r="G37" s="1" t="s">
        <v>11</v>
      </c>
      <c r="H37" s="3">
        <v>2</v>
      </c>
      <c r="I37" s="3">
        <v>2</v>
      </c>
      <c r="J37" s="3">
        <v>16</v>
      </c>
      <c r="K37" s="3">
        <v>8</v>
      </c>
      <c r="L37" s="1" t="s">
        <v>4</v>
      </c>
    </row>
    <row r="38" spans="1:12" outlineLevel="2" x14ac:dyDescent="0.25">
      <c r="A38" s="1">
        <v>25086</v>
      </c>
      <c r="B38" s="73" t="s">
        <v>388</v>
      </c>
      <c r="C38" s="1" t="s">
        <v>87</v>
      </c>
      <c r="D38" s="1" t="s">
        <v>52</v>
      </c>
      <c r="E38" s="1" t="s">
        <v>53</v>
      </c>
      <c r="F38" s="1">
        <v>2020</v>
      </c>
      <c r="G38" s="1" t="s">
        <v>11</v>
      </c>
      <c r="H38" s="3">
        <v>2</v>
      </c>
      <c r="I38" s="3">
        <v>2</v>
      </c>
      <c r="J38" s="3">
        <v>14</v>
      </c>
      <c r="K38" s="3">
        <v>7</v>
      </c>
      <c r="L38" s="1" t="s">
        <v>4</v>
      </c>
    </row>
    <row r="39" spans="1:12" outlineLevel="2" x14ac:dyDescent="0.25">
      <c r="A39" s="1">
        <v>25662</v>
      </c>
      <c r="B39" s="73" t="s">
        <v>388</v>
      </c>
      <c r="C39" s="1" t="s">
        <v>153</v>
      </c>
      <c r="D39" s="1" t="s">
        <v>52</v>
      </c>
      <c r="E39" s="1" t="s">
        <v>53</v>
      </c>
      <c r="F39" s="1">
        <v>2020</v>
      </c>
      <c r="G39" s="1" t="s">
        <v>11</v>
      </c>
      <c r="H39" s="3">
        <v>3</v>
      </c>
      <c r="I39" s="3">
        <v>3</v>
      </c>
      <c r="J39" s="3">
        <v>36</v>
      </c>
      <c r="K39" s="3">
        <v>12</v>
      </c>
      <c r="L39" s="1" t="s">
        <v>4</v>
      </c>
    </row>
    <row r="40" spans="1:12" outlineLevel="2" x14ac:dyDescent="0.25">
      <c r="A40" s="1">
        <v>25438</v>
      </c>
      <c r="B40" s="73" t="s">
        <v>389</v>
      </c>
      <c r="C40" s="1" t="s">
        <v>131</v>
      </c>
      <c r="D40" s="1" t="s">
        <v>52</v>
      </c>
      <c r="E40" s="1" t="s">
        <v>53</v>
      </c>
      <c r="F40" s="1">
        <v>2020</v>
      </c>
      <c r="G40" s="1" t="s">
        <v>11</v>
      </c>
      <c r="H40" s="3">
        <v>3</v>
      </c>
      <c r="I40" s="3">
        <v>3</v>
      </c>
      <c r="J40" s="3">
        <v>6</v>
      </c>
      <c r="K40" s="3">
        <v>2</v>
      </c>
      <c r="L40" s="1" t="s">
        <v>4</v>
      </c>
    </row>
    <row r="41" spans="1:12" outlineLevel="2" x14ac:dyDescent="0.25">
      <c r="A41" s="1">
        <v>25151</v>
      </c>
      <c r="B41" s="73" t="s">
        <v>390</v>
      </c>
      <c r="C41" s="1" t="s">
        <v>136</v>
      </c>
      <c r="D41" s="1" t="s">
        <v>52</v>
      </c>
      <c r="E41" s="1" t="s">
        <v>53</v>
      </c>
      <c r="F41" s="1">
        <v>2020</v>
      </c>
      <c r="G41" s="1" t="s">
        <v>11</v>
      </c>
      <c r="H41" s="3">
        <v>41</v>
      </c>
      <c r="I41" s="3">
        <v>41</v>
      </c>
      <c r="J41" s="3">
        <v>820</v>
      </c>
      <c r="K41" s="3">
        <v>20</v>
      </c>
      <c r="L41" s="1" t="s">
        <v>4</v>
      </c>
    </row>
    <row r="42" spans="1:12" outlineLevel="2" x14ac:dyDescent="0.25">
      <c r="A42" s="1">
        <v>25181</v>
      </c>
      <c r="B42" s="73" t="s">
        <v>390</v>
      </c>
      <c r="C42" s="1" t="s">
        <v>193</v>
      </c>
      <c r="D42" s="1" t="s">
        <v>52</v>
      </c>
      <c r="E42" s="1" t="s">
        <v>53</v>
      </c>
      <c r="F42" s="1">
        <v>2020</v>
      </c>
      <c r="G42" s="1" t="s">
        <v>11</v>
      </c>
      <c r="H42" s="3">
        <v>5</v>
      </c>
      <c r="I42" s="3">
        <v>5</v>
      </c>
      <c r="J42" s="3">
        <v>40</v>
      </c>
      <c r="K42" s="3">
        <v>8</v>
      </c>
      <c r="L42" s="1" t="s">
        <v>4</v>
      </c>
    </row>
    <row r="43" spans="1:12" outlineLevel="2" x14ac:dyDescent="0.25">
      <c r="A43" s="1">
        <v>25281</v>
      </c>
      <c r="B43" s="73" t="s">
        <v>390</v>
      </c>
      <c r="C43" s="1" t="s">
        <v>112</v>
      </c>
      <c r="D43" s="1" t="s">
        <v>52</v>
      </c>
      <c r="E43" s="1" t="s">
        <v>53</v>
      </c>
      <c r="F43" s="1">
        <v>2020</v>
      </c>
      <c r="G43" s="1" t="s">
        <v>11</v>
      </c>
      <c r="H43" s="3">
        <v>145</v>
      </c>
      <c r="I43" s="3">
        <v>145</v>
      </c>
      <c r="J43" s="3">
        <v>1450</v>
      </c>
      <c r="K43" s="3">
        <v>10</v>
      </c>
      <c r="L43" s="1" t="s">
        <v>4</v>
      </c>
    </row>
    <row r="44" spans="1:12" outlineLevel="2" x14ac:dyDescent="0.25">
      <c r="A44" s="1">
        <v>25845</v>
      </c>
      <c r="B44" s="73" t="s">
        <v>390</v>
      </c>
      <c r="C44" s="1" t="s">
        <v>63</v>
      </c>
      <c r="D44" s="1" t="s">
        <v>52</v>
      </c>
      <c r="E44" s="1" t="s">
        <v>53</v>
      </c>
      <c r="F44" s="1">
        <v>2020</v>
      </c>
      <c r="G44" s="1" t="s">
        <v>11</v>
      </c>
      <c r="H44" s="3">
        <v>10</v>
      </c>
      <c r="I44" s="3">
        <v>10</v>
      </c>
      <c r="J44" s="3">
        <v>100</v>
      </c>
      <c r="K44" s="3">
        <v>10</v>
      </c>
      <c r="L44" s="1" t="s">
        <v>4</v>
      </c>
    </row>
    <row r="45" spans="1:12" outlineLevel="2" x14ac:dyDescent="0.25">
      <c r="A45" s="1">
        <v>25823</v>
      </c>
      <c r="B45" s="73" t="s">
        <v>391</v>
      </c>
      <c r="C45" s="1" t="s">
        <v>216</v>
      </c>
      <c r="D45" s="1" t="s">
        <v>52</v>
      </c>
      <c r="E45" s="1" t="s">
        <v>53</v>
      </c>
      <c r="F45" s="1">
        <v>2020</v>
      </c>
      <c r="G45" s="1" t="s">
        <v>11</v>
      </c>
      <c r="H45" s="3">
        <v>0</v>
      </c>
      <c r="I45" s="3">
        <v>0</v>
      </c>
      <c r="J45" s="3">
        <v>0</v>
      </c>
      <c r="K45" s="3">
        <v>0</v>
      </c>
      <c r="L45" s="1" t="s">
        <v>4</v>
      </c>
    </row>
    <row r="46" spans="1:12" outlineLevel="2" x14ac:dyDescent="0.25">
      <c r="A46" s="1">
        <v>25524</v>
      </c>
      <c r="B46" s="74" t="s">
        <v>395</v>
      </c>
      <c r="C46" s="1" t="s">
        <v>165</v>
      </c>
      <c r="D46" s="1" t="s">
        <v>52</v>
      </c>
      <c r="E46" s="1" t="s">
        <v>53</v>
      </c>
      <c r="F46" s="1">
        <v>2020</v>
      </c>
      <c r="G46" s="1" t="s">
        <v>11</v>
      </c>
      <c r="H46" s="3">
        <v>2</v>
      </c>
      <c r="I46" s="3">
        <v>2</v>
      </c>
      <c r="J46" s="3">
        <v>20</v>
      </c>
      <c r="K46" s="3">
        <v>10</v>
      </c>
      <c r="L46" s="1" t="s">
        <v>4</v>
      </c>
    </row>
    <row r="47" spans="1:12" outlineLevel="2" x14ac:dyDescent="0.25">
      <c r="A47" s="1">
        <v>25599</v>
      </c>
      <c r="B47" s="74" t="s">
        <v>396</v>
      </c>
      <c r="C47" s="1" t="s">
        <v>222</v>
      </c>
      <c r="D47" s="1" t="s">
        <v>52</v>
      </c>
      <c r="E47" s="1" t="s">
        <v>53</v>
      </c>
      <c r="F47" s="1">
        <v>2020</v>
      </c>
      <c r="G47" s="1" t="s">
        <v>11</v>
      </c>
      <c r="H47" s="3">
        <v>20</v>
      </c>
      <c r="I47" s="3">
        <v>20</v>
      </c>
      <c r="J47" s="3">
        <v>40</v>
      </c>
      <c r="K47" s="3">
        <v>2</v>
      </c>
      <c r="L47" s="1" t="s">
        <v>4</v>
      </c>
    </row>
    <row r="48" spans="1:12" outlineLevel="1" x14ac:dyDescent="0.25">
      <c r="A48" s="141"/>
      <c r="B48" s="142"/>
      <c r="C48" s="141"/>
      <c r="D48" s="141"/>
      <c r="E48" s="143" t="s">
        <v>437</v>
      </c>
      <c r="F48" s="141"/>
      <c r="G48" s="141"/>
      <c r="H48" s="144">
        <f>SUBTOTAL(9,H15:H47)</f>
        <v>587.5</v>
      </c>
      <c r="I48" s="144">
        <f>SUBTOTAL(9,I15:I47)</f>
        <v>538.20000000000005</v>
      </c>
      <c r="J48" s="144">
        <f>SUBTOTAL(9,J15:J47)</f>
        <v>5096.4799999999996</v>
      </c>
      <c r="K48" s="144"/>
      <c r="L48" s="141"/>
    </row>
    <row r="49" spans="1:12" outlineLevel="2" x14ac:dyDescent="0.25">
      <c r="A49" s="5">
        <v>25524</v>
      </c>
      <c r="B49" s="106" t="s">
        <v>395</v>
      </c>
      <c r="C49" s="5" t="s">
        <v>165</v>
      </c>
      <c r="D49" s="5" t="s">
        <v>167</v>
      </c>
      <c r="E49" s="5" t="s">
        <v>168</v>
      </c>
      <c r="F49" s="5">
        <v>2020</v>
      </c>
      <c r="G49" s="5" t="s">
        <v>3</v>
      </c>
      <c r="H49" s="6">
        <v>5</v>
      </c>
      <c r="I49" s="6">
        <v>5</v>
      </c>
      <c r="J49" s="6">
        <v>30</v>
      </c>
      <c r="K49" s="6">
        <v>6</v>
      </c>
      <c r="L49" s="5" t="s">
        <v>4</v>
      </c>
    </row>
    <row r="50" spans="1:12" outlineLevel="2" x14ac:dyDescent="0.25">
      <c r="A50" s="1">
        <v>25148</v>
      </c>
      <c r="B50" s="73" t="s">
        <v>385</v>
      </c>
      <c r="C50" s="1" t="s">
        <v>130</v>
      </c>
      <c r="D50" s="1" t="s">
        <v>167</v>
      </c>
      <c r="E50" s="1" t="s">
        <v>168</v>
      </c>
      <c r="F50" s="1">
        <v>2020</v>
      </c>
      <c r="G50" s="1" t="s">
        <v>11</v>
      </c>
      <c r="H50" s="3">
        <v>1</v>
      </c>
      <c r="I50" s="3">
        <v>0.9</v>
      </c>
      <c r="J50" s="3">
        <v>33</v>
      </c>
      <c r="K50" s="3">
        <v>36.6666666666667</v>
      </c>
      <c r="L50" s="1" t="s">
        <v>4</v>
      </c>
    </row>
    <row r="51" spans="1:12" outlineLevel="2" x14ac:dyDescent="0.25">
      <c r="A51" s="1">
        <v>25524</v>
      </c>
      <c r="B51" s="74" t="s">
        <v>395</v>
      </c>
      <c r="C51" s="1" t="s">
        <v>165</v>
      </c>
      <c r="D51" s="1" t="s">
        <v>167</v>
      </c>
      <c r="E51" s="1" t="s">
        <v>168</v>
      </c>
      <c r="F51" s="1">
        <v>2020</v>
      </c>
      <c r="G51" s="1" t="s">
        <v>11</v>
      </c>
      <c r="H51" s="3">
        <v>3</v>
      </c>
      <c r="I51" s="3">
        <v>3</v>
      </c>
      <c r="J51" s="3">
        <v>24</v>
      </c>
      <c r="K51" s="3">
        <v>8</v>
      </c>
      <c r="L51" s="1" t="s">
        <v>4</v>
      </c>
    </row>
    <row r="52" spans="1:12" outlineLevel="1" x14ac:dyDescent="0.25">
      <c r="A52" s="141"/>
      <c r="B52" s="142"/>
      <c r="C52" s="141"/>
      <c r="D52" s="141"/>
      <c r="E52" s="143" t="s">
        <v>438</v>
      </c>
      <c r="F52" s="141"/>
      <c r="G52" s="141"/>
      <c r="H52" s="144">
        <f>SUBTOTAL(9,H49:H51)</f>
        <v>9</v>
      </c>
      <c r="I52" s="144">
        <f>SUBTOTAL(9,I49:I51)</f>
        <v>8.9</v>
      </c>
      <c r="J52" s="144">
        <f>SUBTOTAL(9,J49:J51)</f>
        <v>87</v>
      </c>
      <c r="K52" s="144"/>
      <c r="L52" s="141"/>
    </row>
    <row r="53" spans="1:12" outlineLevel="2" x14ac:dyDescent="0.25">
      <c r="A53" s="5">
        <v>25126</v>
      </c>
      <c r="B53" s="106" t="s">
        <v>392</v>
      </c>
      <c r="C53" s="5" t="s">
        <v>104</v>
      </c>
      <c r="D53" s="5" t="s">
        <v>100</v>
      </c>
      <c r="E53" s="5" t="s">
        <v>101</v>
      </c>
      <c r="F53" s="5">
        <v>2020</v>
      </c>
      <c r="G53" s="5" t="s">
        <v>3</v>
      </c>
      <c r="H53" s="6">
        <v>0.1</v>
      </c>
      <c r="I53" s="6">
        <v>0.1</v>
      </c>
      <c r="J53" s="6">
        <v>1.7000000000000002</v>
      </c>
      <c r="K53" s="6">
        <v>17</v>
      </c>
      <c r="L53" s="5" t="s">
        <v>4</v>
      </c>
    </row>
    <row r="54" spans="1:12" outlineLevel="2" x14ac:dyDescent="0.25">
      <c r="A54" s="1">
        <v>25758</v>
      </c>
      <c r="B54" s="74" t="s">
        <v>392</v>
      </c>
      <c r="C54" s="1" t="s">
        <v>111</v>
      </c>
      <c r="D54" s="1" t="s">
        <v>100</v>
      </c>
      <c r="E54" s="1" t="s">
        <v>101</v>
      </c>
      <c r="F54" s="1">
        <v>2020</v>
      </c>
      <c r="G54" s="1" t="s">
        <v>3</v>
      </c>
      <c r="H54" s="3">
        <v>67</v>
      </c>
      <c r="I54" s="3">
        <v>67</v>
      </c>
      <c r="J54" s="3">
        <v>804</v>
      </c>
      <c r="K54" s="3">
        <v>12</v>
      </c>
      <c r="L54" s="1" t="s">
        <v>4</v>
      </c>
    </row>
    <row r="55" spans="1:12" outlineLevel="2" x14ac:dyDescent="0.25">
      <c r="A55" s="1">
        <v>25817</v>
      </c>
      <c r="B55" s="74" t="s">
        <v>392</v>
      </c>
      <c r="C55" s="1" t="s">
        <v>117</v>
      </c>
      <c r="D55" s="1" t="s">
        <v>100</v>
      </c>
      <c r="E55" s="1" t="s">
        <v>101</v>
      </c>
      <c r="F55" s="1">
        <v>2020</v>
      </c>
      <c r="G55" s="1" t="s">
        <v>3</v>
      </c>
      <c r="H55" s="3">
        <v>1</v>
      </c>
      <c r="I55" s="3">
        <v>1</v>
      </c>
      <c r="J55" s="3">
        <v>14.8</v>
      </c>
      <c r="K55" s="3">
        <v>14.8</v>
      </c>
      <c r="L55" s="1" t="s">
        <v>4</v>
      </c>
    </row>
    <row r="56" spans="1:12" outlineLevel="2" x14ac:dyDescent="0.25">
      <c r="A56" s="1">
        <v>25473</v>
      </c>
      <c r="B56" s="74" t="s">
        <v>393</v>
      </c>
      <c r="C56" s="1" t="s">
        <v>95</v>
      </c>
      <c r="D56" s="1" t="s">
        <v>100</v>
      </c>
      <c r="E56" s="1" t="s">
        <v>101</v>
      </c>
      <c r="F56" s="1">
        <v>2020</v>
      </c>
      <c r="G56" s="1" t="s">
        <v>3</v>
      </c>
      <c r="H56" s="3">
        <v>40</v>
      </c>
      <c r="I56" s="3">
        <v>38</v>
      </c>
      <c r="J56" s="3">
        <v>570</v>
      </c>
      <c r="K56" s="3">
        <v>15</v>
      </c>
      <c r="L56" s="1" t="s">
        <v>4</v>
      </c>
    </row>
    <row r="57" spans="1:12" outlineLevel="2" x14ac:dyDescent="0.25">
      <c r="A57" s="1">
        <v>25126</v>
      </c>
      <c r="B57" s="74" t="s">
        <v>392</v>
      </c>
      <c r="C57" s="1" t="s">
        <v>104</v>
      </c>
      <c r="D57" s="1" t="s">
        <v>100</v>
      </c>
      <c r="E57" s="1" t="s">
        <v>101</v>
      </c>
      <c r="F57" s="1">
        <v>2020</v>
      </c>
      <c r="G57" s="1" t="s">
        <v>11</v>
      </c>
      <c r="H57" s="3">
        <v>6</v>
      </c>
      <c r="I57" s="3">
        <v>6</v>
      </c>
      <c r="J57" s="3">
        <v>102</v>
      </c>
      <c r="K57" s="3">
        <v>17</v>
      </c>
      <c r="L57" s="1" t="s">
        <v>4</v>
      </c>
    </row>
    <row r="58" spans="1:12" outlineLevel="2" x14ac:dyDescent="0.25">
      <c r="A58" s="1">
        <v>25758</v>
      </c>
      <c r="B58" s="74" t="s">
        <v>392</v>
      </c>
      <c r="C58" s="1" t="s">
        <v>111</v>
      </c>
      <c r="D58" s="1" t="s">
        <v>100</v>
      </c>
      <c r="E58" s="1" t="s">
        <v>101</v>
      </c>
      <c r="F58" s="1">
        <v>2020</v>
      </c>
      <c r="G58" s="1" t="s">
        <v>11</v>
      </c>
      <c r="H58" s="3">
        <v>35</v>
      </c>
      <c r="I58" s="3">
        <v>35</v>
      </c>
      <c r="J58" s="3">
        <v>420</v>
      </c>
      <c r="K58" s="3">
        <v>12</v>
      </c>
      <c r="L58" s="1" t="s">
        <v>4</v>
      </c>
    </row>
    <row r="59" spans="1:12" outlineLevel="2" x14ac:dyDescent="0.25">
      <c r="A59" s="1">
        <v>25286</v>
      </c>
      <c r="B59" s="74" t="s">
        <v>393</v>
      </c>
      <c r="C59" s="1" t="s">
        <v>217</v>
      </c>
      <c r="D59" s="1" t="s">
        <v>100</v>
      </c>
      <c r="E59" s="1" t="s">
        <v>101</v>
      </c>
      <c r="F59" s="1">
        <v>2020</v>
      </c>
      <c r="G59" s="1" t="s">
        <v>11</v>
      </c>
      <c r="H59" s="3">
        <v>15</v>
      </c>
      <c r="I59" s="3">
        <v>15</v>
      </c>
      <c r="J59" s="3">
        <v>165</v>
      </c>
      <c r="K59" s="3">
        <v>11</v>
      </c>
      <c r="L59" s="1" t="s">
        <v>4</v>
      </c>
    </row>
    <row r="60" spans="1:12" outlineLevel="2" x14ac:dyDescent="0.25">
      <c r="A60" s="1">
        <v>25473</v>
      </c>
      <c r="B60" s="74" t="s">
        <v>393</v>
      </c>
      <c r="C60" s="1" t="s">
        <v>95</v>
      </c>
      <c r="D60" s="1" t="s">
        <v>100</v>
      </c>
      <c r="E60" s="1" t="s">
        <v>101</v>
      </c>
      <c r="F60" s="1">
        <v>2020</v>
      </c>
      <c r="G60" s="1" t="s">
        <v>11</v>
      </c>
      <c r="H60" s="3">
        <v>40</v>
      </c>
      <c r="I60" s="3">
        <v>38</v>
      </c>
      <c r="J60" s="3">
        <v>570</v>
      </c>
      <c r="K60" s="3">
        <v>15</v>
      </c>
      <c r="L60" s="1" t="s">
        <v>4</v>
      </c>
    </row>
    <row r="61" spans="1:12" outlineLevel="1" x14ac:dyDescent="0.25">
      <c r="A61" s="141"/>
      <c r="B61" s="142"/>
      <c r="C61" s="141"/>
      <c r="D61" s="141"/>
      <c r="E61" s="143" t="s">
        <v>439</v>
      </c>
      <c r="F61" s="141"/>
      <c r="G61" s="141"/>
      <c r="H61" s="144">
        <f>SUBTOTAL(9,H53:H60)</f>
        <v>204.1</v>
      </c>
      <c r="I61" s="144">
        <f>SUBTOTAL(9,I53:I60)</f>
        <v>200.1</v>
      </c>
      <c r="J61" s="144">
        <f>SUBTOTAL(9,J53:J60)</f>
        <v>2647.5</v>
      </c>
      <c r="K61" s="144"/>
      <c r="L61" s="141"/>
    </row>
    <row r="62" spans="1:12" outlineLevel="2" x14ac:dyDescent="0.25">
      <c r="A62" s="5">
        <v>25473</v>
      </c>
      <c r="B62" s="106" t="s">
        <v>393</v>
      </c>
      <c r="C62" s="5" t="s">
        <v>95</v>
      </c>
      <c r="D62" s="5" t="s">
        <v>96</v>
      </c>
      <c r="E62" s="5" t="s">
        <v>97</v>
      </c>
      <c r="F62" s="5">
        <v>2020</v>
      </c>
      <c r="G62" s="5" t="s">
        <v>3</v>
      </c>
      <c r="H62" s="6">
        <v>100</v>
      </c>
      <c r="I62" s="6">
        <v>100</v>
      </c>
      <c r="J62" s="6">
        <v>2000</v>
      </c>
      <c r="K62" s="6">
        <v>20</v>
      </c>
      <c r="L62" s="5" t="s">
        <v>4</v>
      </c>
    </row>
    <row r="63" spans="1:12" outlineLevel="2" x14ac:dyDescent="0.25">
      <c r="A63" s="1">
        <v>25754</v>
      </c>
      <c r="B63" s="74" t="s">
        <v>394</v>
      </c>
      <c r="C63" s="1" t="s">
        <v>210</v>
      </c>
      <c r="D63" s="1" t="s">
        <v>96</v>
      </c>
      <c r="E63" s="1" t="s">
        <v>97</v>
      </c>
      <c r="F63" s="1">
        <v>2020</v>
      </c>
      <c r="G63" s="1" t="s">
        <v>3</v>
      </c>
      <c r="H63" s="3">
        <v>12</v>
      </c>
      <c r="I63" s="3">
        <v>11</v>
      </c>
      <c r="J63" s="3">
        <v>198</v>
      </c>
      <c r="K63" s="3">
        <v>18</v>
      </c>
      <c r="L63" s="1" t="s">
        <v>4</v>
      </c>
    </row>
    <row r="64" spans="1:12" outlineLevel="2" x14ac:dyDescent="0.25">
      <c r="A64" s="1">
        <v>25473</v>
      </c>
      <c r="B64" s="74" t="s">
        <v>393</v>
      </c>
      <c r="C64" s="1" t="s">
        <v>95</v>
      </c>
      <c r="D64" s="1" t="s">
        <v>96</v>
      </c>
      <c r="E64" s="1" t="s">
        <v>97</v>
      </c>
      <c r="F64" s="1">
        <v>2020</v>
      </c>
      <c r="G64" s="1" t="s">
        <v>11</v>
      </c>
      <c r="H64" s="3">
        <v>110</v>
      </c>
      <c r="I64" s="3">
        <v>110</v>
      </c>
      <c r="J64" s="3">
        <v>2200</v>
      </c>
      <c r="K64" s="3">
        <v>20</v>
      </c>
      <c r="L64" s="1" t="s">
        <v>4</v>
      </c>
    </row>
    <row r="65" spans="1:12" outlineLevel="2" x14ac:dyDescent="0.25">
      <c r="A65" s="1">
        <v>25754</v>
      </c>
      <c r="B65" s="74" t="s">
        <v>394</v>
      </c>
      <c r="C65" s="1" t="s">
        <v>210</v>
      </c>
      <c r="D65" s="1" t="s">
        <v>96</v>
      </c>
      <c r="E65" s="1" t="s">
        <v>97</v>
      </c>
      <c r="F65" s="1">
        <v>2020</v>
      </c>
      <c r="G65" s="1" t="s">
        <v>11</v>
      </c>
      <c r="H65" s="3">
        <v>15</v>
      </c>
      <c r="I65" s="3">
        <v>10</v>
      </c>
      <c r="J65" s="3">
        <v>180</v>
      </c>
      <c r="K65" s="3">
        <v>18</v>
      </c>
      <c r="L65" s="1" t="s">
        <v>4</v>
      </c>
    </row>
    <row r="66" spans="1:12" outlineLevel="1" x14ac:dyDescent="0.25">
      <c r="A66" s="141"/>
      <c r="B66" s="142"/>
      <c r="C66" s="141"/>
      <c r="D66" s="141"/>
      <c r="E66" s="143" t="s">
        <v>443</v>
      </c>
      <c r="F66" s="141"/>
      <c r="G66" s="141"/>
      <c r="H66" s="144">
        <f>SUBTOTAL(9,H62:H65)</f>
        <v>237</v>
      </c>
      <c r="I66" s="144">
        <f>SUBTOTAL(9,I62:I65)</f>
        <v>231</v>
      </c>
      <c r="J66" s="144">
        <f>SUBTOTAL(9,J62:J65)</f>
        <v>4578</v>
      </c>
      <c r="K66" s="144"/>
      <c r="L66" s="141"/>
    </row>
    <row r="67" spans="1:12" outlineLevel="2" x14ac:dyDescent="0.25">
      <c r="A67" s="5">
        <v>25815</v>
      </c>
      <c r="B67" s="105" t="s">
        <v>383</v>
      </c>
      <c r="C67" s="5" t="s">
        <v>114</v>
      </c>
      <c r="D67" s="5" t="s">
        <v>115</v>
      </c>
      <c r="E67" s="5" t="s">
        <v>116</v>
      </c>
      <c r="F67" s="5">
        <v>2020</v>
      </c>
      <c r="G67" s="5" t="s">
        <v>3</v>
      </c>
      <c r="H67" s="6">
        <v>0</v>
      </c>
      <c r="I67" s="6">
        <v>0</v>
      </c>
      <c r="J67" s="6">
        <v>0</v>
      </c>
      <c r="K67" s="6">
        <v>0</v>
      </c>
      <c r="L67" s="5" t="s">
        <v>4</v>
      </c>
    </row>
    <row r="68" spans="1:12" outlineLevel="2" x14ac:dyDescent="0.25">
      <c r="A68" s="1">
        <v>25662</v>
      </c>
      <c r="B68" s="73" t="s">
        <v>388</v>
      </c>
      <c r="C68" s="1" t="s">
        <v>153</v>
      </c>
      <c r="D68" s="1" t="s">
        <v>115</v>
      </c>
      <c r="E68" s="1" t="s">
        <v>116</v>
      </c>
      <c r="F68" s="1">
        <v>2020</v>
      </c>
      <c r="G68" s="1" t="s">
        <v>3</v>
      </c>
      <c r="H68" s="3">
        <v>90</v>
      </c>
      <c r="I68" s="3">
        <v>90</v>
      </c>
      <c r="J68" s="3">
        <v>594</v>
      </c>
      <c r="K68" s="3">
        <v>6.6</v>
      </c>
      <c r="L68" s="1" t="s">
        <v>4</v>
      </c>
    </row>
    <row r="69" spans="1:12" outlineLevel="2" x14ac:dyDescent="0.25">
      <c r="A69" s="1">
        <v>25530</v>
      </c>
      <c r="B69" s="73" t="s">
        <v>389</v>
      </c>
      <c r="C69" s="1" t="s">
        <v>206</v>
      </c>
      <c r="D69" s="1" t="s">
        <v>115</v>
      </c>
      <c r="E69" s="1" t="s">
        <v>116</v>
      </c>
      <c r="F69" s="1">
        <v>2020</v>
      </c>
      <c r="G69" s="1" t="s">
        <v>3</v>
      </c>
      <c r="H69" s="3">
        <v>290</v>
      </c>
      <c r="I69" s="3">
        <v>285</v>
      </c>
      <c r="J69" s="3">
        <v>1824</v>
      </c>
      <c r="K69" s="3">
        <v>6.4</v>
      </c>
      <c r="L69" s="1" t="s">
        <v>4</v>
      </c>
    </row>
    <row r="70" spans="1:12" outlineLevel="2" x14ac:dyDescent="0.25">
      <c r="A70" s="1">
        <v>25815</v>
      </c>
      <c r="B70" s="73" t="s">
        <v>383</v>
      </c>
      <c r="C70" s="1" t="s">
        <v>114</v>
      </c>
      <c r="D70" s="1" t="s">
        <v>115</v>
      </c>
      <c r="E70" s="1" t="s">
        <v>116</v>
      </c>
      <c r="F70" s="1">
        <v>2020</v>
      </c>
      <c r="G70" s="1" t="s">
        <v>11</v>
      </c>
      <c r="H70" s="3">
        <v>0</v>
      </c>
      <c r="I70" s="3">
        <v>0</v>
      </c>
      <c r="J70" s="3">
        <v>0</v>
      </c>
      <c r="K70" s="3">
        <v>0</v>
      </c>
      <c r="L70" s="1" t="s">
        <v>4</v>
      </c>
    </row>
    <row r="71" spans="1:12" outlineLevel="2" x14ac:dyDescent="0.25">
      <c r="A71" s="1">
        <v>25662</v>
      </c>
      <c r="B71" s="73" t="s">
        <v>388</v>
      </c>
      <c r="C71" s="1" t="s">
        <v>153</v>
      </c>
      <c r="D71" s="1" t="s">
        <v>115</v>
      </c>
      <c r="E71" s="1" t="s">
        <v>116</v>
      </c>
      <c r="F71" s="1">
        <v>2020</v>
      </c>
      <c r="G71" s="1" t="s">
        <v>11</v>
      </c>
      <c r="H71" s="3">
        <v>97</v>
      </c>
      <c r="I71" s="3">
        <v>95</v>
      </c>
      <c r="J71" s="3">
        <v>522.5</v>
      </c>
      <c r="K71" s="3">
        <v>5.5</v>
      </c>
      <c r="L71" s="1" t="s">
        <v>4</v>
      </c>
    </row>
    <row r="72" spans="1:12" outlineLevel="2" x14ac:dyDescent="0.25">
      <c r="A72" s="1">
        <v>25530</v>
      </c>
      <c r="B72" s="73" t="s">
        <v>389</v>
      </c>
      <c r="C72" s="1" t="s">
        <v>206</v>
      </c>
      <c r="D72" s="1" t="s">
        <v>115</v>
      </c>
      <c r="E72" s="1" t="s">
        <v>116</v>
      </c>
      <c r="F72" s="1">
        <v>2020</v>
      </c>
      <c r="G72" s="1" t="s">
        <v>11</v>
      </c>
      <c r="H72" s="3">
        <v>260</v>
      </c>
      <c r="I72" s="3">
        <v>260</v>
      </c>
      <c r="J72" s="3">
        <v>1690</v>
      </c>
      <c r="K72" s="3">
        <v>6.5</v>
      </c>
      <c r="L72" s="1" t="s">
        <v>4</v>
      </c>
    </row>
    <row r="73" spans="1:12" outlineLevel="1" x14ac:dyDescent="0.25">
      <c r="A73" s="141"/>
      <c r="B73" s="145"/>
      <c r="C73" s="141"/>
      <c r="D73" s="141"/>
      <c r="E73" s="143" t="s">
        <v>447</v>
      </c>
      <c r="F73" s="141"/>
      <c r="G73" s="141"/>
      <c r="H73" s="144">
        <f>SUBTOTAL(9,H67:H72)</f>
        <v>737</v>
      </c>
      <c r="I73" s="144">
        <f>SUBTOTAL(9,I67:I72)</f>
        <v>730</v>
      </c>
      <c r="J73" s="144">
        <f>SUBTOTAL(9,J67:J72)</f>
        <v>4630.5</v>
      </c>
      <c r="K73" s="144"/>
      <c r="L73" s="141"/>
    </row>
    <row r="74" spans="1:12" outlineLevel="2" x14ac:dyDescent="0.25">
      <c r="A74" s="5">
        <v>25183</v>
      </c>
      <c r="B74" s="105" t="s">
        <v>384</v>
      </c>
      <c r="C74" s="5" t="s">
        <v>169</v>
      </c>
      <c r="D74" s="5" t="s">
        <v>5</v>
      </c>
      <c r="E74" s="5" t="s">
        <v>6</v>
      </c>
      <c r="F74" s="5">
        <v>2020</v>
      </c>
      <c r="G74" s="5" t="s">
        <v>3</v>
      </c>
      <c r="H74" s="6">
        <v>225</v>
      </c>
      <c r="I74" s="6">
        <v>220</v>
      </c>
      <c r="J74" s="6">
        <v>719.62616822429902</v>
      </c>
      <c r="K74" s="6">
        <v>3.2710280373831799</v>
      </c>
      <c r="L74" s="5" t="s">
        <v>4</v>
      </c>
    </row>
    <row r="75" spans="1:12" outlineLevel="2" x14ac:dyDescent="0.25">
      <c r="A75" s="1">
        <v>25426</v>
      </c>
      <c r="B75" s="73" t="s">
        <v>384</v>
      </c>
      <c r="C75" s="1" t="s">
        <v>145</v>
      </c>
      <c r="D75" s="1" t="s">
        <v>5</v>
      </c>
      <c r="E75" s="1" t="s">
        <v>6</v>
      </c>
      <c r="F75" s="1">
        <v>2020</v>
      </c>
      <c r="G75" s="1" t="s">
        <v>3</v>
      </c>
      <c r="H75" s="3">
        <v>12</v>
      </c>
      <c r="I75" s="3">
        <v>10</v>
      </c>
      <c r="J75" s="3">
        <v>7.009345794392523</v>
      </c>
      <c r="K75" s="3">
        <v>0.70093457943925197</v>
      </c>
      <c r="L75" s="1" t="s">
        <v>4</v>
      </c>
    </row>
    <row r="76" spans="1:12" outlineLevel="2" x14ac:dyDescent="0.25">
      <c r="A76" s="1">
        <v>25436</v>
      </c>
      <c r="B76" s="73" t="s">
        <v>384</v>
      </c>
      <c r="C76" s="1" t="s">
        <v>51</v>
      </c>
      <c r="D76" s="1" t="s">
        <v>5</v>
      </c>
      <c r="E76" s="1" t="s">
        <v>6</v>
      </c>
      <c r="F76" s="1">
        <v>2020</v>
      </c>
      <c r="G76" s="1" t="s">
        <v>3</v>
      </c>
      <c r="H76" s="3">
        <v>10</v>
      </c>
      <c r="I76" s="3">
        <v>10</v>
      </c>
      <c r="J76" s="3">
        <v>9.3457943925233646</v>
      </c>
      <c r="K76" s="3">
        <v>0.934579439252336</v>
      </c>
      <c r="L76" s="1" t="s">
        <v>4</v>
      </c>
    </row>
    <row r="77" spans="1:12" outlineLevel="2" x14ac:dyDescent="0.25">
      <c r="A77" s="1">
        <v>25736</v>
      </c>
      <c r="B77" s="73" t="s">
        <v>384</v>
      </c>
      <c r="C77" s="1" t="s">
        <v>121</v>
      </c>
      <c r="D77" s="1" t="s">
        <v>5</v>
      </c>
      <c r="E77" s="1" t="s">
        <v>6</v>
      </c>
      <c r="F77" s="1">
        <v>2020</v>
      </c>
      <c r="G77" s="1" t="s">
        <v>3</v>
      </c>
      <c r="H77" s="3">
        <v>12</v>
      </c>
      <c r="I77" s="3">
        <v>12</v>
      </c>
      <c r="J77" s="3">
        <v>33.644859813084111</v>
      </c>
      <c r="K77" s="3">
        <v>2.8037383177570101</v>
      </c>
      <c r="L77" s="1" t="s">
        <v>4</v>
      </c>
    </row>
    <row r="78" spans="1:12" outlineLevel="2" x14ac:dyDescent="0.25">
      <c r="A78" s="1">
        <v>25772</v>
      </c>
      <c r="B78" s="73" t="s">
        <v>384</v>
      </c>
      <c r="C78" s="1" t="s">
        <v>38</v>
      </c>
      <c r="D78" s="1" t="s">
        <v>5</v>
      </c>
      <c r="E78" s="1" t="s">
        <v>6</v>
      </c>
      <c r="F78" s="1">
        <v>2020</v>
      </c>
      <c r="G78" s="1" t="s">
        <v>3</v>
      </c>
      <c r="H78" s="3">
        <v>16</v>
      </c>
      <c r="I78" s="3">
        <v>16</v>
      </c>
      <c r="J78" s="3">
        <v>22.429906542056074</v>
      </c>
      <c r="K78" s="3">
        <v>1.4018691588784999</v>
      </c>
      <c r="L78" s="1" t="s">
        <v>4</v>
      </c>
    </row>
    <row r="79" spans="1:12" outlineLevel="2" x14ac:dyDescent="0.25">
      <c r="A79" s="1">
        <v>25873</v>
      </c>
      <c r="B79" s="73" t="s">
        <v>384</v>
      </c>
      <c r="C79" s="1" t="s">
        <v>137</v>
      </c>
      <c r="D79" s="1" t="s">
        <v>5</v>
      </c>
      <c r="E79" s="1" t="s">
        <v>6</v>
      </c>
      <c r="F79" s="1">
        <v>2020</v>
      </c>
      <c r="G79" s="1" t="s">
        <v>3</v>
      </c>
      <c r="H79" s="3">
        <v>110</v>
      </c>
      <c r="I79" s="3">
        <v>110</v>
      </c>
      <c r="J79" s="3">
        <v>154.20560747663552</v>
      </c>
      <c r="K79" s="3">
        <v>1.4018691588784999</v>
      </c>
      <c r="L79" s="1" t="s">
        <v>4</v>
      </c>
    </row>
    <row r="80" spans="1:12" outlineLevel="2" x14ac:dyDescent="0.25">
      <c r="A80" s="1">
        <v>25148</v>
      </c>
      <c r="B80" s="73" t="s">
        <v>385</v>
      </c>
      <c r="C80" s="1" t="s">
        <v>130</v>
      </c>
      <c r="D80" s="1" t="s">
        <v>5</v>
      </c>
      <c r="E80" s="1" t="s">
        <v>6</v>
      </c>
      <c r="F80" s="1">
        <v>2020</v>
      </c>
      <c r="G80" s="1" t="s">
        <v>3</v>
      </c>
      <c r="H80" s="3">
        <v>3</v>
      </c>
      <c r="I80" s="3">
        <v>2.9</v>
      </c>
      <c r="J80" s="3">
        <v>2.9</v>
      </c>
      <c r="K80" s="3">
        <v>1</v>
      </c>
      <c r="L80" s="1" t="s">
        <v>4</v>
      </c>
    </row>
    <row r="81" spans="1:12" outlineLevel="2" x14ac:dyDescent="0.25">
      <c r="A81" s="1">
        <v>25019</v>
      </c>
      <c r="B81" s="73" t="s">
        <v>386</v>
      </c>
      <c r="C81" s="1" t="s">
        <v>149</v>
      </c>
      <c r="D81" s="1" t="s">
        <v>5</v>
      </c>
      <c r="E81" s="1" t="s">
        <v>6</v>
      </c>
      <c r="F81" s="1">
        <v>2020</v>
      </c>
      <c r="G81" s="1" t="s">
        <v>3</v>
      </c>
      <c r="H81" s="3">
        <v>7</v>
      </c>
      <c r="I81" s="3">
        <v>7</v>
      </c>
      <c r="J81" s="3">
        <v>22.897196261682243</v>
      </c>
      <c r="K81" s="3">
        <v>3.2710280373831799</v>
      </c>
      <c r="L81" s="1" t="s">
        <v>4</v>
      </c>
    </row>
    <row r="82" spans="1:12" outlineLevel="2" x14ac:dyDescent="0.25">
      <c r="A82" s="1">
        <v>25875</v>
      </c>
      <c r="B82" s="73" t="s">
        <v>386</v>
      </c>
      <c r="C82" s="1" t="s">
        <v>147</v>
      </c>
      <c r="D82" s="1" t="s">
        <v>5</v>
      </c>
      <c r="E82" s="1" t="s">
        <v>6</v>
      </c>
      <c r="F82" s="1">
        <v>2020</v>
      </c>
      <c r="G82" s="1" t="s">
        <v>3</v>
      </c>
      <c r="H82" s="3">
        <v>2</v>
      </c>
      <c r="I82" s="3">
        <v>2</v>
      </c>
      <c r="J82" s="3">
        <v>2</v>
      </c>
      <c r="K82" s="3">
        <v>1</v>
      </c>
      <c r="L82" s="1" t="s">
        <v>4</v>
      </c>
    </row>
    <row r="83" spans="1:12" outlineLevel="2" x14ac:dyDescent="0.25">
      <c r="A83" s="1">
        <v>25297</v>
      </c>
      <c r="B83" s="73" t="s">
        <v>387</v>
      </c>
      <c r="C83" s="1" t="s">
        <v>110</v>
      </c>
      <c r="D83" s="1" t="s">
        <v>5</v>
      </c>
      <c r="E83" s="1" t="s">
        <v>6</v>
      </c>
      <c r="F83" s="1">
        <v>2020</v>
      </c>
      <c r="G83" s="1" t="s">
        <v>3</v>
      </c>
      <c r="H83" s="3">
        <v>20</v>
      </c>
      <c r="I83" s="3">
        <v>20</v>
      </c>
      <c r="J83" s="3">
        <v>12.149532710280374</v>
      </c>
      <c r="K83" s="3">
        <v>0.60747663551401898</v>
      </c>
      <c r="L83" s="1" t="s">
        <v>4</v>
      </c>
    </row>
    <row r="84" spans="1:12" outlineLevel="2" x14ac:dyDescent="0.25">
      <c r="A84" s="1">
        <v>25299</v>
      </c>
      <c r="B84" s="73" t="s">
        <v>387</v>
      </c>
      <c r="C84" s="1" t="s">
        <v>198</v>
      </c>
      <c r="D84" s="1" t="s">
        <v>5</v>
      </c>
      <c r="E84" s="1" t="s">
        <v>6</v>
      </c>
      <c r="F84" s="1">
        <v>2020</v>
      </c>
      <c r="G84" s="1" t="s">
        <v>3</v>
      </c>
      <c r="H84" s="3">
        <v>4</v>
      </c>
      <c r="I84" s="3">
        <v>3</v>
      </c>
      <c r="J84" s="3">
        <v>5.6074766355140184</v>
      </c>
      <c r="K84" s="3">
        <v>1.86915887850467</v>
      </c>
      <c r="L84" s="1" t="s">
        <v>4</v>
      </c>
    </row>
    <row r="85" spans="1:12" outlineLevel="2" x14ac:dyDescent="0.25">
      <c r="A85" s="1">
        <v>25322</v>
      </c>
      <c r="B85" s="73" t="s">
        <v>387</v>
      </c>
      <c r="C85" s="1" t="s">
        <v>199</v>
      </c>
      <c r="D85" s="1" t="s">
        <v>5</v>
      </c>
      <c r="E85" s="1" t="s">
        <v>6</v>
      </c>
      <c r="F85" s="1">
        <v>2020</v>
      </c>
      <c r="G85" s="1" t="s">
        <v>3</v>
      </c>
      <c r="H85" s="3">
        <v>4</v>
      </c>
      <c r="I85" s="3">
        <v>4</v>
      </c>
      <c r="J85" s="3">
        <v>16.822429906542055</v>
      </c>
      <c r="K85" s="3">
        <v>4.2056074766355103</v>
      </c>
      <c r="L85" s="1" t="s">
        <v>4</v>
      </c>
    </row>
    <row r="86" spans="1:12" outlineLevel="2" x14ac:dyDescent="0.25">
      <c r="A86" s="1">
        <v>25326</v>
      </c>
      <c r="B86" s="73" t="s">
        <v>387</v>
      </c>
      <c r="C86" s="1" t="s">
        <v>177</v>
      </c>
      <c r="D86" s="1" t="s">
        <v>5</v>
      </c>
      <c r="E86" s="1" t="s">
        <v>6</v>
      </c>
      <c r="F86" s="1">
        <v>2020</v>
      </c>
      <c r="G86" s="1" t="s">
        <v>3</v>
      </c>
      <c r="H86" s="3">
        <v>35</v>
      </c>
      <c r="I86" s="3">
        <v>35</v>
      </c>
      <c r="J86" s="3">
        <v>81.775700934579433</v>
      </c>
      <c r="K86" s="3">
        <v>2.3364485981308398</v>
      </c>
      <c r="L86" s="1" t="s">
        <v>4</v>
      </c>
    </row>
    <row r="87" spans="1:12" outlineLevel="2" x14ac:dyDescent="0.25">
      <c r="A87" s="1">
        <v>25372</v>
      </c>
      <c r="B87" s="73" t="s">
        <v>387</v>
      </c>
      <c r="C87" s="1" t="s">
        <v>164</v>
      </c>
      <c r="D87" s="1" t="s">
        <v>5</v>
      </c>
      <c r="E87" s="1" t="s">
        <v>6</v>
      </c>
      <c r="F87" s="1">
        <v>2020</v>
      </c>
      <c r="G87" s="1" t="s">
        <v>3</v>
      </c>
      <c r="H87" s="3">
        <v>25</v>
      </c>
      <c r="I87" s="3">
        <v>25</v>
      </c>
      <c r="J87" s="3">
        <v>23.364485981308412</v>
      </c>
      <c r="K87" s="3">
        <v>0.934579439252336</v>
      </c>
      <c r="L87" s="1" t="s">
        <v>4</v>
      </c>
    </row>
    <row r="88" spans="1:12" outlineLevel="2" x14ac:dyDescent="0.25">
      <c r="A88" s="1">
        <v>25839</v>
      </c>
      <c r="B88" s="73" t="s">
        <v>387</v>
      </c>
      <c r="C88" s="1" t="s">
        <v>109</v>
      </c>
      <c r="D88" s="1" t="s">
        <v>5</v>
      </c>
      <c r="E88" s="1" t="s">
        <v>6</v>
      </c>
      <c r="F88" s="1">
        <v>2020</v>
      </c>
      <c r="G88" s="1" t="s">
        <v>3</v>
      </c>
      <c r="H88" s="3">
        <v>10</v>
      </c>
      <c r="I88" s="3">
        <v>10</v>
      </c>
      <c r="J88" s="3">
        <v>9.3457943925233646</v>
      </c>
      <c r="K88" s="3">
        <v>0.934579439252336</v>
      </c>
      <c r="L88" s="1" t="s">
        <v>4</v>
      </c>
    </row>
    <row r="89" spans="1:12" outlineLevel="2" x14ac:dyDescent="0.25">
      <c r="A89" s="1">
        <v>25095</v>
      </c>
      <c r="B89" s="73" t="s">
        <v>388</v>
      </c>
      <c r="C89" s="1" t="s">
        <v>80</v>
      </c>
      <c r="D89" s="1" t="s">
        <v>5</v>
      </c>
      <c r="E89" s="1" t="s">
        <v>6</v>
      </c>
      <c r="F89" s="1">
        <v>2020</v>
      </c>
      <c r="G89" s="1" t="s">
        <v>3</v>
      </c>
      <c r="H89" s="3">
        <v>5</v>
      </c>
      <c r="I89" s="3">
        <v>4</v>
      </c>
      <c r="J89" s="3">
        <v>3.7383177570093458</v>
      </c>
      <c r="K89" s="3">
        <v>0.934579439252336</v>
      </c>
      <c r="L89" s="1" t="s">
        <v>4</v>
      </c>
    </row>
    <row r="90" spans="1:12" outlineLevel="2" x14ac:dyDescent="0.25">
      <c r="A90" s="1">
        <v>25328</v>
      </c>
      <c r="B90" s="73" t="s">
        <v>388</v>
      </c>
      <c r="C90" s="1" t="s">
        <v>158</v>
      </c>
      <c r="D90" s="1" t="s">
        <v>5</v>
      </c>
      <c r="E90" s="1" t="s">
        <v>6</v>
      </c>
      <c r="F90" s="1">
        <v>2020</v>
      </c>
      <c r="G90" s="1" t="s">
        <v>3</v>
      </c>
      <c r="H90" s="3">
        <v>16.5</v>
      </c>
      <c r="I90" s="3">
        <v>15</v>
      </c>
      <c r="J90" s="3">
        <v>35.046728971962615</v>
      </c>
      <c r="K90" s="3">
        <v>2.3364485981308398</v>
      </c>
      <c r="L90" s="1" t="s">
        <v>4</v>
      </c>
    </row>
    <row r="91" spans="1:12" outlineLevel="2" x14ac:dyDescent="0.25">
      <c r="A91" s="1">
        <v>25867</v>
      </c>
      <c r="B91" s="73" t="s">
        <v>388</v>
      </c>
      <c r="C91" s="1" t="s">
        <v>166</v>
      </c>
      <c r="D91" s="1" t="s">
        <v>5</v>
      </c>
      <c r="E91" s="1" t="s">
        <v>6</v>
      </c>
      <c r="F91" s="1">
        <v>2020</v>
      </c>
      <c r="G91" s="1" t="s">
        <v>3</v>
      </c>
      <c r="H91" s="3">
        <v>4</v>
      </c>
      <c r="I91" s="3">
        <v>4</v>
      </c>
      <c r="J91" s="3">
        <v>3.7383177570093458</v>
      </c>
      <c r="K91" s="3">
        <v>0.934579439252336</v>
      </c>
      <c r="L91" s="1" t="s">
        <v>4</v>
      </c>
    </row>
    <row r="92" spans="1:12" outlineLevel="2" x14ac:dyDescent="0.25">
      <c r="A92" s="1">
        <v>25151</v>
      </c>
      <c r="B92" s="73" t="s">
        <v>390</v>
      </c>
      <c r="C92" s="1" t="s">
        <v>136</v>
      </c>
      <c r="D92" s="1" t="s">
        <v>5</v>
      </c>
      <c r="E92" s="1" t="s">
        <v>6</v>
      </c>
      <c r="F92" s="1">
        <v>2020</v>
      </c>
      <c r="G92" s="1" t="s">
        <v>3</v>
      </c>
      <c r="H92" s="3">
        <v>73</v>
      </c>
      <c r="I92" s="3">
        <v>70</v>
      </c>
      <c r="J92" s="3">
        <v>196.26168224299064</v>
      </c>
      <c r="K92" s="3">
        <v>2.8037383177570101</v>
      </c>
      <c r="L92" s="1" t="s">
        <v>4</v>
      </c>
    </row>
    <row r="93" spans="1:12" outlineLevel="2" x14ac:dyDescent="0.25">
      <c r="A93" s="1">
        <v>25178</v>
      </c>
      <c r="B93" s="73" t="s">
        <v>390</v>
      </c>
      <c r="C93" s="1" t="s">
        <v>135</v>
      </c>
      <c r="D93" s="1" t="s">
        <v>5</v>
      </c>
      <c r="E93" s="1" t="s">
        <v>6</v>
      </c>
      <c r="F93" s="1">
        <v>2020</v>
      </c>
      <c r="G93" s="1" t="s">
        <v>3</v>
      </c>
      <c r="H93" s="3">
        <v>10</v>
      </c>
      <c r="I93" s="3">
        <v>10</v>
      </c>
      <c r="J93" s="3">
        <v>14.018691588785046</v>
      </c>
      <c r="K93" s="3">
        <v>1.4018691588784999</v>
      </c>
      <c r="L93" s="1" t="s">
        <v>4</v>
      </c>
    </row>
    <row r="94" spans="1:12" outlineLevel="2" x14ac:dyDescent="0.25">
      <c r="A94" s="1">
        <v>25594</v>
      </c>
      <c r="B94" s="73" t="s">
        <v>390</v>
      </c>
      <c r="C94" s="1" t="s">
        <v>157</v>
      </c>
      <c r="D94" s="1" t="s">
        <v>5</v>
      </c>
      <c r="E94" s="1" t="s">
        <v>6</v>
      </c>
      <c r="F94" s="1">
        <v>2020</v>
      </c>
      <c r="G94" s="1" t="s">
        <v>3</v>
      </c>
      <c r="H94" s="3">
        <v>40</v>
      </c>
      <c r="I94" s="3">
        <v>40</v>
      </c>
      <c r="J94" s="3">
        <v>74.766355140186917</v>
      </c>
      <c r="K94" s="3">
        <v>1.86915887850467</v>
      </c>
      <c r="L94" s="1" t="s">
        <v>4</v>
      </c>
    </row>
    <row r="95" spans="1:12" outlineLevel="2" x14ac:dyDescent="0.25">
      <c r="A95" s="1">
        <v>25841</v>
      </c>
      <c r="B95" s="73" t="s">
        <v>390</v>
      </c>
      <c r="C95" s="1" t="s">
        <v>125</v>
      </c>
      <c r="D95" s="1" t="s">
        <v>5</v>
      </c>
      <c r="E95" s="1" t="s">
        <v>6</v>
      </c>
      <c r="F95" s="1">
        <v>2020</v>
      </c>
      <c r="G95" s="1" t="s">
        <v>3</v>
      </c>
      <c r="H95" s="3">
        <v>15</v>
      </c>
      <c r="I95" s="3">
        <v>15</v>
      </c>
      <c r="J95" s="3">
        <v>28.037383177570092</v>
      </c>
      <c r="K95" s="3">
        <v>1.86915887850467</v>
      </c>
      <c r="L95" s="1" t="s">
        <v>4</v>
      </c>
    </row>
    <row r="96" spans="1:12" outlineLevel="2" x14ac:dyDescent="0.25">
      <c r="A96" s="1">
        <v>25845</v>
      </c>
      <c r="B96" s="73" t="s">
        <v>390</v>
      </c>
      <c r="C96" s="1" t="s">
        <v>63</v>
      </c>
      <c r="D96" s="1" t="s">
        <v>5</v>
      </c>
      <c r="E96" s="1" t="s">
        <v>6</v>
      </c>
      <c r="F96" s="1">
        <v>2020</v>
      </c>
      <c r="G96" s="1" t="s">
        <v>3</v>
      </c>
      <c r="H96" s="3">
        <v>10</v>
      </c>
      <c r="I96" s="3">
        <v>9</v>
      </c>
      <c r="J96" s="3">
        <v>16.822429906542055</v>
      </c>
      <c r="K96" s="3">
        <v>1.86915887850467</v>
      </c>
      <c r="L96" s="1" t="s">
        <v>4</v>
      </c>
    </row>
    <row r="97" spans="1:12" outlineLevel="2" x14ac:dyDescent="0.25">
      <c r="A97" s="1">
        <v>25394</v>
      </c>
      <c r="B97" s="73" t="s">
        <v>391</v>
      </c>
      <c r="C97" s="1" t="s">
        <v>202</v>
      </c>
      <c r="D97" s="1" t="s">
        <v>5</v>
      </c>
      <c r="E97" s="1" t="s">
        <v>6</v>
      </c>
      <c r="F97" s="1">
        <v>2020</v>
      </c>
      <c r="G97" s="1" t="s">
        <v>3</v>
      </c>
      <c r="H97" s="3">
        <v>15</v>
      </c>
      <c r="I97" s="3">
        <v>14</v>
      </c>
      <c r="J97" s="3">
        <v>42</v>
      </c>
      <c r="K97" s="3">
        <v>3</v>
      </c>
      <c r="L97" s="1" t="s">
        <v>4</v>
      </c>
    </row>
    <row r="98" spans="1:12" outlineLevel="2" x14ac:dyDescent="0.25">
      <c r="A98" s="1">
        <v>25513</v>
      </c>
      <c r="B98" s="73" t="s">
        <v>391</v>
      </c>
      <c r="C98" s="1" t="s">
        <v>21</v>
      </c>
      <c r="D98" s="1" t="s">
        <v>5</v>
      </c>
      <c r="E98" s="1" t="s">
        <v>6</v>
      </c>
      <c r="F98" s="1">
        <v>2020</v>
      </c>
      <c r="G98" s="1" t="s">
        <v>3</v>
      </c>
      <c r="H98" s="3">
        <v>25</v>
      </c>
      <c r="I98" s="3">
        <v>18</v>
      </c>
      <c r="J98" s="3">
        <v>33.644859813084111</v>
      </c>
      <c r="K98" s="3">
        <v>1.86915887850467</v>
      </c>
      <c r="L98" s="1" t="s">
        <v>4</v>
      </c>
    </row>
    <row r="99" spans="1:12" outlineLevel="2" x14ac:dyDescent="0.25">
      <c r="A99" s="1">
        <v>25871</v>
      </c>
      <c r="B99" s="73" t="s">
        <v>391</v>
      </c>
      <c r="C99" s="1" t="s">
        <v>159</v>
      </c>
      <c r="D99" s="1" t="s">
        <v>5</v>
      </c>
      <c r="E99" s="1" t="s">
        <v>6</v>
      </c>
      <c r="F99" s="1">
        <v>2020</v>
      </c>
      <c r="G99" s="1" t="s">
        <v>3</v>
      </c>
      <c r="H99" s="3">
        <v>3</v>
      </c>
      <c r="I99" s="3">
        <v>2.8</v>
      </c>
      <c r="J99" s="3">
        <v>5.2336448598130838</v>
      </c>
      <c r="K99" s="3">
        <v>1.86915887850467</v>
      </c>
      <c r="L99" s="1" t="s">
        <v>4</v>
      </c>
    </row>
    <row r="100" spans="1:12" outlineLevel="2" x14ac:dyDescent="0.25">
      <c r="A100" s="1">
        <v>25126</v>
      </c>
      <c r="B100" s="74" t="s">
        <v>392</v>
      </c>
      <c r="C100" s="1" t="s">
        <v>104</v>
      </c>
      <c r="D100" s="1" t="s">
        <v>5</v>
      </c>
      <c r="E100" s="1" t="s">
        <v>6</v>
      </c>
      <c r="F100" s="1">
        <v>2020</v>
      </c>
      <c r="G100" s="1" t="s">
        <v>3</v>
      </c>
      <c r="H100" s="3">
        <v>16</v>
      </c>
      <c r="I100" s="3">
        <v>16</v>
      </c>
      <c r="J100" s="3">
        <v>37.383177570093459</v>
      </c>
      <c r="K100" s="3">
        <v>2.3364485981308398</v>
      </c>
      <c r="L100" s="1" t="s">
        <v>4</v>
      </c>
    </row>
    <row r="101" spans="1:12" outlineLevel="2" x14ac:dyDescent="0.25">
      <c r="A101" s="1">
        <v>25175</v>
      </c>
      <c r="B101" s="74" t="s">
        <v>392</v>
      </c>
      <c r="C101" s="1" t="s">
        <v>192</v>
      </c>
      <c r="D101" s="1" t="s">
        <v>5</v>
      </c>
      <c r="E101" s="1" t="s">
        <v>6</v>
      </c>
      <c r="F101" s="1">
        <v>2020</v>
      </c>
      <c r="G101" s="1" t="s">
        <v>3</v>
      </c>
      <c r="H101" s="3">
        <v>10</v>
      </c>
      <c r="I101" s="3">
        <v>6</v>
      </c>
      <c r="J101" s="3">
        <v>5.6074766355140184</v>
      </c>
      <c r="K101" s="3">
        <v>0.934579439252336</v>
      </c>
      <c r="L101" s="1" t="s">
        <v>4</v>
      </c>
    </row>
    <row r="102" spans="1:12" outlineLevel="2" x14ac:dyDescent="0.25">
      <c r="A102" s="1">
        <v>25200</v>
      </c>
      <c r="B102" s="74" t="s">
        <v>392</v>
      </c>
      <c r="C102" s="1" t="s">
        <v>77</v>
      </c>
      <c r="D102" s="1" t="s">
        <v>5</v>
      </c>
      <c r="E102" s="1" t="s">
        <v>6</v>
      </c>
      <c r="F102" s="1">
        <v>2020</v>
      </c>
      <c r="G102" s="1" t="s">
        <v>3</v>
      </c>
      <c r="H102" s="3">
        <v>15</v>
      </c>
      <c r="I102" s="3">
        <v>14</v>
      </c>
      <c r="J102" s="3">
        <v>45.794392523364486</v>
      </c>
      <c r="K102" s="3">
        <v>3.2710280373831799</v>
      </c>
      <c r="L102" s="1" t="s">
        <v>4</v>
      </c>
    </row>
    <row r="103" spans="1:12" outlineLevel="2" x14ac:dyDescent="0.25">
      <c r="A103" s="1">
        <v>25214</v>
      </c>
      <c r="B103" s="74" t="s">
        <v>392</v>
      </c>
      <c r="C103" s="1" t="s">
        <v>194</v>
      </c>
      <c r="D103" s="1" t="s">
        <v>5</v>
      </c>
      <c r="E103" s="1" t="s">
        <v>6</v>
      </c>
      <c r="F103" s="1">
        <v>2020</v>
      </c>
      <c r="G103" s="1" t="s">
        <v>3</v>
      </c>
      <c r="H103" s="3">
        <v>8.9</v>
      </c>
      <c r="I103" s="3">
        <v>7.68</v>
      </c>
      <c r="J103" s="3">
        <v>35.887850467289717</v>
      </c>
      <c r="K103" s="3">
        <v>4.6728971962616797</v>
      </c>
      <c r="L103" s="1" t="s">
        <v>4</v>
      </c>
    </row>
    <row r="104" spans="1:12" outlineLevel="2" x14ac:dyDescent="0.25">
      <c r="A104" s="1">
        <v>25295</v>
      </c>
      <c r="B104" s="74" t="s">
        <v>392</v>
      </c>
      <c r="C104" s="1" t="s">
        <v>178</v>
      </c>
      <c r="D104" s="1" t="s">
        <v>5</v>
      </c>
      <c r="E104" s="1" t="s">
        <v>6</v>
      </c>
      <c r="F104" s="1">
        <v>2020</v>
      </c>
      <c r="G104" s="1" t="s">
        <v>3</v>
      </c>
      <c r="H104" s="3">
        <v>40</v>
      </c>
      <c r="I104" s="3">
        <v>40</v>
      </c>
      <c r="J104" s="3">
        <v>320</v>
      </c>
      <c r="K104" s="3">
        <v>8</v>
      </c>
      <c r="L104" s="1" t="s">
        <v>4</v>
      </c>
    </row>
    <row r="105" spans="1:12" outlineLevel="2" x14ac:dyDescent="0.25">
      <c r="A105" s="1">
        <v>25486</v>
      </c>
      <c r="B105" s="74" t="s">
        <v>392</v>
      </c>
      <c r="C105" s="1" t="s">
        <v>172</v>
      </c>
      <c r="D105" s="1" t="s">
        <v>5</v>
      </c>
      <c r="E105" s="1" t="s">
        <v>6</v>
      </c>
      <c r="F105" s="1">
        <v>2020</v>
      </c>
      <c r="G105" s="1" t="s">
        <v>3</v>
      </c>
      <c r="H105" s="3">
        <v>3.5</v>
      </c>
      <c r="I105" s="3">
        <v>3.5</v>
      </c>
      <c r="J105" s="3">
        <v>5.7242990654205608</v>
      </c>
      <c r="K105" s="3">
        <v>1.63551401869159</v>
      </c>
      <c r="L105" s="1" t="s">
        <v>4</v>
      </c>
    </row>
    <row r="106" spans="1:12" outlineLevel="2" x14ac:dyDescent="0.25">
      <c r="A106" s="1">
        <v>25758</v>
      </c>
      <c r="B106" s="74" t="s">
        <v>392</v>
      </c>
      <c r="C106" s="1" t="s">
        <v>111</v>
      </c>
      <c r="D106" s="1" t="s">
        <v>5</v>
      </c>
      <c r="E106" s="1" t="s">
        <v>6</v>
      </c>
      <c r="F106" s="1">
        <v>2020</v>
      </c>
      <c r="G106" s="1" t="s">
        <v>3</v>
      </c>
      <c r="H106" s="3">
        <v>5</v>
      </c>
      <c r="I106" s="3">
        <v>5</v>
      </c>
      <c r="J106" s="3">
        <v>11.682242990654206</v>
      </c>
      <c r="K106" s="3">
        <v>2.3364485981308398</v>
      </c>
      <c r="L106" s="1" t="s">
        <v>4</v>
      </c>
    </row>
    <row r="107" spans="1:12" outlineLevel="2" x14ac:dyDescent="0.25">
      <c r="A107" s="1">
        <v>25785</v>
      </c>
      <c r="B107" s="74" t="s">
        <v>392</v>
      </c>
      <c r="C107" s="1" t="s">
        <v>16</v>
      </c>
      <c r="D107" s="1" t="s">
        <v>5</v>
      </c>
      <c r="E107" s="1" t="s">
        <v>6</v>
      </c>
      <c r="F107" s="1">
        <v>2020</v>
      </c>
      <c r="G107" s="1" t="s">
        <v>3</v>
      </c>
      <c r="H107" s="3">
        <v>15</v>
      </c>
      <c r="I107" s="3">
        <v>15</v>
      </c>
      <c r="J107" s="3">
        <v>42.056074766355138</v>
      </c>
      <c r="K107" s="3">
        <v>2.8037383177570101</v>
      </c>
      <c r="L107" s="1" t="s">
        <v>4</v>
      </c>
    </row>
    <row r="108" spans="1:12" outlineLevel="2" x14ac:dyDescent="0.25">
      <c r="A108" s="1">
        <v>25799</v>
      </c>
      <c r="B108" s="74" t="s">
        <v>392</v>
      </c>
      <c r="C108" s="1" t="s">
        <v>134</v>
      </c>
      <c r="D108" s="1" t="s">
        <v>5</v>
      </c>
      <c r="E108" s="1" t="s">
        <v>6</v>
      </c>
      <c r="F108" s="1">
        <v>2020</v>
      </c>
      <c r="G108" s="1" t="s">
        <v>3</v>
      </c>
      <c r="H108" s="3">
        <v>80</v>
      </c>
      <c r="I108" s="3">
        <v>80</v>
      </c>
      <c r="J108" s="3">
        <v>327.10280373831773</v>
      </c>
      <c r="K108" s="3">
        <v>4.0887850467289697</v>
      </c>
      <c r="L108" s="1" t="s">
        <v>4</v>
      </c>
    </row>
    <row r="109" spans="1:12" outlineLevel="2" x14ac:dyDescent="0.25">
      <c r="A109" s="1">
        <v>25899</v>
      </c>
      <c r="B109" s="74" t="s">
        <v>392</v>
      </c>
      <c r="C109" s="1" t="s">
        <v>79</v>
      </c>
      <c r="D109" s="1" t="s">
        <v>5</v>
      </c>
      <c r="E109" s="1" t="s">
        <v>6</v>
      </c>
      <c r="F109" s="1">
        <v>2020</v>
      </c>
      <c r="G109" s="1" t="s">
        <v>3</v>
      </c>
      <c r="H109" s="3">
        <v>20</v>
      </c>
      <c r="I109" s="3">
        <v>16</v>
      </c>
      <c r="J109" s="3">
        <v>22.429906542056074</v>
      </c>
      <c r="K109" s="3">
        <v>1.4018691588784999</v>
      </c>
      <c r="L109" s="1" t="s">
        <v>4</v>
      </c>
    </row>
    <row r="110" spans="1:12" outlineLevel="2" x14ac:dyDescent="0.25">
      <c r="A110" s="1">
        <v>25099</v>
      </c>
      <c r="B110" s="74" t="s">
        <v>393</v>
      </c>
      <c r="C110" s="1" t="s">
        <v>190</v>
      </c>
      <c r="D110" s="1" t="s">
        <v>5</v>
      </c>
      <c r="E110" s="1" t="s">
        <v>6</v>
      </c>
      <c r="F110" s="1">
        <v>2020</v>
      </c>
      <c r="G110" s="1" t="s">
        <v>3</v>
      </c>
      <c r="H110" s="3">
        <v>210</v>
      </c>
      <c r="I110" s="3">
        <v>210</v>
      </c>
      <c r="J110" s="3">
        <v>785.04672897196258</v>
      </c>
      <c r="K110" s="3">
        <v>3.7383177570093502</v>
      </c>
      <c r="L110" s="1" t="s">
        <v>4</v>
      </c>
    </row>
    <row r="111" spans="1:12" outlineLevel="2" x14ac:dyDescent="0.25">
      <c r="A111" s="1">
        <v>25260</v>
      </c>
      <c r="B111" s="74" t="s">
        <v>393</v>
      </c>
      <c r="C111" s="1" t="s">
        <v>89</v>
      </c>
      <c r="D111" s="1" t="s">
        <v>5</v>
      </c>
      <c r="E111" s="1" t="s">
        <v>6</v>
      </c>
      <c r="F111" s="1">
        <v>2020</v>
      </c>
      <c r="G111" s="1" t="s">
        <v>3</v>
      </c>
      <c r="H111" s="3">
        <v>200</v>
      </c>
      <c r="I111" s="3">
        <v>190</v>
      </c>
      <c r="J111" s="3">
        <v>443.92523364485982</v>
      </c>
      <c r="K111" s="3">
        <v>2.3364485981308398</v>
      </c>
      <c r="L111" s="1" t="s">
        <v>4</v>
      </c>
    </row>
    <row r="112" spans="1:12" outlineLevel="2" x14ac:dyDescent="0.25">
      <c r="A112" s="1">
        <v>25269</v>
      </c>
      <c r="B112" s="74" t="s">
        <v>393</v>
      </c>
      <c r="C112" s="1" t="s">
        <v>186</v>
      </c>
      <c r="D112" s="1" t="s">
        <v>5</v>
      </c>
      <c r="E112" s="1" t="s">
        <v>6</v>
      </c>
      <c r="F112" s="1">
        <v>2020</v>
      </c>
      <c r="G112" s="1" t="s">
        <v>3</v>
      </c>
      <c r="H112" s="3">
        <v>235</v>
      </c>
      <c r="I112" s="3">
        <v>230</v>
      </c>
      <c r="J112" s="3">
        <v>687.85046728971963</v>
      </c>
      <c r="K112" s="3">
        <v>2.9906542056074801</v>
      </c>
      <c r="L112" s="1" t="s">
        <v>4</v>
      </c>
    </row>
    <row r="113" spans="1:12" outlineLevel="2" x14ac:dyDescent="0.25">
      <c r="A113" s="1">
        <v>25286</v>
      </c>
      <c r="B113" s="74" t="s">
        <v>393</v>
      </c>
      <c r="C113" s="1" t="s">
        <v>217</v>
      </c>
      <c r="D113" s="1" t="s">
        <v>5</v>
      </c>
      <c r="E113" s="1" t="s">
        <v>6</v>
      </c>
      <c r="F113" s="1">
        <v>2020</v>
      </c>
      <c r="G113" s="1" t="s">
        <v>3</v>
      </c>
      <c r="H113" s="3">
        <v>50</v>
      </c>
      <c r="I113" s="3">
        <v>50</v>
      </c>
      <c r="J113" s="3">
        <v>140.18691588785046</v>
      </c>
      <c r="K113" s="3">
        <v>2.8037383177570101</v>
      </c>
      <c r="L113" s="1" t="s">
        <v>4</v>
      </c>
    </row>
    <row r="114" spans="1:12" outlineLevel="2" x14ac:dyDescent="0.25">
      <c r="A114" s="1">
        <v>25430</v>
      </c>
      <c r="B114" s="74" t="s">
        <v>393</v>
      </c>
      <c r="C114" s="1" t="s">
        <v>67</v>
      </c>
      <c r="D114" s="1" t="s">
        <v>5</v>
      </c>
      <c r="E114" s="1" t="s">
        <v>6</v>
      </c>
      <c r="F114" s="1">
        <v>2020</v>
      </c>
      <c r="G114" s="1" t="s">
        <v>3</v>
      </c>
      <c r="H114" s="3">
        <v>197.4</v>
      </c>
      <c r="I114" s="3">
        <v>187.5</v>
      </c>
      <c r="J114" s="3">
        <v>595.79439252336454</v>
      </c>
      <c r="K114" s="3">
        <v>3.1775700934579398</v>
      </c>
      <c r="L114" s="1" t="s">
        <v>4</v>
      </c>
    </row>
    <row r="115" spans="1:12" outlineLevel="2" x14ac:dyDescent="0.25">
      <c r="A115" s="1">
        <v>25769</v>
      </c>
      <c r="B115" s="74" t="s">
        <v>393</v>
      </c>
      <c r="C115" s="1" t="s">
        <v>188</v>
      </c>
      <c r="D115" s="1" t="s">
        <v>5</v>
      </c>
      <c r="E115" s="1" t="s">
        <v>6</v>
      </c>
      <c r="F115" s="1">
        <v>2020</v>
      </c>
      <c r="G115" s="1" t="s">
        <v>3</v>
      </c>
      <c r="H115" s="3">
        <v>58</v>
      </c>
      <c r="I115" s="3">
        <v>58</v>
      </c>
      <c r="J115" s="3">
        <v>135.51401869158877</v>
      </c>
      <c r="K115" s="3">
        <v>2.3364485981308398</v>
      </c>
      <c r="L115" s="1" t="s">
        <v>4</v>
      </c>
    </row>
    <row r="116" spans="1:12" outlineLevel="2" x14ac:dyDescent="0.25">
      <c r="A116" s="1">
        <v>25898</v>
      </c>
      <c r="B116" s="74" t="s">
        <v>393</v>
      </c>
      <c r="C116" s="1" t="s">
        <v>220</v>
      </c>
      <c r="D116" s="1" t="s">
        <v>5</v>
      </c>
      <c r="E116" s="1" t="s">
        <v>6</v>
      </c>
      <c r="F116" s="1">
        <v>2020</v>
      </c>
      <c r="G116" s="1" t="s">
        <v>3</v>
      </c>
      <c r="H116" s="3">
        <v>22</v>
      </c>
      <c r="I116" s="3">
        <v>19</v>
      </c>
      <c r="J116" s="3">
        <v>22.196261682242991</v>
      </c>
      <c r="K116" s="3">
        <v>1.1682242990654199</v>
      </c>
      <c r="L116" s="1" t="s">
        <v>4</v>
      </c>
    </row>
    <row r="117" spans="1:12" outlineLevel="2" x14ac:dyDescent="0.25">
      <c r="A117" s="1">
        <v>25740</v>
      </c>
      <c r="B117" s="74" t="s">
        <v>394</v>
      </c>
      <c r="C117" s="1" t="s">
        <v>187</v>
      </c>
      <c r="D117" s="1" t="s">
        <v>5</v>
      </c>
      <c r="E117" s="1" t="s">
        <v>6</v>
      </c>
      <c r="F117" s="1">
        <v>2020</v>
      </c>
      <c r="G117" s="1" t="s">
        <v>3</v>
      </c>
      <c r="H117" s="3">
        <v>20</v>
      </c>
      <c r="I117" s="3">
        <v>20</v>
      </c>
      <c r="J117" s="3">
        <v>33.644859813084111</v>
      </c>
      <c r="K117" s="3">
        <v>1.68224299065421</v>
      </c>
      <c r="L117" s="1" t="s">
        <v>4</v>
      </c>
    </row>
    <row r="118" spans="1:12" outlineLevel="2" x14ac:dyDescent="0.25">
      <c r="A118" s="1">
        <v>25754</v>
      </c>
      <c r="B118" s="74" t="s">
        <v>394</v>
      </c>
      <c r="C118" s="1" t="s">
        <v>210</v>
      </c>
      <c r="D118" s="1" t="s">
        <v>5</v>
      </c>
      <c r="E118" s="1" t="s">
        <v>6</v>
      </c>
      <c r="F118" s="1">
        <v>2020</v>
      </c>
      <c r="G118" s="1" t="s">
        <v>3</v>
      </c>
      <c r="H118" s="3">
        <v>79</v>
      </c>
      <c r="I118" s="3">
        <v>71</v>
      </c>
      <c r="J118" s="3">
        <v>232.24299065420561</v>
      </c>
      <c r="K118" s="3">
        <v>3.2710280373831799</v>
      </c>
      <c r="L118" s="1" t="s">
        <v>4</v>
      </c>
    </row>
    <row r="119" spans="1:12" outlineLevel="2" x14ac:dyDescent="0.25">
      <c r="A119" s="1">
        <v>25053</v>
      </c>
      <c r="B119" s="74" t="s">
        <v>395</v>
      </c>
      <c r="C119" s="1" t="s">
        <v>84</v>
      </c>
      <c r="D119" s="1" t="s">
        <v>5</v>
      </c>
      <c r="E119" s="1" t="s">
        <v>6</v>
      </c>
      <c r="F119" s="1">
        <v>2020</v>
      </c>
      <c r="G119" s="1" t="s">
        <v>3</v>
      </c>
      <c r="H119" s="3">
        <v>38</v>
      </c>
      <c r="I119" s="3">
        <v>37</v>
      </c>
      <c r="J119" s="3">
        <v>86.44859813084112</v>
      </c>
      <c r="K119" s="3">
        <v>2.3364485981308398</v>
      </c>
      <c r="L119" s="1" t="s">
        <v>4</v>
      </c>
    </row>
    <row r="120" spans="1:12" outlineLevel="2" x14ac:dyDescent="0.25">
      <c r="A120" s="1">
        <v>25120</v>
      </c>
      <c r="B120" s="74" t="s">
        <v>395</v>
      </c>
      <c r="C120" s="1" t="s">
        <v>191</v>
      </c>
      <c r="D120" s="1" t="s">
        <v>5</v>
      </c>
      <c r="E120" s="1" t="s">
        <v>6</v>
      </c>
      <c r="F120" s="1">
        <v>2020</v>
      </c>
      <c r="G120" s="1" t="s">
        <v>3</v>
      </c>
      <c r="H120" s="3">
        <v>280</v>
      </c>
      <c r="I120" s="3">
        <v>200</v>
      </c>
      <c r="J120" s="3">
        <v>261.68224299065423</v>
      </c>
      <c r="K120" s="3">
        <v>1.3084112149532701</v>
      </c>
      <c r="L120" s="1" t="s">
        <v>4</v>
      </c>
    </row>
    <row r="121" spans="1:12" outlineLevel="2" x14ac:dyDescent="0.25">
      <c r="A121" s="1">
        <v>25290</v>
      </c>
      <c r="B121" s="74" t="s">
        <v>395</v>
      </c>
      <c r="C121" s="1" t="s">
        <v>197</v>
      </c>
      <c r="D121" s="1" t="s">
        <v>5</v>
      </c>
      <c r="E121" s="1" t="s">
        <v>6</v>
      </c>
      <c r="F121" s="1">
        <v>2020</v>
      </c>
      <c r="G121" s="1" t="s">
        <v>3</v>
      </c>
      <c r="H121" s="3">
        <v>25</v>
      </c>
      <c r="I121" s="3">
        <v>24</v>
      </c>
      <c r="J121" s="3">
        <v>56.074766355140184</v>
      </c>
      <c r="K121" s="3">
        <v>2.3364485981308398</v>
      </c>
      <c r="L121" s="1" t="s">
        <v>4</v>
      </c>
    </row>
    <row r="122" spans="1:12" outlineLevel="2" x14ac:dyDescent="0.25">
      <c r="A122" s="1">
        <v>25312</v>
      </c>
      <c r="B122" s="74" t="s">
        <v>395</v>
      </c>
      <c r="C122" s="1" t="s">
        <v>41</v>
      </c>
      <c r="D122" s="1" t="s">
        <v>5</v>
      </c>
      <c r="E122" s="1" t="s">
        <v>6</v>
      </c>
      <c r="F122" s="1">
        <v>2020</v>
      </c>
      <c r="G122" s="1" t="s">
        <v>3</v>
      </c>
      <c r="H122" s="3">
        <v>30</v>
      </c>
      <c r="I122" s="3">
        <v>30</v>
      </c>
      <c r="J122" s="3">
        <v>77.10280373831776</v>
      </c>
      <c r="K122" s="3">
        <v>2.5700934579439298</v>
      </c>
      <c r="L122" s="1" t="s">
        <v>4</v>
      </c>
    </row>
    <row r="123" spans="1:12" outlineLevel="2" x14ac:dyDescent="0.25">
      <c r="A123" s="1">
        <v>25524</v>
      </c>
      <c r="B123" s="74" t="s">
        <v>395</v>
      </c>
      <c r="C123" s="1" t="s">
        <v>165</v>
      </c>
      <c r="D123" s="1" t="s">
        <v>5</v>
      </c>
      <c r="E123" s="1" t="s">
        <v>6</v>
      </c>
      <c r="F123" s="1">
        <v>2020</v>
      </c>
      <c r="G123" s="1" t="s">
        <v>3</v>
      </c>
      <c r="H123" s="3">
        <v>9</v>
      </c>
      <c r="I123" s="3">
        <v>9</v>
      </c>
      <c r="J123" s="3">
        <v>21.028037383177569</v>
      </c>
      <c r="K123" s="3">
        <v>2.3364485981308398</v>
      </c>
      <c r="L123" s="1" t="s">
        <v>4</v>
      </c>
    </row>
    <row r="124" spans="1:12" outlineLevel="2" x14ac:dyDescent="0.25">
      <c r="A124" s="1">
        <v>25535</v>
      </c>
      <c r="B124" s="74" t="s">
        <v>395</v>
      </c>
      <c r="C124" s="1" t="s">
        <v>66</v>
      </c>
      <c r="D124" s="1" t="s">
        <v>5</v>
      </c>
      <c r="E124" s="1" t="s">
        <v>6</v>
      </c>
      <c r="F124" s="1">
        <v>2020</v>
      </c>
      <c r="G124" s="1" t="s">
        <v>3</v>
      </c>
      <c r="H124" s="3">
        <v>85</v>
      </c>
      <c r="I124" s="3">
        <v>85</v>
      </c>
      <c r="J124" s="3">
        <v>198.5981308411215</v>
      </c>
      <c r="K124" s="3">
        <v>2.3364485981308398</v>
      </c>
      <c r="L124" s="1" t="s">
        <v>4</v>
      </c>
    </row>
    <row r="125" spans="1:12" outlineLevel="2" x14ac:dyDescent="0.25">
      <c r="A125" s="1">
        <v>25649</v>
      </c>
      <c r="B125" s="74" t="s">
        <v>395</v>
      </c>
      <c r="C125" s="1" t="s">
        <v>162</v>
      </c>
      <c r="D125" s="1" t="s">
        <v>5</v>
      </c>
      <c r="E125" s="1" t="s">
        <v>6</v>
      </c>
      <c r="F125" s="1">
        <v>2020</v>
      </c>
      <c r="G125" s="1" t="s">
        <v>3</v>
      </c>
      <c r="H125" s="3">
        <v>14</v>
      </c>
      <c r="I125" s="3">
        <v>12</v>
      </c>
      <c r="J125" s="3">
        <v>30.841121495327101</v>
      </c>
      <c r="K125" s="3">
        <v>2.5700934579439298</v>
      </c>
      <c r="L125" s="1" t="s">
        <v>4</v>
      </c>
    </row>
    <row r="126" spans="1:12" outlineLevel="2" x14ac:dyDescent="0.25">
      <c r="A126" s="1">
        <v>25743</v>
      </c>
      <c r="B126" s="74" t="s">
        <v>395</v>
      </c>
      <c r="C126" s="1" t="s">
        <v>0</v>
      </c>
      <c r="D126" s="1" t="s">
        <v>5</v>
      </c>
      <c r="E126" s="1" t="s">
        <v>6</v>
      </c>
      <c r="F126" s="1">
        <v>2020</v>
      </c>
      <c r="G126" s="1" t="s">
        <v>3</v>
      </c>
      <c r="H126" s="3">
        <v>40</v>
      </c>
      <c r="I126" s="3">
        <v>40</v>
      </c>
      <c r="J126" s="3">
        <v>56.074766355140184</v>
      </c>
      <c r="K126" s="3">
        <v>1.4018691588784999</v>
      </c>
      <c r="L126" s="1" t="s">
        <v>4</v>
      </c>
    </row>
    <row r="127" spans="1:12" outlineLevel="2" x14ac:dyDescent="0.25">
      <c r="A127" s="1">
        <v>25506</v>
      </c>
      <c r="B127" s="74" t="s">
        <v>395</v>
      </c>
      <c r="C127" s="1" t="s">
        <v>205</v>
      </c>
      <c r="D127" s="1" t="s">
        <v>5</v>
      </c>
      <c r="E127" s="1" t="s">
        <v>6</v>
      </c>
      <c r="F127" s="1">
        <v>2020</v>
      </c>
      <c r="G127" s="1" t="s">
        <v>3</v>
      </c>
      <c r="H127" s="3">
        <v>10</v>
      </c>
      <c r="I127" s="3">
        <v>10</v>
      </c>
      <c r="J127" s="3">
        <v>14.018691588785046</v>
      </c>
      <c r="K127" s="3">
        <v>1.4018691588784999</v>
      </c>
      <c r="L127" s="1" t="s">
        <v>4</v>
      </c>
    </row>
    <row r="128" spans="1:12" outlineLevel="2" x14ac:dyDescent="0.25">
      <c r="A128" s="1">
        <v>25040</v>
      </c>
      <c r="B128" s="74" t="s">
        <v>396</v>
      </c>
      <c r="C128" s="1" t="s">
        <v>31</v>
      </c>
      <c r="D128" s="1" t="s">
        <v>5</v>
      </c>
      <c r="E128" s="1" t="s">
        <v>6</v>
      </c>
      <c r="F128" s="1">
        <v>2020</v>
      </c>
      <c r="G128" s="1" t="s">
        <v>3</v>
      </c>
      <c r="H128" s="3">
        <v>12</v>
      </c>
      <c r="I128" s="3">
        <v>10</v>
      </c>
      <c r="J128" s="3">
        <v>28.037383177570092</v>
      </c>
      <c r="K128" s="3">
        <v>2.8037383177570101</v>
      </c>
      <c r="L128" s="1" t="s">
        <v>4</v>
      </c>
    </row>
    <row r="129" spans="1:12" outlineLevel="2" x14ac:dyDescent="0.25">
      <c r="A129" s="1">
        <v>25245</v>
      </c>
      <c r="B129" s="74" t="s">
        <v>396</v>
      </c>
      <c r="C129" s="1" t="s">
        <v>173</v>
      </c>
      <c r="D129" s="1" t="s">
        <v>5</v>
      </c>
      <c r="E129" s="1" t="s">
        <v>6</v>
      </c>
      <c r="F129" s="1">
        <v>2020</v>
      </c>
      <c r="G129" s="1" t="s">
        <v>3</v>
      </c>
      <c r="H129" s="3">
        <v>7</v>
      </c>
      <c r="I129" s="3">
        <v>7</v>
      </c>
      <c r="J129" s="3">
        <v>19.626168224299064</v>
      </c>
      <c r="K129" s="3">
        <v>2.8037383177570101</v>
      </c>
      <c r="L129" s="1" t="s">
        <v>4</v>
      </c>
    </row>
    <row r="130" spans="1:12" outlineLevel="2" x14ac:dyDescent="0.25">
      <c r="A130" s="1">
        <v>25596</v>
      </c>
      <c r="B130" s="74" t="s">
        <v>396</v>
      </c>
      <c r="C130" s="1" t="s">
        <v>161</v>
      </c>
      <c r="D130" s="1" t="s">
        <v>5</v>
      </c>
      <c r="E130" s="1" t="s">
        <v>6</v>
      </c>
      <c r="F130" s="1">
        <v>2020</v>
      </c>
      <c r="G130" s="1" t="s">
        <v>3</v>
      </c>
      <c r="H130" s="3">
        <v>160</v>
      </c>
      <c r="I130" s="3">
        <v>160</v>
      </c>
      <c r="J130" s="3">
        <v>224.29906542056074</v>
      </c>
      <c r="K130" s="3">
        <v>1.4018691588784999</v>
      </c>
      <c r="L130" s="1" t="s">
        <v>4</v>
      </c>
    </row>
    <row r="131" spans="1:12" outlineLevel="2" x14ac:dyDescent="0.25">
      <c r="A131" s="1">
        <v>25797</v>
      </c>
      <c r="B131" s="74" t="s">
        <v>396</v>
      </c>
      <c r="C131" s="1" t="s">
        <v>182</v>
      </c>
      <c r="D131" s="1" t="s">
        <v>5</v>
      </c>
      <c r="E131" s="1" t="s">
        <v>6</v>
      </c>
      <c r="F131" s="1">
        <v>2020</v>
      </c>
      <c r="G131" s="1" t="s">
        <v>3</v>
      </c>
      <c r="H131" s="3">
        <v>7.5</v>
      </c>
      <c r="I131" s="3">
        <v>5</v>
      </c>
      <c r="J131" s="3">
        <v>10.046728971962617</v>
      </c>
      <c r="K131" s="3">
        <v>2.0093457943925199</v>
      </c>
      <c r="L131" s="1" t="s">
        <v>4</v>
      </c>
    </row>
    <row r="132" spans="1:12" outlineLevel="2" x14ac:dyDescent="0.25">
      <c r="A132" s="1">
        <v>25154</v>
      </c>
      <c r="B132" s="74" t="s">
        <v>397</v>
      </c>
      <c r="C132" s="1" t="s">
        <v>140</v>
      </c>
      <c r="D132" s="1" t="s">
        <v>5</v>
      </c>
      <c r="E132" s="1" t="s">
        <v>6</v>
      </c>
      <c r="F132" s="1">
        <v>2020</v>
      </c>
      <c r="G132" s="1" t="s">
        <v>3</v>
      </c>
      <c r="H132" s="3">
        <v>60</v>
      </c>
      <c r="I132" s="3">
        <v>55</v>
      </c>
      <c r="J132" s="3">
        <v>77.10280373831776</v>
      </c>
      <c r="K132" s="3">
        <v>1.4018691588784999</v>
      </c>
      <c r="L132" s="1" t="s">
        <v>4</v>
      </c>
    </row>
    <row r="133" spans="1:12" outlineLevel="2" x14ac:dyDescent="0.25">
      <c r="A133" s="1">
        <v>25288</v>
      </c>
      <c r="B133" s="74" t="s">
        <v>397</v>
      </c>
      <c r="C133" s="1" t="s">
        <v>218</v>
      </c>
      <c r="D133" s="1" t="s">
        <v>5</v>
      </c>
      <c r="E133" s="1" t="s">
        <v>6</v>
      </c>
      <c r="F133" s="1">
        <v>2020</v>
      </c>
      <c r="G133" s="1" t="s">
        <v>3</v>
      </c>
      <c r="H133" s="3">
        <v>6</v>
      </c>
      <c r="I133" s="3">
        <v>6</v>
      </c>
      <c r="J133" s="3">
        <v>16.822429906542055</v>
      </c>
      <c r="K133" s="3">
        <v>2.8037383177570101</v>
      </c>
      <c r="L133" s="1" t="s">
        <v>4</v>
      </c>
    </row>
    <row r="134" spans="1:12" outlineLevel="2" x14ac:dyDescent="0.25">
      <c r="A134" s="1">
        <v>25317</v>
      </c>
      <c r="B134" s="74" t="s">
        <v>397</v>
      </c>
      <c r="C134" s="1" t="s">
        <v>28</v>
      </c>
      <c r="D134" s="1" t="s">
        <v>5</v>
      </c>
      <c r="E134" s="1" t="s">
        <v>6</v>
      </c>
      <c r="F134" s="1">
        <v>2020</v>
      </c>
      <c r="G134" s="1" t="s">
        <v>3</v>
      </c>
      <c r="H134" s="3">
        <v>30</v>
      </c>
      <c r="I134" s="3">
        <v>30</v>
      </c>
      <c r="J134" s="3">
        <v>84.112149532710276</v>
      </c>
      <c r="K134" s="3">
        <v>2.8037383177570101</v>
      </c>
      <c r="L134" s="1" t="s">
        <v>4</v>
      </c>
    </row>
    <row r="135" spans="1:12" outlineLevel="2" x14ac:dyDescent="0.25">
      <c r="A135" s="1">
        <v>25407</v>
      </c>
      <c r="B135" s="74" t="s">
        <v>397</v>
      </c>
      <c r="C135" s="1" t="s">
        <v>160</v>
      </c>
      <c r="D135" s="1" t="s">
        <v>5</v>
      </c>
      <c r="E135" s="1" t="s">
        <v>6</v>
      </c>
      <c r="F135" s="1">
        <v>2020</v>
      </c>
      <c r="G135" s="1" t="s">
        <v>3</v>
      </c>
      <c r="H135" s="3">
        <v>38</v>
      </c>
      <c r="I135" s="3">
        <v>38</v>
      </c>
      <c r="J135" s="3">
        <v>124.29906542056075</v>
      </c>
      <c r="K135" s="3">
        <v>3.2710280373831799</v>
      </c>
      <c r="L135" s="1" t="s">
        <v>4</v>
      </c>
    </row>
    <row r="136" spans="1:12" outlineLevel="2" x14ac:dyDescent="0.25">
      <c r="A136" s="1">
        <v>25745</v>
      </c>
      <c r="B136" s="74" t="s">
        <v>397</v>
      </c>
      <c r="C136" s="1" t="s">
        <v>146</v>
      </c>
      <c r="D136" s="1" t="s">
        <v>5</v>
      </c>
      <c r="E136" s="1" t="s">
        <v>6</v>
      </c>
      <c r="F136" s="1">
        <v>2020</v>
      </c>
      <c r="G136" s="1" t="s">
        <v>3</v>
      </c>
      <c r="H136" s="3">
        <v>200</v>
      </c>
      <c r="I136" s="3">
        <v>180</v>
      </c>
      <c r="J136" s="3">
        <v>294.39252336448595</v>
      </c>
      <c r="K136" s="3">
        <v>1.63551401869159</v>
      </c>
      <c r="L136" s="1" t="s">
        <v>4</v>
      </c>
    </row>
    <row r="137" spans="1:12" outlineLevel="2" x14ac:dyDescent="0.25">
      <c r="A137" s="1">
        <v>25779</v>
      </c>
      <c r="B137" s="74" t="s">
        <v>397</v>
      </c>
      <c r="C137" s="1" t="s">
        <v>90</v>
      </c>
      <c r="D137" s="1" t="s">
        <v>5</v>
      </c>
      <c r="E137" s="1" t="s">
        <v>6</v>
      </c>
      <c r="F137" s="1">
        <v>2020</v>
      </c>
      <c r="G137" s="1" t="s">
        <v>3</v>
      </c>
      <c r="H137" s="3">
        <v>60</v>
      </c>
      <c r="I137" s="3">
        <v>40</v>
      </c>
      <c r="J137" s="3">
        <v>186.9158878504673</v>
      </c>
      <c r="K137" s="3">
        <v>4.6728971962616797</v>
      </c>
      <c r="L137" s="1" t="s">
        <v>4</v>
      </c>
    </row>
    <row r="138" spans="1:12" outlineLevel="2" x14ac:dyDescent="0.25">
      <c r="A138" s="1">
        <v>25781</v>
      </c>
      <c r="B138" s="74" t="s">
        <v>397</v>
      </c>
      <c r="C138" s="1" t="s">
        <v>212</v>
      </c>
      <c r="D138" s="1" t="s">
        <v>5</v>
      </c>
      <c r="E138" s="1" t="s">
        <v>6</v>
      </c>
      <c r="F138" s="1">
        <v>2020</v>
      </c>
      <c r="G138" s="1" t="s">
        <v>3</v>
      </c>
      <c r="H138" s="3">
        <v>20</v>
      </c>
      <c r="I138" s="3">
        <v>18</v>
      </c>
      <c r="J138" s="3">
        <v>50.467289719626166</v>
      </c>
      <c r="K138" s="3">
        <v>2.8037383177570101</v>
      </c>
      <c r="L138" s="1" t="s">
        <v>4</v>
      </c>
    </row>
    <row r="139" spans="1:12" outlineLevel="2" x14ac:dyDescent="0.25">
      <c r="A139" s="1">
        <v>25793</v>
      </c>
      <c r="B139" s="74" t="s">
        <v>397</v>
      </c>
      <c r="C139" s="1" t="s">
        <v>174</v>
      </c>
      <c r="D139" s="1" t="s">
        <v>5</v>
      </c>
      <c r="E139" s="1" t="s">
        <v>6</v>
      </c>
      <c r="F139" s="1">
        <v>2020</v>
      </c>
      <c r="G139" s="1" t="s">
        <v>3</v>
      </c>
      <c r="H139" s="3">
        <v>120</v>
      </c>
      <c r="I139" s="3">
        <v>114</v>
      </c>
      <c r="J139" s="3">
        <v>372.89719626168227</v>
      </c>
      <c r="K139" s="3">
        <v>3.2710280373831799</v>
      </c>
      <c r="L139" s="1" t="s">
        <v>4</v>
      </c>
    </row>
    <row r="140" spans="1:12" outlineLevel="2" x14ac:dyDescent="0.25">
      <c r="A140" s="1">
        <v>25843</v>
      </c>
      <c r="B140" s="74" t="s">
        <v>397</v>
      </c>
      <c r="C140" s="1" t="s">
        <v>33</v>
      </c>
      <c r="D140" s="1" t="s">
        <v>5</v>
      </c>
      <c r="E140" s="1" t="s">
        <v>6</v>
      </c>
      <c r="F140" s="1">
        <v>2020</v>
      </c>
      <c r="G140" s="1" t="s">
        <v>3</v>
      </c>
      <c r="H140" s="3">
        <v>14</v>
      </c>
      <c r="I140" s="3">
        <v>14</v>
      </c>
      <c r="J140" s="3">
        <v>19.626168224299064</v>
      </c>
      <c r="K140" s="3">
        <v>1.4018691588784999</v>
      </c>
      <c r="L140" s="1" t="s">
        <v>4</v>
      </c>
    </row>
    <row r="141" spans="1:12" outlineLevel="2" x14ac:dyDescent="0.25">
      <c r="A141" s="1">
        <v>25183</v>
      </c>
      <c r="B141" s="73" t="s">
        <v>384</v>
      </c>
      <c r="C141" s="1" t="s">
        <v>169</v>
      </c>
      <c r="D141" s="1" t="s">
        <v>5</v>
      </c>
      <c r="E141" s="1" t="s">
        <v>6</v>
      </c>
      <c r="F141" s="1">
        <v>2020</v>
      </c>
      <c r="G141" s="1" t="s">
        <v>11</v>
      </c>
      <c r="H141" s="3">
        <v>181</v>
      </c>
      <c r="I141" s="3">
        <v>172</v>
      </c>
      <c r="J141" s="3">
        <v>562.61682242990651</v>
      </c>
      <c r="K141" s="3">
        <v>3.2710280373831799</v>
      </c>
      <c r="L141" s="1" t="s">
        <v>4</v>
      </c>
    </row>
    <row r="142" spans="1:12" outlineLevel="2" x14ac:dyDescent="0.25">
      <c r="A142" s="1">
        <v>25426</v>
      </c>
      <c r="B142" s="73" t="s">
        <v>384</v>
      </c>
      <c r="C142" s="1" t="s">
        <v>145</v>
      </c>
      <c r="D142" s="1" t="s">
        <v>5</v>
      </c>
      <c r="E142" s="1" t="s">
        <v>6</v>
      </c>
      <c r="F142" s="1">
        <v>2020</v>
      </c>
      <c r="G142" s="1" t="s">
        <v>11</v>
      </c>
      <c r="H142" s="3">
        <v>6</v>
      </c>
      <c r="I142" s="3">
        <v>6</v>
      </c>
      <c r="J142" s="3">
        <v>4.2056074766355138</v>
      </c>
      <c r="K142" s="3">
        <v>0.70093457943925197</v>
      </c>
      <c r="L142" s="1" t="s">
        <v>4</v>
      </c>
    </row>
    <row r="143" spans="1:12" outlineLevel="2" x14ac:dyDescent="0.25">
      <c r="A143" s="1">
        <v>25436</v>
      </c>
      <c r="B143" s="73" t="s">
        <v>384</v>
      </c>
      <c r="C143" s="1" t="s">
        <v>51</v>
      </c>
      <c r="D143" s="1" t="s">
        <v>5</v>
      </c>
      <c r="E143" s="1" t="s">
        <v>6</v>
      </c>
      <c r="F143" s="1">
        <v>2020</v>
      </c>
      <c r="G143" s="1" t="s">
        <v>11</v>
      </c>
      <c r="H143" s="3">
        <v>7</v>
      </c>
      <c r="I143" s="3">
        <v>7</v>
      </c>
      <c r="J143" s="3">
        <v>9.8130841121495322</v>
      </c>
      <c r="K143" s="3">
        <v>1.4018691588784999</v>
      </c>
      <c r="L143" s="1" t="s">
        <v>4</v>
      </c>
    </row>
    <row r="144" spans="1:12" outlineLevel="2" x14ac:dyDescent="0.25">
      <c r="A144" s="1">
        <v>25736</v>
      </c>
      <c r="B144" s="73" t="s">
        <v>384</v>
      </c>
      <c r="C144" s="1" t="s">
        <v>121</v>
      </c>
      <c r="D144" s="1" t="s">
        <v>5</v>
      </c>
      <c r="E144" s="1" t="s">
        <v>6</v>
      </c>
      <c r="F144" s="1">
        <v>2020</v>
      </c>
      <c r="G144" s="1" t="s">
        <v>11</v>
      </c>
      <c r="H144" s="3">
        <v>13</v>
      </c>
      <c r="I144" s="3">
        <v>13</v>
      </c>
      <c r="J144" s="3">
        <v>36.44859813084112</v>
      </c>
      <c r="K144" s="3">
        <v>2.8037383177570101</v>
      </c>
      <c r="L144" s="1" t="s">
        <v>4</v>
      </c>
    </row>
    <row r="145" spans="1:12" outlineLevel="2" x14ac:dyDescent="0.25">
      <c r="A145" s="1">
        <v>25772</v>
      </c>
      <c r="B145" s="73" t="s">
        <v>384</v>
      </c>
      <c r="C145" s="1" t="s">
        <v>38</v>
      </c>
      <c r="D145" s="1" t="s">
        <v>5</v>
      </c>
      <c r="E145" s="1" t="s">
        <v>6</v>
      </c>
      <c r="F145" s="1">
        <v>2020</v>
      </c>
      <c r="G145" s="1" t="s">
        <v>11</v>
      </c>
      <c r="H145" s="3">
        <v>20</v>
      </c>
      <c r="I145" s="3">
        <v>20</v>
      </c>
      <c r="J145" s="3">
        <v>28.037383177570092</v>
      </c>
      <c r="K145" s="3">
        <v>1.4018691588784999</v>
      </c>
      <c r="L145" s="1" t="s">
        <v>4</v>
      </c>
    </row>
    <row r="146" spans="1:12" outlineLevel="2" x14ac:dyDescent="0.25">
      <c r="A146" s="1">
        <v>25807</v>
      </c>
      <c r="B146" s="73" t="s">
        <v>384</v>
      </c>
      <c r="C146" s="1" t="s">
        <v>213</v>
      </c>
      <c r="D146" s="1" t="s">
        <v>5</v>
      </c>
      <c r="E146" s="1" t="s">
        <v>6</v>
      </c>
      <c r="F146" s="1">
        <v>2020</v>
      </c>
      <c r="G146" s="1" t="s">
        <v>11</v>
      </c>
      <c r="H146" s="3">
        <v>4</v>
      </c>
      <c r="I146" s="3">
        <v>4</v>
      </c>
      <c r="J146" s="3">
        <v>7.4766355140186915</v>
      </c>
      <c r="K146" s="3">
        <v>1.86915887850467</v>
      </c>
      <c r="L146" s="1" t="s">
        <v>4</v>
      </c>
    </row>
    <row r="147" spans="1:12" outlineLevel="2" x14ac:dyDescent="0.25">
      <c r="A147" s="1">
        <v>25019</v>
      </c>
      <c r="B147" s="73" t="s">
        <v>386</v>
      </c>
      <c r="C147" s="1" t="s">
        <v>149</v>
      </c>
      <c r="D147" s="1" t="s">
        <v>5</v>
      </c>
      <c r="E147" s="1" t="s">
        <v>6</v>
      </c>
      <c r="F147" s="1">
        <v>2020</v>
      </c>
      <c r="G147" s="1" t="s">
        <v>11</v>
      </c>
      <c r="H147" s="3">
        <v>8</v>
      </c>
      <c r="I147" s="3">
        <v>8</v>
      </c>
      <c r="J147" s="3">
        <v>29.906542056074766</v>
      </c>
      <c r="K147" s="3">
        <v>3.7383177570093502</v>
      </c>
      <c r="L147" s="1" t="s">
        <v>4</v>
      </c>
    </row>
    <row r="148" spans="1:12" outlineLevel="2" x14ac:dyDescent="0.25">
      <c r="A148" s="1">
        <v>25875</v>
      </c>
      <c r="B148" s="73" t="s">
        <v>386</v>
      </c>
      <c r="C148" s="1" t="s">
        <v>147</v>
      </c>
      <c r="D148" s="1" t="s">
        <v>5</v>
      </c>
      <c r="E148" s="1" t="s">
        <v>6</v>
      </c>
      <c r="F148" s="1">
        <v>2020</v>
      </c>
      <c r="G148" s="1" t="s">
        <v>11</v>
      </c>
      <c r="H148" s="3">
        <v>0</v>
      </c>
      <c r="I148" s="3">
        <v>0</v>
      </c>
      <c r="J148" s="3">
        <v>0</v>
      </c>
      <c r="K148" s="3">
        <v>0</v>
      </c>
      <c r="L148" s="1" t="s">
        <v>4</v>
      </c>
    </row>
    <row r="149" spans="1:12" outlineLevel="2" x14ac:dyDescent="0.25">
      <c r="A149" s="1">
        <v>25293</v>
      </c>
      <c r="B149" s="73" t="s">
        <v>387</v>
      </c>
      <c r="C149" s="1" t="s">
        <v>148</v>
      </c>
      <c r="D149" s="1" t="s">
        <v>5</v>
      </c>
      <c r="E149" s="1" t="s">
        <v>6</v>
      </c>
      <c r="F149" s="1">
        <v>2020</v>
      </c>
      <c r="G149" s="1" t="s">
        <v>11</v>
      </c>
      <c r="H149" s="3">
        <v>16</v>
      </c>
      <c r="I149" s="3">
        <v>14</v>
      </c>
      <c r="J149" s="3">
        <v>26.168224299065422</v>
      </c>
      <c r="K149" s="3">
        <v>1.86915887850467</v>
      </c>
      <c r="L149" s="1" t="s">
        <v>4</v>
      </c>
    </row>
    <row r="150" spans="1:12" outlineLevel="2" x14ac:dyDescent="0.25">
      <c r="A150" s="1">
        <v>25297</v>
      </c>
      <c r="B150" s="73" t="s">
        <v>387</v>
      </c>
      <c r="C150" s="1" t="s">
        <v>110</v>
      </c>
      <c r="D150" s="1" t="s">
        <v>5</v>
      </c>
      <c r="E150" s="1" t="s">
        <v>6</v>
      </c>
      <c r="F150" s="1">
        <v>2020</v>
      </c>
      <c r="G150" s="1" t="s">
        <v>11</v>
      </c>
      <c r="H150" s="3">
        <v>22</v>
      </c>
      <c r="I150" s="3">
        <v>21</v>
      </c>
      <c r="J150" s="3">
        <v>49.065420560747661</v>
      </c>
      <c r="K150" s="3">
        <v>2.3364485981308398</v>
      </c>
      <c r="L150" s="1" t="s">
        <v>4</v>
      </c>
    </row>
    <row r="151" spans="1:12" outlineLevel="2" x14ac:dyDescent="0.25">
      <c r="A151" s="1">
        <v>25299</v>
      </c>
      <c r="B151" s="73" t="s">
        <v>387</v>
      </c>
      <c r="C151" s="1" t="s">
        <v>198</v>
      </c>
      <c r="D151" s="1" t="s">
        <v>5</v>
      </c>
      <c r="E151" s="1" t="s">
        <v>6</v>
      </c>
      <c r="F151" s="1">
        <v>2020</v>
      </c>
      <c r="G151" s="1" t="s">
        <v>11</v>
      </c>
      <c r="H151" s="3">
        <v>5</v>
      </c>
      <c r="I151" s="3">
        <v>3.5</v>
      </c>
      <c r="J151" s="3">
        <v>8.1775700934579447</v>
      </c>
      <c r="K151" s="3">
        <v>2.3364485981308398</v>
      </c>
      <c r="L151" s="1" t="s">
        <v>4</v>
      </c>
    </row>
    <row r="152" spans="1:12" outlineLevel="2" x14ac:dyDescent="0.25">
      <c r="A152" s="1">
        <v>25322</v>
      </c>
      <c r="B152" s="73" t="s">
        <v>387</v>
      </c>
      <c r="C152" s="1" t="s">
        <v>199</v>
      </c>
      <c r="D152" s="1" t="s">
        <v>5</v>
      </c>
      <c r="E152" s="1" t="s">
        <v>6</v>
      </c>
      <c r="F152" s="1">
        <v>2020</v>
      </c>
      <c r="G152" s="1" t="s">
        <v>11</v>
      </c>
      <c r="H152" s="3">
        <v>5</v>
      </c>
      <c r="I152" s="3">
        <v>5</v>
      </c>
      <c r="J152" s="3">
        <v>23.364485981308412</v>
      </c>
      <c r="K152" s="3">
        <v>4.6728971962616797</v>
      </c>
      <c r="L152" s="1" t="s">
        <v>4</v>
      </c>
    </row>
    <row r="153" spans="1:12" outlineLevel="2" x14ac:dyDescent="0.25">
      <c r="A153" s="1">
        <v>25326</v>
      </c>
      <c r="B153" s="73" t="s">
        <v>387</v>
      </c>
      <c r="C153" s="1" t="s">
        <v>177</v>
      </c>
      <c r="D153" s="1" t="s">
        <v>5</v>
      </c>
      <c r="E153" s="1" t="s">
        <v>6</v>
      </c>
      <c r="F153" s="1">
        <v>2020</v>
      </c>
      <c r="G153" s="1" t="s">
        <v>11</v>
      </c>
      <c r="H153" s="3">
        <v>25</v>
      </c>
      <c r="I153" s="3">
        <v>25</v>
      </c>
      <c r="J153" s="3">
        <v>46.728971962616825</v>
      </c>
      <c r="K153" s="3">
        <v>1.86915887850467</v>
      </c>
      <c r="L153" s="1" t="s">
        <v>4</v>
      </c>
    </row>
    <row r="154" spans="1:12" outlineLevel="2" x14ac:dyDescent="0.25">
      <c r="A154" s="1">
        <v>25372</v>
      </c>
      <c r="B154" s="73" t="s">
        <v>387</v>
      </c>
      <c r="C154" s="1" t="s">
        <v>164</v>
      </c>
      <c r="D154" s="1" t="s">
        <v>5</v>
      </c>
      <c r="E154" s="1" t="s">
        <v>6</v>
      </c>
      <c r="F154" s="1">
        <v>2020</v>
      </c>
      <c r="G154" s="1" t="s">
        <v>11</v>
      </c>
      <c r="H154" s="3">
        <v>22</v>
      </c>
      <c r="I154" s="3">
        <v>22</v>
      </c>
      <c r="J154" s="3">
        <v>15.420560747663551</v>
      </c>
      <c r="K154" s="3">
        <v>0.70093457943925197</v>
      </c>
      <c r="L154" s="1" t="s">
        <v>4</v>
      </c>
    </row>
    <row r="155" spans="1:12" outlineLevel="2" x14ac:dyDescent="0.25">
      <c r="A155" s="1">
        <v>25839</v>
      </c>
      <c r="B155" s="73" t="s">
        <v>387</v>
      </c>
      <c r="C155" s="1" t="s">
        <v>109</v>
      </c>
      <c r="D155" s="1" t="s">
        <v>5</v>
      </c>
      <c r="E155" s="1" t="s">
        <v>6</v>
      </c>
      <c r="F155" s="1">
        <v>2020</v>
      </c>
      <c r="G155" s="1" t="s">
        <v>11</v>
      </c>
      <c r="H155" s="3">
        <v>12</v>
      </c>
      <c r="I155" s="3">
        <v>12</v>
      </c>
      <c r="J155" s="3">
        <v>11.214953271028037</v>
      </c>
      <c r="K155" s="3">
        <v>0.934579439252336</v>
      </c>
      <c r="L155" s="1" t="s">
        <v>4</v>
      </c>
    </row>
    <row r="156" spans="1:12" outlineLevel="2" x14ac:dyDescent="0.25">
      <c r="A156" s="1">
        <v>25095</v>
      </c>
      <c r="B156" s="73" t="s">
        <v>388</v>
      </c>
      <c r="C156" s="1" t="s">
        <v>80</v>
      </c>
      <c r="D156" s="1" t="s">
        <v>5</v>
      </c>
      <c r="E156" s="1" t="s">
        <v>6</v>
      </c>
      <c r="F156" s="1">
        <v>2020</v>
      </c>
      <c r="G156" s="1" t="s">
        <v>11</v>
      </c>
      <c r="H156" s="3">
        <v>4</v>
      </c>
      <c r="I156" s="3">
        <v>4</v>
      </c>
      <c r="J156" s="3">
        <v>3.7383177570093458</v>
      </c>
      <c r="K156" s="3">
        <v>0.934579439252336</v>
      </c>
      <c r="L156" s="1" t="s">
        <v>4</v>
      </c>
    </row>
    <row r="157" spans="1:12" outlineLevel="2" x14ac:dyDescent="0.25">
      <c r="A157" s="1">
        <v>25328</v>
      </c>
      <c r="B157" s="73" t="s">
        <v>388</v>
      </c>
      <c r="C157" s="1" t="s">
        <v>158</v>
      </c>
      <c r="D157" s="1" t="s">
        <v>5</v>
      </c>
      <c r="E157" s="1" t="s">
        <v>6</v>
      </c>
      <c r="F157" s="1">
        <v>2020</v>
      </c>
      <c r="G157" s="1" t="s">
        <v>11</v>
      </c>
      <c r="H157" s="3">
        <v>17</v>
      </c>
      <c r="I157" s="3">
        <v>17</v>
      </c>
      <c r="J157" s="3">
        <v>39.719626168224302</v>
      </c>
      <c r="K157" s="3">
        <v>2.3364485981308398</v>
      </c>
      <c r="L157" s="1" t="s">
        <v>4</v>
      </c>
    </row>
    <row r="158" spans="1:12" outlineLevel="2" x14ac:dyDescent="0.25">
      <c r="A158" s="1">
        <v>25151</v>
      </c>
      <c r="B158" s="73" t="s">
        <v>390</v>
      </c>
      <c r="C158" s="1" t="s">
        <v>136</v>
      </c>
      <c r="D158" s="1" t="s">
        <v>5</v>
      </c>
      <c r="E158" s="1" t="s">
        <v>6</v>
      </c>
      <c r="F158" s="1">
        <v>2020</v>
      </c>
      <c r="G158" s="1" t="s">
        <v>11</v>
      </c>
      <c r="H158" s="3">
        <v>68</v>
      </c>
      <c r="I158" s="3">
        <v>65</v>
      </c>
      <c r="J158" s="3">
        <v>242.99065420560748</v>
      </c>
      <c r="K158" s="3">
        <v>3.7383177570093502</v>
      </c>
      <c r="L158" s="1" t="s">
        <v>4</v>
      </c>
    </row>
    <row r="159" spans="1:12" outlineLevel="2" x14ac:dyDescent="0.25">
      <c r="A159" s="1">
        <v>25594</v>
      </c>
      <c r="B159" s="73" t="s">
        <v>390</v>
      </c>
      <c r="C159" s="1" t="s">
        <v>157</v>
      </c>
      <c r="D159" s="1" t="s">
        <v>5</v>
      </c>
      <c r="E159" s="1" t="s">
        <v>6</v>
      </c>
      <c r="F159" s="1">
        <v>2020</v>
      </c>
      <c r="G159" s="1" t="s">
        <v>11</v>
      </c>
      <c r="H159" s="3">
        <v>40</v>
      </c>
      <c r="I159" s="3">
        <v>40</v>
      </c>
      <c r="J159" s="3">
        <v>74.766355140186917</v>
      </c>
      <c r="K159" s="3">
        <v>1.86915887850467</v>
      </c>
      <c r="L159" s="1" t="s">
        <v>4</v>
      </c>
    </row>
    <row r="160" spans="1:12" outlineLevel="2" x14ac:dyDescent="0.25">
      <c r="A160" s="1">
        <v>25845</v>
      </c>
      <c r="B160" s="73" t="s">
        <v>390</v>
      </c>
      <c r="C160" s="1" t="s">
        <v>63</v>
      </c>
      <c r="D160" s="1" t="s">
        <v>5</v>
      </c>
      <c r="E160" s="1" t="s">
        <v>6</v>
      </c>
      <c r="F160" s="1">
        <v>2020</v>
      </c>
      <c r="G160" s="1" t="s">
        <v>11</v>
      </c>
      <c r="H160" s="3">
        <v>8</v>
      </c>
      <c r="I160" s="3">
        <v>7</v>
      </c>
      <c r="J160" s="3">
        <v>13.084112149532711</v>
      </c>
      <c r="K160" s="3">
        <v>1.86915887850467</v>
      </c>
      <c r="L160" s="1" t="s">
        <v>4</v>
      </c>
    </row>
    <row r="161" spans="1:12" outlineLevel="2" x14ac:dyDescent="0.25">
      <c r="A161" s="1">
        <v>25394</v>
      </c>
      <c r="B161" s="73" t="s">
        <v>391</v>
      </c>
      <c r="C161" s="1" t="s">
        <v>202</v>
      </c>
      <c r="D161" s="1" t="s">
        <v>5</v>
      </c>
      <c r="E161" s="1" t="s">
        <v>6</v>
      </c>
      <c r="F161" s="1">
        <v>2020</v>
      </c>
      <c r="G161" s="1" t="s">
        <v>11</v>
      </c>
      <c r="H161" s="3">
        <v>10</v>
      </c>
      <c r="I161" s="3">
        <v>8</v>
      </c>
      <c r="J161" s="3">
        <v>24</v>
      </c>
      <c r="K161" s="3">
        <v>3</v>
      </c>
      <c r="L161" s="1" t="s">
        <v>4</v>
      </c>
    </row>
    <row r="162" spans="1:12" outlineLevel="2" x14ac:dyDescent="0.25">
      <c r="A162" s="1">
        <v>25513</v>
      </c>
      <c r="B162" s="73" t="s">
        <v>391</v>
      </c>
      <c r="C162" s="1" t="s">
        <v>21</v>
      </c>
      <c r="D162" s="1" t="s">
        <v>5</v>
      </c>
      <c r="E162" s="1" t="s">
        <v>6</v>
      </c>
      <c r="F162" s="1">
        <v>2020</v>
      </c>
      <c r="G162" s="1" t="s">
        <v>11</v>
      </c>
      <c r="H162" s="3">
        <v>30</v>
      </c>
      <c r="I162" s="3">
        <v>30</v>
      </c>
      <c r="J162" s="3">
        <v>56.074766355140184</v>
      </c>
      <c r="K162" s="3">
        <v>1.86915887850467</v>
      </c>
      <c r="L162" s="1" t="s">
        <v>4</v>
      </c>
    </row>
    <row r="163" spans="1:12" outlineLevel="2" x14ac:dyDescent="0.25">
      <c r="A163" s="1">
        <v>25871</v>
      </c>
      <c r="B163" s="73" t="s">
        <v>391</v>
      </c>
      <c r="C163" s="1" t="s">
        <v>159</v>
      </c>
      <c r="D163" s="1" t="s">
        <v>5</v>
      </c>
      <c r="E163" s="1" t="s">
        <v>6</v>
      </c>
      <c r="F163" s="1">
        <v>2020</v>
      </c>
      <c r="G163" s="1" t="s">
        <v>11</v>
      </c>
      <c r="H163" s="3">
        <v>3</v>
      </c>
      <c r="I163" s="3">
        <v>2.8</v>
      </c>
      <c r="J163" s="3">
        <v>5.2336448598130838</v>
      </c>
      <c r="K163" s="3">
        <v>1.86915887850467</v>
      </c>
      <c r="L163" s="1" t="s">
        <v>4</v>
      </c>
    </row>
    <row r="164" spans="1:12" outlineLevel="2" x14ac:dyDescent="0.25">
      <c r="A164" s="1">
        <v>25126</v>
      </c>
      <c r="B164" s="74" t="s">
        <v>392</v>
      </c>
      <c r="C164" s="1" t="s">
        <v>104</v>
      </c>
      <c r="D164" s="1" t="s">
        <v>5</v>
      </c>
      <c r="E164" s="1" t="s">
        <v>6</v>
      </c>
      <c r="F164" s="1">
        <v>2020</v>
      </c>
      <c r="G164" s="1" t="s">
        <v>11</v>
      </c>
      <c r="H164" s="3">
        <v>1.7</v>
      </c>
      <c r="I164" s="3">
        <v>1.6</v>
      </c>
      <c r="J164" s="3">
        <v>8.2242990654205617</v>
      </c>
      <c r="K164" s="3">
        <v>5.1401869158878499</v>
      </c>
      <c r="L164" s="1" t="s">
        <v>4</v>
      </c>
    </row>
    <row r="165" spans="1:12" outlineLevel="2" x14ac:dyDescent="0.25">
      <c r="A165" s="1">
        <v>25175</v>
      </c>
      <c r="B165" s="74" t="s">
        <v>392</v>
      </c>
      <c r="C165" s="1" t="s">
        <v>192</v>
      </c>
      <c r="D165" s="1" t="s">
        <v>5</v>
      </c>
      <c r="E165" s="1" t="s">
        <v>6</v>
      </c>
      <c r="F165" s="1">
        <v>2020</v>
      </c>
      <c r="G165" s="1" t="s">
        <v>11</v>
      </c>
      <c r="H165" s="3">
        <v>8</v>
      </c>
      <c r="I165" s="3">
        <v>6</v>
      </c>
      <c r="J165" s="3">
        <v>25.233644859813083</v>
      </c>
      <c r="K165" s="3">
        <v>4.2056074766355103</v>
      </c>
      <c r="L165" s="1" t="s">
        <v>4</v>
      </c>
    </row>
    <row r="166" spans="1:12" outlineLevel="2" x14ac:dyDescent="0.25">
      <c r="A166" s="1">
        <v>25200</v>
      </c>
      <c r="B166" s="74" t="s">
        <v>392</v>
      </c>
      <c r="C166" s="1" t="s">
        <v>77</v>
      </c>
      <c r="D166" s="1" t="s">
        <v>5</v>
      </c>
      <c r="E166" s="1" t="s">
        <v>6</v>
      </c>
      <c r="F166" s="1">
        <v>2020</v>
      </c>
      <c r="G166" s="1" t="s">
        <v>11</v>
      </c>
      <c r="H166" s="3">
        <v>10</v>
      </c>
      <c r="I166" s="3">
        <v>10</v>
      </c>
      <c r="J166" s="3">
        <v>32.710280373831779</v>
      </c>
      <c r="K166" s="3">
        <v>3.2710280373831799</v>
      </c>
      <c r="L166" s="1" t="s">
        <v>4</v>
      </c>
    </row>
    <row r="167" spans="1:12" outlineLevel="2" x14ac:dyDescent="0.25">
      <c r="A167" s="1">
        <v>25214</v>
      </c>
      <c r="B167" s="74" t="s">
        <v>392</v>
      </c>
      <c r="C167" s="1" t="s">
        <v>194</v>
      </c>
      <c r="D167" s="1" t="s">
        <v>5</v>
      </c>
      <c r="E167" s="1" t="s">
        <v>6</v>
      </c>
      <c r="F167" s="1">
        <v>2020</v>
      </c>
      <c r="G167" s="1" t="s">
        <v>11</v>
      </c>
      <c r="H167" s="3">
        <v>9.9</v>
      </c>
      <c r="I167" s="3">
        <v>9.9</v>
      </c>
      <c r="J167" s="3">
        <v>46.261682242990652</v>
      </c>
      <c r="K167" s="3">
        <v>4.6728971962616797</v>
      </c>
      <c r="L167" s="1" t="s">
        <v>4</v>
      </c>
    </row>
    <row r="168" spans="1:12" outlineLevel="2" x14ac:dyDescent="0.25">
      <c r="A168" s="1">
        <v>25295</v>
      </c>
      <c r="B168" s="74" t="s">
        <v>392</v>
      </c>
      <c r="C168" s="1" t="s">
        <v>178</v>
      </c>
      <c r="D168" s="1" t="s">
        <v>5</v>
      </c>
      <c r="E168" s="1" t="s">
        <v>6</v>
      </c>
      <c r="F168" s="1">
        <v>2020</v>
      </c>
      <c r="G168" s="1" t="s">
        <v>11</v>
      </c>
      <c r="H168" s="3">
        <v>8</v>
      </c>
      <c r="I168" s="3">
        <v>8</v>
      </c>
      <c r="J168" s="3">
        <v>29.906542056074766</v>
      </c>
      <c r="K168" s="3">
        <v>3.7383177570093502</v>
      </c>
      <c r="L168" s="1" t="s">
        <v>4</v>
      </c>
    </row>
    <row r="169" spans="1:12" outlineLevel="2" x14ac:dyDescent="0.25">
      <c r="A169" s="1">
        <v>25486</v>
      </c>
      <c r="B169" s="74" t="s">
        <v>392</v>
      </c>
      <c r="C169" s="1" t="s">
        <v>172</v>
      </c>
      <c r="D169" s="1" t="s">
        <v>5</v>
      </c>
      <c r="E169" s="1" t="s">
        <v>6</v>
      </c>
      <c r="F169" s="1">
        <v>2020</v>
      </c>
      <c r="G169" s="1" t="s">
        <v>11</v>
      </c>
      <c r="H169" s="3">
        <v>4</v>
      </c>
      <c r="I169" s="3">
        <v>4</v>
      </c>
      <c r="J169" s="3">
        <v>6.5420560747663554</v>
      </c>
      <c r="K169" s="3">
        <v>1.63551401869159</v>
      </c>
      <c r="L169" s="1" t="s">
        <v>4</v>
      </c>
    </row>
    <row r="170" spans="1:12" outlineLevel="2" x14ac:dyDescent="0.25">
      <c r="A170" s="1">
        <v>25758</v>
      </c>
      <c r="B170" s="74" t="s">
        <v>392</v>
      </c>
      <c r="C170" s="1" t="s">
        <v>111</v>
      </c>
      <c r="D170" s="1" t="s">
        <v>5</v>
      </c>
      <c r="E170" s="1" t="s">
        <v>6</v>
      </c>
      <c r="F170" s="1">
        <v>2020</v>
      </c>
      <c r="G170" s="1" t="s">
        <v>11</v>
      </c>
      <c r="H170" s="3">
        <v>13</v>
      </c>
      <c r="I170" s="3">
        <v>13</v>
      </c>
      <c r="J170" s="3">
        <v>30.373831775700936</v>
      </c>
      <c r="K170" s="3">
        <v>2.3364485981308398</v>
      </c>
      <c r="L170" s="1" t="s">
        <v>4</v>
      </c>
    </row>
    <row r="171" spans="1:12" outlineLevel="2" x14ac:dyDescent="0.25">
      <c r="A171" s="1">
        <v>25785</v>
      </c>
      <c r="B171" s="74" t="s">
        <v>392</v>
      </c>
      <c r="C171" s="1" t="s">
        <v>16</v>
      </c>
      <c r="D171" s="1" t="s">
        <v>5</v>
      </c>
      <c r="E171" s="1" t="s">
        <v>6</v>
      </c>
      <c r="F171" s="1">
        <v>2020</v>
      </c>
      <c r="G171" s="1" t="s">
        <v>11</v>
      </c>
      <c r="H171" s="3">
        <v>15</v>
      </c>
      <c r="I171" s="3">
        <v>15</v>
      </c>
      <c r="J171" s="3">
        <v>42.056074766355138</v>
      </c>
      <c r="K171" s="3">
        <v>2.8037383177570101</v>
      </c>
      <c r="L171" s="1" t="s">
        <v>4</v>
      </c>
    </row>
    <row r="172" spans="1:12" outlineLevel="2" x14ac:dyDescent="0.25">
      <c r="A172" s="1">
        <v>25799</v>
      </c>
      <c r="B172" s="74" t="s">
        <v>392</v>
      </c>
      <c r="C172" s="1" t="s">
        <v>134</v>
      </c>
      <c r="D172" s="1" t="s">
        <v>5</v>
      </c>
      <c r="E172" s="1" t="s">
        <v>6</v>
      </c>
      <c r="F172" s="1">
        <v>2020</v>
      </c>
      <c r="G172" s="1" t="s">
        <v>11</v>
      </c>
      <c r="H172" s="3">
        <v>80</v>
      </c>
      <c r="I172" s="3">
        <v>80</v>
      </c>
      <c r="J172" s="3">
        <v>261.68224299065423</v>
      </c>
      <c r="K172" s="3">
        <v>3.2710280373831799</v>
      </c>
      <c r="L172" s="1" t="s">
        <v>4</v>
      </c>
    </row>
    <row r="173" spans="1:12" outlineLevel="2" x14ac:dyDescent="0.25">
      <c r="A173" s="1">
        <v>25899</v>
      </c>
      <c r="B173" s="74" t="s">
        <v>392</v>
      </c>
      <c r="C173" s="1" t="s">
        <v>79</v>
      </c>
      <c r="D173" s="1" t="s">
        <v>5</v>
      </c>
      <c r="E173" s="1" t="s">
        <v>6</v>
      </c>
      <c r="F173" s="1">
        <v>2020</v>
      </c>
      <c r="G173" s="1" t="s">
        <v>11</v>
      </c>
      <c r="H173" s="3">
        <v>15</v>
      </c>
      <c r="I173" s="3">
        <v>15</v>
      </c>
      <c r="J173" s="3">
        <v>21.028037383177569</v>
      </c>
      <c r="K173" s="3">
        <v>1.4018691588784999</v>
      </c>
      <c r="L173" s="1" t="s">
        <v>4</v>
      </c>
    </row>
    <row r="174" spans="1:12" outlineLevel="2" x14ac:dyDescent="0.25">
      <c r="A174" s="1">
        <v>25099</v>
      </c>
      <c r="B174" s="74" t="s">
        <v>393</v>
      </c>
      <c r="C174" s="1" t="s">
        <v>190</v>
      </c>
      <c r="D174" s="1" t="s">
        <v>5</v>
      </c>
      <c r="E174" s="1" t="s">
        <v>6</v>
      </c>
      <c r="F174" s="1">
        <v>2020</v>
      </c>
      <c r="G174" s="1" t="s">
        <v>11</v>
      </c>
      <c r="H174" s="3">
        <v>120</v>
      </c>
      <c r="I174" s="3">
        <v>120</v>
      </c>
      <c r="J174" s="3">
        <v>336.44859813084111</v>
      </c>
      <c r="K174" s="3">
        <v>2.8037383177570101</v>
      </c>
      <c r="L174" s="1" t="s">
        <v>4</v>
      </c>
    </row>
    <row r="175" spans="1:12" outlineLevel="2" x14ac:dyDescent="0.25">
      <c r="A175" s="1">
        <v>25260</v>
      </c>
      <c r="B175" s="74" t="s">
        <v>393</v>
      </c>
      <c r="C175" s="1" t="s">
        <v>89</v>
      </c>
      <c r="D175" s="1" t="s">
        <v>5</v>
      </c>
      <c r="E175" s="1" t="s">
        <v>6</v>
      </c>
      <c r="F175" s="1">
        <v>2020</v>
      </c>
      <c r="G175" s="1" t="s">
        <v>11</v>
      </c>
      <c r="H175" s="3">
        <v>215</v>
      </c>
      <c r="I175" s="3">
        <v>214</v>
      </c>
      <c r="J175" s="3">
        <v>509.99999999999994</v>
      </c>
      <c r="K175" s="3">
        <v>2.3831775700934599</v>
      </c>
      <c r="L175" s="1" t="s">
        <v>4</v>
      </c>
    </row>
    <row r="176" spans="1:12" outlineLevel="2" x14ac:dyDescent="0.25">
      <c r="A176" s="1">
        <v>25269</v>
      </c>
      <c r="B176" s="74" t="s">
        <v>393</v>
      </c>
      <c r="C176" s="1" t="s">
        <v>186</v>
      </c>
      <c r="D176" s="1" t="s">
        <v>5</v>
      </c>
      <c r="E176" s="1" t="s">
        <v>6</v>
      </c>
      <c r="F176" s="1">
        <v>2020</v>
      </c>
      <c r="G176" s="1" t="s">
        <v>11</v>
      </c>
      <c r="H176" s="3">
        <v>230</v>
      </c>
      <c r="I176" s="3">
        <v>225</v>
      </c>
      <c r="J176" s="3">
        <v>683.64485981308405</v>
      </c>
      <c r="K176" s="3">
        <v>3.03842159916926</v>
      </c>
      <c r="L176" s="1" t="s">
        <v>4</v>
      </c>
    </row>
    <row r="177" spans="1:12" outlineLevel="2" x14ac:dyDescent="0.25">
      <c r="A177" s="1">
        <v>25286</v>
      </c>
      <c r="B177" s="74" t="s">
        <v>393</v>
      </c>
      <c r="C177" s="1" t="s">
        <v>217</v>
      </c>
      <c r="D177" s="1" t="s">
        <v>5</v>
      </c>
      <c r="E177" s="1" t="s">
        <v>6</v>
      </c>
      <c r="F177" s="1">
        <v>2020</v>
      </c>
      <c r="G177" s="1" t="s">
        <v>11</v>
      </c>
      <c r="H177" s="3">
        <v>55</v>
      </c>
      <c r="I177" s="3">
        <v>55</v>
      </c>
      <c r="J177" s="3">
        <v>154.20560747663552</v>
      </c>
      <c r="K177" s="3">
        <v>2.8037383177570101</v>
      </c>
      <c r="L177" s="1" t="s">
        <v>4</v>
      </c>
    </row>
    <row r="178" spans="1:12" outlineLevel="2" x14ac:dyDescent="0.25">
      <c r="A178" s="1">
        <v>25430</v>
      </c>
      <c r="B178" s="74" t="s">
        <v>393</v>
      </c>
      <c r="C178" s="1" t="s">
        <v>67</v>
      </c>
      <c r="D178" s="1" t="s">
        <v>5</v>
      </c>
      <c r="E178" s="1" t="s">
        <v>6</v>
      </c>
      <c r="F178" s="1">
        <v>2020</v>
      </c>
      <c r="G178" s="1" t="s">
        <v>11</v>
      </c>
      <c r="H178" s="3">
        <v>191.5</v>
      </c>
      <c r="I178" s="3">
        <v>185.7</v>
      </c>
      <c r="J178" s="3">
        <v>590.07476635514013</v>
      </c>
      <c r="K178" s="3">
        <v>3.1775700934579398</v>
      </c>
      <c r="L178" s="1" t="s">
        <v>4</v>
      </c>
    </row>
    <row r="179" spans="1:12" outlineLevel="2" x14ac:dyDescent="0.25">
      <c r="A179" s="1">
        <v>25769</v>
      </c>
      <c r="B179" s="74" t="s">
        <v>393</v>
      </c>
      <c r="C179" s="1" t="s">
        <v>188</v>
      </c>
      <c r="D179" s="1" t="s">
        <v>5</v>
      </c>
      <c r="E179" s="1" t="s">
        <v>6</v>
      </c>
      <c r="F179" s="1">
        <v>2020</v>
      </c>
      <c r="G179" s="1" t="s">
        <v>11</v>
      </c>
      <c r="H179" s="3">
        <v>48</v>
      </c>
      <c r="I179" s="3">
        <v>48</v>
      </c>
      <c r="J179" s="3">
        <v>112.14953271028037</v>
      </c>
      <c r="K179" s="3">
        <v>2.3364485981308398</v>
      </c>
      <c r="L179" s="1" t="s">
        <v>4</v>
      </c>
    </row>
    <row r="180" spans="1:12" outlineLevel="2" x14ac:dyDescent="0.25">
      <c r="A180" s="1">
        <v>25898</v>
      </c>
      <c r="B180" s="74" t="s">
        <v>393</v>
      </c>
      <c r="C180" s="1" t="s">
        <v>220</v>
      </c>
      <c r="D180" s="1" t="s">
        <v>5</v>
      </c>
      <c r="E180" s="1" t="s">
        <v>6</v>
      </c>
      <c r="F180" s="1">
        <v>2020</v>
      </c>
      <c r="G180" s="1" t="s">
        <v>11</v>
      </c>
      <c r="H180" s="3">
        <v>30</v>
      </c>
      <c r="I180" s="3">
        <v>26</v>
      </c>
      <c r="J180" s="3">
        <v>30.373831775700936</v>
      </c>
      <c r="K180" s="3">
        <v>1.1682242990654199</v>
      </c>
      <c r="L180" s="1" t="s">
        <v>4</v>
      </c>
    </row>
    <row r="181" spans="1:12" outlineLevel="2" x14ac:dyDescent="0.25">
      <c r="A181" s="1">
        <v>25740</v>
      </c>
      <c r="B181" s="74" t="s">
        <v>394</v>
      </c>
      <c r="C181" s="1" t="s">
        <v>187</v>
      </c>
      <c r="D181" s="1" t="s">
        <v>5</v>
      </c>
      <c r="E181" s="1" t="s">
        <v>6</v>
      </c>
      <c r="F181" s="1">
        <v>2020</v>
      </c>
      <c r="G181" s="1" t="s">
        <v>11</v>
      </c>
      <c r="H181" s="3">
        <v>30</v>
      </c>
      <c r="I181" s="3">
        <v>30</v>
      </c>
      <c r="J181" s="3">
        <v>50.467289719626166</v>
      </c>
      <c r="K181" s="3">
        <v>1.68224299065421</v>
      </c>
      <c r="L181" s="1" t="s">
        <v>4</v>
      </c>
    </row>
    <row r="182" spans="1:12" outlineLevel="2" x14ac:dyDescent="0.25">
      <c r="A182" s="1">
        <v>25754</v>
      </c>
      <c r="B182" s="74" t="s">
        <v>394</v>
      </c>
      <c r="C182" s="1" t="s">
        <v>210</v>
      </c>
      <c r="D182" s="1" t="s">
        <v>5</v>
      </c>
      <c r="E182" s="1" t="s">
        <v>6</v>
      </c>
      <c r="F182" s="1">
        <v>2020</v>
      </c>
      <c r="G182" s="1" t="s">
        <v>11</v>
      </c>
      <c r="H182" s="3">
        <v>68</v>
      </c>
      <c r="I182" s="3">
        <v>65</v>
      </c>
      <c r="J182" s="3">
        <v>212.61682242990653</v>
      </c>
      <c r="K182" s="3">
        <v>3.2710280373831799</v>
      </c>
      <c r="L182" s="1" t="s">
        <v>4</v>
      </c>
    </row>
    <row r="183" spans="1:12" outlineLevel="2" x14ac:dyDescent="0.25">
      <c r="A183" s="1">
        <v>25053</v>
      </c>
      <c r="B183" s="74" t="s">
        <v>395</v>
      </c>
      <c r="C183" s="1" t="s">
        <v>84</v>
      </c>
      <c r="D183" s="1" t="s">
        <v>5</v>
      </c>
      <c r="E183" s="1" t="s">
        <v>6</v>
      </c>
      <c r="F183" s="1">
        <v>2020</v>
      </c>
      <c r="G183" s="1" t="s">
        <v>11</v>
      </c>
      <c r="H183" s="3">
        <v>38</v>
      </c>
      <c r="I183" s="3">
        <v>36</v>
      </c>
      <c r="J183" s="3">
        <v>117.75700934579439</v>
      </c>
      <c r="K183" s="3">
        <v>3.2710280373831799</v>
      </c>
      <c r="L183" s="1" t="s">
        <v>4</v>
      </c>
    </row>
    <row r="184" spans="1:12" outlineLevel="2" x14ac:dyDescent="0.25">
      <c r="A184" s="1">
        <v>25120</v>
      </c>
      <c r="B184" s="74" t="s">
        <v>395</v>
      </c>
      <c r="C184" s="1" t="s">
        <v>191</v>
      </c>
      <c r="D184" s="1" t="s">
        <v>5</v>
      </c>
      <c r="E184" s="1" t="s">
        <v>6</v>
      </c>
      <c r="F184" s="1">
        <v>2020</v>
      </c>
      <c r="G184" s="1" t="s">
        <v>11</v>
      </c>
      <c r="H184" s="3">
        <v>395</v>
      </c>
      <c r="I184" s="3">
        <v>393</v>
      </c>
      <c r="J184" s="3">
        <v>734.57943925233644</v>
      </c>
      <c r="K184" s="3">
        <v>1.86915887850467</v>
      </c>
      <c r="L184" s="1" t="s">
        <v>4</v>
      </c>
    </row>
    <row r="185" spans="1:12" outlineLevel="2" x14ac:dyDescent="0.25">
      <c r="A185" s="1">
        <v>25290</v>
      </c>
      <c r="B185" s="74" t="s">
        <v>395</v>
      </c>
      <c r="C185" s="1" t="s">
        <v>197</v>
      </c>
      <c r="D185" s="1" t="s">
        <v>5</v>
      </c>
      <c r="E185" s="1" t="s">
        <v>6</v>
      </c>
      <c r="F185" s="1">
        <v>2020</v>
      </c>
      <c r="G185" s="1" t="s">
        <v>11</v>
      </c>
      <c r="H185" s="3">
        <v>35</v>
      </c>
      <c r="I185" s="3">
        <v>31</v>
      </c>
      <c r="J185" s="3">
        <v>72.429906542056074</v>
      </c>
      <c r="K185" s="3">
        <v>2.3364485981308398</v>
      </c>
      <c r="L185" s="1" t="s">
        <v>4</v>
      </c>
    </row>
    <row r="186" spans="1:12" outlineLevel="2" x14ac:dyDescent="0.25">
      <c r="A186" s="1">
        <v>25312</v>
      </c>
      <c r="B186" s="74" t="s">
        <v>395</v>
      </c>
      <c r="C186" s="1" t="s">
        <v>41</v>
      </c>
      <c r="D186" s="1" t="s">
        <v>5</v>
      </c>
      <c r="E186" s="1" t="s">
        <v>6</v>
      </c>
      <c r="F186" s="1">
        <v>2020</v>
      </c>
      <c r="G186" s="1" t="s">
        <v>11</v>
      </c>
      <c r="H186" s="3">
        <v>40</v>
      </c>
      <c r="I186" s="3">
        <v>40</v>
      </c>
      <c r="J186" s="3">
        <v>102.80373831775701</v>
      </c>
      <c r="K186" s="3">
        <v>2.5700934579439298</v>
      </c>
      <c r="L186" s="1" t="s">
        <v>4</v>
      </c>
    </row>
    <row r="187" spans="1:12" outlineLevel="2" x14ac:dyDescent="0.25">
      <c r="A187" s="1">
        <v>25524</v>
      </c>
      <c r="B187" s="74" t="s">
        <v>395</v>
      </c>
      <c r="C187" s="1" t="s">
        <v>165</v>
      </c>
      <c r="D187" s="1" t="s">
        <v>5</v>
      </c>
      <c r="E187" s="1" t="s">
        <v>6</v>
      </c>
      <c r="F187" s="1">
        <v>2020</v>
      </c>
      <c r="G187" s="1" t="s">
        <v>11</v>
      </c>
      <c r="H187" s="3">
        <v>10</v>
      </c>
      <c r="I187" s="3">
        <v>10</v>
      </c>
      <c r="J187" s="3">
        <v>23.364485981308412</v>
      </c>
      <c r="K187" s="3">
        <v>2.3364485981308398</v>
      </c>
      <c r="L187" s="1" t="s">
        <v>4</v>
      </c>
    </row>
    <row r="188" spans="1:12" outlineLevel="2" x14ac:dyDescent="0.25">
      <c r="A188" s="1">
        <v>25535</v>
      </c>
      <c r="B188" s="74" t="s">
        <v>395</v>
      </c>
      <c r="C188" s="1" t="s">
        <v>66</v>
      </c>
      <c r="D188" s="1" t="s">
        <v>5</v>
      </c>
      <c r="E188" s="1" t="s">
        <v>6</v>
      </c>
      <c r="F188" s="1">
        <v>2020</v>
      </c>
      <c r="G188" s="1" t="s">
        <v>11</v>
      </c>
      <c r="H188" s="3">
        <v>80</v>
      </c>
      <c r="I188" s="3">
        <v>80</v>
      </c>
      <c r="J188" s="3">
        <v>186.9158878504673</v>
      </c>
      <c r="K188" s="3">
        <v>2.3364485981308398</v>
      </c>
      <c r="L188" s="1" t="s">
        <v>4</v>
      </c>
    </row>
    <row r="189" spans="1:12" outlineLevel="2" x14ac:dyDescent="0.25">
      <c r="A189" s="1">
        <v>25649</v>
      </c>
      <c r="B189" s="74" t="s">
        <v>395</v>
      </c>
      <c r="C189" s="1" t="s">
        <v>162</v>
      </c>
      <c r="D189" s="1" t="s">
        <v>5</v>
      </c>
      <c r="E189" s="1" t="s">
        <v>6</v>
      </c>
      <c r="F189" s="1">
        <v>2020</v>
      </c>
      <c r="G189" s="1" t="s">
        <v>11</v>
      </c>
      <c r="H189" s="3">
        <v>14</v>
      </c>
      <c r="I189" s="3">
        <v>12</v>
      </c>
      <c r="J189" s="3">
        <v>28.037383177570092</v>
      </c>
      <c r="K189" s="3">
        <v>2.3364485981308398</v>
      </c>
      <c r="L189" s="1" t="s">
        <v>4</v>
      </c>
    </row>
    <row r="190" spans="1:12" outlineLevel="2" x14ac:dyDescent="0.25">
      <c r="A190" s="1">
        <v>25743</v>
      </c>
      <c r="B190" s="74" t="s">
        <v>395</v>
      </c>
      <c r="C190" s="1" t="s">
        <v>0</v>
      </c>
      <c r="D190" s="1" t="s">
        <v>5</v>
      </c>
      <c r="E190" s="1" t="s">
        <v>6</v>
      </c>
      <c r="F190" s="1">
        <v>2020</v>
      </c>
      <c r="G190" s="1" t="s">
        <v>11</v>
      </c>
      <c r="H190" s="3">
        <v>40</v>
      </c>
      <c r="I190" s="3">
        <v>40</v>
      </c>
      <c r="J190" s="3">
        <v>56.074766355140184</v>
      </c>
      <c r="K190" s="3">
        <v>1.4018691588784999</v>
      </c>
      <c r="L190" s="1" t="s">
        <v>4</v>
      </c>
    </row>
    <row r="191" spans="1:12" outlineLevel="2" x14ac:dyDescent="0.25">
      <c r="A191" s="1">
        <v>25506</v>
      </c>
      <c r="B191" s="74" t="s">
        <v>395</v>
      </c>
      <c r="C191" s="1" t="s">
        <v>205</v>
      </c>
      <c r="D191" s="1" t="s">
        <v>5</v>
      </c>
      <c r="E191" s="1" t="s">
        <v>6</v>
      </c>
      <c r="F191" s="1">
        <v>2020</v>
      </c>
      <c r="G191" s="1" t="s">
        <v>11</v>
      </c>
      <c r="H191" s="3">
        <v>10</v>
      </c>
      <c r="I191" s="3">
        <v>10</v>
      </c>
      <c r="J191" s="3">
        <v>14.018691588785046</v>
      </c>
      <c r="K191" s="3">
        <v>1.4018691588784999</v>
      </c>
      <c r="L191" s="1" t="s">
        <v>4</v>
      </c>
    </row>
    <row r="192" spans="1:12" outlineLevel="2" x14ac:dyDescent="0.25">
      <c r="A192" s="1">
        <v>25040</v>
      </c>
      <c r="B192" s="74" t="s">
        <v>396</v>
      </c>
      <c r="C192" s="1" t="s">
        <v>31</v>
      </c>
      <c r="D192" s="1" t="s">
        <v>5</v>
      </c>
      <c r="E192" s="1" t="s">
        <v>6</v>
      </c>
      <c r="F192" s="1">
        <v>2020</v>
      </c>
      <c r="G192" s="1" t="s">
        <v>11</v>
      </c>
      <c r="H192" s="3">
        <v>16</v>
      </c>
      <c r="I192" s="3">
        <v>15</v>
      </c>
      <c r="J192" s="3">
        <v>49.065420560747661</v>
      </c>
      <c r="K192" s="3">
        <v>3.2710280373831799</v>
      </c>
      <c r="L192" s="1" t="s">
        <v>4</v>
      </c>
    </row>
    <row r="193" spans="1:12" outlineLevel="2" x14ac:dyDescent="0.25">
      <c r="A193" s="1">
        <v>25245</v>
      </c>
      <c r="B193" s="74" t="s">
        <v>396</v>
      </c>
      <c r="C193" s="1" t="s">
        <v>173</v>
      </c>
      <c r="D193" s="1" t="s">
        <v>5</v>
      </c>
      <c r="E193" s="1" t="s">
        <v>6</v>
      </c>
      <c r="F193" s="1">
        <v>2020</v>
      </c>
      <c r="G193" s="1" t="s">
        <v>11</v>
      </c>
      <c r="H193" s="3">
        <v>12</v>
      </c>
      <c r="I193" s="3">
        <v>12</v>
      </c>
      <c r="J193" s="3">
        <v>33.644859813084111</v>
      </c>
      <c r="K193" s="3">
        <v>2.8037383177570101</v>
      </c>
      <c r="L193" s="1" t="s">
        <v>4</v>
      </c>
    </row>
    <row r="194" spans="1:12" outlineLevel="2" x14ac:dyDescent="0.25">
      <c r="A194" s="1">
        <v>25596</v>
      </c>
      <c r="B194" s="74" t="s">
        <v>396</v>
      </c>
      <c r="C194" s="1" t="s">
        <v>161</v>
      </c>
      <c r="D194" s="1" t="s">
        <v>5</v>
      </c>
      <c r="E194" s="1" t="s">
        <v>6</v>
      </c>
      <c r="F194" s="1">
        <v>2020</v>
      </c>
      <c r="G194" s="1" t="s">
        <v>11</v>
      </c>
      <c r="H194" s="3">
        <v>157</v>
      </c>
      <c r="I194" s="3">
        <v>157</v>
      </c>
      <c r="J194" s="3">
        <v>293.45794392523362</v>
      </c>
      <c r="K194" s="3">
        <v>1.86915887850467</v>
      </c>
      <c r="L194" s="1" t="s">
        <v>4</v>
      </c>
    </row>
    <row r="195" spans="1:12" outlineLevel="2" x14ac:dyDescent="0.25">
      <c r="A195" s="1">
        <v>25797</v>
      </c>
      <c r="B195" s="74" t="s">
        <v>396</v>
      </c>
      <c r="C195" s="1" t="s">
        <v>182</v>
      </c>
      <c r="D195" s="1" t="s">
        <v>5</v>
      </c>
      <c r="E195" s="1" t="s">
        <v>6</v>
      </c>
      <c r="F195" s="1">
        <v>2020</v>
      </c>
      <c r="G195" s="1" t="s">
        <v>11</v>
      </c>
      <c r="H195" s="3">
        <v>5</v>
      </c>
      <c r="I195" s="3">
        <v>4.5</v>
      </c>
      <c r="J195" s="3">
        <v>10.747663551401869</v>
      </c>
      <c r="K195" s="3">
        <v>2.3883696780892998</v>
      </c>
      <c r="L195" s="1" t="s">
        <v>4</v>
      </c>
    </row>
    <row r="196" spans="1:12" outlineLevel="2" x14ac:dyDescent="0.25">
      <c r="A196" s="1">
        <v>25154</v>
      </c>
      <c r="B196" s="74" t="s">
        <v>397</v>
      </c>
      <c r="C196" s="1" t="s">
        <v>140</v>
      </c>
      <c r="D196" s="1" t="s">
        <v>5</v>
      </c>
      <c r="E196" s="1" t="s">
        <v>6</v>
      </c>
      <c r="F196" s="1">
        <v>2020</v>
      </c>
      <c r="G196" s="1" t="s">
        <v>11</v>
      </c>
      <c r="H196" s="3">
        <v>30</v>
      </c>
      <c r="I196" s="3">
        <v>30</v>
      </c>
      <c r="J196" s="3">
        <v>56.074766355140184</v>
      </c>
      <c r="K196" s="3">
        <v>1.86915887850467</v>
      </c>
      <c r="L196" s="1" t="s">
        <v>4</v>
      </c>
    </row>
    <row r="197" spans="1:12" outlineLevel="2" x14ac:dyDescent="0.25">
      <c r="A197" s="1">
        <v>25288</v>
      </c>
      <c r="B197" s="74" t="s">
        <v>397</v>
      </c>
      <c r="C197" s="1" t="s">
        <v>218</v>
      </c>
      <c r="D197" s="1" t="s">
        <v>5</v>
      </c>
      <c r="E197" s="1" t="s">
        <v>6</v>
      </c>
      <c r="F197" s="1">
        <v>2020</v>
      </c>
      <c r="G197" s="1" t="s">
        <v>11</v>
      </c>
      <c r="H197" s="3">
        <v>10</v>
      </c>
      <c r="I197" s="3">
        <v>10</v>
      </c>
      <c r="J197" s="3">
        <v>28.037383177570092</v>
      </c>
      <c r="K197" s="3">
        <v>2.8037383177570101</v>
      </c>
      <c r="L197" s="1" t="s">
        <v>4</v>
      </c>
    </row>
    <row r="198" spans="1:12" outlineLevel="2" x14ac:dyDescent="0.25">
      <c r="A198" s="1">
        <v>25317</v>
      </c>
      <c r="B198" s="74" t="s">
        <v>397</v>
      </c>
      <c r="C198" s="1" t="s">
        <v>28</v>
      </c>
      <c r="D198" s="1" t="s">
        <v>5</v>
      </c>
      <c r="E198" s="1" t="s">
        <v>6</v>
      </c>
      <c r="F198" s="1">
        <v>2020</v>
      </c>
      <c r="G198" s="1" t="s">
        <v>11</v>
      </c>
      <c r="H198" s="3">
        <v>13</v>
      </c>
      <c r="I198" s="3">
        <v>13</v>
      </c>
      <c r="J198" s="3">
        <v>42.523364485981311</v>
      </c>
      <c r="K198" s="3">
        <v>3.2710280373831799</v>
      </c>
      <c r="L198" s="1" t="s">
        <v>4</v>
      </c>
    </row>
    <row r="199" spans="1:12" outlineLevel="2" x14ac:dyDescent="0.25">
      <c r="A199" s="1">
        <v>25407</v>
      </c>
      <c r="B199" s="74" t="s">
        <v>397</v>
      </c>
      <c r="C199" s="1" t="s">
        <v>160</v>
      </c>
      <c r="D199" s="1" t="s">
        <v>5</v>
      </c>
      <c r="E199" s="1" t="s">
        <v>6</v>
      </c>
      <c r="F199" s="1">
        <v>2020</v>
      </c>
      <c r="G199" s="1" t="s">
        <v>11</v>
      </c>
      <c r="H199" s="3">
        <v>45</v>
      </c>
      <c r="I199" s="3">
        <v>45</v>
      </c>
      <c r="J199" s="3">
        <v>147.19626168224298</v>
      </c>
      <c r="K199" s="3">
        <v>3.2710280373831799</v>
      </c>
      <c r="L199" s="1" t="s">
        <v>4</v>
      </c>
    </row>
    <row r="200" spans="1:12" outlineLevel="2" x14ac:dyDescent="0.25">
      <c r="A200" s="1">
        <v>25745</v>
      </c>
      <c r="B200" s="74" t="s">
        <v>397</v>
      </c>
      <c r="C200" s="1" t="s">
        <v>146</v>
      </c>
      <c r="D200" s="1" t="s">
        <v>5</v>
      </c>
      <c r="E200" s="1" t="s">
        <v>6</v>
      </c>
      <c r="F200" s="1">
        <v>2020</v>
      </c>
      <c r="G200" s="1" t="s">
        <v>11</v>
      </c>
      <c r="H200" s="3">
        <v>200</v>
      </c>
      <c r="I200" s="3">
        <v>180</v>
      </c>
      <c r="J200" s="3">
        <v>294.39252336448595</v>
      </c>
      <c r="K200" s="3">
        <v>1.63551401869159</v>
      </c>
      <c r="L200" s="1" t="s">
        <v>4</v>
      </c>
    </row>
    <row r="201" spans="1:12" outlineLevel="2" x14ac:dyDescent="0.25">
      <c r="A201" s="1">
        <v>25779</v>
      </c>
      <c r="B201" s="74" t="s">
        <v>397</v>
      </c>
      <c r="C201" s="1" t="s">
        <v>90</v>
      </c>
      <c r="D201" s="1" t="s">
        <v>5</v>
      </c>
      <c r="E201" s="1" t="s">
        <v>6</v>
      </c>
      <c r="F201" s="1">
        <v>2020</v>
      </c>
      <c r="G201" s="1" t="s">
        <v>11</v>
      </c>
      <c r="H201" s="3">
        <v>45</v>
      </c>
      <c r="I201" s="3">
        <v>45</v>
      </c>
      <c r="J201" s="3">
        <v>210.28037383177571</v>
      </c>
      <c r="K201" s="3">
        <v>4.6728971962616797</v>
      </c>
      <c r="L201" s="1" t="s">
        <v>4</v>
      </c>
    </row>
    <row r="202" spans="1:12" outlineLevel="2" x14ac:dyDescent="0.25">
      <c r="A202" s="1">
        <v>25781</v>
      </c>
      <c r="B202" s="74" t="s">
        <v>397</v>
      </c>
      <c r="C202" s="1" t="s">
        <v>212</v>
      </c>
      <c r="D202" s="1" t="s">
        <v>5</v>
      </c>
      <c r="E202" s="1" t="s">
        <v>6</v>
      </c>
      <c r="F202" s="1">
        <v>2020</v>
      </c>
      <c r="G202" s="1" t="s">
        <v>11</v>
      </c>
      <c r="H202" s="3">
        <v>16</v>
      </c>
      <c r="I202" s="3">
        <v>15</v>
      </c>
      <c r="J202" s="3">
        <v>35.046728971962615</v>
      </c>
      <c r="K202" s="3">
        <v>2.3364485981308398</v>
      </c>
      <c r="L202" s="1" t="s">
        <v>4</v>
      </c>
    </row>
    <row r="203" spans="1:12" outlineLevel="2" x14ac:dyDescent="0.25">
      <c r="A203" s="1">
        <v>25793</v>
      </c>
      <c r="B203" s="74" t="s">
        <v>397</v>
      </c>
      <c r="C203" s="1" t="s">
        <v>174</v>
      </c>
      <c r="D203" s="1" t="s">
        <v>5</v>
      </c>
      <c r="E203" s="1" t="s">
        <v>6</v>
      </c>
      <c r="F203" s="1">
        <v>2020</v>
      </c>
      <c r="G203" s="1" t="s">
        <v>11</v>
      </c>
      <c r="H203" s="3">
        <v>120</v>
      </c>
      <c r="I203" s="3">
        <v>114</v>
      </c>
      <c r="J203" s="3">
        <v>372.89719626168227</v>
      </c>
      <c r="K203" s="3">
        <v>3.2710280373831799</v>
      </c>
      <c r="L203" s="1" t="s">
        <v>4</v>
      </c>
    </row>
    <row r="204" spans="1:12" outlineLevel="2" x14ac:dyDescent="0.25">
      <c r="A204" s="1">
        <v>25843</v>
      </c>
      <c r="B204" s="74" t="s">
        <v>397</v>
      </c>
      <c r="C204" s="1" t="s">
        <v>33</v>
      </c>
      <c r="D204" s="1" t="s">
        <v>5</v>
      </c>
      <c r="E204" s="1" t="s">
        <v>6</v>
      </c>
      <c r="F204" s="1">
        <v>2020</v>
      </c>
      <c r="G204" s="1" t="s">
        <v>11</v>
      </c>
      <c r="H204" s="3">
        <v>11</v>
      </c>
      <c r="I204" s="3">
        <v>10</v>
      </c>
      <c r="J204" s="3">
        <v>37.383177570093459</v>
      </c>
      <c r="K204" s="3">
        <v>3.7383177570093502</v>
      </c>
      <c r="L204" s="1" t="s">
        <v>4</v>
      </c>
    </row>
    <row r="205" spans="1:12" outlineLevel="1" x14ac:dyDescent="0.25">
      <c r="A205" s="141"/>
      <c r="B205" s="142"/>
      <c r="C205" s="141"/>
      <c r="D205" s="141"/>
      <c r="E205" s="143" t="s">
        <v>448</v>
      </c>
      <c r="F205" s="141"/>
      <c r="G205" s="141"/>
      <c r="H205" s="144">
        <f>SUBTOTAL(9,H74:H204)</f>
        <v>6281.9</v>
      </c>
      <c r="I205" s="144">
        <f>SUBTOTAL(9,I74:I204)</f>
        <v>5991.38</v>
      </c>
      <c r="J205" s="144">
        <f>SUBTOTAL(9,J74:J204)</f>
        <v>15265.998130841124</v>
      </c>
      <c r="K205" s="144"/>
      <c r="L205" s="141"/>
    </row>
    <row r="206" spans="1:12" outlineLevel="2" x14ac:dyDescent="0.25">
      <c r="A206" s="5">
        <v>25183</v>
      </c>
      <c r="B206" s="105" t="s">
        <v>384</v>
      </c>
      <c r="C206" s="5" t="s">
        <v>169</v>
      </c>
      <c r="D206" s="5" t="s">
        <v>138</v>
      </c>
      <c r="E206" s="5" t="s">
        <v>139</v>
      </c>
      <c r="F206" s="5">
        <v>2020</v>
      </c>
      <c r="G206" s="5" t="s">
        <v>3</v>
      </c>
      <c r="H206" s="6">
        <v>550</v>
      </c>
      <c r="I206" s="6">
        <v>550</v>
      </c>
      <c r="J206" s="6">
        <v>1650</v>
      </c>
      <c r="K206" s="6">
        <v>3</v>
      </c>
      <c r="L206" s="5" t="s">
        <v>4</v>
      </c>
    </row>
    <row r="207" spans="1:12" outlineLevel="2" x14ac:dyDescent="0.25">
      <c r="A207" s="1">
        <v>25326</v>
      </c>
      <c r="B207" s="73" t="s">
        <v>387</v>
      </c>
      <c r="C207" s="1" t="s">
        <v>177</v>
      </c>
      <c r="D207" s="1" t="s">
        <v>138</v>
      </c>
      <c r="E207" s="1" t="s">
        <v>139</v>
      </c>
      <c r="F207" s="1">
        <v>2020</v>
      </c>
      <c r="G207" s="1" t="s">
        <v>3</v>
      </c>
      <c r="H207" s="3">
        <v>75</v>
      </c>
      <c r="I207" s="3">
        <v>75</v>
      </c>
      <c r="J207" s="3">
        <v>375</v>
      </c>
      <c r="K207" s="3">
        <v>5</v>
      </c>
      <c r="L207" s="1" t="s">
        <v>4</v>
      </c>
    </row>
    <row r="208" spans="1:12" outlineLevel="2" x14ac:dyDescent="0.25">
      <c r="A208" s="1">
        <v>25317</v>
      </c>
      <c r="B208" s="74" t="s">
        <v>397</v>
      </c>
      <c r="C208" s="1" t="s">
        <v>28</v>
      </c>
      <c r="D208" s="1" t="s">
        <v>138</v>
      </c>
      <c r="E208" s="1" t="s">
        <v>139</v>
      </c>
      <c r="F208" s="1">
        <v>2020</v>
      </c>
      <c r="G208" s="1" t="s">
        <v>3</v>
      </c>
      <c r="H208" s="3">
        <v>14</v>
      </c>
      <c r="I208" s="3">
        <v>14</v>
      </c>
      <c r="J208" s="3">
        <v>84</v>
      </c>
      <c r="K208" s="3">
        <v>6</v>
      </c>
      <c r="L208" s="1" t="s">
        <v>4</v>
      </c>
    </row>
    <row r="209" spans="1:12" outlineLevel="2" x14ac:dyDescent="0.25">
      <c r="A209" s="1">
        <v>25781</v>
      </c>
      <c r="B209" s="74" t="s">
        <v>397</v>
      </c>
      <c r="C209" s="1" t="s">
        <v>212</v>
      </c>
      <c r="D209" s="1" t="s">
        <v>138</v>
      </c>
      <c r="E209" s="1" t="s">
        <v>139</v>
      </c>
      <c r="F209" s="1">
        <v>2020</v>
      </c>
      <c r="G209" s="1" t="s">
        <v>3</v>
      </c>
      <c r="H209" s="3">
        <v>16</v>
      </c>
      <c r="I209" s="3">
        <v>15</v>
      </c>
      <c r="J209" s="3">
        <v>60</v>
      </c>
      <c r="K209" s="3">
        <v>4</v>
      </c>
      <c r="L209" s="1" t="s">
        <v>4</v>
      </c>
    </row>
    <row r="210" spans="1:12" outlineLevel="2" x14ac:dyDescent="0.25">
      <c r="A210" s="1">
        <v>25183</v>
      </c>
      <c r="B210" s="73" t="s">
        <v>384</v>
      </c>
      <c r="C210" s="1" t="s">
        <v>169</v>
      </c>
      <c r="D210" s="1" t="s">
        <v>138</v>
      </c>
      <c r="E210" s="1" t="s">
        <v>139</v>
      </c>
      <c r="F210" s="1">
        <v>2020</v>
      </c>
      <c r="G210" s="1" t="s">
        <v>11</v>
      </c>
      <c r="H210" s="3">
        <v>535</v>
      </c>
      <c r="I210" s="3">
        <v>528</v>
      </c>
      <c r="J210" s="3">
        <v>1584</v>
      </c>
      <c r="K210" s="3">
        <v>3</v>
      </c>
      <c r="L210" s="1" t="s">
        <v>4</v>
      </c>
    </row>
    <row r="211" spans="1:12" outlineLevel="2" x14ac:dyDescent="0.25">
      <c r="A211" s="1">
        <v>25326</v>
      </c>
      <c r="B211" s="73" t="s">
        <v>387</v>
      </c>
      <c r="C211" s="1" t="s">
        <v>177</v>
      </c>
      <c r="D211" s="1" t="s">
        <v>138</v>
      </c>
      <c r="E211" s="1" t="s">
        <v>139</v>
      </c>
      <c r="F211" s="1">
        <v>2020</v>
      </c>
      <c r="G211" s="1" t="s">
        <v>11</v>
      </c>
      <c r="H211" s="3">
        <v>65</v>
      </c>
      <c r="I211" s="3">
        <v>65</v>
      </c>
      <c r="J211" s="3">
        <v>325</v>
      </c>
      <c r="K211" s="3">
        <v>5</v>
      </c>
      <c r="L211" s="1" t="s">
        <v>4</v>
      </c>
    </row>
    <row r="212" spans="1:12" outlineLevel="2" x14ac:dyDescent="0.25">
      <c r="A212" s="1">
        <v>25781</v>
      </c>
      <c r="B212" s="74" t="s">
        <v>397</v>
      </c>
      <c r="C212" s="1" t="s">
        <v>212</v>
      </c>
      <c r="D212" s="1" t="s">
        <v>138</v>
      </c>
      <c r="E212" s="1" t="s">
        <v>139</v>
      </c>
      <c r="F212" s="1">
        <v>2020</v>
      </c>
      <c r="G212" s="1" t="s">
        <v>11</v>
      </c>
      <c r="H212" s="3">
        <v>14</v>
      </c>
      <c r="I212" s="3">
        <v>13</v>
      </c>
      <c r="J212" s="3">
        <v>52</v>
      </c>
      <c r="K212" s="3">
        <v>4</v>
      </c>
      <c r="L212" s="1" t="s">
        <v>4</v>
      </c>
    </row>
    <row r="213" spans="1:12" outlineLevel="1" collapsed="1" x14ac:dyDescent="0.25">
      <c r="A213" s="141"/>
      <c r="B213" s="142"/>
      <c r="C213" s="141"/>
      <c r="D213" s="141"/>
      <c r="E213" s="143" t="s">
        <v>450</v>
      </c>
      <c r="F213" s="141"/>
      <c r="G213" s="141"/>
      <c r="H213" s="144">
        <f>SUBTOTAL(9,H206:H212)</f>
        <v>1269</v>
      </c>
      <c r="I213" s="144">
        <f>SUBTOTAL(9,I206:I212)</f>
        <v>1260</v>
      </c>
      <c r="J213" s="144">
        <f>SUBTOTAL(9,J206:J212)</f>
        <v>4130</v>
      </c>
      <c r="K213" s="144"/>
      <c r="L213" s="141"/>
    </row>
    <row r="214" spans="1:12" outlineLevel="2" x14ac:dyDescent="0.25">
      <c r="A214" s="5">
        <v>25126</v>
      </c>
      <c r="B214" s="106" t="s">
        <v>392</v>
      </c>
      <c r="C214" s="5" t="s">
        <v>104</v>
      </c>
      <c r="D214" s="5" t="s">
        <v>98</v>
      </c>
      <c r="E214" s="5" t="s">
        <v>99</v>
      </c>
      <c r="F214" s="5">
        <v>2020</v>
      </c>
      <c r="G214" s="5" t="s">
        <v>3</v>
      </c>
      <c r="H214" s="6">
        <v>20</v>
      </c>
      <c r="I214" s="6">
        <v>20</v>
      </c>
      <c r="J214" s="6">
        <v>440</v>
      </c>
      <c r="K214" s="6">
        <v>22</v>
      </c>
      <c r="L214" s="5" t="s">
        <v>4</v>
      </c>
    </row>
    <row r="215" spans="1:12" outlineLevel="2" x14ac:dyDescent="0.25">
      <c r="A215" s="1">
        <v>25175</v>
      </c>
      <c r="B215" s="74" t="s">
        <v>392</v>
      </c>
      <c r="C215" s="1" t="s">
        <v>192</v>
      </c>
      <c r="D215" s="1" t="s">
        <v>98</v>
      </c>
      <c r="E215" s="1" t="s">
        <v>99</v>
      </c>
      <c r="F215" s="1">
        <v>2020</v>
      </c>
      <c r="G215" s="1" t="s">
        <v>3</v>
      </c>
      <c r="H215" s="3">
        <v>6</v>
      </c>
      <c r="I215" s="3">
        <v>6</v>
      </c>
      <c r="J215" s="3">
        <v>60</v>
      </c>
      <c r="K215" s="3">
        <v>10</v>
      </c>
      <c r="L215" s="1" t="s">
        <v>4</v>
      </c>
    </row>
    <row r="216" spans="1:12" outlineLevel="2" x14ac:dyDescent="0.25">
      <c r="A216" s="1">
        <v>25214</v>
      </c>
      <c r="B216" s="74" t="s">
        <v>392</v>
      </c>
      <c r="C216" s="1" t="s">
        <v>194</v>
      </c>
      <c r="D216" s="1" t="s">
        <v>98</v>
      </c>
      <c r="E216" s="1" t="s">
        <v>99</v>
      </c>
      <c r="F216" s="1">
        <v>2020</v>
      </c>
      <c r="G216" s="1" t="s">
        <v>3</v>
      </c>
      <c r="H216" s="3">
        <v>4</v>
      </c>
      <c r="I216" s="3">
        <v>3.84</v>
      </c>
      <c r="J216" s="3">
        <v>76.8</v>
      </c>
      <c r="K216" s="3">
        <v>20</v>
      </c>
      <c r="L216" s="1" t="s">
        <v>4</v>
      </c>
    </row>
    <row r="217" spans="1:12" outlineLevel="2" x14ac:dyDescent="0.25">
      <c r="A217" s="1">
        <v>25758</v>
      </c>
      <c r="B217" s="74" t="s">
        <v>392</v>
      </c>
      <c r="C217" s="1" t="s">
        <v>111</v>
      </c>
      <c r="D217" s="1" t="s">
        <v>98</v>
      </c>
      <c r="E217" s="1" t="s">
        <v>99</v>
      </c>
      <c r="F217" s="1">
        <v>2020</v>
      </c>
      <c r="G217" s="1" t="s">
        <v>3</v>
      </c>
      <c r="H217" s="3">
        <v>3</v>
      </c>
      <c r="I217" s="3">
        <v>3</v>
      </c>
      <c r="J217" s="3">
        <v>48</v>
      </c>
      <c r="K217" s="3">
        <v>16</v>
      </c>
      <c r="L217" s="1" t="s">
        <v>4</v>
      </c>
    </row>
    <row r="218" spans="1:12" outlineLevel="2" x14ac:dyDescent="0.25">
      <c r="A218" s="1">
        <v>25473</v>
      </c>
      <c r="B218" s="74" t="s">
        <v>393</v>
      </c>
      <c r="C218" s="1" t="s">
        <v>95</v>
      </c>
      <c r="D218" s="1" t="s">
        <v>98</v>
      </c>
      <c r="E218" s="1" t="s">
        <v>99</v>
      </c>
      <c r="F218" s="1">
        <v>2020</v>
      </c>
      <c r="G218" s="1" t="s">
        <v>3</v>
      </c>
      <c r="H218" s="3">
        <v>120</v>
      </c>
      <c r="I218" s="3">
        <v>120</v>
      </c>
      <c r="J218" s="3">
        <v>2400</v>
      </c>
      <c r="K218" s="3">
        <v>20</v>
      </c>
      <c r="L218" s="1" t="s">
        <v>4</v>
      </c>
    </row>
    <row r="219" spans="1:12" outlineLevel="2" x14ac:dyDescent="0.25">
      <c r="A219" s="1">
        <v>25754</v>
      </c>
      <c r="B219" s="74" t="s">
        <v>394</v>
      </c>
      <c r="C219" s="1" t="s">
        <v>210</v>
      </c>
      <c r="D219" s="1" t="s">
        <v>98</v>
      </c>
      <c r="E219" s="1" t="s">
        <v>99</v>
      </c>
      <c r="F219" s="1">
        <v>2020</v>
      </c>
      <c r="G219" s="1" t="s">
        <v>3</v>
      </c>
      <c r="H219" s="3">
        <v>22</v>
      </c>
      <c r="I219" s="3">
        <v>20</v>
      </c>
      <c r="J219" s="3">
        <v>300</v>
      </c>
      <c r="K219" s="3">
        <v>15</v>
      </c>
      <c r="L219" s="1" t="s">
        <v>4</v>
      </c>
    </row>
    <row r="220" spans="1:12" outlineLevel="2" x14ac:dyDescent="0.25">
      <c r="A220" s="1">
        <v>25126</v>
      </c>
      <c r="B220" s="74" t="s">
        <v>392</v>
      </c>
      <c r="C220" s="1" t="s">
        <v>104</v>
      </c>
      <c r="D220" s="1" t="s">
        <v>98</v>
      </c>
      <c r="E220" s="1" t="s">
        <v>99</v>
      </c>
      <c r="F220" s="1">
        <v>2020</v>
      </c>
      <c r="G220" s="1" t="s">
        <v>11</v>
      </c>
      <c r="H220" s="3">
        <v>20</v>
      </c>
      <c r="I220" s="3">
        <v>20</v>
      </c>
      <c r="J220" s="3">
        <v>440</v>
      </c>
      <c r="K220" s="3">
        <v>22</v>
      </c>
      <c r="L220" s="1" t="s">
        <v>4</v>
      </c>
    </row>
    <row r="221" spans="1:12" outlineLevel="2" x14ac:dyDescent="0.25">
      <c r="A221" s="1">
        <v>25175</v>
      </c>
      <c r="B221" s="74" t="s">
        <v>392</v>
      </c>
      <c r="C221" s="1" t="s">
        <v>192</v>
      </c>
      <c r="D221" s="1" t="s">
        <v>98</v>
      </c>
      <c r="E221" s="1" t="s">
        <v>99</v>
      </c>
      <c r="F221" s="1">
        <v>2020</v>
      </c>
      <c r="G221" s="1" t="s">
        <v>11</v>
      </c>
      <c r="H221" s="3">
        <v>3</v>
      </c>
      <c r="I221" s="3">
        <v>3</v>
      </c>
      <c r="J221" s="3">
        <v>27</v>
      </c>
      <c r="K221" s="3">
        <v>9</v>
      </c>
      <c r="L221" s="1" t="s">
        <v>4</v>
      </c>
    </row>
    <row r="222" spans="1:12" outlineLevel="2" x14ac:dyDescent="0.25">
      <c r="A222" s="1">
        <v>25214</v>
      </c>
      <c r="B222" s="74" t="s">
        <v>392</v>
      </c>
      <c r="C222" s="1" t="s">
        <v>194</v>
      </c>
      <c r="D222" s="1" t="s">
        <v>98</v>
      </c>
      <c r="E222" s="1" t="s">
        <v>99</v>
      </c>
      <c r="F222" s="1">
        <v>2020</v>
      </c>
      <c r="G222" s="1" t="s">
        <v>11</v>
      </c>
      <c r="H222" s="3">
        <v>4</v>
      </c>
      <c r="I222" s="3">
        <v>4</v>
      </c>
      <c r="J222" s="3">
        <v>80</v>
      </c>
      <c r="K222" s="3">
        <v>20</v>
      </c>
      <c r="L222" s="1" t="s">
        <v>4</v>
      </c>
    </row>
    <row r="223" spans="1:12" outlineLevel="2" x14ac:dyDescent="0.25">
      <c r="A223" s="1">
        <v>25758</v>
      </c>
      <c r="B223" s="74" t="s">
        <v>392</v>
      </c>
      <c r="C223" s="1" t="s">
        <v>111</v>
      </c>
      <c r="D223" s="1" t="s">
        <v>98</v>
      </c>
      <c r="E223" s="1" t="s">
        <v>99</v>
      </c>
      <c r="F223" s="1">
        <v>2020</v>
      </c>
      <c r="G223" s="1" t="s">
        <v>11</v>
      </c>
      <c r="H223" s="3">
        <v>3</v>
      </c>
      <c r="I223" s="3">
        <v>3</v>
      </c>
      <c r="J223" s="3">
        <v>48</v>
      </c>
      <c r="K223" s="3">
        <v>16</v>
      </c>
      <c r="L223" s="1" t="s">
        <v>4</v>
      </c>
    </row>
    <row r="224" spans="1:12" outlineLevel="2" x14ac:dyDescent="0.25">
      <c r="A224" s="1">
        <v>25473</v>
      </c>
      <c r="B224" s="74" t="s">
        <v>393</v>
      </c>
      <c r="C224" s="1" t="s">
        <v>95</v>
      </c>
      <c r="D224" s="1" t="s">
        <v>98</v>
      </c>
      <c r="E224" s="1" t="s">
        <v>99</v>
      </c>
      <c r="F224" s="1">
        <v>2020</v>
      </c>
      <c r="G224" s="1" t="s">
        <v>11</v>
      </c>
      <c r="H224" s="3">
        <v>140</v>
      </c>
      <c r="I224" s="3">
        <v>90</v>
      </c>
      <c r="J224" s="3">
        <v>1800</v>
      </c>
      <c r="K224" s="3">
        <v>20</v>
      </c>
      <c r="L224" s="1" t="s">
        <v>4</v>
      </c>
    </row>
    <row r="225" spans="1:12" outlineLevel="2" x14ac:dyDescent="0.25">
      <c r="A225" s="1">
        <v>25754</v>
      </c>
      <c r="B225" s="74" t="s">
        <v>394</v>
      </c>
      <c r="C225" s="1" t="s">
        <v>210</v>
      </c>
      <c r="D225" s="1" t="s">
        <v>98</v>
      </c>
      <c r="E225" s="1" t="s">
        <v>99</v>
      </c>
      <c r="F225" s="1">
        <v>2020</v>
      </c>
      <c r="G225" s="1" t="s">
        <v>11</v>
      </c>
      <c r="H225" s="3">
        <v>24</v>
      </c>
      <c r="I225" s="3">
        <v>20</v>
      </c>
      <c r="J225" s="3">
        <v>340</v>
      </c>
      <c r="K225" s="3">
        <v>17</v>
      </c>
      <c r="L225" s="1" t="s">
        <v>4</v>
      </c>
    </row>
    <row r="226" spans="1:12" outlineLevel="1" collapsed="1" x14ac:dyDescent="0.25">
      <c r="A226" s="141"/>
      <c r="B226" s="142"/>
      <c r="C226" s="141"/>
      <c r="D226" s="141"/>
      <c r="E226" s="143" t="s">
        <v>454</v>
      </c>
      <c r="F226" s="141"/>
      <c r="G226" s="141"/>
      <c r="H226" s="144">
        <f>SUBTOTAL(9,H214:H225)</f>
        <v>369</v>
      </c>
      <c r="I226" s="144">
        <f>SUBTOTAL(9,I214:I225)</f>
        <v>312.84000000000003</v>
      </c>
      <c r="J226" s="144">
        <f>SUBTOTAL(9,J214:J225)</f>
        <v>6059.8</v>
      </c>
      <c r="K226" s="144"/>
      <c r="L226" s="141"/>
    </row>
    <row r="227" spans="1:12" outlineLevel="2" x14ac:dyDescent="0.25">
      <c r="A227" s="5">
        <v>25436</v>
      </c>
      <c r="B227" s="105" t="s">
        <v>384</v>
      </c>
      <c r="C227" s="5" t="s">
        <v>51</v>
      </c>
      <c r="D227" s="5" t="s">
        <v>42</v>
      </c>
      <c r="E227" s="5" t="s">
        <v>43</v>
      </c>
      <c r="F227" s="5">
        <v>2020</v>
      </c>
      <c r="G227" s="5" t="s">
        <v>3</v>
      </c>
      <c r="H227" s="6">
        <v>25</v>
      </c>
      <c r="I227" s="6">
        <v>24</v>
      </c>
      <c r="J227" s="6">
        <v>288</v>
      </c>
      <c r="K227" s="6">
        <v>12</v>
      </c>
      <c r="L227" s="5" t="s">
        <v>4</v>
      </c>
    </row>
    <row r="228" spans="1:12" outlineLevel="2" x14ac:dyDescent="0.25">
      <c r="A228" s="1">
        <v>25178</v>
      </c>
      <c r="B228" s="73" t="s">
        <v>390</v>
      </c>
      <c r="C228" s="1" t="s">
        <v>135</v>
      </c>
      <c r="D228" s="1" t="s">
        <v>42</v>
      </c>
      <c r="E228" s="1" t="s">
        <v>43</v>
      </c>
      <c r="F228" s="1">
        <v>2020</v>
      </c>
      <c r="G228" s="1" t="s">
        <v>3</v>
      </c>
      <c r="H228" s="3">
        <v>6</v>
      </c>
      <c r="I228" s="3">
        <v>5</v>
      </c>
      <c r="J228" s="3">
        <v>25</v>
      </c>
      <c r="K228" s="3">
        <v>5</v>
      </c>
      <c r="L228" s="1" t="s">
        <v>4</v>
      </c>
    </row>
    <row r="229" spans="1:12" outlineLevel="2" x14ac:dyDescent="0.25">
      <c r="A229" s="1">
        <v>25845</v>
      </c>
      <c r="B229" s="73" t="s">
        <v>390</v>
      </c>
      <c r="C229" s="1" t="s">
        <v>63</v>
      </c>
      <c r="D229" s="1" t="s">
        <v>42</v>
      </c>
      <c r="E229" s="1" t="s">
        <v>43</v>
      </c>
      <c r="F229" s="1">
        <v>2020</v>
      </c>
      <c r="G229" s="1" t="s">
        <v>3</v>
      </c>
      <c r="H229" s="3">
        <v>13</v>
      </c>
      <c r="I229" s="3">
        <v>9</v>
      </c>
      <c r="J229" s="3">
        <v>81</v>
      </c>
      <c r="K229" s="3">
        <v>9</v>
      </c>
      <c r="L229" s="1" t="s">
        <v>4</v>
      </c>
    </row>
    <row r="230" spans="1:12" outlineLevel="2" x14ac:dyDescent="0.25">
      <c r="A230" s="1">
        <v>25126</v>
      </c>
      <c r="B230" s="74" t="s">
        <v>392</v>
      </c>
      <c r="C230" s="1" t="s">
        <v>104</v>
      </c>
      <c r="D230" s="1" t="s">
        <v>42</v>
      </c>
      <c r="E230" s="1" t="s">
        <v>43</v>
      </c>
      <c r="F230" s="1">
        <v>2020</v>
      </c>
      <c r="G230" s="1" t="s">
        <v>3</v>
      </c>
      <c r="H230" s="3">
        <v>1</v>
      </c>
      <c r="I230" s="3">
        <v>1</v>
      </c>
      <c r="J230" s="3">
        <v>20</v>
      </c>
      <c r="K230" s="3">
        <v>20</v>
      </c>
      <c r="L230" s="1" t="s">
        <v>4</v>
      </c>
    </row>
    <row r="231" spans="1:12" outlineLevel="2" x14ac:dyDescent="0.25">
      <c r="A231" s="1">
        <v>25312</v>
      </c>
      <c r="B231" s="74" t="s">
        <v>395</v>
      </c>
      <c r="C231" s="1" t="s">
        <v>41</v>
      </c>
      <c r="D231" s="1" t="s">
        <v>42</v>
      </c>
      <c r="E231" s="1" t="s">
        <v>43</v>
      </c>
      <c r="F231" s="1">
        <v>2020</v>
      </c>
      <c r="G231" s="1" t="s">
        <v>3</v>
      </c>
      <c r="H231" s="3">
        <v>3</v>
      </c>
      <c r="I231" s="3">
        <v>3</v>
      </c>
      <c r="J231" s="3">
        <v>9</v>
      </c>
      <c r="K231" s="3">
        <v>3</v>
      </c>
      <c r="L231" s="1" t="s">
        <v>4</v>
      </c>
    </row>
    <row r="232" spans="1:12" outlineLevel="2" x14ac:dyDescent="0.25">
      <c r="A232" s="1">
        <v>25596</v>
      </c>
      <c r="B232" s="74" t="s">
        <v>396</v>
      </c>
      <c r="C232" s="1" t="s">
        <v>161</v>
      </c>
      <c r="D232" s="1" t="s">
        <v>42</v>
      </c>
      <c r="E232" s="1" t="s">
        <v>43</v>
      </c>
      <c r="F232" s="1">
        <v>2020</v>
      </c>
      <c r="G232" s="1" t="s">
        <v>3</v>
      </c>
      <c r="H232" s="3">
        <v>12</v>
      </c>
      <c r="I232" s="3">
        <v>12</v>
      </c>
      <c r="J232" s="3">
        <v>96</v>
      </c>
      <c r="K232" s="3">
        <v>8</v>
      </c>
      <c r="L232" s="1" t="s">
        <v>4</v>
      </c>
    </row>
    <row r="233" spans="1:12" outlineLevel="2" x14ac:dyDescent="0.25">
      <c r="A233" s="1">
        <v>25436</v>
      </c>
      <c r="B233" s="73" t="s">
        <v>384</v>
      </c>
      <c r="C233" s="1" t="s">
        <v>51</v>
      </c>
      <c r="D233" s="1" t="s">
        <v>42</v>
      </c>
      <c r="E233" s="1" t="s">
        <v>43</v>
      </c>
      <c r="F233" s="1">
        <v>2020</v>
      </c>
      <c r="G233" s="1" t="s">
        <v>11</v>
      </c>
      <c r="H233" s="3">
        <v>20</v>
      </c>
      <c r="I233" s="3">
        <v>20</v>
      </c>
      <c r="J233" s="3">
        <v>240</v>
      </c>
      <c r="K233" s="3">
        <v>12</v>
      </c>
      <c r="L233" s="1" t="s">
        <v>4</v>
      </c>
    </row>
    <row r="234" spans="1:12" outlineLevel="2" x14ac:dyDescent="0.25">
      <c r="A234" s="1">
        <v>25178</v>
      </c>
      <c r="B234" s="73" t="s">
        <v>390</v>
      </c>
      <c r="C234" s="1" t="s">
        <v>135</v>
      </c>
      <c r="D234" s="1" t="s">
        <v>42</v>
      </c>
      <c r="E234" s="1" t="s">
        <v>43</v>
      </c>
      <c r="F234" s="1">
        <v>2020</v>
      </c>
      <c r="G234" s="1" t="s">
        <v>11</v>
      </c>
      <c r="H234" s="3">
        <v>4</v>
      </c>
      <c r="I234" s="3">
        <v>4</v>
      </c>
      <c r="J234" s="3">
        <v>20</v>
      </c>
      <c r="K234" s="3">
        <v>5</v>
      </c>
      <c r="L234" s="1" t="s">
        <v>4</v>
      </c>
    </row>
    <row r="235" spans="1:12" outlineLevel="2" x14ac:dyDescent="0.25">
      <c r="A235" s="1">
        <v>25845</v>
      </c>
      <c r="B235" s="73" t="s">
        <v>390</v>
      </c>
      <c r="C235" s="1" t="s">
        <v>63</v>
      </c>
      <c r="D235" s="1" t="s">
        <v>42</v>
      </c>
      <c r="E235" s="1" t="s">
        <v>43</v>
      </c>
      <c r="F235" s="1">
        <v>2020</v>
      </c>
      <c r="G235" s="1" t="s">
        <v>11</v>
      </c>
      <c r="H235" s="3">
        <v>10</v>
      </c>
      <c r="I235" s="3">
        <v>9</v>
      </c>
      <c r="J235" s="3">
        <v>81</v>
      </c>
      <c r="K235" s="3">
        <v>9</v>
      </c>
      <c r="L235" s="1" t="s">
        <v>4</v>
      </c>
    </row>
    <row r="236" spans="1:12" outlineLevel="2" x14ac:dyDescent="0.25">
      <c r="A236" s="1">
        <v>25126</v>
      </c>
      <c r="B236" s="74" t="s">
        <v>392</v>
      </c>
      <c r="C236" s="1" t="s">
        <v>104</v>
      </c>
      <c r="D236" s="1" t="s">
        <v>42</v>
      </c>
      <c r="E236" s="1" t="s">
        <v>43</v>
      </c>
      <c r="F236" s="1">
        <v>2020</v>
      </c>
      <c r="G236" s="1" t="s">
        <v>11</v>
      </c>
      <c r="H236" s="3">
        <v>1.5</v>
      </c>
      <c r="I236" s="3">
        <v>1.5</v>
      </c>
      <c r="J236" s="3">
        <v>30</v>
      </c>
      <c r="K236" s="3">
        <v>20</v>
      </c>
      <c r="L236" s="1" t="s">
        <v>4</v>
      </c>
    </row>
    <row r="237" spans="1:12" outlineLevel="2" x14ac:dyDescent="0.25">
      <c r="A237" s="1">
        <v>25312</v>
      </c>
      <c r="B237" s="74" t="s">
        <v>395</v>
      </c>
      <c r="C237" s="1" t="s">
        <v>41</v>
      </c>
      <c r="D237" s="1" t="s">
        <v>42</v>
      </c>
      <c r="E237" s="1" t="s">
        <v>43</v>
      </c>
      <c r="F237" s="1">
        <v>2020</v>
      </c>
      <c r="G237" s="1" t="s">
        <v>11</v>
      </c>
      <c r="H237" s="3">
        <v>3</v>
      </c>
      <c r="I237" s="3">
        <v>3</v>
      </c>
      <c r="J237" s="3">
        <v>27</v>
      </c>
      <c r="K237" s="3">
        <v>9</v>
      </c>
      <c r="L237" s="1" t="s">
        <v>4</v>
      </c>
    </row>
    <row r="238" spans="1:12" outlineLevel="2" x14ac:dyDescent="0.25">
      <c r="A238" s="1">
        <v>25743</v>
      </c>
      <c r="B238" s="74" t="s">
        <v>395</v>
      </c>
      <c r="C238" s="1" t="s">
        <v>0</v>
      </c>
      <c r="D238" s="1" t="s">
        <v>42</v>
      </c>
      <c r="E238" s="1" t="s">
        <v>43</v>
      </c>
      <c r="F238" s="1">
        <v>2020</v>
      </c>
      <c r="G238" s="1" t="s">
        <v>11</v>
      </c>
      <c r="H238" s="3">
        <v>50</v>
      </c>
      <c r="I238" s="3">
        <v>50</v>
      </c>
      <c r="J238" s="3">
        <v>1000</v>
      </c>
      <c r="K238" s="3">
        <v>20</v>
      </c>
      <c r="L238" s="1" t="s">
        <v>4</v>
      </c>
    </row>
    <row r="239" spans="1:12" outlineLevel="2" x14ac:dyDescent="0.25">
      <c r="A239" s="1">
        <v>25596</v>
      </c>
      <c r="B239" s="74" t="s">
        <v>396</v>
      </c>
      <c r="C239" s="1" t="s">
        <v>161</v>
      </c>
      <c r="D239" s="1" t="s">
        <v>42</v>
      </c>
      <c r="E239" s="1" t="s">
        <v>43</v>
      </c>
      <c r="F239" s="1">
        <v>2020</v>
      </c>
      <c r="G239" s="1" t="s">
        <v>11</v>
      </c>
      <c r="H239" s="3">
        <v>8</v>
      </c>
      <c r="I239" s="3">
        <v>8</v>
      </c>
      <c r="J239" s="3">
        <v>40</v>
      </c>
      <c r="K239" s="3">
        <v>5</v>
      </c>
      <c r="L239" s="1" t="s">
        <v>4</v>
      </c>
    </row>
    <row r="240" spans="1:12" outlineLevel="1" collapsed="1" x14ac:dyDescent="0.25">
      <c r="A240" s="141"/>
      <c r="B240" s="142"/>
      <c r="C240" s="141"/>
      <c r="D240" s="141"/>
      <c r="E240" s="143" t="s">
        <v>458</v>
      </c>
      <c r="F240" s="141"/>
      <c r="G240" s="141"/>
      <c r="H240" s="144">
        <f>SUBTOTAL(9,H227:H239)</f>
        <v>156.5</v>
      </c>
      <c r="I240" s="144">
        <f>SUBTOTAL(9,I227:I239)</f>
        <v>149.5</v>
      </c>
      <c r="J240" s="144">
        <f>SUBTOTAL(9,J227:J239)</f>
        <v>1957</v>
      </c>
      <c r="K240" s="144"/>
      <c r="L240" s="141"/>
    </row>
    <row r="241" spans="1:12" outlineLevel="2" x14ac:dyDescent="0.25">
      <c r="A241" s="5">
        <v>25099</v>
      </c>
      <c r="B241" s="106" t="s">
        <v>393</v>
      </c>
      <c r="C241" s="5" t="s">
        <v>190</v>
      </c>
      <c r="D241" s="5" t="s">
        <v>12</v>
      </c>
      <c r="E241" s="5" t="s">
        <v>13</v>
      </c>
      <c r="F241" s="5">
        <v>2020</v>
      </c>
      <c r="G241" s="5" t="s">
        <v>3</v>
      </c>
      <c r="H241" s="6">
        <v>0</v>
      </c>
      <c r="I241" s="6">
        <v>0</v>
      </c>
      <c r="J241" s="6">
        <v>0</v>
      </c>
      <c r="K241" s="6">
        <v>0</v>
      </c>
      <c r="L241" s="5" t="s">
        <v>4</v>
      </c>
    </row>
    <row r="242" spans="1:12" outlineLevel="2" x14ac:dyDescent="0.25">
      <c r="A242" s="1">
        <v>25898</v>
      </c>
      <c r="B242" s="74" t="s">
        <v>393</v>
      </c>
      <c r="C242" s="1" t="s">
        <v>220</v>
      </c>
      <c r="D242" s="1" t="s">
        <v>12</v>
      </c>
      <c r="E242" s="1" t="s">
        <v>13</v>
      </c>
      <c r="F242" s="1">
        <v>2020</v>
      </c>
      <c r="G242" s="1" t="s">
        <v>3</v>
      </c>
      <c r="H242" s="3">
        <v>80</v>
      </c>
      <c r="I242" s="3">
        <v>75</v>
      </c>
      <c r="J242" s="3">
        <v>1950</v>
      </c>
      <c r="K242" s="3">
        <v>26</v>
      </c>
      <c r="L242" s="1" t="s">
        <v>4</v>
      </c>
    </row>
    <row r="243" spans="1:12" outlineLevel="2" x14ac:dyDescent="0.25">
      <c r="A243" s="1">
        <v>25312</v>
      </c>
      <c r="B243" s="74" t="s">
        <v>395</v>
      </c>
      <c r="C243" s="1" t="s">
        <v>41</v>
      </c>
      <c r="D243" s="1" t="s">
        <v>12</v>
      </c>
      <c r="E243" s="1" t="s">
        <v>13</v>
      </c>
      <c r="F243" s="1">
        <v>2020</v>
      </c>
      <c r="G243" s="1" t="s">
        <v>3</v>
      </c>
      <c r="H243" s="3">
        <v>25</v>
      </c>
      <c r="I243" s="3">
        <v>25</v>
      </c>
      <c r="J243" s="3">
        <v>225</v>
      </c>
      <c r="K243" s="3">
        <v>9</v>
      </c>
      <c r="L243" s="1" t="s">
        <v>4</v>
      </c>
    </row>
    <row r="244" spans="1:12" outlineLevel="2" x14ac:dyDescent="0.25">
      <c r="A244" s="1">
        <v>25743</v>
      </c>
      <c r="B244" s="74" t="s">
        <v>395</v>
      </c>
      <c r="C244" s="1" t="s">
        <v>0</v>
      </c>
      <c r="D244" s="1" t="s">
        <v>12</v>
      </c>
      <c r="E244" s="1" t="s">
        <v>13</v>
      </c>
      <c r="F244" s="1">
        <v>2020</v>
      </c>
      <c r="G244" s="1" t="s">
        <v>3</v>
      </c>
      <c r="H244" s="3">
        <v>20</v>
      </c>
      <c r="I244" s="3">
        <v>18</v>
      </c>
      <c r="J244" s="3">
        <v>126</v>
      </c>
      <c r="K244" s="3">
        <v>7</v>
      </c>
      <c r="L244" s="1" t="s">
        <v>4</v>
      </c>
    </row>
    <row r="245" spans="1:12" outlineLevel="2" x14ac:dyDescent="0.25">
      <c r="A245" s="1">
        <v>25898</v>
      </c>
      <c r="B245" s="74" t="s">
        <v>393</v>
      </c>
      <c r="C245" s="1" t="s">
        <v>220</v>
      </c>
      <c r="D245" s="1" t="s">
        <v>12</v>
      </c>
      <c r="E245" s="1" t="s">
        <v>13</v>
      </c>
      <c r="F245" s="1">
        <v>2020</v>
      </c>
      <c r="G245" s="1" t="s">
        <v>11</v>
      </c>
      <c r="H245" s="3">
        <v>130</v>
      </c>
      <c r="I245" s="3">
        <v>115</v>
      </c>
      <c r="J245" s="3">
        <v>2990</v>
      </c>
      <c r="K245" s="3">
        <v>26</v>
      </c>
      <c r="L245" s="1" t="s">
        <v>4</v>
      </c>
    </row>
    <row r="246" spans="1:12" outlineLevel="2" x14ac:dyDescent="0.25">
      <c r="A246" s="1">
        <v>25312</v>
      </c>
      <c r="B246" s="74" t="s">
        <v>395</v>
      </c>
      <c r="C246" s="1" t="s">
        <v>41</v>
      </c>
      <c r="D246" s="1" t="s">
        <v>12</v>
      </c>
      <c r="E246" s="1" t="s">
        <v>13</v>
      </c>
      <c r="F246" s="1">
        <v>2020</v>
      </c>
      <c r="G246" s="1" t="s">
        <v>11</v>
      </c>
      <c r="H246" s="3">
        <v>25</v>
      </c>
      <c r="I246" s="3">
        <v>25</v>
      </c>
      <c r="J246" s="3">
        <v>225</v>
      </c>
      <c r="K246" s="3">
        <v>9</v>
      </c>
      <c r="L246" s="1" t="s">
        <v>4</v>
      </c>
    </row>
    <row r="247" spans="1:12" outlineLevel="2" x14ac:dyDescent="0.25">
      <c r="A247" s="1">
        <v>25743</v>
      </c>
      <c r="B247" s="74" t="s">
        <v>395</v>
      </c>
      <c r="C247" s="1" t="s">
        <v>0</v>
      </c>
      <c r="D247" s="1" t="s">
        <v>12</v>
      </c>
      <c r="E247" s="1" t="s">
        <v>13</v>
      </c>
      <c r="F247" s="1">
        <v>2020</v>
      </c>
      <c r="G247" s="1" t="s">
        <v>11</v>
      </c>
      <c r="H247" s="3">
        <v>30</v>
      </c>
      <c r="I247" s="3">
        <v>30</v>
      </c>
      <c r="J247" s="3">
        <v>210</v>
      </c>
      <c r="K247" s="3">
        <v>7</v>
      </c>
      <c r="L247" s="1" t="s">
        <v>4</v>
      </c>
    </row>
    <row r="248" spans="1:12" outlineLevel="1" collapsed="1" x14ac:dyDescent="0.25">
      <c r="A248" s="141"/>
      <c r="B248" s="142"/>
      <c r="C248" s="141"/>
      <c r="D248" s="141"/>
      <c r="E248" s="143" t="s">
        <v>459</v>
      </c>
      <c r="F248" s="141"/>
      <c r="G248" s="141"/>
      <c r="H248" s="144">
        <f>SUBTOTAL(9,H241:H247)</f>
        <v>310</v>
      </c>
      <c r="I248" s="144">
        <f>SUBTOTAL(9,I241:I247)</f>
        <v>288</v>
      </c>
      <c r="J248" s="144">
        <f>SUBTOTAL(9,J241:J247)</f>
        <v>5726</v>
      </c>
      <c r="K248" s="144"/>
      <c r="L248" s="141"/>
    </row>
    <row r="249" spans="1:12" outlineLevel="2" x14ac:dyDescent="0.25">
      <c r="A249" s="5">
        <v>25772</v>
      </c>
      <c r="B249" s="105" t="s">
        <v>384</v>
      </c>
      <c r="C249" s="5" t="s">
        <v>38</v>
      </c>
      <c r="D249" s="5" t="s">
        <v>39</v>
      </c>
      <c r="E249" s="5" t="s">
        <v>40</v>
      </c>
      <c r="F249" s="5">
        <v>2020</v>
      </c>
      <c r="G249" s="5" t="s">
        <v>3</v>
      </c>
      <c r="H249" s="6">
        <v>15</v>
      </c>
      <c r="I249" s="6">
        <v>15</v>
      </c>
      <c r="J249" s="6">
        <v>52.5</v>
      </c>
      <c r="K249" s="6">
        <v>3.5</v>
      </c>
      <c r="L249" s="5" t="s">
        <v>4</v>
      </c>
    </row>
    <row r="250" spans="1:12" outlineLevel="2" x14ac:dyDescent="0.25">
      <c r="A250" s="1">
        <v>25286</v>
      </c>
      <c r="B250" s="74" t="s">
        <v>393</v>
      </c>
      <c r="C250" s="1" t="s">
        <v>217</v>
      </c>
      <c r="D250" s="1" t="s">
        <v>39</v>
      </c>
      <c r="E250" s="1" t="s">
        <v>40</v>
      </c>
      <c r="F250" s="1">
        <v>2020</v>
      </c>
      <c r="G250" s="1" t="s">
        <v>3</v>
      </c>
      <c r="H250" s="3">
        <v>29</v>
      </c>
      <c r="I250" s="3">
        <v>29</v>
      </c>
      <c r="J250" s="3">
        <v>87</v>
      </c>
      <c r="K250" s="3">
        <v>3</v>
      </c>
      <c r="L250" s="1" t="s">
        <v>4</v>
      </c>
    </row>
    <row r="251" spans="1:12" outlineLevel="2" x14ac:dyDescent="0.25">
      <c r="A251" s="1">
        <v>25154</v>
      </c>
      <c r="B251" s="74" t="s">
        <v>397</v>
      </c>
      <c r="C251" s="1" t="s">
        <v>140</v>
      </c>
      <c r="D251" s="1" t="s">
        <v>39</v>
      </c>
      <c r="E251" s="1" t="s">
        <v>40</v>
      </c>
      <c r="F251" s="1">
        <v>2020</v>
      </c>
      <c r="G251" s="1" t="s">
        <v>3</v>
      </c>
      <c r="H251" s="3">
        <v>25</v>
      </c>
      <c r="I251" s="3">
        <v>20</v>
      </c>
      <c r="J251" s="3">
        <v>60</v>
      </c>
      <c r="K251" s="3">
        <v>3</v>
      </c>
      <c r="L251" s="1" t="s">
        <v>4</v>
      </c>
    </row>
    <row r="252" spans="1:12" outlineLevel="2" x14ac:dyDescent="0.25">
      <c r="A252" s="1">
        <v>25772</v>
      </c>
      <c r="B252" s="73" t="s">
        <v>384</v>
      </c>
      <c r="C252" s="1" t="s">
        <v>38</v>
      </c>
      <c r="D252" s="1" t="s">
        <v>39</v>
      </c>
      <c r="E252" s="1" t="s">
        <v>40</v>
      </c>
      <c r="F252" s="1">
        <v>2020</v>
      </c>
      <c r="G252" s="1" t="s">
        <v>11</v>
      </c>
      <c r="H252" s="3">
        <v>60</v>
      </c>
      <c r="I252" s="3">
        <v>60</v>
      </c>
      <c r="J252" s="3">
        <v>180</v>
      </c>
      <c r="K252" s="3">
        <v>3</v>
      </c>
      <c r="L252" s="1" t="s">
        <v>4</v>
      </c>
    </row>
    <row r="253" spans="1:12" outlineLevel="2" x14ac:dyDescent="0.25">
      <c r="A253" s="1">
        <v>25286</v>
      </c>
      <c r="B253" s="74" t="s">
        <v>393</v>
      </c>
      <c r="C253" s="1" t="s">
        <v>217</v>
      </c>
      <c r="D253" s="1" t="s">
        <v>39</v>
      </c>
      <c r="E253" s="1" t="s">
        <v>40</v>
      </c>
      <c r="F253" s="1">
        <v>2020</v>
      </c>
      <c r="G253" s="1" t="s">
        <v>11</v>
      </c>
      <c r="H253" s="3">
        <v>30</v>
      </c>
      <c r="I253" s="3">
        <v>30</v>
      </c>
      <c r="J253" s="3">
        <v>90</v>
      </c>
      <c r="K253" s="3">
        <v>3</v>
      </c>
      <c r="L253" s="1" t="s">
        <v>4</v>
      </c>
    </row>
    <row r="254" spans="1:12" outlineLevel="2" x14ac:dyDescent="0.25">
      <c r="A254" s="1">
        <v>25154</v>
      </c>
      <c r="B254" s="74" t="s">
        <v>397</v>
      </c>
      <c r="C254" s="1" t="s">
        <v>140</v>
      </c>
      <c r="D254" s="1" t="s">
        <v>39</v>
      </c>
      <c r="E254" s="1" t="s">
        <v>40</v>
      </c>
      <c r="F254" s="1">
        <v>2020</v>
      </c>
      <c r="G254" s="1" t="s">
        <v>11</v>
      </c>
      <c r="H254" s="3">
        <v>5</v>
      </c>
      <c r="I254" s="3">
        <v>5</v>
      </c>
      <c r="J254" s="3">
        <v>15</v>
      </c>
      <c r="K254" s="3">
        <v>3</v>
      </c>
      <c r="L254" s="1" t="s">
        <v>4</v>
      </c>
    </row>
    <row r="255" spans="1:12" outlineLevel="1" collapsed="1" x14ac:dyDescent="0.25">
      <c r="A255" s="141"/>
      <c r="B255" s="142"/>
      <c r="C255" s="141"/>
      <c r="D255" s="141"/>
      <c r="E255" s="143" t="s">
        <v>463</v>
      </c>
      <c r="F255" s="141"/>
      <c r="G255" s="141"/>
      <c r="H255" s="144">
        <f>SUBTOTAL(9,H249:H254)</f>
        <v>164</v>
      </c>
      <c r="I255" s="144">
        <f>SUBTOTAL(9,I249:I254)</f>
        <v>159</v>
      </c>
      <c r="J255" s="144">
        <f>SUBTOTAL(9,J249:J254)</f>
        <v>484.5</v>
      </c>
      <c r="K255" s="144"/>
      <c r="L255" s="141"/>
    </row>
    <row r="256" spans="1:12" outlineLevel="2" x14ac:dyDescent="0.25">
      <c r="A256" s="5">
        <v>25426</v>
      </c>
      <c r="B256" s="105" t="s">
        <v>384</v>
      </c>
      <c r="C256" s="5" t="s">
        <v>145</v>
      </c>
      <c r="D256" s="5" t="s">
        <v>29</v>
      </c>
      <c r="E256" s="5" t="s">
        <v>30</v>
      </c>
      <c r="F256" s="5">
        <v>2020</v>
      </c>
      <c r="G256" s="5" t="s">
        <v>3</v>
      </c>
      <c r="H256" s="6">
        <v>190</v>
      </c>
      <c r="I256" s="6">
        <v>190</v>
      </c>
      <c r="J256" s="6">
        <v>4300</v>
      </c>
      <c r="K256" s="6">
        <v>22.6315789473684</v>
      </c>
      <c r="L256" s="5" t="s">
        <v>4</v>
      </c>
    </row>
    <row r="257" spans="1:12" outlineLevel="2" x14ac:dyDescent="0.25">
      <c r="A257" s="1">
        <v>25326</v>
      </c>
      <c r="B257" s="73" t="s">
        <v>387</v>
      </c>
      <c r="C257" s="1" t="s">
        <v>177</v>
      </c>
      <c r="D257" s="1" t="s">
        <v>29</v>
      </c>
      <c r="E257" s="1" t="s">
        <v>30</v>
      </c>
      <c r="F257" s="1">
        <v>2020</v>
      </c>
      <c r="G257" s="1" t="s">
        <v>3</v>
      </c>
      <c r="H257" s="3">
        <v>46</v>
      </c>
      <c r="I257" s="3">
        <v>46</v>
      </c>
      <c r="J257" s="3">
        <v>1104</v>
      </c>
      <c r="K257" s="3">
        <v>24</v>
      </c>
      <c r="L257" s="1" t="s">
        <v>4</v>
      </c>
    </row>
    <row r="258" spans="1:12" outlineLevel="2" x14ac:dyDescent="0.25">
      <c r="A258" s="1">
        <v>25377</v>
      </c>
      <c r="B258" s="73" t="s">
        <v>387</v>
      </c>
      <c r="C258" s="1" t="s">
        <v>72</v>
      </c>
      <c r="D258" s="1" t="s">
        <v>29</v>
      </c>
      <c r="E258" s="1" t="s">
        <v>30</v>
      </c>
      <c r="F258" s="1">
        <v>2020</v>
      </c>
      <c r="G258" s="1" t="s">
        <v>3</v>
      </c>
      <c r="H258" s="3">
        <v>100</v>
      </c>
      <c r="I258" s="3">
        <v>98</v>
      </c>
      <c r="J258" s="3">
        <v>2450</v>
      </c>
      <c r="K258" s="3">
        <v>25</v>
      </c>
      <c r="L258" s="1" t="s">
        <v>4</v>
      </c>
    </row>
    <row r="259" spans="1:12" outlineLevel="2" x14ac:dyDescent="0.25">
      <c r="A259" s="1">
        <v>25151</v>
      </c>
      <c r="B259" s="73" t="s">
        <v>390</v>
      </c>
      <c r="C259" s="1" t="s">
        <v>136</v>
      </c>
      <c r="D259" s="1" t="s">
        <v>29</v>
      </c>
      <c r="E259" s="1" t="s">
        <v>30</v>
      </c>
      <c r="F259" s="1">
        <v>2020</v>
      </c>
      <c r="G259" s="1" t="s">
        <v>3</v>
      </c>
      <c r="H259" s="3">
        <v>170</v>
      </c>
      <c r="I259" s="3">
        <v>170</v>
      </c>
      <c r="J259" s="3">
        <v>2550</v>
      </c>
      <c r="K259" s="3">
        <v>15</v>
      </c>
      <c r="L259" s="1" t="s">
        <v>4</v>
      </c>
    </row>
    <row r="260" spans="1:12" outlineLevel="2" x14ac:dyDescent="0.25">
      <c r="A260" s="1">
        <v>25178</v>
      </c>
      <c r="B260" s="73" t="s">
        <v>390</v>
      </c>
      <c r="C260" s="1" t="s">
        <v>135</v>
      </c>
      <c r="D260" s="1" t="s">
        <v>29</v>
      </c>
      <c r="E260" s="1" t="s">
        <v>30</v>
      </c>
      <c r="F260" s="1">
        <v>2020</v>
      </c>
      <c r="G260" s="1" t="s">
        <v>3</v>
      </c>
      <c r="H260" s="3">
        <v>38</v>
      </c>
      <c r="I260" s="3">
        <v>37</v>
      </c>
      <c r="J260" s="3">
        <v>555</v>
      </c>
      <c r="K260" s="3">
        <v>15</v>
      </c>
      <c r="L260" s="1" t="s">
        <v>4</v>
      </c>
    </row>
    <row r="261" spans="1:12" outlineLevel="2" x14ac:dyDescent="0.25">
      <c r="A261" s="1">
        <v>25181</v>
      </c>
      <c r="B261" s="73" t="s">
        <v>390</v>
      </c>
      <c r="C261" s="1" t="s">
        <v>193</v>
      </c>
      <c r="D261" s="1" t="s">
        <v>29</v>
      </c>
      <c r="E261" s="1" t="s">
        <v>30</v>
      </c>
      <c r="F261" s="1">
        <v>2020</v>
      </c>
      <c r="G261" s="1" t="s">
        <v>3</v>
      </c>
      <c r="H261" s="3">
        <v>20</v>
      </c>
      <c r="I261" s="3">
        <v>20</v>
      </c>
      <c r="J261" s="3">
        <v>200</v>
      </c>
      <c r="K261" s="3">
        <v>10</v>
      </c>
      <c r="L261" s="1" t="s">
        <v>4</v>
      </c>
    </row>
    <row r="262" spans="1:12" outlineLevel="2" x14ac:dyDescent="0.25">
      <c r="A262" s="1">
        <v>25281</v>
      </c>
      <c r="B262" s="73" t="s">
        <v>390</v>
      </c>
      <c r="C262" s="1" t="s">
        <v>112</v>
      </c>
      <c r="D262" s="1" t="s">
        <v>29</v>
      </c>
      <c r="E262" s="1" t="s">
        <v>30</v>
      </c>
      <c r="F262" s="1">
        <v>2020</v>
      </c>
      <c r="G262" s="1" t="s">
        <v>3</v>
      </c>
      <c r="H262" s="3">
        <v>37</v>
      </c>
      <c r="I262" s="3">
        <v>37</v>
      </c>
      <c r="J262" s="3">
        <v>703</v>
      </c>
      <c r="K262" s="3">
        <v>19</v>
      </c>
      <c r="L262" s="1" t="s">
        <v>4</v>
      </c>
    </row>
    <row r="263" spans="1:12" outlineLevel="2" x14ac:dyDescent="0.25">
      <c r="A263" s="1">
        <v>25841</v>
      </c>
      <c r="B263" s="73" t="s">
        <v>390</v>
      </c>
      <c r="C263" s="1" t="s">
        <v>125</v>
      </c>
      <c r="D263" s="1" t="s">
        <v>29</v>
      </c>
      <c r="E263" s="1" t="s">
        <v>30</v>
      </c>
      <c r="F263" s="1">
        <v>2020</v>
      </c>
      <c r="G263" s="1" t="s">
        <v>3</v>
      </c>
      <c r="H263" s="3">
        <v>200</v>
      </c>
      <c r="I263" s="3">
        <v>200</v>
      </c>
      <c r="J263" s="3">
        <v>1000</v>
      </c>
      <c r="K263" s="3">
        <v>5</v>
      </c>
      <c r="L263" s="1" t="s">
        <v>4</v>
      </c>
    </row>
    <row r="264" spans="1:12" outlineLevel="2" x14ac:dyDescent="0.25">
      <c r="A264" s="1">
        <v>25845</v>
      </c>
      <c r="B264" s="73" t="s">
        <v>390</v>
      </c>
      <c r="C264" s="1" t="s">
        <v>63</v>
      </c>
      <c r="D264" s="1" t="s">
        <v>29</v>
      </c>
      <c r="E264" s="1" t="s">
        <v>30</v>
      </c>
      <c r="F264" s="1">
        <v>2020</v>
      </c>
      <c r="G264" s="1" t="s">
        <v>3</v>
      </c>
      <c r="H264" s="3">
        <v>130</v>
      </c>
      <c r="I264" s="3">
        <v>120</v>
      </c>
      <c r="J264" s="3">
        <v>1440</v>
      </c>
      <c r="K264" s="3">
        <v>12</v>
      </c>
      <c r="L264" s="1" t="s">
        <v>4</v>
      </c>
    </row>
    <row r="265" spans="1:12" outlineLevel="2" x14ac:dyDescent="0.25">
      <c r="A265" s="1">
        <v>25758</v>
      </c>
      <c r="B265" s="74" t="s">
        <v>392</v>
      </c>
      <c r="C265" s="1" t="s">
        <v>111</v>
      </c>
      <c r="D265" s="1" t="s">
        <v>29</v>
      </c>
      <c r="E265" s="1" t="s">
        <v>30</v>
      </c>
      <c r="F265" s="1">
        <v>2020</v>
      </c>
      <c r="G265" s="1" t="s">
        <v>3</v>
      </c>
      <c r="H265" s="3">
        <v>7</v>
      </c>
      <c r="I265" s="3">
        <v>7</v>
      </c>
      <c r="J265" s="3">
        <v>70</v>
      </c>
      <c r="K265" s="3">
        <v>10</v>
      </c>
      <c r="L265" s="1" t="s">
        <v>4</v>
      </c>
    </row>
    <row r="266" spans="1:12" outlineLevel="2" x14ac:dyDescent="0.25">
      <c r="A266" s="1">
        <v>25817</v>
      </c>
      <c r="B266" s="74" t="s">
        <v>392</v>
      </c>
      <c r="C266" s="1" t="s">
        <v>117</v>
      </c>
      <c r="D266" s="1" t="s">
        <v>29</v>
      </c>
      <c r="E266" s="1" t="s">
        <v>30</v>
      </c>
      <c r="F266" s="1">
        <v>2020</v>
      </c>
      <c r="G266" s="1" t="s">
        <v>3</v>
      </c>
      <c r="H266" s="3">
        <v>8</v>
      </c>
      <c r="I266" s="3">
        <v>8</v>
      </c>
      <c r="J266" s="3">
        <v>156</v>
      </c>
      <c r="K266" s="3">
        <v>19.5</v>
      </c>
      <c r="L266" s="1" t="s">
        <v>4</v>
      </c>
    </row>
    <row r="267" spans="1:12" outlineLevel="2" x14ac:dyDescent="0.25">
      <c r="A267" s="1">
        <v>25473</v>
      </c>
      <c r="B267" s="74" t="s">
        <v>393</v>
      </c>
      <c r="C267" s="1" t="s">
        <v>95</v>
      </c>
      <c r="D267" s="1" t="s">
        <v>29</v>
      </c>
      <c r="E267" s="1" t="s">
        <v>30</v>
      </c>
      <c r="F267" s="1">
        <v>2020</v>
      </c>
      <c r="G267" s="1" t="s">
        <v>3</v>
      </c>
      <c r="H267" s="3">
        <v>70</v>
      </c>
      <c r="I267" s="3">
        <v>70</v>
      </c>
      <c r="J267" s="3">
        <v>1470</v>
      </c>
      <c r="K267" s="3">
        <v>21</v>
      </c>
      <c r="L267" s="1" t="s">
        <v>4</v>
      </c>
    </row>
    <row r="268" spans="1:12" outlineLevel="2" x14ac:dyDescent="0.25">
      <c r="A268" s="1">
        <v>25290</v>
      </c>
      <c r="B268" s="74" t="s">
        <v>395</v>
      </c>
      <c r="C268" s="1" t="s">
        <v>197</v>
      </c>
      <c r="D268" s="1" t="s">
        <v>29</v>
      </c>
      <c r="E268" s="1" t="s">
        <v>30</v>
      </c>
      <c r="F268" s="1">
        <v>2020</v>
      </c>
      <c r="G268" s="1" t="s">
        <v>3</v>
      </c>
      <c r="H268" s="3">
        <v>80</v>
      </c>
      <c r="I268" s="3">
        <v>77</v>
      </c>
      <c r="J268" s="3">
        <v>1155</v>
      </c>
      <c r="K268" s="3">
        <v>15</v>
      </c>
      <c r="L268" s="1" t="s">
        <v>4</v>
      </c>
    </row>
    <row r="269" spans="1:12" outlineLevel="2" x14ac:dyDescent="0.25">
      <c r="A269" s="1">
        <v>25535</v>
      </c>
      <c r="B269" s="74" t="s">
        <v>395</v>
      </c>
      <c r="C269" s="1" t="s">
        <v>66</v>
      </c>
      <c r="D269" s="1" t="s">
        <v>29</v>
      </c>
      <c r="E269" s="1" t="s">
        <v>30</v>
      </c>
      <c r="F269" s="1">
        <v>2020</v>
      </c>
      <c r="G269" s="1" t="s">
        <v>3</v>
      </c>
      <c r="H269" s="3">
        <v>100</v>
      </c>
      <c r="I269" s="3">
        <v>100</v>
      </c>
      <c r="J269" s="3">
        <v>1500</v>
      </c>
      <c r="K269" s="3">
        <v>15</v>
      </c>
      <c r="L269" s="1" t="s">
        <v>4</v>
      </c>
    </row>
    <row r="270" spans="1:12" outlineLevel="2" x14ac:dyDescent="0.25">
      <c r="A270" s="1">
        <v>25154</v>
      </c>
      <c r="B270" s="74" t="s">
        <v>397</v>
      </c>
      <c r="C270" s="1" t="s">
        <v>140</v>
      </c>
      <c r="D270" s="1" t="s">
        <v>29</v>
      </c>
      <c r="E270" s="1" t="s">
        <v>30</v>
      </c>
      <c r="F270" s="1">
        <v>2020</v>
      </c>
      <c r="G270" s="1" t="s">
        <v>3</v>
      </c>
      <c r="H270" s="3">
        <v>7</v>
      </c>
      <c r="I270" s="3">
        <v>4</v>
      </c>
      <c r="J270" s="3">
        <v>60</v>
      </c>
      <c r="K270" s="3">
        <v>15</v>
      </c>
      <c r="L270" s="1" t="s">
        <v>4</v>
      </c>
    </row>
    <row r="271" spans="1:12" outlineLevel="2" x14ac:dyDescent="0.25">
      <c r="A271" s="1">
        <v>25288</v>
      </c>
      <c r="B271" s="74" t="s">
        <v>397</v>
      </c>
      <c r="C271" s="1" t="s">
        <v>218</v>
      </c>
      <c r="D271" s="1" t="s">
        <v>29</v>
      </c>
      <c r="E271" s="1" t="s">
        <v>30</v>
      </c>
      <c r="F271" s="1">
        <v>2020</v>
      </c>
      <c r="G271" s="1" t="s">
        <v>3</v>
      </c>
      <c r="H271" s="3">
        <v>22</v>
      </c>
      <c r="I271" s="3">
        <v>22</v>
      </c>
      <c r="J271" s="3">
        <v>440</v>
      </c>
      <c r="K271" s="3">
        <v>20</v>
      </c>
      <c r="L271" s="1" t="s">
        <v>4</v>
      </c>
    </row>
    <row r="272" spans="1:12" outlineLevel="2" x14ac:dyDescent="0.25">
      <c r="A272" s="1">
        <v>25317</v>
      </c>
      <c r="B272" s="74" t="s">
        <v>397</v>
      </c>
      <c r="C272" s="1" t="s">
        <v>28</v>
      </c>
      <c r="D272" s="1" t="s">
        <v>29</v>
      </c>
      <c r="E272" s="1" t="s">
        <v>30</v>
      </c>
      <c r="F272" s="1">
        <v>2020</v>
      </c>
      <c r="G272" s="1" t="s">
        <v>3</v>
      </c>
      <c r="H272" s="3">
        <v>100</v>
      </c>
      <c r="I272" s="3">
        <v>70</v>
      </c>
      <c r="J272" s="3">
        <v>1400</v>
      </c>
      <c r="K272" s="3">
        <v>20</v>
      </c>
      <c r="L272" s="1" t="s">
        <v>4</v>
      </c>
    </row>
    <row r="273" spans="1:12" outlineLevel="2" x14ac:dyDescent="0.25">
      <c r="A273" s="1">
        <v>25407</v>
      </c>
      <c r="B273" s="74" t="s">
        <v>397</v>
      </c>
      <c r="C273" s="1" t="s">
        <v>160</v>
      </c>
      <c r="D273" s="1" t="s">
        <v>29</v>
      </c>
      <c r="E273" s="1" t="s">
        <v>30</v>
      </c>
      <c r="F273" s="1">
        <v>2020</v>
      </c>
      <c r="G273" s="1" t="s">
        <v>3</v>
      </c>
      <c r="H273" s="3">
        <v>22</v>
      </c>
      <c r="I273" s="3">
        <v>22</v>
      </c>
      <c r="J273" s="3">
        <v>396</v>
      </c>
      <c r="K273" s="3">
        <v>18</v>
      </c>
      <c r="L273" s="1" t="s">
        <v>4</v>
      </c>
    </row>
    <row r="274" spans="1:12" outlineLevel="2" x14ac:dyDescent="0.25">
      <c r="A274" s="1">
        <v>25745</v>
      </c>
      <c r="B274" s="74" t="s">
        <v>397</v>
      </c>
      <c r="C274" s="1" t="s">
        <v>146</v>
      </c>
      <c r="D274" s="1" t="s">
        <v>29</v>
      </c>
      <c r="E274" s="1" t="s">
        <v>30</v>
      </c>
      <c r="F274" s="1">
        <v>2020</v>
      </c>
      <c r="G274" s="1" t="s">
        <v>3</v>
      </c>
      <c r="H274" s="3">
        <v>50</v>
      </c>
      <c r="I274" s="3">
        <v>50</v>
      </c>
      <c r="J274" s="3">
        <v>2500</v>
      </c>
      <c r="K274" s="3">
        <v>50</v>
      </c>
      <c r="L274" s="1" t="s">
        <v>4</v>
      </c>
    </row>
    <row r="275" spans="1:12" outlineLevel="2" x14ac:dyDescent="0.25">
      <c r="A275" s="1">
        <v>25779</v>
      </c>
      <c r="B275" s="74" t="s">
        <v>397</v>
      </c>
      <c r="C275" s="1" t="s">
        <v>90</v>
      </c>
      <c r="D275" s="1" t="s">
        <v>29</v>
      </c>
      <c r="E275" s="1" t="s">
        <v>30</v>
      </c>
      <c r="F275" s="1">
        <v>2020</v>
      </c>
      <c r="G275" s="1" t="s">
        <v>3</v>
      </c>
      <c r="H275" s="3">
        <v>14</v>
      </c>
      <c r="I275" s="3">
        <v>14</v>
      </c>
      <c r="J275" s="3">
        <v>350</v>
      </c>
      <c r="K275" s="3">
        <v>25</v>
      </c>
      <c r="L275" s="1" t="s">
        <v>4</v>
      </c>
    </row>
    <row r="276" spans="1:12" outlineLevel="2" x14ac:dyDescent="0.25">
      <c r="A276" s="1">
        <v>25843</v>
      </c>
      <c r="B276" s="74" t="s">
        <v>397</v>
      </c>
      <c r="C276" s="1" t="s">
        <v>33</v>
      </c>
      <c r="D276" s="1" t="s">
        <v>29</v>
      </c>
      <c r="E276" s="1" t="s">
        <v>30</v>
      </c>
      <c r="F276" s="1">
        <v>2020</v>
      </c>
      <c r="G276" s="1" t="s">
        <v>3</v>
      </c>
      <c r="H276" s="3">
        <v>26</v>
      </c>
      <c r="I276" s="3">
        <v>25</v>
      </c>
      <c r="J276" s="3">
        <v>350</v>
      </c>
      <c r="K276" s="3">
        <v>14</v>
      </c>
      <c r="L276" s="1" t="s">
        <v>4</v>
      </c>
    </row>
    <row r="277" spans="1:12" outlineLevel="2" x14ac:dyDescent="0.25">
      <c r="A277" s="1">
        <v>25426</v>
      </c>
      <c r="B277" s="73" t="s">
        <v>384</v>
      </c>
      <c r="C277" s="1" t="s">
        <v>145</v>
      </c>
      <c r="D277" s="1" t="s">
        <v>29</v>
      </c>
      <c r="E277" s="1" t="s">
        <v>30</v>
      </c>
      <c r="F277" s="1">
        <v>2020</v>
      </c>
      <c r="G277" s="1" t="s">
        <v>11</v>
      </c>
      <c r="H277" s="3">
        <v>180</v>
      </c>
      <c r="I277" s="3">
        <v>180</v>
      </c>
      <c r="J277" s="3">
        <v>4200</v>
      </c>
      <c r="K277" s="3">
        <v>23.3333333333333</v>
      </c>
      <c r="L277" s="1" t="s">
        <v>4</v>
      </c>
    </row>
    <row r="278" spans="1:12" outlineLevel="2" x14ac:dyDescent="0.25">
      <c r="A278" s="1">
        <v>25326</v>
      </c>
      <c r="B278" s="73" t="s">
        <v>387</v>
      </c>
      <c r="C278" s="1" t="s">
        <v>177</v>
      </c>
      <c r="D278" s="1" t="s">
        <v>29</v>
      </c>
      <c r="E278" s="1" t="s">
        <v>30</v>
      </c>
      <c r="F278" s="1">
        <v>2020</v>
      </c>
      <c r="G278" s="1" t="s">
        <v>11</v>
      </c>
      <c r="H278" s="3">
        <v>40</v>
      </c>
      <c r="I278" s="3">
        <v>40</v>
      </c>
      <c r="J278" s="3">
        <v>920</v>
      </c>
      <c r="K278" s="3">
        <v>23</v>
      </c>
      <c r="L278" s="1" t="s">
        <v>4</v>
      </c>
    </row>
    <row r="279" spans="1:12" outlineLevel="2" x14ac:dyDescent="0.25">
      <c r="A279" s="1">
        <v>25377</v>
      </c>
      <c r="B279" s="73" t="s">
        <v>387</v>
      </c>
      <c r="C279" s="1" t="s">
        <v>72</v>
      </c>
      <c r="D279" s="1" t="s">
        <v>29</v>
      </c>
      <c r="E279" s="1" t="s">
        <v>30</v>
      </c>
      <c r="F279" s="1">
        <v>2020</v>
      </c>
      <c r="G279" s="1" t="s">
        <v>11</v>
      </c>
      <c r="H279" s="3">
        <v>98</v>
      </c>
      <c r="I279" s="3">
        <v>97</v>
      </c>
      <c r="J279" s="3">
        <v>2425</v>
      </c>
      <c r="K279" s="3">
        <v>25</v>
      </c>
      <c r="L279" s="1" t="s">
        <v>4</v>
      </c>
    </row>
    <row r="280" spans="1:12" outlineLevel="2" x14ac:dyDescent="0.25">
      <c r="A280" s="1">
        <v>25151</v>
      </c>
      <c r="B280" s="73" t="s">
        <v>390</v>
      </c>
      <c r="C280" s="1" t="s">
        <v>136</v>
      </c>
      <c r="D280" s="1" t="s">
        <v>29</v>
      </c>
      <c r="E280" s="1" t="s">
        <v>30</v>
      </c>
      <c r="F280" s="1">
        <v>2020</v>
      </c>
      <c r="G280" s="1" t="s">
        <v>11</v>
      </c>
      <c r="H280" s="3">
        <v>46</v>
      </c>
      <c r="I280" s="3">
        <v>46</v>
      </c>
      <c r="J280" s="3">
        <v>690</v>
      </c>
      <c r="K280" s="3">
        <v>15</v>
      </c>
      <c r="L280" s="1" t="s">
        <v>4</v>
      </c>
    </row>
    <row r="281" spans="1:12" outlineLevel="2" x14ac:dyDescent="0.25">
      <c r="A281" s="1">
        <v>25181</v>
      </c>
      <c r="B281" s="73" t="s">
        <v>390</v>
      </c>
      <c r="C281" s="1" t="s">
        <v>193</v>
      </c>
      <c r="D281" s="1" t="s">
        <v>29</v>
      </c>
      <c r="E281" s="1" t="s">
        <v>30</v>
      </c>
      <c r="F281" s="1">
        <v>2020</v>
      </c>
      <c r="G281" s="1" t="s">
        <v>11</v>
      </c>
      <c r="H281" s="3">
        <v>50</v>
      </c>
      <c r="I281" s="3">
        <v>50</v>
      </c>
      <c r="J281" s="3">
        <v>600</v>
      </c>
      <c r="K281" s="3">
        <v>12</v>
      </c>
      <c r="L281" s="1" t="s">
        <v>4</v>
      </c>
    </row>
    <row r="282" spans="1:12" outlineLevel="2" x14ac:dyDescent="0.25">
      <c r="A282" s="1">
        <v>25281</v>
      </c>
      <c r="B282" s="73" t="s">
        <v>390</v>
      </c>
      <c r="C282" s="1" t="s">
        <v>112</v>
      </c>
      <c r="D282" s="1" t="s">
        <v>29</v>
      </c>
      <c r="E282" s="1" t="s">
        <v>30</v>
      </c>
      <c r="F282" s="1">
        <v>2020</v>
      </c>
      <c r="G282" s="1" t="s">
        <v>11</v>
      </c>
      <c r="H282" s="3">
        <v>66</v>
      </c>
      <c r="I282" s="3">
        <v>66</v>
      </c>
      <c r="J282" s="3">
        <v>990</v>
      </c>
      <c r="K282" s="3">
        <v>15</v>
      </c>
      <c r="L282" s="1" t="s">
        <v>4</v>
      </c>
    </row>
    <row r="283" spans="1:12" outlineLevel="2" x14ac:dyDescent="0.25">
      <c r="A283" s="1">
        <v>25845</v>
      </c>
      <c r="B283" s="73" t="s">
        <v>390</v>
      </c>
      <c r="C283" s="1" t="s">
        <v>63</v>
      </c>
      <c r="D283" s="1" t="s">
        <v>29</v>
      </c>
      <c r="E283" s="1" t="s">
        <v>30</v>
      </c>
      <c r="F283" s="1">
        <v>2020</v>
      </c>
      <c r="G283" s="1" t="s">
        <v>11</v>
      </c>
      <c r="H283" s="3">
        <v>120</v>
      </c>
      <c r="I283" s="3">
        <v>120</v>
      </c>
      <c r="J283" s="3">
        <v>1800</v>
      </c>
      <c r="K283" s="3">
        <v>15</v>
      </c>
      <c r="L283" s="1" t="s">
        <v>4</v>
      </c>
    </row>
    <row r="284" spans="1:12" outlineLevel="2" x14ac:dyDescent="0.25">
      <c r="A284" s="1">
        <v>25817</v>
      </c>
      <c r="B284" s="74" t="s">
        <v>392</v>
      </c>
      <c r="C284" s="1" t="s">
        <v>117</v>
      </c>
      <c r="D284" s="1" t="s">
        <v>29</v>
      </c>
      <c r="E284" s="1" t="s">
        <v>30</v>
      </c>
      <c r="F284" s="1">
        <v>2020</v>
      </c>
      <c r="G284" s="1" t="s">
        <v>11</v>
      </c>
      <c r="H284" s="3">
        <v>9</v>
      </c>
      <c r="I284" s="3">
        <v>9</v>
      </c>
      <c r="J284" s="3">
        <v>171</v>
      </c>
      <c r="K284" s="3">
        <v>19</v>
      </c>
      <c r="L284" s="1" t="s">
        <v>4</v>
      </c>
    </row>
    <row r="285" spans="1:12" outlineLevel="2" x14ac:dyDescent="0.25">
      <c r="A285" s="1">
        <v>25473</v>
      </c>
      <c r="B285" s="74" t="s">
        <v>393</v>
      </c>
      <c r="C285" s="1" t="s">
        <v>95</v>
      </c>
      <c r="D285" s="1" t="s">
        <v>29</v>
      </c>
      <c r="E285" s="1" t="s">
        <v>30</v>
      </c>
      <c r="F285" s="1">
        <v>2020</v>
      </c>
      <c r="G285" s="1" t="s">
        <v>11</v>
      </c>
      <c r="H285" s="3">
        <v>40</v>
      </c>
      <c r="I285" s="3">
        <v>20</v>
      </c>
      <c r="J285" s="3">
        <v>420</v>
      </c>
      <c r="K285" s="3">
        <v>21</v>
      </c>
      <c r="L285" s="1" t="s">
        <v>4</v>
      </c>
    </row>
    <row r="286" spans="1:12" outlineLevel="2" x14ac:dyDescent="0.25">
      <c r="A286" s="1">
        <v>25290</v>
      </c>
      <c r="B286" s="74" t="s">
        <v>395</v>
      </c>
      <c r="C286" s="1" t="s">
        <v>197</v>
      </c>
      <c r="D286" s="1" t="s">
        <v>29</v>
      </c>
      <c r="E286" s="1" t="s">
        <v>30</v>
      </c>
      <c r="F286" s="1">
        <v>2020</v>
      </c>
      <c r="G286" s="1" t="s">
        <v>11</v>
      </c>
      <c r="H286" s="3">
        <v>45</v>
      </c>
      <c r="I286" s="3">
        <v>42</v>
      </c>
      <c r="J286" s="3">
        <v>630</v>
      </c>
      <c r="K286" s="3">
        <v>15</v>
      </c>
      <c r="L286" s="1" t="s">
        <v>4</v>
      </c>
    </row>
    <row r="287" spans="1:12" outlineLevel="2" x14ac:dyDescent="0.25">
      <c r="A287" s="1">
        <v>25535</v>
      </c>
      <c r="B287" s="74" t="s">
        <v>395</v>
      </c>
      <c r="C287" s="1" t="s">
        <v>66</v>
      </c>
      <c r="D287" s="1" t="s">
        <v>29</v>
      </c>
      <c r="E287" s="1" t="s">
        <v>30</v>
      </c>
      <c r="F287" s="1">
        <v>2020</v>
      </c>
      <c r="G287" s="1" t="s">
        <v>11</v>
      </c>
      <c r="H287" s="3">
        <v>91</v>
      </c>
      <c r="I287" s="3">
        <v>91</v>
      </c>
      <c r="J287" s="3">
        <v>1365</v>
      </c>
      <c r="K287" s="3">
        <v>15</v>
      </c>
      <c r="L287" s="1" t="s">
        <v>4</v>
      </c>
    </row>
    <row r="288" spans="1:12" outlineLevel="2" x14ac:dyDescent="0.25">
      <c r="A288" s="1">
        <v>25154</v>
      </c>
      <c r="B288" s="74" t="s">
        <v>397</v>
      </c>
      <c r="C288" s="1" t="s">
        <v>140</v>
      </c>
      <c r="D288" s="1" t="s">
        <v>29</v>
      </c>
      <c r="E288" s="1" t="s">
        <v>30</v>
      </c>
      <c r="F288" s="1">
        <v>2020</v>
      </c>
      <c r="G288" s="1" t="s">
        <v>11</v>
      </c>
      <c r="H288" s="3">
        <v>2</v>
      </c>
      <c r="I288" s="3">
        <v>2</v>
      </c>
      <c r="J288" s="3">
        <v>40</v>
      </c>
      <c r="K288" s="3">
        <v>20</v>
      </c>
      <c r="L288" s="1" t="s">
        <v>4</v>
      </c>
    </row>
    <row r="289" spans="1:12" outlineLevel="2" x14ac:dyDescent="0.25">
      <c r="A289" s="1">
        <v>25288</v>
      </c>
      <c r="B289" s="74" t="s">
        <v>397</v>
      </c>
      <c r="C289" s="1" t="s">
        <v>218</v>
      </c>
      <c r="D289" s="1" t="s">
        <v>29</v>
      </c>
      <c r="E289" s="1" t="s">
        <v>30</v>
      </c>
      <c r="F289" s="1">
        <v>2020</v>
      </c>
      <c r="G289" s="1" t="s">
        <v>11</v>
      </c>
      <c r="H289" s="3">
        <v>25</v>
      </c>
      <c r="I289" s="3">
        <v>25</v>
      </c>
      <c r="J289" s="3">
        <v>500</v>
      </c>
      <c r="K289" s="3">
        <v>20</v>
      </c>
      <c r="L289" s="1" t="s">
        <v>4</v>
      </c>
    </row>
    <row r="290" spans="1:12" outlineLevel="2" x14ac:dyDescent="0.25">
      <c r="A290" s="1">
        <v>25317</v>
      </c>
      <c r="B290" s="74" t="s">
        <v>397</v>
      </c>
      <c r="C290" s="1" t="s">
        <v>28</v>
      </c>
      <c r="D290" s="1" t="s">
        <v>29</v>
      </c>
      <c r="E290" s="1" t="s">
        <v>30</v>
      </c>
      <c r="F290" s="1">
        <v>2020</v>
      </c>
      <c r="G290" s="1" t="s">
        <v>11</v>
      </c>
      <c r="H290" s="3">
        <v>100</v>
      </c>
      <c r="I290" s="3">
        <v>90</v>
      </c>
      <c r="J290" s="3">
        <v>2250</v>
      </c>
      <c r="K290" s="3">
        <v>25</v>
      </c>
      <c r="L290" s="1" t="s">
        <v>4</v>
      </c>
    </row>
    <row r="291" spans="1:12" outlineLevel="2" x14ac:dyDescent="0.25">
      <c r="A291" s="1">
        <v>25407</v>
      </c>
      <c r="B291" s="74" t="s">
        <v>397</v>
      </c>
      <c r="C291" s="1" t="s">
        <v>160</v>
      </c>
      <c r="D291" s="1" t="s">
        <v>29</v>
      </c>
      <c r="E291" s="1" t="s">
        <v>30</v>
      </c>
      <c r="F291" s="1">
        <v>2020</v>
      </c>
      <c r="G291" s="1" t="s">
        <v>11</v>
      </c>
      <c r="H291" s="3">
        <v>15</v>
      </c>
      <c r="I291" s="3">
        <v>15</v>
      </c>
      <c r="J291" s="3">
        <v>270</v>
      </c>
      <c r="K291" s="3">
        <v>18</v>
      </c>
      <c r="L291" s="1" t="s">
        <v>4</v>
      </c>
    </row>
    <row r="292" spans="1:12" outlineLevel="2" x14ac:dyDescent="0.25">
      <c r="A292" s="1">
        <v>25745</v>
      </c>
      <c r="B292" s="74" t="s">
        <v>397</v>
      </c>
      <c r="C292" s="1" t="s">
        <v>146</v>
      </c>
      <c r="D292" s="1" t="s">
        <v>29</v>
      </c>
      <c r="E292" s="1" t="s">
        <v>30</v>
      </c>
      <c r="F292" s="1">
        <v>2020</v>
      </c>
      <c r="G292" s="1" t="s">
        <v>11</v>
      </c>
      <c r="H292" s="3">
        <v>55</v>
      </c>
      <c r="I292" s="3">
        <v>50</v>
      </c>
      <c r="J292" s="3">
        <v>2500</v>
      </c>
      <c r="K292" s="3">
        <v>50</v>
      </c>
      <c r="L292" s="1" t="s">
        <v>4</v>
      </c>
    </row>
    <row r="293" spans="1:12" outlineLevel="2" x14ac:dyDescent="0.25">
      <c r="A293" s="1">
        <v>25779</v>
      </c>
      <c r="B293" s="74" t="s">
        <v>397</v>
      </c>
      <c r="C293" s="1" t="s">
        <v>90</v>
      </c>
      <c r="D293" s="1" t="s">
        <v>29</v>
      </c>
      <c r="E293" s="1" t="s">
        <v>30</v>
      </c>
      <c r="F293" s="1">
        <v>2020</v>
      </c>
      <c r="G293" s="1" t="s">
        <v>11</v>
      </c>
      <c r="H293" s="3">
        <v>20</v>
      </c>
      <c r="I293" s="3">
        <v>20</v>
      </c>
      <c r="J293" s="3">
        <v>500</v>
      </c>
      <c r="K293" s="3">
        <v>25</v>
      </c>
      <c r="L293" s="1" t="s">
        <v>4</v>
      </c>
    </row>
    <row r="294" spans="1:12" outlineLevel="2" x14ac:dyDescent="0.25">
      <c r="A294" s="1">
        <v>25843</v>
      </c>
      <c r="B294" s="74" t="s">
        <v>397</v>
      </c>
      <c r="C294" s="1" t="s">
        <v>33</v>
      </c>
      <c r="D294" s="1" t="s">
        <v>29</v>
      </c>
      <c r="E294" s="1" t="s">
        <v>30</v>
      </c>
      <c r="F294" s="1">
        <v>2020</v>
      </c>
      <c r="G294" s="1" t="s">
        <v>11</v>
      </c>
      <c r="H294" s="3">
        <v>20</v>
      </c>
      <c r="I294" s="3">
        <v>18</v>
      </c>
      <c r="J294" s="3">
        <v>216</v>
      </c>
      <c r="K294" s="3">
        <v>12</v>
      </c>
      <c r="L294" s="1" t="s">
        <v>4</v>
      </c>
    </row>
    <row r="295" spans="1:12" outlineLevel="1" collapsed="1" x14ac:dyDescent="0.25">
      <c r="A295" s="141"/>
      <c r="B295" s="142"/>
      <c r="C295" s="141"/>
      <c r="D295" s="141"/>
      <c r="E295" s="143" t="s">
        <v>464</v>
      </c>
      <c r="F295" s="141"/>
      <c r="G295" s="141"/>
      <c r="H295" s="144">
        <f>SUBTOTAL(9,H256:H294)</f>
        <v>2459</v>
      </c>
      <c r="I295" s="144">
        <f>SUBTOTAL(9,I256:I294)</f>
        <v>2368</v>
      </c>
      <c r="J295" s="144">
        <f>SUBTOTAL(9,J256:J294)</f>
        <v>44636</v>
      </c>
      <c r="K295" s="144"/>
      <c r="L295" s="141"/>
    </row>
    <row r="296" spans="1:12" outlineLevel="2" x14ac:dyDescent="0.25">
      <c r="A296" s="5">
        <v>25777</v>
      </c>
      <c r="B296" s="105" t="s">
        <v>386</v>
      </c>
      <c r="C296" s="5" t="s">
        <v>211</v>
      </c>
      <c r="D296" s="5" t="s">
        <v>93</v>
      </c>
      <c r="E296" s="5" t="s">
        <v>94</v>
      </c>
      <c r="F296" s="5">
        <v>2020</v>
      </c>
      <c r="G296" s="5" t="s">
        <v>3</v>
      </c>
      <c r="H296" s="6">
        <v>3</v>
      </c>
      <c r="I296" s="6">
        <v>2</v>
      </c>
      <c r="J296" s="6">
        <v>20</v>
      </c>
      <c r="K296" s="6">
        <v>10</v>
      </c>
      <c r="L296" s="5" t="s">
        <v>4</v>
      </c>
    </row>
    <row r="297" spans="1:12" outlineLevel="2" x14ac:dyDescent="0.25">
      <c r="A297" s="1">
        <v>25438</v>
      </c>
      <c r="B297" s="73" t="s">
        <v>389</v>
      </c>
      <c r="C297" s="1" t="s">
        <v>131</v>
      </c>
      <c r="D297" s="1" t="s">
        <v>93</v>
      </c>
      <c r="E297" s="1" t="s">
        <v>94</v>
      </c>
      <c r="F297" s="1">
        <v>2020</v>
      </c>
      <c r="G297" s="1" t="s">
        <v>3</v>
      </c>
      <c r="H297" s="3">
        <v>2</v>
      </c>
      <c r="I297" s="3">
        <v>2</v>
      </c>
      <c r="J297" s="3">
        <v>1</v>
      </c>
      <c r="K297" s="3">
        <v>0.5</v>
      </c>
      <c r="L297" s="1" t="s">
        <v>4</v>
      </c>
    </row>
    <row r="298" spans="1:12" outlineLevel="2" x14ac:dyDescent="0.25">
      <c r="A298" s="1">
        <v>25126</v>
      </c>
      <c r="B298" s="74" t="s">
        <v>392</v>
      </c>
      <c r="C298" s="1" t="s">
        <v>104</v>
      </c>
      <c r="D298" s="1" t="s">
        <v>93</v>
      </c>
      <c r="E298" s="1" t="s">
        <v>94</v>
      </c>
      <c r="F298" s="1">
        <v>2020</v>
      </c>
      <c r="G298" s="1" t="s">
        <v>3</v>
      </c>
      <c r="H298" s="3">
        <v>0.2</v>
      </c>
      <c r="I298" s="3">
        <v>0.2</v>
      </c>
      <c r="J298" s="3">
        <v>4</v>
      </c>
      <c r="K298" s="3">
        <v>20</v>
      </c>
      <c r="L298" s="1" t="s">
        <v>4</v>
      </c>
    </row>
    <row r="299" spans="1:12" outlineLevel="2" x14ac:dyDescent="0.25">
      <c r="A299" s="1">
        <v>25649</v>
      </c>
      <c r="B299" s="74" t="s">
        <v>395</v>
      </c>
      <c r="C299" s="1" t="s">
        <v>162</v>
      </c>
      <c r="D299" s="1" t="s">
        <v>93</v>
      </c>
      <c r="E299" s="1" t="s">
        <v>94</v>
      </c>
      <c r="F299" s="1">
        <v>2020</v>
      </c>
      <c r="G299" s="1" t="s">
        <v>3</v>
      </c>
      <c r="H299" s="3">
        <v>2</v>
      </c>
      <c r="I299" s="3">
        <v>2</v>
      </c>
      <c r="J299" s="3">
        <v>4</v>
      </c>
      <c r="K299" s="3">
        <v>2</v>
      </c>
      <c r="L299" s="1" t="s">
        <v>4</v>
      </c>
    </row>
    <row r="300" spans="1:12" outlineLevel="2" x14ac:dyDescent="0.25">
      <c r="A300" s="1">
        <v>25779</v>
      </c>
      <c r="B300" s="74" t="s">
        <v>397</v>
      </c>
      <c r="C300" s="1" t="s">
        <v>90</v>
      </c>
      <c r="D300" s="1" t="s">
        <v>93</v>
      </c>
      <c r="E300" s="1" t="s">
        <v>94</v>
      </c>
      <c r="F300" s="1">
        <v>2020</v>
      </c>
      <c r="G300" s="1" t="s">
        <v>3</v>
      </c>
      <c r="H300" s="3">
        <v>21</v>
      </c>
      <c r="I300" s="3">
        <v>21</v>
      </c>
      <c r="J300" s="3">
        <v>84</v>
      </c>
      <c r="K300" s="3">
        <v>4</v>
      </c>
      <c r="L300" s="1" t="s">
        <v>4</v>
      </c>
    </row>
    <row r="301" spans="1:12" outlineLevel="2" x14ac:dyDescent="0.25">
      <c r="A301" s="1">
        <v>25438</v>
      </c>
      <c r="B301" s="73" t="s">
        <v>389</v>
      </c>
      <c r="C301" s="1" t="s">
        <v>131</v>
      </c>
      <c r="D301" s="1" t="s">
        <v>93</v>
      </c>
      <c r="E301" s="1" t="s">
        <v>94</v>
      </c>
      <c r="F301" s="1">
        <v>2020</v>
      </c>
      <c r="G301" s="1" t="s">
        <v>11</v>
      </c>
      <c r="H301" s="3">
        <v>2</v>
      </c>
      <c r="I301" s="3">
        <v>2</v>
      </c>
      <c r="J301" s="3">
        <v>1</v>
      </c>
      <c r="K301" s="3">
        <v>0.5</v>
      </c>
      <c r="L301" s="1" t="s">
        <v>4</v>
      </c>
    </row>
    <row r="302" spans="1:12" outlineLevel="2" x14ac:dyDescent="0.25">
      <c r="A302" s="1">
        <v>25126</v>
      </c>
      <c r="B302" s="74" t="s">
        <v>392</v>
      </c>
      <c r="C302" s="1" t="s">
        <v>104</v>
      </c>
      <c r="D302" s="1" t="s">
        <v>93</v>
      </c>
      <c r="E302" s="1" t="s">
        <v>94</v>
      </c>
      <c r="F302" s="1">
        <v>2020</v>
      </c>
      <c r="G302" s="1" t="s">
        <v>11</v>
      </c>
      <c r="H302" s="3">
        <v>0.3</v>
      </c>
      <c r="I302" s="3">
        <v>0.3</v>
      </c>
      <c r="J302" s="3">
        <v>6</v>
      </c>
      <c r="K302" s="3">
        <v>20</v>
      </c>
      <c r="L302" s="1" t="s">
        <v>4</v>
      </c>
    </row>
    <row r="303" spans="1:12" outlineLevel="2" x14ac:dyDescent="0.25">
      <c r="A303" s="1">
        <v>25649</v>
      </c>
      <c r="B303" s="74" t="s">
        <v>395</v>
      </c>
      <c r="C303" s="1" t="s">
        <v>162</v>
      </c>
      <c r="D303" s="1" t="s">
        <v>93</v>
      </c>
      <c r="E303" s="1" t="s">
        <v>94</v>
      </c>
      <c r="F303" s="1">
        <v>2020</v>
      </c>
      <c r="G303" s="1" t="s">
        <v>11</v>
      </c>
      <c r="H303" s="3">
        <v>6</v>
      </c>
      <c r="I303" s="3">
        <v>6</v>
      </c>
      <c r="J303" s="3">
        <v>336</v>
      </c>
      <c r="K303" s="3">
        <v>56</v>
      </c>
      <c r="L303" s="1" t="s">
        <v>4</v>
      </c>
    </row>
    <row r="304" spans="1:12" outlineLevel="2" x14ac:dyDescent="0.25">
      <c r="A304" s="1">
        <v>25779</v>
      </c>
      <c r="B304" s="74" t="s">
        <v>397</v>
      </c>
      <c r="C304" s="1" t="s">
        <v>90</v>
      </c>
      <c r="D304" s="1" t="s">
        <v>93</v>
      </c>
      <c r="E304" s="1" t="s">
        <v>94</v>
      </c>
      <c r="F304" s="1">
        <v>2020</v>
      </c>
      <c r="G304" s="1" t="s">
        <v>11</v>
      </c>
      <c r="H304" s="3">
        <v>14</v>
      </c>
      <c r="I304" s="3">
        <v>14</v>
      </c>
      <c r="J304" s="3">
        <v>56</v>
      </c>
      <c r="K304" s="3">
        <v>4</v>
      </c>
      <c r="L304" s="1" t="s">
        <v>4</v>
      </c>
    </row>
    <row r="305" spans="1:12" outlineLevel="1" collapsed="1" x14ac:dyDescent="0.25">
      <c r="A305" s="141"/>
      <c r="B305" s="142"/>
      <c r="C305" s="141"/>
      <c r="D305" s="141"/>
      <c r="E305" s="143" t="s">
        <v>465</v>
      </c>
      <c r="F305" s="141"/>
      <c r="G305" s="141"/>
      <c r="H305" s="144">
        <f>SUBTOTAL(9,H296:H304)</f>
        <v>50.5</v>
      </c>
      <c r="I305" s="144">
        <f>SUBTOTAL(9,I296:I304)</f>
        <v>49.5</v>
      </c>
      <c r="J305" s="144">
        <f>SUBTOTAL(9,J296:J304)</f>
        <v>512</v>
      </c>
      <c r="K305" s="144"/>
      <c r="L305" s="141"/>
    </row>
    <row r="306" spans="1:12" outlineLevel="2" x14ac:dyDescent="0.25">
      <c r="A306" s="5">
        <v>25148</v>
      </c>
      <c r="B306" s="105" t="s">
        <v>385</v>
      </c>
      <c r="C306" s="5" t="s">
        <v>130</v>
      </c>
      <c r="D306" s="5" t="s">
        <v>64</v>
      </c>
      <c r="E306" s="5" t="s">
        <v>65</v>
      </c>
      <c r="F306" s="5">
        <v>2020</v>
      </c>
      <c r="G306" s="5" t="s">
        <v>3</v>
      </c>
      <c r="H306" s="6">
        <v>10</v>
      </c>
      <c r="I306" s="6">
        <v>10</v>
      </c>
      <c r="J306" s="6">
        <v>18</v>
      </c>
      <c r="K306" s="6">
        <v>1.8</v>
      </c>
      <c r="L306" s="5" t="s">
        <v>4</v>
      </c>
    </row>
    <row r="307" spans="1:12" outlineLevel="2" x14ac:dyDescent="0.25">
      <c r="A307" s="1">
        <v>25662</v>
      </c>
      <c r="B307" s="73" t="s">
        <v>388</v>
      </c>
      <c r="C307" s="1" t="s">
        <v>153</v>
      </c>
      <c r="D307" s="1" t="s">
        <v>64</v>
      </c>
      <c r="E307" s="1" t="s">
        <v>65</v>
      </c>
      <c r="F307" s="1">
        <v>2020</v>
      </c>
      <c r="G307" s="1" t="s">
        <v>3</v>
      </c>
      <c r="H307" s="3">
        <v>1</v>
      </c>
      <c r="I307" s="3">
        <v>1</v>
      </c>
      <c r="J307" s="3">
        <v>3</v>
      </c>
      <c r="K307" s="3">
        <v>3</v>
      </c>
      <c r="L307" s="1" t="s">
        <v>4</v>
      </c>
    </row>
    <row r="308" spans="1:12" outlineLevel="2" x14ac:dyDescent="0.25">
      <c r="A308" s="1">
        <v>25867</v>
      </c>
      <c r="B308" s="73" t="s">
        <v>388</v>
      </c>
      <c r="C308" s="1" t="s">
        <v>166</v>
      </c>
      <c r="D308" s="1" t="s">
        <v>64</v>
      </c>
      <c r="E308" s="1" t="s">
        <v>65</v>
      </c>
      <c r="F308" s="1">
        <v>2020</v>
      </c>
      <c r="G308" s="1" t="s">
        <v>3</v>
      </c>
      <c r="H308" s="3">
        <v>1</v>
      </c>
      <c r="I308" s="3">
        <v>1</v>
      </c>
      <c r="J308" s="3">
        <v>10</v>
      </c>
      <c r="K308" s="3">
        <v>10</v>
      </c>
      <c r="L308" s="1" t="s">
        <v>4</v>
      </c>
    </row>
    <row r="309" spans="1:12" outlineLevel="2" x14ac:dyDescent="0.25">
      <c r="A309" s="1">
        <v>25178</v>
      </c>
      <c r="B309" s="73" t="s">
        <v>390</v>
      </c>
      <c r="C309" s="1" t="s">
        <v>135</v>
      </c>
      <c r="D309" s="1" t="s">
        <v>64</v>
      </c>
      <c r="E309" s="1" t="s">
        <v>65</v>
      </c>
      <c r="F309" s="1">
        <v>2020</v>
      </c>
      <c r="G309" s="1" t="s">
        <v>3</v>
      </c>
      <c r="H309" s="3">
        <v>25</v>
      </c>
      <c r="I309" s="3">
        <v>22</v>
      </c>
      <c r="J309" s="3">
        <v>154</v>
      </c>
      <c r="K309" s="3">
        <v>7</v>
      </c>
      <c r="L309" s="1" t="s">
        <v>4</v>
      </c>
    </row>
    <row r="310" spans="1:12" outlineLevel="2" x14ac:dyDescent="0.25">
      <c r="A310" s="1">
        <v>25841</v>
      </c>
      <c r="B310" s="73" t="s">
        <v>390</v>
      </c>
      <c r="C310" s="1" t="s">
        <v>125</v>
      </c>
      <c r="D310" s="1" t="s">
        <v>64</v>
      </c>
      <c r="E310" s="1" t="s">
        <v>65</v>
      </c>
      <c r="F310" s="1">
        <v>2020</v>
      </c>
      <c r="G310" s="1" t="s">
        <v>3</v>
      </c>
      <c r="H310" s="3">
        <v>25</v>
      </c>
      <c r="I310" s="3">
        <v>25</v>
      </c>
      <c r="J310" s="3">
        <v>125</v>
      </c>
      <c r="K310" s="3">
        <v>5</v>
      </c>
      <c r="L310" s="1" t="s">
        <v>4</v>
      </c>
    </row>
    <row r="311" spans="1:12" outlineLevel="2" x14ac:dyDescent="0.25">
      <c r="A311" s="1">
        <v>25845</v>
      </c>
      <c r="B311" s="73" t="s">
        <v>390</v>
      </c>
      <c r="C311" s="1" t="s">
        <v>63</v>
      </c>
      <c r="D311" s="1" t="s">
        <v>64</v>
      </c>
      <c r="E311" s="1" t="s">
        <v>65</v>
      </c>
      <c r="F311" s="1">
        <v>2020</v>
      </c>
      <c r="G311" s="1" t="s">
        <v>3</v>
      </c>
      <c r="H311" s="3">
        <v>250</v>
      </c>
      <c r="I311" s="3">
        <v>235</v>
      </c>
      <c r="J311" s="3">
        <v>3760</v>
      </c>
      <c r="K311" s="3">
        <v>16</v>
      </c>
      <c r="L311" s="1" t="s">
        <v>4</v>
      </c>
    </row>
    <row r="312" spans="1:12" outlineLevel="2" x14ac:dyDescent="0.25">
      <c r="A312" s="1">
        <v>25823</v>
      </c>
      <c r="B312" s="73" t="s">
        <v>391</v>
      </c>
      <c r="C312" s="1" t="s">
        <v>216</v>
      </c>
      <c r="D312" s="1" t="s">
        <v>64</v>
      </c>
      <c r="E312" s="1" t="s">
        <v>65</v>
      </c>
      <c r="F312" s="1">
        <v>2020</v>
      </c>
      <c r="G312" s="1" t="s">
        <v>3</v>
      </c>
      <c r="H312" s="3">
        <v>0.5</v>
      </c>
      <c r="I312" s="3">
        <v>0.5</v>
      </c>
      <c r="J312" s="3">
        <v>2.5</v>
      </c>
      <c r="K312" s="3">
        <v>5</v>
      </c>
      <c r="L312" s="1" t="s">
        <v>4</v>
      </c>
    </row>
    <row r="313" spans="1:12" outlineLevel="2" x14ac:dyDescent="0.25">
      <c r="A313" s="1">
        <v>25126</v>
      </c>
      <c r="B313" s="74" t="s">
        <v>392</v>
      </c>
      <c r="C313" s="1" t="s">
        <v>104</v>
      </c>
      <c r="D313" s="1" t="s">
        <v>64</v>
      </c>
      <c r="E313" s="1" t="s">
        <v>65</v>
      </c>
      <c r="F313" s="1">
        <v>2020</v>
      </c>
      <c r="G313" s="1" t="s">
        <v>3</v>
      </c>
      <c r="H313" s="3">
        <v>2.7</v>
      </c>
      <c r="I313" s="3">
        <v>2.7</v>
      </c>
      <c r="J313" s="3">
        <v>16.200000000000003</v>
      </c>
      <c r="K313" s="3">
        <v>6</v>
      </c>
      <c r="L313" s="1" t="s">
        <v>4</v>
      </c>
    </row>
    <row r="314" spans="1:12" outlineLevel="2" x14ac:dyDescent="0.25">
      <c r="A314" s="1">
        <v>25175</v>
      </c>
      <c r="B314" s="74" t="s">
        <v>392</v>
      </c>
      <c r="C314" s="1" t="s">
        <v>192</v>
      </c>
      <c r="D314" s="1" t="s">
        <v>64</v>
      </c>
      <c r="E314" s="1" t="s">
        <v>65</v>
      </c>
      <c r="F314" s="1">
        <v>2020</v>
      </c>
      <c r="G314" s="1" t="s">
        <v>3</v>
      </c>
      <c r="H314" s="3">
        <v>10</v>
      </c>
      <c r="I314" s="3">
        <v>9</v>
      </c>
      <c r="J314" s="3">
        <v>54</v>
      </c>
      <c r="K314" s="3">
        <v>6</v>
      </c>
      <c r="L314" s="1" t="s">
        <v>4</v>
      </c>
    </row>
    <row r="315" spans="1:12" outlineLevel="2" x14ac:dyDescent="0.25">
      <c r="A315" s="1">
        <v>25214</v>
      </c>
      <c r="B315" s="74" t="s">
        <v>392</v>
      </c>
      <c r="C315" s="1" t="s">
        <v>194</v>
      </c>
      <c r="D315" s="1" t="s">
        <v>64</v>
      </c>
      <c r="E315" s="1" t="s">
        <v>65</v>
      </c>
      <c r="F315" s="1">
        <v>2020</v>
      </c>
      <c r="G315" s="1" t="s">
        <v>3</v>
      </c>
      <c r="H315" s="3">
        <v>49</v>
      </c>
      <c r="I315" s="3">
        <v>46.09</v>
      </c>
      <c r="J315" s="3">
        <v>506.99</v>
      </c>
      <c r="K315" s="3">
        <v>11</v>
      </c>
      <c r="L315" s="1" t="s">
        <v>4</v>
      </c>
    </row>
    <row r="316" spans="1:12" outlineLevel="2" x14ac:dyDescent="0.25">
      <c r="A316" s="1">
        <v>25317</v>
      </c>
      <c r="B316" s="74" t="s">
        <v>397</v>
      </c>
      <c r="C316" s="1" t="s">
        <v>28</v>
      </c>
      <c r="D316" s="1" t="s">
        <v>64</v>
      </c>
      <c r="E316" s="1" t="s">
        <v>65</v>
      </c>
      <c r="F316" s="1">
        <v>2020</v>
      </c>
      <c r="G316" s="1" t="s">
        <v>3</v>
      </c>
      <c r="H316" s="3">
        <v>1</v>
      </c>
      <c r="I316" s="3">
        <v>1</v>
      </c>
      <c r="J316" s="3">
        <v>6</v>
      </c>
      <c r="K316" s="3">
        <v>6</v>
      </c>
      <c r="L316" s="1" t="s">
        <v>4</v>
      </c>
    </row>
    <row r="317" spans="1:12" outlineLevel="2" x14ac:dyDescent="0.25">
      <c r="A317" s="1">
        <v>25148</v>
      </c>
      <c r="B317" s="73" t="s">
        <v>385</v>
      </c>
      <c r="C317" s="1" t="s">
        <v>130</v>
      </c>
      <c r="D317" s="1" t="s">
        <v>64</v>
      </c>
      <c r="E317" s="1" t="s">
        <v>65</v>
      </c>
      <c r="F317" s="1">
        <v>2020</v>
      </c>
      <c r="G317" s="1" t="s">
        <v>11</v>
      </c>
      <c r="H317" s="3">
        <v>10.5</v>
      </c>
      <c r="I317" s="3">
        <v>10.1</v>
      </c>
      <c r="J317" s="3">
        <v>18.720000000000002</v>
      </c>
      <c r="K317" s="3">
        <v>1.85346534653465</v>
      </c>
      <c r="L317" s="1" t="s">
        <v>4</v>
      </c>
    </row>
    <row r="318" spans="1:12" outlineLevel="2" x14ac:dyDescent="0.25">
      <c r="A318" s="1">
        <v>25662</v>
      </c>
      <c r="B318" s="73" t="s">
        <v>388</v>
      </c>
      <c r="C318" s="1" t="s">
        <v>153</v>
      </c>
      <c r="D318" s="1" t="s">
        <v>64</v>
      </c>
      <c r="E318" s="1" t="s">
        <v>65</v>
      </c>
      <c r="F318" s="1">
        <v>2020</v>
      </c>
      <c r="G318" s="1" t="s">
        <v>11</v>
      </c>
      <c r="H318" s="3">
        <v>1.5</v>
      </c>
      <c r="I318" s="3">
        <v>1.5</v>
      </c>
      <c r="J318" s="3">
        <v>6</v>
      </c>
      <c r="K318" s="3">
        <v>4</v>
      </c>
      <c r="L318" s="1" t="s">
        <v>4</v>
      </c>
    </row>
    <row r="319" spans="1:12" outlineLevel="2" x14ac:dyDescent="0.25">
      <c r="A319" s="1">
        <v>25594</v>
      </c>
      <c r="B319" s="73" t="s">
        <v>390</v>
      </c>
      <c r="C319" s="1" t="s">
        <v>157</v>
      </c>
      <c r="D319" s="1" t="s">
        <v>64</v>
      </c>
      <c r="E319" s="1" t="s">
        <v>65</v>
      </c>
      <c r="F319" s="1">
        <v>2020</v>
      </c>
      <c r="G319" s="1" t="s">
        <v>11</v>
      </c>
      <c r="H319" s="3">
        <v>4</v>
      </c>
      <c r="I319" s="3">
        <v>4</v>
      </c>
      <c r="J319" s="3">
        <v>40</v>
      </c>
      <c r="K319" s="3">
        <v>10</v>
      </c>
      <c r="L319" s="1" t="s">
        <v>4</v>
      </c>
    </row>
    <row r="320" spans="1:12" outlineLevel="2" x14ac:dyDescent="0.25">
      <c r="A320" s="1">
        <v>25845</v>
      </c>
      <c r="B320" s="73" t="s">
        <v>390</v>
      </c>
      <c r="C320" s="1" t="s">
        <v>63</v>
      </c>
      <c r="D320" s="1" t="s">
        <v>64</v>
      </c>
      <c r="E320" s="1" t="s">
        <v>65</v>
      </c>
      <c r="F320" s="1">
        <v>2020</v>
      </c>
      <c r="G320" s="1" t="s">
        <v>11</v>
      </c>
      <c r="H320" s="3">
        <v>220</v>
      </c>
      <c r="I320" s="3">
        <v>220</v>
      </c>
      <c r="J320" s="3">
        <v>2640</v>
      </c>
      <c r="K320" s="3">
        <v>12</v>
      </c>
      <c r="L320" s="1" t="s">
        <v>4</v>
      </c>
    </row>
    <row r="321" spans="1:12" outlineLevel="2" x14ac:dyDescent="0.25">
      <c r="A321" s="1">
        <v>25126</v>
      </c>
      <c r="B321" s="74" t="s">
        <v>392</v>
      </c>
      <c r="C321" s="1" t="s">
        <v>104</v>
      </c>
      <c r="D321" s="1" t="s">
        <v>64</v>
      </c>
      <c r="E321" s="1" t="s">
        <v>65</v>
      </c>
      <c r="F321" s="1">
        <v>2020</v>
      </c>
      <c r="G321" s="1" t="s">
        <v>11</v>
      </c>
      <c r="H321" s="3">
        <v>29</v>
      </c>
      <c r="I321" s="3">
        <v>29</v>
      </c>
      <c r="J321" s="3">
        <v>174</v>
      </c>
      <c r="K321" s="3">
        <v>6</v>
      </c>
      <c r="L321" s="1" t="s">
        <v>4</v>
      </c>
    </row>
    <row r="322" spans="1:12" outlineLevel="2" x14ac:dyDescent="0.25">
      <c r="A322" s="1">
        <v>25175</v>
      </c>
      <c r="B322" s="74" t="s">
        <v>392</v>
      </c>
      <c r="C322" s="1" t="s">
        <v>192</v>
      </c>
      <c r="D322" s="1" t="s">
        <v>64</v>
      </c>
      <c r="E322" s="1" t="s">
        <v>65</v>
      </c>
      <c r="F322" s="1">
        <v>2020</v>
      </c>
      <c r="G322" s="1" t="s">
        <v>11</v>
      </c>
      <c r="H322" s="3">
        <v>2</v>
      </c>
      <c r="I322" s="3">
        <v>2</v>
      </c>
      <c r="J322" s="3">
        <v>10</v>
      </c>
      <c r="K322" s="3">
        <v>5</v>
      </c>
      <c r="L322" s="1" t="s">
        <v>4</v>
      </c>
    </row>
    <row r="323" spans="1:12" outlineLevel="2" x14ac:dyDescent="0.25">
      <c r="A323" s="1">
        <v>25214</v>
      </c>
      <c r="B323" s="74" t="s">
        <v>392</v>
      </c>
      <c r="C323" s="1" t="s">
        <v>194</v>
      </c>
      <c r="D323" s="1" t="s">
        <v>64</v>
      </c>
      <c r="E323" s="1" t="s">
        <v>65</v>
      </c>
      <c r="F323" s="1">
        <v>2020</v>
      </c>
      <c r="G323" s="1" t="s">
        <v>11</v>
      </c>
      <c r="H323" s="3">
        <v>58.2</v>
      </c>
      <c r="I323" s="3">
        <v>58.2</v>
      </c>
      <c r="J323" s="3">
        <v>640.20000000000005</v>
      </c>
      <c r="K323" s="3">
        <v>11</v>
      </c>
      <c r="L323" s="1" t="s">
        <v>4</v>
      </c>
    </row>
    <row r="324" spans="1:12" outlineLevel="2" x14ac:dyDescent="0.25">
      <c r="A324" s="1">
        <v>25758</v>
      </c>
      <c r="B324" s="74" t="s">
        <v>392</v>
      </c>
      <c r="C324" s="1" t="s">
        <v>111</v>
      </c>
      <c r="D324" s="1" t="s">
        <v>64</v>
      </c>
      <c r="E324" s="1" t="s">
        <v>65</v>
      </c>
      <c r="F324" s="1">
        <v>2020</v>
      </c>
      <c r="G324" s="1" t="s">
        <v>11</v>
      </c>
      <c r="H324" s="3">
        <v>5</v>
      </c>
      <c r="I324" s="3">
        <v>5</v>
      </c>
      <c r="J324" s="3">
        <v>125</v>
      </c>
      <c r="K324" s="3">
        <v>25</v>
      </c>
      <c r="L324" s="1" t="s">
        <v>4</v>
      </c>
    </row>
    <row r="325" spans="1:12" outlineLevel="1" collapsed="1" x14ac:dyDescent="0.25">
      <c r="A325" s="141"/>
      <c r="B325" s="142"/>
      <c r="C325" s="141"/>
      <c r="D325" s="141"/>
      <c r="E325" s="143" t="s">
        <v>467</v>
      </c>
      <c r="F325" s="141"/>
      <c r="G325" s="141"/>
      <c r="H325" s="144">
        <f>SUBTOTAL(9,H306:H324)</f>
        <v>705.40000000000009</v>
      </c>
      <c r="I325" s="144">
        <f>SUBTOTAL(9,I306:I324)</f>
        <v>683.09</v>
      </c>
      <c r="J325" s="144">
        <f>SUBTOTAL(9,J306:J324)</f>
        <v>8309.61</v>
      </c>
      <c r="K325" s="144"/>
      <c r="L325" s="141"/>
    </row>
    <row r="326" spans="1:12" outlineLevel="2" x14ac:dyDescent="0.25">
      <c r="A326" s="5">
        <v>25126</v>
      </c>
      <c r="B326" s="106" t="s">
        <v>392</v>
      </c>
      <c r="C326" s="5" t="s">
        <v>104</v>
      </c>
      <c r="D326" s="5" t="s">
        <v>105</v>
      </c>
      <c r="E326" s="5" t="s">
        <v>106</v>
      </c>
      <c r="F326" s="5">
        <v>2020</v>
      </c>
      <c r="G326" s="5" t="s">
        <v>3</v>
      </c>
      <c r="H326" s="6">
        <v>0</v>
      </c>
      <c r="I326" s="6">
        <v>0</v>
      </c>
      <c r="J326" s="6">
        <v>0</v>
      </c>
      <c r="K326" s="6">
        <v>0</v>
      </c>
      <c r="L326" s="5" t="s">
        <v>4</v>
      </c>
    </row>
    <row r="327" spans="1:12" outlineLevel="2" x14ac:dyDescent="0.25">
      <c r="A327" s="1">
        <v>25175</v>
      </c>
      <c r="B327" s="74" t="s">
        <v>392</v>
      </c>
      <c r="C327" s="1" t="s">
        <v>192</v>
      </c>
      <c r="D327" s="1" t="s">
        <v>105</v>
      </c>
      <c r="E327" s="1" t="s">
        <v>106</v>
      </c>
      <c r="F327" s="1">
        <v>2020</v>
      </c>
      <c r="G327" s="1" t="s">
        <v>3</v>
      </c>
      <c r="H327" s="3">
        <v>4</v>
      </c>
      <c r="I327" s="3">
        <v>4</v>
      </c>
      <c r="J327" s="3">
        <v>60</v>
      </c>
      <c r="K327" s="3">
        <v>15</v>
      </c>
      <c r="L327" s="1" t="s">
        <v>4</v>
      </c>
    </row>
    <row r="328" spans="1:12" outlineLevel="2" x14ac:dyDescent="0.25">
      <c r="A328" s="1">
        <v>25214</v>
      </c>
      <c r="B328" s="74" t="s">
        <v>392</v>
      </c>
      <c r="C328" s="1" t="s">
        <v>194</v>
      </c>
      <c r="D328" s="1" t="s">
        <v>105</v>
      </c>
      <c r="E328" s="1" t="s">
        <v>106</v>
      </c>
      <c r="F328" s="1">
        <v>2020</v>
      </c>
      <c r="G328" s="1" t="s">
        <v>3</v>
      </c>
      <c r="H328" s="3">
        <v>5</v>
      </c>
      <c r="I328" s="3">
        <v>4.8</v>
      </c>
      <c r="J328" s="3">
        <v>115.19999999999999</v>
      </c>
      <c r="K328" s="3">
        <v>24</v>
      </c>
      <c r="L328" s="1" t="s">
        <v>4</v>
      </c>
    </row>
    <row r="329" spans="1:12" outlineLevel="2" x14ac:dyDescent="0.25">
      <c r="A329" s="1">
        <v>25758</v>
      </c>
      <c r="B329" s="74" t="s">
        <v>392</v>
      </c>
      <c r="C329" s="1" t="s">
        <v>111</v>
      </c>
      <c r="D329" s="1" t="s">
        <v>105</v>
      </c>
      <c r="E329" s="1" t="s">
        <v>106</v>
      </c>
      <c r="F329" s="1">
        <v>2020</v>
      </c>
      <c r="G329" s="1" t="s">
        <v>3</v>
      </c>
      <c r="H329" s="3">
        <v>3</v>
      </c>
      <c r="I329" s="3">
        <v>3</v>
      </c>
      <c r="J329" s="3">
        <v>48</v>
      </c>
      <c r="K329" s="3">
        <v>16</v>
      </c>
      <c r="L329" s="1" t="s">
        <v>4</v>
      </c>
    </row>
    <row r="330" spans="1:12" outlineLevel="2" x14ac:dyDescent="0.25">
      <c r="A330" s="1">
        <v>25754</v>
      </c>
      <c r="B330" s="74" t="s">
        <v>394</v>
      </c>
      <c r="C330" s="1" t="s">
        <v>210</v>
      </c>
      <c r="D330" s="1" t="s">
        <v>105</v>
      </c>
      <c r="E330" s="1" t="s">
        <v>106</v>
      </c>
      <c r="F330" s="1">
        <v>2020</v>
      </c>
      <c r="G330" s="1" t="s">
        <v>3</v>
      </c>
      <c r="H330" s="3">
        <v>10</v>
      </c>
      <c r="I330" s="3">
        <v>9</v>
      </c>
      <c r="J330" s="3">
        <v>144</v>
      </c>
      <c r="K330" s="3">
        <v>16</v>
      </c>
      <c r="L330" s="1" t="s">
        <v>4</v>
      </c>
    </row>
    <row r="331" spans="1:12" outlineLevel="2" x14ac:dyDescent="0.25">
      <c r="A331" s="1">
        <v>25126</v>
      </c>
      <c r="B331" s="74" t="s">
        <v>392</v>
      </c>
      <c r="C331" s="1" t="s">
        <v>104</v>
      </c>
      <c r="D331" s="1" t="s">
        <v>105</v>
      </c>
      <c r="E331" s="1" t="s">
        <v>106</v>
      </c>
      <c r="F331" s="1">
        <v>2020</v>
      </c>
      <c r="G331" s="1" t="s">
        <v>11</v>
      </c>
      <c r="H331" s="3">
        <v>0</v>
      </c>
      <c r="I331" s="3">
        <v>0</v>
      </c>
      <c r="J331" s="3">
        <v>0</v>
      </c>
      <c r="K331" s="3">
        <v>0</v>
      </c>
      <c r="L331" s="1" t="s">
        <v>4</v>
      </c>
    </row>
    <row r="332" spans="1:12" outlineLevel="2" x14ac:dyDescent="0.25">
      <c r="A332" s="1">
        <v>25175</v>
      </c>
      <c r="B332" s="74" t="s">
        <v>392</v>
      </c>
      <c r="C332" s="1" t="s">
        <v>192</v>
      </c>
      <c r="D332" s="1" t="s">
        <v>105</v>
      </c>
      <c r="E332" s="1" t="s">
        <v>106</v>
      </c>
      <c r="F332" s="1">
        <v>2020</v>
      </c>
      <c r="G332" s="1" t="s">
        <v>11</v>
      </c>
      <c r="H332" s="3">
        <v>2</v>
      </c>
      <c r="I332" s="3">
        <v>2</v>
      </c>
      <c r="J332" s="3">
        <v>30</v>
      </c>
      <c r="K332" s="3">
        <v>15</v>
      </c>
      <c r="L332" s="1" t="s">
        <v>4</v>
      </c>
    </row>
    <row r="333" spans="1:12" outlineLevel="2" x14ac:dyDescent="0.25">
      <c r="A333" s="1">
        <v>25214</v>
      </c>
      <c r="B333" s="74" t="s">
        <v>392</v>
      </c>
      <c r="C333" s="1" t="s">
        <v>194</v>
      </c>
      <c r="D333" s="1" t="s">
        <v>105</v>
      </c>
      <c r="E333" s="1" t="s">
        <v>106</v>
      </c>
      <c r="F333" s="1">
        <v>2020</v>
      </c>
      <c r="G333" s="1" t="s">
        <v>11</v>
      </c>
      <c r="H333" s="3">
        <v>3</v>
      </c>
      <c r="I333" s="3">
        <v>3</v>
      </c>
      <c r="J333" s="3">
        <v>72</v>
      </c>
      <c r="K333" s="3">
        <v>24</v>
      </c>
      <c r="L333" s="1" t="s">
        <v>4</v>
      </c>
    </row>
    <row r="334" spans="1:12" outlineLevel="2" x14ac:dyDescent="0.25">
      <c r="A334" s="1">
        <v>25758</v>
      </c>
      <c r="B334" s="74" t="s">
        <v>392</v>
      </c>
      <c r="C334" s="1" t="s">
        <v>111</v>
      </c>
      <c r="D334" s="1" t="s">
        <v>105</v>
      </c>
      <c r="E334" s="1" t="s">
        <v>106</v>
      </c>
      <c r="F334" s="1">
        <v>2020</v>
      </c>
      <c r="G334" s="1" t="s">
        <v>11</v>
      </c>
      <c r="H334" s="3">
        <v>3</v>
      </c>
      <c r="I334" s="3">
        <v>3</v>
      </c>
      <c r="J334" s="3">
        <v>48</v>
      </c>
      <c r="K334" s="3">
        <v>16</v>
      </c>
      <c r="L334" s="1" t="s">
        <v>4</v>
      </c>
    </row>
    <row r="335" spans="1:12" outlineLevel="2" x14ac:dyDescent="0.25">
      <c r="A335" s="1">
        <v>25754</v>
      </c>
      <c r="B335" s="74" t="s">
        <v>394</v>
      </c>
      <c r="C335" s="1" t="s">
        <v>210</v>
      </c>
      <c r="D335" s="1" t="s">
        <v>105</v>
      </c>
      <c r="E335" s="1" t="s">
        <v>106</v>
      </c>
      <c r="F335" s="1">
        <v>2020</v>
      </c>
      <c r="G335" s="1" t="s">
        <v>11</v>
      </c>
      <c r="H335" s="3">
        <v>13</v>
      </c>
      <c r="I335" s="3">
        <v>9</v>
      </c>
      <c r="J335" s="3">
        <v>135</v>
      </c>
      <c r="K335" s="3">
        <v>15</v>
      </c>
      <c r="L335" s="1" t="s">
        <v>4</v>
      </c>
    </row>
    <row r="336" spans="1:12" outlineLevel="1" collapsed="1" x14ac:dyDescent="0.25">
      <c r="A336" s="141"/>
      <c r="B336" s="142"/>
      <c r="C336" s="141"/>
      <c r="D336" s="141"/>
      <c r="E336" s="143" t="s">
        <v>473</v>
      </c>
      <c r="F336" s="141"/>
      <c r="G336" s="141"/>
      <c r="H336" s="144">
        <f>SUBTOTAL(9,H326:H335)</f>
        <v>43</v>
      </c>
      <c r="I336" s="144">
        <f>SUBTOTAL(9,I326:I335)</f>
        <v>37.799999999999997</v>
      </c>
      <c r="J336" s="144">
        <f>SUBTOTAL(9,J326:J335)</f>
        <v>652.20000000000005</v>
      </c>
      <c r="K336" s="144"/>
      <c r="L336" s="141"/>
    </row>
    <row r="337" spans="1:12" outlineLevel="2" x14ac:dyDescent="0.25">
      <c r="A337" s="5">
        <v>25126</v>
      </c>
      <c r="B337" s="106" t="s">
        <v>392</v>
      </c>
      <c r="C337" s="5" t="s">
        <v>104</v>
      </c>
      <c r="D337" s="5" t="s">
        <v>107</v>
      </c>
      <c r="E337" s="5" t="s">
        <v>108</v>
      </c>
      <c r="F337" s="5">
        <v>2020</v>
      </c>
      <c r="G337" s="5" t="s">
        <v>3</v>
      </c>
      <c r="H337" s="6">
        <v>0</v>
      </c>
      <c r="I337" s="6">
        <v>0</v>
      </c>
      <c r="J337" s="6">
        <v>0</v>
      </c>
      <c r="K337" s="6">
        <v>0</v>
      </c>
      <c r="L337" s="5" t="s">
        <v>4</v>
      </c>
    </row>
    <row r="338" spans="1:12" outlineLevel="2" x14ac:dyDescent="0.25">
      <c r="A338" s="1">
        <v>25175</v>
      </c>
      <c r="B338" s="74" t="s">
        <v>392</v>
      </c>
      <c r="C338" s="1" t="s">
        <v>192</v>
      </c>
      <c r="D338" s="1" t="s">
        <v>107</v>
      </c>
      <c r="E338" s="1" t="s">
        <v>108</v>
      </c>
      <c r="F338" s="1">
        <v>2020</v>
      </c>
      <c r="G338" s="1" t="s">
        <v>3</v>
      </c>
      <c r="H338" s="3">
        <v>9</v>
      </c>
      <c r="I338" s="3">
        <v>8</v>
      </c>
      <c r="J338" s="3">
        <v>120</v>
      </c>
      <c r="K338" s="3">
        <v>15</v>
      </c>
      <c r="L338" s="1" t="s">
        <v>4</v>
      </c>
    </row>
    <row r="339" spans="1:12" outlineLevel="2" x14ac:dyDescent="0.25">
      <c r="A339" s="1">
        <v>25214</v>
      </c>
      <c r="B339" s="74" t="s">
        <v>392</v>
      </c>
      <c r="C339" s="1" t="s">
        <v>194</v>
      </c>
      <c r="D339" s="1" t="s">
        <v>107</v>
      </c>
      <c r="E339" s="1" t="s">
        <v>108</v>
      </c>
      <c r="F339" s="1">
        <v>2020</v>
      </c>
      <c r="G339" s="1" t="s">
        <v>3</v>
      </c>
      <c r="H339" s="3">
        <v>114.9</v>
      </c>
      <c r="I339" s="3">
        <v>111.49</v>
      </c>
      <c r="J339" s="3">
        <v>2229.7999999999997</v>
      </c>
      <c r="K339" s="3">
        <v>20</v>
      </c>
      <c r="L339" s="1" t="s">
        <v>4</v>
      </c>
    </row>
    <row r="340" spans="1:12" outlineLevel="2" x14ac:dyDescent="0.25">
      <c r="A340" s="1">
        <v>25126</v>
      </c>
      <c r="B340" s="74" t="s">
        <v>392</v>
      </c>
      <c r="C340" s="1" t="s">
        <v>104</v>
      </c>
      <c r="D340" s="1" t="s">
        <v>107</v>
      </c>
      <c r="E340" s="1" t="s">
        <v>108</v>
      </c>
      <c r="F340" s="1">
        <v>2020</v>
      </c>
      <c r="G340" s="1" t="s">
        <v>11</v>
      </c>
      <c r="H340" s="3">
        <v>0</v>
      </c>
      <c r="I340" s="3">
        <v>0</v>
      </c>
      <c r="J340" s="3">
        <v>0</v>
      </c>
      <c r="K340" s="3">
        <v>0</v>
      </c>
      <c r="L340" s="1" t="s">
        <v>4</v>
      </c>
    </row>
    <row r="341" spans="1:12" outlineLevel="2" x14ac:dyDescent="0.25">
      <c r="A341" s="1">
        <v>25175</v>
      </c>
      <c r="B341" s="74" t="s">
        <v>392</v>
      </c>
      <c r="C341" s="1" t="s">
        <v>192</v>
      </c>
      <c r="D341" s="1" t="s">
        <v>107</v>
      </c>
      <c r="E341" s="1" t="s">
        <v>108</v>
      </c>
      <c r="F341" s="1">
        <v>2020</v>
      </c>
      <c r="G341" s="1" t="s">
        <v>11</v>
      </c>
      <c r="H341" s="3">
        <v>7</v>
      </c>
      <c r="I341" s="3">
        <v>6</v>
      </c>
      <c r="J341" s="3">
        <v>90</v>
      </c>
      <c r="K341" s="3">
        <v>15</v>
      </c>
      <c r="L341" s="1" t="s">
        <v>4</v>
      </c>
    </row>
    <row r="342" spans="1:12" outlineLevel="2" x14ac:dyDescent="0.25">
      <c r="A342" s="1">
        <v>25214</v>
      </c>
      <c r="B342" s="74" t="s">
        <v>392</v>
      </c>
      <c r="C342" s="1" t="s">
        <v>194</v>
      </c>
      <c r="D342" s="1" t="s">
        <v>107</v>
      </c>
      <c r="E342" s="1" t="s">
        <v>108</v>
      </c>
      <c r="F342" s="1">
        <v>2020</v>
      </c>
      <c r="G342" s="1" t="s">
        <v>11</v>
      </c>
      <c r="H342" s="3">
        <v>116</v>
      </c>
      <c r="I342" s="3">
        <v>115</v>
      </c>
      <c r="J342" s="3">
        <v>2300</v>
      </c>
      <c r="K342" s="3">
        <v>20</v>
      </c>
      <c r="L342" s="1" t="s">
        <v>4</v>
      </c>
    </row>
    <row r="343" spans="1:12" outlineLevel="1" collapsed="1" x14ac:dyDescent="0.25">
      <c r="A343" s="141"/>
      <c r="B343" s="142"/>
      <c r="C343" s="141"/>
      <c r="D343" s="141"/>
      <c r="E343" s="143" t="s">
        <v>476</v>
      </c>
      <c r="F343" s="141"/>
      <c r="G343" s="141"/>
      <c r="H343" s="144">
        <f>SUBTOTAL(9,H337:H342)</f>
        <v>246.9</v>
      </c>
      <c r="I343" s="144">
        <f>SUBTOTAL(9,I337:I342)</f>
        <v>240.49</v>
      </c>
      <c r="J343" s="144">
        <f>SUBTOTAL(9,J337:J342)</f>
        <v>4739.7999999999993</v>
      </c>
      <c r="K343" s="144"/>
      <c r="L343" s="141"/>
    </row>
    <row r="344" spans="1:12" outlineLevel="2" x14ac:dyDescent="0.25">
      <c r="A344" s="5">
        <v>25436</v>
      </c>
      <c r="B344" s="105" t="s">
        <v>384</v>
      </c>
      <c r="C344" s="5" t="s">
        <v>51</v>
      </c>
      <c r="D344" s="5" t="s">
        <v>7</v>
      </c>
      <c r="E344" s="5" t="s">
        <v>8</v>
      </c>
      <c r="F344" s="5">
        <v>2020</v>
      </c>
      <c r="G344" s="5" t="s">
        <v>3</v>
      </c>
      <c r="H344" s="6">
        <v>20</v>
      </c>
      <c r="I344" s="6">
        <v>20</v>
      </c>
      <c r="J344" s="6">
        <v>40</v>
      </c>
      <c r="K344" s="6">
        <v>2</v>
      </c>
      <c r="L344" s="5" t="s">
        <v>4</v>
      </c>
    </row>
    <row r="345" spans="1:12" outlineLevel="2" x14ac:dyDescent="0.25">
      <c r="A345" s="1">
        <v>25807</v>
      </c>
      <c r="B345" s="73" t="s">
        <v>384</v>
      </c>
      <c r="C345" s="1" t="s">
        <v>213</v>
      </c>
      <c r="D345" s="1" t="s">
        <v>7</v>
      </c>
      <c r="E345" s="1" t="s">
        <v>8</v>
      </c>
      <c r="F345" s="1">
        <v>2020</v>
      </c>
      <c r="G345" s="1" t="s">
        <v>3</v>
      </c>
      <c r="H345" s="3">
        <v>60</v>
      </c>
      <c r="I345" s="3">
        <v>60</v>
      </c>
      <c r="J345" s="3">
        <v>293.70629370629376</v>
      </c>
      <c r="K345" s="3">
        <v>4.8951048951049003</v>
      </c>
      <c r="L345" s="1" t="s">
        <v>4</v>
      </c>
    </row>
    <row r="346" spans="1:12" outlineLevel="2" x14ac:dyDescent="0.25">
      <c r="A346" s="1">
        <v>25307</v>
      </c>
      <c r="B346" s="73" t="s">
        <v>383</v>
      </c>
      <c r="C346" s="1" t="s">
        <v>81</v>
      </c>
      <c r="D346" s="1" t="s">
        <v>7</v>
      </c>
      <c r="E346" s="1" t="s">
        <v>8</v>
      </c>
      <c r="F346" s="1">
        <v>2020</v>
      </c>
      <c r="G346" s="1" t="s">
        <v>3</v>
      </c>
      <c r="H346" s="3">
        <v>2</v>
      </c>
      <c r="I346" s="3">
        <v>2</v>
      </c>
      <c r="J346" s="3">
        <v>2.4</v>
      </c>
      <c r="K346" s="3">
        <v>1.2</v>
      </c>
      <c r="L346" s="1" t="s">
        <v>4</v>
      </c>
    </row>
    <row r="347" spans="1:12" outlineLevel="2" x14ac:dyDescent="0.25">
      <c r="A347" s="1">
        <v>25368</v>
      </c>
      <c r="B347" s="73" t="s">
        <v>383</v>
      </c>
      <c r="C347" s="1" t="s">
        <v>201</v>
      </c>
      <c r="D347" s="1" t="s">
        <v>7</v>
      </c>
      <c r="E347" s="1" t="s">
        <v>8</v>
      </c>
      <c r="F347" s="1">
        <v>2020</v>
      </c>
      <c r="G347" s="1" t="s">
        <v>3</v>
      </c>
      <c r="H347" s="3">
        <v>8</v>
      </c>
      <c r="I347" s="3">
        <v>6</v>
      </c>
      <c r="J347" s="3">
        <v>6</v>
      </c>
      <c r="K347" s="3">
        <v>1</v>
      </c>
      <c r="L347" s="1" t="s">
        <v>4</v>
      </c>
    </row>
    <row r="348" spans="1:12" outlineLevel="2" x14ac:dyDescent="0.25">
      <c r="A348" s="1">
        <v>25612</v>
      </c>
      <c r="B348" s="73" t="s">
        <v>383</v>
      </c>
      <c r="C348" s="1" t="s">
        <v>34</v>
      </c>
      <c r="D348" s="1" t="s">
        <v>7</v>
      </c>
      <c r="E348" s="1" t="s">
        <v>8</v>
      </c>
      <c r="F348" s="1">
        <v>2020</v>
      </c>
      <c r="G348" s="1" t="s">
        <v>3</v>
      </c>
      <c r="H348" s="3">
        <v>28</v>
      </c>
      <c r="I348" s="3">
        <v>28</v>
      </c>
      <c r="J348" s="3">
        <v>56</v>
      </c>
      <c r="K348" s="3">
        <v>2</v>
      </c>
      <c r="L348" s="1" t="s">
        <v>4</v>
      </c>
    </row>
    <row r="349" spans="1:12" outlineLevel="2" x14ac:dyDescent="0.25">
      <c r="A349" s="1">
        <v>25148</v>
      </c>
      <c r="B349" s="73" t="s">
        <v>385</v>
      </c>
      <c r="C349" s="1" t="s">
        <v>130</v>
      </c>
      <c r="D349" s="1" t="s">
        <v>7</v>
      </c>
      <c r="E349" s="1" t="s">
        <v>8</v>
      </c>
      <c r="F349" s="1">
        <v>2020</v>
      </c>
      <c r="G349" s="1" t="s">
        <v>3</v>
      </c>
      <c r="H349" s="3">
        <v>50</v>
      </c>
      <c r="I349" s="3">
        <v>47</v>
      </c>
      <c r="J349" s="3">
        <v>70.5</v>
      </c>
      <c r="K349" s="3">
        <v>1.5</v>
      </c>
      <c r="L349" s="1" t="s">
        <v>4</v>
      </c>
    </row>
    <row r="350" spans="1:12" outlineLevel="2" x14ac:dyDescent="0.25">
      <c r="A350" s="1">
        <v>25320</v>
      </c>
      <c r="B350" s="73" t="s">
        <v>385</v>
      </c>
      <c r="C350" s="1" t="s">
        <v>154</v>
      </c>
      <c r="D350" s="1" t="s">
        <v>7</v>
      </c>
      <c r="E350" s="1" t="s">
        <v>8</v>
      </c>
      <c r="F350" s="1">
        <v>2020</v>
      </c>
      <c r="G350" s="1" t="s">
        <v>3</v>
      </c>
      <c r="H350" s="3">
        <v>150</v>
      </c>
      <c r="I350" s="3">
        <v>100</v>
      </c>
      <c r="J350" s="3">
        <v>349.65034965034971</v>
      </c>
      <c r="K350" s="3">
        <v>3.4965034965034998</v>
      </c>
      <c r="L350" s="1" t="s">
        <v>4</v>
      </c>
    </row>
    <row r="351" spans="1:12" outlineLevel="2" x14ac:dyDescent="0.25">
      <c r="A351" s="1">
        <v>25019</v>
      </c>
      <c r="B351" s="73" t="s">
        <v>386</v>
      </c>
      <c r="C351" s="1" t="s">
        <v>149</v>
      </c>
      <c r="D351" s="1" t="s">
        <v>7</v>
      </c>
      <c r="E351" s="1" t="s">
        <v>8</v>
      </c>
      <c r="F351" s="1">
        <v>2020</v>
      </c>
      <c r="G351" s="1" t="s">
        <v>3</v>
      </c>
      <c r="H351" s="3">
        <v>8</v>
      </c>
      <c r="I351" s="3">
        <v>8</v>
      </c>
      <c r="J351" s="3">
        <v>11.18881118881119</v>
      </c>
      <c r="K351" s="3">
        <v>1.3986013986014001</v>
      </c>
      <c r="L351" s="1" t="s">
        <v>4</v>
      </c>
    </row>
    <row r="352" spans="1:12" outlineLevel="2" x14ac:dyDescent="0.25">
      <c r="A352" s="1">
        <v>25398</v>
      </c>
      <c r="B352" s="73" t="s">
        <v>386</v>
      </c>
      <c r="C352" s="1" t="s">
        <v>170</v>
      </c>
      <c r="D352" s="1" t="s">
        <v>7</v>
      </c>
      <c r="E352" s="1" t="s">
        <v>8</v>
      </c>
      <c r="F352" s="1">
        <v>2020</v>
      </c>
      <c r="G352" s="1" t="s">
        <v>3</v>
      </c>
      <c r="H352" s="3">
        <v>10</v>
      </c>
      <c r="I352" s="3">
        <v>10</v>
      </c>
      <c r="J352" s="3">
        <v>20</v>
      </c>
      <c r="K352" s="3">
        <v>2</v>
      </c>
      <c r="L352" s="1" t="s">
        <v>4</v>
      </c>
    </row>
    <row r="353" spans="1:12" outlineLevel="2" x14ac:dyDescent="0.25">
      <c r="A353" s="1">
        <v>25489</v>
      </c>
      <c r="B353" s="73" t="s">
        <v>386</v>
      </c>
      <c r="C353" s="1" t="s">
        <v>78</v>
      </c>
      <c r="D353" s="1" t="s">
        <v>7</v>
      </c>
      <c r="E353" s="1" t="s">
        <v>8</v>
      </c>
      <c r="F353" s="1">
        <v>2020</v>
      </c>
      <c r="G353" s="1" t="s">
        <v>3</v>
      </c>
      <c r="H353" s="3">
        <v>8</v>
      </c>
      <c r="I353" s="3">
        <v>6</v>
      </c>
      <c r="J353" s="3">
        <v>8.4</v>
      </c>
      <c r="K353" s="3">
        <v>1.4</v>
      </c>
      <c r="L353" s="1" t="s">
        <v>4</v>
      </c>
    </row>
    <row r="354" spans="1:12" outlineLevel="2" x14ac:dyDescent="0.25">
      <c r="A354" s="1">
        <v>25491</v>
      </c>
      <c r="B354" s="73" t="s">
        <v>386</v>
      </c>
      <c r="C354" s="1" t="s">
        <v>176</v>
      </c>
      <c r="D354" s="1" t="s">
        <v>7</v>
      </c>
      <c r="E354" s="1" t="s">
        <v>8</v>
      </c>
      <c r="F354" s="1">
        <v>2020</v>
      </c>
      <c r="G354" s="1" t="s">
        <v>3</v>
      </c>
      <c r="H354" s="3">
        <v>2.5</v>
      </c>
      <c r="I354" s="3">
        <v>2.2999999999999998</v>
      </c>
      <c r="J354" s="3">
        <v>1.6083916083916086</v>
      </c>
      <c r="K354" s="3">
        <v>0.69930069930069905</v>
      </c>
      <c r="L354" s="1" t="s">
        <v>4</v>
      </c>
    </row>
    <row r="355" spans="1:12" outlineLevel="2" x14ac:dyDescent="0.25">
      <c r="A355" s="1">
        <v>25592</v>
      </c>
      <c r="B355" s="73" t="s">
        <v>386</v>
      </c>
      <c r="C355" s="1" t="s">
        <v>119</v>
      </c>
      <c r="D355" s="1" t="s">
        <v>7</v>
      </c>
      <c r="E355" s="1" t="s">
        <v>8</v>
      </c>
      <c r="F355" s="1">
        <v>2020</v>
      </c>
      <c r="G355" s="1" t="s">
        <v>3</v>
      </c>
      <c r="H355" s="3">
        <v>16</v>
      </c>
      <c r="I355" s="3">
        <v>14</v>
      </c>
      <c r="J355" s="3">
        <v>35.664335664335667</v>
      </c>
      <c r="K355" s="3">
        <v>2.5474525474525498</v>
      </c>
      <c r="L355" s="1" t="s">
        <v>4</v>
      </c>
    </row>
    <row r="356" spans="1:12" outlineLevel="2" x14ac:dyDescent="0.25">
      <c r="A356" s="1">
        <v>25658</v>
      </c>
      <c r="B356" s="73" t="s">
        <v>386</v>
      </c>
      <c r="C356" s="1" t="s">
        <v>208</v>
      </c>
      <c r="D356" s="1" t="s">
        <v>7</v>
      </c>
      <c r="E356" s="1" t="s">
        <v>8</v>
      </c>
      <c r="F356" s="1">
        <v>2020</v>
      </c>
      <c r="G356" s="1" t="s">
        <v>3</v>
      </c>
      <c r="H356" s="3">
        <v>2</v>
      </c>
      <c r="I356" s="3">
        <v>2</v>
      </c>
      <c r="J356" s="3">
        <v>2</v>
      </c>
      <c r="K356" s="3">
        <v>1</v>
      </c>
      <c r="L356" s="1" t="s">
        <v>4</v>
      </c>
    </row>
    <row r="357" spans="1:12" outlineLevel="2" x14ac:dyDescent="0.25">
      <c r="A357" s="1">
        <v>25718</v>
      </c>
      <c r="B357" s="73" t="s">
        <v>386</v>
      </c>
      <c r="C357" s="1" t="s">
        <v>209</v>
      </c>
      <c r="D357" s="1" t="s">
        <v>7</v>
      </c>
      <c r="E357" s="1" t="s">
        <v>8</v>
      </c>
      <c r="F357" s="1">
        <v>2020</v>
      </c>
      <c r="G357" s="1" t="s">
        <v>3</v>
      </c>
      <c r="H357" s="3">
        <v>5</v>
      </c>
      <c r="I357" s="3">
        <v>4</v>
      </c>
      <c r="J357" s="3">
        <v>3.6363636363636367</v>
      </c>
      <c r="K357" s="3">
        <v>0.90909090909090895</v>
      </c>
      <c r="L357" s="1" t="s">
        <v>4</v>
      </c>
    </row>
    <row r="358" spans="1:12" outlineLevel="2" x14ac:dyDescent="0.25">
      <c r="A358" s="1">
        <v>25777</v>
      </c>
      <c r="B358" s="73" t="s">
        <v>386</v>
      </c>
      <c r="C358" s="1" t="s">
        <v>211</v>
      </c>
      <c r="D358" s="1" t="s">
        <v>7</v>
      </c>
      <c r="E358" s="1" t="s">
        <v>8</v>
      </c>
      <c r="F358" s="1">
        <v>2020</v>
      </c>
      <c r="G358" s="1" t="s">
        <v>3</v>
      </c>
      <c r="H358" s="3">
        <v>22</v>
      </c>
      <c r="I358" s="3">
        <v>20</v>
      </c>
      <c r="J358" s="3">
        <v>102.09790209790211</v>
      </c>
      <c r="K358" s="3">
        <v>5.1048951048951103</v>
      </c>
      <c r="L358" s="1" t="s">
        <v>4</v>
      </c>
    </row>
    <row r="359" spans="1:12" outlineLevel="2" x14ac:dyDescent="0.25">
      <c r="A359" s="1">
        <v>25862</v>
      </c>
      <c r="B359" s="73" t="s">
        <v>386</v>
      </c>
      <c r="C359" s="1" t="s">
        <v>175</v>
      </c>
      <c r="D359" s="1" t="s">
        <v>7</v>
      </c>
      <c r="E359" s="1" t="s">
        <v>8</v>
      </c>
      <c r="F359" s="1">
        <v>2020</v>
      </c>
      <c r="G359" s="1" t="s">
        <v>3</v>
      </c>
      <c r="H359" s="3">
        <v>9</v>
      </c>
      <c r="I359" s="3">
        <v>9</v>
      </c>
      <c r="J359" s="3">
        <v>18</v>
      </c>
      <c r="K359" s="3">
        <v>2</v>
      </c>
      <c r="L359" s="1" t="s">
        <v>4</v>
      </c>
    </row>
    <row r="360" spans="1:12" outlineLevel="2" x14ac:dyDescent="0.25">
      <c r="A360" s="1">
        <v>25875</v>
      </c>
      <c r="B360" s="73" t="s">
        <v>386</v>
      </c>
      <c r="C360" s="1" t="s">
        <v>147</v>
      </c>
      <c r="D360" s="1" t="s">
        <v>7</v>
      </c>
      <c r="E360" s="1" t="s">
        <v>8</v>
      </c>
      <c r="F360" s="1">
        <v>2020</v>
      </c>
      <c r="G360" s="1" t="s">
        <v>3</v>
      </c>
      <c r="H360" s="3">
        <v>10</v>
      </c>
      <c r="I360" s="3">
        <v>10</v>
      </c>
      <c r="J360" s="3">
        <v>12</v>
      </c>
      <c r="K360" s="3">
        <v>1.2</v>
      </c>
      <c r="L360" s="1" t="s">
        <v>4</v>
      </c>
    </row>
    <row r="361" spans="1:12" outlineLevel="2" x14ac:dyDescent="0.25">
      <c r="A361" s="1">
        <v>25293</v>
      </c>
      <c r="B361" s="73" t="s">
        <v>387</v>
      </c>
      <c r="C361" s="1" t="s">
        <v>148</v>
      </c>
      <c r="D361" s="1" t="s">
        <v>7</v>
      </c>
      <c r="E361" s="1" t="s">
        <v>8</v>
      </c>
      <c r="F361" s="1">
        <v>2020</v>
      </c>
      <c r="G361" s="1" t="s">
        <v>3</v>
      </c>
      <c r="H361" s="3">
        <v>50</v>
      </c>
      <c r="I361" s="3">
        <v>50</v>
      </c>
      <c r="J361" s="3">
        <v>50</v>
      </c>
      <c r="K361" s="3">
        <v>1</v>
      </c>
      <c r="L361" s="1" t="s">
        <v>4</v>
      </c>
    </row>
    <row r="362" spans="1:12" outlineLevel="2" x14ac:dyDescent="0.25">
      <c r="A362" s="1">
        <v>25297</v>
      </c>
      <c r="B362" s="73" t="s">
        <v>387</v>
      </c>
      <c r="C362" s="1" t="s">
        <v>110</v>
      </c>
      <c r="D362" s="1" t="s">
        <v>7</v>
      </c>
      <c r="E362" s="1" t="s">
        <v>8</v>
      </c>
      <c r="F362" s="1">
        <v>2020</v>
      </c>
      <c r="G362" s="1" t="s">
        <v>3</v>
      </c>
      <c r="H362" s="3">
        <v>110</v>
      </c>
      <c r="I362" s="3">
        <v>110</v>
      </c>
      <c r="J362" s="3">
        <v>100.00000000000001</v>
      </c>
      <c r="K362" s="3">
        <v>0.90909090909090895</v>
      </c>
      <c r="L362" s="1" t="s">
        <v>4</v>
      </c>
    </row>
    <row r="363" spans="1:12" outlineLevel="2" x14ac:dyDescent="0.25">
      <c r="A363" s="1">
        <v>25372</v>
      </c>
      <c r="B363" s="73" t="s">
        <v>387</v>
      </c>
      <c r="C363" s="1" t="s">
        <v>164</v>
      </c>
      <c r="D363" s="1" t="s">
        <v>7</v>
      </c>
      <c r="E363" s="1" t="s">
        <v>8</v>
      </c>
      <c r="F363" s="1">
        <v>2020</v>
      </c>
      <c r="G363" s="1" t="s">
        <v>3</v>
      </c>
      <c r="H363" s="3">
        <v>60</v>
      </c>
      <c r="I363" s="3">
        <v>60</v>
      </c>
      <c r="J363" s="3">
        <v>108</v>
      </c>
      <c r="K363" s="3">
        <v>1.8</v>
      </c>
      <c r="L363" s="1" t="s">
        <v>4</v>
      </c>
    </row>
    <row r="364" spans="1:12" outlineLevel="2" x14ac:dyDescent="0.25">
      <c r="A364" s="1">
        <v>25839</v>
      </c>
      <c r="B364" s="73" t="s">
        <v>387</v>
      </c>
      <c r="C364" s="1" t="s">
        <v>109</v>
      </c>
      <c r="D364" s="1" t="s">
        <v>7</v>
      </c>
      <c r="E364" s="1" t="s">
        <v>8</v>
      </c>
      <c r="F364" s="1">
        <v>2020</v>
      </c>
      <c r="G364" s="1" t="s">
        <v>3</v>
      </c>
      <c r="H364" s="3">
        <v>35</v>
      </c>
      <c r="I364" s="3">
        <v>35</v>
      </c>
      <c r="J364" s="3">
        <v>52.5</v>
      </c>
      <c r="K364" s="3">
        <v>1.5</v>
      </c>
      <c r="L364" s="1" t="s">
        <v>4</v>
      </c>
    </row>
    <row r="365" spans="1:12" outlineLevel="2" x14ac:dyDescent="0.25">
      <c r="A365" s="1">
        <v>25095</v>
      </c>
      <c r="B365" s="73" t="s">
        <v>388</v>
      </c>
      <c r="C365" s="1" t="s">
        <v>80</v>
      </c>
      <c r="D365" s="1" t="s">
        <v>7</v>
      </c>
      <c r="E365" s="1" t="s">
        <v>8</v>
      </c>
      <c r="F365" s="1">
        <v>2020</v>
      </c>
      <c r="G365" s="1" t="s">
        <v>3</v>
      </c>
      <c r="H365" s="3">
        <v>10</v>
      </c>
      <c r="I365" s="3">
        <v>10</v>
      </c>
      <c r="J365" s="3">
        <v>30</v>
      </c>
      <c r="K365" s="3">
        <v>3</v>
      </c>
      <c r="L365" s="1" t="s">
        <v>4</v>
      </c>
    </row>
    <row r="366" spans="1:12" outlineLevel="2" x14ac:dyDescent="0.25">
      <c r="A366" s="1">
        <v>25168</v>
      </c>
      <c r="B366" s="73" t="s">
        <v>388</v>
      </c>
      <c r="C366" s="1" t="s">
        <v>25</v>
      </c>
      <c r="D366" s="1" t="s">
        <v>7</v>
      </c>
      <c r="E366" s="1" t="s">
        <v>8</v>
      </c>
      <c r="F366" s="1">
        <v>2020</v>
      </c>
      <c r="G366" s="1" t="s">
        <v>3</v>
      </c>
      <c r="H366" s="3">
        <v>6</v>
      </c>
      <c r="I366" s="3">
        <v>6</v>
      </c>
      <c r="J366" s="3">
        <v>18</v>
      </c>
      <c r="K366" s="3">
        <v>3</v>
      </c>
      <c r="L366" s="1" t="s">
        <v>4</v>
      </c>
    </row>
    <row r="367" spans="1:12" outlineLevel="2" x14ac:dyDescent="0.25">
      <c r="A367" s="1">
        <v>25328</v>
      </c>
      <c r="B367" s="73" t="s">
        <v>388</v>
      </c>
      <c r="C367" s="1" t="s">
        <v>158</v>
      </c>
      <c r="D367" s="1" t="s">
        <v>7</v>
      </c>
      <c r="E367" s="1" t="s">
        <v>8</v>
      </c>
      <c r="F367" s="1">
        <v>2020</v>
      </c>
      <c r="G367" s="1" t="s">
        <v>3</v>
      </c>
      <c r="H367" s="3">
        <v>18</v>
      </c>
      <c r="I367" s="3">
        <v>17</v>
      </c>
      <c r="J367" s="3">
        <v>47.55244755244756</v>
      </c>
      <c r="K367" s="3">
        <v>2.7972027972028002</v>
      </c>
      <c r="L367" s="1" t="s">
        <v>4</v>
      </c>
    </row>
    <row r="368" spans="1:12" outlineLevel="2" x14ac:dyDescent="0.25">
      <c r="A368" s="1">
        <v>25580</v>
      </c>
      <c r="B368" s="73" t="s">
        <v>388</v>
      </c>
      <c r="C368" s="1" t="s">
        <v>120</v>
      </c>
      <c r="D368" s="1" t="s">
        <v>7</v>
      </c>
      <c r="E368" s="1" t="s">
        <v>8</v>
      </c>
      <c r="F368" s="1">
        <v>2020</v>
      </c>
      <c r="G368" s="1" t="s">
        <v>3</v>
      </c>
      <c r="H368" s="3">
        <v>10</v>
      </c>
      <c r="I368" s="3">
        <v>10</v>
      </c>
      <c r="J368" s="3">
        <v>20</v>
      </c>
      <c r="K368" s="3">
        <v>2</v>
      </c>
      <c r="L368" s="1" t="s">
        <v>4</v>
      </c>
    </row>
    <row r="369" spans="1:12" outlineLevel="2" x14ac:dyDescent="0.25">
      <c r="A369" s="1">
        <v>25662</v>
      </c>
      <c r="B369" s="73" t="s">
        <v>388</v>
      </c>
      <c r="C369" s="1" t="s">
        <v>153</v>
      </c>
      <c r="D369" s="1" t="s">
        <v>7</v>
      </c>
      <c r="E369" s="1" t="s">
        <v>8</v>
      </c>
      <c r="F369" s="1">
        <v>2020</v>
      </c>
      <c r="G369" s="1" t="s">
        <v>3</v>
      </c>
      <c r="H369" s="3">
        <v>15</v>
      </c>
      <c r="I369" s="3">
        <v>15</v>
      </c>
      <c r="J369" s="3">
        <v>30</v>
      </c>
      <c r="K369" s="3">
        <v>2</v>
      </c>
      <c r="L369" s="1" t="s">
        <v>4</v>
      </c>
    </row>
    <row r="370" spans="1:12" outlineLevel="2" x14ac:dyDescent="0.25">
      <c r="A370" s="1">
        <v>25867</v>
      </c>
      <c r="B370" s="73" t="s">
        <v>388</v>
      </c>
      <c r="C370" s="1" t="s">
        <v>166</v>
      </c>
      <c r="D370" s="1" t="s">
        <v>7</v>
      </c>
      <c r="E370" s="1" t="s">
        <v>8</v>
      </c>
      <c r="F370" s="1">
        <v>2020</v>
      </c>
      <c r="G370" s="1" t="s">
        <v>3</v>
      </c>
      <c r="H370" s="3">
        <v>6</v>
      </c>
      <c r="I370" s="3">
        <v>6</v>
      </c>
      <c r="J370" s="3">
        <v>4.1958041958041967</v>
      </c>
      <c r="K370" s="3">
        <v>0.69930069930069905</v>
      </c>
      <c r="L370" s="1" t="s">
        <v>4</v>
      </c>
    </row>
    <row r="371" spans="1:12" outlineLevel="2" x14ac:dyDescent="0.25">
      <c r="A371" s="1">
        <v>25438</v>
      </c>
      <c r="B371" s="73" t="s">
        <v>389</v>
      </c>
      <c r="C371" s="1" t="s">
        <v>131</v>
      </c>
      <c r="D371" s="1" t="s">
        <v>7</v>
      </c>
      <c r="E371" s="1" t="s">
        <v>8</v>
      </c>
      <c r="F371" s="1">
        <v>2020</v>
      </c>
      <c r="G371" s="1" t="s">
        <v>3</v>
      </c>
      <c r="H371" s="3">
        <v>7</v>
      </c>
      <c r="I371" s="3">
        <v>7</v>
      </c>
      <c r="J371" s="3">
        <v>7</v>
      </c>
      <c r="K371" s="3">
        <v>1</v>
      </c>
      <c r="L371" s="1" t="s">
        <v>4</v>
      </c>
    </row>
    <row r="372" spans="1:12" outlineLevel="2" x14ac:dyDescent="0.25">
      <c r="A372" s="1">
        <v>25181</v>
      </c>
      <c r="B372" s="73" t="s">
        <v>390</v>
      </c>
      <c r="C372" s="1" t="s">
        <v>193</v>
      </c>
      <c r="D372" s="1" t="s">
        <v>7</v>
      </c>
      <c r="E372" s="1" t="s">
        <v>8</v>
      </c>
      <c r="F372" s="1">
        <v>2020</v>
      </c>
      <c r="G372" s="1" t="s">
        <v>3</v>
      </c>
      <c r="H372" s="3">
        <v>8</v>
      </c>
      <c r="I372" s="3">
        <v>8</v>
      </c>
      <c r="J372" s="3">
        <v>27.972027972027973</v>
      </c>
      <c r="K372" s="3">
        <v>3.4965034965034998</v>
      </c>
      <c r="L372" s="1" t="s">
        <v>4</v>
      </c>
    </row>
    <row r="373" spans="1:12" outlineLevel="2" x14ac:dyDescent="0.25">
      <c r="A373" s="1">
        <v>25281</v>
      </c>
      <c r="B373" s="73" t="s">
        <v>390</v>
      </c>
      <c r="C373" s="1" t="s">
        <v>112</v>
      </c>
      <c r="D373" s="1" t="s">
        <v>7</v>
      </c>
      <c r="E373" s="1" t="s">
        <v>8</v>
      </c>
      <c r="F373" s="1">
        <v>2020</v>
      </c>
      <c r="G373" s="1" t="s">
        <v>3</v>
      </c>
      <c r="H373" s="3">
        <v>384</v>
      </c>
      <c r="I373" s="3">
        <v>384</v>
      </c>
      <c r="J373" s="3">
        <v>2148.2517482517487</v>
      </c>
      <c r="K373" s="3">
        <v>5.5944055944056004</v>
      </c>
      <c r="L373" s="1" t="s">
        <v>4</v>
      </c>
    </row>
    <row r="374" spans="1:12" outlineLevel="2" x14ac:dyDescent="0.25">
      <c r="A374" s="1">
        <v>25335</v>
      </c>
      <c r="B374" s="73" t="s">
        <v>390</v>
      </c>
      <c r="C374" s="1" t="s">
        <v>163</v>
      </c>
      <c r="D374" s="1" t="s">
        <v>7</v>
      </c>
      <c r="E374" s="1" t="s">
        <v>8</v>
      </c>
      <c r="F374" s="1">
        <v>2020</v>
      </c>
      <c r="G374" s="1" t="s">
        <v>3</v>
      </c>
      <c r="H374" s="3">
        <v>600</v>
      </c>
      <c r="I374" s="3">
        <v>600</v>
      </c>
      <c r="J374" s="3">
        <v>1200</v>
      </c>
      <c r="K374" s="3">
        <v>2</v>
      </c>
      <c r="L374" s="1" t="s">
        <v>4</v>
      </c>
    </row>
    <row r="375" spans="1:12" outlineLevel="2" x14ac:dyDescent="0.25">
      <c r="A375" s="1">
        <v>25594</v>
      </c>
      <c r="B375" s="73" t="s">
        <v>390</v>
      </c>
      <c r="C375" s="1" t="s">
        <v>157</v>
      </c>
      <c r="D375" s="1" t="s">
        <v>7</v>
      </c>
      <c r="E375" s="1" t="s">
        <v>8</v>
      </c>
      <c r="F375" s="1">
        <v>2020</v>
      </c>
      <c r="G375" s="1" t="s">
        <v>3</v>
      </c>
      <c r="H375" s="3">
        <v>120</v>
      </c>
      <c r="I375" s="3">
        <v>120</v>
      </c>
      <c r="J375" s="3">
        <v>587.41258741258753</v>
      </c>
      <c r="K375" s="3">
        <v>4.8951048951049003</v>
      </c>
      <c r="L375" s="1" t="s">
        <v>4</v>
      </c>
    </row>
    <row r="376" spans="1:12" outlineLevel="2" x14ac:dyDescent="0.25">
      <c r="A376" s="1">
        <v>25841</v>
      </c>
      <c r="B376" s="73" t="s">
        <v>390</v>
      </c>
      <c r="C376" s="1" t="s">
        <v>125</v>
      </c>
      <c r="D376" s="1" t="s">
        <v>7</v>
      </c>
      <c r="E376" s="1" t="s">
        <v>8</v>
      </c>
      <c r="F376" s="1">
        <v>2020</v>
      </c>
      <c r="G376" s="1" t="s">
        <v>3</v>
      </c>
      <c r="H376" s="3">
        <v>40</v>
      </c>
      <c r="I376" s="3">
        <v>40</v>
      </c>
      <c r="J376" s="3">
        <v>83.91608391608392</v>
      </c>
      <c r="K376" s="3">
        <v>2.0979020979021001</v>
      </c>
      <c r="L376" s="1" t="s">
        <v>4</v>
      </c>
    </row>
    <row r="377" spans="1:12" outlineLevel="2" x14ac:dyDescent="0.25">
      <c r="A377" s="1">
        <v>25845</v>
      </c>
      <c r="B377" s="73" t="s">
        <v>390</v>
      </c>
      <c r="C377" s="1" t="s">
        <v>63</v>
      </c>
      <c r="D377" s="1" t="s">
        <v>7</v>
      </c>
      <c r="E377" s="1" t="s">
        <v>8</v>
      </c>
      <c r="F377" s="1">
        <v>2020</v>
      </c>
      <c r="G377" s="1" t="s">
        <v>3</v>
      </c>
      <c r="H377" s="3">
        <v>16</v>
      </c>
      <c r="I377" s="3">
        <v>15</v>
      </c>
      <c r="J377" s="3">
        <v>52.447552447552454</v>
      </c>
      <c r="K377" s="3">
        <v>3.4965034965034998</v>
      </c>
      <c r="L377" s="1" t="s">
        <v>4</v>
      </c>
    </row>
    <row r="378" spans="1:12" outlineLevel="2" x14ac:dyDescent="0.25">
      <c r="A378" s="1">
        <v>25394</v>
      </c>
      <c r="B378" s="73" t="s">
        <v>391</v>
      </c>
      <c r="C378" s="1" t="s">
        <v>202</v>
      </c>
      <c r="D378" s="1" t="s">
        <v>7</v>
      </c>
      <c r="E378" s="1" t="s">
        <v>8</v>
      </c>
      <c r="F378" s="1">
        <v>2020</v>
      </c>
      <c r="G378" s="1" t="s">
        <v>3</v>
      </c>
      <c r="H378" s="3">
        <v>28</v>
      </c>
      <c r="I378" s="3">
        <v>26</v>
      </c>
      <c r="J378" s="3">
        <v>98</v>
      </c>
      <c r="K378" s="3">
        <v>3.7692307692307701</v>
      </c>
      <c r="L378" s="1" t="s">
        <v>4</v>
      </c>
    </row>
    <row r="379" spans="1:12" outlineLevel="2" x14ac:dyDescent="0.25">
      <c r="A379" s="1">
        <v>25513</v>
      </c>
      <c r="B379" s="73" t="s">
        <v>391</v>
      </c>
      <c r="C379" s="1" t="s">
        <v>21</v>
      </c>
      <c r="D379" s="1" t="s">
        <v>7</v>
      </c>
      <c r="E379" s="1" t="s">
        <v>8</v>
      </c>
      <c r="F379" s="1">
        <v>2020</v>
      </c>
      <c r="G379" s="1" t="s">
        <v>3</v>
      </c>
      <c r="H379" s="3">
        <v>20</v>
      </c>
      <c r="I379" s="3">
        <v>15</v>
      </c>
      <c r="J379" s="3">
        <v>62.937062937062947</v>
      </c>
      <c r="K379" s="3">
        <v>4.1958041958042003</v>
      </c>
      <c r="L379" s="1" t="s">
        <v>4</v>
      </c>
    </row>
    <row r="380" spans="1:12" outlineLevel="2" x14ac:dyDescent="0.25">
      <c r="A380" s="1">
        <v>25518</v>
      </c>
      <c r="B380" s="73" t="s">
        <v>391</v>
      </c>
      <c r="C380" s="1" t="s">
        <v>171</v>
      </c>
      <c r="D380" s="1" t="s">
        <v>7</v>
      </c>
      <c r="E380" s="1" t="s">
        <v>8</v>
      </c>
      <c r="F380" s="1">
        <v>2020</v>
      </c>
      <c r="G380" s="1" t="s">
        <v>3</v>
      </c>
      <c r="H380" s="3">
        <v>12</v>
      </c>
      <c r="I380" s="3">
        <v>12</v>
      </c>
      <c r="J380" s="3">
        <v>25.174825174825177</v>
      </c>
      <c r="K380" s="3">
        <v>2.0979020979021001</v>
      </c>
      <c r="L380" s="1" t="s">
        <v>4</v>
      </c>
    </row>
    <row r="381" spans="1:12" outlineLevel="2" x14ac:dyDescent="0.25">
      <c r="A381" s="1">
        <v>25653</v>
      </c>
      <c r="B381" s="73" t="s">
        <v>391</v>
      </c>
      <c r="C381" s="1" t="s">
        <v>207</v>
      </c>
      <c r="D381" s="1" t="s">
        <v>7</v>
      </c>
      <c r="E381" s="1" t="s">
        <v>8</v>
      </c>
      <c r="F381" s="1">
        <v>2020</v>
      </c>
      <c r="G381" s="1" t="s">
        <v>3</v>
      </c>
      <c r="H381" s="3">
        <v>35</v>
      </c>
      <c r="I381" s="3">
        <v>34</v>
      </c>
      <c r="J381" s="3">
        <v>57.8</v>
      </c>
      <c r="K381" s="3">
        <v>1.7</v>
      </c>
      <c r="L381" s="1" t="s">
        <v>4</v>
      </c>
    </row>
    <row r="382" spans="1:12" outlineLevel="2" x14ac:dyDescent="0.25">
      <c r="A382" s="1">
        <v>25823</v>
      </c>
      <c r="B382" s="73" t="s">
        <v>391</v>
      </c>
      <c r="C382" s="1" t="s">
        <v>216</v>
      </c>
      <c r="D382" s="1" t="s">
        <v>7</v>
      </c>
      <c r="E382" s="1" t="s">
        <v>8</v>
      </c>
      <c r="F382" s="1">
        <v>2020</v>
      </c>
      <c r="G382" s="1" t="s">
        <v>3</v>
      </c>
      <c r="H382" s="3">
        <v>8</v>
      </c>
      <c r="I382" s="3">
        <v>8</v>
      </c>
      <c r="J382" s="3">
        <v>16</v>
      </c>
      <c r="K382" s="3">
        <v>2</v>
      </c>
      <c r="L382" s="1" t="s">
        <v>4</v>
      </c>
    </row>
    <row r="383" spans="1:12" outlineLevel="2" x14ac:dyDescent="0.25">
      <c r="A383" s="1">
        <v>25871</v>
      </c>
      <c r="B383" s="73" t="s">
        <v>391</v>
      </c>
      <c r="C383" s="1" t="s">
        <v>159</v>
      </c>
      <c r="D383" s="1" t="s">
        <v>7</v>
      </c>
      <c r="E383" s="1" t="s">
        <v>8</v>
      </c>
      <c r="F383" s="1">
        <v>2020</v>
      </c>
      <c r="G383" s="1" t="s">
        <v>3</v>
      </c>
      <c r="H383" s="3">
        <v>25</v>
      </c>
      <c r="I383" s="3">
        <v>22</v>
      </c>
      <c r="J383" s="3">
        <v>61.538461538461547</v>
      </c>
      <c r="K383" s="3">
        <v>2.7972027972028002</v>
      </c>
      <c r="L383" s="1" t="s">
        <v>4</v>
      </c>
    </row>
    <row r="384" spans="1:12" outlineLevel="2" x14ac:dyDescent="0.25">
      <c r="A384" s="1">
        <v>25885</v>
      </c>
      <c r="B384" s="73" t="s">
        <v>391</v>
      </c>
      <c r="C384" s="1" t="s">
        <v>113</v>
      </c>
      <c r="D384" s="1" t="s">
        <v>7</v>
      </c>
      <c r="E384" s="1" t="s">
        <v>8</v>
      </c>
      <c r="F384" s="1">
        <v>2020</v>
      </c>
      <c r="G384" s="1" t="s">
        <v>3</v>
      </c>
      <c r="H384" s="3">
        <v>15</v>
      </c>
      <c r="I384" s="3">
        <v>14</v>
      </c>
      <c r="J384" s="3">
        <v>44.05594405594406</v>
      </c>
      <c r="K384" s="3">
        <v>3.1468531468531502</v>
      </c>
      <c r="L384" s="1" t="s">
        <v>4</v>
      </c>
    </row>
    <row r="385" spans="1:12" outlineLevel="2" x14ac:dyDescent="0.25">
      <c r="A385" s="1">
        <v>25175</v>
      </c>
      <c r="B385" s="74" t="s">
        <v>392</v>
      </c>
      <c r="C385" s="1" t="s">
        <v>192</v>
      </c>
      <c r="D385" s="1" t="s">
        <v>7</v>
      </c>
      <c r="E385" s="1" t="s">
        <v>8</v>
      </c>
      <c r="F385" s="1">
        <v>2020</v>
      </c>
      <c r="G385" s="1" t="s">
        <v>3</v>
      </c>
      <c r="H385" s="3">
        <v>3</v>
      </c>
      <c r="I385" s="3">
        <v>2</v>
      </c>
      <c r="J385" s="3">
        <v>2.7972027972027975</v>
      </c>
      <c r="K385" s="3">
        <v>1.3986013986014001</v>
      </c>
      <c r="L385" s="1" t="s">
        <v>4</v>
      </c>
    </row>
    <row r="386" spans="1:12" outlineLevel="2" x14ac:dyDescent="0.25">
      <c r="A386" s="1">
        <v>25898</v>
      </c>
      <c r="B386" s="74" t="s">
        <v>393</v>
      </c>
      <c r="C386" s="1" t="s">
        <v>220</v>
      </c>
      <c r="D386" s="1" t="s">
        <v>7</v>
      </c>
      <c r="E386" s="1" t="s">
        <v>8</v>
      </c>
      <c r="F386" s="1">
        <v>2020</v>
      </c>
      <c r="G386" s="1" t="s">
        <v>3</v>
      </c>
      <c r="H386" s="3">
        <v>35</v>
      </c>
      <c r="I386" s="3">
        <v>30</v>
      </c>
      <c r="J386" s="3">
        <v>58.741258741258747</v>
      </c>
      <c r="K386" s="3">
        <v>1.9580419580419599</v>
      </c>
      <c r="L386" s="1" t="s">
        <v>4</v>
      </c>
    </row>
    <row r="387" spans="1:12" outlineLevel="2" x14ac:dyDescent="0.25">
      <c r="A387" s="1">
        <v>25053</v>
      </c>
      <c r="B387" s="74" t="s">
        <v>395</v>
      </c>
      <c r="C387" s="1" t="s">
        <v>84</v>
      </c>
      <c r="D387" s="1" t="s">
        <v>7</v>
      </c>
      <c r="E387" s="1" t="s">
        <v>8</v>
      </c>
      <c r="F387" s="1">
        <v>2020</v>
      </c>
      <c r="G387" s="1" t="s">
        <v>3</v>
      </c>
      <c r="H387" s="3">
        <v>36</v>
      </c>
      <c r="I387" s="3">
        <v>34</v>
      </c>
      <c r="J387" s="3">
        <v>118.88111888111889</v>
      </c>
      <c r="K387" s="3">
        <v>3.4965034965034998</v>
      </c>
      <c r="L387" s="1" t="s">
        <v>4</v>
      </c>
    </row>
    <row r="388" spans="1:12" outlineLevel="2" x14ac:dyDescent="0.25">
      <c r="A388" s="1">
        <v>25120</v>
      </c>
      <c r="B388" s="74" t="s">
        <v>395</v>
      </c>
      <c r="C388" s="1" t="s">
        <v>191</v>
      </c>
      <c r="D388" s="1" t="s">
        <v>7</v>
      </c>
      <c r="E388" s="1" t="s">
        <v>8</v>
      </c>
      <c r="F388" s="1">
        <v>2020</v>
      </c>
      <c r="G388" s="1" t="s">
        <v>3</v>
      </c>
      <c r="H388" s="3">
        <v>800</v>
      </c>
      <c r="I388" s="3">
        <v>800</v>
      </c>
      <c r="J388" s="3">
        <v>1839.9999999999998</v>
      </c>
      <c r="K388" s="3">
        <v>2.2999999999999998</v>
      </c>
      <c r="L388" s="1" t="s">
        <v>4</v>
      </c>
    </row>
    <row r="389" spans="1:12" outlineLevel="2" x14ac:dyDescent="0.25">
      <c r="A389" s="1">
        <v>25290</v>
      </c>
      <c r="B389" s="74" t="s">
        <v>395</v>
      </c>
      <c r="C389" s="1" t="s">
        <v>197</v>
      </c>
      <c r="D389" s="1" t="s">
        <v>7</v>
      </c>
      <c r="E389" s="1" t="s">
        <v>8</v>
      </c>
      <c r="F389" s="1">
        <v>2020</v>
      </c>
      <c r="G389" s="1" t="s">
        <v>3</v>
      </c>
      <c r="H389" s="3">
        <v>200</v>
      </c>
      <c r="I389" s="3">
        <v>190</v>
      </c>
      <c r="J389" s="3">
        <v>930.06993006993014</v>
      </c>
      <c r="K389" s="3">
        <v>4.8951048951049003</v>
      </c>
      <c r="L389" s="1" t="s">
        <v>4</v>
      </c>
    </row>
    <row r="390" spans="1:12" outlineLevel="2" x14ac:dyDescent="0.25">
      <c r="A390" s="1">
        <v>25312</v>
      </c>
      <c r="B390" s="74" t="s">
        <v>395</v>
      </c>
      <c r="C390" s="1" t="s">
        <v>41</v>
      </c>
      <c r="D390" s="1" t="s">
        <v>7</v>
      </c>
      <c r="E390" s="1" t="s">
        <v>8</v>
      </c>
      <c r="F390" s="1">
        <v>2020</v>
      </c>
      <c r="G390" s="1" t="s">
        <v>3</v>
      </c>
      <c r="H390" s="3">
        <v>20</v>
      </c>
      <c r="I390" s="3">
        <v>20</v>
      </c>
      <c r="J390" s="3">
        <v>62.937062937062947</v>
      </c>
      <c r="K390" s="3">
        <v>3.1468531468531502</v>
      </c>
      <c r="L390" s="1" t="s">
        <v>4</v>
      </c>
    </row>
    <row r="391" spans="1:12" outlineLevel="2" x14ac:dyDescent="0.25">
      <c r="A391" s="1">
        <v>25524</v>
      </c>
      <c r="B391" s="74" t="s">
        <v>395</v>
      </c>
      <c r="C391" s="1" t="s">
        <v>165</v>
      </c>
      <c r="D391" s="1" t="s">
        <v>7</v>
      </c>
      <c r="E391" s="1" t="s">
        <v>8</v>
      </c>
      <c r="F391" s="1">
        <v>2020</v>
      </c>
      <c r="G391" s="1" t="s">
        <v>3</v>
      </c>
      <c r="H391" s="3">
        <v>15</v>
      </c>
      <c r="I391" s="3">
        <v>15</v>
      </c>
      <c r="J391" s="3">
        <v>62.937062937062947</v>
      </c>
      <c r="K391" s="3">
        <v>4.1958041958042003</v>
      </c>
      <c r="L391" s="1" t="s">
        <v>4</v>
      </c>
    </row>
    <row r="392" spans="1:12" outlineLevel="2" x14ac:dyDescent="0.25">
      <c r="A392" s="1">
        <v>25535</v>
      </c>
      <c r="B392" s="74" t="s">
        <v>395</v>
      </c>
      <c r="C392" s="1" t="s">
        <v>66</v>
      </c>
      <c r="D392" s="1" t="s">
        <v>7</v>
      </c>
      <c r="E392" s="1" t="s">
        <v>8</v>
      </c>
      <c r="F392" s="1">
        <v>2020</v>
      </c>
      <c r="G392" s="1" t="s">
        <v>3</v>
      </c>
      <c r="H392" s="3">
        <v>60</v>
      </c>
      <c r="I392" s="3">
        <v>60</v>
      </c>
      <c r="J392" s="3">
        <v>314.68531468531472</v>
      </c>
      <c r="K392" s="3">
        <v>5.2447552447552503</v>
      </c>
      <c r="L392" s="1" t="s">
        <v>4</v>
      </c>
    </row>
    <row r="393" spans="1:12" outlineLevel="2" x14ac:dyDescent="0.25">
      <c r="A393" s="1">
        <v>25649</v>
      </c>
      <c r="B393" s="74" t="s">
        <v>395</v>
      </c>
      <c r="C393" s="1" t="s">
        <v>162</v>
      </c>
      <c r="D393" s="1" t="s">
        <v>7</v>
      </c>
      <c r="E393" s="1" t="s">
        <v>8</v>
      </c>
      <c r="F393" s="1">
        <v>2020</v>
      </c>
      <c r="G393" s="1" t="s">
        <v>3</v>
      </c>
      <c r="H393" s="3">
        <v>18</v>
      </c>
      <c r="I393" s="3">
        <v>15</v>
      </c>
      <c r="J393" s="3">
        <v>20.97902097902098</v>
      </c>
      <c r="K393" s="3">
        <v>1.3986013986014001</v>
      </c>
      <c r="L393" s="1" t="s">
        <v>4</v>
      </c>
    </row>
    <row r="394" spans="1:12" outlineLevel="2" x14ac:dyDescent="0.25">
      <c r="A394" s="1">
        <v>25743</v>
      </c>
      <c r="B394" s="74" t="s">
        <v>395</v>
      </c>
      <c r="C394" s="1" t="s">
        <v>0</v>
      </c>
      <c r="D394" s="1" t="s">
        <v>7</v>
      </c>
      <c r="E394" s="1" t="s">
        <v>8</v>
      </c>
      <c r="F394" s="1">
        <v>2020</v>
      </c>
      <c r="G394" s="1" t="s">
        <v>3</v>
      </c>
      <c r="H394" s="3">
        <v>220</v>
      </c>
      <c r="I394" s="3">
        <v>220</v>
      </c>
      <c r="J394" s="3">
        <v>923.07692307692321</v>
      </c>
      <c r="K394" s="3">
        <v>4.1958041958042003</v>
      </c>
      <c r="L394" s="1" t="s">
        <v>4</v>
      </c>
    </row>
    <row r="395" spans="1:12" outlineLevel="2" x14ac:dyDescent="0.25">
      <c r="A395" s="1">
        <v>25805</v>
      </c>
      <c r="B395" s="74" t="s">
        <v>395</v>
      </c>
      <c r="C395" s="1" t="s">
        <v>59</v>
      </c>
      <c r="D395" s="1" t="s">
        <v>7</v>
      </c>
      <c r="E395" s="1" t="s">
        <v>8</v>
      </c>
      <c r="F395" s="1">
        <v>2020</v>
      </c>
      <c r="G395" s="1" t="s">
        <v>3</v>
      </c>
      <c r="H395" s="3">
        <v>6</v>
      </c>
      <c r="I395" s="3">
        <v>6</v>
      </c>
      <c r="J395" s="3">
        <v>36</v>
      </c>
      <c r="K395" s="3">
        <v>6</v>
      </c>
      <c r="L395" s="1" t="s">
        <v>4</v>
      </c>
    </row>
    <row r="396" spans="1:12" outlineLevel="2" x14ac:dyDescent="0.25">
      <c r="A396" s="1">
        <v>25506</v>
      </c>
      <c r="B396" s="74" t="s">
        <v>395</v>
      </c>
      <c r="C396" s="1" t="s">
        <v>205</v>
      </c>
      <c r="D396" s="1" t="s">
        <v>7</v>
      </c>
      <c r="E396" s="1" t="s">
        <v>8</v>
      </c>
      <c r="F396" s="1">
        <v>2020</v>
      </c>
      <c r="G396" s="1" t="s">
        <v>3</v>
      </c>
      <c r="H396" s="3">
        <v>32</v>
      </c>
      <c r="I396" s="3">
        <v>32</v>
      </c>
      <c r="J396" s="3">
        <v>48</v>
      </c>
      <c r="K396" s="3">
        <v>1.5</v>
      </c>
      <c r="L396" s="1" t="s">
        <v>4</v>
      </c>
    </row>
    <row r="397" spans="1:12" outlineLevel="2" x14ac:dyDescent="0.25">
      <c r="A397" s="1">
        <v>25245</v>
      </c>
      <c r="B397" s="74" t="s">
        <v>396</v>
      </c>
      <c r="C397" s="1" t="s">
        <v>173</v>
      </c>
      <c r="D397" s="1" t="s">
        <v>7</v>
      </c>
      <c r="E397" s="1" t="s">
        <v>8</v>
      </c>
      <c r="F397" s="1">
        <v>2020</v>
      </c>
      <c r="G397" s="1" t="s">
        <v>3</v>
      </c>
      <c r="H397" s="3">
        <v>15</v>
      </c>
      <c r="I397" s="3">
        <v>15</v>
      </c>
      <c r="J397" s="3">
        <v>62.937062937062947</v>
      </c>
      <c r="K397" s="3">
        <v>4.1958041958042003</v>
      </c>
      <c r="L397" s="1" t="s">
        <v>4</v>
      </c>
    </row>
    <row r="398" spans="1:12" outlineLevel="2" x14ac:dyDescent="0.25">
      <c r="A398" s="1">
        <v>25596</v>
      </c>
      <c r="B398" s="74" t="s">
        <v>396</v>
      </c>
      <c r="C398" s="1" t="s">
        <v>161</v>
      </c>
      <c r="D398" s="1" t="s">
        <v>7</v>
      </c>
      <c r="E398" s="1" t="s">
        <v>8</v>
      </c>
      <c r="F398" s="1">
        <v>2020</v>
      </c>
      <c r="G398" s="1" t="s">
        <v>3</v>
      </c>
      <c r="H398" s="3">
        <v>130</v>
      </c>
      <c r="I398" s="3">
        <v>130</v>
      </c>
      <c r="J398" s="3">
        <v>272.72727272727275</v>
      </c>
      <c r="K398" s="3">
        <v>2.0979020979021001</v>
      </c>
      <c r="L398" s="1" t="s">
        <v>4</v>
      </c>
    </row>
    <row r="399" spans="1:12" outlineLevel="2" x14ac:dyDescent="0.25">
      <c r="A399" s="1">
        <v>25288</v>
      </c>
      <c r="B399" s="74" t="s">
        <v>397</v>
      </c>
      <c r="C399" s="1" t="s">
        <v>218</v>
      </c>
      <c r="D399" s="1" t="s">
        <v>7</v>
      </c>
      <c r="E399" s="1" t="s">
        <v>8</v>
      </c>
      <c r="F399" s="1">
        <v>2020</v>
      </c>
      <c r="G399" s="1" t="s">
        <v>3</v>
      </c>
      <c r="H399" s="3">
        <v>14</v>
      </c>
      <c r="I399" s="3">
        <v>14</v>
      </c>
      <c r="J399" s="3">
        <v>29.370629370629374</v>
      </c>
      <c r="K399" s="3">
        <v>2.0979020979021001</v>
      </c>
      <c r="L399" s="1" t="s">
        <v>4</v>
      </c>
    </row>
    <row r="400" spans="1:12" outlineLevel="2" x14ac:dyDescent="0.25">
      <c r="A400" s="1">
        <v>25317</v>
      </c>
      <c r="B400" s="74" t="s">
        <v>397</v>
      </c>
      <c r="C400" s="1" t="s">
        <v>28</v>
      </c>
      <c r="D400" s="1" t="s">
        <v>7</v>
      </c>
      <c r="E400" s="1" t="s">
        <v>8</v>
      </c>
      <c r="F400" s="1">
        <v>2020</v>
      </c>
      <c r="G400" s="1" t="s">
        <v>3</v>
      </c>
      <c r="H400" s="3">
        <v>5</v>
      </c>
      <c r="I400" s="3">
        <v>5</v>
      </c>
      <c r="J400" s="3">
        <v>10.48951048951049</v>
      </c>
      <c r="K400" s="3">
        <v>2.0979020979021001</v>
      </c>
      <c r="L400" s="1" t="s">
        <v>4</v>
      </c>
    </row>
    <row r="401" spans="1:12" outlineLevel="2" x14ac:dyDescent="0.25">
      <c r="A401" s="1">
        <v>25745</v>
      </c>
      <c r="B401" s="74" t="s">
        <v>397</v>
      </c>
      <c r="C401" s="1" t="s">
        <v>146</v>
      </c>
      <c r="D401" s="1" t="s">
        <v>7</v>
      </c>
      <c r="E401" s="1" t="s">
        <v>8</v>
      </c>
      <c r="F401" s="1">
        <v>2020</v>
      </c>
      <c r="G401" s="1" t="s">
        <v>3</v>
      </c>
      <c r="H401" s="3">
        <v>250</v>
      </c>
      <c r="I401" s="3">
        <v>220</v>
      </c>
      <c r="J401" s="3">
        <v>264</v>
      </c>
      <c r="K401" s="3">
        <v>1.2</v>
      </c>
      <c r="L401" s="1" t="s">
        <v>4</v>
      </c>
    </row>
    <row r="402" spans="1:12" outlineLevel="2" x14ac:dyDescent="0.25">
      <c r="A402" s="1">
        <v>25779</v>
      </c>
      <c r="B402" s="74" t="s">
        <v>397</v>
      </c>
      <c r="C402" s="1" t="s">
        <v>90</v>
      </c>
      <c r="D402" s="1" t="s">
        <v>7</v>
      </c>
      <c r="E402" s="1" t="s">
        <v>8</v>
      </c>
      <c r="F402" s="1">
        <v>2020</v>
      </c>
      <c r="G402" s="1" t="s">
        <v>3</v>
      </c>
      <c r="H402" s="3">
        <v>0</v>
      </c>
      <c r="I402" s="3">
        <v>0</v>
      </c>
      <c r="J402" s="3">
        <v>0</v>
      </c>
      <c r="K402" s="3">
        <v>0</v>
      </c>
      <c r="L402" s="1" t="s">
        <v>4</v>
      </c>
    </row>
    <row r="403" spans="1:12" outlineLevel="2" x14ac:dyDescent="0.25">
      <c r="A403" s="1">
        <v>25843</v>
      </c>
      <c r="B403" s="74" t="s">
        <v>397</v>
      </c>
      <c r="C403" s="1" t="s">
        <v>33</v>
      </c>
      <c r="D403" s="1" t="s">
        <v>7</v>
      </c>
      <c r="E403" s="1" t="s">
        <v>8</v>
      </c>
      <c r="F403" s="1">
        <v>2020</v>
      </c>
      <c r="G403" s="1" t="s">
        <v>3</v>
      </c>
      <c r="H403" s="3">
        <v>12</v>
      </c>
      <c r="I403" s="3">
        <v>12</v>
      </c>
      <c r="J403" s="3">
        <v>67.132867132867148</v>
      </c>
      <c r="K403" s="3">
        <v>5.5944055944056004</v>
      </c>
      <c r="L403" s="1" t="s">
        <v>4</v>
      </c>
    </row>
    <row r="404" spans="1:12" outlineLevel="2" x14ac:dyDescent="0.25">
      <c r="A404" s="1">
        <v>25426</v>
      </c>
      <c r="B404" s="73" t="s">
        <v>384</v>
      </c>
      <c r="C404" s="1" t="s">
        <v>145</v>
      </c>
      <c r="D404" s="1" t="s">
        <v>7</v>
      </c>
      <c r="E404" s="1" t="s">
        <v>8</v>
      </c>
      <c r="F404" s="1">
        <v>2020</v>
      </c>
      <c r="G404" s="1" t="s">
        <v>11</v>
      </c>
      <c r="H404" s="3">
        <v>25</v>
      </c>
      <c r="I404" s="3">
        <v>20</v>
      </c>
      <c r="J404" s="3">
        <v>52.447552447552454</v>
      </c>
      <c r="K404" s="3">
        <v>2.6223776223776198</v>
      </c>
      <c r="L404" s="1" t="s">
        <v>4</v>
      </c>
    </row>
    <row r="405" spans="1:12" outlineLevel="2" x14ac:dyDescent="0.25">
      <c r="A405" s="1">
        <v>25436</v>
      </c>
      <c r="B405" s="73" t="s">
        <v>384</v>
      </c>
      <c r="C405" s="1" t="s">
        <v>51</v>
      </c>
      <c r="D405" s="1" t="s">
        <v>7</v>
      </c>
      <c r="E405" s="1" t="s">
        <v>8</v>
      </c>
      <c r="F405" s="1">
        <v>2020</v>
      </c>
      <c r="G405" s="1" t="s">
        <v>11</v>
      </c>
      <c r="H405" s="3">
        <v>20</v>
      </c>
      <c r="I405" s="3">
        <v>20</v>
      </c>
      <c r="J405" s="3">
        <v>40</v>
      </c>
      <c r="K405" s="3">
        <v>2</v>
      </c>
      <c r="L405" s="1" t="s">
        <v>4</v>
      </c>
    </row>
    <row r="406" spans="1:12" outlineLevel="2" x14ac:dyDescent="0.25">
      <c r="A406" s="1">
        <v>25307</v>
      </c>
      <c r="B406" s="73" t="s">
        <v>383</v>
      </c>
      <c r="C406" s="1" t="s">
        <v>81</v>
      </c>
      <c r="D406" s="1" t="s">
        <v>7</v>
      </c>
      <c r="E406" s="1" t="s">
        <v>8</v>
      </c>
      <c r="F406" s="1">
        <v>2020</v>
      </c>
      <c r="G406" s="1" t="s">
        <v>11</v>
      </c>
      <c r="H406" s="3">
        <v>2</v>
      </c>
      <c r="I406" s="3">
        <v>2</v>
      </c>
      <c r="J406" s="3">
        <v>2.4</v>
      </c>
      <c r="K406" s="3">
        <v>1.2</v>
      </c>
      <c r="L406" s="1" t="s">
        <v>4</v>
      </c>
    </row>
    <row r="407" spans="1:12" outlineLevel="2" x14ac:dyDescent="0.25">
      <c r="A407" s="1">
        <v>25368</v>
      </c>
      <c r="B407" s="73" t="s">
        <v>383</v>
      </c>
      <c r="C407" s="1" t="s">
        <v>201</v>
      </c>
      <c r="D407" s="1" t="s">
        <v>7</v>
      </c>
      <c r="E407" s="1" t="s">
        <v>8</v>
      </c>
      <c r="F407" s="1">
        <v>2020</v>
      </c>
      <c r="G407" s="1" t="s">
        <v>11</v>
      </c>
      <c r="H407" s="3">
        <v>4</v>
      </c>
      <c r="I407" s="3">
        <v>4</v>
      </c>
      <c r="J407" s="3">
        <v>4</v>
      </c>
      <c r="K407" s="3">
        <v>1</v>
      </c>
      <c r="L407" s="1" t="s">
        <v>4</v>
      </c>
    </row>
    <row r="408" spans="1:12" outlineLevel="2" x14ac:dyDescent="0.25">
      <c r="A408" s="1">
        <v>25612</v>
      </c>
      <c r="B408" s="73" t="s">
        <v>383</v>
      </c>
      <c r="C408" s="1" t="s">
        <v>34</v>
      </c>
      <c r="D408" s="1" t="s">
        <v>7</v>
      </c>
      <c r="E408" s="1" t="s">
        <v>8</v>
      </c>
      <c r="F408" s="1">
        <v>2020</v>
      </c>
      <c r="G408" s="1" t="s">
        <v>11</v>
      </c>
      <c r="H408" s="3">
        <v>10</v>
      </c>
      <c r="I408" s="3">
        <v>10</v>
      </c>
      <c r="J408" s="3">
        <v>10</v>
      </c>
      <c r="K408" s="3">
        <v>1</v>
      </c>
      <c r="L408" s="1" t="s">
        <v>4</v>
      </c>
    </row>
    <row r="409" spans="1:12" outlineLevel="2" x14ac:dyDescent="0.25">
      <c r="A409" s="1">
        <v>25148</v>
      </c>
      <c r="B409" s="73" t="s">
        <v>385</v>
      </c>
      <c r="C409" s="1" t="s">
        <v>130</v>
      </c>
      <c r="D409" s="1" t="s">
        <v>7</v>
      </c>
      <c r="E409" s="1" t="s">
        <v>8</v>
      </c>
      <c r="F409" s="1">
        <v>2020</v>
      </c>
      <c r="G409" s="1" t="s">
        <v>11</v>
      </c>
      <c r="H409" s="3">
        <v>62</v>
      </c>
      <c r="I409" s="3">
        <v>61</v>
      </c>
      <c r="J409" s="3">
        <v>92.85</v>
      </c>
      <c r="K409" s="3">
        <v>1.52213114754098</v>
      </c>
      <c r="L409" s="1" t="s">
        <v>4</v>
      </c>
    </row>
    <row r="410" spans="1:12" outlineLevel="2" x14ac:dyDescent="0.25">
      <c r="A410" s="1">
        <v>25320</v>
      </c>
      <c r="B410" s="73" t="s">
        <v>385</v>
      </c>
      <c r="C410" s="1" t="s">
        <v>154</v>
      </c>
      <c r="D410" s="1" t="s">
        <v>7</v>
      </c>
      <c r="E410" s="1" t="s">
        <v>8</v>
      </c>
      <c r="F410" s="1">
        <v>2020</v>
      </c>
      <c r="G410" s="1" t="s">
        <v>11</v>
      </c>
      <c r="H410" s="3">
        <v>200</v>
      </c>
      <c r="I410" s="3">
        <v>180</v>
      </c>
      <c r="J410" s="3">
        <v>629.37062937062944</v>
      </c>
      <c r="K410" s="3">
        <v>3.4965034965034998</v>
      </c>
      <c r="L410" s="1" t="s">
        <v>4</v>
      </c>
    </row>
    <row r="411" spans="1:12" outlineLevel="2" x14ac:dyDescent="0.25">
      <c r="A411" s="1">
        <v>25019</v>
      </c>
      <c r="B411" s="73" t="s">
        <v>386</v>
      </c>
      <c r="C411" s="1" t="s">
        <v>149</v>
      </c>
      <c r="D411" s="1" t="s">
        <v>7</v>
      </c>
      <c r="E411" s="1" t="s">
        <v>8</v>
      </c>
      <c r="F411" s="1">
        <v>2020</v>
      </c>
      <c r="G411" s="1" t="s">
        <v>11</v>
      </c>
      <c r="H411" s="3">
        <v>7</v>
      </c>
      <c r="I411" s="3">
        <v>7</v>
      </c>
      <c r="J411" s="3">
        <v>9.7902097902097918</v>
      </c>
      <c r="K411" s="3">
        <v>1.3986013986014001</v>
      </c>
      <c r="L411" s="1" t="s">
        <v>4</v>
      </c>
    </row>
    <row r="412" spans="1:12" outlineLevel="2" x14ac:dyDescent="0.25">
      <c r="A412" s="1">
        <v>25398</v>
      </c>
      <c r="B412" s="73" t="s">
        <v>386</v>
      </c>
      <c r="C412" s="1" t="s">
        <v>170</v>
      </c>
      <c r="D412" s="1" t="s">
        <v>7</v>
      </c>
      <c r="E412" s="1" t="s">
        <v>8</v>
      </c>
      <c r="F412" s="1">
        <v>2020</v>
      </c>
      <c r="G412" s="1" t="s">
        <v>11</v>
      </c>
      <c r="H412" s="3">
        <v>10</v>
      </c>
      <c r="I412" s="3">
        <v>10</v>
      </c>
      <c r="J412" s="3">
        <v>10</v>
      </c>
      <c r="K412" s="3">
        <v>1</v>
      </c>
      <c r="L412" s="1" t="s">
        <v>4</v>
      </c>
    </row>
    <row r="413" spans="1:12" outlineLevel="2" x14ac:dyDescent="0.25">
      <c r="A413" s="1">
        <v>25489</v>
      </c>
      <c r="B413" s="73" t="s">
        <v>386</v>
      </c>
      <c r="C413" s="1" t="s">
        <v>78</v>
      </c>
      <c r="D413" s="1" t="s">
        <v>7</v>
      </c>
      <c r="E413" s="1" t="s">
        <v>8</v>
      </c>
      <c r="F413" s="1">
        <v>2020</v>
      </c>
      <c r="G413" s="1" t="s">
        <v>11</v>
      </c>
      <c r="H413" s="3">
        <v>8</v>
      </c>
      <c r="I413" s="3">
        <v>6</v>
      </c>
      <c r="J413" s="3">
        <v>8.4</v>
      </c>
      <c r="K413" s="3">
        <v>1.4</v>
      </c>
      <c r="L413" s="1" t="s">
        <v>4</v>
      </c>
    </row>
    <row r="414" spans="1:12" outlineLevel="2" x14ac:dyDescent="0.25">
      <c r="A414" s="1">
        <v>25491</v>
      </c>
      <c r="B414" s="73" t="s">
        <v>386</v>
      </c>
      <c r="C414" s="1" t="s">
        <v>176</v>
      </c>
      <c r="D414" s="1" t="s">
        <v>7</v>
      </c>
      <c r="E414" s="1" t="s">
        <v>8</v>
      </c>
      <c r="F414" s="1">
        <v>2020</v>
      </c>
      <c r="G414" s="1" t="s">
        <v>11</v>
      </c>
      <c r="H414" s="3">
        <v>3</v>
      </c>
      <c r="I414" s="3">
        <v>2.8</v>
      </c>
      <c r="J414" s="3">
        <v>3.9160839160839163</v>
      </c>
      <c r="K414" s="3">
        <v>1.3986013986014001</v>
      </c>
      <c r="L414" s="1" t="s">
        <v>4</v>
      </c>
    </row>
    <row r="415" spans="1:12" outlineLevel="2" x14ac:dyDescent="0.25">
      <c r="A415" s="1">
        <v>25592</v>
      </c>
      <c r="B415" s="73" t="s">
        <v>386</v>
      </c>
      <c r="C415" s="1" t="s">
        <v>119</v>
      </c>
      <c r="D415" s="1" t="s">
        <v>7</v>
      </c>
      <c r="E415" s="1" t="s">
        <v>8</v>
      </c>
      <c r="F415" s="1">
        <v>2020</v>
      </c>
      <c r="G415" s="1" t="s">
        <v>11</v>
      </c>
      <c r="H415" s="3">
        <v>18</v>
      </c>
      <c r="I415" s="3">
        <v>16</v>
      </c>
      <c r="J415" s="3">
        <v>39.860139860139867</v>
      </c>
      <c r="K415" s="3">
        <v>2.4912587412587399</v>
      </c>
      <c r="L415" s="1" t="s">
        <v>4</v>
      </c>
    </row>
    <row r="416" spans="1:12" outlineLevel="2" x14ac:dyDescent="0.25">
      <c r="A416" s="1">
        <v>25658</v>
      </c>
      <c r="B416" s="73" t="s">
        <v>386</v>
      </c>
      <c r="C416" s="1" t="s">
        <v>208</v>
      </c>
      <c r="D416" s="1" t="s">
        <v>7</v>
      </c>
      <c r="E416" s="1" t="s">
        <v>8</v>
      </c>
      <c r="F416" s="1">
        <v>2020</v>
      </c>
      <c r="G416" s="1" t="s">
        <v>11</v>
      </c>
      <c r="H416" s="3">
        <v>4</v>
      </c>
      <c r="I416" s="3">
        <v>4</v>
      </c>
      <c r="J416" s="3">
        <v>4</v>
      </c>
      <c r="K416" s="3">
        <v>1</v>
      </c>
      <c r="L416" s="1" t="s">
        <v>4</v>
      </c>
    </row>
    <row r="417" spans="1:12" outlineLevel="2" x14ac:dyDescent="0.25">
      <c r="A417" s="1">
        <v>25718</v>
      </c>
      <c r="B417" s="73" t="s">
        <v>386</v>
      </c>
      <c r="C417" s="1" t="s">
        <v>209</v>
      </c>
      <c r="D417" s="1" t="s">
        <v>7</v>
      </c>
      <c r="E417" s="1" t="s">
        <v>8</v>
      </c>
      <c r="F417" s="1">
        <v>2020</v>
      </c>
      <c r="G417" s="1" t="s">
        <v>11</v>
      </c>
      <c r="H417" s="3">
        <v>6</v>
      </c>
      <c r="I417" s="3">
        <v>5</v>
      </c>
      <c r="J417" s="3">
        <v>4.8951048951048959</v>
      </c>
      <c r="K417" s="3">
        <v>0.97902097902097895</v>
      </c>
      <c r="L417" s="1" t="s">
        <v>4</v>
      </c>
    </row>
    <row r="418" spans="1:12" outlineLevel="2" x14ac:dyDescent="0.25">
      <c r="A418" s="1">
        <v>25777</v>
      </c>
      <c r="B418" s="73" t="s">
        <v>386</v>
      </c>
      <c r="C418" s="1" t="s">
        <v>211</v>
      </c>
      <c r="D418" s="1" t="s">
        <v>7</v>
      </c>
      <c r="E418" s="1" t="s">
        <v>8</v>
      </c>
      <c r="F418" s="1">
        <v>2020</v>
      </c>
      <c r="G418" s="1" t="s">
        <v>11</v>
      </c>
      <c r="H418" s="3">
        <v>2</v>
      </c>
      <c r="I418" s="3">
        <v>1</v>
      </c>
      <c r="J418" s="3">
        <v>0.69930069930069938</v>
      </c>
      <c r="K418" s="3">
        <v>0.69930069930069905</v>
      </c>
      <c r="L418" s="1" t="s">
        <v>4</v>
      </c>
    </row>
    <row r="419" spans="1:12" outlineLevel="2" x14ac:dyDescent="0.25">
      <c r="A419" s="1">
        <v>25862</v>
      </c>
      <c r="B419" s="73" t="s">
        <v>386</v>
      </c>
      <c r="C419" s="1" t="s">
        <v>175</v>
      </c>
      <c r="D419" s="1" t="s">
        <v>7</v>
      </c>
      <c r="E419" s="1" t="s">
        <v>8</v>
      </c>
      <c r="F419" s="1">
        <v>2020</v>
      </c>
      <c r="G419" s="1" t="s">
        <v>11</v>
      </c>
      <c r="H419" s="3">
        <v>20</v>
      </c>
      <c r="I419" s="3">
        <v>20</v>
      </c>
      <c r="J419" s="3">
        <v>40</v>
      </c>
      <c r="K419" s="3">
        <v>2</v>
      </c>
      <c r="L419" s="1" t="s">
        <v>4</v>
      </c>
    </row>
    <row r="420" spans="1:12" outlineLevel="2" x14ac:dyDescent="0.25">
      <c r="A420" s="1">
        <v>25875</v>
      </c>
      <c r="B420" s="73" t="s">
        <v>386</v>
      </c>
      <c r="C420" s="1" t="s">
        <v>147</v>
      </c>
      <c r="D420" s="1" t="s">
        <v>7</v>
      </c>
      <c r="E420" s="1" t="s">
        <v>8</v>
      </c>
      <c r="F420" s="1">
        <v>2020</v>
      </c>
      <c r="G420" s="1" t="s">
        <v>11</v>
      </c>
      <c r="H420" s="3">
        <v>10</v>
      </c>
      <c r="I420" s="3">
        <v>10</v>
      </c>
      <c r="J420" s="3">
        <v>12</v>
      </c>
      <c r="K420" s="3">
        <v>1.2</v>
      </c>
      <c r="L420" s="1" t="s">
        <v>4</v>
      </c>
    </row>
    <row r="421" spans="1:12" outlineLevel="2" x14ac:dyDescent="0.25">
      <c r="A421" s="1">
        <v>25293</v>
      </c>
      <c r="B421" s="73" t="s">
        <v>387</v>
      </c>
      <c r="C421" s="1" t="s">
        <v>148</v>
      </c>
      <c r="D421" s="1" t="s">
        <v>7</v>
      </c>
      <c r="E421" s="1" t="s">
        <v>8</v>
      </c>
      <c r="F421" s="1">
        <v>2020</v>
      </c>
      <c r="G421" s="1" t="s">
        <v>11</v>
      </c>
      <c r="H421" s="3">
        <v>105</v>
      </c>
      <c r="I421" s="3">
        <v>103</v>
      </c>
      <c r="J421" s="3">
        <v>103</v>
      </c>
      <c r="K421" s="3">
        <v>1</v>
      </c>
      <c r="L421" s="1" t="s">
        <v>4</v>
      </c>
    </row>
    <row r="422" spans="1:12" outlineLevel="2" x14ac:dyDescent="0.25">
      <c r="A422" s="1">
        <v>25297</v>
      </c>
      <c r="B422" s="73" t="s">
        <v>387</v>
      </c>
      <c r="C422" s="1" t="s">
        <v>110</v>
      </c>
      <c r="D422" s="1" t="s">
        <v>7</v>
      </c>
      <c r="E422" s="1" t="s">
        <v>8</v>
      </c>
      <c r="F422" s="1">
        <v>2020</v>
      </c>
      <c r="G422" s="1" t="s">
        <v>11</v>
      </c>
      <c r="H422" s="3">
        <v>40</v>
      </c>
      <c r="I422" s="3">
        <v>38</v>
      </c>
      <c r="J422" s="3">
        <v>53.199999999999996</v>
      </c>
      <c r="K422" s="3">
        <v>1.4</v>
      </c>
      <c r="L422" s="1" t="s">
        <v>4</v>
      </c>
    </row>
    <row r="423" spans="1:12" outlineLevel="2" x14ac:dyDescent="0.25">
      <c r="A423" s="1">
        <v>25299</v>
      </c>
      <c r="B423" s="73" t="s">
        <v>387</v>
      </c>
      <c r="C423" s="1" t="s">
        <v>198</v>
      </c>
      <c r="D423" s="1" t="s">
        <v>7</v>
      </c>
      <c r="E423" s="1" t="s">
        <v>8</v>
      </c>
      <c r="F423" s="1">
        <v>2020</v>
      </c>
      <c r="G423" s="1" t="s">
        <v>11</v>
      </c>
      <c r="H423" s="3">
        <v>140</v>
      </c>
      <c r="I423" s="3">
        <v>138</v>
      </c>
      <c r="J423" s="3">
        <v>207</v>
      </c>
      <c r="K423" s="3">
        <v>1.5</v>
      </c>
      <c r="L423" s="1" t="s">
        <v>4</v>
      </c>
    </row>
    <row r="424" spans="1:12" outlineLevel="2" x14ac:dyDescent="0.25">
      <c r="A424" s="1">
        <v>25372</v>
      </c>
      <c r="B424" s="73" t="s">
        <v>387</v>
      </c>
      <c r="C424" s="1" t="s">
        <v>164</v>
      </c>
      <c r="D424" s="1" t="s">
        <v>7</v>
      </c>
      <c r="E424" s="1" t="s">
        <v>8</v>
      </c>
      <c r="F424" s="1">
        <v>2020</v>
      </c>
      <c r="G424" s="1" t="s">
        <v>11</v>
      </c>
      <c r="H424" s="3">
        <v>130</v>
      </c>
      <c r="I424" s="3">
        <v>130</v>
      </c>
      <c r="J424" s="3">
        <v>181.81818181818184</v>
      </c>
      <c r="K424" s="3">
        <v>1.3986013986014001</v>
      </c>
      <c r="L424" s="1" t="s">
        <v>4</v>
      </c>
    </row>
    <row r="425" spans="1:12" outlineLevel="2" x14ac:dyDescent="0.25">
      <c r="A425" s="1">
        <v>25839</v>
      </c>
      <c r="B425" s="73" t="s">
        <v>387</v>
      </c>
      <c r="C425" s="1" t="s">
        <v>109</v>
      </c>
      <c r="D425" s="1" t="s">
        <v>7</v>
      </c>
      <c r="E425" s="1" t="s">
        <v>8</v>
      </c>
      <c r="F425" s="1">
        <v>2020</v>
      </c>
      <c r="G425" s="1" t="s">
        <v>11</v>
      </c>
      <c r="H425" s="3">
        <v>140</v>
      </c>
      <c r="I425" s="3">
        <v>140</v>
      </c>
      <c r="J425" s="3">
        <v>350</v>
      </c>
      <c r="K425" s="3">
        <v>2.5</v>
      </c>
      <c r="L425" s="1" t="s">
        <v>4</v>
      </c>
    </row>
    <row r="426" spans="1:12" outlineLevel="2" x14ac:dyDescent="0.25">
      <c r="A426" s="1">
        <v>25095</v>
      </c>
      <c r="B426" s="73" t="s">
        <v>388</v>
      </c>
      <c r="C426" s="1" t="s">
        <v>80</v>
      </c>
      <c r="D426" s="1" t="s">
        <v>7</v>
      </c>
      <c r="E426" s="1" t="s">
        <v>8</v>
      </c>
      <c r="F426" s="1">
        <v>2020</v>
      </c>
      <c r="G426" s="1" t="s">
        <v>11</v>
      </c>
      <c r="H426" s="3">
        <v>8</v>
      </c>
      <c r="I426" s="3">
        <v>8</v>
      </c>
      <c r="J426" s="3">
        <v>16</v>
      </c>
      <c r="K426" s="3">
        <v>2</v>
      </c>
      <c r="L426" s="1" t="s">
        <v>4</v>
      </c>
    </row>
    <row r="427" spans="1:12" outlineLevel="2" x14ac:dyDescent="0.25">
      <c r="A427" s="1">
        <v>25168</v>
      </c>
      <c r="B427" s="73" t="s">
        <v>388</v>
      </c>
      <c r="C427" s="1" t="s">
        <v>25</v>
      </c>
      <c r="D427" s="1" t="s">
        <v>7</v>
      </c>
      <c r="E427" s="1" t="s">
        <v>8</v>
      </c>
      <c r="F427" s="1">
        <v>2020</v>
      </c>
      <c r="G427" s="1" t="s">
        <v>11</v>
      </c>
      <c r="H427" s="3">
        <v>14</v>
      </c>
      <c r="I427" s="3">
        <v>14</v>
      </c>
      <c r="J427" s="3">
        <v>42</v>
      </c>
      <c r="K427" s="3">
        <v>3</v>
      </c>
      <c r="L427" s="1" t="s">
        <v>4</v>
      </c>
    </row>
    <row r="428" spans="1:12" outlineLevel="2" x14ac:dyDescent="0.25">
      <c r="A428" s="1">
        <v>25328</v>
      </c>
      <c r="B428" s="73" t="s">
        <v>388</v>
      </c>
      <c r="C428" s="1" t="s">
        <v>158</v>
      </c>
      <c r="D428" s="1" t="s">
        <v>7</v>
      </c>
      <c r="E428" s="1" t="s">
        <v>8</v>
      </c>
      <c r="F428" s="1">
        <v>2020</v>
      </c>
      <c r="G428" s="1" t="s">
        <v>11</v>
      </c>
      <c r="H428" s="3">
        <v>16</v>
      </c>
      <c r="I428" s="3">
        <v>16</v>
      </c>
      <c r="J428" s="3">
        <v>44.75524475524476</v>
      </c>
      <c r="K428" s="3">
        <v>2.7972027972028002</v>
      </c>
      <c r="L428" s="1" t="s">
        <v>4</v>
      </c>
    </row>
    <row r="429" spans="1:12" outlineLevel="2" x14ac:dyDescent="0.25">
      <c r="A429" s="1">
        <v>25580</v>
      </c>
      <c r="B429" s="73" t="s">
        <v>388</v>
      </c>
      <c r="C429" s="1" t="s">
        <v>120</v>
      </c>
      <c r="D429" s="1" t="s">
        <v>7</v>
      </c>
      <c r="E429" s="1" t="s">
        <v>8</v>
      </c>
      <c r="F429" s="1">
        <v>2020</v>
      </c>
      <c r="G429" s="1" t="s">
        <v>11</v>
      </c>
      <c r="H429" s="3">
        <v>13</v>
      </c>
      <c r="I429" s="3">
        <v>13</v>
      </c>
      <c r="J429" s="3">
        <v>26</v>
      </c>
      <c r="K429" s="3">
        <v>2</v>
      </c>
      <c r="L429" s="1" t="s">
        <v>4</v>
      </c>
    </row>
    <row r="430" spans="1:12" outlineLevel="2" x14ac:dyDescent="0.25">
      <c r="A430" s="1">
        <v>25662</v>
      </c>
      <c r="B430" s="73" t="s">
        <v>388</v>
      </c>
      <c r="C430" s="1" t="s">
        <v>153</v>
      </c>
      <c r="D430" s="1" t="s">
        <v>7</v>
      </c>
      <c r="E430" s="1" t="s">
        <v>8</v>
      </c>
      <c r="F430" s="1">
        <v>2020</v>
      </c>
      <c r="G430" s="1" t="s">
        <v>11</v>
      </c>
      <c r="H430" s="3">
        <v>16</v>
      </c>
      <c r="I430" s="3">
        <v>16</v>
      </c>
      <c r="J430" s="3">
        <v>40</v>
      </c>
      <c r="K430" s="3">
        <v>2.5</v>
      </c>
      <c r="L430" s="1" t="s">
        <v>4</v>
      </c>
    </row>
    <row r="431" spans="1:12" outlineLevel="2" x14ac:dyDescent="0.25">
      <c r="A431" s="1">
        <v>25867</v>
      </c>
      <c r="B431" s="73" t="s">
        <v>388</v>
      </c>
      <c r="C431" s="1" t="s">
        <v>166</v>
      </c>
      <c r="D431" s="1" t="s">
        <v>7</v>
      </c>
      <c r="E431" s="1" t="s">
        <v>8</v>
      </c>
      <c r="F431" s="1">
        <v>2020</v>
      </c>
      <c r="G431" s="1" t="s">
        <v>11</v>
      </c>
      <c r="H431" s="3">
        <v>5</v>
      </c>
      <c r="I431" s="3">
        <v>5</v>
      </c>
      <c r="J431" s="3">
        <v>5</v>
      </c>
      <c r="K431" s="3">
        <v>1</v>
      </c>
      <c r="L431" s="1" t="s">
        <v>4</v>
      </c>
    </row>
    <row r="432" spans="1:12" outlineLevel="2" x14ac:dyDescent="0.25">
      <c r="A432" s="1">
        <v>25438</v>
      </c>
      <c r="B432" s="73" t="s">
        <v>389</v>
      </c>
      <c r="C432" s="1" t="s">
        <v>131</v>
      </c>
      <c r="D432" s="1" t="s">
        <v>7</v>
      </c>
      <c r="E432" s="1" t="s">
        <v>8</v>
      </c>
      <c r="F432" s="1">
        <v>2020</v>
      </c>
      <c r="G432" s="1" t="s">
        <v>11</v>
      </c>
      <c r="H432" s="3">
        <v>7</v>
      </c>
      <c r="I432" s="3">
        <v>7</v>
      </c>
      <c r="J432" s="3">
        <v>7</v>
      </c>
      <c r="K432" s="3">
        <v>1</v>
      </c>
      <c r="L432" s="1" t="s">
        <v>4</v>
      </c>
    </row>
    <row r="433" spans="1:12" outlineLevel="2" x14ac:dyDescent="0.25">
      <c r="A433" s="1">
        <v>25181</v>
      </c>
      <c r="B433" s="73" t="s">
        <v>390</v>
      </c>
      <c r="C433" s="1" t="s">
        <v>193</v>
      </c>
      <c r="D433" s="1" t="s">
        <v>7</v>
      </c>
      <c r="E433" s="1" t="s">
        <v>8</v>
      </c>
      <c r="F433" s="1">
        <v>2020</v>
      </c>
      <c r="G433" s="1" t="s">
        <v>11</v>
      </c>
      <c r="H433" s="3">
        <v>8</v>
      </c>
      <c r="I433" s="3">
        <v>8</v>
      </c>
      <c r="J433" s="3">
        <v>27.972027972027973</v>
      </c>
      <c r="K433" s="3">
        <v>3.4965034965034998</v>
      </c>
      <c r="L433" s="1" t="s">
        <v>4</v>
      </c>
    </row>
    <row r="434" spans="1:12" outlineLevel="2" x14ac:dyDescent="0.25">
      <c r="A434" s="1">
        <v>25281</v>
      </c>
      <c r="B434" s="73" t="s">
        <v>390</v>
      </c>
      <c r="C434" s="1" t="s">
        <v>112</v>
      </c>
      <c r="D434" s="1" t="s">
        <v>7</v>
      </c>
      <c r="E434" s="1" t="s">
        <v>8</v>
      </c>
      <c r="F434" s="1">
        <v>2020</v>
      </c>
      <c r="G434" s="1" t="s">
        <v>11</v>
      </c>
      <c r="H434" s="3">
        <v>517</v>
      </c>
      <c r="I434" s="3">
        <v>517</v>
      </c>
      <c r="J434" s="3">
        <v>2892.3076923076928</v>
      </c>
      <c r="K434" s="3">
        <v>5.5944055944056004</v>
      </c>
      <c r="L434" s="1" t="s">
        <v>4</v>
      </c>
    </row>
    <row r="435" spans="1:12" outlineLevel="2" x14ac:dyDescent="0.25">
      <c r="A435" s="1">
        <v>25335</v>
      </c>
      <c r="B435" s="73" t="s">
        <v>390</v>
      </c>
      <c r="C435" s="1" t="s">
        <v>163</v>
      </c>
      <c r="D435" s="1" t="s">
        <v>7</v>
      </c>
      <c r="E435" s="1" t="s">
        <v>8</v>
      </c>
      <c r="F435" s="1">
        <v>2020</v>
      </c>
      <c r="G435" s="1" t="s">
        <v>11</v>
      </c>
      <c r="H435" s="3">
        <v>0</v>
      </c>
      <c r="I435" s="3">
        <v>0</v>
      </c>
      <c r="J435" s="3">
        <v>0</v>
      </c>
      <c r="K435" s="3">
        <v>0</v>
      </c>
      <c r="L435" s="1" t="s">
        <v>4</v>
      </c>
    </row>
    <row r="436" spans="1:12" outlineLevel="2" x14ac:dyDescent="0.25">
      <c r="A436" s="1">
        <v>25339</v>
      </c>
      <c r="B436" s="73" t="s">
        <v>390</v>
      </c>
      <c r="C436" s="1" t="s">
        <v>200</v>
      </c>
      <c r="D436" s="1" t="s">
        <v>7</v>
      </c>
      <c r="E436" s="1" t="s">
        <v>8</v>
      </c>
      <c r="F436" s="1">
        <v>2020</v>
      </c>
      <c r="G436" s="1" t="s">
        <v>11</v>
      </c>
      <c r="H436" s="3">
        <v>3700</v>
      </c>
      <c r="I436" s="3">
        <v>2600</v>
      </c>
      <c r="J436" s="3">
        <v>5720.0000000000009</v>
      </c>
      <c r="K436" s="3">
        <v>2.2000000000000002</v>
      </c>
      <c r="L436" s="1" t="s">
        <v>4</v>
      </c>
    </row>
    <row r="437" spans="1:12" outlineLevel="2" x14ac:dyDescent="0.25">
      <c r="A437" s="1">
        <v>25594</v>
      </c>
      <c r="B437" s="73" t="s">
        <v>390</v>
      </c>
      <c r="C437" s="1" t="s">
        <v>157</v>
      </c>
      <c r="D437" s="1" t="s">
        <v>7</v>
      </c>
      <c r="E437" s="1" t="s">
        <v>8</v>
      </c>
      <c r="F437" s="1">
        <v>2020</v>
      </c>
      <c r="G437" s="1" t="s">
        <v>11</v>
      </c>
      <c r="H437" s="3">
        <v>70</v>
      </c>
      <c r="I437" s="3">
        <v>70</v>
      </c>
      <c r="J437" s="3">
        <v>342.65734265734272</v>
      </c>
      <c r="K437" s="3">
        <v>4.8951048951049003</v>
      </c>
      <c r="L437" s="1" t="s">
        <v>4</v>
      </c>
    </row>
    <row r="438" spans="1:12" outlineLevel="2" x14ac:dyDescent="0.25">
      <c r="A438" s="1">
        <v>25845</v>
      </c>
      <c r="B438" s="73" t="s">
        <v>390</v>
      </c>
      <c r="C438" s="1" t="s">
        <v>63</v>
      </c>
      <c r="D438" s="1" t="s">
        <v>7</v>
      </c>
      <c r="E438" s="1" t="s">
        <v>8</v>
      </c>
      <c r="F438" s="1">
        <v>2020</v>
      </c>
      <c r="G438" s="1" t="s">
        <v>11</v>
      </c>
      <c r="H438" s="3">
        <v>16</v>
      </c>
      <c r="I438" s="3">
        <v>16</v>
      </c>
      <c r="J438" s="3">
        <v>44.75524475524476</v>
      </c>
      <c r="K438" s="3">
        <v>2.7972027972028002</v>
      </c>
      <c r="L438" s="1" t="s">
        <v>4</v>
      </c>
    </row>
    <row r="439" spans="1:12" outlineLevel="2" x14ac:dyDescent="0.25">
      <c r="A439" s="1">
        <v>25394</v>
      </c>
      <c r="B439" s="73" t="s">
        <v>391</v>
      </c>
      <c r="C439" s="1" t="s">
        <v>202</v>
      </c>
      <c r="D439" s="1" t="s">
        <v>7</v>
      </c>
      <c r="E439" s="1" t="s">
        <v>8</v>
      </c>
      <c r="F439" s="1">
        <v>2020</v>
      </c>
      <c r="G439" s="1" t="s">
        <v>11</v>
      </c>
      <c r="H439" s="3">
        <v>18</v>
      </c>
      <c r="I439" s="3">
        <v>17</v>
      </c>
      <c r="J439" s="3">
        <v>60</v>
      </c>
      <c r="K439" s="3">
        <v>3.52941176470588</v>
      </c>
      <c r="L439" s="1" t="s">
        <v>4</v>
      </c>
    </row>
    <row r="440" spans="1:12" outlineLevel="2" x14ac:dyDescent="0.25">
      <c r="A440" s="1">
        <v>25513</v>
      </c>
      <c r="B440" s="73" t="s">
        <v>391</v>
      </c>
      <c r="C440" s="1" t="s">
        <v>21</v>
      </c>
      <c r="D440" s="1" t="s">
        <v>7</v>
      </c>
      <c r="E440" s="1" t="s">
        <v>8</v>
      </c>
      <c r="F440" s="1">
        <v>2020</v>
      </c>
      <c r="G440" s="1" t="s">
        <v>11</v>
      </c>
      <c r="H440" s="3">
        <v>30</v>
      </c>
      <c r="I440" s="3">
        <v>30</v>
      </c>
      <c r="J440" s="3">
        <v>125.87412587412589</v>
      </c>
      <c r="K440" s="3">
        <v>4.1958041958042003</v>
      </c>
      <c r="L440" s="1" t="s">
        <v>4</v>
      </c>
    </row>
    <row r="441" spans="1:12" outlineLevel="2" x14ac:dyDescent="0.25">
      <c r="A441" s="1">
        <v>25518</v>
      </c>
      <c r="B441" s="73" t="s">
        <v>391</v>
      </c>
      <c r="C441" s="1" t="s">
        <v>171</v>
      </c>
      <c r="D441" s="1" t="s">
        <v>7</v>
      </c>
      <c r="E441" s="1" t="s">
        <v>8</v>
      </c>
      <c r="F441" s="1">
        <v>2020</v>
      </c>
      <c r="G441" s="1" t="s">
        <v>11</v>
      </c>
      <c r="H441" s="3">
        <v>2</v>
      </c>
      <c r="I441" s="3">
        <v>2</v>
      </c>
      <c r="J441" s="3">
        <v>4.1958041958041967</v>
      </c>
      <c r="K441" s="3">
        <v>2.0979020979021001</v>
      </c>
      <c r="L441" s="1" t="s">
        <v>4</v>
      </c>
    </row>
    <row r="442" spans="1:12" outlineLevel="2" x14ac:dyDescent="0.25">
      <c r="A442" s="1">
        <v>25653</v>
      </c>
      <c r="B442" s="73" t="s">
        <v>391</v>
      </c>
      <c r="C442" s="1" t="s">
        <v>207</v>
      </c>
      <c r="D442" s="1" t="s">
        <v>7</v>
      </c>
      <c r="E442" s="1" t="s">
        <v>8</v>
      </c>
      <c r="F442" s="1">
        <v>2020</v>
      </c>
      <c r="G442" s="1" t="s">
        <v>11</v>
      </c>
      <c r="H442" s="3">
        <v>23</v>
      </c>
      <c r="I442" s="3">
        <v>22</v>
      </c>
      <c r="J442" s="3">
        <v>37.4</v>
      </c>
      <c r="K442" s="3">
        <v>1.7</v>
      </c>
      <c r="L442" s="1" t="s">
        <v>4</v>
      </c>
    </row>
    <row r="443" spans="1:12" outlineLevel="2" x14ac:dyDescent="0.25">
      <c r="A443" s="1">
        <v>25823</v>
      </c>
      <c r="B443" s="73" t="s">
        <v>391</v>
      </c>
      <c r="C443" s="1" t="s">
        <v>216</v>
      </c>
      <c r="D443" s="1" t="s">
        <v>7</v>
      </c>
      <c r="E443" s="1" t="s">
        <v>8</v>
      </c>
      <c r="F443" s="1">
        <v>2020</v>
      </c>
      <c r="G443" s="1" t="s">
        <v>11</v>
      </c>
      <c r="H443" s="3">
        <v>8</v>
      </c>
      <c r="I443" s="3">
        <v>8</v>
      </c>
      <c r="J443" s="3">
        <v>16</v>
      </c>
      <c r="K443" s="3">
        <v>2</v>
      </c>
      <c r="L443" s="1" t="s">
        <v>4</v>
      </c>
    </row>
    <row r="444" spans="1:12" outlineLevel="2" x14ac:dyDescent="0.25">
      <c r="A444" s="1">
        <v>25871</v>
      </c>
      <c r="B444" s="73" t="s">
        <v>391</v>
      </c>
      <c r="C444" s="1" t="s">
        <v>159</v>
      </c>
      <c r="D444" s="1" t="s">
        <v>7</v>
      </c>
      <c r="E444" s="1" t="s">
        <v>8</v>
      </c>
      <c r="F444" s="1">
        <v>2020</v>
      </c>
      <c r="G444" s="1" t="s">
        <v>11</v>
      </c>
      <c r="H444" s="3">
        <v>23</v>
      </c>
      <c r="I444" s="3">
        <v>20</v>
      </c>
      <c r="J444" s="3">
        <v>69.930069930069934</v>
      </c>
      <c r="K444" s="3">
        <v>3.4965034965034998</v>
      </c>
      <c r="L444" s="1" t="s">
        <v>4</v>
      </c>
    </row>
    <row r="445" spans="1:12" outlineLevel="2" x14ac:dyDescent="0.25">
      <c r="A445" s="1">
        <v>25885</v>
      </c>
      <c r="B445" s="73" t="s">
        <v>391</v>
      </c>
      <c r="C445" s="1" t="s">
        <v>113</v>
      </c>
      <c r="D445" s="1" t="s">
        <v>7</v>
      </c>
      <c r="E445" s="1" t="s">
        <v>8</v>
      </c>
      <c r="F445" s="1">
        <v>2020</v>
      </c>
      <c r="G445" s="1" t="s">
        <v>11</v>
      </c>
      <c r="H445" s="3">
        <v>24</v>
      </c>
      <c r="I445" s="3">
        <v>23</v>
      </c>
      <c r="J445" s="3">
        <v>80.419580419580427</v>
      </c>
      <c r="K445" s="3">
        <v>3.4965034965034998</v>
      </c>
      <c r="L445" s="1" t="s">
        <v>4</v>
      </c>
    </row>
    <row r="446" spans="1:12" outlineLevel="2" x14ac:dyDescent="0.25">
      <c r="A446" s="1">
        <v>25126</v>
      </c>
      <c r="B446" s="74" t="s">
        <v>392</v>
      </c>
      <c r="C446" s="1" t="s">
        <v>104</v>
      </c>
      <c r="D446" s="1" t="s">
        <v>7</v>
      </c>
      <c r="E446" s="1" t="s">
        <v>8</v>
      </c>
      <c r="F446" s="1">
        <v>2020</v>
      </c>
      <c r="G446" s="1" t="s">
        <v>11</v>
      </c>
      <c r="H446" s="3">
        <v>0.6</v>
      </c>
      <c r="I446" s="3">
        <v>0.6</v>
      </c>
      <c r="J446" s="3">
        <v>1.2587412587412588</v>
      </c>
      <c r="K446" s="3">
        <v>2.0979020979021001</v>
      </c>
      <c r="L446" s="1" t="s">
        <v>4</v>
      </c>
    </row>
    <row r="447" spans="1:12" outlineLevel="2" x14ac:dyDescent="0.25">
      <c r="A447" s="1">
        <v>25175</v>
      </c>
      <c r="B447" s="74" t="s">
        <v>392</v>
      </c>
      <c r="C447" s="1" t="s">
        <v>192</v>
      </c>
      <c r="D447" s="1" t="s">
        <v>7</v>
      </c>
      <c r="E447" s="1" t="s">
        <v>8</v>
      </c>
      <c r="F447" s="1">
        <v>2020</v>
      </c>
      <c r="G447" s="1" t="s">
        <v>11</v>
      </c>
      <c r="H447" s="3">
        <v>2</v>
      </c>
      <c r="I447" s="3">
        <v>1</v>
      </c>
      <c r="J447" s="3">
        <v>1.3986013986013988</v>
      </c>
      <c r="K447" s="3">
        <v>1.3986013986014001</v>
      </c>
      <c r="L447" s="1" t="s">
        <v>4</v>
      </c>
    </row>
    <row r="448" spans="1:12" outlineLevel="2" x14ac:dyDescent="0.25">
      <c r="A448" s="1">
        <v>25898</v>
      </c>
      <c r="B448" s="74" t="s">
        <v>393</v>
      </c>
      <c r="C448" s="1" t="s">
        <v>220</v>
      </c>
      <c r="D448" s="1" t="s">
        <v>7</v>
      </c>
      <c r="E448" s="1" t="s">
        <v>8</v>
      </c>
      <c r="F448" s="1">
        <v>2020</v>
      </c>
      <c r="G448" s="1" t="s">
        <v>11</v>
      </c>
      <c r="H448" s="3">
        <v>45</v>
      </c>
      <c r="I448" s="3">
        <v>32</v>
      </c>
      <c r="J448" s="3">
        <v>62.65734265734266</v>
      </c>
      <c r="K448" s="3">
        <v>1.9580419580419599</v>
      </c>
      <c r="L448" s="1" t="s">
        <v>4</v>
      </c>
    </row>
    <row r="449" spans="1:12" outlineLevel="2" x14ac:dyDescent="0.25">
      <c r="A449" s="1">
        <v>25053</v>
      </c>
      <c r="B449" s="74" t="s">
        <v>395</v>
      </c>
      <c r="C449" s="1" t="s">
        <v>84</v>
      </c>
      <c r="D449" s="1" t="s">
        <v>7</v>
      </c>
      <c r="E449" s="1" t="s">
        <v>8</v>
      </c>
      <c r="F449" s="1">
        <v>2020</v>
      </c>
      <c r="G449" s="1" t="s">
        <v>11</v>
      </c>
      <c r="H449" s="3">
        <v>34</v>
      </c>
      <c r="I449" s="3">
        <v>32</v>
      </c>
      <c r="J449" s="3">
        <v>134.2657342657343</v>
      </c>
      <c r="K449" s="3">
        <v>4.1958041958042003</v>
      </c>
      <c r="L449" s="1" t="s">
        <v>4</v>
      </c>
    </row>
    <row r="450" spans="1:12" outlineLevel="2" x14ac:dyDescent="0.25">
      <c r="A450" s="1">
        <v>25120</v>
      </c>
      <c r="B450" s="74" t="s">
        <v>395</v>
      </c>
      <c r="C450" s="1" t="s">
        <v>191</v>
      </c>
      <c r="D450" s="1" t="s">
        <v>7</v>
      </c>
      <c r="E450" s="1" t="s">
        <v>8</v>
      </c>
      <c r="F450" s="1">
        <v>2020</v>
      </c>
      <c r="G450" s="1" t="s">
        <v>11</v>
      </c>
      <c r="H450" s="3">
        <v>820</v>
      </c>
      <c r="I450" s="3">
        <v>810</v>
      </c>
      <c r="J450" s="3">
        <v>2025</v>
      </c>
      <c r="K450" s="3">
        <v>2.5</v>
      </c>
      <c r="L450" s="1" t="s">
        <v>4</v>
      </c>
    </row>
    <row r="451" spans="1:12" outlineLevel="2" x14ac:dyDescent="0.25">
      <c r="A451" s="1">
        <v>25290</v>
      </c>
      <c r="B451" s="74" t="s">
        <v>395</v>
      </c>
      <c r="C451" s="1" t="s">
        <v>197</v>
      </c>
      <c r="D451" s="1" t="s">
        <v>7</v>
      </c>
      <c r="E451" s="1" t="s">
        <v>8</v>
      </c>
      <c r="F451" s="1">
        <v>2020</v>
      </c>
      <c r="G451" s="1" t="s">
        <v>11</v>
      </c>
      <c r="H451" s="3">
        <v>140</v>
      </c>
      <c r="I451" s="3">
        <v>137</v>
      </c>
      <c r="J451" s="3">
        <v>670.62937062937067</v>
      </c>
      <c r="K451" s="3">
        <v>4.8951048951049003</v>
      </c>
      <c r="L451" s="1" t="s">
        <v>4</v>
      </c>
    </row>
    <row r="452" spans="1:12" outlineLevel="2" x14ac:dyDescent="0.25">
      <c r="A452" s="1">
        <v>25312</v>
      </c>
      <c r="B452" s="74" t="s">
        <v>395</v>
      </c>
      <c r="C452" s="1" t="s">
        <v>41</v>
      </c>
      <c r="D452" s="1" t="s">
        <v>7</v>
      </c>
      <c r="E452" s="1" t="s">
        <v>8</v>
      </c>
      <c r="F452" s="1">
        <v>2020</v>
      </c>
      <c r="G452" s="1" t="s">
        <v>11</v>
      </c>
      <c r="H452" s="3">
        <v>20</v>
      </c>
      <c r="I452" s="3">
        <v>20</v>
      </c>
      <c r="J452" s="3">
        <v>62.937062937062947</v>
      </c>
      <c r="K452" s="3">
        <v>3.1468531468531502</v>
      </c>
      <c r="L452" s="1" t="s">
        <v>4</v>
      </c>
    </row>
    <row r="453" spans="1:12" outlineLevel="2" x14ac:dyDescent="0.25">
      <c r="A453" s="1">
        <v>25524</v>
      </c>
      <c r="B453" s="74" t="s">
        <v>395</v>
      </c>
      <c r="C453" s="1" t="s">
        <v>165</v>
      </c>
      <c r="D453" s="1" t="s">
        <v>7</v>
      </c>
      <c r="E453" s="1" t="s">
        <v>8</v>
      </c>
      <c r="F453" s="1">
        <v>2020</v>
      </c>
      <c r="G453" s="1" t="s">
        <v>11</v>
      </c>
      <c r="H453" s="3">
        <v>20</v>
      </c>
      <c r="I453" s="3">
        <v>20</v>
      </c>
      <c r="J453" s="3">
        <v>69.930069930069934</v>
      </c>
      <c r="K453" s="3">
        <v>3.4965034965034998</v>
      </c>
      <c r="L453" s="1" t="s">
        <v>4</v>
      </c>
    </row>
    <row r="454" spans="1:12" outlineLevel="2" x14ac:dyDescent="0.25">
      <c r="A454" s="1">
        <v>25535</v>
      </c>
      <c r="B454" s="74" t="s">
        <v>395</v>
      </c>
      <c r="C454" s="1" t="s">
        <v>66</v>
      </c>
      <c r="D454" s="1" t="s">
        <v>7</v>
      </c>
      <c r="E454" s="1" t="s">
        <v>8</v>
      </c>
      <c r="F454" s="1">
        <v>2020</v>
      </c>
      <c r="G454" s="1" t="s">
        <v>11</v>
      </c>
      <c r="H454" s="3">
        <v>50</v>
      </c>
      <c r="I454" s="3">
        <v>35</v>
      </c>
      <c r="J454" s="3">
        <v>171.32867132867136</v>
      </c>
      <c r="K454" s="3">
        <v>4.8951048951049003</v>
      </c>
      <c r="L454" s="1" t="s">
        <v>4</v>
      </c>
    </row>
    <row r="455" spans="1:12" outlineLevel="2" x14ac:dyDescent="0.25">
      <c r="A455" s="1">
        <v>25649</v>
      </c>
      <c r="B455" s="74" t="s">
        <v>395</v>
      </c>
      <c r="C455" s="1" t="s">
        <v>162</v>
      </c>
      <c r="D455" s="1" t="s">
        <v>7</v>
      </c>
      <c r="E455" s="1" t="s">
        <v>8</v>
      </c>
      <c r="F455" s="1">
        <v>2020</v>
      </c>
      <c r="G455" s="1" t="s">
        <v>11</v>
      </c>
      <c r="H455" s="3">
        <v>18</v>
      </c>
      <c r="I455" s="3">
        <v>17</v>
      </c>
      <c r="J455" s="3">
        <v>23.77622377622378</v>
      </c>
      <c r="K455" s="3">
        <v>1.3986013986014001</v>
      </c>
      <c r="L455" s="1" t="s">
        <v>4</v>
      </c>
    </row>
    <row r="456" spans="1:12" outlineLevel="2" x14ac:dyDescent="0.25">
      <c r="A456" s="1">
        <v>25743</v>
      </c>
      <c r="B456" s="74" t="s">
        <v>395</v>
      </c>
      <c r="C456" s="1" t="s">
        <v>0</v>
      </c>
      <c r="D456" s="1" t="s">
        <v>7</v>
      </c>
      <c r="E456" s="1" t="s">
        <v>8</v>
      </c>
      <c r="F456" s="1">
        <v>2020</v>
      </c>
      <c r="G456" s="1" t="s">
        <v>11</v>
      </c>
      <c r="H456" s="3">
        <v>220</v>
      </c>
      <c r="I456" s="3">
        <v>180</v>
      </c>
      <c r="J456" s="3">
        <v>755.24475524475531</v>
      </c>
      <c r="K456" s="3">
        <v>4.1958041958042003</v>
      </c>
      <c r="L456" s="1" t="s">
        <v>4</v>
      </c>
    </row>
    <row r="457" spans="1:12" outlineLevel="2" x14ac:dyDescent="0.25">
      <c r="A457" s="1">
        <v>25805</v>
      </c>
      <c r="B457" s="74" t="s">
        <v>395</v>
      </c>
      <c r="C457" s="1" t="s">
        <v>59</v>
      </c>
      <c r="D457" s="1" t="s">
        <v>7</v>
      </c>
      <c r="E457" s="1" t="s">
        <v>8</v>
      </c>
      <c r="F457" s="1">
        <v>2020</v>
      </c>
      <c r="G457" s="1" t="s">
        <v>11</v>
      </c>
      <c r="H457" s="3">
        <v>6</v>
      </c>
      <c r="I457" s="3">
        <v>6</v>
      </c>
      <c r="J457" s="3">
        <v>36</v>
      </c>
      <c r="K457" s="3">
        <v>6</v>
      </c>
      <c r="L457" s="1" t="s">
        <v>4</v>
      </c>
    </row>
    <row r="458" spans="1:12" outlineLevel="2" x14ac:dyDescent="0.25">
      <c r="A458" s="1">
        <v>25506</v>
      </c>
      <c r="B458" s="74" t="s">
        <v>395</v>
      </c>
      <c r="C458" s="1" t="s">
        <v>205</v>
      </c>
      <c r="D458" s="1" t="s">
        <v>7</v>
      </c>
      <c r="E458" s="1" t="s">
        <v>8</v>
      </c>
      <c r="F458" s="1">
        <v>2020</v>
      </c>
      <c r="G458" s="1" t="s">
        <v>11</v>
      </c>
      <c r="H458" s="3">
        <v>40</v>
      </c>
      <c r="I458" s="3">
        <v>40</v>
      </c>
      <c r="J458" s="3">
        <v>60</v>
      </c>
      <c r="K458" s="3">
        <v>1.5</v>
      </c>
      <c r="L458" s="1" t="s">
        <v>4</v>
      </c>
    </row>
    <row r="459" spans="1:12" outlineLevel="2" x14ac:dyDescent="0.25">
      <c r="A459" s="1">
        <v>25245</v>
      </c>
      <c r="B459" s="74" t="s">
        <v>396</v>
      </c>
      <c r="C459" s="1" t="s">
        <v>173</v>
      </c>
      <c r="D459" s="1" t="s">
        <v>7</v>
      </c>
      <c r="E459" s="1" t="s">
        <v>8</v>
      </c>
      <c r="F459" s="1">
        <v>2020</v>
      </c>
      <c r="G459" s="1" t="s">
        <v>11</v>
      </c>
      <c r="H459" s="3">
        <v>15</v>
      </c>
      <c r="I459" s="3">
        <v>15</v>
      </c>
      <c r="J459" s="3">
        <v>62.937062937062947</v>
      </c>
      <c r="K459" s="3">
        <v>4.1958041958042003</v>
      </c>
      <c r="L459" s="1" t="s">
        <v>4</v>
      </c>
    </row>
    <row r="460" spans="1:12" outlineLevel="2" x14ac:dyDescent="0.25">
      <c r="A460" s="1">
        <v>25596</v>
      </c>
      <c r="B460" s="74" t="s">
        <v>396</v>
      </c>
      <c r="C460" s="1" t="s">
        <v>161</v>
      </c>
      <c r="D460" s="1" t="s">
        <v>7</v>
      </c>
      <c r="E460" s="1" t="s">
        <v>8</v>
      </c>
      <c r="F460" s="1">
        <v>2020</v>
      </c>
      <c r="G460" s="1" t="s">
        <v>11</v>
      </c>
      <c r="H460" s="3">
        <v>90</v>
      </c>
      <c r="I460" s="3">
        <v>90</v>
      </c>
      <c r="J460" s="3">
        <v>251.74825174825179</v>
      </c>
      <c r="K460" s="3">
        <v>2.7972027972028002</v>
      </c>
      <c r="L460" s="1" t="s">
        <v>4</v>
      </c>
    </row>
    <row r="461" spans="1:12" outlineLevel="2" x14ac:dyDescent="0.25">
      <c r="A461" s="1">
        <v>25288</v>
      </c>
      <c r="B461" s="74" t="s">
        <v>397</v>
      </c>
      <c r="C461" s="1" t="s">
        <v>218</v>
      </c>
      <c r="D461" s="1" t="s">
        <v>7</v>
      </c>
      <c r="E461" s="1" t="s">
        <v>8</v>
      </c>
      <c r="F461" s="1">
        <v>2020</v>
      </c>
      <c r="G461" s="1" t="s">
        <v>11</v>
      </c>
      <c r="H461" s="3">
        <v>10</v>
      </c>
      <c r="I461" s="3">
        <v>10</v>
      </c>
      <c r="J461" s="3">
        <v>20.97902097902098</v>
      </c>
      <c r="K461" s="3">
        <v>2.0979020979021001</v>
      </c>
      <c r="L461" s="1" t="s">
        <v>4</v>
      </c>
    </row>
    <row r="462" spans="1:12" outlineLevel="2" x14ac:dyDescent="0.25">
      <c r="A462" s="1">
        <v>25843</v>
      </c>
      <c r="B462" s="74" t="s">
        <v>397</v>
      </c>
      <c r="C462" s="1" t="s">
        <v>33</v>
      </c>
      <c r="D462" s="1" t="s">
        <v>7</v>
      </c>
      <c r="E462" s="1" t="s">
        <v>8</v>
      </c>
      <c r="F462" s="1">
        <v>2020</v>
      </c>
      <c r="G462" s="1" t="s">
        <v>11</v>
      </c>
      <c r="H462" s="3">
        <v>8</v>
      </c>
      <c r="I462" s="3">
        <v>7</v>
      </c>
      <c r="J462" s="3">
        <v>34.265734265734267</v>
      </c>
      <c r="K462" s="3">
        <v>4.8951048951049003</v>
      </c>
      <c r="L462" s="1" t="s">
        <v>4</v>
      </c>
    </row>
    <row r="463" spans="1:12" outlineLevel="1" collapsed="1" x14ac:dyDescent="0.25">
      <c r="A463" s="141"/>
      <c r="B463" s="142"/>
      <c r="C463" s="141"/>
      <c r="D463" s="141"/>
      <c r="E463" s="143" t="s">
        <v>483</v>
      </c>
      <c r="F463" s="141"/>
      <c r="G463" s="141"/>
      <c r="H463" s="144">
        <f>SUBTOTAL(9,H344:H462)</f>
        <v>10942.1</v>
      </c>
      <c r="I463" s="144">
        <f>SUBTOTAL(9,I344:I462)</f>
        <v>9584.7000000000007</v>
      </c>
      <c r="J463" s="144">
        <f>SUBTOTAL(9,J344:J462)</f>
        <v>26997.640209790217</v>
      </c>
      <c r="K463" s="144"/>
      <c r="L463" s="141"/>
    </row>
    <row r="464" spans="1:12" outlineLevel="2" x14ac:dyDescent="0.25">
      <c r="A464" s="5">
        <v>25736</v>
      </c>
      <c r="B464" s="105" t="s">
        <v>384</v>
      </c>
      <c r="C464" s="5" t="s">
        <v>121</v>
      </c>
      <c r="D464" s="5" t="s">
        <v>7</v>
      </c>
      <c r="E464" s="5" t="s">
        <v>124</v>
      </c>
      <c r="F464" s="5">
        <v>2020</v>
      </c>
      <c r="G464" s="5" t="s">
        <v>3</v>
      </c>
      <c r="H464" s="6">
        <v>3</v>
      </c>
      <c r="I464" s="6">
        <v>3</v>
      </c>
      <c r="J464" s="6">
        <v>4.1958041958041967</v>
      </c>
      <c r="K464" s="6">
        <v>1.3986013986014001</v>
      </c>
      <c r="L464" s="5" t="s">
        <v>4</v>
      </c>
    </row>
    <row r="465" spans="1:12" outlineLevel="2" x14ac:dyDescent="0.25">
      <c r="A465" s="1">
        <v>25736</v>
      </c>
      <c r="B465" s="73" t="s">
        <v>384</v>
      </c>
      <c r="C465" s="1" t="s">
        <v>121</v>
      </c>
      <c r="D465" s="1" t="s">
        <v>7</v>
      </c>
      <c r="E465" s="1" t="s">
        <v>124</v>
      </c>
      <c r="F465" s="1">
        <v>2020</v>
      </c>
      <c r="G465" s="1" t="s">
        <v>11</v>
      </c>
      <c r="H465" s="3">
        <v>0</v>
      </c>
      <c r="I465" s="3">
        <v>0</v>
      </c>
      <c r="J465" s="3">
        <v>0</v>
      </c>
      <c r="K465" s="3">
        <v>0</v>
      </c>
      <c r="L465" s="1" t="s">
        <v>4</v>
      </c>
    </row>
    <row r="466" spans="1:12" outlineLevel="1" collapsed="1" x14ac:dyDescent="0.25">
      <c r="A466" s="141"/>
      <c r="B466" s="145"/>
      <c r="C466" s="141"/>
      <c r="D466" s="141"/>
      <c r="E466" s="143" t="s">
        <v>484</v>
      </c>
      <c r="F466" s="141"/>
      <c r="G466" s="141"/>
      <c r="H466" s="144">
        <f>SUBTOTAL(9,H464:H465)</f>
        <v>3</v>
      </c>
      <c r="I466" s="144">
        <f>SUBTOTAL(9,I464:I465)</f>
        <v>3</v>
      </c>
      <c r="J466" s="144">
        <f>SUBTOTAL(9,J464:J465)</f>
        <v>4.1958041958041967</v>
      </c>
      <c r="K466" s="144"/>
      <c r="L466" s="141"/>
    </row>
    <row r="467" spans="1:12" outlineLevel="2" x14ac:dyDescent="0.25">
      <c r="A467" s="5">
        <v>25807</v>
      </c>
      <c r="B467" s="105" t="s">
        <v>384</v>
      </c>
      <c r="C467" s="5" t="s">
        <v>213</v>
      </c>
      <c r="D467" s="5" t="s">
        <v>214</v>
      </c>
      <c r="E467" s="5" t="s">
        <v>215</v>
      </c>
      <c r="F467" s="5">
        <v>2020</v>
      </c>
      <c r="G467" s="5" t="s">
        <v>11</v>
      </c>
      <c r="H467" s="6">
        <v>2</v>
      </c>
      <c r="I467" s="6">
        <v>2</v>
      </c>
      <c r="J467" s="6">
        <v>6</v>
      </c>
      <c r="K467" s="6">
        <v>3</v>
      </c>
      <c r="L467" s="5" t="s">
        <v>4</v>
      </c>
    </row>
    <row r="468" spans="1:12" outlineLevel="1" collapsed="1" x14ac:dyDescent="0.25">
      <c r="A468" s="141"/>
      <c r="B468" s="145"/>
      <c r="C468" s="141"/>
      <c r="D468" s="141"/>
      <c r="E468" s="143" t="s">
        <v>486</v>
      </c>
      <c r="F468" s="141"/>
      <c r="G468" s="141"/>
      <c r="H468" s="144">
        <f>SUBTOTAL(9,H467:H467)</f>
        <v>2</v>
      </c>
      <c r="I468" s="144">
        <f>SUBTOTAL(9,I467:I467)</f>
        <v>2</v>
      </c>
      <c r="J468" s="144">
        <f>SUBTOTAL(9,J467:J467)</f>
        <v>6</v>
      </c>
      <c r="K468" s="144"/>
      <c r="L468" s="141"/>
    </row>
    <row r="469" spans="1:12" outlineLevel="2" x14ac:dyDescent="0.25">
      <c r="A469" s="5">
        <v>25053</v>
      </c>
      <c r="B469" s="106" t="s">
        <v>395</v>
      </c>
      <c r="C469" s="5" t="s">
        <v>84</v>
      </c>
      <c r="D469" s="5" t="s">
        <v>85</v>
      </c>
      <c r="E469" s="5" t="s">
        <v>86</v>
      </c>
      <c r="F469" s="5">
        <v>2020</v>
      </c>
      <c r="G469" s="5" t="s">
        <v>3</v>
      </c>
      <c r="H469" s="6">
        <v>8</v>
      </c>
      <c r="I469" s="6">
        <v>7</v>
      </c>
      <c r="J469" s="6">
        <v>210</v>
      </c>
      <c r="K469" s="6">
        <v>30</v>
      </c>
      <c r="L469" s="5" t="s">
        <v>4</v>
      </c>
    </row>
    <row r="470" spans="1:12" outlineLevel="2" x14ac:dyDescent="0.25">
      <c r="A470" s="1">
        <v>25053</v>
      </c>
      <c r="B470" s="74" t="s">
        <v>395</v>
      </c>
      <c r="C470" s="1" t="s">
        <v>84</v>
      </c>
      <c r="D470" s="1" t="s">
        <v>85</v>
      </c>
      <c r="E470" s="1" t="s">
        <v>86</v>
      </c>
      <c r="F470" s="1">
        <v>2020</v>
      </c>
      <c r="G470" s="1" t="s">
        <v>11</v>
      </c>
      <c r="H470" s="3">
        <v>6</v>
      </c>
      <c r="I470" s="3">
        <v>5</v>
      </c>
      <c r="J470" s="3">
        <v>100</v>
      </c>
      <c r="K470" s="3">
        <v>20</v>
      </c>
      <c r="L470" s="1" t="s">
        <v>4</v>
      </c>
    </row>
    <row r="471" spans="1:12" outlineLevel="2" x14ac:dyDescent="0.25">
      <c r="A471" s="1">
        <v>25743</v>
      </c>
      <c r="B471" s="74" t="s">
        <v>395</v>
      </c>
      <c r="C471" s="1" t="s">
        <v>0</v>
      </c>
      <c r="D471" s="1" t="s">
        <v>85</v>
      </c>
      <c r="E471" s="1" t="s">
        <v>86</v>
      </c>
      <c r="F471" s="1">
        <v>2020</v>
      </c>
      <c r="G471" s="1" t="s">
        <v>11</v>
      </c>
      <c r="H471" s="3">
        <v>10</v>
      </c>
      <c r="I471" s="3">
        <v>10</v>
      </c>
      <c r="J471" s="3">
        <v>400</v>
      </c>
      <c r="K471" s="3">
        <v>40</v>
      </c>
      <c r="L471" s="1" t="s">
        <v>4</v>
      </c>
    </row>
    <row r="472" spans="1:12" outlineLevel="1" collapsed="1" x14ac:dyDescent="0.25">
      <c r="A472" s="141"/>
      <c r="B472" s="142"/>
      <c r="C472" s="141"/>
      <c r="D472" s="141"/>
      <c r="E472" s="143" t="s">
        <v>489</v>
      </c>
      <c r="F472" s="141"/>
      <c r="G472" s="141"/>
      <c r="H472" s="144">
        <f>SUBTOTAL(9,H469:H471)</f>
        <v>24</v>
      </c>
      <c r="I472" s="144">
        <f>SUBTOTAL(9,I469:I471)</f>
        <v>22</v>
      </c>
      <c r="J472" s="144">
        <f>SUBTOTAL(9,J469:J471)</f>
        <v>710</v>
      </c>
      <c r="K472" s="144"/>
      <c r="L472" s="141"/>
    </row>
    <row r="473" spans="1:12" outlineLevel="2" x14ac:dyDescent="0.25">
      <c r="A473" s="5">
        <v>25183</v>
      </c>
      <c r="B473" s="105" t="s">
        <v>384</v>
      </c>
      <c r="C473" s="5" t="s">
        <v>169</v>
      </c>
      <c r="D473" s="5" t="s">
        <v>122</v>
      </c>
      <c r="E473" s="5" t="s">
        <v>123</v>
      </c>
      <c r="F473" s="5">
        <v>2020</v>
      </c>
      <c r="G473" s="5" t="s">
        <v>3</v>
      </c>
      <c r="H473" s="6">
        <v>69</v>
      </c>
      <c r="I473" s="6">
        <v>60</v>
      </c>
      <c r="J473" s="6">
        <v>146.01769911504425</v>
      </c>
      <c r="K473" s="6">
        <v>2.4336283185840699</v>
      </c>
      <c r="L473" s="5" t="s">
        <v>4</v>
      </c>
    </row>
    <row r="474" spans="1:12" outlineLevel="2" x14ac:dyDescent="0.25">
      <c r="A474" s="1">
        <v>25736</v>
      </c>
      <c r="B474" s="73" t="s">
        <v>384</v>
      </c>
      <c r="C474" s="1" t="s">
        <v>121</v>
      </c>
      <c r="D474" s="1" t="s">
        <v>122</v>
      </c>
      <c r="E474" s="1" t="s">
        <v>123</v>
      </c>
      <c r="F474" s="1">
        <v>2020</v>
      </c>
      <c r="G474" s="1" t="s">
        <v>3</v>
      </c>
      <c r="H474" s="3">
        <v>2</v>
      </c>
      <c r="I474" s="3">
        <v>2</v>
      </c>
      <c r="J474" s="3">
        <v>3.5398230088495577</v>
      </c>
      <c r="K474" s="3">
        <v>1.76991150442478</v>
      </c>
      <c r="L474" s="1" t="s">
        <v>4</v>
      </c>
    </row>
    <row r="475" spans="1:12" outlineLevel="2" x14ac:dyDescent="0.25">
      <c r="A475" s="1">
        <v>25372</v>
      </c>
      <c r="B475" s="73" t="s">
        <v>387</v>
      </c>
      <c r="C475" s="1" t="s">
        <v>164</v>
      </c>
      <c r="D475" s="1" t="s">
        <v>122</v>
      </c>
      <c r="E475" s="1" t="s">
        <v>123</v>
      </c>
      <c r="F475" s="1">
        <v>2020</v>
      </c>
      <c r="G475" s="1" t="s">
        <v>3</v>
      </c>
      <c r="H475" s="3">
        <v>25</v>
      </c>
      <c r="I475" s="3">
        <v>24</v>
      </c>
      <c r="J475" s="3">
        <v>24</v>
      </c>
      <c r="K475" s="3">
        <v>1</v>
      </c>
      <c r="L475" s="1" t="s">
        <v>4</v>
      </c>
    </row>
    <row r="476" spans="1:12" outlineLevel="2" x14ac:dyDescent="0.25">
      <c r="A476" s="1">
        <v>25175</v>
      </c>
      <c r="B476" s="74" t="s">
        <v>392</v>
      </c>
      <c r="C476" s="1" t="s">
        <v>192</v>
      </c>
      <c r="D476" s="1" t="s">
        <v>122</v>
      </c>
      <c r="E476" s="1" t="s">
        <v>123</v>
      </c>
      <c r="F476" s="1">
        <v>2020</v>
      </c>
      <c r="G476" s="1" t="s">
        <v>3</v>
      </c>
      <c r="H476" s="3">
        <v>3</v>
      </c>
      <c r="I476" s="3">
        <v>3</v>
      </c>
      <c r="J476" s="3">
        <v>6.6371681415929205</v>
      </c>
      <c r="K476" s="3">
        <v>2.2123893805309698</v>
      </c>
      <c r="L476" s="1" t="s">
        <v>4</v>
      </c>
    </row>
    <row r="477" spans="1:12" outlineLevel="2" x14ac:dyDescent="0.25">
      <c r="A477" s="1">
        <v>25317</v>
      </c>
      <c r="B477" s="74" t="s">
        <v>397</v>
      </c>
      <c r="C477" s="1" t="s">
        <v>28</v>
      </c>
      <c r="D477" s="1" t="s">
        <v>122</v>
      </c>
      <c r="E477" s="1" t="s">
        <v>123</v>
      </c>
      <c r="F477" s="1">
        <v>2020</v>
      </c>
      <c r="G477" s="1" t="s">
        <v>3</v>
      </c>
      <c r="H477" s="3">
        <v>0</v>
      </c>
      <c r="I477" s="3">
        <v>0</v>
      </c>
      <c r="J477" s="3">
        <v>0</v>
      </c>
      <c r="K477" s="3">
        <v>0</v>
      </c>
      <c r="L477" s="1" t="s">
        <v>4</v>
      </c>
    </row>
    <row r="478" spans="1:12" outlineLevel="2" x14ac:dyDescent="0.25">
      <c r="A478" s="1">
        <v>25781</v>
      </c>
      <c r="B478" s="74" t="s">
        <v>397</v>
      </c>
      <c r="C478" s="1" t="s">
        <v>212</v>
      </c>
      <c r="D478" s="1" t="s">
        <v>122</v>
      </c>
      <c r="E478" s="1" t="s">
        <v>123</v>
      </c>
      <c r="F478" s="1">
        <v>2020</v>
      </c>
      <c r="G478" s="1" t="s">
        <v>3</v>
      </c>
      <c r="H478" s="3">
        <v>6</v>
      </c>
      <c r="I478" s="3">
        <v>5</v>
      </c>
      <c r="J478" s="3">
        <v>8.8495575221238951</v>
      </c>
      <c r="K478" s="3">
        <v>1.76991150442478</v>
      </c>
      <c r="L478" s="1" t="s">
        <v>4</v>
      </c>
    </row>
    <row r="479" spans="1:12" outlineLevel="2" x14ac:dyDescent="0.25">
      <c r="A479" s="1">
        <v>25183</v>
      </c>
      <c r="B479" s="73" t="s">
        <v>384</v>
      </c>
      <c r="C479" s="1" t="s">
        <v>169</v>
      </c>
      <c r="D479" s="1" t="s">
        <v>122</v>
      </c>
      <c r="E479" s="1" t="s">
        <v>123</v>
      </c>
      <c r="F479" s="1">
        <v>2020</v>
      </c>
      <c r="G479" s="1" t="s">
        <v>11</v>
      </c>
      <c r="H479" s="3">
        <v>18</v>
      </c>
      <c r="I479" s="3">
        <v>16</v>
      </c>
      <c r="J479" s="3">
        <v>42.477876106194692</v>
      </c>
      <c r="K479" s="3">
        <v>2.65486725663717</v>
      </c>
      <c r="L479" s="1" t="s">
        <v>4</v>
      </c>
    </row>
    <row r="480" spans="1:12" outlineLevel="2" x14ac:dyDescent="0.25">
      <c r="A480" s="1">
        <v>25736</v>
      </c>
      <c r="B480" s="73" t="s">
        <v>384</v>
      </c>
      <c r="C480" s="1" t="s">
        <v>121</v>
      </c>
      <c r="D480" s="1" t="s">
        <v>122</v>
      </c>
      <c r="E480" s="1" t="s">
        <v>123</v>
      </c>
      <c r="F480" s="1">
        <v>2020</v>
      </c>
      <c r="G480" s="1" t="s">
        <v>11</v>
      </c>
      <c r="H480" s="3">
        <v>0</v>
      </c>
      <c r="I480" s="3">
        <v>0</v>
      </c>
      <c r="J480" s="3">
        <v>0</v>
      </c>
      <c r="K480" s="3">
        <v>0</v>
      </c>
      <c r="L480" s="1" t="s">
        <v>4</v>
      </c>
    </row>
    <row r="481" spans="1:12" outlineLevel="2" x14ac:dyDescent="0.25">
      <c r="A481" s="1">
        <v>25175</v>
      </c>
      <c r="B481" s="74" t="s">
        <v>392</v>
      </c>
      <c r="C481" s="1" t="s">
        <v>192</v>
      </c>
      <c r="D481" s="1" t="s">
        <v>122</v>
      </c>
      <c r="E481" s="1" t="s">
        <v>123</v>
      </c>
      <c r="F481" s="1">
        <v>2020</v>
      </c>
      <c r="G481" s="1" t="s">
        <v>11</v>
      </c>
      <c r="H481" s="3">
        <v>1</v>
      </c>
      <c r="I481" s="3">
        <v>1</v>
      </c>
      <c r="J481" s="3">
        <v>2.2123893805309738</v>
      </c>
      <c r="K481" s="3">
        <v>2.2123893805309698</v>
      </c>
      <c r="L481" s="1" t="s">
        <v>4</v>
      </c>
    </row>
    <row r="482" spans="1:12" outlineLevel="2" x14ac:dyDescent="0.25">
      <c r="A482" s="1">
        <v>25781</v>
      </c>
      <c r="B482" s="74" t="s">
        <v>397</v>
      </c>
      <c r="C482" s="1" t="s">
        <v>212</v>
      </c>
      <c r="D482" s="1" t="s">
        <v>122</v>
      </c>
      <c r="E482" s="1" t="s">
        <v>123</v>
      </c>
      <c r="F482" s="1">
        <v>2020</v>
      </c>
      <c r="G482" s="1" t="s">
        <v>11</v>
      </c>
      <c r="H482" s="3">
        <v>5</v>
      </c>
      <c r="I482" s="3">
        <v>4</v>
      </c>
      <c r="J482" s="3">
        <v>3.5398230088495577</v>
      </c>
      <c r="K482" s="3">
        <v>0.88495575221238898</v>
      </c>
      <c r="L482" s="1" t="s">
        <v>4</v>
      </c>
    </row>
    <row r="483" spans="1:12" outlineLevel="1" collapsed="1" x14ac:dyDescent="0.25">
      <c r="A483" s="141"/>
      <c r="B483" s="142"/>
      <c r="C483" s="141"/>
      <c r="D483" s="141"/>
      <c r="E483" s="143" t="s">
        <v>493</v>
      </c>
      <c r="F483" s="141"/>
      <c r="G483" s="141"/>
      <c r="H483" s="144">
        <f>SUBTOTAL(9,H473:H482)</f>
        <v>129</v>
      </c>
      <c r="I483" s="144">
        <f>SUBTOTAL(9,I473:I482)</f>
        <v>115</v>
      </c>
      <c r="J483" s="144">
        <f>SUBTOTAL(9,J473:J482)</f>
        <v>237.27433628318585</v>
      </c>
      <c r="K483" s="144"/>
      <c r="L483" s="141"/>
    </row>
    <row r="484" spans="1:12" outlineLevel="2" x14ac:dyDescent="0.25">
      <c r="A484" s="5">
        <v>25320</v>
      </c>
      <c r="B484" s="105" t="s">
        <v>385</v>
      </c>
      <c r="C484" s="5" t="s">
        <v>154</v>
      </c>
      <c r="D484" s="5" t="s">
        <v>9</v>
      </c>
      <c r="E484" s="5" t="s">
        <v>10</v>
      </c>
      <c r="F484" s="5">
        <v>2020</v>
      </c>
      <c r="G484" s="5" t="s">
        <v>3</v>
      </c>
      <c r="H484" s="6">
        <v>50</v>
      </c>
      <c r="I484" s="6">
        <v>40</v>
      </c>
      <c r="J484" s="6">
        <v>360</v>
      </c>
      <c r="K484" s="6">
        <v>9</v>
      </c>
      <c r="L484" s="5" t="s">
        <v>4</v>
      </c>
    </row>
    <row r="485" spans="1:12" outlineLevel="2" x14ac:dyDescent="0.25">
      <c r="A485" s="1">
        <v>25489</v>
      </c>
      <c r="B485" s="73" t="s">
        <v>386</v>
      </c>
      <c r="C485" s="1" t="s">
        <v>78</v>
      </c>
      <c r="D485" s="1" t="s">
        <v>9</v>
      </c>
      <c r="E485" s="1" t="s">
        <v>10</v>
      </c>
      <c r="F485" s="1">
        <v>2020</v>
      </c>
      <c r="G485" s="1" t="s">
        <v>3</v>
      </c>
      <c r="H485" s="3">
        <v>1</v>
      </c>
      <c r="I485" s="3">
        <v>1</v>
      </c>
      <c r="J485" s="3">
        <v>1.5</v>
      </c>
      <c r="K485" s="3">
        <v>1.5</v>
      </c>
      <c r="L485" s="1" t="s">
        <v>4</v>
      </c>
    </row>
    <row r="486" spans="1:12" outlineLevel="2" x14ac:dyDescent="0.25">
      <c r="A486" s="1">
        <v>25095</v>
      </c>
      <c r="B486" s="73" t="s">
        <v>388</v>
      </c>
      <c r="C486" s="1" t="s">
        <v>80</v>
      </c>
      <c r="D486" s="1" t="s">
        <v>9</v>
      </c>
      <c r="E486" s="1" t="s">
        <v>10</v>
      </c>
      <c r="F486" s="1">
        <v>2020</v>
      </c>
      <c r="G486" s="1" t="s">
        <v>3</v>
      </c>
      <c r="H486" s="3">
        <v>3</v>
      </c>
      <c r="I486" s="3">
        <v>3</v>
      </c>
      <c r="J486" s="3">
        <v>9</v>
      </c>
      <c r="K486" s="3">
        <v>3</v>
      </c>
      <c r="L486" s="1" t="s">
        <v>4</v>
      </c>
    </row>
    <row r="487" spans="1:12" outlineLevel="2" x14ac:dyDescent="0.25">
      <c r="A487" s="1">
        <v>25580</v>
      </c>
      <c r="B487" s="73" t="s">
        <v>388</v>
      </c>
      <c r="C487" s="1" t="s">
        <v>120</v>
      </c>
      <c r="D487" s="1" t="s">
        <v>9</v>
      </c>
      <c r="E487" s="1" t="s">
        <v>10</v>
      </c>
      <c r="F487" s="1">
        <v>2020</v>
      </c>
      <c r="G487" s="1" t="s">
        <v>3</v>
      </c>
      <c r="H487" s="3">
        <v>8</v>
      </c>
      <c r="I487" s="3">
        <v>8</v>
      </c>
      <c r="J487" s="3">
        <v>64</v>
      </c>
      <c r="K487" s="3">
        <v>8</v>
      </c>
      <c r="L487" s="1" t="s">
        <v>4</v>
      </c>
    </row>
    <row r="488" spans="1:12" outlineLevel="2" x14ac:dyDescent="0.25">
      <c r="A488" s="1">
        <v>25867</v>
      </c>
      <c r="B488" s="73" t="s">
        <v>388</v>
      </c>
      <c r="C488" s="1" t="s">
        <v>166</v>
      </c>
      <c r="D488" s="1" t="s">
        <v>9</v>
      </c>
      <c r="E488" s="1" t="s">
        <v>10</v>
      </c>
      <c r="F488" s="1">
        <v>2020</v>
      </c>
      <c r="G488" s="1" t="s">
        <v>3</v>
      </c>
      <c r="H488" s="3">
        <v>5</v>
      </c>
      <c r="I488" s="3">
        <v>5</v>
      </c>
      <c r="J488" s="3">
        <v>65</v>
      </c>
      <c r="K488" s="3">
        <v>13</v>
      </c>
      <c r="L488" s="1" t="s">
        <v>4</v>
      </c>
    </row>
    <row r="489" spans="1:12" outlineLevel="2" x14ac:dyDescent="0.25">
      <c r="A489" s="1">
        <v>25151</v>
      </c>
      <c r="B489" s="73" t="s">
        <v>390</v>
      </c>
      <c r="C489" s="1" t="s">
        <v>136</v>
      </c>
      <c r="D489" s="1" t="s">
        <v>9</v>
      </c>
      <c r="E489" s="1" t="s">
        <v>10</v>
      </c>
      <c r="F489" s="1">
        <v>2020</v>
      </c>
      <c r="G489" s="1" t="s">
        <v>3</v>
      </c>
      <c r="H489" s="3">
        <v>182</v>
      </c>
      <c r="I489" s="3">
        <v>180</v>
      </c>
      <c r="J489" s="3">
        <v>1440</v>
      </c>
      <c r="K489" s="3">
        <v>8</v>
      </c>
      <c r="L489" s="1" t="s">
        <v>4</v>
      </c>
    </row>
    <row r="490" spans="1:12" outlineLevel="2" x14ac:dyDescent="0.25">
      <c r="A490" s="1">
        <v>25181</v>
      </c>
      <c r="B490" s="73" t="s">
        <v>390</v>
      </c>
      <c r="C490" s="1" t="s">
        <v>193</v>
      </c>
      <c r="D490" s="1" t="s">
        <v>9</v>
      </c>
      <c r="E490" s="1" t="s">
        <v>10</v>
      </c>
      <c r="F490" s="1">
        <v>2020</v>
      </c>
      <c r="G490" s="1" t="s">
        <v>3</v>
      </c>
      <c r="H490" s="3">
        <v>6</v>
      </c>
      <c r="I490" s="3">
        <v>6</v>
      </c>
      <c r="J490" s="3">
        <v>60</v>
      </c>
      <c r="K490" s="3">
        <v>10</v>
      </c>
      <c r="L490" s="1" t="s">
        <v>4</v>
      </c>
    </row>
    <row r="491" spans="1:12" outlineLevel="2" x14ac:dyDescent="0.25">
      <c r="A491" s="1">
        <v>25279</v>
      </c>
      <c r="B491" s="73" t="s">
        <v>390</v>
      </c>
      <c r="C491" s="1" t="s">
        <v>118</v>
      </c>
      <c r="D491" s="1" t="s">
        <v>9</v>
      </c>
      <c r="E491" s="1" t="s">
        <v>10</v>
      </c>
      <c r="F491" s="1">
        <v>2020</v>
      </c>
      <c r="G491" s="1" t="s">
        <v>3</v>
      </c>
      <c r="H491" s="3">
        <v>40</v>
      </c>
      <c r="I491" s="3">
        <v>40</v>
      </c>
      <c r="J491" s="3">
        <v>360</v>
      </c>
      <c r="K491" s="3">
        <v>9</v>
      </c>
      <c r="L491" s="1" t="s">
        <v>4</v>
      </c>
    </row>
    <row r="492" spans="1:12" outlineLevel="2" x14ac:dyDescent="0.25">
      <c r="A492" s="1">
        <v>25335</v>
      </c>
      <c r="B492" s="73" t="s">
        <v>390</v>
      </c>
      <c r="C492" s="1" t="s">
        <v>163</v>
      </c>
      <c r="D492" s="1" t="s">
        <v>9</v>
      </c>
      <c r="E492" s="1" t="s">
        <v>10</v>
      </c>
      <c r="F492" s="1">
        <v>2020</v>
      </c>
      <c r="G492" s="1" t="s">
        <v>3</v>
      </c>
      <c r="H492" s="3">
        <v>10</v>
      </c>
      <c r="I492" s="3">
        <v>10</v>
      </c>
      <c r="J492" s="3">
        <v>60</v>
      </c>
      <c r="K492" s="3">
        <v>6</v>
      </c>
      <c r="L492" s="1" t="s">
        <v>4</v>
      </c>
    </row>
    <row r="493" spans="1:12" outlineLevel="2" x14ac:dyDescent="0.25">
      <c r="A493" s="1">
        <v>25594</v>
      </c>
      <c r="B493" s="73" t="s">
        <v>390</v>
      </c>
      <c r="C493" s="1" t="s">
        <v>157</v>
      </c>
      <c r="D493" s="1" t="s">
        <v>9</v>
      </c>
      <c r="E493" s="1" t="s">
        <v>10</v>
      </c>
      <c r="F493" s="1">
        <v>2020</v>
      </c>
      <c r="G493" s="1" t="s">
        <v>3</v>
      </c>
      <c r="H493" s="3">
        <v>66</v>
      </c>
      <c r="I493" s="3">
        <v>66</v>
      </c>
      <c r="J493" s="3">
        <v>660</v>
      </c>
      <c r="K493" s="3">
        <v>10</v>
      </c>
      <c r="L493" s="1" t="s">
        <v>4</v>
      </c>
    </row>
    <row r="494" spans="1:12" outlineLevel="2" x14ac:dyDescent="0.25">
      <c r="A494" s="1">
        <v>25841</v>
      </c>
      <c r="B494" s="73" t="s">
        <v>390</v>
      </c>
      <c r="C494" s="1" t="s">
        <v>125</v>
      </c>
      <c r="D494" s="1" t="s">
        <v>9</v>
      </c>
      <c r="E494" s="1" t="s">
        <v>10</v>
      </c>
      <c r="F494" s="1">
        <v>2020</v>
      </c>
      <c r="G494" s="1" t="s">
        <v>3</v>
      </c>
      <c r="H494" s="3">
        <v>400</v>
      </c>
      <c r="I494" s="3">
        <v>400</v>
      </c>
      <c r="J494" s="3">
        <v>2000</v>
      </c>
      <c r="K494" s="3">
        <v>5</v>
      </c>
      <c r="L494" s="1" t="s">
        <v>4</v>
      </c>
    </row>
    <row r="495" spans="1:12" outlineLevel="2" x14ac:dyDescent="0.25">
      <c r="A495" s="1">
        <v>25845</v>
      </c>
      <c r="B495" s="73" t="s">
        <v>390</v>
      </c>
      <c r="C495" s="1" t="s">
        <v>63</v>
      </c>
      <c r="D495" s="1" t="s">
        <v>9</v>
      </c>
      <c r="E495" s="1" t="s">
        <v>10</v>
      </c>
      <c r="F495" s="1">
        <v>2020</v>
      </c>
      <c r="G495" s="1" t="s">
        <v>3</v>
      </c>
      <c r="H495" s="3">
        <v>4</v>
      </c>
      <c r="I495" s="3">
        <v>4</v>
      </c>
      <c r="J495" s="3">
        <v>40</v>
      </c>
      <c r="K495" s="3">
        <v>10</v>
      </c>
      <c r="L495" s="1" t="s">
        <v>4</v>
      </c>
    </row>
    <row r="496" spans="1:12" outlineLevel="2" x14ac:dyDescent="0.25">
      <c r="A496" s="1">
        <v>25394</v>
      </c>
      <c r="B496" s="73" t="s">
        <v>391</v>
      </c>
      <c r="C496" s="1" t="s">
        <v>202</v>
      </c>
      <c r="D496" s="1" t="s">
        <v>9</v>
      </c>
      <c r="E496" s="1" t="s">
        <v>10</v>
      </c>
      <c r="F496" s="1">
        <v>2020</v>
      </c>
      <c r="G496" s="1" t="s">
        <v>3</v>
      </c>
      <c r="H496" s="3">
        <v>4</v>
      </c>
      <c r="I496" s="3">
        <v>3</v>
      </c>
      <c r="J496" s="3">
        <v>9</v>
      </c>
      <c r="K496" s="3">
        <v>3</v>
      </c>
      <c r="L496" s="1" t="s">
        <v>4</v>
      </c>
    </row>
    <row r="497" spans="1:12" outlineLevel="2" x14ac:dyDescent="0.25">
      <c r="A497" s="1">
        <v>25513</v>
      </c>
      <c r="B497" s="73" t="s">
        <v>391</v>
      </c>
      <c r="C497" s="1" t="s">
        <v>21</v>
      </c>
      <c r="D497" s="1" t="s">
        <v>9</v>
      </c>
      <c r="E497" s="1" t="s">
        <v>10</v>
      </c>
      <c r="F497" s="1">
        <v>2020</v>
      </c>
      <c r="G497" s="1" t="s">
        <v>3</v>
      </c>
      <c r="H497" s="3">
        <v>9</v>
      </c>
      <c r="I497" s="3">
        <v>7</v>
      </c>
      <c r="J497" s="3">
        <v>42</v>
      </c>
      <c r="K497" s="3">
        <v>6</v>
      </c>
      <c r="L497" s="1" t="s">
        <v>4</v>
      </c>
    </row>
    <row r="498" spans="1:12" outlineLevel="2" x14ac:dyDescent="0.25">
      <c r="A498" s="1">
        <v>25053</v>
      </c>
      <c r="B498" s="74" t="s">
        <v>395</v>
      </c>
      <c r="C498" s="1" t="s">
        <v>84</v>
      </c>
      <c r="D498" s="1" t="s">
        <v>9</v>
      </c>
      <c r="E498" s="1" t="s">
        <v>10</v>
      </c>
      <c r="F498" s="1">
        <v>2020</v>
      </c>
      <c r="G498" s="1" t="s">
        <v>3</v>
      </c>
      <c r="H498" s="3">
        <v>32</v>
      </c>
      <c r="I498" s="3">
        <v>28</v>
      </c>
      <c r="J498" s="3">
        <v>168</v>
      </c>
      <c r="K498" s="3">
        <v>6</v>
      </c>
      <c r="L498" s="1" t="s">
        <v>4</v>
      </c>
    </row>
    <row r="499" spans="1:12" outlineLevel="2" x14ac:dyDescent="0.25">
      <c r="A499" s="1">
        <v>25290</v>
      </c>
      <c r="B499" s="74" t="s">
        <v>395</v>
      </c>
      <c r="C499" s="1" t="s">
        <v>197</v>
      </c>
      <c r="D499" s="1" t="s">
        <v>9</v>
      </c>
      <c r="E499" s="1" t="s">
        <v>10</v>
      </c>
      <c r="F499" s="1">
        <v>2020</v>
      </c>
      <c r="G499" s="1" t="s">
        <v>3</v>
      </c>
      <c r="H499" s="3">
        <v>180</v>
      </c>
      <c r="I499" s="3">
        <v>180</v>
      </c>
      <c r="J499" s="3">
        <v>1440</v>
      </c>
      <c r="K499" s="3">
        <v>8</v>
      </c>
      <c r="L499" s="1" t="s">
        <v>4</v>
      </c>
    </row>
    <row r="500" spans="1:12" outlineLevel="2" x14ac:dyDescent="0.25">
      <c r="A500" s="1">
        <v>25524</v>
      </c>
      <c r="B500" s="74" t="s">
        <v>395</v>
      </c>
      <c r="C500" s="1" t="s">
        <v>165</v>
      </c>
      <c r="D500" s="1" t="s">
        <v>9</v>
      </c>
      <c r="E500" s="1" t="s">
        <v>10</v>
      </c>
      <c r="F500" s="1">
        <v>2020</v>
      </c>
      <c r="G500" s="1" t="s">
        <v>3</v>
      </c>
      <c r="H500" s="3">
        <v>80</v>
      </c>
      <c r="I500" s="3">
        <v>80</v>
      </c>
      <c r="J500" s="3">
        <v>1600</v>
      </c>
      <c r="K500" s="3">
        <v>20</v>
      </c>
      <c r="L500" s="1" t="s">
        <v>4</v>
      </c>
    </row>
    <row r="501" spans="1:12" outlineLevel="2" x14ac:dyDescent="0.25">
      <c r="A501" s="1">
        <v>25649</v>
      </c>
      <c r="B501" s="74" t="s">
        <v>395</v>
      </c>
      <c r="C501" s="1" t="s">
        <v>162</v>
      </c>
      <c r="D501" s="1" t="s">
        <v>9</v>
      </c>
      <c r="E501" s="1" t="s">
        <v>10</v>
      </c>
      <c r="F501" s="1">
        <v>2020</v>
      </c>
      <c r="G501" s="1" t="s">
        <v>3</v>
      </c>
      <c r="H501" s="3">
        <v>20</v>
      </c>
      <c r="I501" s="3">
        <v>18</v>
      </c>
      <c r="J501" s="3">
        <v>198</v>
      </c>
      <c r="K501" s="3">
        <v>11</v>
      </c>
      <c r="L501" s="1" t="s">
        <v>4</v>
      </c>
    </row>
    <row r="502" spans="1:12" outlineLevel="2" x14ac:dyDescent="0.25">
      <c r="A502" s="1">
        <v>25743</v>
      </c>
      <c r="B502" s="74" t="s">
        <v>395</v>
      </c>
      <c r="C502" s="1" t="s">
        <v>0</v>
      </c>
      <c r="D502" s="1" t="s">
        <v>9</v>
      </c>
      <c r="E502" s="1" t="s">
        <v>10</v>
      </c>
      <c r="F502" s="1">
        <v>2020</v>
      </c>
      <c r="G502" s="1" t="s">
        <v>3</v>
      </c>
      <c r="H502" s="3">
        <v>30</v>
      </c>
      <c r="I502" s="3">
        <v>30</v>
      </c>
      <c r="J502" s="3">
        <v>180</v>
      </c>
      <c r="K502" s="3">
        <v>6</v>
      </c>
      <c r="L502" s="1" t="s">
        <v>4</v>
      </c>
    </row>
    <row r="503" spans="1:12" outlineLevel="2" x14ac:dyDescent="0.25">
      <c r="A503" s="1">
        <v>25805</v>
      </c>
      <c r="B503" s="74" t="s">
        <v>395</v>
      </c>
      <c r="C503" s="1" t="s">
        <v>59</v>
      </c>
      <c r="D503" s="1" t="s">
        <v>9</v>
      </c>
      <c r="E503" s="1" t="s">
        <v>10</v>
      </c>
      <c r="F503" s="1">
        <v>2020</v>
      </c>
      <c r="G503" s="1" t="s">
        <v>3</v>
      </c>
      <c r="H503" s="3">
        <v>6</v>
      </c>
      <c r="I503" s="3">
        <v>6</v>
      </c>
      <c r="J503" s="3">
        <v>36</v>
      </c>
      <c r="K503" s="3">
        <v>6</v>
      </c>
      <c r="L503" s="1" t="s">
        <v>4</v>
      </c>
    </row>
    <row r="504" spans="1:12" outlineLevel="2" x14ac:dyDescent="0.25">
      <c r="A504" s="1">
        <v>25506</v>
      </c>
      <c r="B504" s="74" t="s">
        <v>395</v>
      </c>
      <c r="C504" s="1" t="s">
        <v>205</v>
      </c>
      <c r="D504" s="1" t="s">
        <v>9</v>
      </c>
      <c r="E504" s="1" t="s">
        <v>10</v>
      </c>
      <c r="F504" s="1">
        <v>2020</v>
      </c>
      <c r="G504" s="1" t="s">
        <v>3</v>
      </c>
      <c r="H504" s="3">
        <v>35</v>
      </c>
      <c r="I504" s="3">
        <v>30</v>
      </c>
      <c r="J504" s="3">
        <v>540</v>
      </c>
      <c r="K504" s="3">
        <v>18</v>
      </c>
      <c r="L504" s="1" t="s">
        <v>4</v>
      </c>
    </row>
    <row r="505" spans="1:12" outlineLevel="2" x14ac:dyDescent="0.25">
      <c r="A505" s="1">
        <v>25040</v>
      </c>
      <c r="B505" s="74" t="s">
        <v>396</v>
      </c>
      <c r="C505" s="1" t="s">
        <v>31</v>
      </c>
      <c r="D505" s="1" t="s">
        <v>9</v>
      </c>
      <c r="E505" s="1" t="s">
        <v>10</v>
      </c>
      <c r="F505" s="1">
        <v>2020</v>
      </c>
      <c r="G505" s="1" t="s">
        <v>3</v>
      </c>
      <c r="H505" s="3">
        <v>30</v>
      </c>
      <c r="I505" s="3">
        <v>28</v>
      </c>
      <c r="J505" s="3">
        <v>336</v>
      </c>
      <c r="K505" s="3">
        <v>12</v>
      </c>
      <c r="L505" s="1" t="s">
        <v>4</v>
      </c>
    </row>
    <row r="506" spans="1:12" outlineLevel="2" x14ac:dyDescent="0.25">
      <c r="A506" s="1">
        <v>25596</v>
      </c>
      <c r="B506" s="74" t="s">
        <v>396</v>
      </c>
      <c r="C506" s="1" t="s">
        <v>161</v>
      </c>
      <c r="D506" s="1" t="s">
        <v>9</v>
      </c>
      <c r="E506" s="1" t="s">
        <v>10</v>
      </c>
      <c r="F506" s="1">
        <v>2020</v>
      </c>
      <c r="G506" s="1" t="s">
        <v>3</v>
      </c>
      <c r="H506" s="3">
        <v>120</v>
      </c>
      <c r="I506" s="3">
        <v>110</v>
      </c>
      <c r="J506" s="3">
        <v>1100</v>
      </c>
      <c r="K506" s="3">
        <v>10</v>
      </c>
      <c r="L506" s="1" t="s">
        <v>4</v>
      </c>
    </row>
    <row r="507" spans="1:12" outlineLevel="2" x14ac:dyDescent="0.25">
      <c r="A507" s="1">
        <v>25320</v>
      </c>
      <c r="B507" s="73" t="s">
        <v>385</v>
      </c>
      <c r="C507" s="1" t="s">
        <v>154</v>
      </c>
      <c r="D507" s="1" t="s">
        <v>9</v>
      </c>
      <c r="E507" s="1" t="s">
        <v>10</v>
      </c>
      <c r="F507" s="1">
        <v>2020</v>
      </c>
      <c r="G507" s="1" t="s">
        <v>11</v>
      </c>
      <c r="H507" s="3">
        <v>30</v>
      </c>
      <c r="I507" s="3">
        <v>20</v>
      </c>
      <c r="J507" s="3">
        <v>60</v>
      </c>
      <c r="K507" s="3">
        <v>3</v>
      </c>
      <c r="L507" s="1" t="s">
        <v>4</v>
      </c>
    </row>
    <row r="508" spans="1:12" outlineLevel="2" x14ac:dyDescent="0.25">
      <c r="A508" s="1">
        <v>25489</v>
      </c>
      <c r="B508" s="73" t="s">
        <v>386</v>
      </c>
      <c r="C508" s="1" t="s">
        <v>78</v>
      </c>
      <c r="D508" s="1" t="s">
        <v>9</v>
      </c>
      <c r="E508" s="1" t="s">
        <v>10</v>
      </c>
      <c r="F508" s="1">
        <v>2020</v>
      </c>
      <c r="G508" s="1" t="s">
        <v>11</v>
      </c>
      <c r="H508" s="3">
        <v>1</v>
      </c>
      <c r="I508" s="3">
        <v>1</v>
      </c>
      <c r="J508" s="3">
        <v>1</v>
      </c>
      <c r="K508" s="3">
        <v>1</v>
      </c>
      <c r="L508" s="1" t="s">
        <v>4</v>
      </c>
    </row>
    <row r="509" spans="1:12" outlineLevel="2" x14ac:dyDescent="0.25">
      <c r="A509" s="1">
        <v>25839</v>
      </c>
      <c r="B509" s="73" t="s">
        <v>387</v>
      </c>
      <c r="C509" s="1" t="s">
        <v>109</v>
      </c>
      <c r="D509" s="1" t="s">
        <v>9</v>
      </c>
      <c r="E509" s="1" t="s">
        <v>10</v>
      </c>
      <c r="F509" s="1">
        <v>2020</v>
      </c>
      <c r="G509" s="1" t="s">
        <v>11</v>
      </c>
      <c r="H509" s="3">
        <v>3</v>
      </c>
      <c r="I509" s="3">
        <v>3</v>
      </c>
      <c r="J509" s="3">
        <v>12</v>
      </c>
      <c r="K509" s="3">
        <v>4</v>
      </c>
      <c r="L509" s="1" t="s">
        <v>4</v>
      </c>
    </row>
    <row r="510" spans="1:12" outlineLevel="2" x14ac:dyDescent="0.25">
      <c r="A510" s="1">
        <v>25095</v>
      </c>
      <c r="B510" s="73" t="s">
        <v>388</v>
      </c>
      <c r="C510" s="1" t="s">
        <v>80</v>
      </c>
      <c r="D510" s="1" t="s">
        <v>9</v>
      </c>
      <c r="E510" s="1" t="s">
        <v>10</v>
      </c>
      <c r="F510" s="1">
        <v>2020</v>
      </c>
      <c r="G510" s="1" t="s">
        <v>11</v>
      </c>
      <c r="H510" s="3">
        <v>2</v>
      </c>
      <c r="I510" s="3">
        <v>2</v>
      </c>
      <c r="J510" s="3">
        <v>2</v>
      </c>
      <c r="K510" s="3">
        <v>1</v>
      </c>
      <c r="L510" s="1" t="s">
        <v>4</v>
      </c>
    </row>
    <row r="511" spans="1:12" outlineLevel="2" x14ac:dyDescent="0.25">
      <c r="A511" s="1">
        <v>25580</v>
      </c>
      <c r="B511" s="73" t="s">
        <v>388</v>
      </c>
      <c r="C511" s="1" t="s">
        <v>120</v>
      </c>
      <c r="D511" s="1" t="s">
        <v>9</v>
      </c>
      <c r="E511" s="1" t="s">
        <v>10</v>
      </c>
      <c r="F511" s="1">
        <v>2020</v>
      </c>
      <c r="G511" s="1" t="s">
        <v>11</v>
      </c>
      <c r="H511" s="3">
        <v>9</v>
      </c>
      <c r="I511" s="3">
        <v>9</v>
      </c>
      <c r="J511" s="3">
        <v>72</v>
      </c>
      <c r="K511" s="3">
        <v>8</v>
      </c>
      <c r="L511" s="1" t="s">
        <v>4</v>
      </c>
    </row>
    <row r="512" spans="1:12" outlineLevel="2" x14ac:dyDescent="0.25">
      <c r="A512" s="1">
        <v>25867</v>
      </c>
      <c r="B512" s="73" t="s">
        <v>388</v>
      </c>
      <c r="C512" s="1" t="s">
        <v>166</v>
      </c>
      <c r="D512" s="1" t="s">
        <v>9</v>
      </c>
      <c r="E512" s="1" t="s">
        <v>10</v>
      </c>
      <c r="F512" s="1">
        <v>2020</v>
      </c>
      <c r="G512" s="1" t="s">
        <v>11</v>
      </c>
      <c r="H512" s="3">
        <v>6</v>
      </c>
      <c r="I512" s="3">
        <v>6</v>
      </c>
      <c r="J512" s="3">
        <v>78</v>
      </c>
      <c r="K512" s="3">
        <v>13</v>
      </c>
      <c r="L512" s="1" t="s">
        <v>4</v>
      </c>
    </row>
    <row r="513" spans="1:12" outlineLevel="2" x14ac:dyDescent="0.25">
      <c r="A513" s="1">
        <v>25151</v>
      </c>
      <c r="B513" s="73" t="s">
        <v>390</v>
      </c>
      <c r="C513" s="1" t="s">
        <v>136</v>
      </c>
      <c r="D513" s="1" t="s">
        <v>9</v>
      </c>
      <c r="E513" s="1" t="s">
        <v>10</v>
      </c>
      <c r="F513" s="1">
        <v>2020</v>
      </c>
      <c r="G513" s="1" t="s">
        <v>11</v>
      </c>
      <c r="H513" s="3">
        <v>78</v>
      </c>
      <c r="I513" s="3">
        <v>76</v>
      </c>
      <c r="J513" s="3">
        <v>608</v>
      </c>
      <c r="K513" s="3">
        <v>8</v>
      </c>
      <c r="L513" s="1" t="s">
        <v>4</v>
      </c>
    </row>
    <row r="514" spans="1:12" outlineLevel="2" x14ac:dyDescent="0.25">
      <c r="A514" s="1">
        <v>25181</v>
      </c>
      <c r="B514" s="73" t="s">
        <v>390</v>
      </c>
      <c r="C514" s="1" t="s">
        <v>193</v>
      </c>
      <c r="D514" s="1" t="s">
        <v>9</v>
      </c>
      <c r="E514" s="1" t="s">
        <v>10</v>
      </c>
      <c r="F514" s="1">
        <v>2020</v>
      </c>
      <c r="G514" s="1" t="s">
        <v>11</v>
      </c>
      <c r="H514" s="3">
        <v>15</v>
      </c>
      <c r="I514" s="3">
        <v>15</v>
      </c>
      <c r="J514" s="3">
        <v>195</v>
      </c>
      <c r="K514" s="3">
        <v>13</v>
      </c>
      <c r="L514" s="1" t="s">
        <v>4</v>
      </c>
    </row>
    <row r="515" spans="1:12" outlineLevel="2" x14ac:dyDescent="0.25">
      <c r="A515" s="1">
        <v>25279</v>
      </c>
      <c r="B515" s="73" t="s">
        <v>390</v>
      </c>
      <c r="C515" s="1" t="s">
        <v>118</v>
      </c>
      <c r="D515" s="1" t="s">
        <v>9</v>
      </c>
      <c r="E515" s="1" t="s">
        <v>10</v>
      </c>
      <c r="F515" s="1">
        <v>2020</v>
      </c>
      <c r="G515" s="1" t="s">
        <v>11</v>
      </c>
      <c r="H515" s="3">
        <v>37</v>
      </c>
      <c r="I515" s="3">
        <v>35</v>
      </c>
      <c r="J515" s="3">
        <v>280</v>
      </c>
      <c r="K515" s="3">
        <v>8</v>
      </c>
      <c r="L515" s="1" t="s">
        <v>4</v>
      </c>
    </row>
    <row r="516" spans="1:12" outlineLevel="2" x14ac:dyDescent="0.25">
      <c r="A516" s="1">
        <v>25335</v>
      </c>
      <c r="B516" s="73" t="s">
        <v>390</v>
      </c>
      <c r="C516" s="1" t="s">
        <v>163</v>
      </c>
      <c r="D516" s="1" t="s">
        <v>9</v>
      </c>
      <c r="E516" s="1" t="s">
        <v>10</v>
      </c>
      <c r="F516" s="1">
        <v>2020</v>
      </c>
      <c r="G516" s="1" t="s">
        <v>11</v>
      </c>
      <c r="H516" s="3">
        <v>12</v>
      </c>
      <c r="I516" s="3">
        <v>12</v>
      </c>
      <c r="J516" s="3">
        <v>72</v>
      </c>
      <c r="K516" s="3">
        <v>6</v>
      </c>
      <c r="L516" s="1" t="s">
        <v>4</v>
      </c>
    </row>
    <row r="517" spans="1:12" outlineLevel="2" x14ac:dyDescent="0.25">
      <c r="A517" s="1">
        <v>25594</v>
      </c>
      <c r="B517" s="73" t="s">
        <v>390</v>
      </c>
      <c r="C517" s="1" t="s">
        <v>157</v>
      </c>
      <c r="D517" s="1" t="s">
        <v>9</v>
      </c>
      <c r="E517" s="1" t="s">
        <v>10</v>
      </c>
      <c r="F517" s="1">
        <v>2020</v>
      </c>
      <c r="G517" s="1" t="s">
        <v>11</v>
      </c>
      <c r="H517" s="3">
        <v>45</v>
      </c>
      <c r="I517" s="3">
        <v>45</v>
      </c>
      <c r="J517" s="3">
        <v>450</v>
      </c>
      <c r="K517" s="3">
        <v>10</v>
      </c>
      <c r="L517" s="1" t="s">
        <v>4</v>
      </c>
    </row>
    <row r="518" spans="1:12" outlineLevel="2" x14ac:dyDescent="0.25">
      <c r="A518" s="1">
        <v>25394</v>
      </c>
      <c r="B518" s="73" t="s">
        <v>391</v>
      </c>
      <c r="C518" s="1" t="s">
        <v>202</v>
      </c>
      <c r="D518" s="1" t="s">
        <v>9</v>
      </c>
      <c r="E518" s="1" t="s">
        <v>10</v>
      </c>
      <c r="F518" s="1">
        <v>2020</v>
      </c>
      <c r="G518" s="1" t="s">
        <v>11</v>
      </c>
      <c r="H518" s="3">
        <v>4</v>
      </c>
      <c r="I518" s="3">
        <v>4</v>
      </c>
      <c r="J518" s="3">
        <v>12</v>
      </c>
      <c r="K518" s="3">
        <v>3</v>
      </c>
      <c r="L518" s="1" t="s">
        <v>4</v>
      </c>
    </row>
    <row r="519" spans="1:12" outlineLevel="2" x14ac:dyDescent="0.25">
      <c r="A519" s="1">
        <v>25513</v>
      </c>
      <c r="B519" s="73" t="s">
        <v>391</v>
      </c>
      <c r="C519" s="1" t="s">
        <v>21</v>
      </c>
      <c r="D519" s="1" t="s">
        <v>9</v>
      </c>
      <c r="E519" s="1" t="s">
        <v>10</v>
      </c>
      <c r="F519" s="1">
        <v>2020</v>
      </c>
      <c r="G519" s="1" t="s">
        <v>11</v>
      </c>
      <c r="H519" s="3">
        <v>10</v>
      </c>
      <c r="I519" s="3">
        <v>10</v>
      </c>
      <c r="J519" s="3">
        <v>50</v>
      </c>
      <c r="K519" s="3">
        <v>5</v>
      </c>
      <c r="L519" s="1" t="s">
        <v>4</v>
      </c>
    </row>
    <row r="520" spans="1:12" outlineLevel="2" x14ac:dyDescent="0.25">
      <c r="A520" s="1">
        <v>25053</v>
      </c>
      <c r="B520" s="74" t="s">
        <v>395</v>
      </c>
      <c r="C520" s="1" t="s">
        <v>84</v>
      </c>
      <c r="D520" s="1" t="s">
        <v>9</v>
      </c>
      <c r="E520" s="1" t="s">
        <v>10</v>
      </c>
      <c r="F520" s="1">
        <v>2020</v>
      </c>
      <c r="G520" s="1" t="s">
        <v>11</v>
      </c>
      <c r="H520" s="3">
        <v>32</v>
      </c>
      <c r="I520" s="3">
        <v>29</v>
      </c>
      <c r="J520" s="3">
        <v>145</v>
      </c>
      <c r="K520" s="3">
        <v>5</v>
      </c>
      <c r="L520" s="1" t="s">
        <v>4</v>
      </c>
    </row>
    <row r="521" spans="1:12" outlineLevel="2" x14ac:dyDescent="0.25">
      <c r="A521" s="1">
        <v>25290</v>
      </c>
      <c r="B521" s="74" t="s">
        <v>395</v>
      </c>
      <c r="C521" s="1" t="s">
        <v>197</v>
      </c>
      <c r="D521" s="1" t="s">
        <v>9</v>
      </c>
      <c r="E521" s="1" t="s">
        <v>10</v>
      </c>
      <c r="F521" s="1">
        <v>2020</v>
      </c>
      <c r="G521" s="1" t="s">
        <v>11</v>
      </c>
      <c r="H521" s="3">
        <v>120</v>
      </c>
      <c r="I521" s="3">
        <v>116</v>
      </c>
      <c r="J521" s="3">
        <v>928</v>
      </c>
      <c r="K521" s="3">
        <v>8</v>
      </c>
      <c r="L521" s="1" t="s">
        <v>4</v>
      </c>
    </row>
    <row r="522" spans="1:12" outlineLevel="2" x14ac:dyDescent="0.25">
      <c r="A522" s="1">
        <v>25524</v>
      </c>
      <c r="B522" s="74" t="s">
        <v>395</v>
      </c>
      <c r="C522" s="1" t="s">
        <v>165</v>
      </c>
      <c r="D522" s="1" t="s">
        <v>9</v>
      </c>
      <c r="E522" s="1" t="s">
        <v>10</v>
      </c>
      <c r="F522" s="1">
        <v>2020</v>
      </c>
      <c r="G522" s="1" t="s">
        <v>11</v>
      </c>
      <c r="H522" s="3">
        <v>90</v>
      </c>
      <c r="I522" s="3">
        <v>90</v>
      </c>
      <c r="J522" s="3">
        <v>1800</v>
      </c>
      <c r="K522" s="3">
        <v>20</v>
      </c>
      <c r="L522" s="1" t="s">
        <v>4</v>
      </c>
    </row>
    <row r="523" spans="1:12" outlineLevel="2" x14ac:dyDescent="0.25">
      <c r="A523" s="1">
        <v>25649</v>
      </c>
      <c r="B523" s="74" t="s">
        <v>395</v>
      </c>
      <c r="C523" s="1" t="s">
        <v>162</v>
      </c>
      <c r="D523" s="1" t="s">
        <v>9</v>
      </c>
      <c r="E523" s="1" t="s">
        <v>10</v>
      </c>
      <c r="F523" s="1">
        <v>2020</v>
      </c>
      <c r="G523" s="1" t="s">
        <v>11</v>
      </c>
      <c r="H523" s="3">
        <v>18</v>
      </c>
      <c r="I523" s="3">
        <v>16</v>
      </c>
      <c r="J523" s="3">
        <v>196</v>
      </c>
      <c r="K523" s="3">
        <v>12.25</v>
      </c>
      <c r="L523" s="1" t="s">
        <v>4</v>
      </c>
    </row>
    <row r="524" spans="1:12" outlineLevel="2" x14ac:dyDescent="0.25">
      <c r="A524" s="1">
        <v>25743</v>
      </c>
      <c r="B524" s="74" t="s">
        <v>395</v>
      </c>
      <c r="C524" s="1" t="s">
        <v>0</v>
      </c>
      <c r="D524" s="1" t="s">
        <v>9</v>
      </c>
      <c r="E524" s="1" t="s">
        <v>10</v>
      </c>
      <c r="F524" s="1">
        <v>2020</v>
      </c>
      <c r="G524" s="1" t="s">
        <v>11</v>
      </c>
      <c r="H524" s="3">
        <v>50</v>
      </c>
      <c r="I524" s="3">
        <v>50</v>
      </c>
      <c r="J524" s="3">
        <v>295</v>
      </c>
      <c r="K524" s="3">
        <v>5.9</v>
      </c>
      <c r="L524" s="1" t="s">
        <v>4</v>
      </c>
    </row>
    <row r="525" spans="1:12" outlineLevel="2" x14ac:dyDescent="0.25">
      <c r="A525" s="1">
        <v>25805</v>
      </c>
      <c r="B525" s="74" t="s">
        <v>395</v>
      </c>
      <c r="C525" s="1" t="s">
        <v>59</v>
      </c>
      <c r="D525" s="1" t="s">
        <v>9</v>
      </c>
      <c r="E525" s="1" t="s">
        <v>10</v>
      </c>
      <c r="F525" s="1">
        <v>2020</v>
      </c>
      <c r="G525" s="1" t="s">
        <v>11</v>
      </c>
      <c r="H525" s="3">
        <v>7</v>
      </c>
      <c r="I525" s="3">
        <v>7</v>
      </c>
      <c r="J525" s="3">
        <v>42</v>
      </c>
      <c r="K525" s="3">
        <v>6</v>
      </c>
      <c r="L525" s="1" t="s">
        <v>4</v>
      </c>
    </row>
    <row r="526" spans="1:12" outlineLevel="2" x14ac:dyDescent="0.25">
      <c r="A526" s="1">
        <v>25506</v>
      </c>
      <c r="B526" s="74" t="s">
        <v>395</v>
      </c>
      <c r="C526" s="1" t="s">
        <v>205</v>
      </c>
      <c r="D526" s="1" t="s">
        <v>9</v>
      </c>
      <c r="E526" s="1" t="s">
        <v>10</v>
      </c>
      <c r="F526" s="1">
        <v>2020</v>
      </c>
      <c r="G526" s="1" t="s">
        <v>11</v>
      </c>
      <c r="H526" s="3">
        <v>40</v>
      </c>
      <c r="I526" s="3">
        <v>40</v>
      </c>
      <c r="J526" s="3">
        <v>720</v>
      </c>
      <c r="K526" s="3">
        <v>18</v>
      </c>
      <c r="L526" s="1" t="s">
        <v>4</v>
      </c>
    </row>
    <row r="527" spans="1:12" outlineLevel="2" x14ac:dyDescent="0.25">
      <c r="A527" s="1">
        <v>25040</v>
      </c>
      <c r="B527" s="74" t="s">
        <v>396</v>
      </c>
      <c r="C527" s="1" t="s">
        <v>31</v>
      </c>
      <c r="D527" s="1" t="s">
        <v>9</v>
      </c>
      <c r="E527" s="1" t="s">
        <v>10</v>
      </c>
      <c r="F527" s="1">
        <v>2020</v>
      </c>
      <c r="G527" s="1" t="s">
        <v>11</v>
      </c>
      <c r="H527" s="3">
        <v>32</v>
      </c>
      <c r="I527" s="3">
        <v>30</v>
      </c>
      <c r="J527" s="3">
        <v>360</v>
      </c>
      <c r="K527" s="3">
        <v>12</v>
      </c>
      <c r="L527" s="1" t="s">
        <v>4</v>
      </c>
    </row>
    <row r="528" spans="1:12" outlineLevel="2" x14ac:dyDescent="0.25">
      <c r="A528" s="1">
        <v>25596</v>
      </c>
      <c r="B528" s="74" t="s">
        <v>396</v>
      </c>
      <c r="C528" s="1" t="s">
        <v>161</v>
      </c>
      <c r="D528" s="1" t="s">
        <v>9</v>
      </c>
      <c r="E528" s="1" t="s">
        <v>10</v>
      </c>
      <c r="F528" s="1">
        <v>2020</v>
      </c>
      <c r="G528" s="1" t="s">
        <v>11</v>
      </c>
      <c r="H528" s="3">
        <v>115</v>
      </c>
      <c r="I528" s="3">
        <v>115</v>
      </c>
      <c r="J528" s="3">
        <v>1150</v>
      </c>
      <c r="K528" s="3">
        <v>10</v>
      </c>
      <c r="L528" s="1" t="s">
        <v>4</v>
      </c>
    </row>
    <row r="529" spans="1:12" outlineLevel="1" collapsed="1" x14ac:dyDescent="0.25">
      <c r="A529" s="141"/>
      <c r="B529" s="142"/>
      <c r="C529" s="141"/>
      <c r="D529" s="141"/>
      <c r="E529" s="143" t="s">
        <v>494</v>
      </c>
      <c r="F529" s="141"/>
      <c r="G529" s="141"/>
      <c r="H529" s="144">
        <f>SUBTOTAL(9,H484:H528)</f>
        <v>2077</v>
      </c>
      <c r="I529" s="144">
        <f>SUBTOTAL(9,I484:I528)</f>
        <v>2014</v>
      </c>
      <c r="J529" s="144">
        <f>SUBTOTAL(9,J484:J528)</f>
        <v>18296.5</v>
      </c>
      <c r="K529" s="144"/>
      <c r="L529" s="141"/>
    </row>
    <row r="530" spans="1:12" outlineLevel="2" x14ac:dyDescent="0.25">
      <c r="A530" s="5">
        <v>25436</v>
      </c>
      <c r="B530" s="105" t="s">
        <v>384</v>
      </c>
      <c r="C530" s="5" t="s">
        <v>51</v>
      </c>
      <c r="D530" s="5" t="s">
        <v>44</v>
      </c>
      <c r="E530" s="5" t="s">
        <v>45</v>
      </c>
      <c r="F530" s="5">
        <v>2020</v>
      </c>
      <c r="G530" s="5" t="s">
        <v>3</v>
      </c>
      <c r="H530" s="6">
        <v>7</v>
      </c>
      <c r="I530" s="6">
        <v>7</v>
      </c>
      <c r="J530" s="6">
        <v>105</v>
      </c>
      <c r="K530" s="6">
        <v>15</v>
      </c>
      <c r="L530" s="5" t="s">
        <v>4</v>
      </c>
    </row>
    <row r="531" spans="1:12" outlineLevel="2" x14ac:dyDescent="0.25">
      <c r="A531" s="1">
        <v>25491</v>
      </c>
      <c r="B531" s="73" t="s">
        <v>386</v>
      </c>
      <c r="C531" s="1" t="s">
        <v>176</v>
      </c>
      <c r="D531" s="1" t="s">
        <v>44</v>
      </c>
      <c r="E531" s="1" t="s">
        <v>45</v>
      </c>
      <c r="F531" s="1">
        <v>2020</v>
      </c>
      <c r="G531" s="1" t="s">
        <v>3</v>
      </c>
      <c r="H531" s="3">
        <v>0.5</v>
      </c>
      <c r="I531" s="3">
        <v>0.4</v>
      </c>
      <c r="J531" s="3">
        <v>2</v>
      </c>
      <c r="K531" s="3">
        <v>5</v>
      </c>
      <c r="L531" s="1" t="s">
        <v>4</v>
      </c>
    </row>
    <row r="532" spans="1:12" outlineLevel="2" x14ac:dyDescent="0.25">
      <c r="A532" s="1">
        <v>25718</v>
      </c>
      <c r="B532" s="73" t="s">
        <v>386</v>
      </c>
      <c r="C532" s="1" t="s">
        <v>209</v>
      </c>
      <c r="D532" s="1" t="s">
        <v>44</v>
      </c>
      <c r="E532" s="1" t="s">
        <v>45</v>
      </c>
      <c r="F532" s="1">
        <v>2020</v>
      </c>
      <c r="G532" s="1" t="s">
        <v>3</v>
      </c>
      <c r="H532" s="3">
        <v>6</v>
      </c>
      <c r="I532" s="3">
        <v>5</v>
      </c>
      <c r="J532" s="3">
        <v>7</v>
      </c>
      <c r="K532" s="3">
        <v>1.4</v>
      </c>
      <c r="L532" s="1" t="s">
        <v>4</v>
      </c>
    </row>
    <row r="533" spans="1:12" outlineLevel="2" x14ac:dyDescent="0.25">
      <c r="A533" s="1">
        <v>25777</v>
      </c>
      <c r="B533" s="73" t="s">
        <v>386</v>
      </c>
      <c r="C533" s="1" t="s">
        <v>211</v>
      </c>
      <c r="D533" s="1" t="s">
        <v>44</v>
      </c>
      <c r="E533" s="1" t="s">
        <v>45</v>
      </c>
      <c r="F533" s="1">
        <v>2020</v>
      </c>
      <c r="G533" s="1" t="s">
        <v>3</v>
      </c>
      <c r="H533" s="3">
        <v>7</v>
      </c>
      <c r="I533" s="3">
        <v>4</v>
      </c>
      <c r="J533" s="3">
        <v>23</v>
      </c>
      <c r="K533" s="3">
        <v>5.75</v>
      </c>
      <c r="L533" s="1" t="s">
        <v>4</v>
      </c>
    </row>
    <row r="534" spans="1:12" outlineLevel="2" x14ac:dyDescent="0.25">
      <c r="A534" s="1">
        <v>25862</v>
      </c>
      <c r="B534" s="73" t="s">
        <v>386</v>
      </c>
      <c r="C534" s="1" t="s">
        <v>175</v>
      </c>
      <c r="D534" s="1" t="s">
        <v>44</v>
      </c>
      <c r="E534" s="1" t="s">
        <v>45</v>
      </c>
      <c r="F534" s="1">
        <v>2020</v>
      </c>
      <c r="G534" s="1" t="s">
        <v>3</v>
      </c>
      <c r="H534" s="3">
        <v>2</v>
      </c>
      <c r="I534" s="3">
        <v>2</v>
      </c>
      <c r="J534" s="3">
        <v>8</v>
      </c>
      <c r="K534" s="3">
        <v>4</v>
      </c>
      <c r="L534" s="1" t="s">
        <v>4</v>
      </c>
    </row>
    <row r="535" spans="1:12" outlineLevel="2" x14ac:dyDescent="0.25">
      <c r="A535" s="1">
        <v>25297</v>
      </c>
      <c r="B535" s="73" t="s">
        <v>387</v>
      </c>
      <c r="C535" s="1" t="s">
        <v>110</v>
      </c>
      <c r="D535" s="1" t="s">
        <v>44</v>
      </c>
      <c r="E535" s="1" t="s">
        <v>45</v>
      </c>
      <c r="F535" s="1">
        <v>2020</v>
      </c>
      <c r="G535" s="1" t="s">
        <v>3</v>
      </c>
      <c r="H535" s="3">
        <v>80</v>
      </c>
      <c r="I535" s="3">
        <v>80</v>
      </c>
      <c r="J535" s="3">
        <v>640</v>
      </c>
      <c r="K535" s="3">
        <v>8</v>
      </c>
      <c r="L535" s="1" t="s">
        <v>4</v>
      </c>
    </row>
    <row r="536" spans="1:12" outlineLevel="2" x14ac:dyDescent="0.25">
      <c r="A536" s="1">
        <v>25377</v>
      </c>
      <c r="B536" s="73" t="s">
        <v>387</v>
      </c>
      <c r="C536" s="1" t="s">
        <v>72</v>
      </c>
      <c r="D536" s="1" t="s">
        <v>44</v>
      </c>
      <c r="E536" s="1" t="s">
        <v>45</v>
      </c>
      <c r="F536" s="1">
        <v>2020</v>
      </c>
      <c r="G536" s="1" t="s">
        <v>3</v>
      </c>
      <c r="H536" s="3">
        <v>40</v>
      </c>
      <c r="I536" s="3">
        <v>39</v>
      </c>
      <c r="J536" s="3">
        <v>234</v>
      </c>
      <c r="K536" s="3">
        <v>6</v>
      </c>
      <c r="L536" s="1" t="s">
        <v>4</v>
      </c>
    </row>
    <row r="537" spans="1:12" outlineLevel="2" x14ac:dyDescent="0.25">
      <c r="A537" s="1">
        <v>25258</v>
      </c>
      <c r="B537" s="73" t="s">
        <v>391</v>
      </c>
      <c r="C537" s="1" t="s">
        <v>185</v>
      </c>
      <c r="D537" s="1" t="s">
        <v>44</v>
      </c>
      <c r="E537" s="1" t="s">
        <v>45</v>
      </c>
      <c r="F537" s="1">
        <v>2020</v>
      </c>
      <c r="G537" s="1" t="s">
        <v>3</v>
      </c>
      <c r="H537" s="3">
        <v>1</v>
      </c>
      <c r="I537" s="3">
        <v>1</v>
      </c>
      <c r="J537" s="3">
        <v>3</v>
      </c>
      <c r="K537" s="3">
        <v>3</v>
      </c>
      <c r="L537" s="1" t="s">
        <v>4</v>
      </c>
    </row>
    <row r="538" spans="1:12" outlineLevel="2" x14ac:dyDescent="0.25">
      <c r="A538" s="1">
        <v>25126</v>
      </c>
      <c r="B538" s="74" t="s">
        <v>392</v>
      </c>
      <c r="C538" s="1" t="s">
        <v>104</v>
      </c>
      <c r="D538" s="1" t="s">
        <v>44</v>
      </c>
      <c r="E538" s="1" t="s">
        <v>45</v>
      </c>
      <c r="F538" s="1">
        <v>2020</v>
      </c>
      <c r="G538" s="1" t="s">
        <v>3</v>
      </c>
      <c r="H538" s="3">
        <v>136.1</v>
      </c>
      <c r="I538" s="3">
        <v>136.1</v>
      </c>
      <c r="J538" s="3">
        <v>1224.8999999999999</v>
      </c>
      <c r="K538" s="3">
        <v>9</v>
      </c>
      <c r="L538" s="1" t="s">
        <v>4</v>
      </c>
    </row>
    <row r="539" spans="1:12" outlineLevel="2" x14ac:dyDescent="0.25">
      <c r="A539" s="1">
        <v>25200</v>
      </c>
      <c r="B539" s="74" t="s">
        <v>392</v>
      </c>
      <c r="C539" s="1" t="s">
        <v>77</v>
      </c>
      <c r="D539" s="1" t="s">
        <v>44</v>
      </c>
      <c r="E539" s="1" t="s">
        <v>45</v>
      </c>
      <c r="F539" s="1">
        <v>2020</v>
      </c>
      <c r="G539" s="1" t="s">
        <v>3</v>
      </c>
      <c r="H539" s="3">
        <v>29</v>
      </c>
      <c r="I539" s="3">
        <v>29</v>
      </c>
      <c r="J539" s="3">
        <v>232</v>
      </c>
      <c r="K539" s="3">
        <v>8</v>
      </c>
      <c r="L539" s="1" t="s">
        <v>4</v>
      </c>
    </row>
    <row r="540" spans="1:12" outlineLevel="2" x14ac:dyDescent="0.25">
      <c r="A540" s="1">
        <v>25295</v>
      </c>
      <c r="B540" s="74" t="s">
        <v>392</v>
      </c>
      <c r="C540" s="1" t="s">
        <v>178</v>
      </c>
      <c r="D540" s="1" t="s">
        <v>44</v>
      </c>
      <c r="E540" s="1" t="s">
        <v>45</v>
      </c>
      <c r="F540" s="1">
        <v>2020</v>
      </c>
      <c r="G540" s="1" t="s">
        <v>3</v>
      </c>
      <c r="H540" s="3">
        <v>1</v>
      </c>
      <c r="I540" s="3">
        <v>1</v>
      </c>
      <c r="J540" s="3">
        <v>8</v>
      </c>
      <c r="K540" s="3">
        <v>8</v>
      </c>
      <c r="L540" s="1" t="s">
        <v>4</v>
      </c>
    </row>
    <row r="541" spans="1:12" outlineLevel="2" x14ac:dyDescent="0.25">
      <c r="A541" s="1">
        <v>25785</v>
      </c>
      <c r="B541" s="74" t="s">
        <v>392</v>
      </c>
      <c r="C541" s="1" t="s">
        <v>16</v>
      </c>
      <c r="D541" s="1" t="s">
        <v>44</v>
      </c>
      <c r="E541" s="1" t="s">
        <v>45</v>
      </c>
      <c r="F541" s="1">
        <v>2020</v>
      </c>
      <c r="G541" s="1" t="s">
        <v>3</v>
      </c>
      <c r="H541" s="3">
        <v>40</v>
      </c>
      <c r="I541" s="3">
        <v>40</v>
      </c>
      <c r="J541" s="3">
        <v>1040</v>
      </c>
      <c r="K541" s="3">
        <v>26</v>
      </c>
      <c r="L541" s="1" t="s">
        <v>4</v>
      </c>
    </row>
    <row r="542" spans="1:12" outlineLevel="2" x14ac:dyDescent="0.25">
      <c r="A542" s="1">
        <v>25817</v>
      </c>
      <c r="B542" s="74" t="s">
        <v>392</v>
      </c>
      <c r="C542" s="1" t="s">
        <v>117</v>
      </c>
      <c r="D542" s="1" t="s">
        <v>44</v>
      </c>
      <c r="E542" s="1" t="s">
        <v>45</v>
      </c>
      <c r="F542" s="1">
        <v>2020</v>
      </c>
      <c r="G542" s="1" t="s">
        <v>3</v>
      </c>
      <c r="H542" s="3">
        <v>14</v>
      </c>
      <c r="I542" s="3">
        <v>14</v>
      </c>
      <c r="J542" s="3">
        <v>221.20000000000002</v>
      </c>
      <c r="K542" s="3">
        <v>15.8</v>
      </c>
      <c r="L542" s="1" t="s">
        <v>4</v>
      </c>
    </row>
    <row r="543" spans="1:12" outlineLevel="2" x14ac:dyDescent="0.25">
      <c r="A543" s="1">
        <v>25473</v>
      </c>
      <c r="B543" s="74" t="s">
        <v>393</v>
      </c>
      <c r="C543" s="1" t="s">
        <v>95</v>
      </c>
      <c r="D543" s="1" t="s">
        <v>44</v>
      </c>
      <c r="E543" s="1" t="s">
        <v>45</v>
      </c>
      <c r="F543" s="1">
        <v>2020</v>
      </c>
      <c r="G543" s="1" t="s">
        <v>3</v>
      </c>
      <c r="H543" s="3">
        <v>420</v>
      </c>
      <c r="I543" s="3">
        <v>420</v>
      </c>
      <c r="J543" s="3">
        <v>8400</v>
      </c>
      <c r="K543" s="3">
        <v>20</v>
      </c>
      <c r="L543" s="1" t="s">
        <v>4</v>
      </c>
    </row>
    <row r="544" spans="1:12" outlineLevel="2" x14ac:dyDescent="0.25">
      <c r="A544" s="1">
        <v>25740</v>
      </c>
      <c r="B544" s="74" t="s">
        <v>394</v>
      </c>
      <c r="C544" s="1" t="s">
        <v>187</v>
      </c>
      <c r="D544" s="1" t="s">
        <v>44</v>
      </c>
      <c r="E544" s="1" t="s">
        <v>45</v>
      </c>
      <c r="F544" s="1">
        <v>2020</v>
      </c>
      <c r="G544" s="1" t="s">
        <v>3</v>
      </c>
      <c r="H544" s="3">
        <v>72</v>
      </c>
      <c r="I544" s="3">
        <v>72</v>
      </c>
      <c r="J544" s="3">
        <v>650</v>
      </c>
      <c r="K544" s="3">
        <v>9.0277777777777803</v>
      </c>
      <c r="L544" s="1" t="s">
        <v>4</v>
      </c>
    </row>
    <row r="545" spans="1:12" outlineLevel="2" x14ac:dyDescent="0.25">
      <c r="A545" s="1">
        <v>25312</v>
      </c>
      <c r="B545" s="74" t="s">
        <v>395</v>
      </c>
      <c r="C545" s="1" t="s">
        <v>41</v>
      </c>
      <c r="D545" s="1" t="s">
        <v>44</v>
      </c>
      <c r="E545" s="1" t="s">
        <v>45</v>
      </c>
      <c r="F545" s="1">
        <v>2020</v>
      </c>
      <c r="G545" s="1" t="s">
        <v>3</v>
      </c>
      <c r="H545" s="3">
        <v>5</v>
      </c>
      <c r="I545" s="3">
        <v>5</v>
      </c>
      <c r="J545" s="3">
        <v>10</v>
      </c>
      <c r="K545" s="3">
        <v>2</v>
      </c>
      <c r="L545" s="1" t="s">
        <v>4</v>
      </c>
    </row>
    <row r="546" spans="1:12" outlineLevel="2" x14ac:dyDescent="0.25">
      <c r="A546" s="1">
        <v>25317</v>
      </c>
      <c r="B546" s="74" t="s">
        <v>397</v>
      </c>
      <c r="C546" s="1" t="s">
        <v>28</v>
      </c>
      <c r="D546" s="1" t="s">
        <v>44</v>
      </c>
      <c r="E546" s="1" t="s">
        <v>45</v>
      </c>
      <c r="F546" s="1">
        <v>2020</v>
      </c>
      <c r="G546" s="1" t="s">
        <v>3</v>
      </c>
      <c r="H546" s="3">
        <v>1</v>
      </c>
      <c r="I546" s="3">
        <v>1</v>
      </c>
      <c r="J546" s="3">
        <v>12</v>
      </c>
      <c r="K546" s="3">
        <v>12</v>
      </c>
      <c r="L546" s="1" t="s">
        <v>4</v>
      </c>
    </row>
    <row r="547" spans="1:12" outlineLevel="2" x14ac:dyDescent="0.25">
      <c r="A547" s="1">
        <v>25745</v>
      </c>
      <c r="B547" s="74" t="s">
        <v>397</v>
      </c>
      <c r="C547" s="1" t="s">
        <v>146</v>
      </c>
      <c r="D547" s="1" t="s">
        <v>44</v>
      </c>
      <c r="E547" s="1" t="s">
        <v>45</v>
      </c>
      <c r="F547" s="1">
        <v>2020</v>
      </c>
      <c r="G547" s="1" t="s">
        <v>3</v>
      </c>
      <c r="H547" s="3">
        <v>10</v>
      </c>
      <c r="I547" s="3">
        <v>10</v>
      </c>
      <c r="J547" s="3">
        <v>300</v>
      </c>
      <c r="K547" s="3">
        <v>30</v>
      </c>
      <c r="L547" s="1" t="s">
        <v>4</v>
      </c>
    </row>
    <row r="548" spans="1:12" outlineLevel="2" x14ac:dyDescent="0.25">
      <c r="A548" s="1">
        <v>25436</v>
      </c>
      <c r="B548" s="73" t="s">
        <v>384</v>
      </c>
      <c r="C548" s="1" t="s">
        <v>51</v>
      </c>
      <c r="D548" s="1" t="s">
        <v>44</v>
      </c>
      <c r="E548" s="1" t="s">
        <v>45</v>
      </c>
      <c r="F548" s="1">
        <v>2020</v>
      </c>
      <c r="G548" s="1" t="s">
        <v>11</v>
      </c>
      <c r="H548" s="3">
        <v>7</v>
      </c>
      <c r="I548" s="3">
        <v>7</v>
      </c>
      <c r="J548" s="3">
        <v>105</v>
      </c>
      <c r="K548" s="3">
        <v>15</v>
      </c>
      <c r="L548" s="1" t="s">
        <v>4</v>
      </c>
    </row>
    <row r="549" spans="1:12" outlineLevel="2" x14ac:dyDescent="0.25">
      <c r="A549" s="1">
        <v>25491</v>
      </c>
      <c r="B549" s="73" t="s">
        <v>386</v>
      </c>
      <c r="C549" s="1" t="s">
        <v>176</v>
      </c>
      <c r="D549" s="1" t="s">
        <v>44</v>
      </c>
      <c r="E549" s="1" t="s">
        <v>45</v>
      </c>
      <c r="F549" s="1">
        <v>2020</v>
      </c>
      <c r="G549" s="1" t="s">
        <v>11</v>
      </c>
      <c r="H549" s="3">
        <v>1</v>
      </c>
      <c r="I549" s="3">
        <v>0.9</v>
      </c>
      <c r="J549" s="3">
        <v>4.5</v>
      </c>
      <c r="K549" s="3">
        <v>5</v>
      </c>
      <c r="L549" s="1" t="s">
        <v>4</v>
      </c>
    </row>
    <row r="550" spans="1:12" outlineLevel="2" x14ac:dyDescent="0.25">
      <c r="A550" s="1">
        <v>25718</v>
      </c>
      <c r="B550" s="73" t="s">
        <v>386</v>
      </c>
      <c r="C550" s="1" t="s">
        <v>209</v>
      </c>
      <c r="D550" s="1" t="s">
        <v>44</v>
      </c>
      <c r="E550" s="1" t="s">
        <v>45</v>
      </c>
      <c r="F550" s="1">
        <v>2020</v>
      </c>
      <c r="G550" s="1" t="s">
        <v>11</v>
      </c>
      <c r="H550" s="3">
        <v>6</v>
      </c>
      <c r="I550" s="3">
        <v>5</v>
      </c>
      <c r="J550" s="3">
        <v>35</v>
      </c>
      <c r="K550" s="3">
        <v>7</v>
      </c>
      <c r="L550" s="1" t="s">
        <v>4</v>
      </c>
    </row>
    <row r="551" spans="1:12" outlineLevel="2" x14ac:dyDescent="0.25">
      <c r="A551" s="1">
        <v>25777</v>
      </c>
      <c r="B551" s="73" t="s">
        <v>386</v>
      </c>
      <c r="C551" s="1" t="s">
        <v>211</v>
      </c>
      <c r="D551" s="1" t="s">
        <v>44</v>
      </c>
      <c r="E551" s="1" t="s">
        <v>45</v>
      </c>
      <c r="F551" s="1">
        <v>2020</v>
      </c>
      <c r="G551" s="1" t="s">
        <v>11</v>
      </c>
      <c r="H551" s="3">
        <v>2</v>
      </c>
      <c r="I551" s="3">
        <v>2</v>
      </c>
      <c r="J551" s="3">
        <v>1</v>
      </c>
      <c r="K551" s="3">
        <v>0.5</v>
      </c>
      <c r="L551" s="1" t="s">
        <v>4</v>
      </c>
    </row>
    <row r="552" spans="1:12" outlineLevel="2" x14ac:dyDescent="0.25">
      <c r="A552" s="1">
        <v>25862</v>
      </c>
      <c r="B552" s="73" t="s">
        <v>386</v>
      </c>
      <c r="C552" s="1" t="s">
        <v>175</v>
      </c>
      <c r="D552" s="1" t="s">
        <v>44</v>
      </c>
      <c r="E552" s="1" t="s">
        <v>45</v>
      </c>
      <c r="F552" s="1">
        <v>2020</v>
      </c>
      <c r="G552" s="1" t="s">
        <v>11</v>
      </c>
      <c r="H552" s="3">
        <v>5</v>
      </c>
      <c r="I552" s="3">
        <v>5</v>
      </c>
      <c r="J552" s="3">
        <v>20</v>
      </c>
      <c r="K552" s="3">
        <v>4</v>
      </c>
      <c r="L552" s="1" t="s">
        <v>4</v>
      </c>
    </row>
    <row r="553" spans="1:12" outlineLevel="2" x14ac:dyDescent="0.25">
      <c r="A553" s="1">
        <v>25297</v>
      </c>
      <c r="B553" s="73" t="s">
        <v>387</v>
      </c>
      <c r="C553" s="1" t="s">
        <v>110</v>
      </c>
      <c r="D553" s="1" t="s">
        <v>44</v>
      </c>
      <c r="E553" s="1" t="s">
        <v>45</v>
      </c>
      <c r="F553" s="1">
        <v>2020</v>
      </c>
      <c r="G553" s="1" t="s">
        <v>11</v>
      </c>
      <c r="H553" s="3">
        <v>10</v>
      </c>
      <c r="I553" s="3">
        <v>9</v>
      </c>
      <c r="J553" s="3">
        <v>72</v>
      </c>
      <c r="K553" s="3">
        <v>8</v>
      </c>
      <c r="L553" s="1" t="s">
        <v>4</v>
      </c>
    </row>
    <row r="554" spans="1:12" outlineLevel="2" x14ac:dyDescent="0.25">
      <c r="A554" s="1">
        <v>25377</v>
      </c>
      <c r="B554" s="73" t="s">
        <v>387</v>
      </c>
      <c r="C554" s="1" t="s">
        <v>72</v>
      </c>
      <c r="D554" s="1" t="s">
        <v>44</v>
      </c>
      <c r="E554" s="1" t="s">
        <v>45</v>
      </c>
      <c r="F554" s="1">
        <v>2020</v>
      </c>
      <c r="G554" s="1" t="s">
        <v>11</v>
      </c>
      <c r="H554" s="3">
        <v>42</v>
      </c>
      <c r="I554" s="3">
        <v>42</v>
      </c>
      <c r="J554" s="3">
        <v>252</v>
      </c>
      <c r="K554" s="3">
        <v>6</v>
      </c>
      <c r="L554" s="1" t="s">
        <v>4</v>
      </c>
    </row>
    <row r="555" spans="1:12" outlineLevel="2" x14ac:dyDescent="0.25">
      <c r="A555" s="1">
        <v>25126</v>
      </c>
      <c r="B555" s="74" t="s">
        <v>392</v>
      </c>
      <c r="C555" s="1" t="s">
        <v>104</v>
      </c>
      <c r="D555" s="1" t="s">
        <v>44</v>
      </c>
      <c r="E555" s="1" t="s">
        <v>45</v>
      </c>
      <c r="F555" s="1">
        <v>2020</v>
      </c>
      <c r="G555" s="1" t="s">
        <v>11</v>
      </c>
      <c r="H555" s="3">
        <v>142.1</v>
      </c>
      <c r="I555" s="3">
        <v>141.1</v>
      </c>
      <c r="J555" s="3">
        <v>1269.8999999999999</v>
      </c>
      <c r="K555" s="3">
        <v>9</v>
      </c>
      <c r="L555" s="1" t="s">
        <v>4</v>
      </c>
    </row>
    <row r="556" spans="1:12" outlineLevel="2" x14ac:dyDescent="0.25">
      <c r="A556" s="1">
        <v>25200</v>
      </c>
      <c r="B556" s="74" t="s">
        <v>392</v>
      </c>
      <c r="C556" s="1" t="s">
        <v>77</v>
      </c>
      <c r="D556" s="1" t="s">
        <v>44</v>
      </c>
      <c r="E556" s="1" t="s">
        <v>45</v>
      </c>
      <c r="F556" s="1">
        <v>2020</v>
      </c>
      <c r="G556" s="1" t="s">
        <v>11</v>
      </c>
      <c r="H556" s="3">
        <v>31</v>
      </c>
      <c r="I556" s="3">
        <v>30</v>
      </c>
      <c r="J556" s="3">
        <v>240</v>
      </c>
      <c r="K556" s="3">
        <v>8</v>
      </c>
      <c r="L556" s="1" t="s">
        <v>4</v>
      </c>
    </row>
    <row r="557" spans="1:12" outlineLevel="2" x14ac:dyDescent="0.25">
      <c r="A557" s="1">
        <v>25295</v>
      </c>
      <c r="B557" s="74" t="s">
        <v>392</v>
      </c>
      <c r="C557" s="1" t="s">
        <v>178</v>
      </c>
      <c r="D557" s="1" t="s">
        <v>44</v>
      </c>
      <c r="E557" s="1" t="s">
        <v>45</v>
      </c>
      <c r="F557" s="1">
        <v>2020</v>
      </c>
      <c r="G557" s="1" t="s">
        <v>11</v>
      </c>
      <c r="H557" s="3">
        <v>2</v>
      </c>
      <c r="I557" s="3">
        <v>2</v>
      </c>
      <c r="J557" s="3">
        <v>16</v>
      </c>
      <c r="K557" s="3">
        <v>8</v>
      </c>
      <c r="L557" s="1" t="s">
        <v>4</v>
      </c>
    </row>
    <row r="558" spans="1:12" outlineLevel="2" x14ac:dyDescent="0.25">
      <c r="A558" s="1">
        <v>25785</v>
      </c>
      <c r="B558" s="74" t="s">
        <v>392</v>
      </c>
      <c r="C558" s="1" t="s">
        <v>16</v>
      </c>
      <c r="D558" s="1" t="s">
        <v>44</v>
      </c>
      <c r="E558" s="1" t="s">
        <v>45</v>
      </c>
      <c r="F558" s="1">
        <v>2020</v>
      </c>
      <c r="G558" s="1" t="s">
        <v>11</v>
      </c>
      <c r="H558" s="3">
        <v>40</v>
      </c>
      <c r="I558" s="3">
        <v>40</v>
      </c>
      <c r="J558" s="3">
        <v>1040</v>
      </c>
      <c r="K558" s="3">
        <v>26</v>
      </c>
      <c r="L558" s="1" t="s">
        <v>4</v>
      </c>
    </row>
    <row r="559" spans="1:12" outlineLevel="2" x14ac:dyDescent="0.25">
      <c r="A559" s="1">
        <v>25817</v>
      </c>
      <c r="B559" s="74" t="s">
        <v>392</v>
      </c>
      <c r="C559" s="1" t="s">
        <v>117</v>
      </c>
      <c r="D559" s="1" t="s">
        <v>44</v>
      </c>
      <c r="E559" s="1" t="s">
        <v>45</v>
      </c>
      <c r="F559" s="1">
        <v>2020</v>
      </c>
      <c r="G559" s="1" t="s">
        <v>11</v>
      </c>
      <c r="H559" s="3">
        <v>21</v>
      </c>
      <c r="I559" s="3">
        <v>21</v>
      </c>
      <c r="J559" s="3">
        <v>315</v>
      </c>
      <c r="K559" s="3">
        <v>15</v>
      </c>
      <c r="L559" s="1" t="s">
        <v>4</v>
      </c>
    </row>
    <row r="560" spans="1:12" outlineLevel="2" x14ac:dyDescent="0.25">
      <c r="A560" s="1">
        <v>25473</v>
      </c>
      <c r="B560" s="74" t="s">
        <v>393</v>
      </c>
      <c r="C560" s="1" t="s">
        <v>95</v>
      </c>
      <c r="D560" s="1" t="s">
        <v>44</v>
      </c>
      <c r="E560" s="1" t="s">
        <v>45</v>
      </c>
      <c r="F560" s="1">
        <v>2020</v>
      </c>
      <c r="G560" s="1" t="s">
        <v>11</v>
      </c>
      <c r="H560" s="3">
        <v>540</v>
      </c>
      <c r="I560" s="3">
        <v>380</v>
      </c>
      <c r="J560" s="3">
        <v>7600</v>
      </c>
      <c r="K560" s="3">
        <v>20</v>
      </c>
      <c r="L560" s="1" t="s">
        <v>4</v>
      </c>
    </row>
    <row r="561" spans="1:12" outlineLevel="2" x14ac:dyDescent="0.25">
      <c r="A561" s="1">
        <v>25740</v>
      </c>
      <c r="B561" s="74" t="s">
        <v>394</v>
      </c>
      <c r="C561" s="1" t="s">
        <v>187</v>
      </c>
      <c r="D561" s="1" t="s">
        <v>44</v>
      </c>
      <c r="E561" s="1" t="s">
        <v>45</v>
      </c>
      <c r="F561" s="1">
        <v>2020</v>
      </c>
      <c r="G561" s="1" t="s">
        <v>11</v>
      </c>
      <c r="H561" s="3">
        <v>72</v>
      </c>
      <c r="I561" s="3">
        <v>72</v>
      </c>
      <c r="J561" s="3">
        <v>720</v>
      </c>
      <c r="K561" s="3">
        <v>10</v>
      </c>
      <c r="L561" s="1" t="s">
        <v>4</v>
      </c>
    </row>
    <row r="562" spans="1:12" outlineLevel="2" x14ac:dyDescent="0.25">
      <c r="A562" s="1">
        <v>25312</v>
      </c>
      <c r="B562" s="74" t="s">
        <v>395</v>
      </c>
      <c r="C562" s="1" t="s">
        <v>41</v>
      </c>
      <c r="D562" s="1" t="s">
        <v>44</v>
      </c>
      <c r="E562" s="1" t="s">
        <v>45</v>
      </c>
      <c r="F562" s="1">
        <v>2020</v>
      </c>
      <c r="G562" s="1" t="s">
        <v>11</v>
      </c>
      <c r="H562" s="3">
        <v>4</v>
      </c>
      <c r="I562" s="3">
        <v>4</v>
      </c>
      <c r="J562" s="3">
        <v>8</v>
      </c>
      <c r="K562" s="3">
        <v>2</v>
      </c>
      <c r="L562" s="1" t="s">
        <v>4</v>
      </c>
    </row>
    <row r="563" spans="1:12" outlineLevel="2" x14ac:dyDescent="0.25">
      <c r="A563" s="1">
        <v>25317</v>
      </c>
      <c r="B563" s="74" t="s">
        <v>397</v>
      </c>
      <c r="C563" s="1" t="s">
        <v>28</v>
      </c>
      <c r="D563" s="1" t="s">
        <v>44</v>
      </c>
      <c r="E563" s="1" t="s">
        <v>45</v>
      </c>
      <c r="F563" s="1">
        <v>2020</v>
      </c>
      <c r="G563" s="1" t="s">
        <v>11</v>
      </c>
      <c r="H563" s="3">
        <v>1</v>
      </c>
      <c r="I563" s="3">
        <v>1</v>
      </c>
      <c r="J563" s="3">
        <v>12</v>
      </c>
      <c r="K563" s="3">
        <v>12</v>
      </c>
      <c r="L563" s="1" t="s">
        <v>4</v>
      </c>
    </row>
    <row r="564" spans="1:12" outlineLevel="1" collapsed="1" x14ac:dyDescent="0.25">
      <c r="A564" s="141"/>
      <c r="B564" s="142"/>
      <c r="C564" s="141"/>
      <c r="D564" s="141"/>
      <c r="E564" s="143" t="s">
        <v>497</v>
      </c>
      <c r="F564" s="141"/>
      <c r="G564" s="141"/>
      <c r="H564" s="144">
        <f>SUBTOTAL(9,H530:H563)</f>
        <v>1797.7</v>
      </c>
      <c r="I564" s="144">
        <f>SUBTOTAL(9,I530:I563)</f>
        <v>1628.5</v>
      </c>
      <c r="J564" s="144">
        <f>SUBTOTAL(9,J530:J563)</f>
        <v>24830.5</v>
      </c>
      <c r="K564" s="144"/>
      <c r="L564" s="141"/>
    </row>
    <row r="565" spans="1:12" outlineLevel="2" x14ac:dyDescent="0.25">
      <c r="A565" s="5">
        <v>25126</v>
      </c>
      <c r="B565" s="106" t="s">
        <v>392</v>
      </c>
      <c r="C565" s="5" t="s">
        <v>104</v>
      </c>
      <c r="D565" s="5" t="s">
        <v>68</v>
      </c>
      <c r="E565" s="5" t="s">
        <v>69</v>
      </c>
      <c r="F565" s="5">
        <v>2020</v>
      </c>
      <c r="G565" s="5" t="s">
        <v>3</v>
      </c>
      <c r="H565" s="6">
        <v>95</v>
      </c>
      <c r="I565" s="6">
        <v>95</v>
      </c>
      <c r="J565" s="6">
        <v>2185</v>
      </c>
      <c r="K565" s="6">
        <v>23</v>
      </c>
      <c r="L565" s="5" t="s">
        <v>4</v>
      </c>
    </row>
    <row r="566" spans="1:12" outlineLevel="2" x14ac:dyDescent="0.25">
      <c r="A566" s="1">
        <v>25175</v>
      </c>
      <c r="B566" s="74" t="s">
        <v>392</v>
      </c>
      <c r="C566" s="1" t="s">
        <v>192</v>
      </c>
      <c r="D566" s="1" t="s">
        <v>68</v>
      </c>
      <c r="E566" s="1" t="s">
        <v>69</v>
      </c>
      <c r="F566" s="1">
        <v>2020</v>
      </c>
      <c r="G566" s="1" t="s">
        <v>3</v>
      </c>
      <c r="H566" s="3">
        <v>31</v>
      </c>
      <c r="I566" s="3">
        <v>9</v>
      </c>
      <c r="J566" s="3">
        <v>153</v>
      </c>
      <c r="K566" s="3">
        <v>17</v>
      </c>
      <c r="L566" s="1" t="s">
        <v>4</v>
      </c>
    </row>
    <row r="567" spans="1:12" outlineLevel="2" x14ac:dyDescent="0.25">
      <c r="A567" s="1">
        <v>25214</v>
      </c>
      <c r="B567" s="74" t="s">
        <v>392</v>
      </c>
      <c r="C567" s="1" t="s">
        <v>194</v>
      </c>
      <c r="D567" s="1" t="s">
        <v>68</v>
      </c>
      <c r="E567" s="1" t="s">
        <v>69</v>
      </c>
      <c r="F567" s="1">
        <v>2020</v>
      </c>
      <c r="G567" s="1" t="s">
        <v>3</v>
      </c>
      <c r="H567" s="3">
        <v>12</v>
      </c>
      <c r="I567" s="3">
        <v>11.62</v>
      </c>
      <c r="J567" s="3">
        <v>336.97999999999996</v>
      </c>
      <c r="K567" s="3">
        <v>29</v>
      </c>
      <c r="L567" s="1" t="s">
        <v>4</v>
      </c>
    </row>
    <row r="568" spans="1:12" outlineLevel="2" x14ac:dyDescent="0.25">
      <c r="A568" s="1">
        <v>25295</v>
      </c>
      <c r="B568" s="74" t="s">
        <v>392</v>
      </c>
      <c r="C568" s="1" t="s">
        <v>178</v>
      </c>
      <c r="D568" s="1" t="s">
        <v>68</v>
      </c>
      <c r="E568" s="1" t="s">
        <v>69</v>
      </c>
      <c r="F568" s="1">
        <v>2020</v>
      </c>
      <c r="G568" s="1" t="s">
        <v>3</v>
      </c>
      <c r="H568" s="3">
        <v>1</v>
      </c>
      <c r="I568" s="3">
        <v>1</v>
      </c>
      <c r="J568" s="3">
        <v>10</v>
      </c>
      <c r="K568" s="3">
        <v>10</v>
      </c>
      <c r="L568" s="1" t="s">
        <v>4</v>
      </c>
    </row>
    <row r="569" spans="1:12" outlineLevel="2" x14ac:dyDescent="0.25">
      <c r="A569" s="1">
        <v>25758</v>
      </c>
      <c r="B569" s="74" t="s">
        <v>392</v>
      </c>
      <c r="C569" s="1" t="s">
        <v>111</v>
      </c>
      <c r="D569" s="1" t="s">
        <v>68</v>
      </c>
      <c r="E569" s="1" t="s">
        <v>69</v>
      </c>
      <c r="F569" s="1">
        <v>2020</v>
      </c>
      <c r="G569" s="1" t="s">
        <v>3</v>
      </c>
      <c r="H569" s="3">
        <v>40</v>
      </c>
      <c r="I569" s="3">
        <v>40</v>
      </c>
      <c r="J569" s="3">
        <v>400</v>
      </c>
      <c r="K569" s="3">
        <v>10</v>
      </c>
      <c r="L569" s="1" t="s">
        <v>4</v>
      </c>
    </row>
    <row r="570" spans="1:12" outlineLevel="2" x14ac:dyDescent="0.25">
      <c r="A570" s="1">
        <v>25799</v>
      </c>
      <c r="B570" s="74" t="s">
        <v>392</v>
      </c>
      <c r="C570" s="1" t="s">
        <v>134</v>
      </c>
      <c r="D570" s="1" t="s">
        <v>68</v>
      </c>
      <c r="E570" s="1" t="s">
        <v>69</v>
      </c>
      <c r="F570" s="1">
        <v>2020</v>
      </c>
      <c r="G570" s="1" t="s">
        <v>3</v>
      </c>
      <c r="H570" s="3">
        <v>400</v>
      </c>
      <c r="I570" s="3">
        <v>400</v>
      </c>
      <c r="J570" s="3">
        <v>9400</v>
      </c>
      <c r="K570" s="3">
        <v>23.5</v>
      </c>
      <c r="L570" s="1" t="s">
        <v>4</v>
      </c>
    </row>
    <row r="571" spans="1:12" outlineLevel="2" x14ac:dyDescent="0.25">
      <c r="A571" s="1">
        <v>25099</v>
      </c>
      <c r="B571" s="74" t="s">
        <v>393</v>
      </c>
      <c r="C571" s="1" t="s">
        <v>190</v>
      </c>
      <c r="D571" s="1" t="s">
        <v>68</v>
      </c>
      <c r="E571" s="1" t="s">
        <v>69</v>
      </c>
      <c r="F571" s="1">
        <v>2020</v>
      </c>
      <c r="G571" s="1" t="s">
        <v>3</v>
      </c>
      <c r="H571" s="3">
        <v>180</v>
      </c>
      <c r="I571" s="3">
        <v>175</v>
      </c>
      <c r="J571" s="3">
        <v>2450</v>
      </c>
      <c r="K571" s="3">
        <v>14</v>
      </c>
      <c r="L571" s="1" t="s">
        <v>4</v>
      </c>
    </row>
    <row r="572" spans="1:12" outlineLevel="2" x14ac:dyDescent="0.25">
      <c r="A572" s="1">
        <v>25269</v>
      </c>
      <c r="B572" s="74" t="s">
        <v>393</v>
      </c>
      <c r="C572" s="1" t="s">
        <v>186</v>
      </c>
      <c r="D572" s="1" t="s">
        <v>68</v>
      </c>
      <c r="E572" s="1" t="s">
        <v>69</v>
      </c>
      <c r="F572" s="1">
        <v>2020</v>
      </c>
      <c r="G572" s="1" t="s">
        <v>3</v>
      </c>
      <c r="H572" s="3">
        <v>45</v>
      </c>
      <c r="I572" s="3">
        <v>41</v>
      </c>
      <c r="J572" s="3">
        <v>902</v>
      </c>
      <c r="K572" s="3">
        <v>22</v>
      </c>
      <c r="L572" s="1" t="s">
        <v>4</v>
      </c>
    </row>
    <row r="573" spans="1:12" outlineLevel="2" x14ac:dyDescent="0.25">
      <c r="A573" s="1">
        <v>25286</v>
      </c>
      <c r="B573" s="74" t="s">
        <v>393</v>
      </c>
      <c r="C573" s="1" t="s">
        <v>217</v>
      </c>
      <c r="D573" s="1" t="s">
        <v>68</v>
      </c>
      <c r="E573" s="1" t="s">
        <v>69</v>
      </c>
      <c r="F573" s="1">
        <v>2020</v>
      </c>
      <c r="G573" s="1" t="s">
        <v>3</v>
      </c>
      <c r="H573" s="3">
        <v>23</v>
      </c>
      <c r="I573" s="3">
        <v>23</v>
      </c>
      <c r="J573" s="3">
        <v>690</v>
      </c>
      <c r="K573" s="3">
        <v>30</v>
      </c>
      <c r="L573" s="1" t="s">
        <v>4</v>
      </c>
    </row>
    <row r="574" spans="1:12" outlineLevel="2" x14ac:dyDescent="0.25">
      <c r="A574" s="1">
        <v>25430</v>
      </c>
      <c r="B574" s="74" t="s">
        <v>393</v>
      </c>
      <c r="C574" s="1" t="s">
        <v>67</v>
      </c>
      <c r="D574" s="1" t="s">
        <v>68</v>
      </c>
      <c r="E574" s="1" t="s">
        <v>69</v>
      </c>
      <c r="F574" s="1">
        <v>2020</v>
      </c>
      <c r="G574" s="1" t="s">
        <v>3</v>
      </c>
      <c r="H574" s="3">
        <v>181.7</v>
      </c>
      <c r="I574" s="3">
        <v>176.3</v>
      </c>
      <c r="J574" s="3">
        <v>2450.5700000000002</v>
      </c>
      <c r="K574" s="3">
        <v>13.9</v>
      </c>
      <c r="L574" s="1" t="s">
        <v>4</v>
      </c>
    </row>
    <row r="575" spans="1:12" outlineLevel="2" x14ac:dyDescent="0.25">
      <c r="A575" s="1">
        <v>25473</v>
      </c>
      <c r="B575" s="74" t="s">
        <v>393</v>
      </c>
      <c r="C575" s="1" t="s">
        <v>95</v>
      </c>
      <c r="D575" s="1" t="s">
        <v>68</v>
      </c>
      <c r="E575" s="1" t="s">
        <v>69</v>
      </c>
      <c r="F575" s="1">
        <v>2020</v>
      </c>
      <c r="G575" s="1" t="s">
        <v>3</v>
      </c>
      <c r="H575" s="3">
        <v>210</v>
      </c>
      <c r="I575" s="3">
        <v>210</v>
      </c>
      <c r="J575" s="3">
        <v>5040</v>
      </c>
      <c r="K575" s="3">
        <v>24</v>
      </c>
      <c r="L575" s="1" t="s">
        <v>4</v>
      </c>
    </row>
    <row r="576" spans="1:12" outlineLevel="2" x14ac:dyDescent="0.25">
      <c r="A576" s="1">
        <v>25754</v>
      </c>
      <c r="B576" s="74" t="s">
        <v>394</v>
      </c>
      <c r="C576" s="1" t="s">
        <v>210</v>
      </c>
      <c r="D576" s="1" t="s">
        <v>68</v>
      </c>
      <c r="E576" s="1" t="s">
        <v>69</v>
      </c>
      <c r="F576" s="1">
        <v>2020</v>
      </c>
      <c r="G576" s="1" t="s">
        <v>3</v>
      </c>
      <c r="H576" s="3">
        <v>24</v>
      </c>
      <c r="I576" s="3">
        <v>22</v>
      </c>
      <c r="J576" s="3">
        <v>374</v>
      </c>
      <c r="K576" s="3">
        <v>17</v>
      </c>
      <c r="L576" s="1" t="s">
        <v>4</v>
      </c>
    </row>
    <row r="577" spans="1:12" outlineLevel="2" x14ac:dyDescent="0.25">
      <c r="A577" s="1">
        <v>25154</v>
      </c>
      <c r="B577" s="74" t="s">
        <v>397</v>
      </c>
      <c r="C577" s="1" t="s">
        <v>140</v>
      </c>
      <c r="D577" s="1" t="s">
        <v>68</v>
      </c>
      <c r="E577" s="1" t="s">
        <v>69</v>
      </c>
      <c r="F577" s="1">
        <v>2020</v>
      </c>
      <c r="G577" s="1" t="s">
        <v>3</v>
      </c>
      <c r="H577" s="3">
        <v>1</v>
      </c>
      <c r="I577" s="3">
        <v>1</v>
      </c>
      <c r="J577" s="3">
        <v>8</v>
      </c>
      <c r="K577" s="3">
        <v>8</v>
      </c>
      <c r="L577" s="1" t="s">
        <v>4</v>
      </c>
    </row>
    <row r="578" spans="1:12" outlineLevel="2" x14ac:dyDescent="0.25">
      <c r="A578" s="1">
        <v>25745</v>
      </c>
      <c r="B578" s="74" t="s">
        <v>397</v>
      </c>
      <c r="C578" s="1" t="s">
        <v>146</v>
      </c>
      <c r="D578" s="1" t="s">
        <v>68</v>
      </c>
      <c r="E578" s="1" t="s">
        <v>69</v>
      </c>
      <c r="F578" s="1">
        <v>2020</v>
      </c>
      <c r="G578" s="1" t="s">
        <v>3</v>
      </c>
      <c r="H578" s="3">
        <v>3</v>
      </c>
      <c r="I578" s="3">
        <v>3</v>
      </c>
      <c r="J578" s="3">
        <v>120</v>
      </c>
      <c r="K578" s="3">
        <v>40</v>
      </c>
      <c r="L578" s="1" t="s">
        <v>4</v>
      </c>
    </row>
    <row r="579" spans="1:12" outlineLevel="2" x14ac:dyDescent="0.25">
      <c r="A579" s="1">
        <v>25126</v>
      </c>
      <c r="B579" s="74" t="s">
        <v>392</v>
      </c>
      <c r="C579" s="1" t="s">
        <v>104</v>
      </c>
      <c r="D579" s="1" t="s">
        <v>68</v>
      </c>
      <c r="E579" s="1" t="s">
        <v>69</v>
      </c>
      <c r="F579" s="1">
        <v>2020</v>
      </c>
      <c r="G579" s="1" t="s">
        <v>11</v>
      </c>
      <c r="H579" s="3">
        <v>61</v>
      </c>
      <c r="I579" s="3">
        <v>61</v>
      </c>
      <c r="J579" s="3">
        <v>1403</v>
      </c>
      <c r="K579" s="3">
        <v>23</v>
      </c>
      <c r="L579" s="1" t="s">
        <v>4</v>
      </c>
    </row>
    <row r="580" spans="1:12" outlineLevel="2" x14ac:dyDescent="0.25">
      <c r="A580" s="1">
        <v>25175</v>
      </c>
      <c r="B580" s="74" t="s">
        <v>392</v>
      </c>
      <c r="C580" s="1" t="s">
        <v>192</v>
      </c>
      <c r="D580" s="1" t="s">
        <v>68</v>
      </c>
      <c r="E580" s="1" t="s">
        <v>69</v>
      </c>
      <c r="F580" s="1">
        <v>2020</v>
      </c>
      <c r="G580" s="1" t="s">
        <v>11</v>
      </c>
      <c r="H580" s="3">
        <v>7</v>
      </c>
      <c r="I580" s="3">
        <v>6</v>
      </c>
      <c r="J580" s="3">
        <v>108</v>
      </c>
      <c r="K580" s="3">
        <v>18</v>
      </c>
      <c r="L580" s="1" t="s">
        <v>4</v>
      </c>
    </row>
    <row r="581" spans="1:12" outlineLevel="2" x14ac:dyDescent="0.25">
      <c r="A581" s="1">
        <v>25214</v>
      </c>
      <c r="B581" s="74" t="s">
        <v>392</v>
      </c>
      <c r="C581" s="1" t="s">
        <v>194</v>
      </c>
      <c r="D581" s="1" t="s">
        <v>68</v>
      </c>
      <c r="E581" s="1" t="s">
        <v>69</v>
      </c>
      <c r="F581" s="1">
        <v>2020</v>
      </c>
      <c r="G581" s="1" t="s">
        <v>11</v>
      </c>
      <c r="H581" s="3">
        <v>14.3</v>
      </c>
      <c r="I581" s="3">
        <v>14</v>
      </c>
      <c r="J581" s="3">
        <v>406</v>
      </c>
      <c r="K581" s="3">
        <v>29</v>
      </c>
      <c r="L581" s="1" t="s">
        <v>4</v>
      </c>
    </row>
    <row r="582" spans="1:12" outlineLevel="2" x14ac:dyDescent="0.25">
      <c r="A582" s="1">
        <v>25295</v>
      </c>
      <c r="B582" s="74" t="s">
        <v>392</v>
      </c>
      <c r="C582" s="1" t="s">
        <v>178</v>
      </c>
      <c r="D582" s="1" t="s">
        <v>68</v>
      </c>
      <c r="E582" s="1" t="s">
        <v>69</v>
      </c>
      <c r="F582" s="1">
        <v>2020</v>
      </c>
      <c r="G582" s="1" t="s">
        <v>11</v>
      </c>
      <c r="H582" s="3">
        <v>1</v>
      </c>
      <c r="I582" s="3">
        <v>1</v>
      </c>
      <c r="J582" s="3">
        <v>10</v>
      </c>
      <c r="K582" s="3">
        <v>10</v>
      </c>
      <c r="L582" s="1" t="s">
        <v>4</v>
      </c>
    </row>
    <row r="583" spans="1:12" outlineLevel="2" x14ac:dyDescent="0.25">
      <c r="A583" s="1">
        <v>25758</v>
      </c>
      <c r="B583" s="74" t="s">
        <v>392</v>
      </c>
      <c r="C583" s="1" t="s">
        <v>111</v>
      </c>
      <c r="D583" s="1" t="s">
        <v>68</v>
      </c>
      <c r="E583" s="1" t="s">
        <v>69</v>
      </c>
      <c r="F583" s="1">
        <v>2020</v>
      </c>
      <c r="G583" s="1" t="s">
        <v>11</v>
      </c>
      <c r="H583" s="3">
        <v>30</v>
      </c>
      <c r="I583" s="3">
        <v>30</v>
      </c>
      <c r="J583" s="3">
        <v>300</v>
      </c>
      <c r="K583" s="3">
        <v>10</v>
      </c>
      <c r="L583" s="1" t="s">
        <v>4</v>
      </c>
    </row>
    <row r="584" spans="1:12" outlineLevel="2" x14ac:dyDescent="0.25">
      <c r="A584" s="1">
        <v>25799</v>
      </c>
      <c r="B584" s="74" t="s">
        <v>392</v>
      </c>
      <c r="C584" s="1" t="s">
        <v>134</v>
      </c>
      <c r="D584" s="1" t="s">
        <v>68</v>
      </c>
      <c r="E584" s="1" t="s">
        <v>69</v>
      </c>
      <c r="F584" s="1">
        <v>2020</v>
      </c>
      <c r="G584" s="1" t="s">
        <v>11</v>
      </c>
      <c r="H584" s="3">
        <v>400</v>
      </c>
      <c r="I584" s="3">
        <v>400</v>
      </c>
      <c r="J584" s="3">
        <v>8000</v>
      </c>
      <c r="K584" s="3">
        <v>20</v>
      </c>
      <c r="L584" s="1" t="s">
        <v>4</v>
      </c>
    </row>
    <row r="585" spans="1:12" outlineLevel="2" x14ac:dyDescent="0.25">
      <c r="A585" s="1">
        <v>25099</v>
      </c>
      <c r="B585" s="74" t="s">
        <v>393</v>
      </c>
      <c r="C585" s="1" t="s">
        <v>190</v>
      </c>
      <c r="D585" s="1" t="s">
        <v>68</v>
      </c>
      <c r="E585" s="1" t="s">
        <v>69</v>
      </c>
      <c r="F585" s="1">
        <v>2020</v>
      </c>
      <c r="G585" s="1" t="s">
        <v>11</v>
      </c>
      <c r="H585" s="3">
        <v>100</v>
      </c>
      <c r="I585" s="3">
        <v>100</v>
      </c>
      <c r="J585" s="3">
        <v>1200</v>
      </c>
      <c r="K585" s="3">
        <v>12</v>
      </c>
      <c r="L585" s="1" t="s">
        <v>4</v>
      </c>
    </row>
    <row r="586" spans="1:12" outlineLevel="2" x14ac:dyDescent="0.25">
      <c r="A586" s="1">
        <v>25269</v>
      </c>
      <c r="B586" s="74" t="s">
        <v>393</v>
      </c>
      <c r="C586" s="1" t="s">
        <v>186</v>
      </c>
      <c r="D586" s="1" t="s">
        <v>68</v>
      </c>
      <c r="E586" s="1" t="s">
        <v>69</v>
      </c>
      <c r="F586" s="1">
        <v>2020</v>
      </c>
      <c r="G586" s="1" t="s">
        <v>11</v>
      </c>
      <c r="H586" s="3">
        <v>43</v>
      </c>
      <c r="I586" s="3">
        <v>41</v>
      </c>
      <c r="J586" s="3">
        <v>886</v>
      </c>
      <c r="K586" s="3">
        <v>21.609756097561</v>
      </c>
      <c r="L586" s="1" t="s">
        <v>4</v>
      </c>
    </row>
    <row r="587" spans="1:12" outlineLevel="2" x14ac:dyDescent="0.25">
      <c r="A587" s="1">
        <v>25286</v>
      </c>
      <c r="B587" s="74" t="s">
        <v>393</v>
      </c>
      <c r="C587" s="1" t="s">
        <v>217</v>
      </c>
      <c r="D587" s="1" t="s">
        <v>68</v>
      </c>
      <c r="E587" s="1" t="s">
        <v>69</v>
      </c>
      <c r="F587" s="1">
        <v>2020</v>
      </c>
      <c r="G587" s="1" t="s">
        <v>11</v>
      </c>
      <c r="H587" s="3">
        <v>26</v>
      </c>
      <c r="I587" s="3">
        <v>23</v>
      </c>
      <c r="J587" s="3">
        <v>690</v>
      </c>
      <c r="K587" s="3">
        <v>30</v>
      </c>
      <c r="L587" s="1" t="s">
        <v>4</v>
      </c>
    </row>
    <row r="588" spans="1:12" outlineLevel="2" x14ac:dyDescent="0.25">
      <c r="A588" s="1">
        <v>25430</v>
      </c>
      <c r="B588" s="74" t="s">
        <v>393</v>
      </c>
      <c r="C588" s="1" t="s">
        <v>67</v>
      </c>
      <c r="D588" s="1" t="s">
        <v>68</v>
      </c>
      <c r="E588" s="1" t="s">
        <v>69</v>
      </c>
      <c r="F588" s="1">
        <v>2020</v>
      </c>
      <c r="G588" s="1" t="s">
        <v>11</v>
      </c>
      <c r="H588" s="3">
        <v>176.3</v>
      </c>
      <c r="I588" s="3">
        <v>171</v>
      </c>
      <c r="J588" s="3">
        <v>2376.9</v>
      </c>
      <c r="K588" s="3">
        <v>13.9</v>
      </c>
      <c r="L588" s="1" t="s">
        <v>4</v>
      </c>
    </row>
    <row r="589" spans="1:12" outlineLevel="2" x14ac:dyDescent="0.25">
      <c r="A589" s="1">
        <v>25473</v>
      </c>
      <c r="B589" s="74" t="s">
        <v>393</v>
      </c>
      <c r="C589" s="1" t="s">
        <v>95</v>
      </c>
      <c r="D589" s="1" t="s">
        <v>68</v>
      </c>
      <c r="E589" s="1" t="s">
        <v>69</v>
      </c>
      <c r="F589" s="1">
        <v>2020</v>
      </c>
      <c r="G589" s="1" t="s">
        <v>11</v>
      </c>
      <c r="H589" s="3">
        <v>220</v>
      </c>
      <c r="I589" s="3">
        <v>150</v>
      </c>
      <c r="J589" s="3">
        <v>3600</v>
      </c>
      <c r="K589" s="3">
        <v>24</v>
      </c>
      <c r="L589" s="1" t="s">
        <v>4</v>
      </c>
    </row>
    <row r="590" spans="1:12" outlineLevel="2" x14ac:dyDescent="0.25">
      <c r="A590" s="1">
        <v>25754</v>
      </c>
      <c r="B590" s="74" t="s">
        <v>394</v>
      </c>
      <c r="C590" s="1" t="s">
        <v>210</v>
      </c>
      <c r="D590" s="1" t="s">
        <v>68</v>
      </c>
      <c r="E590" s="1" t="s">
        <v>69</v>
      </c>
      <c r="F590" s="1">
        <v>2020</v>
      </c>
      <c r="G590" s="1" t="s">
        <v>11</v>
      </c>
      <c r="H590" s="3">
        <v>24</v>
      </c>
      <c r="I590" s="3">
        <v>20</v>
      </c>
      <c r="J590" s="3">
        <v>340</v>
      </c>
      <c r="K590" s="3">
        <v>17</v>
      </c>
      <c r="L590" s="1" t="s">
        <v>4</v>
      </c>
    </row>
    <row r="591" spans="1:12" outlineLevel="1" collapsed="1" x14ac:dyDescent="0.25">
      <c r="A591" s="141"/>
      <c r="B591" s="142"/>
      <c r="C591" s="141"/>
      <c r="D591" s="141"/>
      <c r="E591" s="143" t="s">
        <v>498</v>
      </c>
      <c r="F591" s="141"/>
      <c r="G591" s="141"/>
      <c r="H591" s="144">
        <f>SUBTOTAL(9,H565:H590)</f>
        <v>2349.3000000000002</v>
      </c>
      <c r="I591" s="144">
        <f>SUBTOTAL(9,I565:I590)</f>
        <v>2224.92</v>
      </c>
      <c r="J591" s="144">
        <f>SUBTOTAL(9,J565:J590)</f>
        <v>43839.450000000004</v>
      </c>
      <c r="K591" s="144"/>
      <c r="L591" s="141"/>
    </row>
    <row r="592" spans="1:12" outlineLevel="2" x14ac:dyDescent="0.25">
      <c r="A592" s="5">
        <v>25807</v>
      </c>
      <c r="B592" s="105" t="s">
        <v>384</v>
      </c>
      <c r="C592" s="5" t="s">
        <v>213</v>
      </c>
      <c r="D592" s="5" t="s">
        <v>1</v>
      </c>
      <c r="E592" s="5" t="s">
        <v>35</v>
      </c>
      <c r="F592" s="5">
        <v>2020</v>
      </c>
      <c r="G592" s="5" t="s">
        <v>3</v>
      </c>
      <c r="H592" s="6">
        <v>10</v>
      </c>
      <c r="I592" s="6">
        <v>10</v>
      </c>
      <c r="J592" s="6">
        <v>5.5932203389830519</v>
      </c>
      <c r="K592" s="6">
        <v>0.55932203389830504</v>
      </c>
      <c r="L592" s="5" t="s">
        <v>4</v>
      </c>
    </row>
    <row r="593" spans="1:12" outlineLevel="2" x14ac:dyDescent="0.25">
      <c r="A593" s="1">
        <v>25307</v>
      </c>
      <c r="B593" s="73" t="s">
        <v>383</v>
      </c>
      <c r="C593" s="1" t="s">
        <v>81</v>
      </c>
      <c r="D593" s="1" t="s">
        <v>1</v>
      </c>
      <c r="E593" s="1" t="s">
        <v>35</v>
      </c>
      <c r="F593" s="1">
        <v>2020</v>
      </c>
      <c r="G593" s="1" t="s">
        <v>3</v>
      </c>
      <c r="H593" s="3">
        <v>40</v>
      </c>
      <c r="I593" s="3">
        <v>40</v>
      </c>
      <c r="J593" s="3">
        <v>160</v>
      </c>
      <c r="K593" s="3">
        <v>4</v>
      </c>
      <c r="L593" s="1" t="s">
        <v>4</v>
      </c>
    </row>
    <row r="594" spans="1:12" outlineLevel="2" x14ac:dyDescent="0.25">
      <c r="A594" s="1">
        <v>25612</v>
      </c>
      <c r="B594" s="73" t="s">
        <v>383</v>
      </c>
      <c r="C594" s="1" t="s">
        <v>34</v>
      </c>
      <c r="D594" s="1" t="s">
        <v>1</v>
      </c>
      <c r="E594" s="1" t="s">
        <v>35</v>
      </c>
      <c r="F594" s="1">
        <v>2020</v>
      </c>
      <c r="G594" s="1" t="s">
        <v>3</v>
      </c>
      <c r="H594" s="3">
        <v>3</v>
      </c>
      <c r="I594" s="3">
        <v>3</v>
      </c>
      <c r="J594" s="3">
        <v>6</v>
      </c>
      <c r="K594" s="3">
        <v>2</v>
      </c>
      <c r="L594" s="1" t="s">
        <v>4</v>
      </c>
    </row>
    <row r="595" spans="1:12" outlineLevel="2" x14ac:dyDescent="0.25">
      <c r="A595" s="1">
        <v>25530</v>
      </c>
      <c r="B595" s="73" t="s">
        <v>389</v>
      </c>
      <c r="C595" s="1" t="s">
        <v>206</v>
      </c>
      <c r="D595" s="1" t="s">
        <v>1</v>
      </c>
      <c r="E595" s="1" t="s">
        <v>35</v>
      </c>
      <c r="F595" s="1">
        <v>2020</v>
      </c>
      <c r="G595" s="1" t="s">
        <v>3</v>
      </c>
      <c r="H595" s="3">
        <v>155</v>
      </c>
      <c r="I595" s="3">
        <v>153</v>
      </c>
      <c r="J595" s="3">
        <v>918</v>
      </c>
      <c r="K595" s="3">
        <v>6</v>
      </c>
      <c r="L595" s="1" t="s">
        <v>4</v>
      </c>
    </row>
    <row r="596" spans="1:12" outlineLevel="2" x14ac:dyDescent="0.25">
      <c r="A596" s="1">
        <v>25845</v>
      </c>
      <c r="B596" s="73" t="s">
        <v>390</v>
      </c>
      <c r="C596" s="1" t="s">
        <v>63</v>
      </c>
      <c r="D596" s="1" t="s">
        <v>1</v>
      </c>
      <c r="E596" s="1" t="s">
        <v>35</v>
      </c>
      <c r="F596" s="1">
        <v>2020</v>
      </c>
      <c r="G596" s="1" t="s">
        <v>3</v>
      </c>
      <c r="H596" s="3">
        <v>200</v>
      </c>
      <c r="I596" s="3">
        <v>190</v>
      </c>
      <c r="J596" s="3">
        <v>690.76271186440681</v>
      </c>
      <c r="K596" s="3">
        <v>3.63559322033898</v>
      </c>
      <c r="L596" s="1" t="s">
        <v>4</v>
      </c>
    </row>
    <row r="597" spans="1:12" outlineLevel="2" x14ac:dyDescent="0.25">
      <c r="A597" s="1">
        <v>25885</v>
      </c>
      <c r="B597" s="73" t="s">
        <v>391</v>
      </c>
      <c r="C597" s="1" t="s">
        <v>113</v>
      </c>
      <c r="D597" s="1" t="s">
        <v>1</v>
      </c>
      <c r="E597" s="1" t="s">
        <v>35</v>
      </c>
      <c r="F597" s="1">
        <v>2020</v>
      </c>
      <c r="G597" s="1" t="s">
        <v>3</v>
      </c>
      <c r="H597" s="3">
        <v>462</v>
      </c>
      <c r="I597" s="3">
        <v>459</v>
      </c>
      <c r="J597" s="3">
        <v>578.89830508474586</v>
      </c>
      <c r="K597" s="3">
        <v>1.2612163509471599</v>
      </c>
      <c r="L597" s="1" t="s">
        <v>4</v>
      </c>
    </row>
    <row r="598" spans="1:12" outlineLevel="2" x14ac:dyDescent="0.25">
      <c r="A598" s="1">
        <v>25214</v>
      </c>
      <c r="B598" s="74" t="s">
        <v>392</v>
      </c>
      <c r="C598" s="1" t="s">
        <v>194</v>
      </c>
      <c r="D598" s="1" t="s">
        <v>1</v>
      </c>
      <c r="E598" s="1" t="s">
        <v>35</v>
      </c>
      <c r="F598" s="1">
        <v>2020</v>
      </c>
      <c r="G598" s="1" t="s">
        <v>3</v>
      </c>
      <c r="H598" s="3">
        <v>73.3</v>
      </c>
      <c r="I598" s="3">
        <v>71.599999999999994</v>
      </c>
      <c r="J598" s="3">
        <v>160.18983050847459</v>
      </c>
      <c r="K598" s="3">
        <v>2.2372881355932202</v>
      </c>
      <c r="L598" s="1" t="s">
        <v>4</v>
      </c>
    </row>
    <row r="599" spans="1:12" outlineLevel="2" x14ac:dyDescent="0.25">
      <c r="A599" s="1">
        <v>25269</v>
      </c>
      <c r="B599" s="74" t="s">
        <v>393</v>
      </c>
      <c r="C599" s="1" t="s">
        <v>186</v>
      </c>
      <c r="D599" s="1" t="s">
        <v>1</v>
      </c>
      <c r="E599" s="1" t="s">
        <v>35</v>
      </c>
      <c r="F599" s="1">
        <v>2020</v>
      </c>
      <c r="G599" s="1" t="s">
        <v>3</v>
      </c>
      <c r="H599" s="3">
        <v>99.5</v>
      </c>
      <c r="I599" s="3">
        <v>98</v>
      </c>
      <c r="J599" s="3">
        <v>219.25423728813561</v>
      </c>
      <c r="K599" s="3">
        <v>2.2372881355932202</v>
      </c>
      <c r="L599" s="1" t="s">
        <v>4</v>
      </c>
    </row>
    <row r="600" spans="1:12" outlineLevel="2" x14ac:dyDescent="0.25">
      <c r="A600" s="1">
        <v>25430</v>
      </c>
      <c r="B600" s="74" t="s">
        <v>393</v>
      </c>
      <c r="C600" s="1" t="s">
        <v>67</v>
      </c>
      <c r="D600" s="1" t="s">
        <v>1</v>
      </c>
      <c r="E600" s="1" t="s">
        <v>35</v>
      </c>
      <c r="F600" s="1">
        <v>2020</v>
      </c>
      <c r="G600" s="1" t="s">
        <v>3</v>
      </c>
      <c r="H600" s="3">
        <v>305.2</v>
      </c>
      <c r="I600" s="3">
        <v>296.10000000000002</v>
      </c>
      <c r="J600" s="3">
        <v>596.21491525423733</v>
      </c>
      <c r="K600" s="3">
        <v>2.0135593220338999</v>
      </c>
      <c r="L600" s="1" t="s">
        <v>4</v>
      </c>
    </row>
    <row r="601" spans="1:12" outlineLevel="2" x14ac:dyDescent="0.25">
      <c r="A601" s="1">
        <v>25473</v>
      </c>
      <c r="B601" s="74" t="s">
        <v>393</v>
      </c>
      <c r="C601" s="1" t="s">
        <v>95</v>
      </c>
      <c r="D601" s="1" t="s">
        <v>1</v>
      </c>
      <c r="E601" s="1" t="s">
        <v>35</v>
      </c>
      <c r="F601" s="1">
        <v>2020</v>
      </c>
      <c r="G601" s="1" t="s">
        <v>3</v>
      </c>
      <c r="H601" s="3">
        <v>190</v>
      </c>
      <c r="I601" s="3">
        <v>190</v>
      </c>
      <c r="J601" s="3">
        <v>371.94915254237293</v>
      </c>
      <c r="K601" s="3">
        <v>1.9576271186440699</v>
      </c>
      <c r="L601" s="1" t="s">
        <v>4</v>
      </c>
    </row>
    <row r="602" spans="1:12" outlineLevel="2" x14ac:dyDescent="0.25">
      <c r="A602" s="1">
        <v>25769</v>
      </c>
      <c r="B602" s="74" t="s">
        <v>393</v>
      </c>
      <c r="C602" s="1" t="s">
        <v>188</v>
      </c>
      <c r="D602" s="1" t="s">
        <v>1</v>
      </c>
      <c r="E602" s="1" t="s">
        <v>35</v>
      </c>
      <c r="F602" s="1">
        <v>2020</v>
      </c>
      <c r="G602" s="1" t="s">
        <v>3</v>
      </c>
      <c r="H602" s="3">
        <v>115</v>
      </c>
      <c r="I602" s="3">
        <v>115</v>
      </c>
      <c r="J602" s="3">
        <v>257.28813559322037</v>
      </c>
      <c r="K602" s="3">
        <v>2.2372881355932202</v>
      </c>
      <c r="L602" s="1" t="s">
        <v>4</v>
      </c>
    </row>
    <row r="603" spans="1:12" outlineLevel="2" x14ac:dyDescent="0.25">
      <c r="A603" s="1">
        <v>25120</v>
      </c>
      <c r="B603" s="74" t="s">
        <v>395</v>
      </c>
      <c r="C603" s="1" t="s">
        <v>191</v>
      </c>
      <c r="D603" s="1" t="s">
        <v>1</v>
      </c>
      <c r="E603" s="1" t="s">
        <v>35</v>
      </c>
      <c r="F603" s="1">
        <v>2020</v>
      </c>
      <c r="G603" s="1" t="s">
        <v>3</v>
      </c>
      <c r="H603" s="3">
        <v>380</v>
      </c>
      <c r="I603" s="3">
        <v>320</v>
      </c>
      <c r="J603" s="3">
        <v>313.22033898305091</v>
      </c>
      <c r="K603" s="3">
        <v>0.97881355932203395</v>
      </c>
      <c r="L603" s="1" t="s">
        <v>4</v>
      </c>
    </row>
    <row r="604" spans="1:12" outlineLevel="2" x14ac:dyDescent="0.25">
      <c r="A604" s="1">
        <v>25307</v>
      </c>
      <c r="B604" s="73" t="s">
        <v>383</v>
      </c>
      <c r="C604" s="1" t="s">
        <v>81</v>
      </c>
      <c r="D604" s="1" t="s">
        <v>1</v>
      </c>
      <c r="E604" s="1" t="s">
        <v>35</v>
      </c>
      <c r="F604" s="1">
        <v>2020</v>
      </c>
      <c r="G604" s="1" t="s">
        <v>11</v>
      </c>
      <c r="H604" s="3">
        <v>50</v>
      </c>
      <c r="I604" s="3">
        <v>50</v>
      </c>
      <c r="J604" s="3">
        <v>200</v>
      </c>
      <c r="K604" s="3">
        <v>4</v>
      </c>
      <c r="L604" s="1" t="s">
        <v>4</v>
      </c>
    </row>
    <row r="605" spans="1:12" outlineLevel="2" x14ac:dyDescent="0.25">
      <c r="A605" s="1">
        <v>25851</v>
      </c>
      <c r="B605" s="73" t="s">
        <v>386</v>
      </c>
      <c r="C605" s="1" t="s">
        <v>129</v>
      </c>
      <c r="D605" s="1" t="s">
        <v>1</v>
      </c>
      <c r="E605" s="1" t="s">
        <v>35</v>
      </c>
      <c r="F605" s="1">
        <v>2020</v>
      </c>
      <c r="G605" s="1" t="s">
        <v>11</v>
      </c>
      <c r="H605" s="3">
        <v>15</v>
      </c>
      <c r="I605" s="3">
        <v>15</v>
      </c>
      <c r="J605" s="3">
        <v>90</v>
      </c>
      <c r="K605" s="3">
        <v>6</v>
      </c>
      <c r="L605" s="1" t="s">
        <v>4</v>
      </c>
    </row>
    <row r="606" spans="1:12" outlineLevel="2" x14ac:dyDescent="0.25">
      <c r="A606" s="1">
        <v>25530</v>
      </c>
      <c r="B606" s="73" t="s">
        <v>389</v>
      </c>
      <c r="C606" s="1" t="s">
        <v>206</v>
      </c>
      <c r="D606" s="1" t="s">
        <v>1</v>
      </c>
      <c r="E606" s="1" t="s">
        <v>35</v>
      </c>
      <c r="F606" s="1">
        <v>2020</v>
      </c>
      <c r="G606" s="1" t="s">
        <v>11</v>
      </c>
      <c r="H606" s="3">
        <v>158</v>
      </c>
      <c r="I606" s="3">
        <v>158</v>
      </c>
      <c r="J606" s="3">
        <v>1011.2</v>
      </c>
      <c r="K606" s="3">
        <v>6.4</v>
      </c>
      <c r="L606" s="1" t="s">
        <v>4</v>
      </c>
    </row>
    <row r="607" spans="1:12" outlineLevel="2" x14ac:dyDescent="0.25">
      <c r="A607" s="1">
        <v>25845</v>
      </c>
      <c r="B607" s="73" t="s">
        <v>390</v>
      </c>
      <c r="C607" s="1" t="s">
        <v>63</v>
      </c>
      <c r="D607" s="1" t="s">
        <v>1</v>
      </c>
      <c r="E607" s="1" t="s">
        <v>35</v>
      </c>
      <c r="F607" s="1">
        <v>2020</v>
      </c>
      <c r="G607" s="1" t="s">
        <v>11</v>
      </c>
      <c r="H607" s="3">
        <v>550</v>
      </c>
      <c r="I607" s="3">
        <v>550</v>
      </c>
      <c r="J607" s="3">
        <v>1845.762711864407</v>
      </c>
      <c r="K607" s="3">
        <v>3.35593220338983</v>
      </c>
      <c r="L607" s="1" t="s">
        <v>4</v>
      </c>
    </row>
    <row r="608" spans="1:12" outlineLevel="2" x14ac:dyDescent="0.25">
      <c r="A608" s="1">
        <v>25885</v>
      </c>
      <c r="B608" s="73" t="s">
        <v>391</v>
      </c>
      <c r="C608" s="1" t="s">
        <v>113</v>
      </c>
      <c r="D608" s="1" t="s">
        <v>1</v>
      </c>
      <c r="E608" s="1" t="s">
        <v>35</v>
      </c>
      <c r="F608" s="1">
        <v>2020</v>
      </c>
      <c r="G608" s="1" t="s">
        <v>11</v>
      </c>
      <c r="H608" s="3">
        <v>346</v>
      </c>
      <c r="I608" s="3">
        <v>344</v>
      </c>
      <c r="J608" s="3">
        <v>481.01694915254245</v>
      </c>
      <c r="K608" s="3">
        <v>1.3983050847457601</v>
      </c>
      <c r="L608" s="1" t="s">
        <v>4</v>
      </c>
    </row>
    <row r="609" spans="1:12" outlineLevel="2" x14ac:dyDescent="0.25">
      <c r="A609" s="1">
        <v>25214</v>
      </c>
      <c r="B609" s="74" t="s">
        <v>392</v>
      </c>
      <c r="C609" s="1" t="s">
        <v>194</v>
      </c>
      <c r="D609" s="1" t="s">
        <v>1</v>
      </c>
      <c r="E609" s="1" t="s">
        <v>35</v>
      </c>
      <c r="F609" s="1">
        <v>2020</v>
      </c>
      <c r="G609" s="1" t="s">
        <v>11</v>
      </c>
      <c r="H609" s="3">
        <v>73.3</v>
      </c>
      <c r="I609" s="3">
        <v>73.3</v>
      </c>
      <c r="J609" s="3">
        <v>163.99322033898306</v>
      </c>
      <c r="K609" s="3">
        <v>2.2372881355932202</v>
      </c>
      <c r="L609" s="1" t="s">
        <v>4</v>
      </c>
    </row>
    <row r="610" spans="1:12" outlineLevel="2" x14ac:dyDescent="0.25">
      <c r="A610" s="1">
        <v>25269</v>
      </c>
      <c r="B610" s="74" t="s">
        <v>393</v>
      </c>
      <c r="C610" s="1" t="s">
        <v>186</v>
      </c>
      <c r="D610" s="1" t="s">
        <v>1</v>
      </c>
      <c r="E610" s="1" t="s">
        <v>35</v>
      </c>
      <c r="F610" s="1">
        <v>2020</v>
      </c>
      <c r="G610" s="1" t="s">
        <v>11</v>
      </c>
      <c r="H610" s="3">
        <v>90</v>
      </c>
      <c r="I610" s="3">
        <v>85</v>
      </c>
      <c r="J610" s="3">
        <v>171.15254237288138</v>
      </c>
      <c r="K610" s="3">
        <v>2.0135593220338999</v>
      </c>
      <c r="L610" s="1" t="s">
        <v>4</v>
      </c>
    </row>
    <row r="611" spans="1:12" outlineLevel="2" x14ac:dyDescent="0.25">
      <c r="A611" s="1">
        <v>25430</v>
      </c>
      <c r="B611" s="74" t="s">
        <v>393</v>
      </c>
      <c r="C611" s="1" t="s">
        <v>67</v>
      </c>
      <c r="D611" s="1" t="s">
        <v>1</v>
      </c>
      <c r="E611" s="1" t="s">
        <v>35</v>
      </c>
      <c r="F611" s="1">
        <v>2020</v>
      </c>
      <c r="G611" s="1" t="s">
        <v>11</v>
      </c>
      <c r="H611" s="3">
        <v>290</v>
      </c>
      <c r="I611" s="3">
        <v>275.5</v>
      </c>
      <c r="J611" s="3">
        <v>554.73559322033907</v>
      </c>
      <c r="K611" s="3">
        <v>2.0135593220338999</v>
      </c>
      <c r="L611" s="1" t="s">
        <v>4</v>
      </c>
    </row>
    <row r="612" spans="1:12" outlineLevel="2" x14ac:dyDescent="0.25">
      <c r="A612" s="1">
        <v>25473</v>
      </c>
      <c r="B612" s="74" t="s">
        <v>393</v>
      </c>
      <c r="C612" s="1" t="s">
        <v>95</v>
      </c>
      <c r="D612" s="1" t="s">
        <v>1</v>
      </c>
      <c r="E612" s="1" t="s">
        <v>35</v>
      </c>
      <c r="F612" s="1">
        <v>2020</v>
      </c>
      <c r="G612" s="1" t="s">
        <v>11</v>
      </c>
      <c r="H612" s="3">
        <v>150</v>
      </c>
      <c r="I612" s="3">
        <v>50</v>
      </c>
      <c r="J612" s="3">
        <v>83.898305084745772</v>
      </c>
      <c r="K612" s="3">
        <v>1.6779661016949201</v>
      </c>
      <c r="L612" s="1" t="s">
        <v>4</v>
      </c>
    </row>
    <row r="613" spans="1:12" outlineLevel="2" x14ac:dyDescent="0.25">
      <c r="A613" s="1">
        <v>25769</v>
      </c>
      <c r="B613" s="74" t="s">
        <v>393</v>
      </c>
      <c r="C613" s="1" t="s">
        <v>188</v>
      </c>
      <c r="D613" s="1" t="s">
        <v>1</v>
      </c>
      <c r="E613" s="1" t="s">
        <v>35</v>
      </c>
      <c r="F613" s="1">
        <v>2020</v>
      </c>
      <c r="G613" s="1" t="s">
        <v>11</v>
      </c>
      <c r="H613" s="3">
        <v>60</v>
      </c>
      <c r="I613" s="3">
        <v>60</v>
      </c>
      <c r="J613" s="3">
        <v>134.23728813559325</v>
      </c>
      <c r="K613" s="3">
        <v>2.2372881355932202</v>
      </c>
      <c r="L613" s="1" t="s">
        <v>4</v>
      </c>
    </row>
    <row r="614" spans="1:12" outlineLevel="2" x14ac:dyDescent="0.25">
      <c r="A614" s="1">
        <v>25120</v>
      </c>
      <c r="B614" s="74" t="s">
        <v>395</v>
      </c>
      <c r="C614" s="1" t="s">
        <v>191</v>
      </c>
      <c r="D614" s="1" t="s">
        <v>1</v>
      </c>
      <c r="E614" s="1" t="s">
        <v>35</v>
      </c>
      <c r="F614" s="1">
        <v>2020</v>
      </c>
      <c r="G614" s="1" t="s">
        <v>11</v>
      </c>
      <c r="H614" s="3">
        <v>500</v>
      </c>
      <c r="I614" s="3">
        <v>450</v>
      </c>
      <c r="J614" s="3">
        <v>629.2372881355933</v>
      </c>
      <c r="K614" s="3">
        <v>1.3983050847457601</v>
      </c>
      <c r="L614" s="1" t="s">
        <v>4</v>
      </c>
    </row>
    <row r="615" spans="1:12" outlineLevel="1" collapsed="1" x14ac:dyDescent="0.25">
      <c r="A615" s="141"/>
      <c r="B615" s="142"/>
      <c r="C615" s="141"/>
      <c r="D615" s="141"/>
      <c r="E615" s="143" t="s">
        <v>505</v>
      </c>
      <c r="F615" s="141"/>
      <c r="G615" s="141"/>
      <c r="H615" s="144">
        <f>SUBTOTAL(9,H592:H614)</f>
        <v>4315.3</v>
      </c>
      <c r="I615" s="144">
        <f>SUBTOTAL(9,I592:I614)</f>
        <v>4056.5</v>
      </c>
      <c r="J615" s="144">
        <f>SUBTOTAL(9,J592:J614)</f>
        <v>9642.6047457627119</v>
      </c>
      <c r="K615" s="144"/>
      <c r="L615" s="141"/>
    </row>
    <row r="616" spans="1:12" outlineLevel="2" x14ac:dyDescent="0.25">
      <c r="A616" s="5">
        <v>25436</v>
      </c>
      <c r="B616" s="105" t="s">
        <v>384</v>
      </c>
      <c r="C616" s="5" t="s">
        <v>51</v>
      </c>
      <c r="D616" s="5" t="s">
        <v>1</v>
      </c>
      <c r="E616" s="5" t="s">
        <v>2</v>
      </c>
      <c r="F616" s="5">
        <v>2020</v>
      </c>
      <c r="G616" s="5" t="s">
        <v>3</v>
      </c>
      <c r="H616" s="6">
        <v>20</v>
      </c>
      <c r="I616" s="6">
        <v>19</v>
      </c>
      <c r="J616" s="6">
        <v>10.627118644067798</v>
      </c>
      <c r="K616" s="6">
        <v>0.55932203389830504</v>
      </c>
      <c r="L616" s="5" t="s">
        <v>4</v>
      </c>
    </row>
    <row r="617" spans="1:12" outlineLevel="2" x14ac:dyDescent="0.25">
      <c r="A617" s="1">
        <v>25736</v>
      </c>
      <c r="B617" s="73" t="s">
        <v>384</v>
      </c>
      <c r="C617" s="1" t="s">
        <v>121</v>
      </c>
      <c r="D617" s="1" t="s">
        <v>1</v>
      </c>
      <c r="E617" s="1" t="s">
        <v>2</v>
      </c>
      <c r="F617" s="1">
        <v>2020</v>
      </c>
      <c r="G617" s="1" t="s">
        <v>3</v>
      </c>
      <c r="H617" s="3">
        <v>10</v>
      </c>
      <c r="I617" s="3">
        <v>10</v>
      </c>
      <c r="J617" s="3">
        <v>8.3898305084745779</v>
      </c>
      <c r="K617" s="3">
        <v>0.83898305084745795</v>
      </c>
      <c r="L617" s="1" t="s">
        <v>4</v>
      </c>
    </row>
    <row r="618" spans="1:12" outlineLevel="2" x14ac:dyDescent="0.25">
      <c r="A618" s="1">
        <v>25873</v>
      </c>
      <c r="B618" s="73" t="s">
        <v>384</v>
      </c>
      <c r="C618" s="1" t="s">
        <v>137</v>
      </c>
      <c r="D618" s="1" t="s">
        <v>1</v>
      </c>
      <c r="E618" s="1" t="s">
        <v>2</v>
      </c>
      <c r="F618" s="1">
        <v>2020</v>
      </c>
      <c r="G618" s="1" t="s">
        <v>3</v>
      </c>
      <c r="H618" s="3">
        <v>60</v>
      </c>
      <c r="I618" s="3">
        <v>60</v>
      </c>
      <c r="J618" s="3">
        <v>762.71186440677968</v>
      </c>
      <c r="K618" s="3">
        <v>12.7118644067797</v>
      </c>
      <c r="L618" s="1" t="s">
        <v>4</v>
      </c>
    </row>
    <row r="619" spans="1:12" outlineLevel="2" x14ac:dyDescent="0.25">
      <c r="A619" s="1">
        <v>25001</v>
      </c>
      <c r="B619" s="73" t="s">
        <v>383</v>
      </c>
      <c r="C619" s="1" t="s">
        <v>128</v>
      </c>
      <c r="D619" s="1" t="s">
        <v>1</v>
      </c>
      <c r="E619" s="1" t="s">
        <v>2</v>
      </c>
      <c r="F619" s="1">
        <v>2020</v>
      </c>
      <c r="G619" s="1" t="s">
        <v>3</v>
      </c>
      <c r="H619" s="3">
        <v>2.5</v>
      </c>
      <c r="I619" s="3">
        <v>2.5</v>
      </c>
      <c r="J619" s="3">
        <v>3.25</v>
      </c>
      <c r="K619" s="3">
        <v>1.3</v>
      </c>
      <c r="L619" s="1" t="s">
        <v>4</v>
      </c>
    </row>
    <row r="620" spans="1:12" outlineLevel="2" x14ac:dyDescent="0.25">
      <c r="A620" s="1">
        <v>25307</v>
      </c>
      <c r="B620" s="73" t="s">
        <v>383</v>
      </c>
      <c r="C620" s="1" t="s">
        <v>81</v>
      </c>
      <c r="D620" s="1" t="s">
        <v>1</v>
      </c>
      <c r="E620" s="1" t="s">
        <v>2</v>
      </c>
      <c r="F620" s="1">
        <v>2020</v>
      </c>
      <c r="G620" s="1" t="s">
        <v>3</v>
      </c>
      <c r="H620" s="3">
        <v>25</v>
      </c>
      <c r="I620" s="3">
        <v>25</v>
      </c>
      <c r="J620" s="3">
        <v>45</v>
      </c>
      <c r="K620" s="3">
        <v>1.8</v>
      </c>
      <c r="L620" s="1" t="s">
        <v>4</v>
      </c>
    </row>
    <row r="621" spans="1:12" outlineLevel="2" x14ac:dyDescent="0.25">
      <c r="A621" s="1">
        <v>25324</v>
      </c>
      <c r="B621" s="73" t="s">
        <v>383</v>
      </c>
      <c r="C621" s="1" t="s">
        <v>62</v>
      </c>
      <c r="D621" s="1" t="s">
        <v>1</v>
      </c>
      <c r="E621" s="1" t="s">
        <v>2</v>
      </c>
      <c r="F621" s="1">
        <v>2020</v>
      </c>
      <c r="G621" s="1" t="s">
        <v>3</v>
      </c>
      <c r="H621" s="3">
        <v>362</v>
      </c>
      <c r="I621" s="3">
        <v>357</v>
      </c>
      <c r="J621" s="3">
        <v>535.5</v>
      </c>
      <c r="K621" s="3">
        <v>1.5</v>
      </c>
      <c r="L621" s="1" t="s">
        <v>4</v>
      </c>
    </row>
    <row r="622" spans="1:12" outlineLevel="2" x14ac:dyDescent="0.25">
      <c r="A622" s="1">
        <v>25368</v>
      </c>
      <c r="B622" s="73" t="s">
        <v>383</v>
      </c>
      <c r="C622" s="1" t="s">
        <v>201</v>
      </c>
      <c r="D622" s="1" t="s">
        <v>1</v>
      </c>
      <c r="E622" s="1" t="s">
        <v>2</v>
      </c>
      <c r="F622" s="1">
        <v>2020</v>
      </c>
      <c r="G622" s="1" t="s">
        <v>3</v>
      </c>
      <c r="H622" s="3">
        <v>400</v>
      </c>
      <c r="I622" s="3">
        <v>200</v>
      </c>
      <c r="J622" s="3">
        <v>220.00000000000003</v>
      </c>
      <c r="K622" s="3">
        <v>1.1000000000000001</v>
      </c>
      <c r="L622" s="1" t="s">
        <v>4</v>
      </c>
    </row>
    <row r="623" spans="1:12" outlineLevel="2" x14ac:dyDescent="0.25">
      <c r="A623" s="1">
        <v>25483</v>
      </c>
      <c r="B623" s="73" t="s">
        <v>383</v>
      </c>
      <c r="C623" s="1" t="s">
        <v>204</v>
      </c>
      <c r="D623" s="1" t="s">
        <v>1</v>
      </c>
      <c r="E623" s="1" t="s">
        <v>2</v>
      </c>
      <c r="F623" s="1">
        <v>2020</v>
      </c>
      <c r="G623" s="1" t="s">
        <v>3</v>
      </c>
      <c r="H623" s="3">
        <v>180</v>
      </c>
      <c r="I623" s="3">
        <v>180</v>
      </c>
      <c r="J623" s="3">
        <v>180</v>
      </c>
      <c r="K623" s="3">
        <v>1</v>
      </c>
      <c r="L623" s="1" t="s">
        <v>4</v>
      </c>
    </row>
    <row r="624" spans="1:12" outlineLevel="2" x14ac:dyDescent="0.25">
      <c r="A624" s="1">
        <v>25488</v>
      </c>
      <c r="B624" s="73" t="s">
        <v>383</v>
      </c>
      <c r="C624" s="1" t="s">
        <v>223</v>
      </c>
      <c r="D624" s="1" t="s">
        <v>1</v>
      </c>
      <c r="E624" s="1" t="s">
        <v>2</v>
      </c>
      <c r="F624" s="1">
        <v>2020</v>
      </c>
      <c r="G624" s="1" t="s">
        <v>3</v>
      </c>
      <c r="H624" s="3">
        <v>6</v>
      </c>
      <c r="I624" s="3">
        <v>6</v>
      </c>
      <c r="J624" s="3">
        <v>15</v>
      </c>
      <c r="K624" s="3">
        <v>2.5</v>
      </c>
      <c r="L624" s="1" t="s">
        <v>4</v>
      </c>
    </row>
    <row r="625" spans="1:12" outlineLevel="2" x14ac:dyDescent="0.25">
      <c r="A625" s="1">
        <v>25815</v>
      </c>
      <c r="B625" s="73" t="s">
        <v>383</v>
      </c>
      <c r="C625" s="1" t="s">
        <v>114</v>
      </c>
      <c r="D625" s="1" t="s">
        <v>1</v>
      </c>
      <c r="E625" s="1" t="s">
        <v>2</v>
      </c>
      <c r="F625" s="1">
        <v>2020</v>
      </c>
      <c r="G625" s="1" t="s">
        <v>3</v>
      </c>
      <c r="H625" s="3">
        <v>15</v>
      </c>
      <c r="I625" s="3">
        <v>7</v>
      </c>
      <c r="J625" s="3">
        <v>28</v>
      </c>
      <c r="K625" s="3">
        <v>4</v>
      </c>
      <c r="L625" s="1" t="s">
        <v>4</v>
      </c>
    </row>
    <row r="626" spans="1:12" outlineLevel="2" x14ac:dyDescent="0.25">
      <c r="A626" s="1">
        <v>25148</v>
      </c>
      <c r="B626" s="73" t="s">
        <v>385</v>
      </c>
      <c r="C626" s="1" t="s">
        <v>130</v>
      </c>
      <c r="D626" s="1" t="s">
        <v>1</v>
      </c>
      <c r="E626" s="1" t="s">
        <v>2</v>
      </c>
      <c r="F626" s="1">
        <v>2020</v>
      </c>
      <c r="G626" s="1" t="s">
        <v>3</v>
      </c>
      <c r="H626" s="3">
        <v>8</v>
      </c>
      <c r="I626" s="3">
        <v>8</v>
      </c>
      <c r="J626" s="3">
        <v>8</v>
      </c>
      <c r="K626" s="3">
        <v>1</v>
      </c>
      <c r="L626" s="1" t="s">
        <v>4</v>
      </c>
    </row>
    <row r="627" spans="1:12" outlineLevel="2" x14ac:dyDescent="0.25">
      <c r="A627" s="1">
        <v>25320</v>
      </c>
      <c r="B627" s="73" t="s">
        <v>385</v>
      </c>
      <c r="C627" s="1" t="s">
        <v>154</v>
      </c>
      <c r="D627" s="1" t="s">
        <v>1</v>
      </c>
      <c r="E627" s="1" t="s">
        <v>2</v>
      </c>
      <c r="F627" s="1">
        <v>2020</v>
      </c>
      <c r="G627" s="1" t="s">
        <v>3</v>
      </c>
      <c r="H627" s="3">
        <v>200</v>
      </c>
      <c r="I627" s="3">
        <v>150</v>
      </c>
      <c r="J627" s="3">
        <v>335.59322033898309</v>
      </c>
      <c r="K627" s="3">
        <v>2.2372881355932202</v>
      </c>
      <c r="L627" s="1" t="s">
        <v>4</v>
      </c>
    </row>
    <row r="628" spans="1:12" outlineLevel="2" x14ac:dyDescent="0.25">
      <c r="A628" s="1">
        <v>25572</v>
      </c>
      <c r="B628" s="73" t="s">
        <v>385</v>
      </c>
      <c r="C628" s="1" t="s">
        <v>75</v>
      </c>
      <c r="D628" s="1" t="s">
        <v>1</v>
      </c>
      <c r="E628" s="1" t="s">
        <v>2</v>
      </c>
      <c r="F628" s="1">
        <v>2020</v>
      </c>
      <c r="G628" s="1" t="s">
        <v>3</v>
      </c>
      <c r="H628" s="3">
        <v>47</v>
      </c>
      <c r="I628" s="3">
        <v>36</v>
      </c>
      <c r="J628" s="3">
        <v>36</v>
      </c>
      <c r="K628" s="3">
        <v>1</v>
      </c>
      <c r="L628" s="1" t="s">
        <v>4</v>
      </c>
    </row>
    <row r="629" spans="1:12" outlineLevel="2" x14ac:dyDescent="0.25">
      <c r="A629" s="1">
        <v>25019</v>
      </c>
      <c r="B629" s="73" t="s">
        <v>386</v>
      </c>
      <c r="C629" s="1" t="s">
        <v>149</v>
      </c>
      <c r="D629" s="1" t="s">
        <v>1</v>
      </c>
      <c r="E629" s="1" t="s">
        <v>2</v>
      </c>
      <c r="F629" s="1">
        <v>2020</v>
      </c>
      <c r="G629" s="1" t="s">
        <v>3</v>
      </c>
      <c r="H629" s="3">
        <v>15</v>
      </c>
      <c r="I629" s="3">
        <v>15</v>
      </c>
      <c r="J629" s="3">
        <v>29.364406779661021</v>
      </c>
      <c r="K629" s="3">
        <v>1.9576271186440699</v>
      </c>
      <c r="L629" s="1" t="s">
        <v>4</v>
      </c>
    </row>
    <row r="630" spans="1:12" outlineLevel="2" x14ac:dyDescent="0.25">
      <c r="A630" s="1">
        <v>25398</v>
      </c>
      <c r="B630" s="73" t="s">
        <v>386</v>
      </c>
      <c r="C630" s="1" t="s">
        <v>170</v>
      </c>
      <c r="D630" s="1" t="s">
        <v>1</v>
      </c>
      <c r="E630" s="1" t="s">
        <v>2</v>
      </c>
      <c r="F630" s="1">
        <v>2020</v>
      </c>
      <c r="G630" s="1" t="s">
        <v>3</v>
      </c>
      <c r="H630" s="3">
        <v>150</v>
      </c>
      <c r="I630" s="3">
        <v>150</v>
      </c>
      <c r="J630" s="3">
        <v>381.35593220338984</v>
      </c>
      <c r="K630" s="3">
        <v>2.5423728813559299</v>
      </c>
      <c r="L630" s="1" t="s">
        <v>4</v>
      </c>
    </row>
    <row r="631" spans="1:12" outlineLevel="2" x14ac:dyDescent="0.25">
      <c r="A631" s="1">
        <v>25402</v>
      </c>
      <c r="B631" s="73" t="s">
        <v>386</v>
      </c>
      <c r="C631" s="1" t="s">
        <v>203</v>
      </c>
      <c r="D631" s="1" t="s">
        <v>1</v>
      </c>
      <c r="E631" s="1" t="s">
        <v>2</v>
      </c>
      <c r="F631" s="1">
        <v>2020</v>
      </c>
      <c r="G631" s="1" t="s">
        <v>3</v>
      </c>
      <c r="H631" s="3">
        <v>12</v>
      </c>
      <c r="I631" s="3">
        <v>10</v>
      </c>
      <c r="J631" s="3">
        <v>16.779661016949156</v>
      </c>
      <c r="K631" s="3">
        <v>1.6779661016949201</v>
      </c>
      <c r="L631" s="1" t="s">
        <v>4</v>
      </c>
    </row>
    <row r="632" spans="1:12" outlineLevel="2" x14ac:dyDescent="0.25">
      <c r="A632" s="1">
        <v>25491</v>
      </c>
      <c r="B632" s="73" t="s">
        <v>386</v>
      </c>
      <c r="C632" s="1" t="s">
        <v>176</v>
      </c>
      <c r="D632" s="1" t="s">
        <v>1</v>
      </c>
      <c r="E632" s="1" t="s">
        <v>2</v>
      </c>
      <c r="F632" s="1">
        <v>2020</v>
      </c>
      <c r="G632" s="1" t="s">
        <v>3</v>
      </c>
      <c r="H632" s="3">
        <v>2.5</v>
      </c>
      <c r="I632" s="3">
        <v>2.5</v>
      </c>
      <c r="J632" s="3">
        <v>5</v>
      </c>
      <c r="K632" s="3">
        <v>2</v>
      </c>
      <c r="L632" s="1" t="s">
        <v>4</v>
      </c>
    </row>
    <row r="633" spans="1:12" outlineLevel="2" x14ac:dyDescent="0.25">
      <c r="A633" s="1">
        <v>25592</v>
      </c>
      <c r="B633" s="73" t="s">
        <v>386</v>
      </c>
      <c r="C633" s="1" t="s">
        <v>119</v>
      </c>
      <c r="D633" s="1" t="s">
        <v>1</v>
      </c>
      <c r="E633" s="1" t="s">
        <v>2</v>
      </c>
      <c r="F633" s="1">
        <v>2020</v>
      </c>
      <c r="G633" s="1" t="s">
        <v>3</v>
      </c>
      <c r="H633" s="3">
        <v>25</v>
      </c>
      <c r="I633" s="3">
        <v>20</v>
      </c>
      <c r="J633" s="3">
        <v>30</v>
      </c>
      <c r="K633" s="3">
        <v>1.5</v>
      </c>
      <c r="L633" s="1" t="s">
        <v>4</v>
      </c>
    </row>
    <row r="634" spans="1:12" outlineLevel="2" x14ac:dyDescent="0.25">
      <c r="A634" s="1">
        <v>25658</v>
      </c>
      <c r="B634" s="73" t="s">
        <v>386</v>
      </c>
      <c r="C634" s="1" t="s">
        <v>208</v>
      </c>
      <c r="D634" s="1" t="s">
        <v>1</v>
      </c>
      <c r="E634" s="1" t="s">
        <v>2</v>
      </c>
      <c r="F634" s="1">
        <v>2020</v>
      </c>
      <c r="G634" s="1" t="s">
        <v>3</v>
      </c>
      <c r="H634" s="3">
        <v>4</v>
      </c>
      <c r="I634" s="3">
        <v>4</v>
      </c>
      <c r="J634" s="3">
        <v>6</v>
      </c>
      <c r="K634" s="3">
        <v>1.5</v>
      </c>
      <c r="L634" s="1" t="s">
        <v>4</v>
      </c>
    </row>
    <row r="635" spans="1:12" outlineLevel="2" x14ac:dyDescent="0.25">
      <c r="A635" s="1">
        <v>25718</v>
      </c>
      <c r="B635" s="73" t="s">
        <v>386</v>
      </c>
      <c r="C635" s="1" t="s">
        <v>209</v>
      </c>
      <c r="D635" s="1" t="s">
        <v>1</v>
      </c>
      <c r="E635" s="1" t="s">
        <v>2</v>
      </c>
      <c r="F635" s="1">
        <v>2020</v>
      </c>
      <c r="G635" s="1" t="s">
        <v>3</v>
      </c>
      <c r="H635" s="3">
        <v>7</v>
      </c>
      <c r="I635" s="3">
        <v>6</v>
      </c>
      <c r="J635" s="3">
        <v>9</v>
      </c>
      <c r="K635" s="3">
        <v>1.5</v>
      </c>
      <c r="L635" s="1" t="s">
        <v>4</v>
      </c>
    </row>
    <row r="636" spans="1:12" outlineLevel="2" x14ac:dyDescent="0.25">
      <c r="A636" s="1">
        <v>25777</v>
      </c>
      <c r="B636" s="73" t="s">
        <v>386</v>
      </c>
      <c r="C636" s="1" t="s">
        <v>211</v>
      </c>
      <c r="D636" s="1" t="s">
        <v>1</v>
      </c>
      <c r="E636" s="1" t="s">
        <v>2</v>
      </c>
      <c r="F636" s="1">
        <v>2020</v>
      </c>
      <c r="G636" s="1" t="s">
        <v>3</v>
      </c>
      <c r="H636" s="3">
        <v>26</v>
      </c>
      <c r="I636" s="3">
        <v>21</v>
      </c>
      <c r="J636" s="3">
        <v>28.245762711864408</v>
      </c>
      <c r="K636" s="3">
        <v>1.3450363196125901</v>
      </c>
      <c r="L636" s="1" t="s">
        <v>4</v>
      </c>
    </row>
    <row r="637" spans="1:12" outlineLevel="2" x14ac:dyDescent="0.25">
      <c r="A637" s="1">
        <v>25851</v>
      </c>
      <c r="B637" s="73" t="s">
        <v>386</v>
      </c>
      <c r="C637" s="1" t="s">
        <v>129</v>
      </c>
      <c r="D637" s="1" t="s">
        <v>1</v>
      </c>
      <c r="E637" s="1" t="s">
        <v>2</v>
      </c>
      <c r="F637" s="1">
        <v>2020</v>
      </c>
      <c r="G637" s="1" t="s">
        <v>3</v>
      </c>
      <c r="H637" s="3">
        <v>10</v>
      </c>
      <c r="I637" s="3">
        <v>10</v>
      </c>
      <c r="J637" s="3">
        <v>10</v>
      </c>
      <c r="K637" s="3">
        <v>1</v>
      </c>
      <c r="L637" s="1" t="s">
        <v>4</v>
      </c>
    </row>
    <row r="638" spans="1:12" outlineLevel="2" x14ac:dyDescent="0.25">
      <c r="A638" s="1">
        <v>25862</v>
      </c>
      <c r="B638" s="73" t="s">
        <v>386</v>
      </c>
      <c r="C638" s="1" t="s">
        <v>175</v>
      </c>
      <c r="D638" s="1" t="s">
        <v>1</v>
      </c>
      <c r="E638" s="1" t="s">
        <v>2</v>
      </c>
      <c r="F638" s="1">
        <v>2020</v>
      </c>
      <c r="G638" s="1" t="s">
        <v>3</v>
      </c>
      <c r="H638" s="3">
        <v>50</v>
      </c>
      <c r="I638" s="3">
        <v>50</v>
      </c>
      <c r="J638" s="3">
        <v>100</v>
      </c>
      <c r="K638" s="3">
        <v>2</v>
      </c>
      <c r="L638" s="1" t="s">
        <v>4</v>
      </c>
    </row>
    <row r="639" spans="1:12" outlineLevel="2" x14ac:dyDescent="0.25">
      <c r="A639" s="1">
        <v>25875</v>
      </c>
      <c r="B639" s="73" t="s">
        <v>386</v>
      </c>
      <c r="C639" s="1" t="s">
        <v>147</v>
      </c>
      <c r="D639" s="1" t="s">
        <v>1</v>
      </c>
      <c r="E639" s="1" t="s">
        <v>2</v>
      </c>
      <c r="F639" s="1">
        <v>2020</v>
      </c>
      <c r="G639" s="1" t="s">
        <v>3</v>
      </c>
      <c r="H639" s="3">
        <v>240</v>
      </c>
      <c r="I639" s="3">
        <v>240</v>
      </c>
      <c r="J639" s="3">
        <v>288</v>
      </c>
      <c r="K639" s="3">
        <v>1.2</v>
      </c>
      <c r="L639" s="1" t="s">
        <v>4</v>
      </c>
    </row>
    <row r="640" spans="1:12" outlineLevel="2" x14ac:dyDescent="0.25">
      <c r="A640" s="1">
        <v>25293</v>
      </c>
      <c r="B640" s="73" t="s">
        <v>387</v>
      </c>
      <c r="C640" s="1" t="s">
        <v>148</v>
      </c>
      <c r="D640" s="1" t="s">
        <v>1</v>
      </c>
      <c r="E640" s="1" t="s">
        <v>2</v>
      </c>
      <c r="F640" s="1">
        <v>2020</v>
      </c>
      <c r="G640" s="1" t="s">
        <v>3</v>
      </c>
      <c r="H640" s="3">
        <v>700</v>
      </c>
      <c r="I640" s="3">
        <v>630</v>
      </c>
      <c r="J640" s="3">
        <v>2520</v>
      </c>
      <c r="K640" s="3">
        <v>4</v>
      </c>
      <c r="L640" s="1" t="s">
        <v>4</v>
      </c>
    </row>
    <row r="641" spans="1:12" outlineLevel="2" x14ac:dyDescent="0.25">
      <c r="A641" s="1">
        <v>25297</v>
      </c>
      <c r="B641" s="73" t="s">
        <v>387</v>
      </c>
      <c r="C641" s="1" t="s">
        <v>110</v>
      </c>
      <c r="D641" s="1" t="s">
        <v>1</v>
      </c>
      <c r="E641" s="1" t="s">
        <v>2</v>
      </c>
      <c r="F641" s="1">
        <v>2020</v>
      </c>
      <c r="G641" s="1" t="s">
        <v>3</v>
      </c>
      <c r="H641" s="3">
        <v>70</v>
      </c>
      <c r="I641" s="3">
        <v>70</v>
      </c>
      <c r="J641" s="3">
        <v>140</v>
      </c>
      <c r="K641" s="3">
        <v>2</v>
      </c>
      <c r="L641" s="1" t="s">
        <v>4</v>
      </c>
    </row>
    <row r="642" spans="1:12" outlineLevel="2" x14ac:dyDescent="0.25">
      <c r="A642" s="1">
        <v>25299</v>
      </c>
      <c r="B642" s="73" t="s">
        <v>387</v>
      </c>
      <c r="C642" s="1" t="s">
        <v>198</v>
      </c>
      <c r="D642" s="1" t="s">
        <v>1</v>
      </c>
      <c r="E642" s="1" t="s">
        <v>2</v>
      </c>
      <c r="F642" s="1">
        <v>2020</v>
      </c>
      <c r="G642" s="1" t="s">
        <v>3</v>
      </c>
      <c r="H642" s="3">
        <v>140</v>
      </c>
      <c r="I642" s="3">
        <v>135</v>
      </c>
      <c r="J642" s="3">
        <v>135</v>
      </c>
      <c r="K642" s="3">
        <v>1</v>
      </c>
      <c r="L642" s="1" t="s">
        <v>4</v>
      </c>
    </row>
    <row r="643" spans="1:12" outlineLevel="2" x14ac:dyDescent="0.25">
      <c r="A643" s="1">
        <v>25372</v>
      </c>
      <c r="B643" s="73" t="s">
        <v>387</v>
      </c>
      <c r="C643" s="1" t="s">
        <v>164</v>
      </c>
      <c r="D643" s="1" t="s">
        <v>1</v>
      </c>
      <c r="E643" s="1" t="s">
        <v>2</v>
      </c>
      <c r="F643" s="1">
        <v>2020</v>
      </c>
      <c r="G643" s="1" t="s">
        <v>3</v>
      </c>
      <c r="H643" s="3">
        <v>1100</v>
      </c>
      <c r="I643" s="3">
        <v>1050</v>
      </c>
      <c r="J643" s="3">
        <v>1260</v>
      </c>
      <c r="K643" s="3">
        <v>1.2</v>
      </c>
      <c r="L643" s="1" t="s">
        <v>4</v>
      </c>
    </row>
    <row r="644" spans="1:12" outlineLevel="2" x14ac:dyDescent="0.25">
      <c r="A644" s="1">
        <v>25377</v>
      </c>
      <c r="B644" s="73" t="s">
        <v>387</v>
      </c>
      <c r="C644" s="1" t="s">
        <v>72</v>
      </c>
      <c r="D644" s="1" t="s">
        <v>1</v>
      </c>
      <c r="E644" s="1" t="s">
        <v>2</v>
      </c>
      <c r="F644" s="1">
        <v>2020</v>
      </c>
      <c r="G644" s="1" t="s">
        <v>3</v>
      </c>
      <c r="H644" s="3">
        <v>32</v>
      </c>
      <c r="I644" s="3">
        <v>32</v>
      </c>
      <c r="J644" s="3">
        <v>107.38983050847459</v>
      </c>
      <c r="K644" s="3">
        <v>3.35593220338983</v>
      </c>
      <c r="L644" s="1" t="s">
        <v>4</v>
      </c>
    </row>
    <row r="645" spans="1:12" outlineLevel="2" x14ac:dyDescent="0.25">
      <c r="A645" s="1">
        <v>25839</v>
      </c>
      <c r="B645" s="73" t="s">
        <v>387</v>
      </c>
      <c r="C645" s="1" t="s">
        <v>109</v>
      </c>
      <c r="D645" s="1" t="s">
        <v>1</v>
      </c>
      <c r="E645" s="1" t="s">
        <v>2</v>
      </c>
      <c r="F645" s="1">
        <v>2020</v>
      </c>
      <c r="G645" s="1" t="s">
        <v>3</v>
      </c>
      <c r="H645" s="3">
        <v>146</v>
      </c>
      <c r="I645" s="3">
        <v>146</v>
      </c>
      <c r="J645" s="3">
        <v>438</v>
      </c>
      <c r="K645" s="3">
        <v>3</v>
      </c>
      <c r="L645" s="1" t="s">
        <v>4</v>
      </c>
    </row>
    <row r="646" spans="1:12" outlineLevel="2" x14ac:dyDescent="0.25">
      <c r="A646" s="1">
        <v>25086</v>
      </c>
      <c r="B646" s="73" t="s">
        <v>388</v>
      </c>
      <c r="C646" s="1" t="s">
        <v>87</v>
      </c>
      <c r="D646" s="1" t="s">
        <v>1</v>
      </c>
      <c r="E646" s="1" t="s">
        <v>2</v>
      </c>
      <c r="F646" s="1">
        <v>2020</v>
      </c>
      <c r="G646" s="1" t="s">
        <v>3</v>
      </c>
      <c r="H646" s="3">
        <v>70</v>
      </c>
      <c r="I646" s="3">
        <v>70</v>
      </c>
      <c r="J646" s="3">
        <v>105</v>
      </c>
      <c r="K646" s="3">
        <v>1.5</v>
      </c>
      <c r="L646" s="1" t="s">
        <v>4</v>
      </c>
    </row>
    <row r="647" spans="1:12" outlineLevel="2" x14ac:dyDescent="0.25">
      <c r="A647" s="1">
        <v>25095</v>
      </c>
      <c r="B647" s="73" t="s">
        <v>388</v>
      </c>
      <c r="C647" s="1" t="s">
        <v>80</v>
      </c>
      <c r="D647" s="1" t="s">
        <v>1</v>
      </c>
      <c r="E647" s="1" t="s">
        <v>2</v>
      </c>
      <c r="F647" s="1">
        <v>2020</v>
      </c>
      <c r="G647" s="1" t="s">
        <v>3</v>
      </c>
      <c r="H647" s="3">
        <v>9</v>
      </c>
      <c r="I647" s="3">
        <v>9</v>
      </c>
      <c r="J647" s="3">
        <v>12.584745762711865</v>
      </c>
      <c r="K647" s="3">
        <v>1.3983050847457601</v>
      </c>
      <c r="L647" s="1" t="s">
        <v>4</v>
      </c>
    </row>
    <row r="648" spans="1:12" outlineLevel="2" x14ac:dyDescent="0.25">
      <c r="A648" s="1">
        <v>25168</v>
      </c>
      <c r="B648" s="73" t="s">
        <v>388</v>
      </c>
      <c r="C648" s="1" t="s">
        <v>25</v>
      </c>
      <c r="D648" s="1" t="s">
        <v>1</v>
      </c>
      <c r="E648" s="1" t="s">
        <v>2</v>
      </c>
      <c r="F648" s="1">
        <v>2020</v>
      </c>
      <c r="G648" s="1" t="s">
        <v>3</v>
      </c>
      <c r="H648" s="3">
        <v>7</v>
      </c>
      <c r="I648" s="3">
        <v>7</v>
      </c>
      <c r="J648" s="3">
        <v>7</v>
      </c>
      <c r="K648" s="3">
        <v>1</v>
      </c>
      <c r="L648" s="1" t="s">
        <v>4</v>
      </c>
    </row>
    <row r="649" spans="1:12" outlineLevel="2" x14ac:dyDescent="0.25">
      <c r="A649" s="1">
        <v>25328</v>
      </c>
      <c r="B649" s="73" t="s">
        <v>388</v>
      </c>
      <c r="C649" s="1" t="s">
        <v>158</v>
      </c>
      <c r="D649" s="1" t="s">
        <v>1</v>
      </c>
      <c r="E649" s="1" t="s">
        <v>2</v>
      </c>
      <c r="F649" s="1">
        <v>2020</v>
      </c>
      <c r="G649" s="1" t="s">
        <v>3</v>
      </c>
      <c r="H649" s="3">
        <v>21</v>
      </c>
      <c r="I649" s="3">
        <v>21</v>
      </c>
      <c r="J649" s="3">
        <v>46.983050847457633</v>
      </c>
      <c r="K649" s="3">
        <v>2.2372881355932202</v>
      </c>
      <c r="L649" s="1" t="s">
        <v>4</v>
      </c>
    </row>
    <row r="650" spans="1:12" outlineLevel="2" x14ac:dyDescent="0.25">
      <c r="A650" s="1">
        <v>25580</v>
      </c>
      <c r="B650" s="73" t="s">
        <v>388</v>
      </c>
      <c r="C650" s="1" t="s">
        <v>120</v>
      </c>
      <c r="D650" s="1" t="s">
        <v>1</v>
      </c>
      <c r="E650" s="1" t="s">
        <v>2</v>
      </c>
      <c r="F650" s="1">
        <v>2020</v>
      </c>
      <c r="G650" s="1" t="s">
        <v>3</v>
      </c>
      <c r="H650" s="3">
        <v>35</v>
      </c>
      <c r="I650" s="3">
        <v>35</v>
      </c>
      <c r="J650" s="3">
        <v>105</v>
      </c>
      <c r="K650" s="3">
        <v>3</v>
      </c>
      <c r="L650" s="1" t="s">
        <v>4</v>
      </c>
    </row>
    <row r="651" spans="1:12" outlineLevel="2" x14ac:dyDescent="0.25">
      <c r="A651" s="1">
        <v>25662</v>
      </c>
      <c r="B651" s="73" t="s">
        <v>388</v>
      </c>
      <c r="C651" s="1" t="s">
        <v>153</v>
      </c>
      <c r="D651" s="1" t="s">
        <v>1</v>
      </c>
      <c r="E651" s="1" t="s">
        <v>2</v>
      </c>
      <c r="F651" s="1">
        <v>2020</v>
      </c>
      <c r="G651" s="1" t="s">
        <v>3</v>
      </c>
      <c r="H651" s="3">
        <v>17</v>
      </c>
      <c r="I651" s="3">
        <v>17</v>
      </c>
      <c r="J651" s="3">
        <v>25.5</v>
      </c>
      <c r="K651" s="3">
        <v>1.5</v>
      </c>
      <c r="L651" s="1" t="s">
        <v>4</v>
      </c>
    </row>
    <row r="652" spans="1:12" outlineLevel="2" x14ac:dyDescent="0.25">
      <c r="A652" s="1">
        <v>25867</v>
      </c>
      <c r="B652" s="73" t="s">
        <v>388</v>
      </c>
      <c r="C652" s="1" t="s">
        <v>166</v>
      </c>
      <c r="D652" s="1" t="s">
        <v>1</v>
      </c>
      <c r="E652" s="1" t="s">
        <v>2</v>
      </c>
      <c r="F652" s="1">
        <v>2020</v>
      </c>
      <c r="G652" s="1" t="s">
        <v>3</v>
      </c>
      <c r="H652" s="3">
        <v>8</v>
      </c>
      <c r="I652" s="3">
        <v>8</v>
      </c>
      <c r="J652" s="3">
        <v>4.4745762711864412</v>
      </c>
      <c r="K652" s="3">
        <v>0.55932203389830504</v>
      </c>
      <c r="L652" s="1" t="s">
        <v>4</v>
      </c>
    </row>
    <row r="653" spans="1:12" outlineLevel="2" x14ac:dyDescent="0.25">
      <c r="A653" s="1">
        <v>25438</v>
      </c>
      <c r="B653" s="73" t="s">
        <v>389</v>
      </c>
      <c r="C653" s="1" t="s">
        <v>131</v>
      </c>
      <c r="D653" s="1" t="s">
        <v>1</v>
      </c>
      <c r="E653" s="1" t="s">
        <v>2</v>
      </c>
      <c r="F653" s="1">
        <v>2020</v>
      </c>
      <c r="G653" s="1" t="s">
        <v>3</v>
      </c>
      <c r="H653" s="3">
        <v>50</v>
      </c>
      <c r="I653" s="3">
        <v>50</v>
      </c>
      <c r="J653" s="3">
        <v>60</v>
      </c>
      <c r="K653" s="3">
        <v>1.2</v>
      </c>
      <c r="L653" s="1" t="s">
        <v>4</v>
      </c>
    </row>
    <row r="654" spans="1:12" outlineLevel="2" x14ac:dyDescent="0.25">
      <c r="A654" s="1">
        <v>25151</v>
      </c>
      <c r="B654" s="73" t="s">
        <v>390</v>
      </c>
      <c r="C654" s="1" t="s">
        <v>136</v>
      </c>
      <c r="D654" s="1" t="s">
        <v>1</v>
      </c>
      <c r="E654" s="1" t="s">
        <v>2</v>
      </c>
      <c r="F654" s="1">
        <v>2020</v>
      </c>
      <c r="G654" s="1" t="s">
        <v>3</v>
      </c>
      <c r="H654" s="3">
        <v>140</v>
      </c>
      <c r="I654" s="3">
        <v>140</v>
      </c>
      <c r="J654" s="3">
        <v>313.22033898305091</v>
      </c>
      <c r="K654" s="3">
        <v>2.2372881355932202</v>
      </c>
      <c r="L654" s="1" t="s">
        <v>4</v>
      </c>
    </row>
    <row r="655" spans="1:12" outlineLevel="2" x14ac:dyDescent="0.25">
      <c r="A655" s="1">
        <v>25181</v>
      </c>
      <c r="B655" s="73" t="s">
        <v>390</v>
      </c>
      <c r="C655" s="1" t="s">
        <v>193</v>
      </c>
      <c r="D655" s="1" t="s">
        <v>1</v>
      </c>
      <c r="E655" s="1" t="s">
        <v>2</v>
      </c>
      <c r="F655" s="1">
        <v>2020</v>
      </c>
      <c r="G655" s="1" t="s">
        <v>3</v>
      </c>
      <c r="H655" s="3">
        <v>20</v>
      </c>
      <c r="I655" s="3">
        <v>20</v>
      </c>
      <c r="J655" s="3">
        <v>40</v>
      </c>
      <c r="K655" s="3">
        <v>2</v>
      </c>
      <c r="L655" s="1" t="s">
        <v>4</v>
      </c>
    </row>
    <row r="656" spans="1:12" outlineLevel="2" x14ac:dyDescent="0.25">
      <c r="A656" s="1">
        <v>25279</v>
      </c>
      <c r="B656" s="73" t="s">
        <v>390</v>
      </c>
      <c r="C656" s="1" t="s">
        <v>118</v>
      </c>
      <c r="D656" s="1" t="s">
        <v>1</v>
      </c>
      <c r="E656" s="1" t="s">
        <v>2</v>
      </c>
      <c r="F656" s="1">
        <v>2020</v>
      </c>
      <c r="G656" s="1" t="s">
        <v>3</v>
      </c>
      <c r="H656" s="3">
        <v>16</v>
      </c>
      <c r="I656" s="3">
        <v>15</v>
      </c>
      <c r="J656" s="3">
        <v>45</v>
      </c>
      <c r="K656" s="3">
        <v>3</v>
      </c>
      <c r="L656" s="1" t="s">
        <v>4</v>
      </c>
    </row>
    <row r="657" spans="1:12" outlineLevel="2" x14ac:dyDescent="0.25">
      <c r="A657" s="1">
        <v>25594</v>
      </c>
      <c r="B657" s="73" t="s">
        <v>390</v>
      </c>
      <c r="C657" s="1" t="s">
        <v>157</v>
      </c>
      <c r="D657" s="1" t="s">
        <v>1</v>
      </c>
      <c r="E657" s="1" t="s">
        <v>2</v>
      </c>
      <c r="F657" s="1">
        <v>2020</v>
      </c>
      <c r="G657" s="1" t="s">
        <v>3</v>
      </c>
      <c r="H657" s="3">
        <v>20</v>
      </c>
      <c r="I657" s="3">
        <v>20</v>
      </c>
      <c r="J657" s="3">
        <v>24</v>
      </c>
      <c r="K657" s="3">
        <v>1.2</v>
      </c>
      <c r="L657" s="1" t="s">
        <v>4</v>
      </c>
    </row>
    <row r="658" spans="1:12" outlineLevel="2" x14ac:dyDescent="0.25">
      <c r="A658" s="1">
        <v>25841</v>
      </c>
      <c r="B658" s="73" t="s">
        <v>390</v>
      </c>
      <c r="C658" s="1" t="s">
        <v>125</v>
      </c>
      <c r="D658" s="1" t="s">
        <v>1</v>
      </c>
      <c r="E658" s="1" t="s">
        <v>2</v>
      </c>
      <c r="F658" s="1">
        <v>2020</v>
      </c>
      <c r="G658" s="1" t="s">
        <v>3</v>
      </c>
      <c r="H658" s="3">
        <v>95</v>
      </c>
      <c r="I658" s="3">
        <v>90</v>
      </c>
      <c r="J658" s="3">
        <v>125.84745762711866</v>
      </c>
      <c r="K658" s="3">
        <v>1.3983050847457601</v>
      </c>
      <c r="L658" s="1" t="s">
        <v>4</v>
      </c>
    </row>
    <row r="659" spans="1:12" outlineLevel="2" x14ac:dyDescent="0.25">
      <c r="A659" s="1">
        <v>25258</v>
      </c>
      <c r="B659" s="73" t="s">
        <v>391</v>
      </c>
      <c r="C659" s="1" t="s">
        <v>185</v>
      </c>
      <c r="D659" s="1" t="s">
        <v>1</v>
      </c>
      <c r="E659" s="1" t="s">
        <v>2</v>
      </c>
      <c r="F659" s="1">
        <v>2020</v>
      </c>
      <c r="G659" s="1" t="s">
        <v>3</v>
      </c>
      <c r="H659" s="3">
        <v>20</v>
      </c>
      <c r="I659" s="3">
        <v>15</v>
      </c>
      <c r="J659" s="3">
        <v>15</v>
      </c>
      <c r="K659" s="3">
        <v>1</v>
      </c>
      <c r="L659" s="1" t="s">
        <v>4</v>
      </c>
    </row>
    <row r="660" spans="1:12" outlineLevel="2" x14ac:dyDescent="0.25">
      <c r="A660" s="1">
        <v>25394</v>
      </c>
      <c r="B660" s="73" t="s">
        <v>391</v>
      </c>
      <c r="C660" s="1" t="s">
        <v>202</v>
      </c>
      <c r="D660" s="1" t="s">
        <v>1</v>
      </c>
      <c r="E660" s="1" t="s">
        <v>2</v>
      </c>
      <c r="F660" s="1">
        <v>2020</v>
      </c>
      <c r="G660" s="1" t="s">
        <v>3</v>
      </c>
      <c r="H660" s="3">
        <v>60</v>
      </c>
      <c r="I660" s="3">
        <v>59</v>
      </c>
      <c r="J660" s="3">
        <v>177</v>
      </c>
      <c r="K660" s="3">
        <v>3</v>
      </c>
      <c r="L660" s="1" t="s">
        <v>4</v>
      </c>
    </row>
    <row r="661" spans="1:12" outlineLevel="2" x14ac:dyDescent="0.25">
      <c r="A661" s="1">
        <v>25513</v>
      </c>
      <c r="B661" s="73" t="s">
        <v>391</v>
      </c>
      <c r="C661" s="1" t="s">
        <v>21</v>
      </c>
      <c r="D661" s="1" t="s">
        <v>1</v>
      </c>
      <c r="E661" s="1" t="s">
        <v>2</v>
      </c>
      <c r="F661" s="1">
        <v>2020</v>
      </c>
      <c r="G661" s="1" t="s">
        <v>3</v>
      </c>
      <c r="H661" s="3">
        <v>180</v>
      </c>
      <c r="I661" s="3">
        <v>90</v>
      </c>
      <c r="J661" s="3">
        <v>176.18644067796612</v>
      </c>
      <c r="K661" s="3">
        <v>1.9576271186440699</v>
      </c>
      <c r="L661" s="1" t="s">
        <v>4</v>
      </c>
    </row>
    <row r="662" spans="1:12" outlineLevel="2" x14ac:dyDescent="0.25">
      <c r="A662" s="1">
        <v>25518</v>
      </c>
      <c r="B662" s="73" t="s">
        <v>391</v>
      </c>
      <c r="C662" s="1" t="s">
        <v>171</v>
      </c>
      <c r="D662" s="1" t="s">
        <v>1</v>
      </c>
      <c r="E662" s="1" t="s">
        <v>2</v>
      </c>
      <c r="F662" s="1">
        <v>2020</v>
      </c>
      <c r="G662" s="1" t="s">
        <v>3</v>
      </c>
      <c r="H662" s="3">
        <v>20</v>
      </c>
      <c r="I662" s="3">
        <v>20</v>
      </c>
      <c r="J662" s="3">
        <v>40</v>
      </c>
      <c r="K662" s="3">
        <v>2</v>
      </c>
      <c r="L662" s="1" t="s">
        <v>4</v>
      </c>
    </row>
    <row r="663" spans="1:12" outlineLevel="2" x14ac:dyDescent="0.25">
      <c r="A663" s="1">
        <v>25653</v>
      </c>
      <c r="B663" s="73" t="s">
        <v>391</v>
      </c>
      <c r="C663" s="1" t="s">
        <v>207</v>
      </c>
      <c r="D663" s="1" t="s">
        <v>1</v>
      </c>
      <c r="E663" s="1" t="s">
        <v>2</v>
      </c>
      <c r="F663" s="1">
        <v>2020</v>
      </c>
      <c r="G663" s="1" t="s">
        <v>3</v>
      </c>
      <c r="H663" s="3">
        <v>15</v>
      </c>
      <c r="I663" s="3">
        <v>14</v>
      </c>
      <c r="J663" s="3">
        <v>28</v>
      </c>
      <c r="K663" s="3">
        <v>2</v>
      </c>
      <c r="L663" s="1" t="s">
        <v>4</v>
      </c>
    </row>
    <row r="664" spans="1:12" outlineLevel="2" x14ac:dyDescent="0.25">
      <c r="A664" s="1">
        <v>25823</v>
      </c>
      <c r="B664" s="73" t="s">
        <v>391</v>
      </c>
      <c r="C664" s="1" t="s">
        <v>216</v>
      </c>
      <c r="D664" s="1" t="s">
        <v>1</v>
      </c>
      <c r="E664" s="1" t="s">
        <v>2</v>
      </c>
      <c r="F664" s="1">
        <v>2020</v>
      </c>
      <c r="G664" s="1" t="s">
        <v>3</v>
      </c>
      <c r="H664" s="3">
        <v>20</v>
      </c>
      <c r="I664" s="3">
        <v>20</v>
      </c>
      <c r="J664" s="3">
        <v>22.372881355932208</v>
      </c>
      <c r="K664" s="3">
        <v>1.1186440677966101</v>
      </c>
      <c r="L664" s="1" t="s">
        <v>4</v>
      </c>
    </row>
    <row r="665" spans="1:12" outlineLevel="2" x14ac:dyDescent="0.25">
      <c r="A665" s="1">
        <v>25871</v>
      </c>
      <c r="B665" s="73" t="s">
        <v>391</v>
      </c>
      <c r="C665" s="1" t="s">
        <v>159</v>
      </c>
      <c r="D665" s="1" t="s">
        <v>1</v>
      </c>
      <c r="E665" s="1" t="s">
        <v>2</v>
      </c>
      <c r="F665" s="1">
        <v>2020</v>
      </c>
      <c r="G665" s="1" t="s">
        <v>3</v>
      </c>
      <c r="H665" s="3">
        <v>25.5</v>
      </c>
      <c r="I665" s="3">
        <v>25.5</v>
      </c>
      <c r="J665" s="3">
        <v>28.525423728813564</v>
      </c>
      <c r="K665" s="3">
        <v>1.1186440677966101</v>
      </c>
      <c r="L665" s="1" t="s">
        <v>4</v>
      </c>
    </row>
    <row r="666" spans="1:12" outlineLevel="2" x14ac:dyDescent="0.25">
      <c r="A666" s="1">
        <v>25885</v>
      </c>
      <c r="B666" s="73" t="s">
        <v>391</v>
      </c>
      <c r="C666" s="1" t="s">
        <v>113</v>
      </c>
      <c r="D666" s="1" t="s">
        <v>1</v>
      </c>
      <c r="E666" s="1" t="s">
        <v>2</v>
      </c>
      <c r="F666" s="1">
        <v>2020</v>
      </c>
      <c r="G666" s="1" t="s">
        <v>3</v>
      </c>
      <c r="H666" s="3">
        <v>236</v>
      </c>
      <c r="I666" s="3">
        <v>235</v>
      </c>
      <c r="J666" s="3">
        <v>796.61016949152554</v>
      </c>
      <c r="K666" s="3">
        <v>3.3898305084745801</v>
      </c>
      <c r="L666" s="1" t="s">
        <v>4</v>
      </c>
    </row>
    <row r="667" spans="1:12" outlineLevel="2" x14ac:dyDescent="0.25">
      <c r="A667" s="1">
        <v>25126</v>
      </c>
      <c r="B667" s="74" t="s">
        <v>392</v>
      </c>
      <c r="C667" s="1" t="s">
        <v>104</v>
      </c>
      <c r="D667" s="1" t="s">
        <v>1</v>
      </c>
      <c r="E667" s="1" t="s">
        <v>2</v>
      </c>
      <c r="F667" s="1">
        <v>2020</v>
      </c>
      <c r="G667" s="1" t="s">
        <v>3</v>
      </c>
      <c r="H667" s="3">
        <v>1.2</v>
      </c>
      <c r="I667" s="3">
        <v>1.2</v>
      </c>
      <c r="J667" s="3">
        <v>3.3559322033898309</v>
      </c>
      <c r="K667" s="3">
        <v>2.79661016949153</v>
      </c>
      <c r="L667" s="1" t="s">
        <v>4</v>
      </c>
    </row>
    <row r="668" spans="1:12" outlineLevel="2" x14ac:dyDescent="0.25">
      <c r="A668" s="1">
        <v>25175</v>
      </c>
      <c r="B668" s="74" t="s">
        <v>392</v>
      </c>
      <c r="C668" s="1" t="s">
        <v>192</v>
      </c>
      <c r="D668" s="1" t="s">
        <v>1</v>
      </c>
      <c r="E668" s="1" t="s">
        <v>2</v>
      </c>
      <c r="F668" s="1">
        <v>2020</v>
      </c>
      <c r="G668" s="1" t="s">
        <v>3</v>
      </c>
      <c r="H668" s="3">
        <v>82</v>
      </c>
      <c r="I668" s="3">
        <v>78</v>
      </c>
      <c r="J668" s="3">
        <v>330.50847457627123</v>
      </c>
      <c r="K668" s="3">
        <v>4.2372881355932197</v>
      </c>
      <c r="L668" s="1" t="s">
        <v>4</v>
      </c>
    </row>
    <row r="669" spans="1:12" outlineLevel="2" x14ac:dyDescent="0.25">
      <c r="A669" s="1">
        <v>25295</v>
      </c>
      <c r="B669" s="74" t="s">
        <v>392</v>
      </c>
      <c r="C669" s="1" t="s">
        <v>178</v>
      </c>
      <c r="D669" s="1" t="s">
        <v>1</v>
      </c>
      <c r="E669" s="1" t="s">
        <v>2</v>
      </c>
      <c r="F669" s="1">
        <v>2020</v>
      </c>
      <c r="G669" s="1" t="s">
        <v>3</v>
      </c>
      <c r="H669" s="3">
        <v>2</v>
      </c>
      <c r="I669" s="3">
        <v>1</v>
      </c>
      <c r="J669" s="3">
        <v>2.796610169491526</v>
      </c>
      <c r="K669" s="3">
        <v>2.79661016949153</v>
      </c>
      <c r="L669" s="1" t="s">
        <v>4</v>
      </c>
    </row>
    <row r="670" spans="1:12" outlineLevel="2" x14ac:dyDescent="0.25">
      <c r="A670" s="1">
        <v>25758</v>
      </c>
      <c r="B670" s="74" t="s">
        <v>392</v>
      </c>
      <c r="C670" s="1" t="s">
        <v>111</v>
      </c>
      <c r="D670" s="1" t="s">
        <v>1</v>
      </c>
      <c r="E670" s="1" t="s">
        <v>2</v>
      </c>
      <c r="F670" s="1">
        <v>2020</v>
      </c>
      <c r="G670" s="1" t="s">
        <v>3</v>
      </c>
      <c r="H670" s="3">
        <v>17</v>
      </c>
      <c r="I670" s="3">
        <v>17</v>
      </c>
      <c r="J670" s="3">
        <v>71.31355932203391</v>
      </c>
      <c r="K670" s="3">
        <v>4.1949152542372898</v>
      </c>
      <c r="L670" s="1" t="s">
        <v>4</v>
      </c>
    </row>
    <row r="671" spans="1:12" outlineLevel="2" x14ac:dyDescent="0.25">
      <c r="A671" s="1">
        <v>25785</v>
      </c>
      <c r="B671" s="74" t="s">
        <v>392</v>
      </c>
      <c r="C671" s="1" t="s">
        <v>16</v>
      </c>
      <c r="D671" s="1" t="s">
        <v>1</v>
      </c>
      <c r="E671" s="1" t="s">
        <v>2</v>
      </c>
      <c r="F671" s="1">
        <v>2020</v>
      </c>
      <c r="G671" s="1" t="s">
        <v>3</v>
      </c>
      <c r="H671" s="3">
        <v>20</v>
      </c>
      <c r="I671" s="3">
        <v>20</v>
      </c>
      <c r="J671" s="3">
        <v>27.966101694915256</v>
      </c>
      <c r="K671" s="3">
        <v>1.3983050847457601</v>
      </c>
      <c r="L671" s="1" t="s">
        <v>4</v>
      </c>
    </row>
    <row r="672" spans="1:12" outlineLevel="2" x14ac:dyDescent="0.25">
      <c r="A672" s="1">
        <v>25799</v>
      </c>
      <c r="B672" s="74" t="s">
        <v>392</v>
      </c>
      <c r="C672" s="1" t="s">
        <v>134</v>
      </c>
      <c r="D672" s="1" t="s">
        <v>1</v>
      </c>
      <c r="E672" s="1" t="s">
        <v>2</v>
      </c>
      <c r="F672" s="1">
        <v>2020</v>
      </c>
      <c r="G672" s="1" t="s">
        <v>3</v>
      </c>
      <c r="H672" s="3">
        <v>390</v>
      </c>
      <c r="I672" s="3">
        <v>380</v>
      </c>
      <c r="J672" s="3">
        <v>1622.0338983050849</v>
      </c>
      <c r="K672" s="3">
        <v>4.2685102586975896</v>
      </c>
      <c r="L672" s="1" t="s">
        <v>4</v>
      </c>
    </row>
    <row r="673" spans="1:12" outlineLevel="2" x14ac:dyDescent="0.25">
      <c r="A673" s="1">
        <v>25817</v>
      </c>
      <c r="B673" s="74" t="s">
        <v>392</v>
      </c>
      <c r="C673" s="1" t="s">
        <v>117</v>
      </c>
      <c r="D673" s="1" t="s">
        <v>1</v>
      </c>
      <c r="E673" s="1" t="s">
        <v>2</v>
      </c>
      <c r="F673" s="1">
        <v>2020</v>
      </c>
      <c r="G673" s="1" t="s">
        <v>3</v>
      </c>
      <c r="H673" s="3">
        <v>14</v>
      </c>
      <c r="I673" s="3">
        <v>14</v>
      </c>
      <c r="J673" s="3">
        <v>19.576271186440682</v>
      </c>
      <c r="K673" s="3">
        <v>1.3983050847457601</v>
      </c>
      <c r="L673" s="1" t="s">
        <v>4</v>
      </c>
    </row>
    <row r="674" spans="1:12" outlineLevel="2" x14ac:dyDescent="0.25">
      <c r="A674" s="1">
        <v>25899</v>
      </c>
      <c r="B674" s="74" t="s">
        <v>392</v>
      </c>
      <c r="C674" s="1" t="s">
        <v>79</v>
      </c>
      <c r="D674" s="1" t="s">
        <v>1</v>
      </c>
      <c r="E674" s="1" t="s">
        <v>2</v>
      </c>
      <c r="F674" s="1">
        <v>2020</v>
      </c>
      <c r="G674" s="1" t="s">
        <v>3</v>
      </c>
      <c r="H674" s="3">
        <v>20</v>
      </c>
      <c r="I674" s="3">
        <v>20</v>
      </c>
      <c r="J674" s="3">
        <v>55.932203389830512</v>
      </c>
      <c r="K674" s="3">
        <v>2.79661016949153</v>
      </c>
      <c r="L674" s="1" t="s">
        <v>4</v>
      </c>
    </row>
    <row r="675" spans="1:12" outlineLevel="2" x14ac:dyDescent="0.25">
      <c r="A675" s="1">
        <v>25099</v>
      </c>
      <c r="B675" s="74" t="s">
        <v>393</v>
      </c>
      <c r="C675" s="1" t="s">
        <v>190</v>
      </c>
      <c r="D675" s="1" t="s">
        <v>1</v>
      </c>
      <c r="E675" s="1" t="s">
        <v>2</v>
      </c>
      <c r="F675" s="1">
        <v>2020</v>
      </c>
      <c r="G675" s="1" t="s">
        <v>3</v>
      </c>
      <c r="H675" s="3">
        <v>220</v>
      </c>
      <c r="I675" s="3">
        <v>220</v>
      </c>
      <c r="J675" s="3">
        <v>369.15254237288138</v>
      </c>
      <c r="K675" s="3">
        <v>1.6779661016949201</v>
      </c>
      <c r="L675" s="1" t="s">
        <v>4</v>
      </c>
    </row>
    <row r="676" spans="1:12" outlineLevel="2" x14ac:dyDescent="0.25">
      <c r="A676" s="1">
        <v>25260</v>
      </c>
      <c r="B676" s="74" t="s">
        <v>393</v>
      </c>
      <c r="C676" s="1" t="s">
        <v>89</v>
      </c>
      <c r="D676" s="1" t="s">
        <v>1</v>
      </c>
      <c r="E676" s="1" t="s">
        <v>2</v>
      </c>
      <c r="F676" s="1">
        <v>2020</v>
      </c>
      <c r="G676" s="1" t="s">
        <v>3</v>
      </c>
      <c r="H676" s="3">
        <v>150</v>
      </c>
      <c r="I676" s="3">
        <v>150</v>
      </c>
      <c r="J676" s="3">
        <v>335.59322033898309</v>
      </c>
      <c r="K676" s="3">
        <v>2.2372881355932202</v>
      </c>
      <c r="L676" s="1" t="s">
        <v>4</v>
      </c>
    </row>
    <row r="677" spans="1:12" outlineLevel="2" x14ac:dyDescent="0.25">
      <c r="A677" s="1">
        <v>25286</v>
      </c>
      <c r="B677" s="74" t="s">
        <v>393</v>
      </c>
      <c r="C677" s="1" t="s">
        <v>217</v>
      </c>
      <c r="D677" s="1" t="s">
        <v>1</v>
      </c>
      <c r="E677" s="1" t="s">
        <v>2</v>
      </c>
      <c r="F677" s="1">
        <v>2020</v>
      </c>
      <c r="G677" s="1" t="s">
        <v>3</v>
      </c>
      <c r="H677" s="3">
        <v>168</v>
      </c>
      <c r="I677" s="3">
        <v>160</v>
      </c>
      <c r="J677" s="3">
        <v>313.22033898305091</v>
      </c>
      <c r="K677" s="3">
        <v>1.9576271186440699</v>
      </c>
      <c r="L677" s="1" t="s">
        <v>4</v>
      </c>
    </row>
    <row r="678" spans="1:12" outlineLevel="2" x14ac:dyDescent="0.25">
      <c r="A678" s="1">
        <v>25898</v>
      </c>
      <c r="B678" s="74" t="s">
        <v>393</v>
      </c>
      <c r="C678" s="1" t="s">
        <v>220</v>
      </c>
      <c r="D678" s="1" t="s">
        <v>1</v>
      </c>
      <c r="E678" s="1" t="s">
        <v>2</v>
      </c>
      <c r="F678" s="1">
        <v>2020</v>
      </c>
      <c r="G678" s="1" t="s">
        <v>3</v>
      </c>
      <c r="H678" s="3">
        <v>20</v>
      </c>
      <c r="I678" s="3">
        <v>19</v>
      </c>
      <c r="J678" s="3">
        <v>27.630508474576274</v>
      </c>
      <c r="K678" s="3">
        <v>1.4542372881355901</v>
      </c>
      <c r="L678" s="1" t="s">
        <v>4</v>
      </c>
    </row>
    <row r="679" spans="1:12" outlineLevel="2" x14ac:dyDescent="0.25">
      <c r="A679" s="1">
        <v>25740</v>
      </c>
      <c r="B679" s="74" t="s">
        <v>394</v>
      </c>
      <c r="C679" s="1" t="s">
        <v>187</v>
      </c>
      <c r="D679" s="1" t="s">
        <v>1</v>
      </c>
      <c r="E679" s="1" t="s">
        <v>2</v>
      </c>
      <c r="F679" s="1">
        <v>2020</v>
      </c>
      <c r="G679" s="1" t="s">
        <v>3</v>
      </c>
      <c r="H679" s="3">
        <v>17</v>
      </c>
      <c r="I679" s="3">
        <v>17</v>
      </c>
      <c r="J679" s="3">
        <v>39.935593220338994</v>
      </c>
      <c r="K679" s="3">
        <v>2.3491525423728801</v>
      </c>
      <c r="L679" s="1" t="s">
        <v>4</v>
      </c>
    </row>
    <row r="680" spans="1:12" outlineLevel="2" x14ac:dyDescent="0.25">
      <c r="A680" s="1">
        <v>25290</v>
      </c>
      <c r="B680" s="74" t="s">
        <v>395</v>
      </c>
      <c r="C680" s="1" t="s">
        <v>197</v>
      </c>
      <c r="D680" s="1" t="s">
        <v>1</v>
      </c>
      <c r="E680" s="1" t="s">
        <v>2</v>
      </c>
      <c r="F680" s="1">
        <v>2020</v>
      </c>
      <c r="G680" s="1" t="s">
        <v>3</v>
      </c>
      <c r="H680" s="3">
        <v>10</v>
      </c>
      <c r="I680" s="3">
        <v>10</v>
      </c>
      <c r="J680" s="3">
        <v>19.576271186440682</v>
      </c>
      <c r="K680" s="3">
        <v>1.9576271186440699</v>
      </c>
      <c r="L680" s="1" t="s">
        <v>4</v>
      </c>
    </row>
    <row r="681" spans="1:12" outlineLevel="2" x14ac:dyDescent="0.25">
      <c r="A681" s="1">
        <v>25312</v>
      </c>
      <c r="B681" s="74" t="s">
        <v>395</v>
      </c>
      <c r="C681" s="1" t="s">
        <v>41</v>
      </c>
      <c r="D681" s="1" t="s">
        <v>1</v>
      </c>
      <c r="E681" s="1" t="s">
        <v>2</v>
      </c>
      <c r="F681" s="1">
        <v>2020</v>
      </c>
      <c r="G681" s="1" t="s">
        <v>3</v>
      </c>
      <c r="H681" s="3">
        <v>120</v>
      </c>
      <c r="I681" s="3">
        <v>120</v>
      </c>
      <c r="J681" s="3">
        <v>67.118644067796623</v>
      </c>
      <c r="K681" s="3">
        <v>0.55932203389830504</v>
      </c>
      <c r="L681" s="1" t="s">
        <v>4</v>
      </c>
    </row>
    <row r="682" spans="1:12" outlineLevel="2" x14ac:dyDescent="0.25">
      <c r="A682" s="1">
        <v>25524</v>
      </c>
      <c r="B682" s="74" t="s">
        <v>395</v>
      </c>
      <c r="C682" s="1" t="s">
        <v>165</v>
      </c>
      <c r="D682" s="1" t="s">
        <v>1</v>
      </c>
      <c r="E682" s="1" t="s">
        <v>2</v>
      </c>
      <c r="F682" s="1">
        <v>2020</v>
      </c>
      <c r="G682" s="1" t="s">
        <v>3</v>
      </c>
      <c r="H682" s="3">
        <v>5</v>
      </c>
      <c r="I682" s="3">
        <v>5</v>
      </c>
      <c r="J682" s="3">
        <v>5.5932203389830519</v>
      </c>
      <c r="K682" s="3">
        <v>1.1186440677966101</v>
      </c>
      <c r="L682" s="1" t="s">
        <v>4</v>
      </c>
    </row>
    <row r="683" spans="1:12" outlineLevel="2" x14ac:dyDescent="0.25">
      <c r="A683" s="1">
        <v>25649</v>
      </c>
      <c r="B683" s="74" t="s">
        <v>395</v>
      </c>
      <c r="C683" s="1" t="s">
        <v>162</v>
      </c>
      <c r="D683" s="1" t="s">
        <v>1</v>
      </c>
      <c r="E683" s="1" t="s">
        <v>2</v>
      </c>
      <c r="F683" s="1">
        <v>2020</v>
      </c>
      <c r="G683" s="1" t="s">
        <v>3</v>
      </c>
      <c r="H683" s="3">
        <v>5</v>
      </c>
      <c r="I683" s="3">
        <v>5</v>
      </c>
      <c r="J683" s="3">
        <v>5.7330508474576281</v>
      </c>
      <c r="K683" s="3">
        <v>1.1466101694915301</v>
      </c>
      <c r="L683" s="1" t="s">
        <v>4</v>
      </c>
    </row>
    <row r="684" spans="1:12" outlineLevel="2" x14ac:dyDescent="0.25">
      <c r="A684" s="1">
        <v>25743</v>
      </c>
      <c r="B684" s="74" t="s">
        <v>395</v>
      </c>
      <c r="C684" s="1" t="s">
        <v>0</v>
      </c>
      <c r="D684" s="1" t="s">
        <v>1</v>
      </c>
      <c r="E684" s="1" t="s">
        <v>2</v>
      </c>
      <c r="F684" s="1">
        <v>2020</v>
      </c>
      <c r="G684" s="1" t="s">
        <v>3</v>
      </c>
      <c r="H684" s="3">
        <v>200</v>
      </c>
      <c r="I684" s="3">
        <v>180</v>
      </c>
      <c r="J684" s="3">
        <v>352.09322033898309</v>
      </c>
      <c r="K684" s="3">
        <v>1.9560734463276801</v>
      </c>
      <c r="L684" s="1" t="s">
        <v>4</v>
      </c>
    </row>
    <row r="685" spans="1:12" outlineLevel="2" x14ac:dyDescent="0.25">
      <c r="A685" s="1">
        <v>25805</v>
      </c>
      <c r="B685" s="74" t="s">
        <v>395</v>
      </c>
      <c r="C685" s="1" t="s">
        <v>59</v>
      </c>
      <c r="D685" s="1" t="s">
        <v>1</v>
      </c>
      <c r="E685" s="1" t="s">
        <v>2</v>
      </c>
      <c r="F685" s="1">
        <v>2020</v>
      </c>
      <c r="G685" s="1" t="s">
        <v>3</v>
      </c>
      <c r="H685" s="3">
        <v>22</v>
      </c>
      <c r="I685" s="3">
        <v>22</v>
      </c>
      <c r="J685" s="3">
        <v>44</v>
      </c>
      <c r="K685" s="3">
        <v>2</v>
      </c>
      <c r="L685" s="1" t="s">
        <v>4</v>
      </c>
    </row>
    <row r="686" spans="1:12" outlineLevel="2" x14ac:dyDescent="0.25">
      <c r="A686" s="1">
        <v>25506</v>
      </c>
      <c r="B686" s="74" t="s">
        <v>395</v>
      </c>
      <c r="C686" s="1" t="s">
        <v>205</v>
      </c>
      <c r="D686" s="1" t="s">
        <v>1</v>
      </c>
      <c r="E686" s="1" t="s">
        <v>2</v>
      </c>
      <c r="F686" s="1">
        <v>2020</v>
      </c>
      <c r="G686" s="1" t="s">
        <v>3</v>
      </c>
      <c r="H686" s="3">
        <v>35</v>
      </c>
      <c r="I686" s="3">
        <v>25</v>
      </c>
      <c r="J686" s="3">
        <v>48.940677966101703</v>
      </c>
      <c r="K686" s="3">
        <v>1.9576271186440699</v>
      </c>
      <c r="L686" s="1" t="s">
        <v>4</v>
      </c>
    </row>
    <row r="687" spans="1:12" outlineLevel="2" x14ac:dyDescent="0.25">
      <c r="A687" s="1">
        <v>25035</v>
      </c>
      <c r="B687" s="74" t="s">
        <v>396</v>
      </c>
      <c r="C687" s="1" t="s">
        <v>181</v>
      </c>
      <c r="D687" s="1" t="s">
        <v>1</v>
      </c>
      <c r="E687" s="1" t="s">
        <v>2</v>
      </c>
      <c r="F687" s="1">
        <v>2020</v>
      </c>
      <c r="G687" s="1" t="s">
        <v>3</v>
      </c>
      <c r="H687" s="3">
        <v>70</v>
      </c>
      <c r="I687" s="3">
        <v>60</v>
      </c>
      <c r="J687" s="3">
        <v>84</v>
      </c>
      <c r="K687" s="3">
        <v>1.4</v>
      </c>
      <c r="L687" s="1" t="s">
        <v>4</v>
      </c>
    </row>
    <row r="688" spans="1:12" outlineLevel="2" x14ac:dyDescent="0.25">
      <c r="A688" s="1">
        <v>25040</v>
      </c>
      <c r="B688" s="74" t="s">
        <v>396</v>
      </c>
      <c r="C688" s="1" t="s">
        <v>31</v>
      </c>
      <c r="D688" s="1" t="s">
        <v>1</v>
      </c>
      <c r="E688" s="1" t="s">
        <v>2</v>
      </c>
      <c r="F688" s="1">
        <v>2020</v>
      </c>
      <c r="G688" s="1" t="s">
        <v>3</v>
      </c>
      <c r="H688" s="3">
        <v>12</v>
      </c>
      <c r="I688" s="3">
        <v>11</v>
      </c>
      <c r="J688" s="3">
        <v>13.983050847457628</v>
      </c>
      <c r="K688" s="3">
        <v>1.27118644067797</v>
      </c>
      <c r="L688" s="1" t="s">
        <v>4</v>
      </c>
    </row>
    <row r="689" spans="1:12" outlineLevel="2" x14ac:dyDescent="0.25">
      <c r="A689" s="1">
        <v>25599</v>
      </c>
      <c r="B689" s="74" t="s">
        <v>396</v>
      </c>
      <c r="C689" s="1" t="s">
        <v>222</v>
      </c>
      <c r="D689" s="1" t="s">
        <v>1</v>
      </c>
      <c r="E689" s="1" t="s">
        <v>2</v>
      </c>
      <c r="F689" s="1">
        <v>2020</v>
      </c>
      <c r="G689" s="1" t="s">
        <v>3</v>
      </c>
      <c r="H689" s="3">
        <v>10</v>
      </c>
      <c r="I689" s="3">
        <v>8</v>
      </c>
      <c r="J689" s="3">
        <v>32</v>
      </c>
      <c r="K689" s="3">
        <v>4</v>
      </c>
      <c r="L689" s="1" t="s">
        <v>4</v>
      </c>
    </row>
    <row r="690" spans="1:12" outlineLevel="2" x14ac:dyDescent="0.25">
      <c r="A690" s="1">
        <v>25123</v>
      </c>
      <c r="B690" s="74" t="s">
        <v>396</v>
      </c>
      <c r="C690" s="1" t="s">
        <v>152</v>
      </c>
      <c r="D690" s="1" t="s">
        <v>1</v>
      </c>
      <c r="E690" s="1" t="s">
        <v>2</v>
      </c>
      <c r="F690" s="1">
        <v>2020</v>
      </c>
      <c r="G690" s="1" t="s">
        <v>3</v>
      </c>
      <c r="H690" s="3">
        <v>20</v>
      </c>
      <c r="I690" s="3">
        <v>20</v>
      </c>
      <c r="J690" s="3">
        <v>40</v>
      </c>
      <c r="K690" s="3">
        <v>2</v>
      </c>
      <c r="L690" s="1" t="s">
        <v>4</v>
      </c>
    </row>
    <row r="691" spans="1:12" outlineLevel="2" x14ac:dyDescent="0.25">
      <c r="A691" s="1">
        <v>25245</v>
      </c>
      <c r="B691" s="74" t="s">
        <v>396</v>
      </c>
      <c r="C691" s="1" t="s">
        <v>173</v>
      </c>
      <c r="D691" s="1" t="s">
        <v>1</v>
      </c>
      <c r="E691" s="1" t="s">
        <v>2</v>
      </c>
      <c r="F691" s="1">
        <v>2020</v>
      </c>
      <c r="G691" s="1" t="s">
        <v>3</v>
      </c>
      <c r="H691" s="3">
        <v>17</v>
      </c>
      <c r="I691" s="3">
        <v>17</v>
      </c>
      <c r="J691" s="3">
        <v>51</v>
      </c>
      <c r="K691" s="3">
        <v>3</v>
      </c>
      <c r="L691" s="1" t="s">
        <v>4</v>
      </c>
    </row>
    <row r="692" spans="1:12" outlineLevel="2" x14ac:dyDescent="0.25">
      <c r="A692" s="1">
        <v>25386</v>
      </c>
      <c r="B692" s="74" t="s">
        <v>396</v>
      </c>
      <c r="C692" s="1" t="s">
        <v>88</v>
      </c>
      <c r="D692" s="1" t="s">
        <v>1</v>
      </c>
      <c r="E692" s="1" t="s">
        <v>2</v>
      </c>
      <c r="F692" s="1">
        <v>2020</v>
      </c>
      <c r="G692" s="1" t="s">
        <v>3</v>
      </c>
      <c r="H692" s="3">
        <v>22</v>
      </c>
      <c r="I692" s="3">
        <v>22</v>
      </c>
      <c r="J692" s="3">
        <v>33</v>
      </c>
      <c r="K692" s="3">
        <v>1.5</v>
      </c>
      <c r="L692" s="1" t="s">
        <v>4</v>
      </c>
    </row>
    <row r="693" spans="1:12" outlineLevel="2" x14ac:dyDescent="0.25">
      <c r="A693" s="1">
        <v>25596</v>
      </c>
      <c r="B693" s="74" t="s">
        <v>396</v>
      </c>
      <c r="C693" s="1" t="s">
        <v>161</v>
      </c>
      <c r="D693" s="1" t="s">
        <v>1</v>
      </c>
      <c r="E693" s="1" t="s">
        <v>2</v>
      </c>
      <c r="F693" s="1">
        <v>2020</v>
      </c>
      <c r="G693" s="1" t="s">
        <v>3</v>
      </c>
      <c r="H693" s="3">
        <v>310</v>
      </c>
      <c r="I693" s="3">
        <v>310</v>
      </c>
      <c r="J693" s="3">
        <v>346.77966101694921</v>
      </c>
      <c r="K693" s="3">
        <v>1.1186440677966101</v>
      </c>
      <c r="L693" s="1" t="s">
        <v>4</v>
      </c>
    </row>
    <row r="694" spans="1:12" outlineLevel="2" x14ac:dyDescent="0.25">
      <c r="A694" s="1">
        <v>25797</v>
      </c>
      <c r="B694" s="74" t="s">
        <v>396</v>
      </c>
      <c r="C694" s="1" t="s">
        <v>182</v>
      </c>
      <c r="D694" s="1" t="s">
        <v>1</v>
      </c>
      <c r="E694" s="1" t="s">
        <v>2</v>
      </c>
      <c r="F694" s="1">
        <v>2020</v>
      </c>
      <c r="G694" s="1" t="s">
        <v>3</v>
      </c>
      <c r="H694" s="3">
        <v>11.5</v>
      </c>
      <c r="I694" s="3">
        <v>10.5</v>
      </c>
      <c r="J694" s="3">
        <v>19.100847457627118</v>
      </c>
      <c r="K694" s="3">
        <v>1.81912832929782</v>
      </c>
      <c r="L694" s="1" t="s">
        <v>4</v>
      </c>
    </row>
    <row r="695" spans="1:12" outlineLevel="2" x14ac:dyDescent="0.25">
      <c r="A695" s="1">
        <v>25878</v>
      </c>
      <c r="B695" s="74" t="s">
        <v>396</v>
      </c>
      <c r="C695" s="1" t="s">
        <v>76</v>
      </c>
      <c r="D695" s="1" t="s">
        <v>1</v>
      </c>
      <c r="E695" s="1" t="s">
        <v>2</v>
      </c>
      <c r="F695" s="1">
        <v>2020</v>
      </c>
      <c r="G695" s="1" t="s">
        <v>3</v>
      </c>
      <c r="H695" s="3">
        <v>400</v>
      </c>
      <c r="I695" s="3">
        <v>400</v>
      </c>
      <c r="J695" s="3">
        <v>520</v>
      </c>
      <c r="K695" s="3">
        <v>1.3</v>
      </c>
      <c r="L695" s="1" t="s">
        <v>4</v>
      </c>
    </row>
    <row r="696" spans="1:12" outlineLevel="2" x14ac:dyDescent="0.25">
      <c r="A696" s="1">
        <v>25154</v>
      </c>
      <c r="B696" s="74" t="s">
        <v>397</v>
      </c>
      <c r="C696" s="1" t="s">
        <v>140</v>
      </c>
      <c r="D696" s="1" t="s">
        <v>1</v>
      </c>
      <c r="E696" s="1" t="s">
        <v>2</v>
      </c>
      <c r="F696" s="1">
        <v>2020</v>
      </c>
      <c r="G696" s="1" t="s">
        <v>3</v>
      </c>
      <c r="H696" s="3">
        <v>9</v>
      </c>
      <c r="I696" s="3">
        <v>8</v>
      </c>
      <c r="J696" s="3">
        <v>6.7118644067796618</v>
      </c>
      <c r="K696" s="3">
        <v>0.83898305084745795</v>
      </c>
      <c r="L696" s="1" t="s">
        <v>4</v>
      </c>
    </row>
    <row r="697" spans="1:12" outlineLevel="2" x14ac:dyDescent="0.25">
      <c r="A697" s="1">
        <v>25288</v>
      </c>
      <c r="B697" s="74" t="s">
        <v>397</v>
      </c>
      <c r="C697" s="1" t="s">
        <v>218</v>
      </c>
      <c r="D697" s="1" t="s">
        <v>1</v>
      </c>
      <c r="E697" s="1" t="s">
        <v>2</v>
      </c>
      <c r="F697" s="1">
        <v>2020</v>
      </c>
      <c r="G697" s="1" t="s">
        <v>3</v>
      </c>
      <c r="H697" s="3">
        <v>34</v>
      </c>
      <c r="I697" s="3">
        <v>34</v>
      </c>
      <c r="J697" s="3">
        <v>38.033898305084747</v>
      </c>
      <c r="K697" s="3">
        <v>1.1186440677966101</v>
      </c>
      <c r="L697" s="1" t="s">
        <v>4</v>
      </c>
    </row>
    <row r="698" spans="1:12" outlineLevel="2" x14ac:dyDescent="0.25">
      <c r="A698" s="1">
        <v>25317</v>
      </c>
      <c r="B698" s="74" t="s">
        <v>397</v>
      </c>
      <c r="C698" s="1" t="s">
        <v>28</v>
      </c>
      <c r="D698" s="1" t="s">
        <v>1</v>
      </c>
      <c r="E698" s="1" t="s">
        <v>2</v>
      </c>
      <c r="F698" s="1">
        <v>2020</v>
      </c>
      <c r="G698" s="1" t="s">
        <v>3</v>
      </c>
      <c r="H698" s="3">
        <v>10</v>
      </c>
      <c r="I698" s="3">
        <v>10</v>
      </c>
      <c r="J698" s="3">
        <v>16.779661016949156</v>
      </c>
      <c r="K698" s="3">
        <v>1.6779661016949201</v>
      </c>
      <c r="L698" s="1" t="s">
        <v>4</v>
      </c>
    </row>
    <row r="699" spans="1:12" outlineLevel="2" x14ac:dyDescent="0.25">
      <c r="A699" s="1">
        <v>25745</v>
      </c>
      <c r="B699" s="74" t="s">
        <v>397</v>
      </c>
      <c r="C699" s="1" t="s">
        <v>146</v>
      </c>
      <c r="D699" s="1" t="s">
        <v>1</v>
      </c>
      <c r="E699" s="1" t="s">
        <v>2</v>
      </c>
      <c r="F699" s="1">
        <v>2020</v>
      </c>
      <c r="G699" s="1" t="s">
        <v>3</v>
      </c>
      <c r="H699" s="3">
        <v>500</v>
      </c>
      <c r="I699" s="3">
        <v>450</v>
      </c>
      <c r="J699" s="3">
        <v>1350</v>
      </c>
      <c r="K699" s="3">
        <v>3</v>
      </c>
      <c r="L699" s="1" t="s">
        <v>4</v>
      </c>
    </row>
    <row r="700" spans="1:12" outlineLevel="2" x14ac:dyDescent="0.25">
      <c r="A700" s="1">
        <v>25779</v>
      </c>
      <c r="B700" s="74" t="s">
        <v>397</v>
      </c>
      <c r="C700" s="1" t="s">
        <v>90</v>
      </c>
      <c r="D700" s="1" t="s">
        <v>1</v>
      </c>
      <c r="E700" s="1" t="s">
        <v>2</v>
      </c>
      <c r="F700" s="1">
        <v>2020</v>
      </c>
      <c r="G700" s="1" t="s">
        <v>3</v>
      </c>
      <c r="H700" s="3">
        <v>10</v>
      </c>
      <c r="I700" s="3">
        <v>9</v>
      </c>
      <c r="J700" s="3">
        <v>45.30508474576272</v>
      </c>
      <c r="K700" s="3">
        <v>5.0338983050847501</v>
      </c>
      <c r="L700" s="1" t="s">
        <v>4</v>
      </c>
    </row>
    <row r="701" spans="1:12" outlineLevel="2" x14ac:dyDescent="0.25">
      <c r="A701" s="1">
        <v>25781</v>
      </c>
      <c r="B701" s="74" t="s">
        <v>397</v>
      </c>
      <c r="C701" s="1" t="s">
        <v>212</v>
      </c>
      <c r="D701" s="1" t="s">
        <v>1</v>
      </c>
      <c r="E701" s="1" t="s">
        <v>2</v>
      </c>
      <c r="F701" s="1">
        <v>2020</v>
      </c>
      <c r="G701" s="1" t="s">
        <v>3</v>
      </c>
      <c r="H701" s="3">
        <v>7</v>
      </c>
      <c r="I701" s="3">
        <v>6</v>
      </c>
      <c r="J701" s="3">
        <v>11.745762711864408</v>
      </c>
      <c r="K701" s="3">
        <v>1.9576271186440699</v>
      </c>
      <c r="L701" s="1" t="s">
        <v>4</v>
      </c>
    </row>
    <row r="702" spans="1:12" outlineLevel="2" x14ac:dyDescent="0.25">
      <c r="A702" s="1">
        <v>25843</v>
      </c>
      <c r="B702" s="74" t="s">
        <v>397</v>
      </c>
      <c r="C702" s="1" t="s">
        <v>33</v>
      </c>
      <c r="D702" s="1" t="s">
        <v>1</v>
      </c>
      <c r="E702" s="1" t="s">
        <v>2</v>
      </c>
      <c r="F702" s="1">
        <v>2020</v>
      </c>
      <c r="G702" s="1" t="s">
        <v>3</v>
      </c>
      <c r="H702" s="3">
        <v>36</v>
      </c>
      <c r="I702" s="3">
        <v>36</v>
      </c>
      <c r="J702" s="3">
        <v>100.67796610169492</v>
      </c>
      <c r="K702" s="3">
        <v>2.79661016949153</v>
      </c>
      <c r="L702" s="1" t="s">
        <v>4</v>
      </c>
    </row>
    <row r="703" spans="1:12" outlineLevel="2" x14ac:dyDescent="0.25">
      <c r="A703" s="1">
        <v>25436</v>
      </c>
      <c r="B703" s="73" t="s">
        <v>384</v>
      </c>
      <c r="C703" s="1" t="s">
        <v>51</v>
      </c>
      <c r="D703" s="1" t="s">
        <v>1</v>
      </c>
      <c r="E703" s="1" t="s">
        <v>2</v>
      </c>
      <c r="F703" s="1">
        <v>2020</v>
      </c>
      <c r="G703" s="1" t="s">
        <v>11</v>
      </c>
      <c r="H703" s="3">
        <v>3</v>
      </c>
      <c r="I703" s="3">
        <v>3</v>
      </c>
      <c r="J703" s="3">
        <v>2.5169491525423733</v>
      </c>
      <c r="K703" s="3">
        <v>0.83898305084745795</v>
      </c>
      <c r="L703" s="1" t="s">
        <v>4</v>
      </c>
    </row>
    <row r="704" spans="1:12" outlineLevel="2" x14ac:dyDescent="0.25">
      <c r="A704" s="1">
        <v>25736</v>
      </c>
      <c r="B704" s="73" t="s">
        <v>384</v>
      </c>
      <c r="C704" s="1" t="s">
        <v>121</v>
      </c>
      <c r="D704" s="1" t="s">
        <v>1</v>
      </c>
      <c r="E704" s="1" t="s">
        <v>2</v>
      </c>
      <c r="F704" s="1">
        <v>2020</v>
      </c>
      <c r="G704" s="1" t="s">
        <v>11</v>
      </c>
      <c r="H704" s="3">
        <v>0</v>
      </c>
      <c r="I704" s="3">
        <v>0</v>
      </c>
      <c r="J704" s="3">
        <v>0</v>
      </c>
      <c r="K704" s="3">
        <v>0</v>
      </c>
      <c r="L704" s="1" t="s">
        <v>4</v>
      </c>
    </row>
    <row r="705" spans="1:12" outlineLevel="2" x14ac:dyDescent="0.25">
      <c r="A705" s="1">
        <v>25001</v>
      </c>
      <c r="B705" s="73" t="s">
        <v>383</v>
      </c>
      <c r="C705" s="1" t="s">
        <v>128</v>
      </c>
      <c r="D705" s="1" t="s">
        <v>1</v>
      </c>
      <c r="E705" s="1" t="s">
        <v>2</v>
      </c>
      <c r="F705" s="1">
        <v>2020</v>
      </c>
      <c r="G705" s="1" t="s">
        <v>11</v>
      </c>
      <c r="H705" s="3">
        <v>18</v>
      </c>
      <c r="I705" s="3">
        <v>14</v>
      </c>
      <c r="J705" s="3">
        <v>20</v>
      </c>
      <c r="K705" s="3">
        <v>1.4285714285714299</v>
      </c>
      <c r="L705" s="1" t="s">
        <v>4</v>
      </c>
    </row>
    <row r="706" spans="1:12" outlineLevel="2" x14ac:dyDescent="0.25">
      <c r="A706" s="1">
        <v>25307</v>
      </c>
      <c r="B706" s="73" t="s">
        <v>383</v>
      </c>
      <c r="C706" s="1" t="s">
        <v>81</v>
      </c>
      <c r="D706" s="1" t="s">
        <v>1</v>
      </c>
      <c r="E706" s="1" t="s">
        <v>2</v>
      </c>
      <c r="F706" s="1">
        <v>2020</v>
      </c>
      <c r="G706" s="1" t="s">
        <v>11</v>
      </c>
      <c r="H706" s="3">
        <v>25</v>
      </c>
      <c r="I706" s="3">
        <v>25</v>
      </c>
      <c r="J706" s="3">
        <v>75</v>
      </c>
      <c r="K706" s="3">
        <v>3</v>
      </c>
      <c r="L706" s="1" t="s">
        <v>4</v>
      </c>
    </row>
    <row r="707" spans="1:12" outlineLevel="2" x14ac:dyDescent="0.25">
      <c r="A707" s="1">
        <v>25324</v>
      </c>
      <c r="B707" s="73" t="s">
        <v>383</v>
      </c>
      <c r="C707" s="1" t="s">
        <v>62</v>
      </c>
      <c r="D707" s="1" t="s">
        <v>1</v>
      </c>
      <c r="E707" s="1" t="s">
        <v>2</v>
      </c>
      <c r="F707" s="1">
        <v>2020</v>
      </c>
      <c r="G707" s="1" t="s">
        <v>11</v>
      </c>
      <c r="H707" s="3">
        <v>347</v>
      </c>
      <c r="I707" s="3">
        <v>347</v>
      </c>
      <c r="J707" s="3">
        <v>416.4</v>
      </c>
      <c r="K707" s="3">
        <v>1.2</v>
      </c>
      <c r="L707" s="1" t="s">
        <v>4</v>
      </c>
    </row>
    <row r="708" spans="1:12" outlineLevel="2" x14ac:dyDescent="0.25">
      <c r="A708" s="1">
        <v>25368</v>
      </c>
      <c r="B708" s="73" t="s">
        <v>383</v>
      </c>
      <c r="C708" s="1" t="s">
        <v>201</v>
      </c>
      <c r="D708" s="1" t="s">
        <v>1</v>
      </c>
      <c r="E708" s="1" t="s">
        <v>2</v>
      </c>
      <c r="F708" s="1">
        <v>2020</v>
      </c>
      <c r="G708" s="1" t="s">
        <v>11</v>
      </c>
      <c r="H708" s="3">
        <v>300</v>
      </c>
      <c r="I708" s="3">
        <v>150</v>
      </c>
      <c r="J708" s="3">
        <v>165</v>
      </c>
      <c r="K708" s="3">
        <v>1.1000000000000001</v>
      </c>
      <c r="L708" s="1" t="s">
        <v>4</v>
      </c>
    </row>
    <row r="709" spans="1:12" outlineLevel="2" x14ac:dyDescent="0.25">
      <c r="A709" s="1">
        <v>25483</v>
      </c>
      <c r="B709" s="73" t="s">
        <v>383</v>
      </c>
      <c r="C709" s="1" t="s">
        <v>204</v>
      </c>
      <c r="D709" s="1" t="s">
        <v>1</v>
      </c>
      <c r="E709" s="1" t="s">
        <v>2</v>
      </c>
      <c r="F709" s="1">
        <v>2020</v>
      </c>
      <c r="G709" s="1" t="s">
        <v>11</v>
      </c>
      <c r="H709" s="3">
        <v>160</v>
      </c>
      <c r="I709" s="3">
        <v>140</v>
      </c>
      <c r="J709" s="3">
        <v>168</v>
      </c>
      <c r="K709" s="3">
        <v>1.2</v>
      </c>
      <c r="L709" s="1" t="s">
        <v>4</v>
      </c>
    </row>
    <row r="710" spans="1:12" outlineLevel="2" x14ac:dyDescent="0.25">
      <c r="A710" s="1">
        <v>25488</v>
      </c>
      <c r="B710" s="73" t="s">
        <v>383</v>
      </c>
      <c r="C710" s="1" t="s">
        <v>223</v>
      </c>
      <c r="D710" s="1" t="s">
        <v>1</v>
      </c>
      <c r="E710" s="1" t="s">
        <v>2</v>
      </c>
      <c r="F710" s="1">
        <v>2020</v>
      </c>
      <c r="G710" s="1" t="s">
        <v>11</v>
      </c>
      <c r="H710" s="3">
        <v>10</v>
      </c>
      <c r="I710" s="3">
        <v>10</v>
      </c>
      <c r="J710" s="3">
        <v>20</v>
      </c>
      <c r="K710" s="3">
        <v>2</v>
      </c>
      <c r="L710" s="1" t="s">
        <v>4</v>
      </c>
    </row>
    <row r="711" spans="1:12" outlineLevel="2" x14ac:dyDescent="0.25">
      <c r="A711" s="1">
        <v>25815</v>
      </c>
      <c r="B711" s="73" t="s">
        <v>383</v>
      </c>
      <c r="C711" s="1" t="s">
        <v>114</v>
      </c>
      <c r="D711" s="1" t="s">
        <v>1</v>
      </c>
      <c r="E711" s="1" t="s">
        <v>2</v>
      </c>
      <c r="F711" s="1">
        <v>2020</v>
      </c>
      <c r="G711" s="1" t="s">
        <v>11</v>
      </c>
      <c r="H711" s="3">
        <v>15</v>
      </c>
      <c r="I711" s="3">
        <v>14</v>
      </c>
      <c r="J711" s="3">
        <v>42</v>
      </c>
      <c r="K711" s="3">
        <v>3</v>
      </c>
      <c r="L711" s="1" t="s">
        <v>4</v>
      </c>
    </row>
    <row r="712" spans="1:12" outlineLevel="2" x14ac:dyDescent="0.25">
      <c r="A712" s="1">
        <v>25148</v>
      </c>
      <c r="B712" s="73" t="s">
        <v>385</v>
      </c>
      <c r="C712" s="1" t="s">
        <v>130</v>
      </c>
      <c r="D712" s="1" t="s">
        <v>1</v>
      </c>
      <c r="E712" s="1" t="s">
        <v>2</v>
      </c>
      <c r="F712" s="1">
        <v>2020</v>
      </c>
      <c r="G712" s="1" t="s">
        <v>11</v>
      </c>
      <c r="H712" s="3">
        <v>8</v>
      </c>
      <c r="I712" s="3">
        <v>8</v>
      </c>
      <c r="J712" s="3">
        <v>8</v>
      </c>
      <c r="K712" s="3">
        <v>1</v>
      </c>
      <c r="L712" s="1" t="s">
        <v>4</v>
      </c>
    </row>
    <row r="713" spans="1:12" outlineLevel="2" x14ac:dyDescent="0.25">
      <c r="A713" s="1">
        <v>25320</v>
      </c>
      <c r="B713" s="73" t="s">
        <v>385</v>
      </c>
      <c r="C713" s="1" t="s">
        <v>154</v>
      </c>
      <c r="D713" s="1" t="s">
        <v>1</v>
      </c>
      <c r="E713" s="1" t="s">
        <v>2</v>
      </c>
      <c r="F713" s="1">
        <v>2020</v>
      </c>
      <c r="G713" s="1" t="s">
        <v>11</v>
      </c>
      <c r="H713" s="3">
        <v>100</v>
      </c>
      <c r="I713" s="3">
        <v>85</v>
      </c>
      <c r="J713" s="3">
        <v>190.16949152542375</v>
      </c>
      <c r="K713" s="3">
        <v>2.2372881355932202</v>
      </c>
      <c r="L713" s="1" t="s">
        <v>4</v>
      </c>
    </row>
    <row r="714" spans="1:12" outlineLevel="2" x14ac:dyDescent="0.25">
      <c r="A714" s="1">
        <v>25572</v>
      </c>
      <c r="B714" s="73" t="s">
        <v>385</v>
      </c>
      <c r="C714" s="1" t="s">
        <v>75</v>
      </c>
      <c r="D714" s="1" t="s">
        <v>1</v>
      </c>
      <c r="E714" s="1" t="s">
        <v>2</v>
      </c>
      <c r="F714" s="1">
        <v>2020</v>
      </c>
      <c r="G714" s="1" t="s">
        <v>11</v>
      </c>
      <c r="H714" s="3">
        <v>40</v>
      </c>
      <c r="I714" s="3">
        <v>33</v>
      </c>
      <c r="J714" s="3">
        <v>33</v>
      </c>
      <c r="K714" s="3">
        <v>1</v>
      </c>
      <c r="L714" s="1" t="s">
        <v>4</v>
      </c>
    </row>
    <row r="715" spans="1:12" outlineLevel="2" x14ac:dyDescent="0.25">
      <c r="A715" s="1">
        <v>25019</v>
      </c>
      <c r="B715" s="73" t="s">
        <v>386</v>
      </c>
      <c r="C715" s="1" t="s">
        <v>149</v>
      </c>
      <c r="D715" s="1" t="s">
        <v>1</v>
      </c>
      <c r="E715" s="1" t="s">
        <v>2</v>
      </c>
      <c r="F715" s="1">
        <v>2020</v>
      </c>
      <c r="G715" s="1" t="s">
        <v>11</v>
      </c>
      <c r="H715" s="3">
        <v>15</v>
      </c>
      <c r="I715" s="3">
        <v>15</v>
      </c>
      <c r="J715" s="3">
        <v>29.364406779661021</v>
      </c>
      <c r="K715" s="3">
        <v>1.9576271186440699</v>
      </c>
      <c r="L715" s="1" t="s">
        <v>4</v>
      </c>
    </row>
    <row r="716" spans="1:12" outlineLevel="2" x14ac:dyDescent="0.25">
      <c r="A716" s="1">
        <v>25398</v>
      </c>
      <c r="B716" s="73" t="s">
        <v>386</v>
      </c>
      <c r="C716" s="1" t="s">
        <v>170</v>
      </c>
      <c r="D716" s="1" t="s">
        <v>1</v>
      </c>
      <c r="E716" s="1" t="s">
        <v>2</v>
      </c>
      <c r="F716" s="1">
        <v>2020</v>
      </c>
      <c r="G716" s="1" t="s">
        <v>11</v>
      </c>
      <c r="H716" s="3">
        <v>70</v>
      </c>
      <c r="I716" s="3">
        <v>70</v>
      </c>
      <c r="J716" s="3">
        <v>177.96610169491527</v>
      </c>
      <c r="K716" s="3">
        <v>2.5423728813559299</v>
      </c>
      <c r="L716" s="1" t="s">
        <v>4</v>
      </c>
    </row>
    <row r="717" spans="1:12" outlineLevel="2" x14ac:dyDescent="0.25">
      <c r="A717" s="1">
        <v>25402</v>
      </c>
      <c r="B717" s="73" t="s">
        <v>386</v>
      </c>
      <c r="C717" s="1" t="s">
        <v>203</v>
      </c>
      <c r="D717" s="1" t="s">
        <v>1</v>
      </c>
      <c r="E717" s="1" t="s">
        <v>2</v>
      </c>
      <c r="F717" s="1">
        <v>2020</v>
      </c>
      <c r="G717" s="1" t="s">
        <v>11</v>
      </c>
      <c r="H717" s="3">
        <v>6</v>
      </c>
      <c r="I717" s="3">
        <v>6</v>
      </c>
      <c r="J717" s="3">
        <v>10.067796610169493</v>
      </c>
      <c r="K717" s="3">
        <v>1.6779661016949201</v>
      </c>
      <c r="L717" s="1" t="s">
        <v>4</v>
      </c>
    </row>
    <row r="718" spans="1:12" outlineLevel="2" x14ac:dyDescent="0.25">
      <c r="A718" s="1">
        <v>25489</v>
      </c>
      <c r="B718" s="73" t="s">
        <v>386</v>
      </c>
      <c r="C718" s="1" t="s">
        <v>78</v>
      </c>
      <c r="D718" s="1" t="s">
        <v>1</v>
      </c>
      <c r="E718" s="1" t="s">
        <v>2</v>
      </c>
      <c r="F718" s="1">
        <v>2020</v>
      </c>
      <c r="G718" s="1" t="s">
        <v>11</v>
      </c>
      <c r="H718" s="3">
        <v>16</v>
      </c>
      <c r="I718" s="3">
        <v>15</v>
      </c>
      <c r="J718" s="3">
        <v>21</v>
      </c>
      <c r="K718" s="3">
        <v>1.4</v>
      </c>
      <c r="L718" s="1" t="s">
        <v>4</v>
      </c>
    </row>
    <row r="719" spans="1:12" outlineLevel="2" x14ac:dyDescent="0.25">
      <c r="A719" s="1">
        <v>25491</v>
      </c>
      <c r="B719" s="73" t="s">
        <v>386</v>
      </c>
      <c r="C719" s="1" t="s">
        <v>176</v>
      </c>
      <c r="D719" s="1" t="s">
        <v>1</v>
      </c>
      <c r="E719" s="1" t="s">
        <v>2</v>
      </c>
      <c r="F719" s="1">
        <v>2020</v>
      </c>
      <c r="G719" s="1" t="s">
        <v>11</v>
      </c>
      <c r="H719" s="3">
        <v>3</v>
      </c>
      <c r="I719" s="3">
        <v>2.9</v>
      </c>
      <c r="J719" s="3">
        <v>5.8</v>
      </c>
      <c r="K719" s="3">
        <v>2</v>
      </c>
      <c r="L719" s="1" t="s">
        <v>4</v>
      </c>
    </row>
    <row r="720" spans="1:12" outlineLevel="2" x14ac:dyDescent="0.25">
      <c r="A720" s="1">
        <v>25592</v>
      </c>
      <c r="B720" s="73" t="s">
        <v>386</v>
      </c>
      <c r="C720" s="1" t="s">
        <v>119</v>
      </c>
      <c r="D720" s="1" t="s">
        <v>1</v>
      </c>
      <c r="E720" s="1" t="s">
        <v>2</v>
      </c>
      <c r="F720" s="1">
        <v>2020</v>
      </c>
      <c r="G720" s="1" t="s">
        <v>11</v>
      </c>
      <c r="H720" s="3">
        <v>27</v>
      </c>
      <c r="I720" s="3">
        <v>25</v>
      </c>
      <c r="J720" s="3">
        <v>38</v>
      </c>
      <c r="K720" s="3">
        <v>1.52</v>
      </c>
      <c r="L720" s="1" t="s">
        <v>4</v>
      </c>
    </row>
    <row r="721" spans="1:12" outlineLevel="2" x14ac:dyDescent="0.25">
      <c r="A721" s="1">
        <v>25658</v>
      </c>
      <c r="B721" s="73" t="s">
        <v>386</v>
      </c>
      <c r="C721" s="1" t="s">
        <v>208</v>
      </c>
      <c r="D721" s="1" t="s">
        <v>1</v>
      </c>
      <c r="E721" s="1" t="s">
        <v>2</v>
      </c>
      <c r="F721" s="1">
        <v>2020</v>
      </c>
      <c r="G721" s="1" t="s">
        <v>11</v>
      </c>
      <c r="H721" s="3">
        <v>6</v>
      </c>
      <c r="I721" s="3">
        <v>6</v>
      </c>
      <c r="J721" s="3">
        <v>9</v>
      </c>
      <c r="K721" s="3">
        <v>1.5</v>
      </c>
      <c r="L721" s="1" t="s">
        <v>4</v>
      </c>
    </row>
    <row r="722" spans="1:12" outlineLevel="2" x14ac:dyDescent="0.25">
      <c r="A722" s="1">
        <v>25718</v>
      </c>
      <c r="B722" s="73" t="s">
        <v>386</v>
      </c>
      <c r="C722" s="1" t="s">
        <v>209</v>
      </c>
      <c r="D722" s="1" t="s">
        <v>1</v>
      </c>
      <c r="E722" s="1" t="s">
        <v>2</v>
      </c>
      <c r="F722" s="1">
        <v>2020</v>
      </c>
      <c r="G722" s="1" t="s">
        <v>11</v>
      </c>
      <c r="H722" s="3">
        <v>7</v>
      </c>
      <c r="I722" s="3">
        <v>6</v>
      </c>
      <c r="J722" s="3">
        <v>9</v>
      </c>
      <c r="K722" s="3">
        <v>1.5</v>
      </c>
      <c r="L722" s="1" t="s">
        <v>4</v>
      </c>
    </row>
    <row r="723" spans="1:12" outlineLevel="2" x14ac:dyDescent="0.25">
      <c r="A723" s="1">
        <v>25777</v>
      </c>
      <c r="B723" s="73" t="s">
        <v>386</v>
      </c>
      <c r="C723" s="1" t="s">
        <v>211</v>
      </c>
      <c r="D723" s="1" t="s">
        <v>1</v>
      </c>
      <c r="E723" s="1" t="s">
        <v>2</v>
      </c>
      <c r="F723" s="1">
        <v>2020</v>
      </c>
      <c r="G723" s="1" t="s">
        <v>11</v>
      </c>
      <c r="H723" s="3">
        <v>2</v>
      </c>
      <c r="I723" s="3">
        <v>1</v>
      </c>
      <c r="J723" s="3">
        <v>1</v>
      </c>
      <c r="K723" s="3">
        <v>1</v>
      </c>
      <c r="L723" s="1" t="s">
        <v>4</v>
      </c>
    </row>
    <row r="724" spans="1:12" outlineLevel="2" x14ac:dyDescent="0.25">
      <c r="A724" s="1">
        <v>25851</v>
      </c>
      <c r="B724" s="73" t="s">
        <v>386</v>
      </c>
      <c r="C724" s="1" t="s">
        <v>129</v>
      </c>
      <c r="D724" s="1" t="s">
        <v>1</v>
      </c>
      <c r="E724" s="1" t="s">
        <v>2</v>
      </c>
      <c r="F724" s="1">
        <v>2020</v>
      </c>
      <c r="G724" s="1" t="s">
        <v>11</v>
      </c>
      <c r="H724" s="3">
        <v>10</v>
      </c>
      <c r="I724" s="3">
        <v>10</v>
      </c>
      <c r="J724" s="3">
        <v>10</v>
      </c>
      <c r="K724" s="3">
        <v>1</v>
      </c>
      <c r="L724" s="1" t="s">
        <v>4</v>
      </c>
    </row>
    <row r="725" spans="1:12" outlineLevel="2" x14ac:dyDescent="0.25">
      <c r="A725" s="1">
        <v>25862</v>
      </c>
      <c r="B725" s="73" t="s">
        <v>386</v>
      </c>
      <c r="C725" s="1" t="s">
        <v>175</v>
      </c>
      <c r="D725" s="1" t="s">
        <v>1</v>
      </c>
      <c r="E725" s="1" t="s">
        <v>2</v>
      </c>
      <c r="F725" s="1">
        <v>2020</v>
      </c>
      <c r="G725" s="1" t="s">
        <v>11</v>
      </c>
      <c r="H725" s="3">
        <v>50</v>
      </c>
      <c r="I725" s="3">
        <v>50</v>
      </c>
      <c r="J725" s="3">
        <v>100</v>
      </c>
      <c r="K725" s="3">
        <v>2</v>
      </c>
      <c r="L725" s="1" t="s">
        <v>4</v>
      </c>
    </row>
    <row r="726" spans="1:12" outlineLevel="2" x14ac:dyDescent="0.25">
      <c r="A726" s="1">
        <v>25875</v>
      </c>
      <c r="B726" s="73" t="s">
        <v>386</v>
      </c>
      <c r="C726" s="1" t="s">
        <v>147</v>
      </c>
      <c r="D726" s="1" t="s">
        <v>1</v>
      </c>
      <c r="E726" s="1" t="s">
        <v>2</v>
      </c>
      <c r="F726" s="1">
        <v>2020</v>
      </c>
      <c r="G726" s="1" t="s">
        <v>11</v>
      </c>
      <c r="H726" s="3">
        <v>150</v>
      </c>
      <c r="I726" s="3">
        <v>140</v>
      </c>
      <c r="J726" s="3">
        <v>168</v>
      </c>
      <c r="K726" s="3">
        <v>1.2</v>
      </c>
      <c r="L726" s="1" t="s">
        <v>4</v>
      </c>
    </row>
    <row r="727" spans="1:12" outlineLevel="2" x14ac:dyDescent="0.25">
      <c r="A727" s="1">
        <v>25297</v>
      </c>
      <c r="B727" s="73" t="s">
        <v>387</v>
      </c>
      <c r="C727" s="1" t="s">
        <v>110</v>
      </c>
      <c r="D727" s="1" t="s">
        <v>1</v>
      </c>
      <c r="E727" s="1" t="s">
        <v>2</v>
      </c>
      <c r="F727" s="1">
        <v>2020</v>
      </c>
      <c r="G727" s="1" t="s">
        <v>11</v>
      </c>
      <c r="H727" s="3">
        <v>40</v>
      </c>
      <c r="I727" s="3">
        <v>38</v>
      </c>
      <c r="J727" s="3">
        <v>76</v>
      </c>
      <c r="K727" s="3">
        <v>2</v>
      </c>
      <c r="L727" s="1" t="s">
        <v>4</v>
      </c>
    </row>
    <row r="728" spans="1:12" outlineLevel="2" x14ac:dyDescent="0.25">
      <c r="A728" s="1">
        <v>25086</v>
      </c>
      <c r="B728" s="73" t="s">
        <v>388</v>
      </c>
      <c r="C728" s="1" t="s">
        <v>87</v>
      </c>
      <c r="D728" s="1" t="s">
        <v>1</v>
      </c>
      <c r="E728" s="1" t="s">
        <v>2</v>
      </c>
      <c r="F728" s="1">
        <v>2020</v>
      </c>
      <c r="G728" s="1" t="s">
        <v>11</v>
      </c>
      <c r="H728" s="3">
        <v>150</v>
      </c>
      <c r="I728" s="3">
        <v>150</v>
      </c>
      <c r="J728" s="3">
        <v>225</v>
      </c>
      <c r="K728" s="3">
        <v>1.5</v>
      </c>
      <c r="L728" s="1" t="s">
        <v>4</v>
      </c>
    </row>
    <row r="729" spans="1:12" outlineLevel="2" x14ac:dyDescent="0.25">
      <c r="A729" s="1">
        <v>25095</v>
      </c>
      <c r="B729" s="73" t="s">
        <v>388</v>
      </c>
      <c r="C729" s="1" t="s">
        <v>80</v>
      </c>
      <c r="D729" s="1" t="s">
        <v>1</v>
      </c>
      <c r="E729" s="1" t="s">
        <v>2</v>
      </c>
      <c r="F729" s="1">
        <v>2020</v>
      </c>
      <c r="G729" s="1" t="s">
        <v>11</v>
      </c>
      <c r="H729" s="3">
        <v>7</v>
      </c>
      <c r="I729" s="3">
        <v>7</v>
      </c>
      <c r="J729" s="3">
        <v>7.8305084745762716</v>
      </c>
      <c r="K729" s="3">
        <v>1.1186440677966101</v>
      </c>
      <c r="L729" s="1" t="s">
        <v>4</v>
      </c>
    </row>
    <row r="730" spans="1:12" outlineLevel="2" x14ac:dyDescent="0.25">
      <c r="A730" s="1">
        <v>25168</v>
      </c>
      <c r="B730" s="73" t="s">
        <v>388</v>
      </c>
      <c r="C730" s="1" t="s">
        <v>25</v>
      </c>
      <c r="D730" s="1" t="s">
        <v>1</v>
      </c>
      <c r="E730" s="1" t="s">
        <v>2</v>
      </c>
      <c r="F730" s="1">
        <v>2020</v>
      </c>
      <c r="G730" s="1" t="s">
        <v>11</v>
      </c>
      <c r="H730" s="3">
        <v>20</v>
      </c>
      <c r="I730" s="3">
        <v>20</v>
      </c>
      <c r="J730" s="3">
        <v>20</v>
      </c>
      <c r="K730" s="3">
        <v>1</v>
      </c>
      <c r="L730" s="1" t="s">
        <v>4</v>
      </c>
    </row>
    <row r="731" spans="1:12" outlineLevel="2" x14ac:dyDescent="0.25">
      <c r="A731" s="1">
        <v>25328</v>
      </c>
      <c r="B731" s="73" t="s">
        <v>388</v>
      </c>
      <c r="C731" s="1" t="s">
        <v>158</v>
      </c>
      <c r="D731" s="1" t="s">
        <v>1</v>
      </c>
      <c r="E731" s="1" t="s">
        <v>2</v>
      </c>
      <c r="F731" s="1">
        <v>2020</v>
      </c>
      <c r="G731" s="1" t="s">
        <v>11</v>
      </c>
      <c r="H731" s="3">
        <v>17</v>
      </c>
      <c r="I731" s="3">
        <v>17</v>
      </c>
      <c r="J731" s="3">
        <v>38.033898305084747</v>
      </c>
      <c r="K731" s="3">
        <v>2.2372881355932202</v>
      </c>
      <c r="L731" s="1" t="s">
        <v>4</v>
      </c>
    </row>
    <row r="732" spans="1:12" outlineLevel="2" x14ac:dyDescent="0.25">
      <c r="A732" s="1">
        <v>25580</v>
      </c>
      <c r="B732" s="73" t="s">
        <v>388</v>
      </c>
      <c r="C732" s="1" t="s">
        <v>120</v>
      </c>
      <c r="D732" s="1" t="s">
        <v>1</v>
      </c>
      <c r="E732" s="1" t="s">
        <v>2</v>
      </c>
      <c r="F732" s="1">
        <v>2020</v>
      </c>
      <c r="G732" s="1" t="s">
        <v>11</v>
      </c>
      <c r="H732" s="3">
        <v>60</v>
      </c>
      <c r="I732" s="3">
        <v>60</v>
      </c>
      <c r="J732" s="3">
        <v>180</v>
      </c>
      <c r="K732" s="3">
        <v>3</v>
      </c>
      <c r="L732" s="1" t="s">
        <v>4</v>
      </c>
    </row>
    <row r="733" spans="1:12" outlineLevel="2" x14ac:dyDescent="0.25">
      <c r="A733" s="1">
        <v>25662</v>
      </c>
      <c r="B733" s="73" t="s">
        <v>388</v>
      </c>
      <c r="C733" s="1" t="s">
        <v>153</v>
      </c>
      <c r="D733" s="1" t="s">
        <v>1</v>
      </c>
      <c r="E733" s="1" t="s">
        <v>2</v>
      </c>
      <c r="F733" s="1">
        <v>2020</v>
      </c>
      <c r="G733" s="1" t="s">
        <v>11</v>
      </c>
      <c r="H733" s="3">
        <v>63</v>
      </c>
      <c r="I733" s="3">
        <v>63</v>
      </c>
      <c r="J733" s="3">
        <v>94.5</v>
      </c>
      <c r="K733" s="3">
        <v>1.5</v>
      </c>
      <c r="L733" s="1" t="s">
        <v>4</v>
      </c>
    </row>
    <row r="734" spans="1:12" outlineLevel="2" x14ac:dyDescent="0.25">
      <c r="A734" s="1">
        <v>25438</v>
      </c>
      <c r="B734" s="73" t="s">
        <v>389</v>
      </c>
      <c r="C734" s="1" t="s">
        <v>131</v>
      </c>
      <c r="D734" s="1" t="s">
        <v>1</v>
      </c>
      <c r="E734" s="1" t="s">
        <v>2</v>
      </c>
      <c r="F734" s="1">
        <v>2020</v>
      </c>
      <c r="G734" s="1" t="s">
        <v>11</v>
      </c>
      <c r="H734" s="3">
        <v>50</v>
      </c>
      <c r="I734" s="3">
        <v>50</v>
      </c>
      <c r="J734" s="3">
        <v>60</v>
      </c>
      <c r="K734" s="3">
        <v>1.2</v>
      </c>
      <c r="L734" s="1" t="s">
        <v>4</v>
      </c>
    </row>
    <row r="735" spans="1:12" outlineLevel="2" x14ac:dyDescent="0.25">
      <c r="A735" s="1">
        <v>25151</v>
      </c>
      <c r="B735" s="73" t="s">
        <v>390</v>
      </c>
      <c r="C735" s="1" t="s">
        <v>136</v>
      </c>
      <c r="D735" s="1" t="s">
        <v>1</v>
      </c>
      <c r="E735" s="1" t="s">
        <v>2</v>
      </c>
      <c r="F735" s="1">
        <v>2020</v>
      </c>
      <c r="G735" s="1" t="s">
        <v>11</v>
      </c>
      <c r="H735" s="3">
        <v>130</v>
      </c>
      <c r="I735" s="3">
        <v>130</v>
      </c>
      <c r="J735" s="3">
        <v>290.84745762711867</v>
      </c>
      <c r="K735" s="3">
        <v>2.2372881355932202</v>
      </c>
      <c r="L735" s="1" t="s">
        <v>4</v>
      </c>
    </row>
    <row r="736" spans="1:12" outlineLevel="2" x14ac:dyDescent="0.25">
      <c r="A736" s="1">
        <v>25339</v>
      </c>
      <c r="B736" s="73" t="s">
        <v>390</v>
      </c>
      <c r="C736" s="1" t="s">
        <v>200</v>
      </c>
      <c r="D736" s="1" t="s">
        <v>1</v>
      </c>
      <c r="E736" s="1" t="s">
        <v>2</v>
      </c>
      <c r="F736" s="1">
        <v>2020</v>
      </c>
      <c r="G736" s="1" t="s">
        <v>11</v>
      </c>
      <c r="H736" s="3">
        <v>2100</v>
      </c>
      <c r="I736" s="3">
        <v>2090</v>
      </c>
      <c r="J736" s="3">
        <v>4180</v>
      </c>
      <c r="K736" s="3">
        <v>2</v>
      </c>
      <c r="L736" s="1" t="s">
        <v>4</v>
      </c>
    </row>
    <row r="737" spans="1:12" outlineLevel="2" x14ac:dyDescent="0.25">
      <c r="A737" s="1">
        <v>25594</v>
      </c>
      <c r="B737" s="73" t="s">
        <v>390</v>
      </c>
      <c r="C737" s="1" t="s">
        <v>157</v>
      </c>
      <c r="D737" s="1" t="s">
        <v>1</v>
      </c>
      <c r="E737" s="1" t="s">
        <v>2</v>
      </c>
      <c r="F737" s="1">
        <v>2020</v>
      </c>
      <c r="G737" s="1" t="s">
        <v>11</v>
      </c>
      <c r="H737" s="3">
        <v>20</v>
      </c>
      <c r="I737" s="3">
        <v>20</v>
      </c>
      <c r="J737" s="3">
        <v>22.372881355932208</v>
      </c>
      <c r="K737" s="3">
        <v>1.1186440677966101</v>
      </c>
      <c r="L737" s="1" t="s">
        <v>4</v>
      </c>
    </row>
    <row r="738" spans="1:12" outlineLevel="2" x14ac:dyDescent="0.25">
      <c r="A738" s="1">
        <v>25258</v>
      </c>
      <c r="B738" s="73" t="s">
        <v>391</v>
      </c>
      <c r="C738" s="1" t="s">
        <v>185</v>
      </c>
      <c r="D738" s="1" t="s">
        <v>1</v>
      </c>
      <c r="E738" s="1" t="s">
        <v>2</v>
      </c>
      <c r="F738" s="1">
        <v>2020</v>
      </c>
      <c r="G738" s="1" t="s">
        <v>11</v>
      </c>
      <c r="H738" s="3">
        <v>20</v>
      </c>
      <c r="I738" s="3">
        <v>20</v>
      </c>
      <c r="J738" s="3">
        <v>20</v>
      </c>
      <c r="K738" s="3">
        <v>1</v>
      </c>
      <c r="L738" s="1" t="s">
        <v>4</v>
      </c>
    </row>
    <row r="739" spans="1:12" outlineLevel="2" x14ac:dyDescent="0.25">
      <c r="A739" s="1">
        <v>25394</v>
      </c>
      <c r="B739" s="73" t="s">
        <v>391</v>
      </c>
      <c r="C739" s="1" t="s">
        <v>202</v>
      </c>
      <c r="D739" s="1" t="s">
        <v>1</v>
      </c>
      <c r="E739" s="1" t="s">
        <v>2</v>
      </c>
      <c r="F739" s="1">
        <v>2020</v>
      </c>
      <c r="G739" s="1" t="s">
        <v>11</v>
      </c>
      <c r="H739" s="3">
        <v>160</v>
      </c>
      <c r="I739" s="3">
        <v>159</v>
      </c>
      <c r="J739" s="3">
        <v>477</v>
      </c>
      <c r="K739" s="3">
        <v>3</v>
      </c>
      <c r="L739" s="1" t="s">
        <v>4</v>
      </c>
    </row>
    <row r="740" spans="1:12" outlineLevel="2" x14ac:dyDescent="0.25">
      <c r="A740" s="1">
        <v>25513</v>
      </c>
      <c r="B740" s="73" t="s">
        <v>391</v>
      </c>
      <c r="C740" s="1" t="s">
        <v>21</v>
      </c>
      <c r="D740" s="1" t="s">
        <v>1</v>
      </c>
      <c r="E740" s="1" t="s">
        <v>2</v>
      </c>
      <c r="F740" s="1">
        <v>2020</v>
      </c>
      <c r="G740" s="1" t="s">
        <v>11</v>
      </c>
      <c r="H740" s="3">
        <v>235</v>
      </c>
      <c r="I740" s="3">
        <v>230</v>
      </c>
      <c r="J740" s="3">
        <v>385.93220338983053</v>
      </c>
      <c r="K740" s="3">
        <v>1.6779661016949201</v>
      </c>
      <c r="L740" s="1" t="s">
        <v>4</v>
      </c>
    </row>
    <row r="741" spans="1:12" outlineLevel="2" x14ac:dyDescent="0.25">
      <c r="A741" s="1">
        <v>25518</v>
      </c>
      <c r="B741" s="73" t="s">
        <v>391</v>
      </c>
      <c r="C741" s="1" t="s">
        <v>171</v>
      </c>
      <c r="D741" s="1" t="s">
        <v>1</v>
      </c>
      <c r="E741" s="1" t="s">
        <v>2</v>
      </c>
      <c r="F741" s="1">
        <v>2020</v>
      </c>
      <c r="G741" s="1" t="s">
        <v>11</v>
      </c>
      <c r="H741" s="3">
        <v>20</v>
      </c>
      <c r="I741" s="3">
        <v>20</v>
      </c>
      <c r="J741" s="3">
        <v>40</v>
      </c>
      <c r="K741" s="3">
        <v>2</v>
      </c>
      <c r="L741" s="1" t="s">
        <v>4</v>
      </c>
    </row>
    <row r="742" spans="1:12" outlineLevel="2" x14ac:dyDescent="0.25">
      <c r="A742" s="1">
        <v>25653</v>
      </c>
      <c r="B742" s="73" t="s">
        <v>391</v>
      </c>
      <c r="C742" s="1" t="s">
        <v>207</v>
      </c>
      <c r="D742" s="1" t="s">
        <v>1</v>
      </c>
      <c r="E742" s="1" t="s">
        <v>2</v>
      </c>
      <c r="F742" s="1">
        <v>2020</v>
      </c>
      <c r="G742" s="1" t="s">
        <v>11</v>
      </c>
      <c r="H742" s="3">
        <v>20</v>
      </c>
      <c r="I742" s="3">
        <v>18</v>
      </c>
      <c r="J742" s="3">
        <v>54</v>
      </c>
      <c r="K742" s="3">
        <v>3</v>
      </c>
      <c r="L742" s="1" t="s">
        <v>4</v>
      </c>
    </row>
    <row r="743" spans="1:12" outlineLevel="2" x14ac:dyDescent="0.25">
      <c r="A743" s="1">
        <v>25823</v>
      </c>
      <c r="B743" s="73" t="s">
        <v>391</v>
      </c>
      <c r="C743" s="1" t="s">
        <v>216</v>
      </c>
      <c r="D743" s="1" t="s">
        <v>1</v>
      </c>
      <c r="E743" s="1" t="s">
        <v>2</v>
      </c>
      <c r="F743" s="1">
        <v>2020</v>
      </c>
      <c r="G743" s="1" t="s">
        <v>11</v>
      </c>
      <c r="H743" s="3">
        <v>20</v>
      </c>
      <c r="I743" s="3">
        <v>20</v>
      </c>
      <c r="J743" s="3">
        <v>22.372881355932208</v>
      </c>
      <c r="K743" s="3">
        <v>1.1186440677966101</v>
      </c>
      <c r="L743" s="1" t="s">
        <v>4</v>
      </c>
    </row>
    <row r="744" spans="1:12" outlineLevel="2" x14ac:dyDescent="0.25">
      <c r="A744" s="1">
        <v>25871</v>
      </c>
      <c r="B744" s="73" t="s">
        <v>391</v>
      </c>
      <c r="C744" s="1" t="s">
        <v>159</v>
      </c>
      <c r="D744" s="1" t="s">
        <v>1</v>
      </c>
      <c r="E744" s="1" t="s">
        <v>2</v>
      </c>
      <c r="F744" s="1">
        <v>2020</v>
      </c>
      <c r="G744" s="1" t="s">
        <v>11</v>
      </c>
      <c r="H744" s="3">
        <v>25.5</v>
      </c>
      <c r="I744" s="3">
        <v>25.5</v>
      </c>
      <c r="J744" s="3">
        <v>86.440677966101703</v>
      </c>
      <c r="K744" s="3">
        <v>3.3898305084745801</v>
      </c>
      <c r="L744" s="1" t="s">
        <v>4</v>
      </c>
    </row>
    <row r="745" spans="1:12" outlineLevel="2" x14ac:dyDescent="0.25">
      <c r="A745" s="1">
        <v>25885</v>
      </c>
      <c r="B745" s="73" t="s">
        <v>391</v>
      </c>
      <c r="C745" s="1" t="s">
        <v>113</v>
      </c>
      <c r="D745" s="1" t="s">
        <v>1</v>
      </c>
      <c r="E745" s="1" t="s">
        <v>2</v>
      </c>
      <c r="F745" s="1">
        <v>2020</v>
      </c>
      <c r="G745" s="1" t="s">
        <v>11</v>
      </c>
      <c r="H745" s="3">
        <v>217</v>
      </c>
      <c r="I745" s="3">
        <v>216</v>
      </c>
      <c r="J745" s="3">
        <v>732.20338983050851</v>
      </c>
      <c r="K745" s="3">
        <v>3.3898305084745801</v>
      </c>
      <c r="L745" s="1" t="s">
        <v>4</v>
      </c>
    </row>
    <row r="746" spans="1:12" outlineLevel="2" x14ac:dyDescent="0.25">
      <c r="A746" s="1">
        <v>25126</v>
      </c>
      <c r="B746" s="74" t="s">
        <v>392</v>
      </c>
      <c r="C746" s="1" t="s">
        <v>104</v>
      </c>
      <c r="D746" s="1" t="s">
        <v>1</v>
      </c>
      <c r="E746" s="1" t="s">
        <v>2</v>
      </c>
      <c r="F746" s="1">
        <v>2020</v>
      </c>
      <c r="G746" s="1" t="s">
        <v>11</v>
      </c>
      <c r="H746" s="3">
        <v>11</v>
      </c>
      <c r="I746" s="3">
        <v>11</v>
      </c>
      <c r="J746" s="3">
        <v>3.0762711864406782</v>
      </c>
      <c r="K746" s="3">
        <v>0.27966101694915302</v>
      </c>
      <c r="L746" s="1" t="s">
        <v>4</v>
      </c>
    </row>
    <row r="747" spans="1:12" outlineLevel="2" x14ac:dyDescent="0.25">
      <c r="A747" s="1">
        <v>25175</v>
      </c>
      <c r="B747" s="74" t="s">
        <v>392</v>
      </c>
      <c r="C747" s="1" t="s">
        <v>192</v>
      </c>
      <c r="D747" s="1" t="s">
        <v>1</v>
      </c>
      <c r="E747" s="1" t="s">
        <v>2</v>
      </c>
      <c r="F747" s="1">
        <v>2020</v>
      </c>
      <c r="G747" s="1" t="s">
        <v>11</v>
      </c>
      <c r="H747" s="3">
        <v>1</v>
      </c>
      <c r="I747" s="3">
        <v>1</v>
      </c>
      <c r="J747" s="3">
        <v>4.2372881355932206</v>
      </c>
      <c r="K747" s="3">
        <v>4.2372881355932197</v>
      </c>
      <c r="L747" s="1" t="s">
        <v>4</v>
      </c>
    </row>
    <row r="748" spans="1:12" outlineLevel="2" x14ac:dyDescent="0.25">
      <c r="A748" s="1">
        <v>25295</v>
      </c>
      <c r="B748" s="74" t="s">
        <v>392</v>
      </c>
      <c r="C748" s="1" t="s">
        <v>178</v>
      </c>
      <c r="D748" s="1" t="s">
        <v>1</v>
      </c>
      <c r="E748" s="1" t="s">
        <v>2</v>
      </c>
      <c r="F748" s="1">
        <v>2020</v>
      </c>
      <c r="G748" s="1" t="s">
        <v>11</v>
      </c>
      <c r="H748" s="3">
        <v>5</v>
      </c>
      <c r="I748" s="3">
        <v>5</v>
      </c>
      <c r="J748" s="3">
        <v>13.983050847457628</v>
      </c>
      <c r="K748" s="3">
        <v>2.79661016949153</v>
      </c>
      <c r="L748" s="1" t="s">
        <v>4</v>
      </c>
    </row>
    <row r="749" spans="1:12" outlineLevel="2" x14ac:dyDescent="0.25">
      <c r="A749" s="1">
        <v>25758</v>
      </c>
      <c r="B749" s="74" t="s">
        <v>392</v>
      </c>
      <c r="C749" s="1" t="s">
        <v>111</v>
      </c>
      <c r="D749" s="1" t="s">
        <v>1</v>
      </c>
      <c r="E749" s="1" t="s">
        <v>2</v>
      </c>
      <c r="F749" s="1">
        <v>2020</v>
      </c>
      <c r="G749" s="1" t="s">
        <v>11</v>
      </c>
      <c r="H749" s="3">
        <v>47</v>
      </c>
      <c r="I749" s="3">
        <v>47</v>
      </c>
      <c r="J749" s="3">
        <v>197.16101694915255</v>
      </c>
      <c r="K749" s="3">
        <v>4.1949152542372898</v>
      </c>
      <c r="L749" s="1" t="s">
        <v>4</v>
      </c>
    </row>
    <row r="750" spans="1:12" outlineLevel="2" x14ac:dyDescent="0.25">
      <c r="A750" s="1">
        <v>25785</v>
      </c>
      <c r="B750" s="74" t="s">
        <v>392</v>
      </c>
      <c r="C750" s="1" t="s">
        <v>16</v>
      </c>
      <c r="D750" s="1" t="s">
        <v>1</v>
      </c>
      <c r="E750" s="1" t="s">
        <v>2</v>
      </c>
      <c r="F750" s="1">
        <v>2020</v>
      </c>
      <c r="G750" s="1" t="s">
        <v>11</v>
      </c>
      <c r="H750" s="3">
        <v>20</v>
      </c>
      <c r="I750" s="3">
        <v>20</v>
      </c>
      <c r="J750" s="3">
        <v>27.966101694915256</v>
      </c>
      <c r="K750" s="3">
        <v>1.3983050847457601</v>
      </c>
      <c r="L750" s="1" t="s">
        <v>4</v>
      </c>
    </row>
    <row r="751" spans="1:12" outlineLevel="2" x14ac:dyDescent="0.25">
      <c r="A751" s="1">
        <v>25799</v>
      </c>
      <c r="B751" s="74" t="s">
        <v>392</v>
      </c>
      <c r="C751" s="1" t="s">
        <v>134</v>
      </c>
      <c r="D751" s="1" t="s">
        <v>1</v>
      </c>
      <c r="E751" s="1" t="s">
        <v>2</v>
      </c>
      <c r="F751" s="1">
        <v>2020</v>
      </c>
      <c r="G751" s="1" t="s">
        <v>11</v>
      </c>
      <c r="H751" s="3">
        <v>450</v>
      </c>
      <c r="I751" s="3">
        <v>450</v>
      </c>
      <c r="J751" s="3">
        <v>1510.1694915254238</v>
      </c>
      <c r="K751" s="3">
        <v>3.35593220338983</v>
      </c>
      <c r="L751" s="1" t="s">
        <v>4</v>
      </c>
    </row>
    <row r="752" spans="1:12" outlineLevel="2" x14ac:dyDescent="0.25">
      <c r="A752" s="1">
        <v>25817</v>
      </c>
      <c r="B752" s="74" t="s">
        <v>392</v>
      </c>
      <c r="C752" s="1" t="s">
        <v>117</v>
      </c>
      <c r="D752" s="1" t="s">
        <v>1</v>
      </c>
      <c r="E752" s="1" t="s">
        <v>2</v>
      </c>
      <c r="F752" s="1">
        <v>2020</v>
      </c>
      <c r="G752" s="1" t="s">
        <v>11</v>
      </c>
      <c r="H752" s="3">
        <v>0</v>
      </c>
      <c r="I752" s="3">
        <v>0</v>
      </c>
      <c r="J752" s="3">
        <v>0</v>
      </c>
      <c r="K752" s="3">
        <v>0</v>
      </c>
      <c r="L752" s="1" t="s">
        <v>4</v>
      </c>
    </row>
    <row r="753" spans="1:12" outlineLevel="2" x14ac:dyDescent="0.25">
      <c r="A753" s="1">
        <v>25899</v>
      </c>
      <c r="B753" s="74" t="s">
        <v>392</v>
      </c>
      <c r="C753" s="1" t="s">
        <v>79</v>
      </c>
      <c r="D753" s="1" t="s">
        <v>1</v>
      </c>
      <c r="E753" s="1" t="s">
        <v>2</v>
      </c>
      <c r="F753" s="1">
        <v>2020</v>
      </c>
      <c r="G753" s="1" t="s">
        <v>11</v>
      </c>
      <c r="H753" s="3">
        <v>15</v>
      </c>
      <c r="I753" s="3">
        <v>15</v>
      </c>
      <c r="J753" s="3">
        <v>37.754237288135599</v>
      </c>
      <c r="K753" s="3">
        <v>2.5169491525423702</v>
      </c>
      <c r="L753" s="1" t="s">
        <v>4</v>
      </c>
    </row>
    <row r="754" spans="1:12" outlineLevel="2" x14ac:dyDescent="0.25">
      <c r="A754" s="1">
        <v>25099</v>
      </c>
      <c r="B754" s="74" t="s">
        <v>393</v>
      </c>
      <c r="C754" s="1" t="s">
        <v>190</v>
      </c>
      <c r="D754" s="1" t="s">
        <v>1</v>
      </c>
      <c r="E754" s="1" t="s">
        <v>2</v>
      </c>
      <c r="F754" s="1">
        <v>2020</v>
      </c>
      <c r="G754" s="1" t="s">
        <v>11</v>
      </c>
      <c r="H754" s="3">
        <v>120</v>
      </c>
      <c r="I754" s="3">
        <v>120</v>
      </c>
      <c r="J754" s="3">
        <v>201.35593220338984</v>
      </c>
      <c r="K754" s="3">
        <v>1.6779661016949201</v>
      </c>
      <c r="L754" s="1" t="s">
        <v>4</v>
      </c>
    </row>
    <row r="755" spans="1:12" outlineLevel="2" x14ac:dyDescent="0.25">
      <c r="A755" s="1">
        <v>25260</v>
      </c>
      <c r="B755" s="74" t="s">
        <v>393</v>
      </c>
      <c r="C755" s="1" t="s">
        <v>89</v>
      </c>
      <c r="D755" s="1" t="s">
        <v>1</v>
      </c>
      <c r="E755" s="1" t="s">
        <v>2</v>
      </c>
      <c r="F755" s="1">
        <v>2020</v>
      </c>
      <c r="G755" s="1" t="s">
        <v>11</v>
      </c>
      <c r="H755" s="3">
        <v>155</v>
      </c>
      <c r="I755" s="3">
        <v>153</v>
      </c>
      <c r="J755" s="3">
        <v>406.48728813559325</v>
      </c>
      <c r="K755" s="3">
        <v>2.6567796610169498</v>
      </c>
      <c r="L755" s="1" t="s">
        <v>4</v>
      </c>
    </row>
    <row r="756" spans="1:12" outlineLevel="2" x14ac:dyDescent="0.25">
      <c r="A756" s="1">
        <v>25286</v>
      </c>
      <c r="B756" s="74" t="s">
        <v>393</v>
      </c>
      <c r="C756" s="1" t="s">
        <v>217</v>
      </c>
      <c r="D756" s="1" t="s">
        <v>1</v>
      </c>
      <c r="E756" s="1" t="s">
        <v>2</v>
      </c>
      <c r="F756" s="1">
        <v>2020</v>
      </c>
      <c r="G756" s="1" t="s">
        <v>11</v>
      </c>
      <c r="H756" s="3">
        <v>185</v>
      </c>
      <c r="I756" s="3">
        <v>180</v>
      </c>
      <c r="J756" s="3">
        <v>352.37288135593224</v>
      </c>
      <c r="K756" s="3">
        <v>1.9576271186440699</v>
      </c>
      <c r="L756" s="1" t="s">
        <v>4</v>
      </c>
    </row>
    <row r="757" spans="1:12" outlineLevel="2" x14ac:dyDescent="0.25">
      <c r="A757" s="1">
        <v>25898</v>
      </c>
      <c r="B757" s="74" t="s">
        <v>393</v>
      </c>
      <c r="C757" s="1" t="s">
        <v>220</v>
      </c>
      <c r="D757" s="1" t="s">
        <v>1</v>
      </c>
      <c r="E757" s="1" t="s">
        <v>2</v>
      </c>
      <c r="F757" s="1">
        <v>2020</v>
      </c>
      <c r="G757" s="1" t="s">
        <v>11</v>
      </c>
      <c r="H757" s="3">
        <v>25</v>
      </c>
      <c r="I757" s="3">
        <v>18</v>
      </c>
      <c r="J757" s="3">
        <v>26.176271186440683</v>
      </c>
      <c r="K757" s="3">
        <v>1.4542372881355901</v>
      </c>
      <c r="L757" s="1" t="s">
        <v>4</v>
      </c>
    </row>
    <row r="758" spans="1:12" outlineLevel="2" x14ac:dyDescent="0.25">
      <c r="A758" s="1">
        <v>25740</v>
      </c>
      <c r="B758" s="74" t="s">
        <v>394</v>
      </c>
      <c r="C758" s="1" t="s">
        <v>187</v>
      </c>
      <c r="D758" s="1" t="s">
        <v>1</v>
      </c>
      <c r="E758" s="1" t="s">
        <v>2</v>
      </c>
      <c r="F758" s="1">
        <v>2020</v>
      </c>
      <c r="G758" s="1" t="s">
        <v>11</v>
      </c>
      <c r="H758" s="3">
        <v>18</v>
      </c>
      <c r="I758" s="3">
        <v>18</v>
      </c>
      <c r="J758" s="3">
        <v>42.284745762711871</v>
      </c>
      <c r="K758" s="3">
        <v>2.3491525423728801</v>
      </c>
      <c r="L758" s="1" t="s">
        <v>4</v>
      </c>
    </row>
    <row r="759" spans="1:12" outlineLevel="2" x14ac:dyDescent="0.25">
      <c r="A759" s="1">
        <v>25290</v>
      </c>
      <c r="B759" s="74" t="s">
        <v>395</v>
      </c>
      <c r="C759" s="1" t="s">
        <v>197</v>
      </c>
      <c r="D759" s="1" t="s">
        <v>1</v>
      </c>
      <c r="E759" s="1" t="s">
        <v>2</v>
      </c>
      <c r="F759" s="1">
        <v>2020</v>
      </c>
      <c r="G759" s="1" t="s">
        <v>11</v>
      </c>
      <c r="H759" s="3">
        <v>25</v>
      </c>
      <c r="I759" s="3">
        <v>24</v>
      </c>
      <c r="J759" s="3">
        <v>46.983050847457633</v>
      </c>
      <c r="K759" s="3">
        <v>1.9576271186440699</v>
      </c>
      <c r="L759" s="1" t="s">
        <v>4</v>
      </c>
    </row>
    <row r="760" spans="1:12" outlineLevel="2" x14ac:dyDescent="0.25">
      <c r="A760" s="1">
        <v>25312</v>
      </c>
      <c r="B760" s="74" t="s">
        <v>395</v>
      </c>
      <c r="C760" s="1" t="s">
        <v>41</v>
      </c>
      <c r="D760" s="1" t="s">
        <v>1</v>
      </c>
      <c r="E760" s="1" t="s">
        <v>2</v>
      </c>
      <c r="F760" s="1">
        <v>2020</v>
      </c>
      <c r="G760" s="1" t="s">
        <v>11</v>
      </c>
      <c r="H760" s="3">
        <v>100</v>
      </c>
      <c r="I760" s="3">
        <v>100</v>
      </c>
      <c r="J760" s="3">
        <v>55.932203389830512</v>
      </c>
      <c r="K760" s="3">
        <v>0.55932203389830504</v>
      </c>
      <c r="L760" s="1" t="s">
        <v>4</v>
      </c>
    </row>
    <row r="761" spans="1:12" outlineLevel="2" x14ac:dyDescent="0.25">
      <c r="A761" s="1">
        <v>25524</v>
      </c>
      <c r="B761" s="74" t="s">
        <v>395</v>
      </c>
      <c r="C761" s="1" t="s">
        <v>165</v>
      </c>
      <c r="D761" s="1" t="s">
        <v>1</v>
      </c>
      <c r="E761" s="1" t="s">
        <v>2</v>
      </c>
      <c r="F761" s="1">
        <v>2020</v>
      </c>
      <c r="G761" s="1" t="s">
        <v>11</v>
      </c>
      <c r="H761" s="3">
        <v>5</v>
      </c>
      <c r="I761" s="3">
        <v>5</v>
      </c>
      <c r="J761" s="3">
        <v>6.991525423728814</v>
      </c>
      <c r="K761" s="3">
        <v>1.3983050847457601</v>
      </c>
      <c r="L761" s="1" t="s">
        <v>4</v>
      </c>
    </row>
    <row r="762" spans="1:12" outlineLevel="2" x14ac:dyDescent="0.25">
      <c r="A762" s="1">
        <v>25649</v>
      </c>
      <c r="B762" s="74" t="s">
        <v>395</v>
      </c>
      <c r="C762" s="1" t="s">
        <v>162</v>
      </c>
      <c r="D762" s="1" t="s">
        <v>1</v>
      </c>
      <c r="E762" s="1" t="s">
        <v>2</v>
      </c>
      <c r="F762" s="1">
        <v>2020</v>
      </c>
      <c r="G762" s="1" t="s">
        <v>11</v>
      </c>
      <c r="H762" s="3">
        <v>2</v>
      </c>
      <c r="I762" s="3">
        <v>2</v>
      </c>
      <c r="J762" s="3">
        <v>2.2372881355932206</v>
      </c>
      <c r="K762" s="3">
        <v>1.1186440677966101</v>
      </c>
      <c r="L762" s="1" t="s">
        <v>4</v>
      </c>
    </row>
    <row r="763" spans="1:12" outlineLevel="2" x14ac:dyDescent="0.25">
      <c r="A763" s="1">
        <v>25743</v>
      </c>
      <c r="B763" s="74" t="s">
        <v>395</v>
      </c>
      <c r="C763" s="1" t="s">
        <v>0</v>
      </c>
      <c r="D763" s="1" t="s">
        <v>1</v>
      </c>
      <c r="E763" s="1" t="s">
        <v>2</v>
      </c>
      <c r="F763" s="1">
        <v>2020</v>
      </c>
      <c r="G763" s="1" t="s">
        <v>11</v>
      </c>
      <c r="H763" s="3">
        <v>200</v>
      </c>
      <c r="I763" s="3">
        <v>200</v>
      </c>
      <c r="J763" s="3">
        <v>391.52542372881362</v>
      </c>
      <c r="K763" s="3">
        <v>1.9576271186440699</v>
      </c>
      <c r="L763" s="1" t="s">
        <v>4</v>
      </c>
    </row>
    <row r="764" spans="1:12" outlineLevel="2" x14ac:dyDescent="0.25">
      <c r="A764" s="1">
        <v>25805</v>
      </c>
      <c r="B764" s="74" t="s">
        <v>395</v>
      </c>
      <c r="C764" s="1" t="s">
        <v>59</v>
      </c>
      <c r="D764" s="1" t="s">
        <v>1</v>
      </c>
      <c r="E764" s="1" t="s">
        <v>2</v>
      </c>
      <c r="F764" s="1">
        <v>2020</v>
      </c>
      <c r="G764" s="1" t="s">
        <v>11</v>
      </c>
      <c r="H764" s="3">
        <v>24</v>
      </c>
      <c r="I764" s="3">
        <v>24</v>
      </c>
      <c r="J764" s="3">
        <v>48</v>
      </c>
      <c r="K764" s="3">
        <v>2</v>
      </c>
      <c r="L764" s="1" t="s">
        <v>4</v>
      </c>
    </row>
    <row r="765" spans="1:12" outlineLevel="2" x14ac:dyDescent="0.25">
      <c r="A765" s="1">
        <v>25506</v>
      </c>
      <c r="B765" s="74" t="s">
        <v>395</v>
      </c>
      <c r="C765" s="1" t="s">
        <v>205</v>
      </c>
      <c r="D765" s="1" t="s">
        <v>1</v>
      </c>
      <c r="E765" s="1" t="s">
        <v>2</v>
      </c>
      <c r="F765" s="1">
        <v>2020</v>
      </c>
      <c r="G765" s="1" t="s">
        <v>11</v>
      </c>
      <c r="H765" s="3">
        <v>15</v>
      </c>
      <c r="I765" s="3">
        <v>15</v>
      </c>
      <c r="J765" s="3">
        <v>29.364406779661021</v>
      </c>
      <c r="K765" s="3">
        <v>1.9576271186440699</v>
      </c>
      <c r="L765" s="1" t="s">
        <v>4</v>
      </c>
    </row>
    <row r="766" spans="1:12" outlineLevel="2" x14ac:dyDescent="0.25">
      <c r="A766" s="1">
        <v>25035</v>
      </c>
      <c r="B766" s="74" t="s">
        <v>396</v>
      </c>
      <c r="C766" s="1" t="s">
        <v>181</v>
      </c>
      <c r="D766" s="1" t="s">
        <v>1</v>
      </c>
      <c r="E766" s="1" t="s">
        <v>2</v>
      </c>
      <c r="F766" s="1">
        <v>2020</v>
      </c>
      <c r="G766" s="1" t="s">
        <v>11</v>
      </c>
      <c r="H766" s="3">
        <v>100</v>
      </c>
      <c r="I766" s="3">
        <v>100</v>
      </c>
      <c r="J766" s="3">
        <v>120</v>
      </c>
      <c r="K766" s="3">
        <v>1.2</v>
      </c>
      <c r="L766" s="1" t="s">
        <v>4</v>
      </c>
    </row>
    <row r="767" spans="1:12" outlineLevel="2" x14ac:dyDescent="0.25">
      <c r="A767" s="1">
        <v>25040</v>
      </c>
      <c r="B767" s="74" t="s">
        <v>396</v>
      </c>
      <c r="C767" s="1" t="s">
        <v>31</v>
      </c>
      <c r="D767" s="1" t="s">
        <v>1</v>
      </c>
      <c r="E767" s="1" t="s">
        <v>2</v>
      </c>
      <c r="F767" s="1">
        <v>2020</v>
      </c>
      <c r="G767" s="1" t="s">
        <v>11</v>
      </c>
      <c r="H767" s="3">
        <v>14</v>
      </c>
      <c r="I767" s="3">
        <v>14</v>
      </c>
      <c r="J767" s="3">
        <v>17.796610169491526</v>
      </c>
      <c r="K767" s="3">
        <v>1.27118644067797</v>
      </c>
      <c r="L767" s="1" t="s">
        <v>4</v>
      </c>
    </row>
    <row r="768" spans="1:12" outlineLevel="2" x14ac:dyDescent="0.25">
      <c r="A768" s="1">
        <v>25599</v>
      </c>
      <c r="B768" s="74" t="s">
        <v>396</v>
      </c>
      <c r="C768" s="1" t="s">
        <v>222</v>
      </c>
      <c r="D768" s="1" t="s">
        <v>1</v>
      </c>
      <c r="E768" s="1" t="s">
        <v>2</v>
      </c>
      <c r="F768" s="1">
        <v>2020</v>
      </c>
      <c r="G768" s="1" t="s">
        <v>11</v>
      </c>
      <c r="H768" s="3">
        <v>30</v>
      </c>
      <c r="I768" s="3">
        <v>25</v>
      </c>
      <c r="J768" s="3">
        <v>100</v>
      </c>
      <c r="K768" s="3">
        <v>4</v>
      </c>
      <c r="L768" s="1" t="s">
        <v>4</v>
      </c>
    </row>
    <row r="769" spans="1:12" outlineLevel="2" x14ac:dyDescent="0.25">
      <c r="A769" s="1">
        <v>25123</v>
      </c>
      <c r="B769" s="74" t="s">
        <v>396</v>
      </c>
      <c r="C769" s="1" t="s">
        <v>152</v>
      </c>
      <c r="D769" s="1" t="s">
        <v>1</v>
      </c>
      <c r="E769" s="1" t="s">
        <v>2</v>
      </c>
      <c r="F769" s="1">
        <v>2020</v>
      </c>
      <c r="G769" s="1" t="s">
        <v>11</v>
      </c>
      <c r="H769" s="3">
        <v>25</v>
      </c>
      <c r="I769" s="3">
        <v>20</v>
      </c>
      <c r="J769" s="3">
        <v>40</v>
      </c>
      <c r="K769" s="3">
        <v>2</v>
      </c>
      <c r="L769" s="1" t="s">
        <v>4</v>
      </c>
    </row>
    <row r="770" spans="1:12" outlineLevel="2" x14ac:dyDescent="0.25">
      <c r="A770" s="1">
        <v>25245</v>
      </c>
      <c r="B770" s="74" t="s">
        <v>396</v>
      </c>
      <c r="C770" s="1" t="s">
        <v>173</v>
      </c>
      <c r="D770" s="1" t="s">
        <v>1</v>
      </c>
      <c r="E770" s="1" t="s">
        <v>2</v>
      </c>
      <c r="F770" s="1">
        <v>2020</v>
      </c>
      <c r="G770" s="1" t="s">
        <v>11</v>
      </c>
      <c r="H770" s="3">
        <v>20</v>
      </c>
      <c r="I770" s="3">
        <v>19</v>
      </c>
      <c r="J770" s="3">
        <v>57</v>
      </c>
      <c r="K770" s="3">
        <v>3</v>
      </c>
      <c r="L770" s="1" t="s">
        <v>4</v>
      </c>
    </row>
    <row r="771" spans="1:12" outlineLevel="2" x14ac:dyDescent="0.25">
      <c r="A771" s="1">
        <v>25386</v>
      </c>
      <c r="B771" s="74" t="s">
        <v>396</v>
      </c>
      <c r="C771" s="1" t="s">
        <v>88</v>
      </c>
      <c r="D771" s="1" t="s">
        <v>1</v>
      </c>
      <c r="E771" s="1" t="s">
        <v>2</v>
      </c>
      <c r="F771" s="1">
        <v>2020</v>
      </c>
      <c r="G771" s="1" t="s">
        <v>11</v>
      </c>
      <c r="H771" s="3">
        <v>27</v>
      </c>
      <c r="I771" s="3">
        <v>27</v>
      </c>
      <c r="J771" s="3">
        <v>43</v>
      </c>
      <c r="K771" s="3">
        <v>1.5925925925925899</v>
      </c>
      <c r="L771" s="1" t="s">
        <v>4</v>
      </c>
    </row>
    <row r="772" spans="1:12" outlineLevel="2" x14ac:dyDescent="0.25">
      <c r="A772" s="1">
        <v>25596</v>
      </c>
      <c r="B772" s="74" t="s">
        <v>396</v>
      </c>
      <c r="C772" s="1" t="s">
        <v>161</v>
      </c>
      <c r="D772" s="1" t="s">
        <v>1</v>
      </c>
      <c r="E772" s="1" t="s">
        <v>2</v>
      </c>
      <c r="F772" s="1">
        <v>2020</v>
      </c>
      <c r="G772" s="1" t="s">
        <v>11</v>
      </c>
      <c r="H772" s="3">
        <v>430</v>
      </c>
      <c r="I772" s="3">
        <v>430</v>
      </c>
      <c r="J772" s="3">
        <v>481.01694915254245</v>
      </c>
      <c r="K772" s="3">
        <v>1.1186440677966101</v>
      </c>
      <c r="L772" s="1" t="s">
        <v>4</v>
      </c>
    </row>
    <row r="773" spans="1:12" outlineLevel="2" x14ac:dyDescent="0.25">
      <c r="A773" s="1">
        <v>25797</v>
      </c>
      <c r="B773" s="74" t="s">
        <v>396</v>
      </c>
      <c r="C773" s="1" t="s">
        <v>182</v>
      </c>
      <c r="D773" s="1" t="s">
        <v>1</v>
      </c>
      <c r="E773" s="1" t="s">
        <v>2</v>
      </c>
      <c r="F773" s="1">
        <v>2020</v>
      </c>
      <c r="G773" s="1" t="s">
        <v>11</v>
      </c>
      <c r="H773" s="3">
        <v>90</v>
      </c>
      <c r="I773" s="3">
        <v>8</v>
      </c>
      <c r="J773" s="3">
        <v>13.423728813559324</v>
      </c>
      <c r="K773" s="3">
        <v>1.6779661016949201</v>
      </c>
      <c r="L773" s="1" t="s">
        <v>4</v>
      </c>
    </row>
    <row r="774" spans="1:12" outlineLevel="2" x14ac:dyDescent="0.25">
      <c r="A774" s="1">
        <v>25878</v>
      </c>
      <c r="B774" s="74" t="s">
        <v>396</v>
      </c>
      <c r="C774" s="1" t="s">
        <v>76</v>
      </c>
      <c r="D774" s="1" t="s">
        <v>1</v>
      </c>
      <c r="E774" s="1" t="s">
        <v>2</v>
      </c>
      <c r="F774" s="1">
        <v>2020</v>
      </c>
      <c r="G774" s="1" t="s">
        <v>11</v>
      </c>
      <c r="H774" s="3">
        <v>350</v>
      </c>
      <c r="I774" s="3">
        <v>350</v>
      </c>
      <c r="J774" s="3">
        <v>560</v>
      </c>
      <c r="K774" s="3">
        <v>1.6</v>
      </c>
      <c r="L774" s="1" t="s">
        <v>4</v>
      </c>
    </row>
    <row r="775" spans="1:12" outlineLevel="2" x14ac:dyDescent="0.25">
      <c r="A775" s="1">
        <v>25288</v>
      </c>
      <c r="B775" s="74" t="s">
        <v>397</v>
      </c>
      <c r="C775" s="1" t="s">
        <v>218</v>
      </c>
      <c r="D775" s="1" t="s">
        <v>1</v>
      </c>
      <c r="E775" s="1" t="s">
        <v>2</v>
      </c>
      <c r="F775" s="1">
        <v>2020</v>
      </c>
      <c r="G775" s="1" t="s">
        <v>11</v>
      </c>
      <c r="H775" s="3">
        <v>20</v>
      </c>
      <c r="I775" s="3">
        <v>20</v>
      </c>
      <c r="J775" s="3">
        <v>22.372881355932208</v>
      </c>
      <c r="K775" s="3">
        <v>1.1186440677966101</v>
      </c>
      <c r="L775" s="1" t="s">
        <v>4</v>
      </c>
    </row>
    <row r="776" spans="1:12" outlineLevel="2" x14ac:dyDescent="0.25">
      <c r="A776" s="1">
        <v>25745</v>
      </c>
      <c r="B776" s="74" t="s">
        <v>397</v>
      </c>
      <c r="C776" s="1" t="s">
        <v>146</v>
      </c>
      <c r="D776" s="1" t="s">
        <v>1</v>
      </c>
      <c r="E776" s="1" t="s">
        <v>2</v>
      </c>
      <c r="F776" s="1">
        <v>2020</v>
      </c>
      <c r="G776" s="1" t="s">
        <v>11</v>
      </c>
      <c r="H776" s="3">
        <v>50</v>
      </c>
      <c r="I776" s="3">
        <v>35</v>
      </c>
      <c r="J776" s="3">
        <v>97.881355932203405</v>
      </c>
      <c r="K776" s="3">
        <v>2.79661016949153</v>
      </c>
      <c r="L776" s="1" t="s">
        <v>4</v>
      </c>
    </row>
    <row r="777" spans="1:12" outlineLevel="2" x14ac:dyDescent="0.25">
      <c r="A777" s="1">
        <v>25779</v>
      </c>
      <c r="B777" s="74" t="s">
        <v>397</v>
      </c>
      <c r="C777" s="1" t="s">
        <v>90</v>
      </c>
      <c r="D777" s="1" t="s">
        <v>1</v>
      </c>
      <c r="E777" s="1" t="s">
        <v>2</v>
      </c>
      <c r="F777" s="1">
        <v>2020</v>
      </c>
      <c r="G777" s="1" t="s">
        <v>11</v>
      </c>
      <c r="H777" s="3">
        <v>14</v>
      </c>
      <c r="I777" s="3">
        <v>14</v>
      </c>
      <c r="J777" s="3">
        <v>78.305084745762727</v>
      </c>
      <c r="K777" s="3">
        <v>5.5932203389830502</v>
      </c>
      <c r="L777" s="1" t="s">
        <v>4</v>
      </c>
    </row>
    <row r="778" spans="1:12" outlineLevel="2" x14ac:dyDescent="0.25">
      <c r="A778" s="1">
        <v>25781</v>
      </c>
      <c r="B778" s="74" t="s">
        <v>397</v>
      </c>
      <c r="C778" s="1" t="s">
        <v>212</v>
      </c>
      <c r="D778" s="1" t="s">
        <v>1</v>
      </c>
      <c r="E778" s="1" t="s">
        <v>2</v>
      </c>
      <c r="F778" s="1">
        <v>2020</v>
      </c>
      <c r="G778" s="1" t="s">
        <v>11</v>
      </c>
      <c r="H778" s="3">
        <v>8</v>
      </c>
      <c r="I778" s="3">
        <v>7</v>
      </c>
      <c r="J778" s="3">
        <v>11.745762711864408</v>
      </c>
      <c r="K778" s="3">
        <v>1.6779661016949201</v>
      </c>
      <c r="L778" s="1" t="s">
        <v>4</v>
      </c>
    </row>
    <row r="779" spans="1:12" outlineLevel="2" x14ac:dyDescent="0.25">
      <c r="A779" s="1">
        <v>25843</v>
      </c>
      <c r="B779" s="74" t="s">
        <v>397</v>
      </c>
      <c r="C779" s="1" t="s">
        <v>33</v>
      </c>
      <c r="D779" s="1" t="s">
        <v>1</v>
      </c>
      <c r="E779" s="1" t="s">
        <v>2</v>
      </c>
      <c r="F779" s="1">
        <v>2020</v>
      </c>
      <c r="G779" s="1" t="s">
        <v>11</v>
      </c>
      <c r="H779" s="3">
        <v>15</v>
      </c>
      <c r="I779" s="3">
        <v>13</v>
      </c>
      <c r="J779" s="3">
        <v>36.355932203389834</v>
      </c>
      <c r="K779" s="3">
        <v>2.79661016949153</v>
      </c>
      <c r="L779" s="1" t="s">
        <v>4</v>
      </c>
    </row>
    <row r="780" spans="1:12" outlineLevel="1" collapsed="1" x14ac:dyDescent="0.25">
      <c r="A780" s="141"/>
      <c r="B780" s="142"/>
      <c r="C780" s="141"/>
      <c r="D780" s="141"/>
      <c r="E780" s="143" t="s">
        <v>506</v>
      </c>
      <c r="F780" s="141"/>
      <c r="G780" s="141"/>
      <c r="H780" s="144">
        <f>SUBTOTAL(9,H616:H779)</f>
        <v>15524.7</v>
      </c>
      <c r="I780" s="144">
        <f>SUBTOTAL(9,I616:I779)</f>
        <v>14527.6</v>
      </c>
      <c r="J780" s="144">
        <f>SUBTOTAL(9,J616:J779)</f>
        <v>30176.476271186446</v>
      </c>
      <c r="K780" s="144"/>
      <c r="L780" s="141"/>
    </row>
    <row r="781" spans="1:12" outlineLevel="2" x14ac:dyDescent="0.25">
      <c r="A781" s="5">
        <v>25001</v>
      </c>
      <c r="B781" s="105" t="s">
        <v>383</v>
      </c>
      <c r="C781" s="5" t="s">
        <v>128</v>
      </c>
      <c r="D781" s="5" t="s">
        <v>36</v>
      </c>
      <c r="E781" s="5" t="s">
        <v>189</v>
      </c>
      <c r="F781" s="5">
        <v>2020</v>
      </c>
      <c r="G781" s="5" t="s">
        <v>3</v>
      </c>
      <c r="H781" s="6">
        <v>1</v>
      </c>
      <c r="I781" s="6">
        <v>0.8</v>
      </c>
      <c r="J781" s="6">
        <v>0.8</v>
      </c>
      <c r="K781" s="6">
        <v>1</v>
      </c>
      <c r="L781" s="5" t="s">
        <v>4</v>
      </c>
    </row>
    <row r="782" spans="1:12" outlineLevel="2" x14ac:dyDescent="0.25">
      <c r="A782" s="1">
        <v>25001</v>
      </c>
      <c r="B782" s="73" t="s">
        <v>383</v>
      </c>
      <c r="C782" s="1" t="s">
        <v>128</v>
      </c>
      <c r="D782" s="1" t="s">
        <v>36</v>
      </c>
      <c r="E782" s="1" t="s">
        <v>189</v>
      </c>
      <c r="F782" s="1">
        <v>2020</v>
      </c>
      <c r="G782" s="1" t="s">
        <v>11</v>
      </c>
      <c r="H782" s="3">
        <v>0.6</v>
      </c>
      <c r="I782" s="3">
        <v>0.5</v>
      </c>
      <c r="J782" s="3">
        <v>0.5</v>
      </c>
      <c r="K782" s="3">
        <v>1</v>
      </c>
      <c r="L782" s="1" t="s">
        <v>4</v>
      </c>
    </row>
    <row r="783" spans="1:12" outlineLevel="1" collapsed="1" x14ac:dyDescent="0.25">
      <c r="A783" s="141"/>
      <c r="B783" s="145"/>
      <c r="C783" s="141"/>
      <c r="D783" s="141"/>
      <c r="E783" s="143" t="s">
        <v>515</v>
      </c>
      <c r="F783" s="141"/>
      <c r="G783" s="141"/>
      <c r="H783" s="144">
        <f>SUBTOTAL(9,H781:H782)</f>
        <v>1.6</v>
      </c>
      <c r="I783" s="144">
        <f>SUBTOTAL(9,I781:I782)</f>
        <v>1.3</v>
      </c>
      <c r="J783" s="144">
        <f>SUBTOTAL(9,J781:J782)</f>
        <v>1.3</v>
      </c>
      <c r="K783" s="144"/>
      <c r="L783" s="141"/>
    </row>
    <row r="784" spans="1:12" outlineLevel="2" x14ac:dyDescent="0.25">
      <c r="A784" s="5">
        <v>25154</v>
      </c>
      <c r="B784" s="106" t="s">
        <v>397</v>
      </c>
      <c r="C784" s="5" t="s">
        <v>140</v>
      </c>
      <c r="D784" s="5" t="s">
        <v>143</v>
      </c>
      <c r="E784" s="5" t="s">
        <v>144</v>
      </c>
      <c r="F784" s="5">
        <v>2020</v>
      </c>
      <c r="G784" s="5" t="s">
        <v>3</v>
      </c>
      <c r="H784" s="6">
        <v>2</v>
      </c>
      <c r="I784" s="6">
        <v>2</v>
      </c>
      <c r="J784" s="6">
        <v>12</v>
      </c>
      <c r="K784" s="6">
        <v>6</v>
      </c>
      <c r="L784" s="5" t="s">
        <v>4</v>
      </c>
    </row>
    <row r="785" spans="1:12" outlineLevel="2" x14ac:dyDescent="0.25">
      <c r="A785" s="1">
        <v>25154</v>
      </c>
      <c r="B785" s="74" t="s">
        <v>397</v>
      </c>
      <c r="C785" s="1" t="s">
        <v>140</v>
      </c>
      <c r="D785" s="1" t="s">
        <v>143</v>
      </c>
      <c r="E785" s="1" t="s">
        <v>144</v>
      </c>
      <c r="F785" s="1">
        <v>2020</v>
      </c>
      <c r="G785" s="1" t="s">
        <v>11</v>
      </c>
      <c r="H785" s="3">
        <v>2</v>
      </c>
      <c r="I785" s="3">
        <v>2</v>
      </c>
      <c r="J785" s="3">
        <v>12</v>
      </c>
      <c r="K785" s="3">
        <v>6</v>
      </c>
      <c r="L785" s="1" t="s">
        <v>4</v>
      </c>
    </row>
    <row r="786" spans="1:12" outlineLevel="1" collapsed="1" x14ac:dyDescent="0.25">
      <c r="A786" s="141"/>
      <c r="B786" s="142"/>
      <c r="C786" s="141"/>
      <c r="D786" s="141"/>
      <c r="E786" s="143" t="s">
        <v>518</v>
      </c>
      <c r="F786" s="141"/>
      <c r="G786" s="141"/>
      <c r="H786" s="144">
        <f>SUBTOTAL(9,H784:H785)</f>
        <v>4</v>
      </c>
      <c r="I786" s="144">
        <f>SUBTOTAL(9,I784:I785)</f>
        <v>4</v>
      </c>
      <c r="J786" s="144">
        <f>SUBTOTAL(9,J784:J785)</f>
        <v>24</v>
      </c>
      <c r="K786" s="144"/>
      <c r="L786" s="141"/>
    </row>
    <row r="787" spans="1:12" outlineLevel="2" x14ac:dyDescent="0.25">
      <c r="A787" s="5">
        <v>25183</v>
      </c>
      <c r="B787" s="105" t="s">
        <v>384</v>
      </c>
      <c r="C787" s="5" t="s">
        <v>169</v>
      </c>
      <c r="D787" s="5" t="s">
        <v>19</v>
      </c>
      <c r="E787" s="5" t="s">
        <v>20</v>
      </c>
      <c r="F787" s="5">
        <v>2020</v>
      </c>
      <c r="G787" s="5" t="s">
        <v>3</v>
      </c>
      <c r="H787" s="6">
        <v>1505</v>
      </c>
      <c r="I787" s="6">
        <v>1500</v>
      </c>
      <c r="J787" s="6">
        <v>42000</v>
      </c>
      <c r="K787" s="6">
        <v>28</v>
      </c>
      <c r="L787" s="5" t="s">
        <v>4</v>
      </c>
    </row>
    <row r="788" spans="1:12" outlineLevel="2" x14ac:dyDescent="0.25">
      <c r="A788" s="1">
        <v>25426</v>
      </c>
      <c r="B788" s="73" t="s">
        <v>384</v>
      </c>
      <c r="C788" s="1" t="s">
        <v>145</v>
      </c>
      <c r="D788" s="1" t="s">
        <v>19</v>
      </c>
      <c r="E788" s="1" t="s">
        <v>20</v>
      </c>
      <c r="F788" s="1">
        <v>2020</v>
      </c>
      <c r="G788" s="1" t="s">
        <v>3</v>
      </c>
      <c r="H788" s="3">
        <v>300</v>
      </c>
      <c r="I788" s="3">
        <v>300</v>
      </c>
      <c r="J788" s="3">
        <v>4500</v>
      </c>
      <c r="K788" s="3">
        <v>15</v>
      </c>
      <c r="L788" s="1" t="s">
        <v>4</v>
      </c>
    </row>
    <row r="789" spans="1:12" outlineLevel="2" x14ac:dyDescent="0.25">
      <c r="A789" s="1">
        <v>25436</v>
      </c>
      <c r="B789" s="73" t="s">
        <v>384</v>
      </c>
      <c r="C789" s="1" t="s">
        <v>51</v>
      </c>
      <c r="D789" s="1" t="s">
        <v>19</v>
      </c>
      <c r="E789" s="1" t="s">
        <v>20</v>
      </c>
      <c r="F789" s="1">
        <v>2020</v>
      </c>
      <c r="G789" s="1" t="s">
        <v>3</v>
      </c>
      <c r="H789" s="3">
        <v>30</v>
      </c>
      <c r="I789" s="3">
        <v>28</v>
      </c>
      <c r="J789" s="3">
        <v>588</v>
      </c>
      <c r="K789" s="3">
        <v>21</v>
      </c>
      <c r="L789" s="1" t="s">
        <v>4</v>
      </c>
    </row>
    <row r="790" spans="1:12" outlineLevel="2" x14ac:dyDescent="0.25">
      <c r="A790" s="1">
        <v>25736</v>
      </c>
      <c r="B790" s="73" t="s">
        <v>384</v>
      </c>
      <c r="C790" s="1" t="s">
        <v>121</v>
      </c>
      <c r="D790" s="1" t="s">
        <v>19</v>
      </c>
      <c r="E790" s="1" t="s">
        <v>20</v>
      </c>
      <c r="F790" s="1">
        <v>2020</v>
      </c>
      <c r="G790" s="1" t="s">
        <v>3</v>
      </c>
      <c r="H790" s="3">
        <v>810</v>
      </c>
      <c r="I790" s="3">
        <v>700</v>
      </c>
      <c r="J790" s="3">
        <v>35000</v>
      </c>
      <c r="K790" s="3">
        <v>50</v>
      </c>
      <c r="L790" s="1" t="s">
        <v>4</v>
      </c>
    </row>
    <row r="791" spans="1:12" outlineLevel="2" x14ac:dyDescent="0.25">
      <c r="A791" s="1">
        <v>25772</v>
      </c>
      <c r="B791" s="73" t="s">
        <v>384</v>
      </c>
      <c r="C791" s="1" t="s">
        <v>38</v>
      </c>
      <c r="D791" s="1" t="s">
        <v>19</v>
      </c>
      <c r="E791" s="1" t="s">
        <v>20</v>
      </c>
      <c r="F791" s="1">
        <v>2020</v>
      </c>
      <c r="G791" s="1" t="s">
        <v>3</v>
      </c>
      <c r="H791" s="3">
        <v>775</v>
      </c>
      <c r="I791" s="3">
        <v>775</v>
      </c>
      <c r="J791" s="3">
        <v>23250</v>
      </c>
      <c r="K791" s="3">
        <v>30</v>
      </c>
      <c r="L791" s="1" t="s">
        <v>4</v>
      </c>
    </row>
    <row r="792" spans="1:12" outlineLevel="2" x14ac:dyDescent="0.25">
      <c r="A792" s="1">
        <v>25873</v>
      </c>
      <c r="B792" s="73" t="s">
        <v>384</v>
      </c>
      <c r="C792" s="1" t="s">
        <v>137</v>
      </c>
      <c r="D792" s="1" t="s">
        <v>19</v>
      </c>
      <c r="E792" s="1" t="s">
        <v>20</v>
      </c>
      <c r="F792" s="1">
        <v>2020</v>
      </c>
      <c r="G792" s="1" t="s">
        <v>3</v>
      </c>
      <c r="H792" s="3">
        <v>5700</v>
      </c>
      <c r="I792" s="3">
        <v>5700</v>
      </c>
      <c r="J792" s="3">
        <v>159600</v>
      </c>
      <c r="K792" s="3">
        <v>28</v>
      </c>
      <c r="L792" s="1" t="s">
        <v>4</v>
      </c>
    </row>
    <row r="793" spans="1:12" outlineLevel="2" x14ac:dyDescent="0.25">
      <c r="A793" s="1">
        <v>25019</v>
      </c>
      <c r="B793" s="73" t="s">
        <v>386</v>
      </c>
      <c r="C793" s="1" t="s">
        <v>149</v>
      </c>
      <c r="D793" s="1" t="s">
        <v>19</v>
      </c>
      <c r="E793" s="1" t="s">
        <v>20</v>
      </c>
      <c r="F793" s="1">
        <v>2020</v>
      </c>
      <c r="G793" s="1" t="s">
        <v>3</v>
      </c>
      <c r="H793" s="3">
        <v>7</v>
      </c>
      <c r="I793" s="3">
        <v>7</v>
      </c>
      <c r="J793" s="3">
        <v>140</v>
      </c>
      <c r="K793" s="3">
        <v>20</v>
      </c>
      <c r="L793" s="1" t="s">
        <v>4</v>
      </c>
    </row>
    <row r="794" spans="1:12" outlineLevel="2" x14ac:dyDescent="0.25">
      <c r="A794" s="1">
        <v>25297</v>
      </c>
      <c r="B794" s="73" t="s">
        <v>387</v>
      </c>
      <c r="C794" s="1" t="s">
        <v>110</v>
      </c>
      <c r="D794" s="1" t="s">
        <v>19</v>
      </c>
      <c r="E794" s="1" t="s">
        <v>20</v>
      </c>
      <c r="F794" s="1">
        <v>2020</v>
      </c>
      <c r="G794" s="1" t="s">
        <v>3</v>
      </c>
      <c r="H794" s="3">
        <v>10</v>
      </c>
      <c r="I794" s="3">
        <v>9</v>
      </c>
      <c r="J794" s="3">
        <v>180</v>
      </c>
      <c r="K794" s="3">
        <v>20</v>
      </c>
      <c r="L794" s="1" t="s">
        <v>4</v>
      </c>
    </row>
    <row r="795" spans="1:12" outlineLevel="2" x14ac:dyDescent="0.25">
      <c r="A795" s="1">
        <v>25299</v>
      </c>
      <c r="B795" s="73" t="s">
        <v>387</v>
      </c>
      <c r="C795" s="1" t="s">
        <v>198</v>
      </c>
      <c r="D795" s="1" t="s">
        <v>19</v>
      </c>
      <c r="E795" s="1" t="s">
        <v>20</v>
      </c>
      <c r="F795" s="1">
        <v>2020</v>
      </c>
      <c r="G795" s="1" t="s">
        <v>3</v>
      </c>
      <c r="H795" s="3">
        <v>5</v>
      </c>
      <c r="I795" s="3">
        <v>5</v>
      </c>
      <c r="J795" s="3">
        <v>125</v>
      </c>
      <c r="K795" s="3">
        <v>25</v>
      </c>
      <c r="L795" s="1" t="s">
        <v>4</v>
      </c>
    </row>
    <row r="796" spans="1:12" outlineLevel="2" x14ac:dyDescent="0.25">
      <c r="A796" s="1">
        <v>25322</v>
      </c>
      <c r="B796" s="73" t="s">
        <v>387</v>
      </c>
      <c r="C796" s="1" t="s">
        <v>199</v>
      </c>
      <c r="D796" s="1" t="s">
        <v>19</v>
      </c>
      <c r="E796" s="1" t="s">
        <v>20</v>
      </c>
      <c r="F796" s="1">
        <v>2020</v>
      </c>
      <c r="G796" s="1" t="s">
        <v>3</v>
      </c>
      <c r="H796" s="3">
        <v>211</v>
      </c>
      <c r="I796" s="3">
        <v>202</v>
      </c>
      <c r="J796" s="3">
        <v>4444</v>
      </c>
      <c r="K796" s="3">
        <v>22</v>
      </c>
      <c r="L796" s="1" t="s">
        <v>4</v>
      </c>
    </row>
    <row r="797" spans="1:12" outlineLevel="2" x14ac:dyDescent="0.25">
      <c r="A797" s="1">
        <v>25326</v>
      </c>
      <c r="B797" s="73" t="s">
        <v>387</v>
      </c>
      <c r="C797" s="1" t="s">
        <v>177</v>
      </c>
      <c r="D797" s="1" t="s">
        <v>19</v>
      </c>
      <c r="E797" s="1" t="s">
        <v>20</v>
      </c>
      <c r="F797" s="1">
        <v>2020</v>
      </c>
      <c r="G797" s="1" t="s">
        <v>3</v>
      </c>
      <c r="H797" s="3">
        <v>660</v>
      </c>
      <c r="I797" s="3">
        <v>660</v>
      </c>
      <c r="J797" s="3">
        <v>14520</v>
      </c>
      <c r="K797" s="3">
        <v>22</v>
      </c>
      <c r="L797" s="1" t="s">
        <v>4</v>
      </c>
    </row>
    <row r="798" spans="1:12" outlineLevel="2" x14ac:dyDescent="0.25">
      <c r="A798" s="1">
        <v>25372</v>
      </c>
      <c r="B798" s="73" t="s">
        <v>387</v>
      </c>
      <c r="C798" s="1" t="s">
        <v>164</v>
      </c>
      <c r="D798" s="1" t="s">
        <v>19</v>
      </c>
      <c r="E798" s="1" t="s">
        <v>20</v>
      </c>
      <c r="F798" s="1">
        <v>2020</v>
      </c>
      <c r="G798" s="1" t="s">
        <v>3</v>
      </c>
      <c r="H798" s="3">
        <v>40</v>
      </c>
      <c r="I798" s="3">
        <v>38</v>
      </c>
      <c r="J798" s="3">
        <v>684</v>
      </c>
      <c r="K798" s="3">
        <v>18</v>
      </c>
      <c r="L798" s="1" t="s">
        <v>4</v>
      </c>
    </row>
    <row r="799" spans="1:12" outlineLevel="2" x14ac:dyDescent="0.25">
      <c r="A799" s="1">
        <v>25377</v>
      </c>
      <c r="B799" s="73" t="s">
        <v>387</v>
      </c>
      <c r="C799" s="1" t="s">
        <v>72</v>
      </c>
      <c r="D799" s="1" t="s">
        <v>19</v>
      </c>
      <c r="E799" s="1" t="s">
        <v>20</v>
      </c>
      <c r="F799" s="1">
        <v>2020</v>
      </c>
      <c r="G799" s="1" t="s">
        <v>3</v>
      </c>
      <c r="H799" s="3">
        <v>890</v>
      </c>
      <c r="I799" s="3">
        <v>885</v>
      </c>
      <c r="J799" s="3">
        <v>26550</v>
      </c>
      <c r="K799" s="3">
        <v>30</v>
      </c>
      <c r="L799" s="1" t="s">
        <v>4</v>
      </c>
    </row>
    <row r="800" spans="1:12" outlineLevel="2" x14ac:dyDescent="0.25">
      <c r="A800" s="1">
        <v>25839</v>
      </c>
      <c r="B800" s="73" t="s">
        <v>387</v>
      </c>
      <c r="C800" s="1" t="s">
        <v>109</v>
      </c>
      <c r="D800" s="1" t="s">
        <v>19</v>
      </c>
      <c r="E800" s="1" t="s">
        <v>20</v>
      </c>
      <c r="F800" s="1">
        <v>2020</v>
      </c>
      <c r="G800" s="1" t="s">
        <v>3</v>
      </c>
      <c r="H800" s="3">
        <v>10</v>
      </c>
      <c r="I800" s="3">
        <v>10</v>
      </c>
      <c r="J800" s="3">
        <v>300</v>
      </c>
      <c r="K800" s="3">
        <v>30</v>
      </c>
      <c r="L800" s="1" t="s">
        <v>4</v>
      </c>
    </row>
    <row r="801" spans="1:12" outlineLevel="2" x14ac:dyDescent="0.25">
      <c r="A801" s="1">
        <v>25151</v>
      </c>
      <c r="B801" s="73" t="s">
        <v>390</v>
      </c>
      <c r="C801" s="1" t="s">
        <v>136</v>
      </c>
      <c r="D801" s="1" t="s">
        <v>19</v>
      </c>
      <c r="E801" s="1" t="s">
        <v>20</v>
      </c>
      <c r="F801" s="1">
        <v>2020</v>
      </c>
      <c r="G801" s="1" t="s">
        <v>3</v>
      </c>
      <c r="H801" s="3">
        <v>57</v>
      </c>
      <c r="I801" s="3">
        <v>57</v>
      </c>
      <c r="J801" s="3">
        <v>1387</v>
      </c>
      <c r="K801" s="3">
        <v>24.3333333333333</v>
      </c>
      <c r="L801" s="1" t="s">
        <v>4</v>
      </c>
    </row>
    <row r="802" spans="1:12" outlineLevel="2" x14ac:dyDescent="0.25">
      <c r="A802" s="1">
        <v>25181</v>
      </c>
      <c r="B802" s="73" t="s">
        <v>390</v>
      </c>
      <c r="C802" s="1" t="s">
        <v>193</v>
      </c>
      <c r="D802" s="1" t="s">
        <v>19</v>
      </c>
      <c r="E802" s="1" t="s">
        <v>20</v>
      </c>
      <c r="F802" s="1">
        <v>2020</v>
      </c>
      <c r="G802" s="1" t="s">
        <v>3</v>
      </c>
      <c r="H802" s="3">
        <v>18</v>
      </c>
      <c r="I802" s="3">
        <v>18</v>
      </c>
      <c r="J802" s="3">
        <v>324</v>
      </c>
      <c r="K802" s="3">
        <v>18</v>
      </c>
      <c r="L802" s="1" t="s">
        <v>4</v>
      </c>
    </row>
    <row r="803" spans="1:12" outlineLevel="2" x14ac:dyDescent="0.25">
      <c r="A803" s="1">
        <v>25281</v>
      </c>
      <c r="B803" s="73" t="s">
        <v>390</v>
      </c>
      <c r="C803" s="1" t="s">
        <v>112</v>
      </c>
      <c r="D803" s="1" t="s">
        <v>19</v>
      </c>
      <c r="E803" s="1" t="s">
        <v>20</v>
      </c>
      <c r="F803" s="1">
        <v>2020</v>
      </c>
      <c r="G803" s="1" t="s">
        <v>3</v>
      </c>
      <c r="H803" s="3">
        <v>242</v>
      </c>
      <c r="I803" s="3">
        <v>242</v>
      </c>
      <c r="J803" s="3">
        <v>5808</v>
      </c>
      <c r="K803" s="3">
        <v>24</v>
      </c>
      <c r="L803" s="1" t="s">
        <v>4</v>
      </c>
    </row>
    <row r="804" spans="1:12" outlineLevel="2" x14ac:dyDescent="0.25">
      <c r="A804" s="1">
        <v>25594</v>
      </c>
      <c r="B804" s="73" t="s">
        <v>390</v>
      </c>
      <c r="C804" s="1" t="s">
        <v>157</v>
      </c>
      <c r="D804" s="1" t="s">
        <v>19</v>
      </c>
      <c r="E804" s="1" t="s">
        <v>20</v>
      </c>
      <c r="F804" s="1">
        <v>2020</v>
      </c>
      <c r="G804" s="1" t="s">
        <v>3</v>
      </c>
      <c r="H804" s="3">
        <v>20</v>
      </c>
      <c r="I804" s="3">
        <v>20</v>
      </c>
      <c r="J804" s="3">
        <v>340</v>
      </c>
      <c r="K804" s="3">
        <v>17</v>
      </c>
      <c r="L804" s="1" t="s">
        <v>4</v>
      </c>
    </row>
    <row r="805" spans="1:12" outlineLevel="2" x14ac:dyDescent="0.25">
      <c r="A805" s="1">
        <v>25841</v>
      </c>
      <c r="B805" s="73" t="s">
        <v>390</v>
      </c>
      <c r="C805" s="1" t="s">
        <v>125</v>
      </c>
      <c r="D805" s="1" t="s">
        <v>19</v>
      </c>
      <c r="E805" s="1" t="s">
        <v>20</v>
      </c>
      <c r="F805" s="1">
        <v>2020</v>
      </c>
      <c r="G805" s="1" t="s">
        <v>3</v>
      </c>
      <c r="H805" s="3">
        <v>400</v>
      </c>
      <c r="I805" s="3">
        <v>400</v>
      </c>
      <c r="J805" s="3">
        <v>8000</v>
      </c>
      <c r="K805" s="3">
        <v>20</v>
      </c>
      <c r="L805" s="1" t="s">
        <v>4</v>
      </c>
    </row>
    <row r="806" spans="1:12" outlineLevel="2" x14ac:dyDescent="0.25">
      <c r="A806" s="1">
        <v>25845</v>
      </c>
      <c r="B806" s="73" t="s">
        <v>390</v>
      </c>
      <c r="C806" s="1" t="s">
        <v>63</v>
      </c>
      <c r="D806" s="1" t="s">
        <v>19</v>
      </c>
      <c r="E806" s="1" t="s">
        <v>20</v>
      </c>
      <c r="F806" s="1">
        <v>2020</v>
      </c>
      <c r="G806" s="1" t="s">
        <v>3</v>
      </c>
      <c r="H806" s="3">
        <v>712</v>
      </c>
      <c r="I806" s="3">
        <v>695</v>
      </c>
      <c r="J806" s="3">
        <v>22240</v>
      </c>
      <c r="K806" s="3">
        <v>32</v>
      </c>
      <c r="L806" s="1" t="s">
        <v>4</v>
      </c>
    </row>
    <row r="807" spans="1:12" outlineLevel="2" x14ac:dyDescent="0.25">
      <c r="A807" s="1">
        <v>25513</v>
      </c>
      <c r="B807" s="73" t="s">
        <v>391</v>
      </c>
      <c r="C807" s="1" t="s">
        <v>21</v>
      </c>
      <c r="D807" s="1" t="s">
        <v>19</v>
      </c>
      <c r="E807" s="1" t="s">
        <v>20</v>
      </c>
      <c r="F807" s="1">
        <v>2020</v>
      </c>
      <c r="G807" s="1" t="s">
        <v>3</v>
      </c>
      <c r="H807" s="3">
        <v>60</v>
      </c>
      <c r="I807" s="3">
        <v>55</v>
      </c>
      <c r="J807" s="3">
        <v>1100</v>
      </c>
      <c r="K807" s="3">
        <v>20</v>
      </c>
      <c r="L807" s="1" t="s">
        <v>4</v>
      </c>
    </row>
    <row r="808" spans="1:12" outlineLevel="2" x14ac:dyDescent="0.25">
      <c r="A808" s="1">
        <v>25653</v>
      </c>
      <c r="B808" s="73" t="s">
        <v>391</v>
      </c>
      <c r="C808" s="1" t="s">
        <v>207</v>
      </c>
      <c r="D808" s="1" t="s">
        <v>19</v>
      </c>
      <c r="E808" s="1" t="s">
        <v>20</v>
      </c>
      <c r="F808" s="1">
        <v>2020</v>
      </c>
      <c r="G808" s="1" t="s">
        <v>3</v>
      </c>
      <c r="H808" s="3">
        <v>900</v>
      </c>
      <c r="I808" s="3">
        <v>800</v>
      </c>
      <c r="J808" s="3">
        <v>16000</v>
      </c>
      <c r="K808" s="3">
        <v>20</v>
      </c>
      <c r="L808" s="1" t="s">
        <v>4</v>
      </c>
    </row>
    <row r="809" spans="1:12" outlineLevel="2" x14ac:dyDescent="0.25">
      <c r="A809" s="1">
        <v>25126</v>
      </c>
      <c r="B809" s="74" t="s">
        <v>392</v>
      </c>
      <c r="C809" s="1" t="s">
        <v>104</v>
      </c>
      <c r="D809" s="1" t="s">
        <v>19</v>
      </c>
      <c r="E809" s="1" t="s">
        <v>20</v>
      </c>
      <c r="F809" s="1">
        <v>2020</v>
      </c>
      <c r="G809" s="1" t="s">
        <v>3</v>
      </c>
      <c r="H809" s="3">
        <v>23.3</v>
      </c>
      <c r="I809" s="3">
        <v>23.3</v>
      </c>
      <c r="J809" s="3">
        <v>396.1</v>
      </c>
      <c r="K809" s="3">
        <v>17</v>
      </c>
      <c r="L809" s="1" t="s">
        <v>4</v>
      </c>
    </row>
    <row r="810" spans="1:12" outlineLevel="2" x14ac:dyDescent="0.25">
      <c r="A810" s="1">
        <v>25175</v>
      </c>
      <c r="B810" s="74" t="s">
        <v>392</v>
      </c>
      <c r="C810" s="1" t="s">
        <v>192</v>
      </c>
      <c r="D810" s="1" t="s">
        <v>19</v>
      </c>
      <c r="E810" s="1" t="s">
        <v>20</v>
      </c>
      <c r="F810" s="1">
        <v>2020</v>
      </c>
      <c r="G810" s="1" t="s">
        <v>3</v>
      </c>
      <c r="H810" s="3">
        <v>53</v>
      </c>
      <c r="I810" s="3">
        <v>45</v>
      </c>
      <c r="J810" s="3">
        <v>810</v>
      </c>
      <c r="K810" s="3">
        <v>18</v>
      </c>
      <c r="L810" s="1" t="s">
        <v>4</v>
      </c>
    </row>
    <row r="811" spans="1:12" outlineLevel="2" x14ac:dyDescent="0.25">
      <c r="A811" s="1">
        <v>25200</v>
      </c>
      <c r="B811" s="74" t="s">
        <v>392</v>
      </c>
      <c r="C811" s="1" t="s">
        <v>77</v>
      </c>
      <c r="D811" s="1" t="s">
        <v>19</v>
      </c>
      <c r="E811" s="1" t="s">
        <v>20</v>
      </c>
      <c r="F811" s="1">
        <v>2020</v>
      </c>
      <c r="G811" s="1" t="s">
        <v>3</v>
      </c>
      <c r="H811" s="3">
        <v>500</v>
      </c>
      <c r="I811" s="3">
        <v>500</v>
      </c>
      <c r="J811" s="3">
        <v>10000</v>
      </c>
      <c r="K811" s="3">
        <v>20</v>
      </c>
      <c r="L811" s="1" t="s">
        <v>4</v>
      </c>
    </row>
    <row r="812" spans="1:12" outlineLevel="2" x14ac:dyDescent="0.25">
      <c r="A812" s="1">
        <v>25214</v>
      </c>
      <c r="B812" s="74" t="s">
        <v>392</v>
      </c>
      <c r="C812" s="1" t="s">
        <v>194</v>
      </c>
      <c r="D812" s="1" t="s">
        <v>19</v>
      </c>
      <c r="E812" s="1" t="s">
        <v>20</v>
      </c>
      <c r="F812" s="1">
        <v>2020</v>
      </c>
      <c r="G812" s="1" t="s">
        <v>3</v>
      </c>
      <c r="H812" s="3">
        <v>69.3</v>
      </c>
      <c r="I812" s="3">
        <v>67.22</v>
      </c>
      <c r="J812" s="3">
        <v>1747.72</v>
      </c>
      <c r="K812" s="3">
        <v>26</v>
      </c>
      <c r="L812" s="1" t="s">
        <v>4</v>
      </c>
    </row>
    <row r="813" spans="1:12" outlineLevel="2" x14ac:dyDescent="0.25">
      <c r="A813" s="1">
        <v>25295</v>
      </c>
      <c r="B813" s="74" t="s">
        <v>392</v>
      </c>
      <c r="C813" s="1" t="s">
        <v>178</v>
      </c>
      <c r="D813" s="1" t="s">
        <v>19</v>
      </c>
      <c r="E813" s="1" t="s">
        <v>20</v>
      </c>
      <c r="F813" s="1">
        <v>2020</v>
      </c>
      <c r="G813" s="1" t="s">
        <v>3</v>
      </c>
      <c r="H813" s="3">
        <v>4</v>
      </c>
      <c r="I813" s="3">
        <v>2</v>
      </c>
      <c r="J813" s="3">
        <v>40</v>
      </c>
      <c r="K813" s="3">
        <v>20</v>
      </c>
      <c r="L813" s="1" t="s">
        <v>4</v>
      </c>
    </row>
    <row r="814" spans="1:12" outlineLevel="2" x14ac:dyDescent="0.25">
      <c r="A814" s="1">
        <v>25486</v>
      </c>
      <c r="B814" s="74" t="s">
        <v>392</v>
      </c>
      <c r="C814" s="1" t="s">
        <v>172</v>
      </c>
      <c r="D814" s="1" t="s">
        <v>19</v>
      </c>
      <c r="E814" s="1" t="s">
        <v>20</v>
      </c>
      <c r="F814" s="1">
        <v>2020</v>
      </c>
      <c r="G814" s="1" t="s">
        <v>3</v>
      </c>
      <c r="H814" s="3">
        <v>25</v>
      </c>
      <c r="I814" s="3">
        <v>25</v>
      </c>
      <c r="J814" s="3">
        <v>425</v>
      </c>
      <c r="K814" s="3">
        <v>17</v>
      </c>
      <c r="L814" s="1" t="s">
        <v>4</v>
      </c>
    </row>
    <row r="815" spans="1:12" outlineLevel="2" x14ac:dyDescent="0.25">
      <c r="A815" s="1">
        <v>25758</v>
      </c>
      <c r="B815" s="74" t="s">
        <v>392</v>
      </c>
      <c r="C815" s="1" t="s">
        <v>111</v>
      </c>
      <c r="D815" s="1" t="s">
        <v>19</v>
      </c>
      <c r="E815" s="1" t="s">
        <v>20</v>
      </c>
      <c r="F815" s="1">
        <v>2020</v>
      </c>
      <c r="G815" s="1" t="s">
        <v>3</v>
      </c>
      <c r="H815" s="3">
        <v>60</v>
      </c>
      <c r="I815" s="3">
        <v>60</v>
      </c>
      <c r="J815" s="3">
        <v>1200</v>
      </c>
      <c r="K815" s="3">
        <v>20</v>
      </c>
      <c r="L815" s="1" t="s">
        <v>4</v>
      </c>
    </row>
    <row r="816" spans="1:12" outlineLevel="2" x14ac:dyDescent="0.25">
      <c r="A816" s="1">
        <v>25785</v>
      </c>
      <c r="B816" s="74" t="s">
        <v>392</v>
      </c>
      <c r="C816" s="1" t="s">
        <v>16</v>
      </c>
      <c r="D816" s="1" t="s">
        <v>19</v>
      </c>
      <c r="E816" s="1" t="s">
        <v>20</v>
      </c>
      <c r="F816" s="1">
        <v>2020</v>
      </c>
      <c r="G816" s="1" t="s">
        <v>3</v>
      </c>
      <c r="H816" s="3">
        <v>90</v>
      </c>
      <c r="I816" s="3">
        <v>90</v>
      </c>
      <c r="J816" s="3">
        <v>1800</v>
      </c>
      <c r="K816" s="3">
        <v>20</v>
      </c>
      <c r="L816" s="1" t="s">
        <v>4</v>
      </c>
    </row>
    <row r="817" spans="1:12" outlineLevel="2" x14ac:dyDescent="0.25">
      <c r="A817" s="1">
        <v>25799</v>
      </c>
      <c r="B817" s="74" t="s">
        <v>392</v>
      </c>
      <c r="C817" s="1" t="s">
        <v>134</v>
      </c>
      <c r="D817" s="1" t="s">
        <v>19</v>
      </c>
      <c r="E817" s="1" t="s">
        <v>20</v>
      </c>
      <c r="F817" s="1">
        <v>2020</v>
      </c>
      <c r="G817" s="1" t="s">
        <v>3</v>
      </c>
      <c r="H817" s="3">
        <v>250</v>
      </c>
      <c r="I817" s="3">
        <v>250</v>
      </c>
      <c r="J817" s="3">
        <v>4900</v>
      </c>
      <c r="K817" s="3">
        <v>19.600000000000001</v>
      </c>
      <c r="L817" s="1" t="s">
        <v>4</v>
      </c>
    </row>
    <row r="818" spans="1:12" outlineLevel="2" x14ac:dyDescent="0.25">
      <c r="A818" s="1">
        <v>25817</v>
      </c>
      <c r="B818" s="74" t="s">
        <v>392</v>
      </c>
      <c r="C818" s="1" t="s">
        <v>117</v>
      </c>
      <c r="D818" s="1" t="s">
        <v>19</v>
      </c>
      <c r="E818" s="1" t="s">
        <v>20</v>
      </c>
      <c r="F818" s="1">
        <v>2020</v>
      </c>
      <c r="G818" s="1" t="s">
        <v>3</v>
      </c>
      <c r="H818" s="3">
        <v>11</v>
      </c>
      <c r="I818" s="3">
        <v>11</v>
      </c>
      <c r="J818" s="3">
        <v>201.3</v>
      </c>
      <c r="K818" s="3">
        <v>18.3</v>
      </c>
      <c r="L818" s="1" t="s">
        <v>4</v>
      </c>
    </row>
    <row r="819" spans="1:12" outlineLevel="2" x14ac:dyDescent="0.25">
      <c r="A819" s="1">
        <v>25899</v>
      </c>
      <c r="B819" s="74" t="s">
        <v>392</v>
      </c>
      <c r="C819" s="1" t="s">
        <v>79</v>
      </c>
      <c r="D819" s="1" t="s">
        <v>19</v>
      </c>
      <c r="E819" s="1" t="s">
        <v>20</v>
      </c>
      <c r="F819" s="1">
        <v>2020</v>
      </c>
      <c r="G819" s="1" t="s">
        <v>3</v>
      </c>
      <c r="H819" s="3">
        <v>1400</v>
      </c>
      <c r="I819" s="3">
        <v>980</v>
      </c>
      <c r="J819" s="3">
        <v>24500</v>
      </c>
      <c r="K819" s="3">
        <v>25</v>
      </c>
      <c r="L819" s="1" t="s">
        <v>4</v>
      </c>
    </row>
    <row r="820" spans="1:12" outlineLevel="2" x14ac:dyDescent="0.25">
      <c r="A820" s="1">
        <v>25099</v>
      </c>
      <c r="B820" s="74" t="s">
        <v>393</v>
      </c>
      <c r="C820" s="1" t="s">
        <v>190</v>
      </c>
      <c r="D820" s="1" t="s">
        <v>19</v>
      </c>
      <c r="E820" s="1" t="s">
        <v>20</v>
      </c>
      <c r="F820" s="1">
        <v>2020</v>
      </c>
      <c r="G820" s="1" t="s">
        <v>3</v>
      </c>
      <c r="H820" s="3">
        <v>190</v>
      </c>
      <c r="I820" s="3">
        <v>190</v>
      </c>
      <c r="J820" s="3">
        <v>3800</v>
      </c>
      <c r="K820" s="3">
        <v>20</v>
      </c>
      <c r="L820" s="1" t="s">
        <v>4</v>
      </c>
    </row>
    <row r="821" spans="1:12" outlineLevel="2" x14ac:dyDescent="0.25">
      <c r="A821" s="1">
        <v>25260</v>
      </c>
      <c r="B821" s="74" t="s">
        <v>393</v>
      </c>
      <c r="C821" s="1" t="s">
        <v>89</v>
      </c>
      <c r="D821" s="1" t="s">
        <v>19</v>
      </c>
      <c r="E821" s="1" t="s">
        <v>20</v>
      </c>
      <c r="F821" s="1">
        <v>2020</v>
      </c>
      <c r="G821" s="1" t="s">
        <v>3</v>
      </c>
      <c r="H821" s="3">
        <v>400</v>
      </c>
      <c r="I821" s="3">
        <v>390</v>
      </c>
      <c r="J821" s="3">
        <v>8580</v>
      </c>
      <c r="K821" s="3">
        <v>22</v>
      </c>
      <c r="L821" s="1" t="s">
        <v>4</v>
      </c>
    </row>
    <row r="822" spans="1:12" outlineLevel="2" x14ac:dyDescent="0.25">
      <c r="A822" s="1">
        <v>25269</v>
      </c>
      <c r="B822" s="74" t="s">
        <v>393</v>
      </c>
      <c r="C822" s="1" t="s">
        <v>186</v>
      </c>
      <c r="D822" s="1" t="s">
        <v>19</v>
      </c>
      <c r="E822" s="1" t="s">
        <v>20</v>
      </c>
      <c r="F822" s="1">
        <v>2020</v>
      </c>
      <c r="G822" s="1" t="s">
        <v>3</v>
      </c>
      <c r="H822" s="3">
        <v>364</v>
      </c>
      <c r="I822" s="3">
        <v>357</v>
      </c>
      <c r="J822" s="3">
        <v>7854</v>
      </c>
      <c r="K822" s="3">
        <v>22</v>
      </c>
      <c r="L822" s="1" t="s">
        <v>4</v>
      </c>
    </row>
    <row r="823" spans="1:12" outlineLevel="2" x14ac:dyDescent="0.25">
      <c r="A823" s="1">
        <v>25286</v>
      </c>
      <c r="B823" s="74" t="s">
        <v>393</v>
      </c>
      <c r="C823" s="1" t="s">
        <v>217</v>
      </c>
      <c r="D823" s="1" t="s">
        <v>19</v>
      </c>
      <c r="E823" s="1" t="s">
        <v>20</v>
      </c>
      <c r="F823" s="1">
        <v>2020</v>
      </c>
      <c r="G823" s="1" t="s">
        <v>3</v>
      </c>
      <c r="H823" s="3">
        <v>222</v>
      </c>
      <c r="I823" s="3">
        <v>200</v>
      </c>
      <c r="J823" s="3">
        <v>4000</v>
      </c>
      <c r="K823" s="3">
        <v>20</v>
      </c>
      <c r="L823" s="1" t="s">
        <v>4</v>
      </c>
    </row>
    <row r="824" spans="1:12" outlineLevel="2" x14ac:dyDescent="0.25">
      <c r="A824" s="1">
        <v>25430</v>
      </c>
      <c r="B824" s="74" t="s">
        <v>393</v>
      </c>
      <c r="C824" s="1" t="s">
        <v>67</v>
      </c>
      <c r="D824" s="1" t="s">
        <v>19</v>
      </c>
      <c r="E824" s="1" t="s">
        <v>20</v>
      </c>
      <c r="F824" s="1">
        <v>2020</v>
      </c>
      <c r="G824" s="1" t="s">
        <v>3</v>
      </c>
      <c r="H824" s="3">
        <v>484.5</v>
      </c>
      <c r="I824" s="3">
        <v>474.8</v>
      </c>
      <c r="J824" s="3">
        <v>9733.4</v>
      </c>
      <c r="K824" s="3">
        <v>20.5</v>
      </c>
      <c r="L824" s="1" t="s">
        <v>4</v>
      </c>
    </row>
    <row r="825" spans="1:12" outlineLevel="2" x14ac:dyDescent="0.25">
      <c r="A825" s="1">
        <v>25473</v>
      </c>
      <c r="B825" s="74" t="s">
        <v>393</v>
      </c>
      <c r="C825" s="1" t="s">
        <v>95</v>
      </c>
      <c r="D825" s="1" t="s">
        <v>19</v>
      </c>
      <c r="E825" s="1" t="s">
        <v>20</v>
      </c>
      <c r="F825" s="1">
        <v>2020</v>
      </c>
      <c r="G825" s="1" t="s">
        <v>3</v>
      </c>
      <c r="H825" s="3">
        <v>220</v>
      </c>
      <c r="I825" s="3">
        <v>180</v>
      </c>
      <c r="J825" s="3">
        <v>5220</v>
      </c>
      <c r="K825" s="3">
        <v>29</v>
      </c>
      <c r="L825" s="1" t="s">
        <v>4</v>
      </c>
    </row>
    <row r="826" spans="1:12" outlineLevel="2" x14ac:dyDescent="0.25">
      <c r="A826" s="1">
        <v>25769</v>
      </c>
      <c r="B826" s="74" t="s">
        <v>393</v>
      </c>
      <c r="C826" s="1" t="s">
        <v>188</v>
      </c>
      <c r="D826" s="1" t="s">
        <v>19</v>
      </c>
      <c r="E826" s="1" t="s">
        <v>20</v>
      </c>
      <c r="F826" s="1">
        <v>2020</v>
      </c>
      <c r="G826" s="1" t="s">
        <v>3</v>
      </c>
      <c r="H826" s="3">
        <v>455</v>
      </c>
      <c r="I826" s="3">
        <v>455</v>
      </c>
      <c r="J826" s="3">
        <v>10010</v>
      </c>
      <c r="K826" s="3">
        <v>22</v>
      </c>
      <c r="L826" s="1" t="s">
        <v>4</v>
      </c>
    </row>
    <row r="827" spans="1:12" outlineLevel="2" x14ac:dyDescent="0.25">
      <c r="A827" s="1">
        <v>25898</v>
      </c>
      <c r="B827" s="74" t="s">
        <v>393</v>
      </c>
      <c r="C827" s="1" t="s">
        <v>220</v>
      </c>
      <c r="D827" s="1" t="s">
        <v>19</v>
      </c>
      <c r="E827" s="1" t="s">
        <v>20</v>
      </c>
      <c r="F827" s="1">
        <v>2020</v>
      </c>
      <c r="G827" s="1" t="s">
        <v>3</v>
      </c>
      <c r="H827" s="3">
        <v>150</v>
      </c>
      <c r="I827" s="3">
        <v>140</v>
      </c>
      <c r="J827" s="3">
        <v>5600</v>
      </c>
      <c r="K827" s="3">
        <v>40</v>
      </c>
      <c r="L827" s="1" t="s">
        <v>4</v>
      </c>
    </row>
    <row r="828" spans="1:12" outlineLevel="2" x14ac:dyDescent="0.25">
      <c r="A828" s="1">
        <v>25740</v>
      </c>
      <c r="B828" s="74" t="s">
        <v>394</v>
      </c>
      <c r="C828" s="1" t="s">
        <v>187</v>
      </c>
      <c r="D828" s="1" t="s">
        <v>19</v>
      </c>
      <c r="E828" s="1" t="s">
        <v>20</v>
      </c>
      <c r="F828" s="1">
        <v>2020</v>
      </c>
      <c r="G828" s="1" t="s">
        <v>3</v>
      </c>
      <c r="H828" s="3">
        <v>690</v>
      </c>
      <c r="I828" s="3">
        <v>690</v>
      </c>
      <c r="J828" s="3">
        <v>15732</v>
      </c>
      <c r="K828" s="3">
        <v>22.8</v>
      </c>
      <c r="L828" s="1" t="s">
        <v>4</v>
      </c>
    </row>
    <row r="829" spans="1:12" outlineLevel="2" x14ac:dyDescent="0.25">
      <c r="A829" s="1">
        <v>25754</v>
      </c>
      <c r="B829" s="74" t="s">
        <v>394</v>
      </c>
      <c r="C829" s="1" t="s">
        <v>210</v>
      </c>
      <c r="D829" s="1" t="s">
        <v>19</v>
      </c>
      <c r="E829" s="1" t="s">
        <v>20</v>
      </c>
      <c r="F829" s="1">
        <v>2020</v>
      </c>
      <c r="G829" s="1" t="s">
        <v>3</v>
      </c>
      <c r="H829" s="3">
        <v>410</v>
      </c>
      <c r="I829" s="3">
        <v>395</v>
      </c>
      <c r="J829" s="3">
        <v>7900</v>
      </c>
      <c r="K829" s="3">
        <v>20</v>
      </c>
      <c r="L829" s="1" t="s">
        <v>4</v>
      </c>
    </row>
    <row r="830" spans="1:12" outlineLevel="2" x14ac:dyDescent="0.25">
      <c r="A830" s="1">
        <v>25053</v>
      </c>
      <c r="B830" s="74" t="s">
        <v>395</v>
      </c>
      <c r="C830" s="1" t="s">
        <v>84</v>
      </c>
      <c r="D830" s="1" t="s">
        <v>19</v>
      </c>
      <c r="E830" s="1" t="s">
        <v>20</v>
      </c>
      <c r="F830" s="1">
        <v>2020</v>
      </c>
      <c r="G830" s="1" t="s">
        <v>3</v>
      </c>
      <c r="H830" s="3">
        <v>48</v>
      </c>
      <c r="I830" s="3">
        <v>10</v>
      </c>
      <c r="J830" s="3">
        <v>150</v>
      </c>
      <c r="K830" s="3">
        <v>15</v>
      </c>
      <c r="L830" s="1" t="s">
        <v>4</v>
      </c>
    </row>
    <row r="831" spans="1:12" outlineLevel="2" x14ac:dyDescent="0.25">
      <c r="A831" s="1">
        <v>25120</v>
      </c>
      <c r="B831" s="74" t="s">
        <v>395</v>
      </c>
      <c r="C831" s="1" t="s">
        <v>191</v>
      </c>
      <c r="D831" s="1" t="s">
        <v>19</v>
      </c>
      <c r="E831" s="1" t="s">
        <v>20</v>
      </c>
      <c r="F831" s="1">
        <v>2020</v>
      </c>
      <c r="G831" s="1" t="s">
        <v>3</v>
      </c>
      <c r="H831" s="3">
        <v>15</v>
      </c>
      <c r="I831" s="3">
        <v>13</v>
      </c>
      <c r="J831" s="3">
        <v>156</v>
      </c>
      <c r="K831" s="3">
        <v>12</v>
      </c>
      <c r="L831" s="1" t="s">
        <v>4</v>
      </c>
    </row>
    <row r="832" spans="1:12" outlineLevel="2" x14ac:dyDescent="0.25">
      <c r="A832" s="1">
        <v>25290</v>
      </c>
      <c r="B832" s="74" t="s">
        <v>395</v>
      </c>
      <c r="C832" s="1" t="s">
        <v>197</v>
      </c>
      <c r="D832" s="1" t="s">
        <v>19</v>
      </c>
      <c r="E832" s="1" t="s">
        <v>20</v>
      </c>
      <c r="F832" s="1">
        <v>2020</v>
      </c>
      <c r="G832" s="1" t="s">
        <v>3</v>
      </c>
      <c r="H832" s="3">
        <v>4</v>
      </c>
      <c r="I832" s="3">
        <v>4</v>
      </c>
      <c r="J832" s="3">
        <v>72</v>
      </c>
      <c r="K832" s="3">
        <v>18</v>
      </c>
      <c r="L832" s="1" t="s">
        <v>4</v>
      </c>
    </row>
    <row r="833" spans="1:12" outlineLevel="2" x14ac:dyDescent="0.25">
      <c r="A833" s="1">
        <v>25312</v>
      </c>
      <c r="B833" s="74" t="s">
        <v>395</v>
      </c>
      <c r="C833" s="1" t="s">
        <v>41</v>
      </c>
      <c r="D833" s="1" t="s">
        <v>19</v>
      </c>
      <c r="E833" s="1" t="s">
        <v>20</v>
      </c>
      <c r="F833" s="1">
        <v>2020</v>
      </c>
      <c r="G833" s="1" t="s">
        <v>3</v>
      </c>
      <c r="H833" s="3">
        <v>80</v>
      </c>
      <c r="I833" s="3">
        <v>80</v>
      </c>
      <c r="J833" s="3">
        <v>1440</v>
      </c>
      <c r="K833" s="3">
        <v>18</v>
      </c>
      <c r="L833" s="1" t="s">
        <v>4</v>
      </c>
    </row>
    <row r="834" spans="1:12" outlineLevel="2" x14ac:dyDescent="0.25">
      <c r="A834" s="1">
        <v>25535</v>
      </c>
      <c r="B834" s="74" t="s">
        <v>395</v>
      </c>
      <c r="C834" s="1" t="s">
        <v>66</v>
      </c>
      <c r="D834" s="1" t="s">
        <v>19</v>
      </c>
      <c r="E834" s="1" t="s">
        <v>20</v>
      </c>
      <c r="F834" s="1">
        <v>2020</v>
      </c>
      <c r="G834" s="1" t="s">
        <v>3</v>
      </c>
      <c r="H834" s="3">
        <v>800</v>
      </c>
      <c r="I834" s="3">
        <v>800</v>
      </c>
      <c r="J834" s="3">
        <v>16000</v>
      </c>
      <c r="K834" s="3">
        <v>20</v>
      </c>
      <c r="L834" s="1" t="s">
        <v>4</v>
      </c>
    </row>
    <row r="835" spans="1:12" outlineLevel="2" x14ac:dyDescent="0.25">
      <c r="A835" s="1">
        <v>25649</v>
      </c>
      <c r="B835" s="74" t="s">
        <v>395</v>
      </c>
      <c r="C835" s="1" t="s">
        <v>162</v>
      </c>
      <c r="D835" s="1" t="s">
        <v>19</v>
      </c>
      <c r="E835" s="1" t="s">
        <v>20</v>
      </c>
      <c r="F835" s="1">
        <v>2020</v>
      </c>
      <c r="G835" s="1" t="s">
        <v>3</v>
      </c>
      <c r="H835" s="3">
        <v>9</v>
      </c>
      <c r="I835" s="3">
        <v>8</v>
      </c>
      <c r="J835" s="3">
        <v>160</v>
      </c>
      <c r="K835" s="3">
        <v>20</v>
      </c>
      <c r="L835" s="1" t="s">
        <v>4</v>
      </c>
    </row>
    <row r="836" spans="1:12" outlineLevel="2" x14ac:dyDescent="0.25">
      <c r="A836" s="1">
        <v>25154</v>
      </c>
      <c r="B836" s="74" t="s">
        <v>397</v>
      </c>
      <c r="C836" s="1" t="s">
        <v>140</v>
      </c>
      <c r="D836" s="1" t="s">
        <v>19</v>
      </c>
      <c r="E836" s="1" t="s">
        <v>20</v>
      </c>
      <c r="F836" s="1">
        <v>2020</v>
      </c>
      <c r="G836" s="1" t="s">
        <v>3</v>
      </c>
      <c r="H836" s="3">
        <v>700</v>
      </c>
      <c r="I836" s="3">
        <v>600</v>
      </c>
      <c r="J836" s="3">
        <v>10800</v>
      </c>
      <c r="K836" s="3">
        <v>18</v>
      </c>
      <c r="L836" s="1" t="s">
        <v>4</v>
      </c>
    </row>
    <row r="837" spans="1:12" outlineLevel="2" x14ac:dyDescent="0.25">
      <c r="A837" s="1">
        <v>25224</v>
      </c>
      <c r="B837" s="74" t="s">
        <v>397</v>
      </c>
      <c r="C837" s="1" t="s">
        <v>219</v>
      </c>
      <c r="D837" s="1" t="s">
        <v>19</v>
      </c>
      <c r="E837" s="1" t="s">
        <v>20</v>
      </c>
      <c r="F837" s="1">
        <v>2020</v>
      </c>
      <c r="G837" s="1" t="s">
        <v>3</v>
      </c>
      <c r="H837" s="3">
        <v>110</v>
      </c>
      <c r="I837" s="3">
        <v>110</v>
      </c>
      <c r="J837" s="3">
        <v>2200</v>
      </c>
      <c r="K837" s="3">
        <v>20</v>
      </c>
      <c r="L837" s="1" t="s">
        <v>4</v>
      </c>
    </row>
    <row r="838" spans="1:12" outlineLevel="2" x14ac:dyDescent="0.25">
      <c r="A838" s="1">
        <v>25288</v>
      </c>
      <c r="B838" s="74" t="s">
        <v>397</v>
      </c>
      <c r="C838" s="1" t="s">
        <v>218</v>
      </c>
      <c r="D838" s="1" t="s">
        <v>19</v>
      </c>
      <c r="E838" s="1" t="s">
        <v>20</v>
      </c>
      <c r="F838" s="1">
        <v>2020</v>
      </c>
      <c r="G838" s="1" t="s">
        <v>3</v>
      </c>
      <c r="H838" s="3">
        <v>80</v>
      </c>
      <c r="I838" s="3">
        <v>80</v>
      </c>
      <c r="J838" s="3">
        <v>1600</v>
      </c>
      <c r="K838" s="3">
        <v>20</v>
      </c>
      <c r="L838" s="1" t="s">
        <v>4</v>
      </c>
    </row>
    <row r="839" spans="1:12" outlineLevel="2" x14ac:dyDescent="0.25">
      <c r="A839" s="1">
        <v>25317</v>
      </c>
      <c r="B839" s="74" t="s">
        <v>397</v>
      </c>
      <c r="C839" s="1" t="s">
        <v>28</v>
      </c>
      <c r="D839" s="1" t="s">
        <v>19</v>
      </c>
      <c r="E839" s="1" t="s">
        <v>20</v>
      </c>
      <c r="F839" s="1">
        <v>2020</v>
      </c>
      <c r="G839" s="1" t="s">
        <v>3</v>
      </c>
      <c r="H839" s="3">
        <v>310</v>
      </c>
      <c r="I839" s="3">
        <v>200</v>
      </c>
      <c r="J839" s="3">
        <v>4000</v>
      </c>
      <c r="K839" s="3">
        <v>20</v>
      </c>
      <c r="L839" s="1" t="s">
        <v>4</v>
      </c>
    </row>
    <row r="840" spans="1:12" outlineLevel="2" x14ac:dyDescent="0.25">
      <c r="A840" s="1">
        <v>25407</v>
      </c>
      <c r="B840" s="74" t="s">
        <v>397</v>
      </c>
      <c r="C840" s="1" t="s">
        <v>160</v>
      </c>
      <c r="D840" s="1" t="s">
        <v>19</v>
      </c>
      <c r="E840" s="1" t="s">
        <v>20</v>
      </c>
      <c r="F840" s="1">
        <v>2020</v>
      </c>
      <c r="G840" s="1" t="s">
        <v>3</v>
      </c>
      <c r="H840" s="3">
        <v>480</v>
      </c>
      <c r="I840" s="3">
        <v>480</v>
      </c>
      <c r="J840" s="3">
        <v>8160</v>
      </c>
      <c r="K840" s="3">
        <v>17</v>
      </c>
      <c r="L840" s="1" t="s">
        <v>4</v>
      </c>
    </row>
    <row r="841" spans="1:12" outlineLevel="2" x14ac:dyDescent="0.25">
      <c r="A841" s="1">
        <v>25745</v>
      </c>
      <c r="B841" s="74" t="s">
        <v>397</v>
      </c>
      <c r="C841" s="1" t="s">
        <v>146</v>
      </c>
      <c r="D841" s="1" t="s">
        <v>19</v>
      </c>
      <c r="E841" s="1" t="s">
        <v>20</v>
      </c>
      <c r="F841" s="1">
        <v>2020</v>
      </c>
      <c r="G841" s="1" t="s">
        <v>3</v>
      </c>
      <c r="H841" s="3">
        <v>120</v>
      </c>
      <c r="I841" s="3">
        <v>110</v>
      </c>
      <c r="J841" s="3">
        <v>3850</v>
      </c>
      <c r="K841" s="3">
        <v>35</v>
      </c>
      <c r="L841" s="1" t="s">
        <v>4</v>
      </c>
    </row>
    <row r="842" spans="1:12" outlineLevel="2" x14ac:dyDescent="0.25">
      <c r="A842" s="1">
        <v>25779</v>
      </c>
      <c r="B842" s="74" t="s">
        <v>397</v>
      </c>
      <c r="C842" s="1" t="s">
        <v>90</v>
      </c>
      <c r="D842" s="1" t="s">
        <v>19</v>
      </c>
      <c r="E842" s="1" t="s">
        <v>20</v>
      </c>
      <c r="F842" s="1">
        <v>2020</v>
      </c>
      <c r="G842" s="1" t="s">
        <v>3</v>
      </c>
      <c r="H842" s="3">
        <v>120</v>
      </c>
      <c r="I842" s="3">
        <v>80</v>
      </c>
      <c r="J842" s="3">
        <v>1440</v>
      </c>
      <c r="K842" s="3">
        <v>18</v>
      </c>
      <c r="L842" s="1" t="s">
        <v>4</v>
      </c>
    </row>
    <row r="843" spans="1:12" outlineLevel="2" x14ac:dyDescent="0.25">
      <c r="A843" s="1">
        <v>25781</v>
      </c>
      <c r="B843" s="74" t="s">
        <v>397</v>
      </c>
      <c r="C843" s="1" t="s">
        <v>212</v>
      </c>
      <c r="D843" s="1" t="s">
        <v>19</v>
      </c>
      <c r="E843" s="1" t="s">
        <v>20</v>
      </c>
      <c r="F843" s="1">
        <v>2020</v>
      </c>
      <c r="G843" s="1" t="s">
        <v>3</v>
      </c>
      <c r="H843" s="3">
        <v>115</v>
      </c>
      <c r="I843" s="3">
        <v>85</v>
      </c>
      <c r="J843" s="3">
        <v>2295</v>
      </c>
      <c r="K843" s="3">
        <v>27</v>
      </c>
      <c r="L843" s="1" t="s">
        <v>4</v>
      </c>
    </row>
    <row r="844" spans="1:12" outlineLevel="2" x14ac:dyDescent="0.25">
      <c r="A844" s="1">
        <v>25793</v>
      </c>
      <c r="B844" s="74" t="s">
        <v>397</v>
      </c>
      <c r="C844" s="1" t="s">
        <v>174</v>
      </c>
      <c r="D844" s="1" t="s">
        <v>19</v>
      </c>
      <c r="E844" s="1" t="s">
        <v>20</v>
      </c>
      <c r="F844" s="1">
        <v>2020</v>
      </c>
      <c r="G844" s="1" t="s">
        <v>3</v>
      </c>
      <c r="H844" s="3">
        <v>7594</v>
      </c>
      <c r="I844" s="3">
        <v>7442</v>
      </c>
      <c r="J844" s="3">
        <v>137677</v>
      </c>
      <c r="K844" s="3">
        <v>18.5</v>
      </c>
      <c r="L844" s="1" t="s">
        <v>4</v>
      </c>
    </row>
    <row r="845" spans="1:12" outlineLevel="2" x14ac:dyDescent="0.25">
      <c r="A845" s="1">
        <v>25843</v>
      </c>
      <c r="B845" s="74" t="s">
        <v>397</v>
      </c>
      <c r="C845" s="1" t="s">
        <v>33</v>
      </c>
      <c r="D845" s="1" t="s">
        <v>19</v>
      </c>
      <c r="E845" s="1" t="s">
        <v>20</v>
      </c>
      <c r="F845" s="1">
        <v>2020</v>
      </c>
      <c r="G845" s="1" t="s">
        <v>3</v>
      </c>
      <c r="H845" s="3">
        <v>470</v>
      </c>
      <c r="I845" s="3">
        <v>460</v>
      </c>
      <c r="J845" s="3">
        <v>10120</v>
      </c>
      <c r="K845" s="3">
        <v>22</v>
      </c>
      <c r="L845" s="1" t="s">
        <v>4</v>
      </c>
    </row>
    <row r="846" spans="1:12" outlineLevel="2" x14ac:dyDescent="0.25">
      <c r="A846" s="1">
        <v>25183</v>
      </c>
      <c r="B846" s="73" t="s">
        <v>384</v>
      </c>
      <c r="C846" s="1" t="s">
        <v>169</v>
      </c>
      <c r="D846" s="1" t="s">
        <v>19</v>
      </c>
      <c r="E846" s="1" t="s">
        <v>20</v>
      </c>
      <c r="F846" s="1">
        <v>2020</v>
      </c>
      <c r="G846" s="1" t="s">
        <v>11</v>
      </c>
      <c r="H846" s="3">
        <v>2642</v>
      </c>
      <c r="I846" s="3">
        <v>2560</v>
      </c>
      <c r="J846" s="3">
        <v>70400</v>
      </c>
      <c r="K846" s="3">
        <v>27.5</v>
      </c>
      <c r="L846" s="1" t="s">
        <v>4</v>
      </c>
    </row>
    <row r="847" spans="1:12" outlineLevel="2" x14ac:dyDescent="0.25">
      <c r="A847" s="1">
        <v>25426</v>
      </c>
      <c r="B847" s="73" t="s">
        <v>384</v>
      </c>
      <c r="C847" s="1" t="s">
        <v>145</v>
      </c>
      <c r="D847" s="1" t="s">
        <v>19</v>
      </c>
      <c r="E847" s="1" t="s">
        <v>20</v>
      </c>
      <c r="F847" s="1">
        <v>2020</v>
      </c>
      <c r="G847" s="1" t="s">
        <v>11</v>
      </c>
      <c r="H847" s="3">
        <v>170</v>
      </c>
      <c r="I847" s="3">
        <v>170</v>
      </c>
      <c r="J847" s="3">
        <v>2516</v>
      </c>
      <c r="K847" s="3">
        <v>14.8</v>
      </c>
      <c r="L847" s="1" t="s">
        <v>4</v>
      </c>
    </row>
    <row r="848" spans="1:12" outlineLevel="2" x14ac:dyDescent="0.25">
      <c r="A848" s="1">
        <v>25436</v>
      </c>
      <c r="B848" s="73" t="s">
        <v>384</v>
      </c>
      <c r="C848" s="1" t="s">
        <v>51</v>
      </c>
      <c r="D848" s="1" t="s">
        <v>19</v>
      </c>
      <c r="E848" s="1" t="s">
        <v>20</v>
      </c>
      <c r="F848" s="1">
        <v>2020</v>
      </c>
      <c r="G848" s="1" t="s">
        <v>11</v>
      </c>
      <c r="H848" s="3">
        <v>26</v>
      </c>
      <c r="I848" s="3">
        <v>25</v>
      </c>
      <c r="J848" s="3">
        <v>525</v>
      </c>
      <c r="K848" s="3">
        <v>21</v>
      </c>
      <c r="L848" s="1" t="s">
        <v>4</v>
      </c>
    </row>
    <row r="849" spans="1:12" outlineLevel="2" x14ac:dyDescent="0.25">
      <c r="A849" s="1">
        <v>25736</v>
      </c>
      <c r="B849" s="73" t="s">
        <v>384</v>
      </c>
      <c r="C849" s="1" t="s">
        <v>121</v>
      </c>
      <c r="D849" s="1" t="s">
        <v>19</v>
      </c>
      <c r="E849" s="1" t="s">
        <v>20</v>
      </c>
      <c r="F849" s="1">
        <v>2020</v>
      </c>
      <c r="G849" s="1" t="s">
        <v>11</v>
      </c>
      <c r="H849" s="3">
        <v>500</v>
      </c>
      <c r="I849" s="3">
        <v>500</v>
      </c>
      <c r="J849" s="3">
        <v>21500</v>
      </c>
      <c r="K849" s="3">
        <v>43</v>
      </c>
      <c r="L849" s="1" t="s">
        <v>4</v>
      </c>
    </row>
    <row r="850" spans="1:12" outlineLevel="2" x14ac:dyDescent="0.25">
      <c r="A850" s="1">
        <v>25772</v>
      </c>
      <c r="B850" s="73" t="s">
        <v>384</v>
      </c>
      <c r="C850" s="1" t="s">
        <v>38</v>
      </c>
      <c r="D850" s="1" t="s">
        <v>19</v>
      </c>
      <c r="E850" s="1" t="s">
        <v>20</v>
      </c>
      <c r="F850" s="1">
        <v>2020</v>
      </c>
      <c r="G850" s="1" t="s">
        <v>11</v>
      </c>
      <c r="H850" s="3">
        <v>600</v>
      </c>
      <c r="I850" s="3">
        <v>600</v>
      </c>
      <c r="J850" s="3">
        <v>18000</v>
      </c>
      <c r="K850" s="3">
        <v>30</v>
      </c>
      <c r="L850" s="1" t="s">
        <v>4</v>
      </c>
    </row>
    <row r="851" spans="1:12" outlineLevel="2" x14ac:dyDescent="0.25">
      <c r="A851" s="1">
        <v>25807</v>
      </c>
      <c r="B851" s="73" t="s">
        <v>384</v>
      </c>
      <c r="C851" s="1" t="s">
        <v>213</v>
      </c>
      <c r="D851" s="1" t="s">
        <v>19</v>
      </c>
      <c r="E851" s="1" t="s">
        <v>20</v>
      </c>
      <c r="F851" s="1">
        <v>2020</v>
      </c>
      <c r="G851" s="1" t="s">
        <v>11</v>
      </c>
      <c r="H851" s="3">
        <v>250</v>
      </c>
      <c r="I851" s="3">
        <v>201</v>
      </c>
      <c r="J851" s="3">
        <v>3618</v>
      </c>
      <c r="K851" s="3">
        <v>18</v>
      </c>
      <c r="L851" s="1" t="s">
        <v>4</v>
      </c>
    </row>
    <row r="852" spans="1:12" outlineLevel="2" x14ac:dyDescent="0.25">
      <c r="A852" s="1">
        <v>25873</v>
      </c>
      <c r="B852" s="73" t="s">
        <v>384</v>
      </c>
      <c r="C852" s="1" t="s">
        <v>137</v>
      </c>
      <c r="D852" s="1" t="s">
        <v>19</v>
      </c>
      <c r="E852" s="1" t="s">
        <v>20</v>
      </c>
      <c r="F852" s="1">
        <v>2020</v>
      </c>
      <c r="G852" s="1" t="s">
        <v>11</v>
      </c>
      <c r="H852" s="3">
        <v>6000</v>
      </c>
      <c r="I852" s="3">
        <v>6000</v>
      </c>
      <c r="J852" s="3">
        <v>240000</v>
      </c>
      <c r="K852" s="3">
        <v>40</v>
      </c>
      <c r="L852" s="1" t="s">
        <v>4</v>
      </c>
    </row>
    <row r="853" spans="1:12" outlineLevel="2" x14ac:dyDescent="0.25">
      <c r="A853" s="1">
        <v>25019</v>
      </c>
      <c r="B853" s="73" t="s">
        <v>386</v>
      </c>
      <c r="C853" s="1" t="s">
        <v>149</v>
      </c>
      <c r="D853" s="1" t="s">
        <v>19</v>
      </c>
      <c r="E853" s="1" t="s">
        <v>20</v>
      </c>
      <c r="F853" s="1">
        <v>2020</v>
      </c>
      <c r="G853" s="1" t="s">
        <v>11</v>
      </c>
      <c r="H853" s="3">
        <v>6</v>
      </c>
      <c r="I853" s="3">
        <v>6</v>
      </c>
      <c r="J853" s="3">
        <v>120</v>
      </c>
      <c r="K853" s="3">
        <v>20</v>
      </c>
      <c r="L853" s="1" t="s">
        <v>4</v>
      </c>
    </row>
    <row r="854" spans="1:12" outlineLevel="2" x14ac:dyDescent="0.25">
      <c r="A854" s="1">
        <v>25297</v>
      </c>
      <c r="B854" s="73" t="s">
        <v>387</v>
      </c>
      <c r="C854" s="1" t="s">
        <v>110</v>
      </c>
      <c r="D854" s="1" t="s">
        <v>19</v>
      </c>
      <c r="E854" s="1" t="s">
        <v>20</v>
      </c>
      <c r="F854" s="1">
        <v>2020</v>
      </c>
      <c r="G854" s="1" t="s">
        <v>11</v>
      </c>
      <c r="H854" s="3">
        <v>10</v>
      </c>
      <c r="I854" s="3">
        <v>10</v>
      </c>
      <c r="J854" s="3">
        <v>220</v>
      </c>
      <c r="K854" s="3">
        <v>22</v>
      </c>
      <c r="L854" s="1" t="s">
        <v>4</v>
      </c>
    </row>
    <row r="855" spans="1:12" outlineLevel="2" x14ac:dyDescent="0.25">
      <c r="A855" s="1">
        <v>25299</v>
      </c>
      <c r="B855" s="73" t="s">
        <v>387</v>
      </c>
      <c r="C855" s="1" t="s">
        <v>198</v>
      </c>
      <c r="D855" s="1" t="s">
        <v>19</v>
      </c>
      <c r="E855" s="1" t="s">
        <v>20</v>
      </c>
      <c r="F855" s="1">
        <v>2020</v>
      </c>
      <c r="G855" s="1" t="s">
        <v>11</v>
      </c>
      <c r="H855" s="3">
        <v>7</v>
      </c>
      <c r="I855" s="3">
        <v>6.8</v>
      </c>
      <c r="J855" s="3">
        <v>170</v>
      </c>
      <c r="K855" s="3">
        <v>25</v>
      </c>
      <c r="L855" s="1" t="s">
        <v>4</v>
      </c>
    </row>
    <row r="856" spans="1:12" outlineLevel="2" x14ac:dyDescent="0.25">
      <c r="A856" s="1">
        <v>25322</v>
      </c>
      <c r="B856" s="73" t="s">
        <v>387</v>
      </c>
      <c r="C856" s="1" t="s">
        <v>199</v>
      </c>
      <c r="D856" s="1" t="s">
        <v>19</v>
      </c>
      <c r="E856" s="1" t="s">
        <v>20</v>
      </c>
      <c r="F856" s="1">
        <v>2020</v>
      </c>
      <c r="G856" s="1" t="s">
        <v>11</v>
      </c>
      <c r="H856" s="3">
        <v>196</v>
      </c>
      <c r="I856" s="3">
        <v>196</v>
      </c>
      <c r="J856" s="3">
        <v>4312</v>
      </c>
      <c r="K856" s="3">
        <v>22</v>
      </c>
      <c r="L856" s="1" t="s">
        <v>4</v>
      </c>
    </row>
    <row r="857" spans="1:12" outlineLevel="2" x14ac:dyDescent="0.25">
      <c r="A857" s="1">
        <v>25326</v>
      </c>
      <c r="B857" s="73" t="s">
        <v>387</v>
      </c>
      <c r="C857" s="1" t="s">
        <v>177</v>
      </c>
      <c r="D857" s="1" t="s">
        <v>19</v>
      </c>
      <c r="E857" s="1" t="s">
        <v>20</v>
      </c>
      <c r="F857" s="1">
        <v>2020</v>
      </c>
      <c r="G857" s="1" t="s">
        <v>11</v>
      </c>
      <c r="H857" s="3">
        <v>530</v>
      </c>
      <c r="I857" s="3">
        <v>530</v>
      </c>
      <c r="J857" s="3">
        <v>11925</v>
      </c>
      <c r="K857" s="3">
        <v>22.5</v>
      </c>
      <c r="L857" s="1" t="s">
        <v>4</v>
      </c>
    </row>
    <row r="858" spans="1:12" outlineLevel="2" x14ac:dyDescent="0.25">
      <c r="A858" s="1">
        <v>25372</v>
      </c>
      <c r="B858" s="73" t="s">
        <v>387</v>
      </c>
      <c r="C858" s="1" t="s">
        <v>164</v>
      </c>
      <c r="D858" s="1" t="s">
        <v>19</v>
      </c>
      <c r="E858" s="1" t="s">
        <v>20</v>
      </c>
      <c r="F858" s="1">
        <v>2020</v>
      </c>
      <c r="G858" s="1" t="s">
        <v>11</v>
      </c>
      <c r="H858" s="3">
        <v>40</v>
      </c>
      <c r="I858" s="3">
        <v>40</v>
      </c>
      <c r="J858" s="3">
        <v>720</v>
      </c>
      <c r="K858" s="3">
        <v>18</v>
      </c>
      <c r="L858" s="1" t="s">
        <v>4</v>
      </c>
    </row>
    <row r="859" spans="1:12" outlineLevel="2" x14ac:dyDescent="0.25">
      <c r="A859" s="1">
        <v>25377</v>
      </c>
      <c r="B859" s="73" t="s">
        <v>387</v>
      </c>
      <c r="C859" s="1" t="s">
        <v>72</v>
      </c>
      <c r="D859" s="1" t="s">
        <v>19</v>
      </c>
      <c r="E859" s="1" t="s">
        <v>20</v>
      </c>
      <c r="F859" s="1">
        <v>2020</v>
      </c>
      <c r="G859" s="1" t="s">
        <v>11</v>
      </c>
      <c r="H859" s="3">
        <v>850</v>
      </c>
      <c r="I859" s="3">
        <v>847</v>
      </c>
      <c r="J859" s="3">
        <v>25410</v>
      </c>
      <c r="K859" s="3">
        <v>30</v>
      </c>
      <c r="L859" s="1" t="s">
        <v>4</v>
      </c>
    </row>
    <row r="860" spans="1:12" outlineLevel="2" x14ac:dyDescent="0.25">
      <c r="A860" s="1">
        <v>25151</v>
      </c>
      <c r="B860" s="73" t="s">
        <v>390</v>
      </c>
      <c r="C860" s="1" t="s">
        <v>136</v>
      </c>
      <c r="D860" s="1" t="s">
        <v>19</v>
      </c>
      <c r="E860" s="1" t="s">
        <v>20</v>
      </c>
      <c r="F860" s="1">
        <v>2020</v>
      </c>
      <c r="G860" s="1" t="s">
        <v>11</v>
      </c>
      <c r="H860" s="3">
        <v>75</v>
      </c>
      <c r="I860" s="3">
        <v>75</v>
      </c>
      <c r="J860" s="3">
        <v>1425</v>
      </c>
      <c r="K860" s="3">
        <v>19</v>
      </c>
      <c r="L860" s="1" t="s">
        <v>4</v>
      </c>
    </row>
    <row r="861" spans="1:12" outlineLevel="2" x14ac:dyDescent="0.25">
      <c r="A861" s="1">
        <v>25178</v>
      </c>
      <c r="B861" s="73" t="s">
        <v>390</v>
      </c>
      <c r="C861" s="1" t="s">
        <v>135</v>
      </c>
      <c r="D861" s="1" t="s">
        <v>19</v>
      </c>
      <c r="E861" s="1" t="s">
        <v>20</v>
      </c>
      <c r="F861" s="1">
        <v>2020</v>
      </c>
      <c r="G861" s="1" t="s">
        <v>11</v>
      </c>
      <c r="H861" s="3">
        <v>30</v>
      </c>
      <c r="I861" s="3">
        <v>28</v>
      </c>
      <c r="J861" s="3">
        <v>560</v>
      </c>
      <c r="K861" s="3">
        <v>20</v>
      </c>
      <c r="L861" s="1" t="s">
        <v>4</v>
      </c>
    </row>
    <row r="862" spans="1:12" outlineLevel="2" x14ac:dyDescent="0.25">
      <c r="A862" s="1">
        <v>25181</v>
      </c>
      <c r="B862" s="73" t="s">
        <v>390</v>
      </c>
      <c r="C862" s="1" t="s">
        <v>193</v>
      </c>
      <c r="D862" s="1" t="s">
        <v>19</v>
      </c>
      <c r="E862" s="1" t="s">
        <v>20</v>
      </c>
      <c r="F862" s="1">
        <v>2020</v>
      </c>
      <c r="G862" s="1" t="s">
        <v>11</v>
      </c>
      <c r="H862" s="3">
        <v>28</v>
      </c>
      <c r="I862" s="3">
        <v>28</v>
      </c>
      <c r="J862" s="3">
        <v>504</v>
      </c>
      <c r="K862" s="3">
        <v>18</v>
      </c>
      <c r="L862" s="1" t="s">
        <v>4</v>
      </c>
    </row>
    <row r="863" spans="1:12" outlineLevel="2" x14ac:dyDescent="0.25">
      <c r="A863" s="1">
        <v>25281</v>
      </c>
      <c r="B863" s="73" t="s">
        <v>390</v>
      </c>
      <c r="C863" s="1" t="s">
        <v>112</v>
      </c>
      <c r="D863" s="1" t="s">
        <v>19</v>
      </c>
      <c r="E863" s="1" t="s">
        <v>20</v>
      </c>
      <c r="F863" s="1">
        <v>2020</v>
      </c>
      <c r="G863" s="1" t="s">
        <v>11</v>
      </c>
      <c r="H863" s="3">
        <v>380</v>
      </c>
      <c r="I863" s="3">
        <v>380</v>
      </c>
      <c r="J863" s="3">
        <v>9120</v>
      </c>
      <c r="K863" s="3">
        <v>24</v>
      </c>
      <c r="L863" s="1" t="s">
        <v>4</v>
      </c>
    </row>
    <row r="864" spans="1:12" outlineLevel="2" x14ac:dyDescent="0.25">
      <c r="A864" s="1">
        <v>25339</v>
      </c>
      <c r="B864" s="73" t="s">
        <v>390</v>
      </c>
      <c r="C864" s="1" t="s">
        <v>200</v>
      </c>
      <c r="D864" s="1" t="s">
        <v>19</v>
      </c>
      <c r="E864" s="1" t="s">
        <v>20</v>
      </c>
      <c r="F864" s="1">
        <v>2020</v>
      </c>
      <c r="G864" s="1" t="s">
        <v>11</v>
      </c>
      <c r="H864" s="3">
        <v>65</v>
      </c>
      <c r="I864" s="3">
        <v>60</v>
      </c>
      <c r="J864" s="3">
        <v>1320</v>
      </c>
      <c r="K864" s="3">
        <v>22</v>
      </c>
      <c r="L864" s="1" t="s">
        <v>4</v>
      </c>
    </row>
    <row r="865" spans="1:12" outlineLevel="2" x14ac:dyDescent="0.25">
      <c r="A865" s="1">
        <v>25594</v>
      </c>
      <c r="B865" s="73" t="s">
        <v>390</v>
      </c>
      <c r="C865" s="1" t="s">
        <v>157</v>
      </c>
      <c r="D865" s="1" t="s">
        <v>19</v>
      </c>
      <c r="E865" s="1" t="s">
        <v>20</v>
      </c>
      <c r="F865" s="1">
        <v>2020</v>
      </c>
      <c r="G865" s="1" t="s">
        <v>11</v>
      </c>
      <c r="H865" s="3">
        <v>20</v>
      </c>
      <c r="I865" s="3">
        <v>20</v>
      </c>
      <c r="J865" s="3">
        <v>400</v>
      </c>
      <c r="K865" s="3">
        <v>20</v>
      </c>
      <c r="L865" s="1" t="s">
        <v>4</v>
      </c>
    </row>
    <row r="866" spans="1:12" outlineLevel="2" x14ac:dyDescent="0.25">
      <c r="A866" s="1">
        <v>25845</v>
      </c>
      <c r="B866" s="73" t="s">
        <v>390</v>
      </c>
      <c r="C866" s="1" t="s">
        <v>63</v>
      </c>
      <c r="D866" s="1" t="s">
        <v>19</v>
      </c>
      <c r="E866" s="1" t="s">
        <v>20</v>
      </c>
      <c r="F866" s="1">
        <v>2020</v>
      </c>
      <c r="G866" s="1" t="s">
        <v>11</v>
      </c>
      <c r="H866" s="3">
        <v>1350</v>
      </c>
      <c r="I866" s="3">
        <v>1300</v>
      </c>
      <c r="J866" s="3">
        <v>39000</v>
      </c>
      <c r="K866" s="3">
        <v>30</v>
      </c>
      <c r="L866" s="1" t="s">
        <v>4</v>
      </c>
    </row>
    <row r="867" spans="1:12" outlineLevel="2" x14ac:dyDescent="0.25">
      <c r="A867" s="1">
        <v>25513</v>
      </c>
      <c r="B867" s="73" t="s">
        <v>391</v>
      </c>
      <c r="C867" s="1" t="s">
        <v>21</v>
      </c>
      <c r="D867" s="1" t="s">
        <v>19</v>
      </c>
      <c r="E867" s="1" t="s">
        <v>20</v>
      </c>
      <c r="F867" s="1">
        <v>2020</v>
      </c>
      <c r="G867" s="1" t="s">
        <v>11</v>
      </c>
      <c r="H867" s="3">
        <v>180</v>
      </c>
      <c r="I867" s="3">
        <v>180</v>
      </c>
      <c r="J867" s="3">
        <v>3600</v>
      </c>
      <c r="K867" s="3">
        <v>20</v>
      </c>
      <c r="L867" s="1" t="s">
        <v>4</v>
      </c>
    </row>
    <row r="868" spans="1:12" outlineLevel="2" x14ac:dyDescent="0.25">
      <c r="A868" s="1">
        <v>25653</v>
      </c>
      <c r="B868" s="73" t="s">
        <v>391</v>
      </c>
      <c r="C868" s="1" t="s">
        <v>207</v>
      </c>
      <c r="D868" s="1" t="s">
        <v>19</v>
      </c>
      <c r="E868" s="1" t="s">
        <v>20</v>
      </c>
      <c r="F868" s="1">
        <v>2020</v>
      </c>
      <c r="G868" s="1" t="s">
        <v>11</v>
      </c>
      <c r="H868" s="3">
        <v>870</v>
      </c>
      <c r="I868" s="3">
        <v>840</v>
      </c>
      <c r="J868" s="3">
        <v>16800</v>
      </c>
      <c r="K868" s="3">
        <v>20</v>
      </c>
      <c r="L868" s="1" t="s">
        <v>4</v>
      </c>
    </row>
    <row r="869" spans="1:12" outlineLevel="2" x14ac:dyDescent="0.25">
      <c r="A869" s="1">
        <v>25126</v>
      </c>
      <c r="B869" s="74" t="s">
        <v>392</v>
      </c>
      <c r="C869" s="1" t="s">
        <v>104</v>
      </c>
      <c r="D869" s="1" t="s">
        <v>19</v>
      </c>
      <c r="E869" s="1" t="s">
        <v>20</v>
      </c>
      <c r="F869" s="1">
        <v>2020</v>
      </c>
      <c r="G869" s="1" t="s">
        <v>11</v>
      </c>
      <c r="H869" s="3">
        <v>25.3</v>
      </c>
      <c r="I869" s="3">
        <v>25.3</v>
      </c>
      <c r="J869" s="3">
        <v>430.1</v>
      </c>
      <c r="K869" s="3">
        <v>17</v>
      </c>
      <c r="L869" s="1" t="s">
        <v>4</v>
      </c>
    </row>
    <row r="870" spans="1:12" outlineLevel="2" x14ac:dyDescent="0.25">
      <c r="A870" s="1">
        <v>25175</v>
      </c>
      <c r="B870" s="74" t="s">
        <v>392</v>
      </c>
      <c r="C870" s="1" t="s">
        <v>192</v>
      </c>
      <c r="D870" s="1" t="s">
        <v>19</v>
      </c>
      <c r="E870" s="1" t="s">
        <v>20</v>
      </c>
      <c r="F870" s="1">
        <v>2020</v>
      </c>
      <c r="G870" s="1" t="s">
        <v>11</v>
      </c>
      <c r="H870" s="3">
        <v>32</v>
      </c>
      <c r="I870" s="3">
        <v>29</v>
      </c>
      <c r="J870" s="3">
        <v>493</v>
      </c>
      <c r="K870" s="3">
        <v>17</v>
      </c>
      <c r="L870" s="1" t="s">
        <v>4</v>
      </c>
    </row>
    <row r="871" spans="1:12" outlineLevel="2" x14ac:dyDescent="0.25">
      <c r="A871" s="1">
        <v>25200</v>
      </c>
      <c r="B871" s="74" t="s">
        <v>392</v>
      </c>
      <c r="C871" s="1" t="s">
        <v>77</v>
      </c>
      <c r="D871" s="1" t="s">
        <v>19</v>
      </c>
      <c r="E871" s="1" t="s">
        <v>20</v>
      </c>
      <c r="F871" s="1">
        <v>2020</v>
      </c>
      <c r="G871" s="1" t="s">
        <v>11</v>
      </c>
      <c r="H871" s="3">
        <v>550</v>
      </c>
      <c r="I871" s="3">
        <v>400</v>
      </c>
      <c r="J871" s="3">
        <v>8000</v>
      </c>
      <c r="K871" s="3">
        <v>20</v>
      </c>
      <c r="L871" s="1" t="s">
        <v>4</v>
      </c>
    </row>
    <row r="872" spans="1:12" outlineLevel="2" x14ac:dyDescent="0.25">
      <c r="A872" s="1">
        <v>25214</v>
      </c>
      <c r="B872" s="74" t="s">
        <v>392</v>
      </c>
      <c r="C872" s="1" t="s">
        <v>194</v>
      </c>
      <c r="D872" s="1" t="s">
        <v>19</v>
      </c>
      <c r="E872" s="1" t="s">
        <v>20</v>
      </c>
      <c r="F872" s="1">
        <v>2020</v>
      </c>
      <c r="G872" s="1" t="s">
        <v>11</v>
      </c>
      <c r="H872" s="3">
        <v>69.3</v>
      </c>
      <c r="I872" s="3">
        <v>69.3</v>
      </c>
      <c r="J872" s="3">
        <v>1801.8</v>
      </c>
      <c r="K872" s="3">
        <v>26</v>
      </c>
      <c r="L872" s="1" t="s">
        <v>4</v>
      </c>
    </row>
    <row r="873" spans="1:12" outlineLevel="2" x14ac:dyDescent="0.25">
      <c r="A873" s="1">
        <v>25295</v>
      </c>
      <c r="B873" s="74" t="s">
        <v>392</v>
      </c>
      <c r="C873" s="1" t="s">
        <v>178</v>
      </c>
      <c r="D873" s="1" t="s">
        <v>19</v>
      </c>
      <c r="E873" s="1" t="s">
        <v>20</v>
      </c>
      <c r="F873" s="1">
        <v>2020</v>
      </c>
      <c r="G873" s="1" t="s">
        <v>11</v>
      </c>
      <c r="H873" s="3">
        <v>5</v>
      </c>
      <c r="I873" s="3">
        <v>5</v>
      </c>
      <c r="J873" s="3">
        <v>100</v>
      </c>
      <c r="K873" s="3">
        <v>20</v>
      </c>
      <c r="L873" s="1" t="s">
        <v>4</v>
      </c>
    </row>
    <row r="874" spans="1:12" outlineLevel="2" x14ac:dyDescent="0.25">
      <c r="A874" s="1">
        <v>25486</v>
      </c>
      <c r="B874" s="74" t="s">
        <v>392</v>
      </c>
      <c r="C874" s="1" t="s">
        <v>172</v>
      </c>
      <c r="D874" s="1" t="s">
        <v>19</v>
      </c>
      <c r="E874" s="1" t="s">
        <v>20</v>
      </c>
      <c r="F874" s="1">
        <v>2020</v>
      </c>
      <c r="G874" s="1" t="s">
        <v>11</v>
      </c>
      <c r="H874" s="3">
        <v>7</v>
      </c>
      <c r="I874" s="3">
        <v>7</v>
      </c>
      <c r="J874" s="3">
        <v>119</v>
      </c>
      <c r="K874" s="3">
        <v>17</v>
      </c>
      <c r="L874" s="1" t="s">
        <v>4</v>
      </c>
    </row>
    <row r="875" spans="1:12" outlineLevel="2" x14ac:dyDescent="0.25">
      <c r="A875" s="1">
        <v>25758</v>
      </c>
      <c r="B875" s="74" t="s">
        <v>392</v>
      </c>
      <c r="C875" s="1" t="s">
        <v>111</v>
      </c>
      <c r="D875" s="1" t="s">
        <v>19</v>
      </c>
      <c r="E875" s="1" t="s">
        <v>20</v>
      </c>
      <c r="F875" s="1">
        <v>2020</v>
      </c>
      <c r="G875" s="1" t="s">
        <v>11</v>
      </c>
      <c r="H875" s="3">
        <v>25</v>
      </c>
      <c r="I875" s="3">
        <v>25</v>
      </c>
      <c r="J875" s="3">
        <v>500</v>
      </c>
      <c r="K875" s="3">
        <v>20</v>
      </c>
      <c r="L875" s="1" t="s">
        <v>4</v>
      </c>
    </row>
    <row r="876" spans="1:12" outlineLevel="2" x14ac:dyDescent="0.25">
      <c r="A876" s="1">
        <v>25785</v>
      </c>
      <c r="B876" s="74" t="s">
        <v>392</v>
      </c>
      <c r="C876" s="1" t="s">
        <v>16</v>
      </c>
      <c r="D876" s="1" t="s">
        <v>19</v>
      </c>
      <c r="E876" s="1" t="s">
        <v>20</v>
      </c>
      <c r="F876" s="1">
        <v>2020</v>
      </c>
      <c r="G876" s="1" t="s">
        <v>11</v>
      </c>
      <c r="H876" s="3">
        <v>90</v>
      </c>
      <c r="I876" s="3">
        <v>90</v>
      </c>
      <c r="J876" s="3">
        <v>1620</v>
      </c>
      <c r="K876" s="3">
        <v>18</v>
      </c>
      <c r="L876" s="1" t="s">
        <v>4</v>
      </c>
    </row>
    <row r="877" spans="1:12" outlineLevel="2" x14ac:dyDescent="0.25">
      <c r="A877" s="1">
        <v>25799</v>
      </c>
      <c r="B877" s="74" t="s">
        <v>392</v>
      </c>
      <c r="C877" s="1" t="s">
        <v>134</v>
      </c>
      <c r="D877" s="1" t="s">
        <v>19</v>
      </c>
      <c r="E877" s="1" t="s">
        <v>20</v>
      </c>
      <c r="F877" s="1">
        <v>2020</v>
      </c>
      <c r="G877" s="1" t="s">
        <v>11</v>
      </c>
      <c r="H877" s="3">
        <v>200</v>
      </c>
      <c r="I877" s="3">
        <v>200</v>
      </c>
      <c r="J877" s="3">
        <v>4000</v>
      </c>
      <c r="K877" s="3">
        <v>20</v>
      </c>
      <c r="L877" s="1" t="s">
        <v>4</v>
      </c>
    </row>
    <row r="878" spans="1:12" outlineLevel="2" x14ac:dyDescent="0.25">
      <c r="A878" s="1">
        <v>25817</v>
      </c>
      <c r="B878" s="74" t="s">
        <v>392</v>
      </c>
      <c r="C878" s="1" t="s">
        <v>117</v>
      </c>
      <c r="D878" s="1" t="s">
        <v>19</v>
      </c>
      <c r="E878" s="1" t="s">
        <v>20</v>
      </c>
      <c r="F878" s="1">
        <v>2020</v>
      </c>
      <c r="G878" s="1" t="s">
        <v>11</v>
      </c>
      <c r="H878" s="3">
        <v>13.5</v>
      </c>
      <c r="I878" s="3">
        <v>13.5</v>
      </c>
      <c r="J878" s="3">
        <v>229.5</v>
      </c>
      <c r="K878" s="3">
        <v>17</v>
      </c>
      <c r="L878" s="1" t="s">
        <v>4</v>
      </c>
    </row>
    <row r="879" spans="1:12" outlineLevel="2" x14ac:dyDescent="0.25">
      <c r="A879" s="1">
        <v>25899</v>
      </c>
      <c r="B879" s="74" t="s">
        <v>392</v>
      </c>
      <c r="C879" s="1" t="s">
        <v>79</v>
      </c>
      <c r="D879" s="1" t="s">
        <v>19</v>
      </c>
      <c r="E879" s="1" t="s">
        <v>20</v>
      </c>
      <c r="F879" s="1">
        <v>2020</v>
      </c>
      <c r="G879" s="1" t="s">
        <v>11</v>
      </c>
      <c r="H879" s="3">
        <v>1800</v>
      </c>
      <c r="I879" s="3">
        <v>1710</v>
      </c>
      <c r="J879" s="3">
        <v>42750</v>
      </c>
      <c r="K879" s="3">
        <v>25</v>
      </c>
      <c r="L879" s="1" t="s">
        <v>4</v>
      </c>
    </row>
    <row r="880" spans="1:12" outlineLevel="2" x14ac:dyDescent="0.25">
      <c r="A880" s="1">
        <v>25099</v>
      </c>
      <c r="B880" s="74" t="s">
        <v>393</v>
      </c>
      <c r="C880" s="1" t="s">
        <v>190</v>
      </c>
      <c r="D880" s="1" t="s">
        <v>19</v>
      </c>
      <c r="E880" s="1" t="s">
        <v>20</v>
      </c>
      <c r="F880" s="1">
        <v>2020</v>
      </c>
      <c r="G880" s="1" t="s">
        <v>11</v>
      </c>
      <c r="H880" s="3">
        <v>115</v>
      </c>
      <c r="I880" s="3">
        <v>110</v>
      </c>
      <c r="J880" s="3">
        <v>2090</v>
      </c>
      <c r="K880" s="3">
        <v>19</v>
      </c>
      <c r="L880" s="1" t="s">
        <v>4</v>
      </c>
    </row>
    <row r="881" spans="1:12" outlineLevel="2" x14ac:dyDescent="0.25">
      <c r="A881" s="1">
        <v>25260</v>
      </c>
      <c r="B881" s="74" t="s">
        <v>393</v>
      </c>
      <c r="C881" s="1" t="s">
        <v>89</v>
      </c>
      <c r="D881" s="1" t="s">
        <v>19</v>
      </c>
      <c r="E881" s="1" t="s">
        <v>20</v>
      </c>
      <c r="F881" s="1">
        <v>2020</v>
      </c>
      <c r="G881" s="1" t="s">
        <v>11</v>
      </c>
      <c r="H881" s="3">
        <v>420</v>
      </c>
      <c r="I881" s="3">
        <v>419</v>
      </c>
      <c r="J881" s="3">
        <v>10056</v>
      </c>
      <c r="K881" s="3">
        <v>24</v>
      </c>
      <c r="L881" s="1" t="s">
        <v>4</v>
      </c>
    </row>
    <row r="882" spans="1:12" outlineLevel="2" x14ac:dyDescent="0.25">
      <c r="A882" s="1">
        <v>25269</v>
      </c>
      <c r="B882" s="74" t="s">
        <v>393</v>
      </c>
      <c r="C882" s="1" t="s">
        <v>186</v>
      </c>
      <c r="D882" s="1" t="s">
        <v>19</v>
      </c>
      <c r="E882" s="1" t="s">
        <v>20</v>
      </c>
      <c r="F882" s="1">
        <v>2020</v>
      </c>
      <c r="G882" s="1" t="s">
        <v>11</v>
      </c>
      <c r="H882" s="3">
        <v>320</v>
      </c>
      <c r="I882" s="3">
        <v>285</v>
      </c>
      <c r="J882" s="3">
        <v>6270</v>
      </c>
      <c r="K882" s="3">
        <v>22</v>
      </c>
      <c r="L882" s="1" t="s">
        <v>4</v>
      </c>
    </row>
    <row r="883" spans="1:12" outlineLevel="2" x14ac:dyDescent="0.25">
      <c r="A883" s="1">
        <v>25286</v>
      </c>
      <c r="B883" s="74" t="s">
        <v>393</v>
      </c>
      <c r="C883" s="1" t="s">
        <v>217</v>
      </c>
      <c r="D883" s="1" t="s">
        <v>19</v>
      </c>
      <c r="E883" s="1" t="s">
        <v>20</v>
      </c>
      <c r="F883" s="1">
        <v>2020</v>
      </c>
      <c r="G883" s="1" t="s">
        <v>11</v>
      </c>
      <c r="H883" s="3">
        <v>250</v>
      </c>
      <c r="I883" s="3">
        <v>223</v>
      </c>
      <c r="J883" s="3">
        <v>4460</v>
      </c>
      <c r="K883" s="3">
        <v>20</v>
      </c>
      <c r="L883" s="1" t="s">
        <v>4</v>
      </c>
    </row>
    <row r="884" spans="1:12" outlineLevel="2" x14ac:dyDescent="0.25">
      <c r="A884" s="1">
        <v>25430</v>
      </c>
      <c r="B884" s="74" t="s">
        <v>393</v>
      </c>
      <c r="C884" s="1" t="s">
        <v>67</v>
      </c>
      <c r="D884" s="1" t="s">
        <v>19</v>
      </c>
      <c r="E884" s="1" t="s">
        <v>20</v>
      </c>
      <c r="F884" s="1">
        <v>2020</v>
      </c>
      <c r="G884" s="1" t="s">
        <v>11</v>
      </c>
      <c r="H884" s="3">
        <v>445.7</v>
      </c>
      <c r="I884" s="3">
        <v>432.3</v>
      </c>
      <c r="J884" s="3">
        <v>8862.15</v>
      </c>
      <c r="K884" s="3">
        <v>20.5</v>
      </c>
      <c r="L884" s="1" t="s">
        <v>4</v>
      </c>
    </row>
    <row r="885" spans="1:12" outlineLevel="2" x14ac:dyDescent="0.25">
      <c r="A885" s="1">
        <v>25473</v>
      </c>
      <c r="B885" s="74" t="s">
        <v>393</v>
      </c>
      <c r="C885" s="1" t="s">
        <v>95</v>
      </c>
      <c r="D885" s="1" t="s">
        <v>19</v>
      </c>
      <c r="E885" s="1" t="s">
        <v>20</v>
      </c>
      <c r="F885" s="1">
        <v>2020</v>
      </c>
      <c r="G885" s="1" t="s">
        <v>11</v>
      </c>
      <c r="H885" s="3">
        <v>220</v>
      </c>
      <c r="I885" s="3">
        <v>110</v>
      </c>
      <c r="J885" s="3">
        <v>3190</v>
      </c>
      <c r="K885" s="3">
        <v>29</v>
      </c>
      <c r="L885" s="1" t="s">
        <v>4</v>
      </c>
    </row>
    <row r="886" spans="1:12" outlineLevel="2" x14ac:dyDescent="0.25">
      <c r="A886" s="1">
        <v>25769</v>
      </c>
      <c r="B886" s="74" t="s">
        <v>393</v>
      </c>
      <c r="C886" s="1" t="s">
        <v>188</v>
      </c>
      <c r="D886" s="1" t="s">
        <v>19</v>
      </c>
      <c r="E886" s="1" t="s">
        <v>20</v>
      </c>
      <c r="F886" s="1">
        <v>2020</v>
      </c>
      <c r="G886" s="1" t="s">
        <v>11</v>
      </c>
      <c r="H886" s="3">
        <v>430</v>
      </c>
      <c r="I886" s="3">
        <v>430</v>
      </c>
      <c r="J886" s="3">
        <v>9460</v>
      </c>
      <c r="K886" s="3">
        <v>22</v>
      </c>
      <c r="L886" s="1" t="s">
        <v>4</v>
      </c>
    </row>
    <row r="887" spans="1:12" outlineLevel="2" x14ac:dyDescent="0.25">
      <c r="A887" s="1">
        <v>25898</v>
      </c>
      <c r="B887" s="74" t="s">
        <v>393</v>
      </c>
      <c r="C887" s="1" t="s">
        <v>220</v>
      </c>
      <c r="D887" s="1" t="s">
        <v>19</v>
      </c>
      <c r="E887" s="1" t="s">
        <v>20</v>
      </c>
      <c r="F887" s="1">
        <v>2020</v>
      </c>
      <c r="G887" s="1" t="s">
        <v>11</v>
      </c>
      <c r="H887" s="3">
        <v>170</v>
      </c>
      <c r="I887" s="3">
        <v>155</v>
      </c>
      <c r="J887" s="3">
        <v>6200</v>
      </c>
      <c r="K887" s="3">
        <v>40</v>
      </c>
      <c r="L887" s="1" t="s">
        <v>4</v>
      </c>
    </row>
    <row r="888" spans="1:12" outlineLevel="2" x14ac:dyDescent="0.25">
      <c r="A888" s="1">
        <v>25740</v>
      </c>
      <c r="B888" s="74" t="s">
        <v>394</v>
      </c>
      <c r="C888" s="1" t="s">
        <v>187</v>
      </c>
      <c r="D888" s="1" t="s">
        <v>19</v>
      </c>
      <c r="E888" s="1" t="s">
        <v>20</v>
      </c>
      <c r="F888" s="1">
        <v>2020</v>
      </c>
      <c r="G888" s="1" t="s">
        <v>11</v>
      </c>
      <c r="H888" s="3">
        <v>723</v>
      </c>
      <c r="I888" s="3">
        <v>723</v>
      </c>
      <c r="J888" s="3">
        <v>17207.400000000001</v>
      </c>
      <c r="K888" s="3">
        <v>23.8</v>
      </c>
      <c r="L888" s="1" t="s">
        <v>4</v>
      </c>
    </row>
    <row r="889" spans="1:12" outlineLevel="2" x14ac:dyDescent="0.25">
      <c r="A889" s="1">
        <v>25754</v>
      </c>
      <c r="B889" s="74" t="s">
        <v>394</v>
      </c>
      <c r="C889" s="1" t="s">
        <v>210</v>
      </c>
      <c r="D889" s="1" t="s">
        <v>19</v>
      </c>
      <c r="E889" s="1" t="s">
        <v>20</v>
      </c>
      <c r="F889" s="1">
        <v>2020</v>
      </c>
      <c r="G889" s="1" t="s">
        <v>11</v>
      </c>
      <c r="H889" s="3">
        <v>410</v>
      </c>
      <c r="I889" s="3">
        <v>397</v>
      </c>
      <c r="J889" s="3">
        <v>7940</v>
      </c>
      <c r="K889" s="3">
        <v>20</v>
      </c>
      <c r="L889" s="1" t="s">
        <v>4</v>
      </c>
    </row>
    <row r="890" spans="1:12" outlineLevel="2" x14ac:dyDescent="0.25">
      <c r="A890" s="1">
        <v>25053</v>
      </c>
      <c r="B890" s="74" t="s">
        <v>395</v>
      </c>
      <c r="C890" s="1" t="s">
        <v>84</v>
      </c>
      <c r="D890" s="1" t="s">
        <v>19</v>
      </c>
      <c r="E890" s="1" t="s">
        <v>20</v>
      </c>
      <c r="F890" s="1">
        <v>2020</v>
      </c>
      <c r="G890" s="1" t="s">
        <v>11</v>
      </c>
      <c r="H890" s="3">
        <v>20</v>
      </c>
      <c r="I890" s="3">
        <v>20</v>
      </c>
      <c r="J890" s="3">
        <v>440</v>
      </c>
      <c r="K890" s="3">
        <v>22</v>
      </c>
      <c r="L890" s="1" t="s">
        <v>4</v>
      </c>
    </row>
    <row r="891" spans="1:12" outlineLevel="2" x14ac:dyDescent="0.25">
      <c r="A891" s="1">
        <v>25120</v>
      </c>
      <c r="B891" s="74" t="s">
        <v>395</v>
      </c>
      <c r="C891" s="1" t="s">
        <v>191</v>
      </c>
      <c r="D891" s="1" t="s">
        <v>19</v>
      </c>
      <c r="E891" s="1" t="s">
        <v>20</v>
      </c>
      <c r="F891" s="1">
        <v>2020</v>
      </c>
      <c r="G891" s="1" t="s">
        <v>11</v>
      </c>
      <c r="H891" s="3">
        <v>25</v>
      </c>
      <c r="I891" s="3">
        <v>25</v>
      </c>
      <c r="J891" s="3">
        <v>450</v>
      </c>
      <c r="K891" s="3">
        <v>18</v>
      </c>
      <c r="L891" s="1" t="s">
        <v>4</v>
      </c>
    </row>
    <row r="892" spans="1:12" outlineLevel="2" x14ac:dyDescent="0.25">
      <c r="A892" s="1">
        <v>25290</v>
      </c>
      <c r="B892" s="74" t="s">
        <v>395</v>
      </c>
      <c r="C892" s="1" t="s">
        <v>197</v>
      </c>
      <c r="D892" s="1" t="s">
        <v>19</v>
      </c>
      <c r="E892" s="1" t="s">
        <v>20</v>
      </c>
      <c r="F892" s="1">
        <v>2020</v>
      </c>
      <c r="G892" s="1" t="s">
        <v>11</v>
      </c>
      <c r="H892" s="3">
        <v>6</v>
      </c>
      <c r="I892" s="3">
        <v>5</v>
      </c>
      <c r="J892" s="3">
        <v>90</v>
      </c>
      <c r="K892" s="3">
        <v>18</v>
      </c>
      <c r="L892" s="1" t="s">
        <v>4</v>
      </c>
    </row>
    <row r="893" spans="1:12" outlineLevel="2" x14ac:dyDescent="0.25">
      <c r="A893" s="1">
        <v>25312</v>
      </c>
      <c r="B893" s="74" t="s">
        <v>395</v>
      </c>
      <c r="C893" s="1" t="s">
        <v>41</v>
      </c>
      <c r="D893" s="1" t="s">
        <v>19</v>
      </c>
      <c r="E893" s="1" t="s">
        <v>20</v>
      </c>
      <c r="F893" s="1">
        <v>2020</v>
      </c>
      <c r="G893" s="1" t="s">
        <v>11</v>
      </c>
      <c r="H893" s="3">
        <v>60</v>
      </c>
      <c r="I893" s="3">
        <v>60</v>
      </c>
      <c r="J893" s="3">
        <v>1080</v>
      </c>
      <c r="K893" s="3">
        <v>18</v>
      </c>
      <c r="L893" s="1" t="s">
        <v>4</v>
      </c>
    </row>
    <row r="894" spans="1:12" outlineLevel="2" x14ac:dyDescent="0.25">
      <c r="A894" s="1">
        <v>25535</v>
      </c>
      <c r="B894" s="74" t="s">
        <v>395</v>
      </c>
      <c r="C894" s="1" t="s">
        <v>66</v>
      </c>
      <c r="D894" s="1" t="s">
        <v>19</v>
      </c>
      <c r="E894" s="1" t="s">
        <v>20</v>
      </c>
      <c r="F894" s="1">
        <v>2020</v>
      </c>
      <c r="G894" s="1" t="s">
        <v>11</v>
      </c>
      <c r="H894" s="3">
        <v>1200</v>
      </c>
      <c r="I894" s="3">
        <v>1150</v>
      </c>
      <c r="J894" s="3">
        <v>27600</v>
      </c>
      <c r="K894" s="3">
        <v>24</v>
      </c>
      <c r="L894" s="1" t="s">
        <v>4</v>
      </c>
    </row>
    <row r="895" spans="1:12" outlineLevel="2" x14ac:dyDescent="0.25">
      <c r="A895" s="1">
        <v>25649</v>
      </c>
      <c r="B895" s="74" t="s">
        <v>395</v>
      </c>
      <c r="C895" s="1" t="s">
        <v>162</v>
      </c>
      <c r="D895" s="1" t="s">
        <v>19</v>
      </c>
      <c r="E895" s="1" t="s">
        <v>20</v>
      </c>
      <c r="F895" s="1">
        <v>2020</v>
      </c>
      <c r="G895" s="1" t="s">
        <v>11</v>
      </c>
      <c r="H895" s="3">
        <v>10</v>
      </c>
      <c r="I895" s="3">
        <v>10</v>
      </c>
      <c r="J895" s="3">
        <v>200</v>
      </c>
      <c r="K895" s="3">
        <v>20</v>
      </c>
      <c r="L895" s="1" t="s">
        <v>4</v>
      </c>
    </row>
    <row r="896" spans="1:12" outlineLevel="2" x14ac:dyDescent="0.25">
      <c r="A896" s="1">
        <v>25154</v>
      </c>
      <c r="B896" s="74" t="s">
        <v>397</v>
      </c>
      <c r="C896" s="1" t="s">
        <v>140</v>
      </c>
      <c r="D896" s="1" t="s">
        <v>19</v>
      </c>
      <c r="E896" s="1" t="s">
        <v>20</v>
      </c>
      <c r="F896" s="1">
        <v>2020</v>
      </c>
      <c r="G896" s="1" t="s">
        <v>11</v>
      </c>
      <c r="H896" s="3">
        <v>600</v>
      </c>
      <c r="I896" s="3">
        <v>500</v>
      </c>
      <c r="J896" s="3">
        <v>10000</v>
      </c>
      <c r="K896" s="3">
        <v>20</v>
      </c>
      <c r="L896" s="1" t="s">
        <v>4</v>
      </c>
    </row>
    <row r="897" spans="1:12" outlineLevel="2" x14ac:dyDescent="0.25">
      <c r="A897" s="1">
        <v>25224</v>
      </c>
      <c r="B897" s="74" t="s">
        <v>397</v>
      </c>
      <c r="C897" s="1" t="s">
        <v>219</v>
      </c>
      <c r="D897" s="1" t="s">
        <v>19</v>
      </c>
      <c r="E897" s="1" t="s">
        <v>20</v>
      </c>
      <c r="F897" s="1">
        <v>2020</v>
      </c>
      <c r="G897" s="1" t="s">
        <v>11</v>
      </c>
      <c r="H897" s="3">
        <v>130</v>
      </c>
      <c r="I897" s="3">
        <v>130</v>
      </c>
      <c r="J897" s="3">
        <v>2600</v>
      </c>
      <c r="K897" s="3">
        <v>20</v>
      </c>
      <c r="L897" s="1" t="s">
        <v>4</v>
      </c>
    </row>
    <row r="898" spans="1:12" outlineLevel="2" x14ac:dyDescent="0.25">
      <c r="A898" s="1">
        <v>25288</v>
      </c>
      <c r="B898" s="74" t="s">
        <v>397</v>
      </c>
      <c r="C898" s="1" t="s">
        <v>218</v>
      </c>
      <c r="D898" s="1" t="s">
        <v>19</v>
      </c>
      <c r="E898" s="1" t="s">
        <v>20</v>
      </c>
      <c r="F898" s="1">
        <v>2020</v>
      </c>
      <c r="G898" s="1" t="s">
        <v>11</v>
      </c>
      <c r="H898" s="3">
        <v>70</v>
      </c>
      <c r="I898" s="3">
        <v>70</v>
      </c>
      <c r="J898" s="3">
        <v>1400</v>
      </c>
      <c r="K898" s="3">
        <v>20</v>
      </c>
      <c r="L898" s="1" t="s">
        <v>4</v>
      </c>
    </row>
    <row r="899" spans="1:12" outlineLevel="2" x14ac:dyDescent="0.25">
      <c r="A899" s="1">
        <v>25317</v>
      </c>
      <c r="B899" s="74" t="s">
        <v>397</v>
      </c>
      <c r="C899" s="1" t="s">
        <v>28</v>
      </c>
      <c r="D899" s="1" t="s">
        <v>19</v>
      </c>
      <c r="E899" s="1" t="s">
        <v>20</v>
      </c>
      <c r="F899" s="1">
        <v>2020</v>
      </c>
      <c r="G899" s="1" t="s">
        <v>11</v>
      </c>
      <c r="H899" s="3">
        <v>270</v>
      </c>
      <c r="I899" s="3">
        <v>260</v>
      </c>
      <c r="J899" s="3">
        <v>5200</v>
      </c>
      <c r="K899" s="3">
        <v>20</v>
      </c>
      <c r="L899" s="1" t="s">
        <v>4</v>
      </c>
    </row>
    <row r="900" spans="1:12" outlineLevel="2" x14ac:dyDescent="0.25">
      <c r="A900" s="1">
        <v>25407</v>
      </c>
      <c r="B900" s="74" t="s">
        <v>397</v>
      </c>
      <c r="C900" s="1" t="s">
        <v>160</v>
      </c>
      <c r="D900" s="1" t="s">
        <v>19</v>
      </c>
      <c r="E900" s="1" t="s">
        <v>20</v>
      </c>
      <c r="F900" s="1">
        <v>2020</v>
      </c>
      <c r="G900" s="1" t="s">
        <v>11</v>
      </c>
      <c r="H900" s="3">
        <v>460</v>
      </c>
      <c r="I900" s="3">
        <v>460</v>
      </c>
      <c r="J900" s="3">
        <v>7820</v>
      </c>
      <c r="K900" s="3">
        <v>17</v>
      </c>
      <c r="L900" s="1" t="s">
        <v>4</v>
      </c>
    </row>
    <row r="901" spans="1:12" outlineLevel="2" x14ac:dyDescent="0.25">
      <c r="A901" s="1">
        <v>25745</v>
      </c>
      <c r="B901" s="74" t="s">
        <v>397</v>
      </c>
      <c r="C901" s="1" t="s">
        <v>146</v>
      </c>
      <c r="D901" s="1" t="s">
        <v>19</v>
      </c>
      <c r="E901" s="1" t="s">
        <v>20</v>
      </c>
      <c r="F901" s="1">
        <v>2020</v>
      </c>
      <c r="G901" s="1" t="s">
        <v>11</v>
      </c>
      <c r="H901" s="3">
        <v>150</v>
      </c>
      <c r="I901" s="3">
        <v>150</v>
      </c>
      <c r="J901" s="3">
        <v>4500</v>
      </c>
      <c r="K901" s="3">
        <v>30</v>
      </c>
      <c r="L901" s="1" t="s">
        <v>4</v>
      </c>
    </row>
    <row r="902" spans="1:12" outlineLevel="2" x14ac:dyDescent="0.25">
      <c r="A902" s="1">
        <v>25779</v>
      </c>
      <c r="B902" s="74" t="s">
        <v>397</v>
      </c>
      <c r="C902" s="1" t="s">
        <v>90</v>
      </c>
      <c r="D902" s="1" t="s">
        <v>19</v>
      </c>
      <c r="E902" s="1" t="s">
        <v>20</v>
      </c>
      <c r="F902" s="1">
        <v>2020</v>
      </c>
      <c r="G902" s="1" t="s">
        <v>11</v>
      </c>
      <c r="H902" s="3">
        <v>450</v>
      </c>
      <c r="I902" s="3">
        <v>450</v>
      </c>
      <c r="J902" s="3">
        <v>9000</v>
      </c>
      <c r="K902" s="3">
        <v>20</v>
      </c>
      <c r="L902" s="1" t="s">
        <v>4</v>
      </c>
    </row>
    <row r="903" spans="1:12" outlineLevel="2" x14ac:dyDescent="0.25">
      <c r="A903" s="1">
        <v>25781</v>
      </c>
      <c r="B903" s="74" t="s">
        <v>397</v>
      </c>
      <c r="C903" s="1" t="s">
        <v>212</v>
      </c>
      <c r="D903" s="1" t="s">
        <v>19</v>
      </c>
      <c r="E903" s="1" t="s">
        <v>20</v>
      </c>
      <c r="F903" s="1">
        <v>2020</v>
      </c>
      <c r="G903" s="1" t="s">
        <v>11</v>
      </c>
      <c r="H903" s="3">
        <v>106</v>
      </c>
      <c r="I903" s="3">
        <v>103</v>
      </c>
      <c r="J903" s="3">
        <v>2678</v>
      </c>
      <c r="K903" s="3">
        <v>26</v>
      </c>
      <c r="L903" s="1" t="s">
        <v>4</v>
      </c>
    </row>
    <row r="904" spans="1:12" outlineLevel="2" x14ac:dyDescent="0.25">
      <c r="A904" s="1">
        <v>25793</v>
      </c>
      <c r="B904" s="74" t="s">
        <v>397</v>
      </c>
      <c r="C904" s="1" t="s">
        <v>174</v>
      </c>
      <c r="D904" s="1" t="s">
        <v>19</v>
      </c>
      <c r="E904" s="1" t="s">
        <v>20</v>
      </c>
      <c r="F904" s="1">
        <v>2020</v>
      </c>
      <c r="G904" s="1" t="s">
        <v>11</v>
      </c>
      <c r="H904" s="3">
        <v>7590</v>
      </c>
      <c r="I904" s="3">
        <v>7440</v>
      </c>
      <c r="J904" s="3">
        <v>133920</v>
      </c>
      <c r="K904" s="3">
        <v>18</v>
      </c>
      <c r="L904" s="1" t="s">
        <v>4</v>
      </c>
    </row>
    <row r="905" spans="1:12" outlineLevel="2" x14ac:dyDescent="0.25">
      <c r="A905" s="1">
        <v>25843</v>
      </c>
      <c r="B905" s="74" t="s">
        <v>397</v>
      </c>
      <c r="C905" s="1" t="s">
        <v>33</v>
      </c>
      <c r="D905" s="1" t="s">
        <v>19</v>
      </c>
      <c r="E905" s="1" t="s">
        <v>20</v>
      </c>
      <c r="F905" s="1">
        <v>2020</v>
      </c>
      <c r="G905" s="1" t="s">
        <v>11</v>
      </c>
      <c r="H905" s="3">
        <v>450</v>
      </c>
      <c r="I905" s="3">
        <v>430</v>
      </c>
      <c r="J905" s="3">
        <v>8600</v>
      </c>
      <c r="K905" s="3">
        <v>20</v>
      </c>
      <c r="L905" s="1" t="s">
        <v>4</v>
      </c>
    </row>
    <row r="906" spans="1:12" outlineLevel="1" collapsed="1" x14ac:dyDescent="0.25">
      <c r="A906" s="141"/>
      <c r="B906" s="142"/>
      <c r="C906" s="141"/>
      <c r="D906" s="141"/>
      <c r="E906" s="143" t="s">
        <v>524</v>
      </c>
      <c r="F906" s="141"/>
      <c r="G906" s="141"/>
      <c r="H906" s="144">
        <f>SUBTOTAL(9,H787:H905)</f>
        <v>63230.9</v>
      </c>
      <c r="I906" s="144">
        <f>SUBTOTAL(9,I787:I905)</f>
        <v>60917.520000000011</v>
      </c>
      <c r="J906" s="144">
        <f>SUBTOTAL(9,J787:J905)</f>
        <v>1515171.47</v>
      </c>
      <c r="K906" s="144"/>
      <c r="L906" s="141"/>
    </row>
    <row r="907" spans="1:12" outlineLevel="2" x14ac:dyDescent="0.25">
      <c r="A907" s="5">
        <v>25183</v>
      </c>
      <c r="B907" s="105" t="s">
        <v>384</v>
      </c>
      <c r="C907" s="5" t="s">
        <v>169</v>
      </c>
      <c r="D907" s="5" t="s">
        <v>19</v>
      </c>
      <c r="E907" s="5" t="s">
        <v>24</v>
      </c>
      <c r="F907" s="5">
        <v>2020</v>
      </c>
      <c r="G907" s="5" t="s">
        <v>3</v>
      </c>
      <c r="H907" s="6">
        <v>150</v>
      </c>
      <c r="I907" s="6">
        <v>143</v>
      </c>
      <c r="J907" s="6">
        <v>1859</v>
      </c>
      <c r="K907" s="6">
        <v>13</v>
      </c>
      <c r="L907" s="5" t="s">
        <v>4</v>
      </c>
    </row>
    <row r="908" spans="1:12" outlineLevel="2" x14ac:dyDescent="0.25">
      <c r="A908" s="1">
        <v>25426</v>
      </c>
      <c r="B908" s="73" t="s">
        <v>384</v>
      </c>
      <c r="C908" s="1" t="s">
        <v>145</v>
      </c>
      <c r="D908" s="1" t="s">
        <v>19</v>
      </c>
      <c r="E908" s="1" t="s">
        <v>24</v>
      </c>
      <c r="F908" s="1">
        <v>2020</v>
      </c>
      <c r="G908" s="1" t="s">
        <v>3</v>
      </c>
      <c r="H908" s="3">
        <v>35</v>
      </c>
      <c r="I908" s="3">
        <v>35</v>
      </c>
      <c r="J908" s="3">
        <v>316</v>
      </c>
      <c r="K908" s="3">
        <v>9.0285714285714302</v>
      </c>
      <c r="L908" s="1" t="s">
        <v>4</v>
      </c>
    </row>
    <row r="909" spans="1:12" outlineLevel="2" x14ac:dyDescent="0.25">
      <c r="A909" s="1">
        <v>25736</v>
      </c>
      <c r="B909" s="73" t="s">
        <v>384</v>
      </c>
      <c r="C909" s="1" t="s">
        <v>121</v>
      </c>
      <c r="D909" s="1" t="s">
        <v>19</v>
      </c>
      <c r="E909" s="1" t="s">
        <v>24</v>
      </c>
      <c r="F909" s="1">
        <v>2020</v>
      </c>
      <c r="G909" s="1" t="s">
        <v>3</v>
      </c>
      <c r="H909" s="3">
        <v>40</v>
      </c>
      <c r="I909" s="3">
        <v>30</v>
      </c>
      <c r="J909" s="3">
        <v>300</v>
      </c>
      <c r="K909" s="3">
        <v>10</v>
      </c>
      <c r="L909" s="1" t="s">
        <v>4</v>
      </c>
    </row>
    <row r="910" spans="1:12" outlineLevel="2" x14ac:dyDescent="0.25">
      <c r="A910" s="1">
        <v>25772</v>
      </c>
      <c r="B910" s="73" t="s">
        <v>384</v>
      </c>
      <c r="C910" s="1" t="s">
        <v>38</v>
      </c>
      <c r="D910" s="1" t="s">
        <v>19</v>
      </c>
      <c r="E910" s="1" t="s">
        <v>24</v>
      </c>
      <c r="F910" s="1">
        <v>2020</v>
      </c>
      <c r="G910" s="1" t="s">
        <v>3</v>
      </c>
      <c r="H910" s="3">
        <v>7</v>
      </c>
      <c r="I910" s="3">
        <v>7</v>
      </c>
      <c r="J910" s="3">
        <v>140</v>
      </c>
      <c r="K910" s="3">
        <v>20</v>
      </c>
      <c r="L910" s="1" t="s">
        <v>4</v>
      </c>
    </row>
    <row r="911" spans="1:12" outlineLevel="2" x14ac:dyDescent="0.25">
      <c r="A911" s="1">
        <v>25873</v>
      </c>
      <c r="B911" s="73" t="s">
        <v>384</v>
      </c>
      <c r="C911" s="1" t="s">
        <v>137</v>
      </c>
      <c r="D911" s="1" t="s">
        <v>19</v>
      </c>
      <c r="E911" s="1" t="s">
        <v>24</v>
      </c>
      <c r="F911" s="1">
        <v>2020</v>
      </c>
      <c r="G911" s="1" t="s">
        <v>3</v>
      </c>
      <c r="H911" s="3">
        <v>60</v>
      </c>
      <c r="I911" s="3">
        <v>60</v>
      </c>
      <c r="J911" s="3">
        <v>1080</v>
      </c>
      <c r="K911" s="3">
        <v>18</v>
      </c>
      <c r="L911" s="1" t="s">
        <v>4</v>
      </c>
    </row>
    <row r="912" spans="1:12" outlineLevel="2" x14ac:dyDescent="0.25">
      <c r="A912" s="1">
        <v>25322</v>
      </c>
      <c r="B912" s="73" t="s">
        <v>387</v>
      </c>
      <c r="C912" s="1" t="s">
        <v>199</v>
      </c>
      <c r="D912" s="1" t="s">
        <v>19</v>
      </c>
      <c r="E912" s="1" t="s">
        <v>24</v>
      </c>
      <c r="F912" s="1">
        <v>2020</v>
      </c>
      <c r="G912" s="1" t="s">
        <v>3</v>
      </c>
      <c r="H912" s="3">
        <v>15</v>
      </c>
      <c r="I912" s="3">
        <v>13</v>
      </c>
      <c r="J912" s="3">
        <v>247</v>
      </c>
      <c r="K912" s="3">
        <v>19</v>
      </c>
      <c r="L912" s="1" t="s">
        <v>4</v>
      </c>
    </row>
    <row r="913" spans="1:12" outlineLevel="2" x14ac:dyDescent="0.25">
      <c r="A913" s="1">
        <v>25326</v>
      </c>
      <c r="B913" s="73" t="s">
        <v>387</v>
      </c>
      <c r="C913" s="1" t="s">
        <v>177</v>
      </c>
      <c r="D913" s="1" t="s">
        <v>19</v>
      </c>
      <c r="E913" s="1" t="s">
        <v>24</v>
      </c>
      <c r="F913" s="1">
        <v>2020</v>
      </c>
      <c r="G913" s="1" t="s">
        <v>3</v>
      </c>
      <c r="H913" s="3">
        <v>75</v>
      </c>
      <c r="I913" s="3">
        <v>75</v>
      </c>
      <c r="J913" s="3">
        <v>1275</v>
      </c>
      <c r="K913" s="3">
        <v>17</v>
      </c>
      <c r="L913" s="1" t="s">
        <v>4</v>
      </c>
    </row>
    <row r="914" spans="1:12" outlineLevel="2" x14ac:dyDescent="0.25">
      <c r="A914" s="1">
        <v>25377</v>
      </c>
      <c r="B914" s="73" t="s">
        <v>387</v>
      </c>
      <c r="C914" s="1" t="s">
        <v>72</v>
      </c>
      <c r="D914" s="1" t="s">
        <v>19</v>
      </c>
      <c r="E914" s="1" t="s">
        <v>24</v>
      </c>
      <c r="F914" s="1">
        <v>2020</v>
      </c>
      <c r="G914" s="1" t="s">
        <v>3</v>
      </c>
      <c r="H914" s="3">
        <v>140</v>
      </c>
      <c r="I914" s="3">
        <v>139</v>
      </c>
      <c r="J914" s="3">
        <v>2919</v>
      </c>
      <c r="K914" s="3">
        <v>21</v>
      </c>
      <c r="L914" s="1" t="s">
        <v>4</v>
      </c>
    </row>
    <row r="915" spans="1:12" outlineLevel="2" x14ac:dyDescent="0.25">
      <c r="A915" s="1">
        <v>25839</v>
      </c>
      <c r="B915" s="73" t="s">
        <v>387</v>
      </c>
      <c r="C915" s="1" t="s">
        <v>109</v>
      </c>
      <c r="D915" s="1" t="s">
        <v>19</v>
      </c>
      <c r="E915" s="1" t="s">
        <v>24</v>
      </c>
      <c r="F915" s="1">
        <v>2020</v>
      </c>
      <c r="G915" s="1" t="s">
        <v>3</v>
      </c>
      <c r="H915" s="3">
        <v>4</v>
      </c>
      <c r="I915" s="3">
        <v>4</v>
      </c>
      <c r="J915" s="3">
        <v>60</v>
      </c>
      <c r="K915" s="3">
        <v>15</v>
      </c>
      <c r="L915" s="1" t="s">
        <v>4</v>
      </c>
    </row>
    <row r="916" spans="1:12" outlineLevel="2" x14ac:dyDescent="0.25">
      <c r="A916" s="1">
        <v>25151</v>
      </c>
      <c r="B916" s="73" t="s">
        <v>390</v>
      </c>
      <c r="C916" s="1" t="s">
        <v>136</v>
      </c>
      <c r="D916" s="1" t="s">
        <v>19</v>
      </c>
      <c r="E916" s="1" t="s">
        <v>24</v>
      </c>
      <c r="F916" s="1">
        <v>2020</v>
      </c>
      <c r="G916" s="1" t="s">
        <v>3</v>
      </c>
      <c r="H916" s="3">
        <v>63</v>
      </c>
      <c r="I916" s="3">
        <v>63</v>
      </c>
      <c r="J916" s="3">
        <v>1120</v>
      </c>
      <c r="K916" s="3">
        <v>17.7777777777778</v>
      </c>
      <c r="L916" s="1" t="s">
        <v>4</v>
      </c>
    </row>
    <row r="917" spans="1:12" outlineLevel="2" x14ac:dyDescent="0.25">
      <c r="A917" s="1">
        <v>25178</v>
      </c>
      <c r="B917" s="73" t="s">
        <v>390</v>
      </c>
      <c r="C917" s="1" t="s">
        <v>135</v>
      </c>
      <c r="D917" s="1" t="s">
        <v>19</v>
      </c>
      <c r="E917" s="1" t="s">
        <v>24</v>
      </c>
      <c r="F917" s="1">
        <v>2020</v>
      </c>
      <c r="G917" s="1" t="s">
        <v>3</v>
      </c>
      <c r="H917" s="3">
        <v>32</v>
      </c>
      <c r="I917" s="3">
        <v>30</v>
      </c>
      <c r="J917" s="3">
        <v>300</v>
      </c>
      <c r="K917" s="3">
        <v>10</v>
      </c>
      <c r="L917" s="1" t="s">
        <v>4</v>
      </c>
    </row>
    <row r="918" spans="1:12" outlineLevel="2" x14ac:dyDescent="0.25">
      <c r="A918" s="1">
        <v>25181</v>
      </c>
      <c r="B918" s="73" t="s">
        <v>390</v>
      </c>
      <c r="C918" s="1" t="s">
        <v>193</v>
      </c>
      <c r="D918" s="1" t="s">
        <v>19</v>
      </c>
      <c r="E918" s="1" t="s">
        <v>24</v>
      </c>
      <c r="F918" s="1">
        <v>2020</v>
      </c>
      <c r="G918" s="1" t="s">
        <v>3</v>
      </c>
      <c r="H918" s="3">
        <v>15</v>
      </c>
      <c r="I918" s="3">
        <v>15</v>
      </c>
      <c r="J918" s="3">
        <v>180</v>
      </c>
      <c r="K918" s="3">
        <v>12</v>
      </c>
      <c r="L918" s="1" t="s">
        <v>4</v>
      </c>
    </row>
    <row r="919" spans="1:12" outlineLevel="2" x14ac:dyDescent="0.25">
      <c r="A919" s="1">
        <v>25281</v>
      </c>
      <c r="B919" s="73" t="s">
        <v>390</v>
      </c>
      <c r="C919" s="1" t="s">
        <v>112</v>
      </c>
      <c r="D919" s="1" t="s">
        <v>19</v>
      </c>
      <c r="E919" s="1" t="s">
        <v>24</v>
      </c>
      <c r="F919" s="1">
        <v>2020</v>
      </c>
      <c r="G919" s="1" t="s">
        <v>3</v>
      </c>
      <c r="H919" s="3">
        <v>126</v>
      </c>
      <c r="I919" s="3">
        <v>126</v>
      </c>
      <c r="J919" s="3">
        <v>1953</v>
      </c>
      <c r="K919" s="3">
        <v>15.5</v>
      </c>
      <c r="L919" s="1" t="s">
        <v>4</v>
      </c>
    </row>
    <row r="920" spans="1:12" outlineLevel="2" x14ac:dyDescent="0.25">
      <c r="A920" s="1">
        <v>25841</v>
      </c>
      <c r="B920" s="73" t="s">
        <v>390</v>
      </c>
      <c r="C920" s="1" t="s">
        <v>125</v>
      </c>
      <c r="D920" s="1" t="s">
        <v>19</v>
      </c>
      <c r="E920" s="1" t="s">
        <v>24</v>
      </c>
      <c r="F920" s="1">
        <v>2020</v>
      </c>
      <c r="G920" s="1" t="s">
        <v>3</v>
      </c>
      <c r="H920" s="3">
        <v>150</v>
      </c>
      <c r="I920" s="3">
        <v>150</v>
      </c>
      <c r="J920" s="3">
        <v>1800</v>
      </c>
      <c r="K920" s="3">
        <v>12</v>
      </c>
      <c r="L920" s="1" t="s">
        <v>4</v>
      </c>
    </row>
    <row r="921" spans="1:12" outlineLevel="2" x14ac:dyDescent="0.25">
      <c r="A921" s="1">
        <v>25845</v>
      </c>
      <c r="B921" s="73" t="s">
        <v>390</v>
      </c>
      <c r="C921" s="1" t="s">
        <v>63</v>
      </c>
      <c r="D921" s="1" t="s">
        <v>19</v>
      </c>
      <c r="E921" s="1" t="s">
        <v>24</v>
      </c>
      <c r="F921" s="1">
        <v>2020</v>
      </c>
      <c r="G921" s="1" t="s">
        <v>3</v>
      </c>
      <c r="H921" s="3">
        <v>210</v>
      </c>
      <c r="I921" s="3">
        <v>208</v>
      </c>
      <c r="J921" s="3">
        <v>4992</v>
      </c>
      <c r="K921" s="3">
        <v>24</v>
      </c>
      <c r="L921" s="1" t="s">
        <v>4</v>
      </c>
    </row>
    <row r="922" spans="1:12" outlineLevel="2" x14ac:dyDescent="0.25">
      <c r="A922" s="1">
        <v>25513</v>
      </c>
      <c r="B922" s="73" t="s">
        <v>391</v>
      </c>
      <c r="C922" s="1" t="s">
        <v>21</v>
      </c>
      <c r="D922" s="1" t="s">
        <v>19</v>
      </c>
      <c r="E922" s="1" t="s">
        <v>24</v>
      </c>
      <c r="F922" s="1">
        <v>2020</v>
      </c>
      <c r="G922" s="1" t="s">
        <v>3</v>
      </c>
      <c r="H922" s="3">
        <v>120</v>
      </c>
      <c r="I922" s="3">
        <v>110</v>
      </c>
      <c r="J922" s="3">
        <v>1650</v>
      </c>
      <c r="K922" s="3">
        <v>15</v>
      </c>
      <c r="L922" s="1" t="s">
        <v>4</v>
      </c>
    </row>
    <row r="923" spans="1:12" outlineLevel="2" x14ac:dyDescent="0.25">
      <c r="A923" s="1">
        <v>25653</v>
      </c>
      <c r="B923" s="73" t="s">
        <v>391</v>
      </c>
      <c r="C923" s="1" t="s">
        <v>207</v>
      </c>
      <c r="D923" s="1" t="s">
        <v>19</v>
      </c>
      <c r="E923" s="1" t="s">
        <v>24</v>
      </c>
      <c r="F923" s="1">
        <v>2020</v>
      </c>
      <c r="G923" s="1" t="s">
        <v>3</v>
      </c>
      <c r="H923" s="3">
        <v>30</v>
      </c>
      <c r="I923" s="3">
        <v>27</v>
      </c>
      <c r="J923" s="3">
        <v>324</v>
      </c>
      <c r="K923" s="3">
        <v>12</v>
      </c>
      <c r="L923" s="1" t="s">
        <v>4</v>
      </c>
    </row>
    <row r="924" spans="1:12" outlineLevel="2" x14ac:dyDescent="0.25">
      <c r="A924" s="1">
        <v>25486</v>
      </c>
      <c r="B924" s="74" t="s">
        <v>392</v>
      </c>
      <c r="C924" s="1" t="s">
        <v>172</v>
      </c>
      <c r="D924" s="1" t="s">
        <v>19</v>
      </c>
      <c r="E924" s="1" t="s">
        <v>24</v>
      </c>
      <c r="F924" s="1">
        <v>2020</v>
      </c>
      <c r="G924" s="1" t="s">
        <v>3</v>
      </c>
      <c r="H924" s="3">
        <v>3</v>
      </c>
      <c r="I924" s="3">
        <v>3</v>
      </c>
      <c r="J924" s="3">
        <v>39</v>
      </c>
      <c r="K924" s="3">
        <v>13</v>
      </c>
      <c r="L924" s="1" t="s">
        <v>4</v>
      </c>
    </row>
    <row r="925" spans="1:12" outlineLevel="2" x14ac:dyDescent="0.25">
      <c r="A925" s="1">
        <v>25785</v>
      </c>
      <c r="B925" s="74" t="s">
        <v>392</v>
      </c>
      <c r="C925" s="1" t="s">
        <v>16</v>
      </c>
      <c r="D925" s="1" t="s">
        <v>19</v>
      </c>
      <c r="E925" s="1" t="s">
        <v>24</v>
      </c>
      <c r="F925" s="1">
        <v>2020</v>
      </c>
      <c r="G925" s="1" t="s">
        <v>3</v>
      </c>
      <c r="H925" s="3">
        <v>7</v>
      </c>
      <c r="I925" s="3">
        <v>7</v>
      </c>
      <c r="J925" s="3">
        <v>56</v>
      </c>
      <c r="K925" s="3">
        <v>8</v>
      </c>
      <c r="L925" s="1" t="s">
        <v>4</v>
      </c>
    </row>
    <row r="926" spans="1:12" outlineLevel="2" x14ac:dyDescent="0.25">
      <c r="A926" s="1">
        <v>25799</v>
      </c>
      <c r="B926" s="74" t="s">
        <v>392</v>
      </c>
      <c r="C926" s="1" t="s">
        <v>134</v>
      </c>
      <c r="D926" s="1" t="s">
        <v>19</v>
      </c>
      <c r="E926" s="1" t="s">
        <v>24</v>
      </c>
      <c r="F926" s="1">
        <v>2020</v>
      </c>
      <c r="G926" s="1" t="s">
        <v>3</v>
      </c>
      <c r="H926" s="3">
        <v>0</v>
      </c>
      <c r="I926" s="3">
        <v>0</v>
      </c>
      <c r="J926" s="3">
        <v>0</v>
      </c>
      <c r="K926" s="3">
        <v>0</v>
      </c>
      <c r="L926" s="1" t="s">
        <v>4</v>
      </c>
    </row>
    <row r="927" spans="1:12" outlineLevel="2" x14ac:dyDescent="0.25">
      <c r="A927" s="1">
        <v>25899</v>
      </c>
      <c r="B927" s="74" t="s">
        <v>392</v>
      </c>
      <c r="C927" s="1" t="s">
        <v>79</v>
      </c>
      <c r="D927" s="1" t="s">
        <v>19</v>
      </c>
      <c r="E927" s="1" t="s">
        <v>24</v>
      </c>
      <c r="F927" s="1">
        <v>2020</v>
      </c>
      <c r="G927" s="1" t="s">
        <v>3</v>
      </c>
      <c r="H927" s="3">
        <v>100</v>
      </c>
      <c r="I927" s="3">
        <v>80</v>
      </c>
      <c r="J927" s="3">
        <v>1440</v>
      </c>
      <c r="K927" s="3">
        <v>18</v>
      </c>
      <c r="L927" s="1" t="s">
        <v>4</v>
      </c>
    </row>
    <row r="928" spans="1:12" outlineLevel="2" x14ac:dyDescent="0.25">
      <c r="A928" s="1">
        <v>25099</v>
      </c>
      <c r="B928" s="74" t="s">
        <v>393</v>
      </c>
      <c r="C928" s="1" t="s">
        <v>190</v>
      </c>
      <c r="D928" s="1" t="s">
        <v>19</v>
      </c>
      <c r="E928" s="1" t="s">
        <v>24</v>
      </c>
      <c r="F928" s="1">
        <v>2020</v>
      </c>
      <c r="G928" s="1" t="s">
        <v>3</v>
      </c>
      <c r="H928" s="3">
        <v>120</v>
      </c>
      <c r="I928" s="3">
        <v>120</v>
      </c>
      <c r="J928" s="3">
        <v>1800</v>
      </c>
      <c r="K928" s="3">
        <v>15</v>
      </c>
      <c r="L928" s="1" t="s">
        <v>4</v>
      </c>
    </row>
    <row r="929" spans="1:12" outlineLevel="2" x14ac:dyDescent="0.25">
      <c r="A929" s="1">
        <v>25260</v>
      </c>
      <c r="B929" s="74" t="s">
        <v>393</v>
      </c>
      <c r="C929" s="1" t="s">
        <v>89</v>
      </c>
      <c r="D929" s="1" t="s">
        <v>19</v>
      </c>
      <c r="E929" s="1" t="s">
        <v>24</v>
      </c>
      <c r="F929" s="1">
        <v>2020</v>
      </c>
      <c r="G929" s="1" t="s">
        <v>3</v>
      </c>
      <c r="H929" s="3">
        <v>280</v>
      </c>
      <c r="I929" s="3">
        <v>270</v>
      </c>
      <c r="J929" s="3">
        <v>4320</v>
      </c>
      <c r="K929" s="3">
        <v>16</v>
      </c>
      <c r="L929" s="1" t="s">
        <v>4</v>
      </c>
    </row>
    <row r="930" spans="1:12" outlineLevel="2" x14ac:dyDescent="0.25">
      <c r="A930" s="1">
        <v>25269</v>
      </c>
      <c r="B930" s="74" t="s">
        <v>393</v>
      </c>
      <c r="C930" s="1" t="s">
        <v>186</v>
      </c>
      <c r="D930" s="1" t="s">
        <v>19</v>
      </c>
      <c r="E930" s="1" t="s">
        <v>24</v>
      </c>
      <c r="F930" s="1">
        <v>2020</v>
      </c>
      <c r="G930" s="1" t="s">
        <v>3</v>
      </c>
      <c r="H930" s="3">
        <v>108</v>
      </c>
      <c r="I930" s="3">
        <v>106</v>
      </c>
      <c r="J930" s="3">
        <v>1696</v>
      </c>
      <c r="K930" s="3">
        <v>16</v>
      </c>
      <c r="L930" s="1" t="s">
        <v>4</v>
      </c>
    </row>
    <row r="931" spans="1:12" outlineLevel="2" x14ac:dyDescent="0.25">
      <c r="A931" s="1">
        <v>25769</v>
      </c>
      <c r="B931" s="74" t="s">
        <v>393</v>
      </c>
      <c r="C931" s="1" t="s">
        <v>188</v>
      </c>
      <c r="D931" s="1" t="s">
        <v>19</v>
      </c>
      <c r="E931" s="1" t="s">
        <v>24</v>
      </c>
      <c r="F931" s="1">
        <v>2020</v>
      </c>
      <c r="G931" s="1" t="s">
        <v>3</v>
      </c>
      <c r="H931" s="3">
        <v>89</v>
      </c>
      <c r="I931" s="3">
        <v>89</v>
      </c>
      <c r="J931" s="3">
        <v>1602</v>
      </c>
      <c r="K931" s="3">
        <v>18</v>
      </c>
      <c r="L931" s="1" t="s">
        <v>4</v>
      </c>
    </row>
    <row r="932" spans="1:12" outlineLevel="2" x14ac:dyDescent="0.25">
      <c r="A932" s="1">
        <v>25898</v>
      </c>
      <c r="B932" s="74" t="s">
        <v>393</v>
      </c>
      <c r="C932" s="1" t="s">
        <v>220</v>
      </c>
      <c r="D932" s="1" t="s">
        <v>19</v>
      </c>
      <c r="E932" s="1" t="s">
        <v>24</v>
      </c>
      <c r="F932" s="1">
        <v>2020</v>
      </c>
      <c r="G932" s="1" t="s">
        <v>3</v>
      </c>
      <c r="H932" s="3">
        <v>180</v>
      </c>
      <c r="I932" s="3">
        <v>165</v>
      </c>
      <c r="J932" s="3">
        <v>1980</v>
      </c>
      <c r="K932" s="3">
        <v>12</v>
      </c>
      <c r="L932" s="1" t="s">
        <v>4</v>
      </c>
    </row>
    <row r="933" spans="1:12" outlineLevel="2" x14ac:dyDescent="0.25">
      <c r="A933" s="1">
        <v>25740</v>
      </c>
      <c r="B933" s="74" t="s">
        <v>394</v>
      </c>
      <c r="C933" s="1" t="s">
        <v>187</v>
      </c>
      <c r="D933" s="1" t="s">
        <v>19</v>
      </c>
      <c r="E933" s="1" t="s">
        <v>24</v>
      </c>
      <c r="F933" s="1">
        <v>2020</v>
      </c>
      <c r="G933" s="1" t="s">
        <v>3</v>
      </c>
      <c r="H933" s="3">
        <v>510</v>
      </c>
      <c r="I933" s="3">
        <v>510</v>
      </c>
      <c r="J933" s="3">
        <v>12750</v>
      </c>
      <c r="K933" s="3">
        <v>25</v>
      </c>
      <c r="L933" s="1" t="s">
        <v>4</v>
      </c>
    </row>
    <row r="934" spans="1:12" outlineLevel="2" x14ac:dyDescent="0.25">
      <c r="A934" s="1">
        <v>25754</v>
      </c>
      <c r="B934" s="74" t="s">
        <v>394</v>
      </c>
      <c r="C934" s="1" t="s">
        <v>210</v>
      </c>
      <c r="D934" s="1" t="s">
        <v>19</v>
      </c>
      <c r="E934" s="1" t="s">
        <v>24</v>
      </c>
      <c r="F934" s="1">
        <v>2020</v>
      </c>
      <c r="G934" s="1" t="s">
        <v>3</v>
      </c>
      <c r="H934" s="3">
        <v>40</v>
      </c>
      <c r="I934" s="3">
        <v>37</v>
      </c>
      <c r="J934" s="3">
        <v>666</v>
      </c>
      <c r="K934" s="3">
        <v>18</v>
      </c>
      <c r="L934" s="1" t="s">
        <v>4</v>
      </c>
    </row>
    <row r="935" spans="1:12" outlineLevel="2" x14ac:dyDescent="0.25">
      <c r="A935" s="1">
        <v>25312</v>
      </c>
      <c r="B935" s="74" t="s">
        <v>395</v>
      </c>
      <c r="C935" s="1" t="s">
        <v>41</v>
      </c>
      <c r="D935" s="1" t="s">
        <v>19</v>
      </c>
      <c r="E935" s="1" t="s">
        <v>24</v>
      </c>
      <c r="F935" s="1">
        <v>2020</v>
      </c>
      <c r="G935" s="1" t="s">
        <v>3</v>
      </c>
      <c r="H935" s="3">
        <v>25</v>
      </c>
      <c r="I935" s="3">
        <v>25</v>
      </c>
      <c r="J935" s="3">
        <v>300</v>
      </c>
      <c r="K935" s="3">
        <v>12</v>
      </c>
      <c r="L935" s="1" t="s">
        <v>4</v>
      </c>
    </row>
    <row r="936" spans="1:12" outlineLevel="2" x14ac:dyDescent="0.25">
      <c r="A936" s="1">
        <v>25154</v>
      </c>
      <c r="B936" s="74" t="s">
        <v>397</v>
      </c>
      <c r="C936" s="1" t="s">
        <v>140</v>
      </c>
      <c r="D936" s="1" t="s">
        <v>19</v>
      </c>
      <c r="E936" s="1" t="s">
        <v>24</v>
      </c>
      <c r="F936" s="1">
        <v>2020</v>
      </c>
      <c r="G936" s="1" t="s">
        <v>3</v>
      </c>
      <c r="H936" s="3">
        <v>40</v>
      </c>
      <c r="I936" s="3">
        <v>40</v>
      </c>
      <c r="J936" s="3">
        <v>720</v>
      </c>
      <c r="K936" s="3">
        <v>18</v>
      </c>
      <c r="L936" s="1" t="s">
        <v>4</v>
      </c>
    </row>
    <row r="937" spans="1:12" outlineLevel="2" x14ac:dyDescent="0.25">
      <c r="A937" s="1">
        <v>25224</v>
      </c>
      <c r="B937" s="74" t="s">
        <v>397</v>
      </c>
      <c r="C937" s="1" t="s">
        <v>219</v>
      </c>
      <c r="D937" s="1" t="s">
        <v>19</v>
      </c>
      <c r="E937" s="1" t="s">
        <v>24</v>
      </c>
      <c r="F937" s="1">
        <v>2020</v>
      </c>
      <c r="G937" s="1" t="s">
        <v>3</v>
      </c>
      <c r="H937" s="3">
        <v>8</v>
      </c>
      <c r="I937" s="3">
        <v>8</v>
      </c>
      <c r="J937" s="3">
        <v>112</v>
      </c>
      <c r="K937" s="3">
        <v>14</v>
      </c>
      <c r="L937" s="1" t="s">
        <v>4</v>
      </c>
    </row>
    <row r="938" spans="1:12" outlineLevel="2" x14ac:dyDescent="0.25">
      <c r="A938" s="1">
        <v>25288</v>
      </c>
      <c r="B938" s="74" t="s">
        <v>397</v>
      </c>
      <c r="C938" s="1" t="s">
        <v>218</v>
      </c>
      <c r="D938" s="1" t="s">
        <v>19</v>
      </c>
      <c r="E938" s="1" t="s">
        <v>24</v>
      </c>
      <c r="F938" s="1">
        <v>2020</v>
      </c>
      <c r="G938" s="1" t="s">
        <v>3</v>
      </c>
      <c r="H938" s="3">
        <v>10</v>
      </c>
      <c r="I938" s="3">
        <v>10</v>
      </c>
      <c r="J938" s="3">
        <v>140</v>
      </c>
      <c r="K938" s="3">
        <v>14</v>
      </c>
      <c r="L938" s="1" t="s">
        <v>4</v>
      </c>
    </row>
    <row r="939" spans="1:12" outlineLevel="2" x14ac:dyDescent="0.25">
      <c r="A939" s="1">
        <v>25317</v>
      </c>
      <c r="B939" s="74" t="s">
        <v>397</v>
      </c>
      <c r="C939" s="1" t="s">
        <v>28</v>
      </c>
      <c r="D939" s="1" t="s">
        <v>19</v>
      </c>
      <c r="E939" s="1" t="s">
        <v>24</v>
      </c>
      <c r="F939" s="1">
        <v>2020</v>
      </c>
      <c r="G939" s="1" t="s">
        <v>3</v>
      </c>
      <c r="H939" s="3">
        <v>15</v>
      </c>
      <c r="I939" s="3">
        <v>15</v>
      </c>
      <c r="J939" s="3">
        <v>240</v>
      </c>
      <c r="K939" s="3">
        <v>16</v>
      </c>
      <c r="L939" s="1" t="s">
        <v>4</v>
      </c>
    </row>
    <row r="940" spans="1:12" outlineLevel="2" x14ac:dyDescent="0.25">
      <c r="A940" s="1">
        <v>25407</v>
      </c>
      <c r="B940" s="74" t="s">
        <v>397</v>
      </c>
      <c r="C940" s="1" t="s">
        <v>160</v>
      </c>
      <c r="D940" s="1" t="s">
        <v>19</v>
      </c>
      <c r="E940" s="1" t="s">
        <v>24</v>
      </c>
      <c r="F940" s="1">
        <v>2020</v>
      </c>
      <c r="G940" s="1" t="s">
        <v>3</v>
      </c>
      <c r="H940" s="3">
        <v>25</v>
      </c>
      <c r="I940" s="3">
        <v>25</v>
      </c>
      <c r="J940" s="3">
        <v>300</v>
      </c>
      <c r="K940" s="3">
        <v>12</v>
      </c>
      <c r="L940" s="1" t="s">
        <v>4</v>
      </c>
    </row>
    <row r="941" spans="1:12" outlineLevel="2" x14ac:dyDescent="0.25">
      <c r="A941" s="1">
        <v>25779</v>
      </c>
      <c r="B941" s="74" t="s">
        <v>397</v>
      </c>
      <c r="C941" s="1" t="s">
        <v>90</v>
      </c>
      <c r="D941" s="1" t="s">
        <v>19</v>
      </c>
      <c r="E941" s="1" t="s">
        <v>24</v>
      </c>
      <c r="F941" s="1">
        <v>2020</v>
      </c>
      <c r="G941" s="1" t="s">
        <v>3</v>
      </c>
      <c r="H941" s="3">
        <v>21</v>
      </c>
      <c r="I941" s="3">
        <v>21</v>
      </c>
      <c r="J941" s="3">
        <v>252</v>
      </c>
      <c r="K941" s="3">
        <v>12</v>
      </c>
      <c r="L941" s="1" t="s">
        <v>4</v>
      </c>
    </row>
    <row r="942" spans="1:12" outlineLevel="2" x14ac:dyDescent="0.25">
      <c r="A942" s="1">
        <v>25793</v>
      </c>
      <c r="B942" s="74" t="s">
        <v>397</v>
      </c>
      <c r="C942" s="1" t="s">
        <v>174</v>
      </c>
      <c r="D942" s="1" t="s">
        <v>19</v>
      </c>
      <c r="E942" s="1" t="s">
        <v>24</v>
      </c>
      <c r="F942" s="1">
        <v>2020</v>
      </c>
      <c r="G942" s="1" t="s">
        <v>3</v>
      </c>
      <c r="H942" s="3">
        <v>96.5</v>
      </c>
      <c r="I942" s="3">
        <v>93.5</v>
      </c>
      <c r="J942" s="3">
        <v>1402.5</v>
      </c>
      <c r="K942" s="3">
        <v>15</v>
      </c>
      <c r="L942" s="1" t="s">
        <v>4</v>
      </c>
    </row>
    <row r="943" spans="1:12" outlineLevel="2" x14ac:dyDescent="0.25">
      <c r="A943" s="1">
        <v>25843</v>
      </c>
      <c r="B943" s="74" t="s">
        <v>397</v>
      </c>
      <c r="C943" s="1" t="s">
        <v>33</v>
      </c>
      <c r="D943" s="1" t="s">
        <v>19</v>
      </c>
      <c r="E943" s="1" t="s">
        <v>24</v>
      </c>
      <c r="F943" s="1">
        <v>2020</v>
      </c>
      <c r="G943" s="1" t="s">
        <v>3</v>
      </c>
      <c r="H943" s="3">
        <v>35</v>
      </c>
      <c r="I943" s="3">
        <v>33</v>
      </c>
      <c r="J943" s="3">
        <v>495</v>
      </c>
      <c r="K943" s="3">
        <v>15</v>
      </c>
      <c r="L943" s="1" t="s">
        <v>4</v>
      </c>
    </row>
    <row r="944" spans="1:12" outlineLevel="2" x14ac:dyDescent="0.25">
      <c r="A944" s="1">
        <v>25183</v>
      </c>
      <c r="B944" s="73" t="s">
        <v>384</v>
      </c>
      <c r="C944" s="1" t="s">
        <v>169</v>
      </c>
      <c r="D944" s="1" t="s">
        <v>19</v>
      </c>
      <c r="E944" s="1" t="s">
        <v>24</v>
      </c>
      <c r="F944" s="1">
        <v>2020</v>
      </c>
      <c r="G944" s="1" t="s">
        <v>11</v>
      </c>
      <c r="H944" s="3">
        <v>154</v>
      </c>
      <c r="I944" s="3">
        <v>147</v>
      </c>
      <c r="J944" s="3">
        <v>2352</v>
      </c>
      <c r="K944" s="3">
        <v>16</v>
      </c>
      <c r="L944" s="1" t="s">
        <v>4</v>
      </c>
    </row>
    <row r="945" spans="1:12" outlineLevel="2" x14ac:dyDescent="0.25">
      <c r="A945" s="1">
        <v>25426</v>
      </c>
      <c r="B945" s="73" t="s">
        <v>384</v>
      </c>
      <c r="C945" s="1" t="s">
        <v>145</v>
      </c>
      <c r="D945" s="1" t="s">
        <v>19</v>
      </c>
      <c r="E945" s="1" t="s">
        <v>24</v>
      </c>
      <c r="F945" s="1">
        <v>2020</v>
      </c>
      <c r="G945" s="1" t="s">
        <v>11</v>
      </c>
      <c r="H945" s="3">
        <v>22</v>
      </c>
      <c r="I945" s="3">
        <v>22</v>
      </c>
      <c r="J945" s="3">
        <v>186</v>
      </c>
      <c r="K945" s="3">
        <v>8.4545454545454604</v>
      </c>
      <c r="L945" s="1" t="s">
        <v>4</v>
      </c>
    </row>
    <row r="946" spans="1:12" outlineLevel="2" x14ac:dyDescent="0.25">
      <c r="A946" s="1">
        <v>25736</v>
      </c>
      <c r="B946" s="73" t="s">
        <v>384</v>
      </c>
      <c r="C946" s="1" t="s">
        <v>121</v>
      </c>
      <c r="D946" s="1" t="s">
        <v>19</v>
      </c>
      <c r="E946" s="1" t="s">
        <v>24</v>
      </c>
      <c r="F946" s="1">
        <v>2020</v>
      </c>
      <c r="G946" s="1" t="s">
        <v>11</v>
      </c>
      <c r="H946" s="3">
        <v>70</v>
      </c>
      <c r="I946" s="3">
        <v>70</v>
      </c>
      <c r="J946" s="3">
        <v>700</v>
      </c>
      <c r="K946" s="3">
        <v>10</v>
      </c>
      <c r="L946" s="1" t="s">
        <v>4</v>
      </c>
    </row>
    <row r="947" spans="1:12" outlineLevel="2" x14ac:dyDescent="0.25">
      <c r="A947" s="1">
        <v>25772</v>
      </c>
      <c r="B947" s="73" t="s">
        <v>384</v>
      </c>
      <c r="C947" s="1" t="s">
        <v>38</v>
      </c>
      <c r="D947" s="1" t="s">
        <v>19</v>
      </c>
      <c r="E947" s="1" t="s">
        <v>24</v>
      </c>
      <c r="F947" s="1">
        <v>2020</v>
      </c>
      <c r="G947" s="1" t="s">
        <v>11</v>
      </c>
      <c r="H947" s="3">
        <v>12</v>
      </c>
      <c r="I947" s="3">
        <v>12</v>
      </c>
      <c r="J947" s="3">
        <v>240</v>
      </c>
      <c r="K947" s="3">
        <v>20</v>
      </c>
      <c r="L947" s="1" t="s">
        <v>4</v>
      </c>
    </row>
    <row r="948" spans="1:12" outlineLevel="2" x14ac:dyDescent="0.25">
      <c r="A948" s="1">
        <v>25873</v>
      </c>
      <c r="B948" s="73" t="s">
        <v>384</v>
      </c>
      <c r="C948" s="1" t="s">
        <v>137</v>
      </c>
      <c r="D948" s="1" t="s">
        <v>19</v>
      </c>
      <c r="E948" s="1" t="s">
        <v>24</v>
      </c>
      <c r="F948" s="1">
        <v>2020</v>
      </c>
      <c r="G948" s="1" t="s">
        <v>11</v>
      </c>
      <c r="H948" s="3">
        <v>40</v>
      </c>
      <c r="I948" s="3">
        <v>40</v>
      </c>
      <c r="J948" s="3">
        <v>800</v>
      </c>
      <c r="K948" s="3">
        <v>20</v>
      </c>
      <c r="L948" s="1" t="s">
        <v>4</v>
      </c>
    </row>
    <row r="949" spans="1:12" outlineLevel="2" x14ac:dyDescent="0.25">
      <c r="A949" s="1">
        <v>25322</v>
      </c>
      <c r="B949" s="73" t="s">
        <v>387</v>
      </c>
      <c r="C949" s="1" t="s">
        <v>199</v>
      </c>
      <c r="D949" s="1" t="s">
        <v>19</v>
      </c>
      <c r="E949" s="1" t="s">
        <v>24</v>
      </c>
      <c r="F949" s="1">
        <v>2020</v>
      </c>
      <c r="G949" s="1" t="s">
        <v>11</v>
      </c>
      <c r="H949" s="3">
        <v>17</v>
      </c>
      <c r="I949" s="3">
        <v>15</v>
      </c>
      <c r="J949" s="3">
        <v>285</v>
      </c>
      <c r="K949" s="3">
        <v>19</v>
      </c>
      <c r="L949" s="1" t="s">
        <v>4</v>
      </c>
    </row>
    <row r="950" spans="1:12" outlineLevel="2" x14ac:dyDescent="0.25">
      <c r="A950" s="1">
        <v>25326</v>
      </c>
      <c r="B950" s="73" t="s">
        <v>387</v>
      </c>
      <c r="C950" s="1" t="s">
        <v>177</v>
      </c>
      <c r="D950" s="1" t="s">
        <v>19</v>
      </c>
      <c r="E950" s="1" t="s">
        <v>24</v>
      </c>
      <c r="F950" s="1">
        <v>2020</v>
      </c>
      <c r="G950" s="1" t="s">
        <v>11</v>
      </c>
      <c r="H950" s="3">
        <v>62</v>
      </c>
      <c r="I950" s="3">
        <v>62</v>
      </c>
      <c r="J950" s="3">
        <v>1116</v>
      </c>
      <c r="K950" s="3">
        <v>18</v>
      </c>
      <c r="L950" s="1" t="s">
        <v>4</v>
      </c>
    </row>
    <row r="951" spans="1:12" outlineLevel="2" x14ac:dyDescent="0.25">
      <c r="A951" s="1">
        <v>25377</v>
      </c>
      <c r="B951" s="73" t="s">
        <v>387</v>
      </c>
      <c r="C951" s="1" t="s">
        <v>72</v>
      </c>
      <c r="D951" s="1" t="s">
        <v>19</v>
      </c>
      <c r="E951" s="1" t="s">
        <v>24</v>
      </c>
      <c r="F951" s="1">
        <v>2020</v>
      </c>
      <c r="G951" s="1" t="s">
        <v>11</v>
      </c>
      <c r="H951" s="3">
        <v>109</v>
      </c>
      <c r="I951" s="3">
        <v>105</v>
      </c>
      <c r="J951" s="3">
        <v>2310</v>
      </c>
      <c r="K951" s="3">
        <v>22</v>
      </c>
      <c r="L951" s="1" t="s">
        <v>4</v>
      </c>
    </row>
    <row r="952" spans="1:12" outlineLevel="2" x14ac:dyDescent="0.25">
      <c r="A952" s="1">
        <v>25151</v>
      </c>
      <c r="B952" s="73" t="s">
        <v>390</v>
      </c>
      <c r="C952" s="1" t="s">
        <v>136</v>
      </c>
      <c r="D952" s="1" t="s">
        <v>19</v>
      </c>
      <c r="E952" s="1" t="s">
        <v>24</v>
      </c>
      <c r="F952" s="1">
        <v>2020</v>
      </c>
      <c r="G952" s="1" t="s">
        <v>11</v>
      </c>
      <c r="H952" s="3">
        <v>60</v>
      </c>
      <c r="I952" s="3">
        <v>60</v>
      </c>
      <c r="J952" s="3">
        <v>960</v>
      </c>
      <c r="K952" s="3">
        <v>16</v>
      </c>
      <c r="L952" s="1" t="s">
        <v>4</v>
      </c>
    </row>
    <row r="953" spans="1:12" outlineLevel="2" x14ac:dyDescent="0.25">
      <c r="A953" s="1">
        <v>25181</v>
      </c>
      <c r="B953" s="73" t="s">
        <v>390</v>
      </c>
      <c r="C953" s="1" t="s">
        <v>193</v>
      </c>
      <c r="D953" s="1" t="s">
        <v>19</v>
      </c>
      <c r="E953" s="1" t="s">
        <v>24</v>
      </c>
      <c r="F953" s="1">
        <v>2020</v>
      </c>
      <c r="G953" s="1" t="s">
        <v>11</v>
      </c>
      <c r="H953" s="3">
        <v>100</v>
      </c>
      <c r="I953" s="3">
        <v>100</v>
      </c>
      <c r="J953" s="3">
        <v>1200</v>
      </c>
      <c r="K953" s="3">
        <v>12</v>
      </c>
      <c r="L953" s="1" t="s">
        <v>4</v>
      </c>
    </row>
    <row r="954" spans="1:12" outlineLevel="2" x14ac:dyDescent="0.25">
      <c r="A954" s="1">
        <v>25281</v>
      </c>
      <c r="B954" s="73" t="s">
        <v>390</v>
      </c>
      <c r="C954" s="1" t="s">
        <v>112</v>
      </c>
      <c r="D954" s="1" t="s">
        <v>19</v>
      </c>
      <c r="E954" s="1" t="s">
        <v>24</v>
      </c>
      <c r="F954" s="1">
        <v>2020</v>
      </c>
      <c r="G954" s="1" t="s">
        <v>11</v>
      </c>
      <c r="H954" s="3">
        <v>472</v>
      </c>
      <c r="I954" s="3">
        <v>472</v>
      </c>
      <c r="J954" s="3">
        <v>7080</v>
      </c>
      <c r="K954" s="3">
        <v>15</v>
      </c>
      <c r="L954" s="1" t="s">
        <v>4</v>
      </c>
    </row>
    <row r="955" spans="1:12" outlineLevel="2" x14ac:dyDescent="0.25">
      <c r="A955" s="1">
        <v>25594</v>
      </c>
      <c r="B955" s="73" t="s">
        <v>390</v>
      </c>
      <c r="C955" s="1" t="s">
        <v>157</v>
      </c>
      <c r="D955" s="1" t="s">
        <v>19</v>
      </c>
      <c r="E955" s="1" t="s">
        <v>24</v>
      </c>
      <c r="F955" s="1">
        <v>2020</v>
      </c>
      <c r="G955" s="1" t="s">
        <v>11</v>
      </c>
      <c r="H955" s="3">
        <v>10</v>
      </c>
      <c r="I955" s="3">
        <v>10</v>
      </c>
      <c r="J955" s="3">
        <v>140</v>
      </c>
      <c r="K955" s="3">
        <v>14</v>
      </c>
      <c r="L955" s="1" t="s">
        <v>4</v>
      </c>
    </row>
    <row r="956" spans="1:12" outlineLevel="2" x14ac:dyDescent="0.25">
      <c r="A956" s="1">
        <v>25845</v>
      </c>
      <c r="B956" s="73" t="s">
        <v>390</v>
      </c>
      <c r="C956" s="1" t="s">
        <v>63</v>
      </c>
      <c r="D956" s="1" t="s">
        <v>19</v>
      </c>
      <c r="E956" s="1" t="s">
        <v>24</v>
      </c>
      <c r="F956" s="1">
        <v>2020</v>
      </c>
      <c r="G956" s="1" t="s">
        <v>11</v>
      </c>
      <c r="H956" s="3">
        <v>190</v>
      </c>
      <c r="I956" s="3">
        <v>190</v>
      </c>
      <c r="J956" s="3">
        <v>3800</v>
      </c>
      <c r="K956" s="3">
        <v>20</v>
      </c>
      <c r="L956" s="1" t="s">
        <v>4</v>
      </c>
    </row>
    <row r="957" spans="1:12" outlineLevel="2" x14ac:dyDescent="0.25">
      <c r="A957" s="1">
        <v>25513</v>
      </c>
      <c r="B957" s="73" t="s">
        <v>391</v>
      </c>
      <c r="C957" s="1" t="s">
        <v>21</v>
      </c>
      <c r="D957" s="1" t="s">
        <v>19</v>
      </c>
      <c r="E957" s="1" t="s">
        <v>24</v>
      </c>
      <c r="F957" s="1">
        <v>2020</v>
      </c>
      <c r="G957" s="1" t="s">
        <v>11</v>
      </c>
      <c r="H957" s="3">
        <v>340</v>
      </c>
      <c r="I957" s="3">
        <v>340</v>
      </c>
      <c r="J957" s="3">
        <v>5100</v>
      </c>
      <c r="K957" s="3">
        <v>15</v>
      </c>
      <c r="L957" s="1" t="s">
        <v>4</v>
      </c>
    </row>
    <row r="958" spans="1:12" outlineLevel="2" x14ac:dyDescent="0.25">
      <c r="A958" s="1">
        <v>25653</v>
      </c>
      <c r="B958" s="73" t="s">
        <v>391</v>
      </c>
      <c r="C958" s="1" t="s">
        <v>207</v>
      </c>
      <c r="D958" s="1" t="s">
        <v>19</v>
      </c>
      <c r="E958" s="1" t="s">
        <v>24</v>
      </c>
      <c r="F958" s="1">
        <v>2020</v>
      </c>
      <c r="G958" s="1" t="s">
        <v>11</v>
      </c>
      <c r="H958" s="3">
        <v>38</v>
      </c>
      <c r="I958" s="3">
        <v>37</v>
      </c>
      <c r="J958" s="3">
        <v>444</v>
      </c>
      <c r="K958" s="3">
        <v>12</v>
      </c>
      <c r="L958" s="1" t="s">
        <v>4</v>
      </c>
    </row>
    <row r="959" spans="1:12" outlineLevel="2" x14ac:dyDescent="0.25">
      <c r="A959" s="1">
        <v>25785</v>
      </c>
      <c r="B959" s="74" t="s">
        <v>392</v>
      </c>
      <c r="C959" s="1" t="s">
        <v>16</v>
      </c>
      <c r="D959" s="1" t="s">
        <v>19</v>
      </c>
      <c r="E959" s="1" t="s">
        <v>24</v>
      </c>
      <c r="F959" s="1">
        <v>2020</v>
      </c>
      <c r="G959" s="1" t="s">
        <v>11</v>
      </c>
      <c r="H959" s="3">
        <v>7</v>
      </c>
      <c r="I959" s="3">
        <v>7</v>
      </c>
      <c r="J959" s="3">
        <v>56</v>
      </c>
      <c r="K959" s="3">
        <v>8</v>
      </c>
      <c r="L959" s="1" t="s">
        <v>4</v>
      </c>
    </row>
    <row r="960" spans="1:12" outlineLevel="2" x14ac:dyDescent="0.25">
      <c r="A960" s="1">
        <v>25799</v>
      </c>
      <c r="B960" s="74" t="s">
        <v>392</v>
      </c>
      <c r="C960" s="1" t="s">
        <v>134</v>
      </c>
      <c r="D960" s="1" t="s">
        <v>19</v>
      </c>
      <c r="E960" s="1" t="s">
        <v>24</v>
      </c>
      <c r="F960" s="1">
        <v>2020</v>
      </c>
      <c r="G960" s="1" t="s">
        <v>11</v>
      </c>
      <c r="H960" s="3">
        <v>30</v>
      </c>
      <c r="I960" s="3">
        <v>30</v>
      </c>
      <c r="J960" s="3">
        <v>450</v>
      </c>
      <c r="K960" s="3">
        <v>15</v>
      </c>
      <c r="L960" s="1" t="s">
        <v>4</v>
      </c>
    </row>
    <row r="961" spans="1:12" outlineLevel="2" x14ac:dyDescent="0.25">
      <c r="A961" s="1">
        <v>25899</v>
      </c>
      <c r="B961" s="74" t="s">
        <v>392</v>
      </c>
      <c r="C961" s="1" t="s">
        <v>79</v>
      </c>
      <c r="D961" s="1" t="s">
        <v>19</v>
      </c>
      <c r="E961" s="1" t="s">
        <v>24</v>
      </c>
      <c r="F961" s="1">
        <v>2020</v>
      </c>
      <c r="G961" s="1" t="s">
        <v>11</v>
      </c>
      <c r="H961" s="3">
        <v>120</v>
      </c>
      <c r="I961" s="3">
        <v>120</v>
      </c>
      <c r="J961" s="3">
        <v>2160</v>
      </c>
      <c r="K961" s="3">
        <v>18</v>
      </c>
      <c r="L961" s="1" t="s">
        <v>4</v>
      </c>
    </row>
    <row r="962" spans="1:12" outlineLevel="2" x14ac:dyDescent="0.25">
      <c r="A962" s="1">
        <v>25099</v>
      </c>
      <c r="B962" s="74" t="s">
        <v>393</v>
      </c>
      <c r="C962" s="1" t="s">
        <v>190</v>
      </c>
      <c r="D962" s="1" t="s">
        <v>19</v>
      </c>
      <c r="E962" s="1" t="s">
        <v>24</v>
      </c>
      <c r="F962" s="1">
        <v>2020</v>
      </c>
      <c r="G962" s="1" t="s">
        <v>11</v>
      </c>
      <c r="H962" s="3">
        <v>80</v>
      </c>
      <c r="I962" s="3">
        <v>80</v>
      </c>
      <c r="J962" s="3">
        <v>1200</v>
      </c>
      <c r="K962" s="3">
        <v>15</v>
      </c>
      <c r="L962" s="1" t="s">
        <v>4</v>
      </c>
    </row>
    <row r="963" spans="1:12" outlineLevel="2" x14ac:dyDescent="0.25">
      <c r="A963" s="1">
        <v>25260</v>
      </c>
      <c r="B963" s="74" t="s">
        <v>393</v>
      </c>
      <c r="C963" s="1" t="s">
        <v>89</v>
      </c>
      <c r="D963" s="1" t="s">
        <v>19</v>
      </c>
      <c r="E963" s="1" t="s">
        <v>24</v>
      </c>
      <c r="F963" s="1">
        <v>2020</v>
      </c>
      <c r="G963" s="1" t="s">
        <v>11</v>
      </c>
      <c r="H963" s="3">
        <v>278</v>
      </c>
      <c r="I963" s="3">
        <v>276</v>
      </c>
      <c r="J963" s="3">
        <v>4692</v>
      </c>
      <c r="K963" s="3">
        <v>17</v>
      </c>
      <c r="L963" s="1" t="s">
        <v>4</v>
      </c>
    </row>
    <row r="964" spans="1:12" outlineLevel="2" x14ac:dyDescent="0.25">
      <c r="A964" s="1">
        <v>25269</v>
      </c>
      <c r="B964" s="74" t="s">
        <v>393</v>
      </c>
      <c r="C964" s="1" t="s">
        <v>186</v>
      </c>
      <c r="D964" s="1" t="s">
        <v>19</v>
      </c>
      <c r="E964" s="1" t="s">
        <v>24</v>
      </c>
      <c r="F964" s="1">
        <v>2020</v>
      </c>
      <c r="G964" s="1" t="s">
        <v>11</v>
      </c>
      <c r="H964" s="3">
        <v>100</v>
      </c>
      <c r="I964" s="3">
        <v>92</v>
      </c>
      <c r="J964" s="3">
        <v>1472</v>
      </c>
      <c r="K964" s="3">
        <v>16</v>
      </c>
      <c r="L964" s="1" t="s">
        <v>4</v>
      </c>
    </row>
    <row r="965" spans="1:12" outlineLevel="2" x14ac:dyDescent="0.25">
      <c r="A965" s="1">
        <v>25769</v>
      </c>
      <c r="B965" s="74" t="s">
        <v>393</v>
      </c>
      <c r="C965" s="1" t="s">
        <v>188</v>
      </c>
      <c r="D965" s="1" t="s">
        <v>19</v>
      </c>
      <c r="E965" s="1" t="s">
        <v>24</v>
      </c>
      <c r="F965" s="1">
        <v>2020</v>
      </c>
      <c r="G965" s="1" t="s">
        <v>11</v>
      </c>
      <c r="H965" s="3">
        <v>75</v>
      </c>
      <c r="I965" s="3">
        <v>75</v>
      </c>
      <c r="J965" s="3">
        <v>1350</v>
      </c>
      <c r="K965" s="3">
        <v>18</v>
      </c>
      <c r="L965" s="1" t="s">
        <v>4</v>
      </c>
    </row>
    <row r="966" spans="1:12" outlineLevel="2" x14ac:dyDescent="0.25">
      <c r="A966" s="1">
        <v>25898</v>
      </c>
      <c r="B966" s="74" t="s">
        <v>393</v>
      </c>
      <c r="C966" s="1" t="s">
        <v>220</v>
      </c>
      <c r="D966" s="1" t="s">
        <v>19</v>
      </c>
      <c r="E966" s="1" t="s">
        <v>24</v>
      </c>
      <c r="F966" s="1">
        <v>2020</v>
      </c>
      <c r="G966" s="1" t="s">
        <v>11</v>
      </c>
      <c r="H966" s="3">
        <v>250</v>
      </c>
      <c r="I966" s="3">
        <v>230</v>
      </c>
      <c r="J966" s="3">
        <v>2760</v>
      </c>
      <c r="K966" s="3">
        <v>12</v>
      </c>
      <c r="L966" s="1" t="s">
        <v>4</v>
      </c>
    </row>
    <row r="967" spans="1:12" outlineLevel="2" x14ac:dyDescent="0.25">
      <c r="A967" s="1">
        <v>25740</v>
      </c>
      <c r="B967" s="74" t="s">
        <v>394</v>
      </c>
      <c r="C967" s="1" t="s">
        <v>187</v>
      </c>
      <c r="D967" s="1" t="s">
        <v>19</v>
      </c>
      <c r="E967" s="1" t="s">
        <v>24</v>
      </c>
      <c r="F967" s="1">
        <v>2020</v>
      </c>
      <c r="G967" s="1" t="s">
        <v>11</v>
      </c>
      <c r="H967" s="3">
        <v>512</v>
      </c>
      <c r="I967" s="3">
        <v>512</v>
      </c>
      <c r="J967" s="3">
        <v>12800</v>
      </c>
      <c r="K967" s="3">
        <v>25</v>
      </c>
      <c r="L967" s="1" t="s">
        <v>4</v>
      </c>
    </row>
    <row r="968" spans="1:12" outlineLevel="2" x14ac:dyDescent="0.25">
      <c r="A968" s="1">
        <v>25754</v>
      </c>
      <c r="B968" s="74" t="s">
        <v>394</v>
      </c>
      <c r="C968" s="1" t="s">
        <v>210</v>
      </c>
      <c r="D968" s="1" t="s">
        <v>19</v>
      </c>
      <c r="E968" s="1" t="s">
        <v>24</v>
      </c>
      <c r="F968" s="1">
        <v>2020</v>
      </c>
      <c r="G968" s="1" t="s">
        <v>11</v>
      </c>
      <c r="H968" s="3">
        <v>30</v>
      </c>
      <c r="I968" s="3">
        <v>22</v>
      </c>
      <c r="J968" s="3">
        <v>396</v>
      </c>
      <c r="K968" s="3">
        <v>18</v>
      </c>
      <c r="L968" s="1" t="s">
        <v>4</v>
      </c>
    </row>
    <row r="969" spans="1:12" outlineLevel="2" x14ac:dyDescent="0.25">
      <c r="A969" s="1">
        <v>25312</v>
      </c>
      <c r="B969" s="74" t="s">
        <v>395</v>
      </c>
      <c r="C969" s="1" t="s">
        <v>41</v>
      </c>
      <c r="D969" s="1" t="s">
        <v>19</v>
      </c>
      <c r="E969" s="1" t="s">
        <v>24</v>
      </c>
      <c r="F969" s="1">
        <v>2020</v>
      </c>
      <c r="G969" s="1" t="s">
        <v>11</v>
      </c>
      <c r="H969" s="3">
        <v>20</v>
      </c>
      <c r="I969" s="3">
        <v>20</v>
      </c>
      <c r="J969" s="3">
        <v>240</v>
      </c>
      <c r="K969" s="3">
        <v>12</v>
      </c>
      <c r="L969" s="1" t="s">
        <v>4</v>
      </c>
    </row>
    <row r="970" spans="1:12" outlineLevel="2" x14ac:dyDescent="0.25">
      <c r="A970" s="1">
        <v>25154</v>
      </c>
      <c r="B970" s="74" t="s">
        <v>397</v>
      </c>
      <c r="C970" s="1" t="s">
        <v>140</v>
      </c>
      <c r="D970" s="1" t="s">
        <v>19</v>
      </c>
      <c r="E970" s="1" t="s">
        <v>24</v>
      </c>
      <c r="F970" s="1">
        <v>2020</v>
      </c>
      <c r="G970" s="1" t="s">
        <v>11</v>
      </c>
      <c r="H970" s="3">
        <v>30</v>
      </c>
      <c r="I970" s="3">
        <v>30</v>
      </c>
      <c r="J970" s="3">
        <v>540</v>
      </c>
      <c r="K970" s="3">
        <v>18</v>
      </c>
      <c r="L970" s="1" t="s">
        <v>4</v>
      </c>
    </row>
    <row r="971" spans="1:12" outlineLevel="2" x14ac:dyDescent="0.25">
      <c r="A971" s="1">
        <v>25224</v>
      </c>
      <c r="B971" s="74" t="s">
        <v>397</v>
      </c>
      <c r="C971" s="1" t="s">
        <v>219</v>
      </c>
      <c r="D971" s="1" t="s">
        <v>19</v>
      </c>
      <c r="E971" s="1" t="s">
        <v>24</v>
      </c>
      <c r="F971" s="1">
        <v>2020</v>
      </c>
      <c r="G971" s="1" t="s">
        <v>11</v>
      </c>
      <c r="H971" s="3">
        <v>13</v>
      </c>
      <c r="I971" s="3">
        <v>13</v>
      </c>
      <c r="J971" s="3">
        <v>182</v>
      </c>
      <c r="K971" s="3">
        <v>14</v>
      </c>
      <c r="L971" s="1" t="s">
        <v>4</v>
      </c>
    </row>
    <row r="972" spans="1:12" outlineLevel="2" x14ac:dyDescent="0.25">
      <c r="A972" s="1">
        <v>25288</v>
      </c>
      <c r="B972" s="74" t="s">
        <v>397</v>
      </c>
      <c r="C972" s="1" t="s">
        <v>218</v>
      </c>
      <c r="D972" s="1" t="s">
        <v>19</v>
      </c>
      <c r="E972" s="1" t="s">
        <v>24</v>
      </c>
      <c r="F972" s="1">
        <v>2020</v>
      </c>
      <c r="G972" s="1" t="s">
        <v>11</v>
      </c>
      <c r="H972" s="3">
        <v>15</v>
      </c>
      <c r="I972" s="3">
        <v>15</v>
      </c>
      <c r="J972" s="3">
        <v>225</v>
      </c>
      <c r="K972" s="3">
        <v>15</v>
      </c>
      <c r="L972" s="1" t="s">
        <v>4</v>
      </c>
    </row>
    <row r="973" spans="1:12" outlineLevel="2" x14ac:dyDescent="0.25">
      <c r="A973" s="1">
        <v>25317</v>
      </c>
      <c r="B973" s="74" t="s">
        <v>397</v>
      </c>
      <c r="C973" s="1" t="s">
        <v>28</v>
      </c>
      <c r="D973" s="1" t="s">
        <v>19</v>
      </c>
      <c r="E973" s="1" t="s">
        <v>24</v>
      </c>
      <c r="F973" s="1">
        <v>2020</v>
      </c>
      <c r="G973" s="1" t="s">
        <v>11</v>
      </c>
      <c r="H973" s="3">
        <v>17</v>
      </c>
      <c r="I973" s="3">
        <v>17</v>
      </c>
      <c r="J973" s="3">
        <v>238</v>
      </c>
      <c r="K973" s="3">
        <v>14</v>
      </c>
      <c r="L973" s="1" t="s">
        <v>4</v>
      </c>
    </row>
    <row r="974" spans="1:12" outlineLevel="2" x14ac:dyDescent="0.25">
      <c r="A974" s="1">
        <v>25407</v>
      </c>
      <c r="B974" s="74" t="s">
        <v>397</v>
      </c>
      <c r="C974" s="1" t="s">
        <v>160</v>
      </c>
      <c r="D974" s="1" t="s">
        <v>19</v>
      </c>
      <c r="E974" s="1" t="s">
        <v>24</v>
      </c>
      <c r="F974" s="1">
        <v>2020</v>
      </c>
      <c r="G974" s="1" t="s">
        <v>11</v>
      </c>
      <c r="H974" s="3">
        <v>25</v>
      </c>
      <c r="I974" s="3">
        <v>25</v>
      </c>
      <c r="J974" s="3">
        <v>300</v>
      </c>
      <c r="K974" s="3">
        <v>12</v>
      </c>
      <c r="L974" s="1" t="s">
        <v>4</v>
      </c>
    </row>
    <row r="975" spans="1:12" outlineLevel="2" x14ac:dyDescent="0.25">
      <c r="A975" s="1">
        <v>25779</v>
      </c>
      <c r="B975" s="74" t="s">
        <v>397</v>
      </c>
      <c r="C975" s="1" t="s">
        <v>90</v>
      </c>
      <c r="D975" s="1" t="s">
        <v>19</v>
      </c>
      <c r="E975" s="1" t="s">
        <v>24</v>
      </c>
      <c r="F975" s="1">
        <v>2020</v>
      </c>
      <c r="G975" s="1" t="s">
        <v>11</v>
      </c>
      <c r="H975" s="3">
        <v>50</v>
      </c>
      <c r="I975" s="3">
        <v>45</v>
      </c>
      <c r="J975" s="3">
        <v>540</v>
      </c>
      <c r="K975" s="3">
        <v>12</v>
      </c>
      <c r="L975" s="1" t="s">
        <v>4</v>
      </c>
    </row>
    <row r="976" spans="1:12" outlineLevel="2" x14ac:dyDescent="0.25">
      <c r="A976" s="1">
        <v>25793</v>
      </c>
      <c r="B976" s="74" t="s">
        <v>397</v>
      </c>
      <c r="C976" s="1" t="s">
        <v>174</v>
      </c>
      <c r="D976" s="1" t="s">
        <v>19</v>
      </c>
      <c r="E976" s="1" t="s">
        <v>24</v>
      </c>
      <c r="F976" s="1">
        <v>2020</v>
      </c>
      <c r="G976" s="1" t="s">
        <v>11</v>
      </c>
      <c r="H976" s="3">
        <v>95</v>
      </c>
      <c r="I976" s="3">
        <v>92</v>
      </c>
      <c r="J976" s="3">
        <v>1288</v>
      </c>
      <c r="K976" s="3">
        <v>14</v>
      </c>
      <c r="L976" s="1" t="s">
        <v>4</v>
      </c>
    </row>
    <row r="977" spans="1:12" outlineLevel="2" x14ac:dyDescent="0.25">
      <c r="A977" s="1">
        <v>25843</v>
      </c>
      <c r="B977" s="74" t="s">
        <v>397</v>
      </c>
      <c r="C977" s="1" t="s">
        <v>33</v>
      </c>
      <c r="D977" s="1" t="s">
        <v>19</v>
      </c>
      <c r="E977" s="1" t="s">
        <v>24</v>
      </c>
      <c r="F977" s="1">
        <v>2020</v>
      </c>
      <c r="G977" s="1" t="s">
        <v>11</v>
      </c>
      <c r="H977" s="3">
        <v>30</v>
      </c>
      <c r="I977" s="3">
        <v>28</v>
      </c>
      <c r="J977" s="3">
        <v>476</v>
      </c>
      <c r="K977" s="3">
        <v>17</v>
      </c>
      <c r="L977" s="1" t="s">
        <v>4</v>
      </c>
    </row>
    <row r="978" spans="1:12" outlineLevel="1" collapsed="1" x14ac:dyDescent="0.25">
      <c r="A978" s="141"/>
      <c r="B978" s="142"/>
      <c r="C978" s="141"/>
      <c r="D978" s="141"/>
      <c r="E978" s="143" t="s">
        <v>525</v>
      </c>
      <c r="F978" s="141"/>
      <c r="G978" s="141"/>
      <c r="H978" s="144">
        <f>SUBTOTAL(9,H907:H977)</f>
        <v>6457.5</v>
      </c>
      <c r="I978" s="144">
        <f>SUBTOTAL(9,I907:I977)</f>
        <v>6303.5</v>
      </c>
      <c r="J978" s="144">
        <f>SUBTOTAL(9,J907:J977)</f>
        <v>108903.5</v>
      </c>
      <c r="K978" s="144"/>
      <c r="L978" s="141"/>
    </row>
    <row r="979" spans="1:12" outlineLevel="2" x14ac:dyDescent="0.25">
      <c r="A979" s="5">
        <v>25368</v>
      </c>
      <c r="B979" s="105" t="s">
        <v>383</v>
      </c>
      <c r="C979" s="5" t="s">
        <v>201</v>
      </c>
      <c r="D979" s="5" t="s">
        <v>150</v>
      </c>
      <c r="E979" s="5" t="s">
        <v>151</v>
      </c>
      <c r="F979" s="5">
        <v>2020</v>
      </c>
      <c r="G979" s="5" t="s">
        <v>3</v>
      </c>
      <c r="H979" s="6">
        <v>1</v>
      </c>
      <c r="I979" s="6">
        <v>1</v>
      </c>
      <c r="J979" s="6">
        <v>5</v>
      </c>
      <c r="K979" s="6">
        <v>5</v>
      </c>
      <c r="L979" s="5" t="s">
        <v>4</v>
      </c>
    </row>
    <row r="980" spans="1:12" outlineLevel="2" x14ac:dyDescent="0.25">
      <c r="A980" s="1">
        <v>25086</v>
      </c>
      <c r="B980" s="73" t="s">
        <v>388</v>
      </c>
      <c r="C980" s="1" t="s">
        <v>87</v>
      </c>
      <c r="D980" s="1" t="s">
        <v>150</v>
      </c>
      <c r="E980" s="1" t="s">
        <v>151</v>
      </c>
      <c r="F980" s="1">
        <v>2020</v>
      </c>
      <c r="G980" s="1" t="s">
        <v>3</v>
      </c>
      <c r="H980" s="3">
        <v>2</v>
      </c>
      <c r="I980" s="3">
        <v>2</v>
      </c>
      <c r="J980" s="3">
        <v>18</v>
      </c>
      <c r="K980" s="3">
        <v>9</v>
      </c>
      <c r="L980" s="1" t="s">
        <v>4</v>
      </c>
    </row>
    <row r="981" spans="1:12" outlineLevel="2" x14ac:dyDescent="0.25">
      <c r="A981" s="1">
        <v>25368</v>
      </c>
      <c r="B981" s="73" t="s">
        <v>383</v>
      </c>
      <c r="C981" s="1" t="s">
        <v>201</v>
      </c>
      <c r="D981" s="1" t="s">
        <v>150</v>
      </c>
      <c r="E981" s="1" t="s">
        <v>151</v>
      </c>
      <c r="F981" s="1">
        <v>2020</v>
      </c>
      <c r="G981" s="1" t="s">
        <v>11</v>
      </c>
      <c r="H981" s="3">
        <v>1.5</v>
      </c>
      <c r="I981" s="3">
        <v>1</v>
      </c>
      <c r="J981" s="3">
        <v>5</v>
      </c>
      <c r="K981" s="3">
        <v>5</v>
      </c>
      <c r="L981" s="1" t="s">
        <v>4</v>
      </c>
    </row>
    <row r="982" spans="1:12" outlineLevel="1" collapsed="1" x14ac:dyDescent="0.25">
      <c r="A982" s="141"/>
      <c r="B982" s="145"/>
      <c r="C982" s="141"/>
      <c r="D982" s="141"/>
      <c r="E982" s="143" t="s">
        <v>528</v>
      </c>
      <c r="F982" s="141"/>
      <c r="G982" s="141"/>
      <c r="H982" s="144">
        <f>SUBTOTAL(9,H979:H981)</f>
        <v>4.5</v>
      </c>
      <c r="I982" s="144">
        <f>SUBTOTAL(9,I979:I981)</f>
        <v>4</v>
      </c>
      <c r="J982" s="144">
        <f>SUBTOTAL(9,J979:J981)</f>
        <v>28</v>
      </c>
      <c r="K982" s="144"/>
      <c r="L982" s="141"/>
    </row>
    <row r="983" spans="1:12" outlineLevel="2" x14ac:dyDescent="0.25">
      <c r="A983" s="5">
        <v>25867</v>
      </c>
      <c r="B983" s="105" t="s">
        <v>388</v>
      </c>
      <c r="C983" s="5" t="s">
        <v>166</v>
      </c>
      <c r="D983" s="5" t="s">
        <v>60</v>
      </c>
      <c r="E983" s="5" t="s">
        <v>61</v>
      </c>
      <c r="F983" s="5">
        <v>2020</v>
      </c>
      <c r="G983" s="5" t="s">
        <v>3</v>
      </c>
      <c r="H983" s="6">
        <v>3</v>
      </c>
      <c r="I983" s="6">
        <v>3</v>
      </c>
      <c r="J983" s="6">
        <v>60</v>
      </c>
      <c r="K983" s="6">
        <v>20</v>
      </c>
      <c r="L983" s="5" t="s">
        <v>4</v>
      </c>
    </row>
    <row r="984" spans="1:12" outlineLevel="2" x14ac:dyDescent="0.25">
      <c r="A984" s="1">
        <v>25335</v>
      </c>
      <c r="B984" s="73" t="s">
        <v>390</v>
      </c>
      <c r="C984" s="1" t="s">
        <v>163</v>
      </c>
      <c r="D984" s="1" t="s">
        <v>60</v>
      </c>
      <c r="E984" s="1" t="s">
        <v>61</v>
      </c>
      <c r="F984" s="1">
        <v>2020</v>
      </c>
      <c r="G984" s="1" t="s">
        <v>3</v>
      </c>
      <c r="H984" s="3">
        <v>6</v>
      </c>
      <c r="I984" s="3">
        <v>6</v>
      </c>
      <c r="J984" s="3">
        <v>120</v>
      </c>
      <c r="K984" s="3">
        <v>20</v>
      </c>
      <c r="L984" s="1" t="s">
        <v>4</v>
      </c>
    </row>
    <row r="985" spans="1:12" outlineLevel="2" x14ac:dyDescent="0.25">
      <c r="A985" s="1">
        <v>25053</v>
      </c>
      <c r="B985" s="74" t="s">
        <v>395</v>
      </c>
      <c r="C985" s="1" t="s">
        <v>84</v>
      </c>
      <c r="D985" s="1" t="s">
        <v>60</v>
      </c>
      <c r="E985" s="1" t="s">
        <v>61</v>
      </c>
      <c r="F985" s="1">
        <v>2020</v>
      </c>
      <c r="G985" s="1" t="s">
        <v>3</v>
      </c>
      <c r="H985" s="3">
        <v>22</v>
      </c>
      <c r="I985" s="3">
        <v>21</v>
      </c>
      <c r="J985" s="3">
        <v>168</v>
      </c>
      <c r="K985" s="3">
        <v>8</v>
      </c>
      <c r="L985" s="1" t="s">
        <v>4</v>
      </c>
    </row>
    <row r="986" spans="1:12" outlineLevel="2" x14ac:dyDescent="0.25">
      <c r="A986" s="1">
        <v>25290</v>
      </c>
      <c r="B986" s="74" t="s">
        <v>395</v>
      </c>
      <c r="C986" s="1" t="s">
        <v>197</v>
      </c>
      <c r="D986" s="1" t="s">
        <v>60</v>
      </c>
      <c r="E986" s="1" t="s">
        <v>61</v>
      </c>
      <c r="F986" s="1">
        <v>2020</v>
      </c>
      <c r="G986" s="1" t="s">
        <v>3</v>
      </c>
      <c r="H986" s="3">
        <v>15</v>
      </c>
      <c r="I986" s="3">
        <v>15</v>
      </c>
      <c r="J986" s="3">
        <v>210</v>
      </c>
      <c r="K986" s="3">
        <v>14</v>
      </c>
      <c r="L986" s="1" t="s">
        <v>4</v>
      </c>
    </row>
    <row r="987" spans="1:12" outlineLevel="2" x14ac:dyDescent="0.25">
      <c r="A987" s="1">
        <v>25524</v>
      </c>
      <c r="B987" s="74" t="s">
        <v>395</v>
      </c>
      <c r="C987" s="1" t="s">
        <v>165</v>
      </c>
      <c r="D987" s="1" t="s">
        <v>60</v>
      </c>
      <c r="E987" s="1" t="s">
        <v>61</v>
      </c>
      <c r="F987" s="1">
        <v>2020</v>
      </c>
      <c r="G987" s="1" t="s">
        <v>3</v>
      </c>
      <c r="H987" s="3">
        <v>3</v>
      </c>
      <c r="I987" s="3">
        <v>3</v>
      </c>
      <c r="J987" s="3">
        <v>60</v>
      </c>
      <c r="K987" s="3">
        <v>20</v>
      </c>
      <c r="L987" s="1" t="s">
        <v>4</v>
      </c>
    </row>
    <row r="988" spans="1:12" outlineLevel="2" x14ac:dyDescent="0.25">
      <c r="A988" s="1">
        <v>25805</v>
      </c>
      <c r="B988" s="74" t="s">
        <v>395</v>
      </c>
      <c r="C988" s="1" t="s">
        <v>59</v>
      </c>
      <c r="D988" s="1" t="s">
        <v>60</v>
      </c>
      <c r="E988" s="1" t="s">
        <v>61</v>
      </c>
      <c r="F988" s="1">
        <v>2020</v>
      </c>
      <c r="G988" s="1" t="s">
        <v>3</v>
      </c>
      <c r="H988" s="3">
        <v>5</v>
      </c>
      <c r="I988" s="3">
        <v>5</v>
      </c>
      <c r="J988" s="3">
        <v>25</v>
      </c>
      <c r="K988" s="3">
        <v>5</v>
      </c>
      <c r="L988" s="1" t="s">
        <v>4</v>
      </c>
    </row>
    <row r="989" spans="1:12" outlineLevel="2" x14ac:dyDescent="0.25">
      <c r="A989" s="1">
        <v>25335</v>
      </c>
      <c r="B989" s="73" t="s">
        <v>390</v>
      </c>
      <c r="C989" s="1" t="s">
        <v>163</v>
      </c>
      <c r="D989" s="1" t="s">
        <v>60</v>
      </c>
      <c r="E989" s="1" t="s">
        <v>61</v>
      </c>
      <c r="F989" s="1">
        <v>2020</v>
      </c>
      <c r="G989" s="1" t="s">
        <v>11</v>
      </c>
      <c r="H989" s="3">
        <v>10</v>
      </c>
      <c r="I989" s="3">
        <v>10</v>
      </c>
      <c r="J989" s="3">
        <v>200</v>
      </c>
      <c r="K989" s="3">
        <v>20</v>
      </c>
      <c r="L989" s="1" t="s">
        <v>4</v>
      </c>
    </row>
    <row r="990" spans="1:12" outlineLevel="2" x14ac:dyDescent="0.25">
      <c r="A990" s="1">
        <v>25053</v>
      </c>
      <c r="B990" s="74" t="s">
        <v>395</v>
      </c>
      <c r="C990" s="1" t="s">
        <v>84</v>
      </c>
      <c r="D990" s="1" t="s">
        <v>60</v>
      </c>
      <c r="E990" s="1" t="s">
        <v>61</v>
      </c>
      <c r="F990" s="1">
        <v>2020</v>
      </c>
      <c r="G990" s="1" t="s">
        <v>11</v>
      </c>
      <c r="H990" s="3">
        <v>19</v>
      </c>
      <c r="I990" s="3">
        <v>18</v>
      </c>
      <c r="J990" s="3">
        <v>126</v>
      </c>
      <c r="K990" s="3">
        <v>7</v>
      </c>
      <c r="L990" s="1" t="s">
        <v>4</v>
      </c>
    </row>
    <row r="991" spans="1:12" outlineLevel="2" x14ac:dyDescent="0.25">
      <c r="A991" s="1">
        <v>25290</v>
      </c>
      <c r="B991" s="74" t="s">
        <v>395</v>
      </c>
      <c r="C991" s="1" t="s">
        <v>197</v>
      </c>
      <c r="D991" s="1" t="s">
        <v>60</v>
      </c>
      <c r="E991" s="1" t="s">
        <v>61</v>
      </c>
      <c r="F991" s="1">
        <v>2020</v>
      </c>
      <c r="G991" s="1" t="s">
        <v>11</v>
      </c>
      <c r="H991" s="3">
        <v>20</v>
      </c>
      <c r="I991" s="3">
        <v>18</v>
      </c>
      <c r="J991" s="3">
        <v>252</v>
      </c>
      <c r="K991" s="3">
        <v>14</v>
      </c>
      <c r="L991" s="1" t="s">
        <v>4</v>
      </c>
    </row>
    <row r="992" spans="1:12" outlineLevel="2" x14ac:dyDescent="0.25">
      <c r="A992" s="1">
        <v>25524</v>
      </c>
      <c r="B992" s="74" t="s">
        <v>395</v>
      </c>
      <c r="C992" s="1" t="s">
        <v>165</v>
      </c>
      <c r="D992" s="1" t="s">
        <v>60</v>
      </c>
      <c r="E992" s="1" t="s">
        <v>61</v>
      </c>
      <c r="F992" s="1">
        <v>2020</v>
      </c>
      <c r="G992" s="1" t="s">
        <v>11</v>
      </c>
      <c r="H992" s="3">
        <v>3</v>
      </c>
      <c r="I992" s="3">
        <v>3</v>
      </c>
      <c r="J992" s="3">
        <v>60</v>
      </c>
      <c r="K992" s="3">
        <v>20</v>
      </c>
      <c r="L992" s="1" t="s">
        <v>4</v>
      </c>
    </row>
    <row r="993" spans="1:12" outlineLevel="2" x14ac:dyDescent="0.25">
      <c r="A993" s="1">
        <v>25805</v>
      </c>
      <c r="B993" s="74" t="s">
        <v>395</v>
      </c>
      <c r="C993" s="1" t="s">
        <v>59</v>
      </c>
      <c r="D993" s="1" t="s">
        <v>60</v>
      </c>
      <c r="E993" s="1" t="s">
        <v>61</v>
      </c>
      <c r="F993" s="1">
        <v>2020</v>
      </c>
      <c r="G993" s="1" t="s">
        <v>11</v>
      </c>
      <c r="H993" s="3">
        <v>5</v>
      </c>
      <c r="I993" s="3">
        <v>5</v>
      </c>
      <c r="J993" s="3">
        <v>25</v>
      </c>
      <c r="K993" s="3">
        <v>5</v>
      </c>
      <c r="L993" s="1" t="s">
        <v>4</v>
      </c>
    </row>
    <row r="994" spans="1:12" outlineLevel="1" collapsed="1" x14ac:dyDescent="0.25">
      <c r="A994" s="141"/>
      <c r="B994" s="142"/>
      <c r="C994" s="141"/>
      <c r="D994" s="141"/>
      <c r="E994" s="143" t="s">
        <v>529</v>
      </c>
      <c r="F994" s="141"/>
      <c r="G994" s="141"/>
      <c r="H994" s="144">
        <f>SUBTOTAL(9,H983:H993)</f>
        <v>111</v>
      </c>
      <c r="I994" s="144">
        <f>SUBTOTAL(9,I983:I993)</f>
        <v>107</v>
      </c>
      <c r="J994" s="144">
        <f>SUBTOTAL(9,J983:J993)</f>
        <v>1306</v>
      </c>
      <c r="K994" s="144"/>
      <c r="L994" s="141"/>
    </row>
    <row r="995" spans="1:12" outlineLevel="2" x14ac:dyDescent="0.25">
      <c r="A995" s="5">
        <v>25867</v>
      </c>
      <c r="B995" s="105" t="s">
        <v>388</v>
      </c>
      <c r="C995" s="5" t="s">
        <v>166</v>
      </c>
      <c r="D995" s="5" t="s">
        <v>14</v>
      </c>
      <c r="E995" s="5" t="s">
        <v>15</v>
      </c>
      <c r="F995" s="5">
        <v>2020</v>
      </c>
      <c r="G995" s="5" t="s">
        <v>3</v>
      </c>
      <c r="H995" s="6">
        <v>2</v>
      </c>
      <c r="I995" s="6">
        <v>2</v>
      </c>
      <c r="J995" s="6">
        <v>20</v>
      </c>
      <c r="K995" s="6">
        <v>10</v>
      </c>
      <c r="L995" s="5" t="s">
        <v>4</v>
      </c>
    </row>
    <row r="996" spans="1:12" outlineLevel="2" x14ac:dyDescent="0.25">
      <c r="A996" s="1">
        <v>25181</v>
      </c>
      <c r="B996" s="73" t="s">
        <v>390</v>
      </c>
      <c r="C996" s="1" t="s">
        <v>193</v>
      </c>
      <c r="D996" s="1" t="s">
        <v>14</v>
      </c>
      <c r="E996" s="1" t="s">
        <v>15</v>
      </c>
      <c r="F996" s="1">
        <v>2020</v>
      </c>
      <c r="G996" s="1" t="s">
        <v>3</v>
      </c>
      <c r="H996" s="3">
        <v>5</v>
      </c>
      <c r="I996" s="3">
        <v>5</v>
      </c>
      <c r="J996" s="3">
        <v>40</v>
      </c>
      <c r="K996" s="3">
        <v>8</v>
      </c>
      <c r="L996" s="1" t="s">
        <v>4</v>
      </c>
    </row>
    <row r="997" spans="1:12" outlineLevel="2" x14ac:dyDescent="0.25">
      <c r="A997" s="1">
        <v>25279</v>
      </c>
      <c r="B997" s="73" t="s">
        <v>390</v>
      </c>
      <c r="C997" s="1" t="s">
        <v>118</v>
      </c>
      <c r="D997" s="1" t="s">
        <v>14</v>
      </c>
      <c r="E997" s="1" t="s">
        <v>15</v>
      </c>
      <c r="F997" s="1">
        <v>2020</v>
      </c>
      <c r="G997" s="1" t="s">
        <v>3</v>
      </c>
      <c r="H997" s="3">
        <v>31</v>
      </c>
      <c r="I997" s="3">
        <v>29</v>
      </c>
      <c r="J997" s="3">
        <v>87</v>
      </c>
      <c r="K997" s="3">
        <v>3</v>
      </c>
      <c r="L997" s="1" t="s">
        <v>4</v>
      </c>
    </row>
    <row r="998" spans="1:12" outlineLevel="2" x14ac:dyDescent="0.25">
      <c r="A998" s="1">
        <v>25841</v>
      </c>
      <c r="B998" s="73" t="s">
        <v>390</v>
      </c>
      <c r="C998" s="1" t="s">
        <v>125</v>
      </c>
      <c r="D998" s="1" t="s">
        <v>14</v>
      </c>
      <c r="E998" s="1" t="s">
        <v>15</v>
      </c>
      <c r="F998" s="1">
        <v>2020</v>
      </c>
      <c r="G998" s="1" t="s">
        <v>3</v>
      </c>
      <c r="H998" s="3">
        <v>6</v>
      </c>
      <c r="I998" s="3">
        <v>6</v>
      </c>
      <c r="J998" s="3">
        <v>24</v>
      </c>
      <c r="K998" s="3">
        <v>4</v>
      </c>
      <c r="L998" s="1" t="s">
        <v>4</v>
      </c>
    </row>
    <row r="999" spans="1:12" outlineLevel="2" x14ac:dyDescent="0.25">
      <c r="A999" s="1">
        <v>25312</v>
      </c>
      <c r="B999" s="74" t="s">
        <v>395</v>
      </c>
      <c r="C999" s="1" t="s">
        <v>41</v>
      </c>
      <c r="D999" s="1" t="s">
        <v>14</v>
      </c>
      <c r="E999" s="1" t="s">
        <v>15</v>
      </c>
      <c r="F999" s="1">
        <v>2020</v>
      </c>
      <c r="G999" s="1" t="s">
        <v>3</v>
      </c>
      <c r="H999" s="3">
        <v>10</v>
      </c>
      <c r="I999" s="3">
        <v>10</v>
      </c>
      <c r="J999" s="3">
        <v>80</v>
      </c>
      <c r="K999" s="3">
        <v>8</v>
      </c>
      <c r="L999" s="1" t="s">
        <v>4</v>
      </c>
    </row>
    <row r="1000" spans="1:12" outlineLevel="2" x14ac:dyDescent="0.25">
      <c r="A1000" s="1">
        <v>25524</v>
      </c>
      <c r="B1000" s="74" t="s">
        <v>395</v>
      </c>
      <c r="C1000" s="1" t="s">
        <v>165</v>
      </c>
      <c r="D1000" s="1" t="s">
        <v>14</v>
      </c>
      <c r="E1000" s="1" t="s">
        <v>15</v>
      </c>
      <c r="F1000" s="1">
        <v>2020</v>
      </c>
      <c r="G1000" s="1" t="s">
        <v>3</v>
      </c>
      <c r="H1000" s="3">
        <v>10</v>
      </c>
      <c r="I1000" s="3">
        <v>10</v>
      </c>
      <c r="J1000" s="3">
        <v>105</v>
      </c>
      <c r="K1000" s="3">
        <v>10.5</v>
      </c>
      <c r="L1000" s="1" t="s">
        <v>4</v>
      </c>
    </row>
    <row r="1001" spans="1:12" outlineLevel="2" x14ac:dyDescent="0.25">
      <c r="A1001" s="1">
        <v>25743</v>
      </c>
      <c r="B1001" s="74" t="s">
        <v>395</v>
      </c>
      <c r="C1001" s="1" t="s">
        <v>0</v>
      </c>
      <c r="D1001" s="1" t="s">
        <v>14</v>
      </c>
      <c r="E1001" s="1" t="s">
        <v>15</v>
      </c>
      <c r="F1001" s="1">
        <v>2020</v>
      </c>
      <c r="G1001" s="1" t="s">
        <v>3</v>
      </c>
      <c r="H1001" s="3">
        <v>20</v>
      </c>
      <c r="I1001" s="3">
        <v>20</v>
      </c>
      <c r="J1001" s="3">
        <v>199</v>
      </c>
      <c r="K1001" s="3">
        <v>9.9499999999999993</v>
      </c>
      <c r="L1001" s="1" t="s">
        <v>4</v>
      </c>
    </row>
    <row r="1002" spans="1:12" outlineLevel="2" x14ac:dyDescent="0.25">
      <c r="A1002" s="1">
        <v>25506</v>
      </c>
      <c r="B1002" s="74" t="s">
        <v>395</v>
      </c>
      <c r="C1002" s="1" t="s">
        <v>205</v>
      </c>
      <c r="D1002" s="1" t="s">
        <v>14</v>
      </c>
      <c r="E1002" s="1" t="s">
        <v>15</v>
      </c>
      <c r="F1002" s="1">
        <v>2020</v>
      </c>
      <c r="G1002" s="1" t="s">
        <v>3</v>
      </c>
      <c r="H1002" s="3">
        <v>7</v>
      </c>
      <c r="I1002" s="3">
        <v>7</v>
      </c>
      <c r="J1002" s="3">
        <v>24</v>
      </c>
      <c r="K1002" s="3">
        <v>3.4285714285714302</v>
      </c>
      <c r="L1002" s="1" t="s">
        <v>4</v>
      </c>
    </row>
    <row r="1003" spans="1:12" outlineLevel="2" x14ac:dyDescent="0.25">
      <c r="A1003" s="1">
        <v>25317</v>
      </c>
      <c r="B1003" s="74" t="s">
        <v>397</v>
      </c>
      <c r="C1003" s="1" t="s">
        <v>28</v>
      </c>
      <c r="D1003" s="1" t="s">
        <v>14</v>
      </c>
      <c r="E1003" s="1" t="s">
        <v>15</v>
      </c>
      <c r="F1003" s="1">
        <v>2020</v>
      </c>
      <c r="G1003" s="1" t="s">
        <v>3</v>
      </c>
      <c r="H1003" s="3">
        <v>0</v>
      </c>
      <c r="I1003" s="3">
        <v>0</v>
      </c>
      <c r="J1003" s="3">
        <v>0</v>
      </c>
      <c r="K1003" s="3">
        <v>0</v>
      </c>
      <c r="L1003" s="1" t="s">
        <v>4</v>
      </c>
    </row>
    <row r="1004" spans="1:12" outlineLevel="2" x14ac:dyDescent="0.25">
      <c r="A1004" s="1">
        <v>25181</v>
      </c>
      <c r="B1004" s="73" t="s">
        <v>390</v>
      </c>
      <c r="C1004" s="1" t="s">
        <v>193</v>
      </c>
      <c r="D1004" s="1" t="s">
        <v>14</v>
      </c>
      <c r="E1004" s="1" t="s">
        <v>15</v>
      </c>
      <c r="F1004" s="1">
        <v>2020</v>
      </c>
      <c r="G1004" s="1" t="s">
        <v>11</v>
      </c>
      <c r="H1004" s="3">
        <v>4</v>
      </c>
      <c r="I1004" s="3">
        <v>4</v>
      </c>
      <c r="J1004" s="3">
        <v>28</v>
      </c>
      <c r="K1004" s="3">
        <v>7</v>
      </c>
      <c r="L1004" s="1" t="s">
        <v>4</v>
      </c>
    </row>
    <row r="1005" spans="1:12" outlineLevel="2" x14ac:dyDescent="0.25">
      <c r="A1005" s="1">
        <v>25279</v>
      </c>
      <c r="B1005" s="73" t="s">
        <v>390</v>
      </c>
      <c r="C1005" s="1" t="s">
        <v>118</v>
      </c>
      <c r="D1005" s="1" t="s">
        <v>14</v>
      </c>
      <c r="E1005" s="1" t="s">
        <v>15</v>
      </c>
      <c r="F1005" s="1">
        <v>2020</v>
      </c>
      <c r="G1005" s="1" t="s">
        <v>11</v>
      </c>
      <c r="H1005" s="3">
        <v>24</v>
      </c>
      <c r="I1005" s="3">
        <v>22</v>
      </c>
      <c r="J1005" s="3">
        <v>66</v>
      </c>
      <c r="K1005" s="3">
        <v>3</v>
      </c>
      <c r="L1005" s="1" t="s">
        <v>4</v>
      </c>
    </row>
    <row r="1006" spans="1:12" outlineLevel="2" x14ac:dyDescent="0.25">
      <c r="A1006" s="1">
        <v>25312</v>
      </c>
      <c r="B1006" s="74" t="s">
        <v>395</v>
      </c>
      <c r="C1006" s="1" t="s">
        <v>41</v>
      </c>
      <c r="D1006" s="1" t="s">
        <v>14</v>
      </c>
      <c r="E1006" s="1" t="s">
        <v>15</v>
      </c>
      <c r="F1006" s="1">
        <v>2020</v>
      </c>
      <c r="G1006" s="1" t="s">
        <v>11</v>
      </c>
      <c r="H1006" s="3">
        <v>15</v>
      </c>
      <c r="I1006" s="3">
        <v>15</v>
      </c>
      <c r="J1006" s="3">
        <v>120</v>
      </c>
      <c r="K1006" s="3">
        <v>8</v>
      </c>
      <c r="L1006" s="1" t="s">
        <v>4</v>
      </c>
    </row>
    <row r="1007" spans="1:12" outlineLevel="2" x14ac:dyDescent="0.25">
      <c r="A1007" s="1">
        <v>25524</v>
      </c>
      <c r="B1007" s="74" t="s">
        <v>395</v>
      </c>
      <c r="C1007" s="1" t="s">
        <v>165</v>
      </c>
      <c r="D1007" s="1" t="s">
        <v>14</v>
      </c>
      <c r="E1007" s="1" t="s">
        <v>15</v>
      </c>
      <c r="F1007" s="1">
        <v>2020</v>
      </c>
      <c r="G1007" s="1" t="s">
        <v>11</v>
      </c>
      <c r="H1007" s="3">
        <v>15</v>
      </c>
      <c r="I1007" s="3">
        <v>15</v>
      </c>
      <c r="J1007" s="3">
        <v>150</v>
      </c>
      <c r="K1007" s="3">
        <v>10</v>
      </c>
      <c r="L1007" s="1" t="s">
        <v>4</v>
      </c>
    </row>
    <row r="1008" spans="1:12" outlineLevel="2" x14ac:dyDescent="0.25">
      <c r="A1008" s="1">
        <v>25743</v>
      </c>
      <c r="B1008" s="74" t="s">
        <v>395</v>
      </c>
      <c r="C1008" s="1" t="s">
        <v>0</v>
      </c>
      <c r="D1008" s="1" t="s">
        <v>14</v>
      </c>
      <c r="E1008" s="1" t="s">
        <v>15</v>
      </c>
      <c r="F1008" s="1">
        <v>2020</v>
      </c>
      <c r="G1008" s="1" t="s">
        <v>11</v>
      </c>
      <c r="H1008" s="3">
        <v>40</v>
      </c>
      <c r="I1008" s="3">
        <v>40</v>
      </c>
      <c r="J1008" s="3">
        <v>400</v>
      </c>
      <c r="K1008" s="3">
        <v>10</v>
      </c>
      <c r="L1008" s="1" t="s">
        <v>4</v>
      </c>
    </row>
    <row r="1009" spans="1:12" outlineLevel="2" x14ac:dyDescent="0.25">
      <c r="A1009" s="1">
        <v>25506</v>
      </c>
      <c r="B1009" s="74" t="s">
        <v>395</v>
      </c>
      <c r="C1009" s="1" t="s">
        <v>205</v>
      </c>
      <c r="D1009" s="1" t="s">
        <v>14</v>
      </c>
      <c r="E1009" s="1" t="s">
        <v>15</v>
      </c>
      <c r="F1009" s="1">
        <v>2020</v>
      </c>
      <c r="G1009" s="1" t="s">
        <v>11</v>
      </c>
      <c r="H1009" s="3">
        <v>4</v>
      </c>
      <c r="I1009" s="3">
        <v>4</v>
      </c>
      <c r="J1009" s="3">
        <v>16</v>
      </c>
      <c r="K1009" s="3">
        <v>4</v>
      </c>
      <c r="L1009" s="1" t="s">
        <v>4</v>
      </c>
    </row>
    <row r="1010" spans="1:12" outlineLevel="1" collapsed="1" x14ac:dyDescent="0.25">
      <c r="A1010" s="141"/>
      <c r="B1010" s="142"/>
      <c r="C1010" s="141"/>
      <c r="D1010" s="141"/>
      <c r="E1010" s="143" t="s">
        <v>530</v>
      </c>
      <c r="F1010" s="141"/>
      <c r="G1010" s="141"/>
      <c r="H1010" s="144">
        <f>SUBTOTAL(9,H995:H1009)</f>
        <v>193</v>
      </c>
      <c r="I1010" s="144">
        <f>SUBTOTAL(9,I995:I1009)</f>
        <v>189</v>
      </c>
      <c r="J1010" s="144">
        <f>SUBTOTAL(9,J995:J1009)</f>
        <v>1359</v>
      </c>
      <c r="K1010" s="144"/>
      <c r="L1010" s="141"/>
    </row>
    <row r="1011" spans="1:12" outlineLevel="2" x14ac:dyDescent="0.25">
      <c r="A1011" s="5">
        <v>25214</v>
      </c>
      <c r="B1011" s="106" t="s">
        <v>392</v>
      </c>
      <c r="C1011" s="5" t="s">
        <v>194</v>
      </c>
      <c r="D1011" s="5" t="s">
        <v>195</v>
      </c>
      <c r="E1011" s="5" t="s">
        <v>196</v>
      </c>
      <c r="F1011" s="5">
        <v>2020</v>
      </c>
      <c r="G1011" s="5" t="s">
        <v>3</v>
      </c>
      <c r="H1011" s="6">
        <v>17.8</v>
      </c>
      <c r="I1011" s="6">
        <v>17.29</v>
      </c>
      <c r="J1011" s="6">
        <v>207.48</v>
      </c>
      <c r="K1011" s="6">
        <v>12</v>
      </c>
      <c r="L1011" s="5" t="s">
        <v>4</v>
      </c>
    </row>
    <row r="1012" spans="1:12" outlineLevel="2" x14ac:dyDescent="0.25">
      <c r="A1012" s="1">
        <v>25214</v>
      </c>
      <c r="B1012" s="74" t="s">
        <v>392</v>
      </c>
      <c r="C1012" s="1" t="s">
        <v>194</v>
      </c>
      <c r="D1012" s="1" t="s">
        <v>195</v>
      </c>
      <c r="E1012" s="1" t="s">
        <v>196</v>
      </c>
      <c r="F1012" s="1">
        <v>2020</v>
      </c>
      <c r="G1012" s="1" t="s">
        <v>11</v>
      </c>
      <c r="H1012" s="3">
        <v>20.8</v>
      </c>
      <c r="I1012" s="3">
        <v>20.8</v>
      </c>
      <c r="J1012" s="3">
        <v>249.60000000000002</v>
      </c>
      <c r="K1012" s="3">
        <v>12</v>
      </c>
      <c r="L1012" s="1" t="s">
        <v>4</v>
      </c>
    </row>
    <row r="1013" spans="1:12" outlineLevel="1" collapsed="1" x14ac:dyDescent="0.25">
      <c r="A1013" s="141"/>
      <c r="B1013" s="142"/>
      <c r="C1013" s="141"/>
      <c r="D1013" s="141"/>
      <c r="E1013" s="143" t="s">
        <v>531</v>
      </c>
      <c r="F1013" s="141"/>
      <c r="G1013" s="141"/>
      <c r="H1013" s="144">
        <f>SUBTOTAL(9,H1011:H1012)</f>
        <v>38.6</v>
      </c>
      <c r="I1013" s="144">
        <f>SUBTOTAL(9,I1011:I1012)</f>
        <v>38.090000000000003</v>
      </c>
      <c r="J1013" s="144">
        <f>SUBTOTAL(9,J1011:J1012)</f>
        <v>457.08000000000004</v>
      </c>
      <c r="K1013" s="144"/>
      <c r="L1013" s="141"/>
    </row>
    <row r="1014" spans="1:12" outlineLevel="2" x14ac:dyDescent="0.25">
      <c r="A1014" s="5">
        <v>25436</v>
      </c>
      <c r="B1014" s="105" t="s">
        <v>384</v>
      </c>
      <c r="C1014" s="5" t="s">
        <v>51</v>
      </c>
      <c r="D1014" s="5" t="s">
        <v>55</v>
      </c>
      <c r="E1014" s="5" t="s">
        <v>56</v>
      </c>
      <c r="F1014" s="5">
        <v>2020</v>
      </c>
      <c r="G1014" s="5" t="s">
        <v>3</v>
      </c>
      <c r="H1014" s="6">
        <v>10</v>
      </c>
      <c r="I1014" s="6">
        <v>10</v>
      </c>
      <c r="J1014" s="6">
        <v>80</v>
      </c>
      <c r="K1014" s="6">
        <v>8</v>
      </c>
      <c r="L1014" s="5" t="s">
        <v>4</v>
      </c>
    </row>
    <row r="1015" spans="1:12" outlineLevel="2" x14ac:dyDescent="0.25">
      <c r="A1015" s="1">
        <v>25151</v>
      </c>
      <c r="B1015" s="73" t="s">
        <v>390</v>
      </c>
      <c r="C1015" s="1" t="s">
        <v>136</v>
      </c>
      <c r="D1015" s="1" t="s">
        <v>55</v>
      </c>
      <c r="E1015" s="1" t="s">
        <v>56</v>
      </c>
      <c r="F1015" s="1">
        <v>2020</v>
      </c>
      <c r="G1015" s="1" t="s">
        <v>3</v>
      </c>
      <c r="H1015" s="3">
        <v>33</v>
      </c>
      <c r="I1015" s="3">
        <v>33</v>
      </c>
      <c r="J1015" s="3">
        <v>495</v>
      </c>
      <c r="K1015" s="3">
        <v>15</v>
      </c>
      <c r="L1015" s="1" t="s">
        <v>4</v>
      </c>
    </row>
    <row r="1016" spans="1:12" outlineLevel="2" x14ac:dyDescent="0.25">
      <c r="A1016" s="1">
        <v>25279</v>
      </c>
      <c r="B1016" s="73" t="s">
        <v>390</v>
      </c>
      <c r="C1016" s="1" t="s">
        <v>118</v>
      </c>
      <c r="D1016" s="1" t="s">
        <v>55</v>
      </c>
      <c r="E1016" s="1" t="s">
        <v>56</v>
      </c>
      <c r="F1016" s="1">
        <v>2020</v>
      </c>
      <c r="G1016" s="1" t="s">
        <v>3</v>
      </c>
      <c r="H1016" s="3">
        <v>39</v>
      </c>
      <c r="I1016" s="3">
        <v>37</v>
      </c>
      <c r="J1016" s="3">
        <v>370</v>
      </c>
      <c r="K1016" s="3">
        <v>10</v>
      </c>
      <c r="L1016" s="1" t="s">
        <v>4</v>
      </c>
    </row>
    <row r="1017" spans="1:12" outlineLevel="2" x14ac:dyDescent="0.25">
      <c r="A1017" s="1">
        <v>25841</v>
      </c>
      <c r="B1017" s="73" t="s">
        <v>390</v>
      </c>
      <c r="C1017" s="1" t="s">
        <v>125</v>
      </c>
      <c r="D1017" s="1" t="s">
        <v>55</v>
      </c>
      <c r="E1017" s="1" t="s">
        <v>56</v>
      </c>
      <c r="F1017" s="1">
        <v>2020</v>
      </c>
      <c r="G1017" s="1" t="s">
        <v>3</v>
      </c>
      <c r="H1017" s="3">
        <v>30</v>
      </c>
      <c r="I1017" s="3">
        <v>30</v>
      </c>
      <c r="J1017" s="3">
        <v>450</v>
      </c>
      <c r="K1017" s="3">
        <v>15</v>
      </c>
      <c r="L1017" s="1" t="s">
        <v>4</v>
      </c>
    </row>
    <row r="1018" spans="1:12" outlineLevel="2" x14ac:dyDescent="0.25">
      <c r="A1018" s="1">
        <v>25596</v>
      </c>
      <c r="B1018" s="74" t="s">
        <v>396</v>
      </c>
      <c r="C1018" s="1" t="s">
        <v>161</v>
      </c>
      <c r="D1018" s="1" t="s">
        <v>55</v>
      </c>
      <c r="E1018" s="1" t="s">
        <v>56</v>
      </c>
      <c r="F1018" s="1">
        <v>2020</v>
      </c>
      <c r="G1018" s="1" t="s">
        <v>3</v>
      </c>
      <c r="H1018" s="3">
        <v>1</v>
      </c>
      <c r="I1018" s="3">
        <v>1</v>
      </c>
      <c r="J1018" s="3">
        <v>15</v>
      </c>
      <c r="K1018" s="3">
        <v>15</v>
      </c>
      <c r="L1018" s="1" t="s">
        <v>4</v>
      </c>
    </row>
    <row r="1019" spans="1:12" outlineLevel="2" x14ac:dyDescent="0.25">
      <c r="A1019" s="1">
        <v>25436</v>
      </c>
      <c r="B1019" s="73" t="s">
        <v>384</v>
      </c>
      <c r="C1019" s="1" t="s">
        <v>51</v>
      </c>
      <c r="D1019" s="1" t="s">
        <v>55</v>
      </c>
      <c r="E1019" s="1" t="s">
        <v>56</v>
      </c>
      <c r="F1019" s="1">
        <v>2020</v>
      </c>
      <c r="G1019" s="1" t="s">
        <v>11</v>
      </c>
      <c r="H1019" s="3">
        <v>8</v>
      </c>
      <c r="I1019" s="3">
        <v>8</v>
      </c>
      <c r="J1019" s="3">
        <v>64</v>
      </c>
      <c r="K1019" s="3">
        <v>8</v>
      </c>
      <c r="L1019" s="1" t="s">
        <v>4</v>
      </c>
    </row>
    <row r="1020" spans="1:12" outlineLevel="2" x14ac:dyDescent="0.25">
      <c r="A1020" s="1">
        <v>25151</v>
      </c>
      <c r="B1020" s="73" t="s">
        <v>390</v>
      </c>
      <c r="C1020" s="1" t="s">
        <v>136</v>
      </c>
      <c r="D1020" s="1" t="s">
        <v>55</v>
      </c>
      <c r="E1020" s="1" t="s">
        <v>56</v>
      </c>
      <c r="F1020" s="1">
        <v>2020</v>
      </c>
      <c r="G1020" s="1" t="s">
        <v>11</v>
      </c>
      <c r="H1020" s="3">
        <v>32</v>
      </c>
      <c r="I1020" s="3">
        <v>32</v>
      </c>
      <c r="J1020" s="3">
        <v>480</v>
      </c>
      <c r="K1020" s="3">
        <v>15</v>
      </c>
      <c r="L1020" s="1" t="s">
        <v>4</v>
      </c>
    </row>
    <row r="1021" spans="1:12" outlineLevel="2" x14ac:dyDescent="0.25">
      <c r="A1021" s="1">
        <v>25279</v>
      </c>
      <c r="B1021" s="73" t="s">
        <v>390</v>
      </c>
      <c r="C1021" s="1" t="s">
        <v>118</v>
      </c>
      <c r="D1021" s="1" t="s">
        <v>55</v>
      </c>
      <c r="E1021" s="1" t="s">
        <v>56</v>
      </c>
      <c r="F1021" s="1">
        <v>2020</v>
      </c>
      <c r="G1021" s="1" t="s">
        <v>11</v>
      </c>
      <c r="H1021" s="3">
        <v>27</v>
      </c>
      <c r="I1021" s="3">
        <v>25</v>
      </c>
      <c r="J1021" s="3">
        <v>250</v>
      </c>
      <c r="K1021" s="3">
        <v>10</v>
      </c>
      <c r="L1021" s="1" t="s">
        <v>4</v>
      </c>
    </row>
    <row r="1022" spans="1:12" outlineLevel="2" x14ac:dyDescent="0.25">
      <c r="A1022" s="1">
        <v>25594</v>
      </c>
      <c r="B1022" s="73" t="s">
        <v>390</v>
      </c>
      <c r="C1022" s="1" t="s">
        <v>157</v>
      </c>
      <c r="D1022" s="1" t="s">
        <v>55</v>
      </c>
      <c r="E1022" s="1" t="s">
        <v>56</v>
      </c>
      <c r="F1022" s="1">
        <v>2020</v>
      </c>
      <c r="G1022" s="1" t="s">
        <v>11</v>
      </c>
      <c r="H1022" s="3">
        <v>4</v>
      </c>
      <c r="I1022" s="3">
        <v>4</v>
      </c>
      <c r="J1022" s="3">
        <v>60</v>
      </c>
      <c r="K1022" s="3">
        <v>15</v>
      </c>
      <c r="L1022" s="1" t="s">
        <v>4</v>
      </c>
    </row>
    <row r="1023" spans="1:12" outlineLevel="2" x14ac:dyDescent="0.25">
      <c r="A1023" s="1">
        <v>25596</v>
      </c>
      <c r="B1023" s="74" t="s">
        <v>396</v>
      </c>
      <c r="C1023" s="1" t="s">
        <v>161</v>
      </c>
      <c r="D1023" s="1" t="s">
        <v>55</v>
      </c>
      <c r="E1023" s="1" t="s">
        <v>56</v>
      </c>
      <c r="F1023" s="1">
        <v>2020</v>
      </c>
      <c r="G1023" s="1" t="s">
        <v>11</v>
      </c>
      <c r="H1023" s="3">
        <v>3</v>
      </c>
      <c r="I1023" s="3">
        <v>3</v>
      </c>
      <c r="J1023" s="3">
        <v>30</v>
      </c>
      <c r="K1023" s="3">
        <v>10</v>
      </c>
      <c r="L1023" s="1" t="s">
        <v>4</v>
      </c>
    </row>
    <row r="1024" spans="1:12" outlineLevel="1" collapsed="1" x14ac:dyDescent="0.25">
      <c r="A1024" s="141"/>
      <c r="B1024" s="142"/>
      <c r="C1024" s="141"/>
      <c r="D1024" s="141"/>
      <c r="E1024" s="143" t="s">
        <v>532</v>
      </c>
      <c r="F1024" s="141"/>
      <c r="G1024" s="141"/>
      <c r="H1024" s="144">
        <f>SUBTOTAL(9,H1014:H1023)</f>
        <v>187</v>
      </c>
      <c r="I1024" s="144">
        <f>SUBTOTAL(9,I1014:I1023)</f>
        <v>183</v>
      </c>
      <c r="J1024" s="144">
        <f>SUBTOTAL(9,J1014:J1023)</f>
        <v>2294</v>
      </c>
      <c r="K1024" s="144"/>
      <c r="L1024" s="141"/>
    </row>
    <row r="1025" spans="1:12" outlineLevel="2" x14ac:dyDescent="0.25">
      <c r="A1025" s="5">
        <v>25377</v>
      </c>
      <c r="B1025" s="105" t="s">
        <v>387</v>
      </c>
      <c r="C1025" s="5" t="s">
        <v>72</v>
      </c>
      <c r="D1025" s="5" t="s">
        <v>73</v>
      </c>
      <c r="E1025" s="5" t="s">
        <v>74</v>
      </c>
      <c r="F1025" s="5">
        <v>2020</v>
      </c>
      <c r="G1025" s="5" t="s">
        <v>3</v>
      </c>
      <c r="H1025" s="6">
        <v>5.5</v>
      </c>
      <c r="I1025" s="6">
        <v>5</v>
      </c>
      <c r="J1025" s="6">
        <v>38</v>
      </c>
      <c r="K1025" s="6">
        <v>7.6</v>
      </c>
      <c r="L1025" s="5" t="s">
        <v>4</v>
      </c>
    </row>
    <row r="1026" spans="1:12" outlineLevel="2" x14ac:dyDescent="0.25">
      <c r="A1026" s="1">
        <v>25178</v>
      </c>
      <c r="B1026" s="73" t="s">
        <v>390</v>
      </c>
      <c r="C1026" s="1" t="s">
        <v>135</v>
      </c>
      <c r="D1026" s="1" t="s">
        <v>73</v>
      </c>
      <c r="E1026" s="1" t="s">
        <v>74</v>
      </c>
      <c r="F1026" s="1">
        <v>2020</v>
      </c>
      <c r="G1026" s="1" t="s">
        <v>3</v>
      </c>
      <c r="H1026" s="3">
        <v>30</v>
      </c>
      <c r="I1026" s="3">
        <v>28</v>
      </c>
      <c r="J1026" s="3">
        <v>140</v>
      </c>
      <c r="K1026" s="3">
        <v>5</v>
      </c>
      <c r="L1026" s="1" t="s">
        <v>4</v>
      </c>
    </row>
    <row r="1027" spans="1:12" outlineLevel="2" x14ac:dyDescent="0.25">
      <c r="A1027" s="1">
        <v>25126</v>
      </c>
      <c r="B1027" s="74" t="s">
        <v>392</v>
      </c>
      <c r="C1027" s="1" t="s">
        <v>104</v>
      </c>
      <c r="D1027" s="1" t="s">
        <v>73</v>
      </c>
      <c r="E1027" s="1" t="s">
        <v>74</v>
      </c>
      <c r="F1027" s="1">
        <v>2020</v>
      </c>
      <c r="G1027" s="1" t="s">
        <v>3</v>
      </c>
      <c r="H1027" s="3">
        <v>1.6709999999999998</v>
      </c>
      <c r="I1027" s="3">
        <v>1.2709999999999999</v>
      </c>
      <c r="J1027" s="3">
        <v>1.2709999999999999</v>
      </c>
      <c r="K1027" s="3">
        <v>1</v>
      </c>
      <c r="L1027" s="1" t="s">
        <v>4</v>
      </c>
    </row>
    <row r="1028" spans="1:12" outlineLevel="2" x14ac:dyDescent="0.25">
      <c r="A1028" s="1">
        <v>25175</v>
      </c>
      <c r="B1028" s="74" t="s">
        <v>392</v>
      </c>
      <c r="C1028" s="1" t="s">
        <v>192</v>
      </c>
      <c r="D1028" s="1" t="s">
        <v>73</v>
      </c>
      <c r="E1028" s="1" t="s">
        <v>74</v>
      </c>
      <c r="F1028" s="1">
        <v>2020</v>
      </c>
      <c r="G1028" s="1" t="s">
        <v>3</v>
      </c>
      <c r="H1028" s="3">
        <v>6</v>
      </c>
      <c r="I1028" s="3">
        <v>6</v>
      </c>
      <c r="J1028" s="3">
        <v>90</v>
      </c>
      <c r="K1028" s="3">
        <v>15</v>
      </c>
      <c r="L1028" s="1" t="s">
        <v>4</v>
      </c>
    </row>
    <row r="1029" spans="1:12" outlineLevel="2" x14ac:dyDescent="0.25">
      <c r="A1029" s="1">
        <v>25785</v>
      </c>
      <c r="B1029" s="74" t="s">
        <v>392</v>
      </c>
      <c r="C1029" s="1" t="s">
        <v>16</v>
      </c>
      <c r="D1029" s="1" t="s">
        <v>73</v>
      </c>
      <c r="E1029" s="1" t="s">
        <v>74</v>
      </c>
      <c r="F1029" s="1">
        <v>2020</v>
      </c>
      <c r="G1029" s="1" t="s">
        <v>3</v>
      </c>
      <c r="H1029" s="3">
        <v>6</v>
      </c>
      <c r="I1029" s="3">
        <v>6</v>
      </c>
      <c r="J1029" s="3">
        <v>120</v>
      </c>
      <c r="K1029" s="3">
        <v>20</v>
      </c>
      <c r="L1029" s="1" t="s">
        <v>4</v>
      </c>
    </row>
    <row r="1030" spans="1:12" outlineLevel="2" x14ac:dyDescent="0.25">
      <c r="A1030" s="1">
        <v>25269</v>
      </c>
      <c r="B1030" s="74" t="s">
        <v>393</v>
      </c>
      <c r="C1030" s="1" t="s">
        <v>186</v>
      </c>
      <c r="D1030" s="1" t="s">
        <v>73</v>
      </c>
      <c r="E1030" s="1" t="s">
        <v>74</v>
      </c>
      <c r="F1030" s="1">
        <v>2020</v>
      </c>
      <c r="G1030" s="1" t="s">
        <v>3</v>
      </c>
      <c r="H1030" s="3">
        <v>19.700000000000003</v>
      </c>
      <c r="I1030" s="3">
        <v>8.6000000000000032</v>
      </c>
      <c r="J1030" s="3">
        <v>456</v>
      </c>
      <c r="K1030" s="3">
        <v>30</v>
      </c>
      <c r="L1030" s="1" t="s">
        <v>4</v>
      </c>
    </row>
    <row r="1031" spans="1:12" outlineLevel="2" x14ac:dyDescent="0.25">
      <c r="A1031" s="1">
        <v>25745</v>
      </c>
      <c r="B1031" s="74" t="s">
        <v>397</v>
      </c>
      <c r="C1031" s="1" t="s">
        <v>146</v>
      </c>
      <c r="D1031" s="1" t="s">
        <v>73</v>
      </c>
      <c r="E1031" s="1" t="s">
        <v>74</v>
      </c>
      <c r="F1031" s="1">
        <v>2020</v>
      </c>
      <c r="G1031" s="1" t="s">
        <v>3</v>
      </c>
      <c r="H1031" s="3">
        <v>10</v>
      </c>
      <c r="I1031" s="3">
        <v>10</v>
      </c>
      <c r="J1031" s="3">
        <v>300</v>
      </c>
      <c r="K1031" s="3">
        <v>30</v>
      </c>
      <c r="L1031" s="1" t="s">
        <v>4</v>
      </c>
    </row>
    <row r="1032" spans="1:12" outlineLevel="2" x14ac:dyDescent="0.25">
      <c r="A1032" s="1">
        <v>25178</v>
      </c>
      <c r="B1032" s="73" t="s">
        <v>390</v>
      </c>
      <c r="C1032" s="1" t="s">
        <v>135</v>
      </c>
      <c r="D1032" s="1" t="s">
        <v>73</v>
      </c>
      <c r="E1032" s="1" t="s">
        <v>74</v>
      </c>
      <c r="F1032" s="1">
        <v>2020</v>
      </c>
      <c r="G1032" s="1" t="s">
        <v>11</v>
      </c>
      <c r="H1032" s="3">
        <v>18</v>
      </c>
      <c r="I1032" s="3">
        <v>16</v>
      </c>
      <c r="J1032" s="3">
        <v>80</v>
      </c>
      <c r="K1032" s="3">
        <v>5</v>
      </c>
      <c r="L1032" s="1" t="s">
        <v>4</v>
      </c>
    </row>
    <row r="1033" spans="1:12" outlineLevel="2" x14ac:dyDescent="0.25">
      <c r="A1033" s="1">
        <v>25785</v>
      </c>
      <c r="B1033" s="74" t="s">
        <v>392</v>
      </c>
      <c r="C1033" s="1" t="s">
        <v>16</v>
      </c>
      <c r="D1033" s="1" t="s">
        <v>73</v>
      </c>
      <c r="E1033" s="1" t="s">
        <v>74</v>
      </c>
      <c r="F1033" s="1">
        <v>2020</v>
      </c>
      <c r="G1033" s="1" t="s">
        <v>11</v>
      </c>
      <c r="H1033" s="3">
        <v>6</v>
      </c>
      <c r="I1033" s="3">
        <v>6</v>
      </c>
      <c r="J1033" s="3">
        <v>120</v>
      </c>
      <c r="K1033" s="3">
        <v>20</v>
      </c>
      <c r="L1033" s="1" t="s">
        <v>4</v>
      </c>
    </row>
    <row r="1034" spans="1:12" outlineLevel="2" x14ac:dyDescent="0.25">
      <c r="A1034" s="1">
        <v>25743</v>
      </c>
      <c r="B1034" s="74" t="s">
        <v>395</v>
      </c>
      <c r="C1034" s="1" t="s">
        <v>0</v>
      </c>
      <c r="D1034" s="1" t="s">
        <v>73</v>
      </c>
      <c r="E1034" s="1" t="s">
        <v>74</v>
      </c>
      <c r="F1034" s="1">
        <v>2020</v>
      </c>
      <c r="G1034" s="1" t="s">
        <v>11</v>
      </c>
      <c r="H1034" s="3">
        <v>5</v>
      </c>
      <c r="I1034" s="3">
        <v>5</v>
      </c>
      <c r="J1034" s="3">
        <v>60</v>
      </c>
      <c r="K1034" s="3">
        <v>12</v>
      </c>
      <c r="L1034" s="1" t="s">
        <v>4</v>
      </c>
    </row>
    <row r="1035" spans="1:12" outlineLevel="1" collapsed="1" x14ac:dyDescent="0.25">
      <c r="A1035" s="141"/>
      <c r="B1035" s="142"/>
      <c r="C1035" s="141"/>
      <c r="D1035" s="141"/>
      <c r="E1035" s="143" t="s">
        <v>535</v>
      </c>
      <c r="F1035" s="141"/>
      <c r="G1035" s="141"/>
      <c r="H1035" s="144">
        <f>SUBTOTAL(9,H1025:H1034)</f>
        <v>107.87100000000001</v>
      </c>
      <c r="I1035" s="144">
        <f>SUBTOTAL(9,I1025:I1034)</f>
        <v>91.871000000000009</v>
      </c>
      <c r="J1035" s="144">
        <f>SUBTOTAL(9,J1025:J1034)</f>
        <v>1405.271</v>
      </c>
      <c r="K1035" s="144"/>
      <c r="L1035" s="141"/>
    </row>
    <row r="1036" spans="1:12" outlineLevel="2" x14ac:dyDescent="0.25">
      <c r="A1036" s="5">
        <v>25154</v>
      </c>
      <c r="B1036" s="106" t="s">
        <v>397</v>
      </c>
      <c r="C1036" s="5" t="s">
        <v>140</v>
      </c>
      <c r="D1036" s="5" t="s">
        <v>141</v>
      </c>
      <c r="E1036" s="5" t="s">
        <v>142</v>
      </c>
      <c r="F1036" s="5">
        <v>2020</v>
      </c>
      <c r="G1036" s="5" t="s">
        <v>3</v>
      </c>
      <c r="H1036" s="6">
        <v>10</v>
      </c>
      <c r="I1036" s="6">
        <v>8</v>
      </c>
      <c r="J1036" s="6">
        <v>16</v>
      </c>
      <c r="K1036" s="6">
        <v>2</v>
      </c>
      <c r="L1036" s="5" t="s">
        <v>4</v>
      </c>
    </row>
    <row r="1037" spans="1:12" outlineLevel="2" x14ac:dyDescent="0.25">
      <c r="A1037" s="1">
        <v>25745</v>
      </c>
      <c r="B1037" s="74" t="s">
        <v>397</v>
      </c>
      <c r="C1037" s="1" t="s">
        <v>146</v>
      </c>
      <c r="D1037" s="1" t="s">
        <v>141</v>
      </c>
      <c r="E1037" s="1" t="s">
        <v>142</v>
      </c>
      <c r="F1037" s="1">
        <v>2020</v>
      </c>
      <c r="G1037" s="1" t="s">
        <v>3</v>
      </c>
      <c r="H1037" s="3">
        <v>15</v>
      </c>
      <c r="I1037" s="3">
        <v>15</v>
      </c>
      <c r="J1037" s="3">
        <v>60</v>
      </c>
      <c r="K1037" s="3">
        <v>4</v>
      </c>
      <c r="L1037" s="1" t="s">
        <v>4</v>
      </c>
    </row>
    <row r="1038" spans="1:12" outlineLevel="2" x14ac:dyDescent="0.25">
      <c r="A1038" s="1">
        <v>25154</v>
      </c>
      <c r="B1038" s="74" t="s">
        <v>397</v>
      </c>
      <c r="C1038" s="1" t="s">
        <v>140</v>
      </c>
      <c r="D1038" s="1" t="s">
        <v>141</v>
      </c>
      <c r="E1038" s="1" t="s">
        <v>142</v>
      </c>
      <c r="F1038" s="1">
        <v>2020</v>
      </c>
      <c r="G1038" s="1" t="s">
        <v>11</v>
      </c>
      <c r="H1038" s="3">
        <v>7</v>
      </c>
      <c r="I1038" s="3">
        <v>7</v>
      </c>
      <c r="J1038" s="3">
        <v>14</v>
      </c>
      <c r="K1038" s="3">
        <v>2</v>
      </c>
      <c r="L1038" s="1" t="s">
        <v>4</v>
      </c>
    </row>
    <row r="1039" spans="1:12" outlineLevel="1" collapsed="1" x14ac:dyDescent="0.25">
      <c r="A1039" s="141"/>
      <c r="B1039" s="142"/>
      <c r="C1039" s="141"/>
      <c r="D1039" s="141"/>
      <c r="E1039" s="143" t="s">
        <v>539</v>
      </c>
      <c r="F1039" s="141"/>
      <c r="G1039" s="141"/>
      <c r="H1039" s="144">
        <f>SUBTOTAL(9,H1036:H1038)</f>
        <v>32</v>
      </c>
      <c r="I1039" s="144">
        <f>SUBTOTAL(9,I1036:I1038)</f>
        <v>30</v>
      </c>
      <c r="J1039" s="144">
        <f>SUBTOTAL(9,J1036:J1038)</f>
        <v>90</v>
      </c>
      <c r="K1039" s="144"/>
      <c r="L1039" s="141"/>
    </row>
    <row r="1040" spans="1:12" outlineLevel="2" x14ac:dyDescent="0.25">
      <c r="A1040" s="5">
        <v>25214</v>
      </c>
      <c r="B1040" s="106" t="s">
        <v>392</v>
      </c>
      <c r="C1040" s="5" t="s">
        <v>194</v>
      </c>
      <c r="D1040" s="5" t="s">
        <v>179</v>
      </c>
      <c r="E1040" s="5" t="s">
        <v>180</v>
      </c>
      <c r="F1040" s="5">
        <v>2020</v>
      </c>
      <c r="G1040" s="5" t="s">
        <v>3</v>
      </c>
      <c r="H1040" s="6">
        <v>6.9</v>
      </c>
      <c r="I1040" s="6">
        <v>6.72</v>
      </c>
      <c r="J1040" s="6">
        <v>134.4</v>
      </c>
      <c r="K1040" s="6">
        <v>20</v>
      </c>
      <c r="L1040" s="5" t="s">
        <v>4</v>
      </c>
    </row>
    <row r="1041" spans="1:12" outlineLevel="2" x14ac:dyDescent="0.25">
      <c r="A1041" s="1">
        <v>25214</v>
      </c>
      <c r="B1041" s="74" t="s">
        <v>392</v>
      </c>
      <c r="C1041" s="1" t="s">
        <v>194</v>
      </c>
      <c r="D1041" s="1" t="s">
        <v>179</v>
      </c>
      <c r="E1041" s="1" t="s">
        <v>180</v>
      </c>
      <c r="F1041" s="1">
        <v>2020</v>
      </c>
      <c r="G1041" s="1" t="s">
        <v>11</v>
      </c>
      <c r="H1041" s="3">
        <v>5.9</v>
      </c>
      <c r="I1041" s="3">
        <v>5.9</v>
      </c>
      <c r="J1041" s="3">
        <v>165.20000000000002</v>
      </c>
      <c r="K1041" s="3">
        <v>28</v>
      </c>
      <c r="L1041" s="1" t="s">
        <v>4</v>
      </c>
    </row>
    <row r="1042" spans="1:12" outlineLevel="2" x14ac:dyDescent="0.25">
      <c r="A1042" s="1">
        <v>25295</v>
      </c>
      <c r="B1042" s="74" t="s">
        <v>392</v>
      </c>
      <c r="C1042" s="1" t="s">
        <v>178</v>
      </c>
      <c r="D1042" s="1" t="s">
        <v>179</v>
      </c>
      <c r="E1042" s="1" t="s">
        <v>180</v>
      </c>
      <c r="F1042" s="1">
        <v>2020</v>
      </c>
      <c r="G1042" s="1" t="s">
        <v>11</v>
      </c>
      <c r="H1042" s="3">
        <v>1</v>
      </c>
      <c r="I1042" s="3">
        <v>1</v>
      </c>
      <c r="J1042" s="3">
        <v>5</v>
      </c>
      <c r="K1042" s="3">
        <v>5</v>
      </c>
      <c r="L1042" s="1" t="s">
        <v>4</v>
      </c>
    </row>
    <row r="1043" spans="1:12" outlineLevel="1" collapsed="1" x14ac:dyDescent="0.25">
      <c r="A1043" s="141"/>
      <c r="B1043" s="142"/>
      <c r="C1043" s="141"/>
      <c r="D1043" s="141"/>
      <c r="E1043" s="143" t="s">
        <v>540</v>
      </c>
      <c r="F1043" s="141"/>
      <c r="G1043" s="141"/>
      <c r="H1043" s="144">
        <f>SUBTOTAL(9,H1040:H1042)</f>
        <v>13.8</v>
      </c>
      <c r="I1043" s="144">
        <f>SUBTOTAL(9,I1040:I1042)</f>
        <v>13.620000000000001</v>
      </c>
      <c r="J1043" s="144">
        <f>SUBTOTAL(9,J1040:J1042)</f>
        <v>304.60000000000002</v>
      </c>
      <c r="K1043" s="144"/>
      <c r="L1043" s="141"/>
    </row>
    <row r="1044" spans="1:12" outlineLevel="2" x14ac:dyDescent="0.25">
      <c r="A1044" s="5">
        <v>25126</v>
      </c>
      <c r="B1044" s="106" t="s">
        <v>392</v>
      </c>
      <c r="C1044" s="5" t="s">
        <v>104</v>
      </c>
      <c r="D1044" s="5" t="s">
        <v>102</v>
      </c>
      <c r="E1044" s="5" t="s">
        <v>103</v>
      </c>
      <c r="F1044" s="5">
        <v>2020</v>
      </c>
      <c r="G1044" s="5" t="s">
        <v>3</v>
      </c>
      <c r="H1044" s="6">
        <v>11.3</v>
      </c>
      <c r="I1044" s="6">
        <v>11.3</v>
      </c>
      <c r="J1044" s="6">
        <v>282.5</v>
      </c>
      <c r="K1044" s="6">
        <v>25</v>
      </c>
      <c r="L1044" s="5" t="s">
        <v>4</v>
      </c>
    </row>
    <row r="1045" spans="1:12" outlineLevel="2" x14ac:dyDescent="0.25">
      <c r="A1045" s="1">
        <v>25214</v>
      </c>
      <c r="B1045" s="74" t="s">
        <v>392</v>
      </c>
      <c r="C1045" s="1" t="s">
        <v>194</v>
      </c>
      <c r="D1045" s="1" t="s">
        <v>102</v>
      </c>
      <c r="E1045" s="1" t="s">
        <v>103</v>
      </c>
      <c r="F1045" s="1">
        <v>2020</v>
      </c>
      <c r="G1045" s="1" t="s">
        <v>3</v>
      </c>
      <c r="H1045" s="3">
        <v>2.2000000000000002</v>
      </c>
      <c r="I1045" s="3">
        <v>2.16</v>
      </c>
      <c r="J1045" s="3">
        <v>108</v>
      </c>
      <c r="K1045" s="3">
        <v>50</v>
      </c>
      <c r="L1045" s="1" t="s">
        <v>4</v>
      </c>
    </row>
    <row r="1046" spans="1:12" outlineLevel="2" x14ac:dyDescent="0.25">
      <c r="A1046" s="1">
        <v>25473</v>
      </c>
      <c r="B1046" s="74" t="s">
        <v>393</v>
      </c>
      <c r="C1046" s="1" t="s">
        <v>95</v>
      </c>
      <c r="D1046" s="1" t="s">
        <v>102</v>
      </c>
      <c r="E1046" s="1" t="s">
        <v>103</v>
      </c>
      <c r="F1046" s="1">
        <v>2020</v>
      </c>
      <c r="G1046" s="1" t="s">
        <v>3</v>
      </c>
      <c r="H1046" s="3">
        <v>70</v>
      </c>
      <c r="I1046" s="3">
        <v>70</v>
      </c>
      <c r="J1046" s="3">
        <v>1750</v>
      </c>
      <c r="K1046" s="3">
        <v>25</v>
      </c>
      <c r="L1046" s="1" t="s">
        <v>4</v>
      </c>
    </row>
    <row r="1047" spans="1:12" outlineLevel="2" x14ac:dyDescent="0.25">
      <c r="A1047" s="1">
        <v>25126</v>
      </c>
      <c r="B1047" s="74" t="s">
        <v>392</v>
      </c>
      <c r="C1047" s="1" t="s">
        <v>104</v>
      </c>
      <c r="D1047" s="1" t="s">
        <v>102</v>
      </c>
      <c r="E1047" s="1" t="s">
        <v>103</v>
      </c>
      <c r="F1047" s="1">
        <v>2020</v>
      </c>
      <c r="G1047" s="1" t="s">
        <v>11</v>
      </c>
      <c r="H1047" s="3">
        <v>12.3</v>
      </c>
      <c r="I1047" s="3">
        <v>12.3</v>
      </c>
      <c r="J1047" s="3">
        <v>307.5</v>
      </c>
      <c r="K1047" s="3">
        <v>25</v>
      </c>
      <c r="L1047" s="1" t="s">
        <v>4</v>
      </c>
    </row>
    <row r="1048" spans="1:12" outlineLevel="2" x14ac:dyDescent="0.25">
      <c r="A1048" s="1">
        <v>25214</v>
      </c>
      <c r="B1048" s="74" t="s">
        <v>392</v>
      </c>
      <c r="C1048" s="1" t="s">
        <v>194</v>
      </c>
      <c r="D1048" s="1" t="s">
        <v>102</v>
      </c>
      <c r="E1048" s="1" t="s">
        <v>103</v>
      </c>
      <c r="F1048" s="1">
        <v>2020</v>
      </c>
      <c r="G1048" s="1" t="s">
        <v>11</v>
      </c>
      <c r="H1048" s="3">
        <v>2</v>
      </c>
      <c r="I1048" s="3">
        <v>2</v>
      </c>
      <c r="J1048" s="3">
        <v>100</v>
      </c>
      <c r="K1048" s="3">
        <v>50</v>
      </c>
      <c r="L1048" s="1" t="s">
        <v>4</v>
      </c>
    </row>
    <row r="1049" spans="1:12" outlineLevel="1" collapsed="1" x14ac:dyDescent="0.25">
      <c r="A1049" s="141"/>
      <c r="B1049" s="142"/>
      <c r="C1049" s="141"/>
      <c r="D1049" s="141"/>
      <c r="E1049" s="143" t="s">
        <v>541</v>
      </c>
      <c r="F1049" s="141"/>
      <c r="G1049" s="141"/>
      <c r="H1049" s="144">
        <f>SUBTOTAL(9,H1044:H1048)</f>
        <v>97.8</v>
      </c>
      <c r="I1049" s="144">
        <f>SUBTOTAL(9,I1044:I1048)</f>
        <v>97.76</v>
      </c>
      <c r="J1049" s="144">
        <f>SUBTOTAL(9,J1044:J1048)</f>
        <v>2548</v>
      </c>
      <c r="K1049" s="144"/>
      <c r="L1049" s="141"/>
    </row>
    <row r="1050" spans="1:12" outlineLevel="2" x14ac:dyDescent="0.25">
      <c r="A1050" s="5">
        <v>25019</v>
      </c>
      <c r="B1050" s="105" t="s">
        <v>386</v>
      </c>
      <c r="C1050" s="5" t="s">
        <v>149</v>
      </c>
      <c r="D1050" s="5" t="s">
        <v>70</v>
      </c>
      <c r="E1050" s="5" t="s">
        <v>71</v>
      </c>
      <c r="F1050" s="5">
        <v>2020</v>
      </c>
      <c r="G1050" s="5" t="s">
        <v>3</v>
      </c>
      <c r="H1050" s="6">
        <v>0</v>
      </c>
      <c r="I1050" s="6">
        <v>0</v>
      </c>
      <c r="J1050" s="6">
        <v>0</v>
      </c>
      <c r="K1050" s="6">
        <v>0</v>
      </c>
      <c r="L1050" s="5" t="s">
        <v>4</v>
      </c>
    </row>
    <row r="1051" spans="1:12" outlineLevel="2" x14ac:dyDescent="0.25">
      <c r="A1051" s="1">
        <v>25126</v>
      </c>
      <c r="B1051" s="74" t="s">
        <v>392</v>
      </c>
      <c r="C1051" s="1" t="s">
        <v>104</v>
      </c>
      <c r="D1051" s="1" t="s">
        <v>70</v>
      </c>
      <c r="E1051" s="1" t="s">
        <v>71</v>
      </c>
      <c r="F1051" s="1">
        <v>2020</v>
      </c>
      <c r="G1051" s="1" t="s">
        <v>3</v>
      </c>
      <c r="H1051" s="3">
        <v>0.3</v>
      </c>
      <c r="I1051" s="3">
        <v>0.3</v>
      </c>
      <c r="J1051" s="3">
        <v>9</v>
      </c>
      <c r="K1051" s="3">
        <v>30</v>
      </c>
      <c r="L1051" s="1" t="s">
        <v>4</v>
      </c>
    </row>
    <row r="1052" spans="1:12" outlineLevel="2" x14ac:dyDescent="0.25">
      <c r="A1052" s="1">
        <v>25758</v>
      </c>
      <c r="B1052" s="74" t="s">
        <v>392</v>
      </c>
      <c r="C1052" s="1" t="s">
        <v>111</v>
      </c>
      <c r="D1052" s="1" t="s">
        <v>70</v>
      </c>
      <c r="E1052" s="1" t="s">
        <v>71</v>
      </c>
      <c r="F1052" s="1">
        <v>2020</v>
      </c>
      <c r="G1052" s="1" t="s">
        <v>3</v>
      </c>
      <c r="H1052" s="3">
        <v>4</v>
      </c>
      <c r="I1052" s="3">
        <v>4</v>
      </c>
      <c r="J1052" s="3">
        <v>64</v>
      </c>
      <c r="K1052" s="3">
        <v>16</v>
      </c>
      <c r="L1052" s="1" t="s">
        <v>4</v>
      </c>
    </row>
    <row r="1053" spans="1:12" outlineLevel="2" x14ac:dyDescent="0.25">
      <c r="A1053" s="1">
        <v>25430</v>
      </c>
      <c r="B1053" s="74" t="s">
        <v>393</v>
      </c>
      <c r="C1053" s="1" t="s">
        <v>67</v>
      </c>
      <c r="D1053" s="1" t="s">
        <v>70</v>
      </c>
      <c r="E1053" s="1" t="s">
        <v>71</v>
      </c>
      <c r="F1053" s="1">
        <v>2020</v>
      </c>
      <c r="G1053" s="1" t="s">
        <v>3</v>
      </c>
      <c r="H1053" s="3">
        <v>113.3</v>
      </c>
      <c r="I1053" s="3">
        <v>109.9</v>
      </c>
      <c r="J1053" s="3">
        <v>3670.66</v>
      </c>
      <c r="K1053" s="3">
        <v>33.4</v>
      </c>
      <c r="L1053" s="1" t="s">
        <v>4</v>
      </c>
    </row>
    <row r="1054" spans="1:12" outlineLevel="2" x14ac:dyDescent="0.25">
      <c r="A1054" s="1">
        <v>25019</v>
      </c>
      <c r="B1054" s="73" t="s">
        <v>386</v>
      </c>
      <c r="C1054" s="1" t="s">
        <v>149</v>
      </c>
      <c r="D1054" s="1" t="s">
        <v>70</v>
      </c>
      <c r="E1054" s="1" t="s">
        <v>71</v>
      </c>
      <c r="F1054" s="1">
        <v>2020</v>
      </c>
      <c r="G1054" s="1" t="s">
        <v>11</v>
      </c>
      <c r="H1054" s="3">
        <v>0</v>
      </c>
      <c r="I1054" s="3">
        <v>0</v>
      </c>
      <c r="J1054" s="3">
        <v>0</v>
      </c>
      <c r="K1054" s="3">
        <v>0</v>
      </c>
      <c r="L1054" s="1" t="s">
        <v>4</v>
      </c>
    </row>
    <row r="1055" spans="1:12" outlineLevel="2" x14ac:dyDescent="0.25">
      <c r="A1055" s="1">
        <v>25126</v>
      </c>
      <c r="B1055" s="74" t="s">
        <v>392</v>
      </c>
      <c r="C1055" s="1" t="s">
        <v>104</v>
      </c>
      <c r="D1055" s="1" t="s">
        <v>70</v>
      </c>
      <c r="E1055" s="1" t="s">
        <v>71</v>
      </c>
      <c r="F1055" s="1">
        <v>2020</v>
      </c>
      <c r="G1055" s="1" t="s">
        <v>11</v>
      </c>
      <c r="H1055" s="3">
        <v>0.4</v>
      </c>
      <c r="I1055" s="3">
        <v>0.4</v>
      </c>
      <c r="J1055" s="3">
        <v>12</v>
      </c>
      <c r="K1055" s="3">
        <v>30</v>
      </c>
      <c r="L1055" s="1" t="s">
        <v>4</v>
      </c>
    </row>
    <row r="1056" spans="1:12" outlineLevel="2" x14ac:dyDescent="0.25">
      <c r="A1056" s="1">
        <v>25430</v>
      </c>
      <c r="B1056" s="74" t="s">
        <v>393</v>
      </c>
      <c r="C1056" s="1" t="s">
        <v>67</v>
      </c>
      <c r="D1056" s="1" t="s">
        <v>70</v>
      </c>
      <c r="E1056" s="1" t="s">
        <v>71</v>
      </c>
      <c r="F1056" s="1">
        <v>2020</v>
      </c>
      <c r="G1056" s="1" t="s">
        <v>11</v>
      </c>
      <c r="H1056" s="3">
        <v>109.9</v>
      </c>
      <c r="I1056" s="3">
        <v>107.7</v>
      </c>
      <c r="J1056" s="3">
        <v>3597.18</v>
      </c>
      <c r="K1056" s="3">
        <v>33.4</v>
      </c>
      <c r="L1056" s="1" t="s">
        <v>4</v>
      </c>
    </row>
    <row r="1057" spans="1:12" outlineLevel="1" collapsed="1" x14ac:dyDescent="0.25">
      <c r="A1057" s="141"/>
      <c r="B1057" s="142"/>
      <c r="C1057" s="141"/>
      <c r="D1057" s="141"/>
      <c r="E1057" s="143" t="s">
        <v>542</v>
      </c>
      <c r="F1057" s="141"/>
      <c r="G1057" s="141"/>
      <c r="H1057" s="144">
        <f>SUBTOTAL(9,H1050:H1056)</f>
        <v>227.9</v>
      </c>
      <c r="I1057" s="144">
        <f>SUBTOTAL(9,I1050:I1056)</f>
        <v>222.3</v>
      </c>
      <c r="J1057" s="144">
        <f>SUBTOTAL(9,J1050:J1056)</f>
        <v>7352.84</v>
      </c>
      <c r="K1057" s="144"/>
      <c r="L1057" s="141"/>
    </row>
    <row r="1058" spans="1:12" outlineLevel="2" x14ac:dyDescent="0.25">
      <c r="A1058" s="5">
        <v>25312</v>
      </c>
      <c r="B1058" s="106" t="s">
        <v>395</v>
      </c>
      <c r="C1058" s="5" t="s">
        <v>41</v>
      </c>
      <c r="D1058" s="5" t="s">
        <v>280</v>
      </c>
      <c r="E1058" s="5" t="s">
        <v>281</v>
      </c>
      <c r="F1058" s="5">
        <v>2020</v>
      </c>
      <c r="G1058" s="5" t="s">
        <v>3</v>
      </c>
      <c r="H1058" s="6">
        <v>12</v>
      </c>
      <c r="I1058" s="6">
        <v>10</v>
      </c>
      <c r="J1058" s="6">
        <v>80</v>
      </c>
      <c r="K1058" s="6">
        <v>8</v>
      </c>
      <c r="L1058" s="5" t="s">
        <v>4</v>
      </c>
    </row>
    <row r="1059" spans="1:12" outlineLevel="1" collapsed="1" x14ac:dyDescent="0.25">
      <c r="A1059" s="141"/>
      <c r="B1059" s="142"/>
      <c r="C1059" s="141"/>
      <c r="D1059" s="141"/>
      <c r="E1059" s="143" t="s">
        <v>545</v>
      </c>
      <c r="F1059" s="141"/>
      <c r="G1059" s="141"/>
      <c r="H1059" s="144">
        <f>SUBTOTAL(9,H1058:H1058)</f>
        <v>12</v>
      </c>
      <c r="I1059" s="144">
        <f>SUBTOTAL(9,I1058:I1058)</f>
        <v>10</v>
      </c>
      <c r="J1059" s="144">
        <f>SUBTOTAL(9,J1058:J1058)</f>
        <v>80</v>
      </c>
      <c r="K1059" s="144"/>
      <c r="L1059" s="141"/>
    </row>
    <row r="1060" spans="1:12" outlineLevel="2" x14ac:dyDescent="0.25">
      <c r="A1060" s="5">
        <v>25001</v>
      </c>
      <c r="B1060" s="105" t="s">
        <v>383</v>
      </c>
      <c r="C1060" s="5" t="s">
        <v>128</v>
      </c>
      <c r="D1060" s="5" t="s">
        <v>36</v>
      </c>
      <c r="E1060" s="5" t="s">
        <v>37</v>
      </c>
      <c r="F1060" s="5">
        <v>2020</v>
      </c>
      <c r="G1060" s="5" t="s">
        <v>3</v>
      </c>
      <c r="H1060" s="6">
        <v>9</v>
      </c>
      <c r="I1060" s="6">
        <v>9</v>
      </c>
      <c r="J1060" s="6">
        <v>10</v>
      </c>
      <c r="K1060" s="6">
        <v>1.1111111111111101</v>
      </c>
      <c r="L1060" s="5" t="s">
        <v>4</v>
      </c>
    </row>
    <row r="1061" spans="1:12" outlineLevel="2" x14ac:dyDescent="0.25">
      <c r="A1061" s="1">
        <v>25307</v>
      </c>
      <c r="B1061" s="73" t="s">
        <v>383</v>
      </c>
      <c r="C1061" s="1" t="s">
        <v>81</v>
      </c>
      <c r="D1061" s="1" t="s">
        <v>36</v>
      </c>
      <c r="E1061" s="1" t="s">
        <v>37</v>
      </c>
      <c r="F1061" s="1">
        <v>2020</v>
      </c>
      <c r="G1061" s="1" t="s">
        <v>3</v>
      </c>
      <c r="H1061" s="3">
        <v>15</v>
      </c>
      <c r="I1061" s="3">
        <v>15</v>
      </c>
      <c r="J1061" s="3">
        <v>12</v>
      </c>
      <c r="K1061" s="3">
        <v>0.8</v>
      </c>
      <c r="L1061" s="1" t="s">
        <v>4</v>
      </c>
    </row>
    <row r="1062" spans="1:12" outlineLevel="2" x14ac:dyDescent="0.25">
      <c r="A1062" s="1">
        <v>25612</v>
      </c>
      <c r="B1062" s="73" t="s">
        <v>383</v>
      </c>
      <c r="C1062" s="1" t="s">
        <v>34</v>
      </c>
      <c r="D1062" s="1" t="s">
        <v>36</v>
      </c>
      <c r="E1062" s="1" t="s">
        <v>37</v>
      </c>
      <c r="F1062" s="1">
        <v>2020</v>
      </c>
      <c r="G1062" s="1" t="s">
        <v>3</v>
      </c>
      <c r="H1062" s="3">
        <v>0</v>
      </c>
      <c r="I1062" s="3">
        <v>0</v>
      </c>
      <c r="J1062" s="3">
        <v>0</v>
      </c>
      <c r="K1062" s="3">
        <v>0</v>
      </c>
      <c r="L1062" s="1" t="s">
        <v>4</v>
      </c>
    </row>
    <row r="1063" spans="1:12" outlineLevel="2" x14ac:dyDescent="0.25">
      <c r="A1063" s="1">
        <v>25001</v>
      </c>
      <c r="B1063" s="73" t="s">
        <v>383</v>
      </c>
      <c r="C1063" s="1" t="s">
        <v>128</v>
      </c>
      <c r="D1063" s="1" t="s">
        <v>36</v>
      </c>
      <c r="E1063" s="1" t="s">
        <v>37</v>
      </c>
      <c r="F1063" s="1">
        <v>2020</v>
      </c>
      <c r="G1063" s="1" t="s">
        <v>11</v>
      </c>
      <c r="H1063" s="3">
        <v>10</v>
      </c>
      <c r="I1063" s="3">
        <v>9</v>
      </c>
      <c r="J1063" s="3">
        <v>9</v>
      </c>
      <c r="K1063" s="3">
        <v>1</v>
      </c>
      <c r="L1063" s="1" t="s">
        <v>4</v>
      </c>
    </row>
    <row r="1064" spans="1:12" outlineLevel="2" x14ac:dyDescent="0.25">
      <c r="A1064" s="1">
        <v>25307</v>
      </c>
      <c r="B1064" s="73" t="s">
        <v>383</v>
      </c>
      <c r="C1064" s="1" t="s">
        <v>81</v>
      </c>
      <c r="D1064" s="1" t="s">
        <v>36</v>
      </c>
      <c r="E1064" s="1" t="s">
        <v>37</v>
      </c>
      <c r="F1064" s="1">
        <v>2020</v>
      </c>
      <c r="G1064" s="1" t="s">
        <v>11</v>
      </c>
      <c r="H1064" s="3">
        <v>15</v>
      </c>
      <c r="I1064" s="3">
        <v>15</v>
      </c>
      <c r="J1064" s="3">
        <v>45</v>
      </c>
      <c r="K1064" s="3">
        <v>3</v>
      </c>
      <c r="L1064" s="1" t="s">
        <v>4</v>
      </c>
    </row>
    <row r="1065" spans="1:12" outlineLevel="2" x14ac:dyDescent="0.25">
      <c r="A1065" s="1">
        <v>25612</v>
      </c>
      <c r="B1065" s="73" t="s">
        <v>383</v>
      </c>
      <c r="C1065" s="1" t="s">
        <v>34</v>
      </c>
      <c r="D1065" s="1" t="s">
        <v>36</v>
      </c>
      <c r="E1065" s="1" t="s">
        <v>37</v>
      </c>
      <c r="F1065" s="1">
        <v>2020</v>
      </c>
      <c r="G1065" s="1" t="s">
        <v>11</v>
      </c>
      <c r="H1065" s="3">
        <v>28</v>
      </c>
      <c r="I1065" s="3">
        <v>28</v>
      </c>
      <c r="J1065" s="3">
        <v>28</v>
      </c>
      <c r="K1065" s="3">
        <v>1</v>
      </c>
      <c r="L1065" s="1" t="s">
        <v>4</v>
      </c>
    </row>
    <row r="1066" spans="1:12" outlineLevel="1" collapsed="1" x14ac:dyDescent="0.25">
      <c r="A1066" s="141"/>
      <c r="B1066" s="145"/>
      <c r="C1066" s="141"/>
      <c r="D1066" s="141"/>
      <c r="E1066" s="143" t="s">
        <v>550</v>
      </c>
      <c r="F1066" s="141"/>
      <c r="G1066" s="141"/>
      <c r="H1066" s="144">
        <f>SUBTOTAL(9,H1060:H1065)</f>
        <v>77</v>
      </c>
      <c r="I1066" s="144">
        <f>SUBTOTAL(9,I1060:I1065)</f>
        <v>76</v>
      </c>
      <c r="J1066" s="144">
        <f>SUBTOTAL(9,J1060:J1065)</f>
        <v>104</v>
      </c>
      <c r="K1066" s="144"/>
      <c r="L1066" s="141"/>
    </row>
    <row r="1067" spans="1:12" outlineLevel="2" x14ac:dyDescent="0.25">
      <c r="A1067" s="5">
        <v>25436</v>
      </c>
      <c r="B1067" s="105" t="s">
        <v>384</v>
      </c>
      <c r="C1067" s="5" t="s">
        <v>51</v>
      </c>
      <c r="D1067" s="5" t="s">
        <v>22</v>
      </c>
      <c r="E1067" s="5" t="s">
        <v>32</v>
      </c>
      <c r="F1067" s="5">
        <v>2020</v>
      </c>
      <c r="G1067" s="5" t="s">
        <v>3</v>
      </c>
      <c r="H1067" s="6">
        <v>6</v>
      </c>
      <c r="I1067" s="6">
        <v>6</v>
      </c>
      <c r="J1067" s="6">
        <v>120</v>
      </c>
      <c r="K1067" s="6">
        <v>20</v>
      </c>
      <c r="L1067" s="5" t="s">
        <v>4</v>
      </c>
    </row>
    <row r="1068" spans="1:12" outlineLevel="2" x14ac:dyDescent="0.25">
      <c r="A1068" s="1">
        <v>25807</v>
      </c>
      <c r="B1068" s="73" t="s">
        <v>384</v>
      </c>
      <c r="C1068" s="1" t="s">
        <v>213</v>
      </c>
      <c r="D1068" s="1" t="s">
        <v>22</v>
      </c>
      <c r="E1068" s="1" t="s">
        <v>32</v>
      </c>
      <c r="F1068" s="1">
        <v>2020</v>
      </c>
      <c r="G1068" s="1" t="s">
        <v>3</v>
      </c>
      <c r="H1068" s="3">
        <v>5</v>
      </c>
      <c r="I1068" s="3">
        <v>5</v>
      </c>
      <c r="J1068" s="3">
        <v>50</v>
      </c>
      <c r="K1068" s="3">
        <v>10</v>
      </c>
      <c r="L1068" s="1" t="s">
        <v>4</v>
      </c>
    </row>
    <row r="1069" spans="1:12" outlineLevel="2" x14ac:dyDescent="0.25">
      <c r="A1069" s="1">
        <v>25307</v>
      </c>
      <c r="B1069" s="73" t="s">
        <v>383</v>
      </c>
      <c r="C1069" s="1" t="s">
        <v>81</v>
      </c>
      <c r="D1069" s="1" t="s">
        <v>22</v>
      </c>
      <c r="E1069" s="1" t="s">
        <v>32</v>
      </c>
      <c r="F1069" s="1">
        <v>2020</v>
      </c>
      <c r="G1069" s="1" t="s">
        <v>3</v>
      </c>
      <c r="H1069" s="3">
        <v>1</v>
      </c>
      <c r="I1069" s="3">
        <v>1</v>
      </c>
      <c r="J1069" s="3">
        <v>16</v>
      </c>
      <c r="K1069" s="3">
        <v>16</v>
      </c>
      <c r="L1069" s="1" t="s">
        <v>4</v>
      </c>
    </row>
    <row r="1070" spans="1:12" outlineLevel="2" x14ac:dyDescent="0.25">
      <c r="A1070" s="1">
        <v>25368</v>
      </c>
      <c r="B1070" s="73" t="s">
        <v>383</v>
      </c>
      <c r="C1070" s="1" t="s">
        <v>201</v>
      </c>
      <c r="D1070" s="1" t="s">
        <v>22</v>
      </c>
      <c r="E1070" s="1" t="s">
        <v>32</v>
      </c>
      <c r="F1070" s="1">
        <v>2020</v>
      </c>
      <c r="G1070" s="1" t="s">
        <v>3</v>
      </c>
      <c r="H1070" s="3">
        <v>5</v>
      </c>
      <c r="I1070" s="3">
        <v>4</v>
      </c>
      <c r="J1070" s="3">
        <v>20</v>
      </c>
      <c r="K1070" s="3">
        <v>5</v>
      </c>
      <c r="L1070" s="1" t="s">
        <v>4</v>
      </c>
    </row>
    <row r="1071" spans="1:12" outlineLevel="2" x14ac:dyDescent="0.25">
      <c r="A1071" s="1">
        <v>25148</v>
      </c>
      <c r="B1071" s="73" t="s">
        <v>385</v>
      </c>
      <c r="C1071" s="1" t="s">
        <v>130</v>
      </c>
      <c r="D1071" s="1" t="s">
        <v>22</v>
      </c>
      <c r="E1071" s="1" t="s">
        <v>32</v>
      </c>
      <c r="F1071" s="1">
        <v>2020</v>
      </c>
      <c r="G1071" s="1" t="s">
        <v>3</v>
      </c>
      <c r="H1071" s="3">
        <v>30</v>
      </c>
      <c r="I1071" s="3">
        <v>29.6</v>
      </c>
      <c r="J1071" s="3">
        <v>296</v>
      </c>
      <c r="K1071" s="3">
        <v>10</v>
      </c>
      <c r="L1071" s="1" t="s">
        <v>4</v>
      </c>
    </row>
    <row r="1072" spans="1:12" outlineLevel="2" x14ac:dyDescent="0.25">
      <c r="A1072" s="1">
        <v>25320</v>
      </c>
      <c r="B1072" s="73" t="s">
        <v>385</v>
      </c>
      <c r="C1072" s="1" t="s">
        <v>154</v>
      </c>
      <c r="D1072" s="1" t="s">
        <v>22</v>
      </c>
      <c r="E1072" s="1" t="s">
        <v>32</v>
      </c>
      <c r="F1072" s="1">
        <v>2020</v>
      </c>
      <c r="G1072" s="1" t="s">
        <v>3</v>
      </c>
      <c r="H1072" s="3">
        <v>30</v>
      </c>
      <c r="I1072" s="3">
        <v>25</v>
      </c>
      <c r="J1072" s="3">
        <v>225</v>
      </c>
      <c r="K1072" s="3">
        <v>9</v>
      </c>
      <c r="L1072" s="1" t="s">
        <v>4</v>
      </c>
    </row>
    <row r="1073" spans="1:12" outlineLevel="2" x14ac:dyDescent="0.25">
      <c r="A1073" s="1">
        <v>25718</v>
      </c>
      <c r="B1073" s="73" t="s">
        <v>386</v>
      </c>
      <c r="C1073" s="1" t="s">
        <v>209</v>
      </c>
      <c r="D1073" s="1" t="s">
        <v>22</v>
      </c>
      <c r="E1073" s="1" t="s">
        <v>32</v>
      </c>
      <c r="F1073" s="1">
        <v>2020</v>
      </c>
      <c r="G1073" s="1" t="s">
        <v>3</v>
      </c>
      <c r="H1073" s="3">
        <v>16</v>
      </c>
      <c r="I1073" s="3">
        <v>13</v>
      </c>
      <c r="J1073" s="3">
        <v>208</v>
      </c>
      <c r="K1073" s="3">
        <v>16</v>
      </c>
      <c r="L1073" s="1" t="s">
        <v>4</v>
      </c>
    </row>
    <row r="1074" spans="1:12" outlineLevel="2" x14ac:dyDescent="0.25">
      <c r="A1074" s="1">
        <v>25777</v>
      </c>
      <c r="B1074" s="73" t="s">
        <v>386</v>
      </c>
      <c r="C1074" s="1" t="s">
        <v>211</v>
      </c>
      <c r="D1074" s="1" t="s">
        <v>22</v>
      </c>
      <c r="E1074" s="1" t="s">
        <v>32</v>
      </c>
      <c r="F1074" s="1">
        <v>2020</v>
      </c>
      <c r="G1074" s="1" t="s">
        <v>3</v>
      </c>
      <c r="H1074" s="3">
        <v>7</v>
      </c>
      <c r="I1074" s="3">
        <v>6</v>
      </c>
      <c r="J1074" s="3">
        <v>498</v>
      </c>
      <c r="K1074" s="3">
        <v>83</v>
      </c>
      <c r="L1074" s="1" t="s">
        <v>4</v>
      </c>
    </row>
    <row r="1075" spans="1:12" outlineLevel="2" x14ac:dyDescent="0.25">
      <c r="A1075" s="1">
        <v>25875</v>
      </c>
      <c r="B1075" s="73" t="s">
        <v>386</v>
      </c>
      <c r="C1075" s="1" t="s">
        <v>147</v>
      </c>
      <c r="D1075" s="1" t="s">
        <v>22</v>
      </c>
      <c r="E1075" s="1" t="s">
        <v>32</v>
      </c>
      <c r="F1075" s="1">
        <v>2020</v>
      </c>
      <c r="G1075" s="1" t="s">
        <v>3</v>
      </c>
      <c r="H1075" s="3">
        <v>14</v>
      </c>
      <c r="I1075" s="3">
        <v>14</v>
      </c>
      <c r="J1075" s="3">
        <v>210</v>
      </c>
      <c r="K1075" s="3">
        <v>15</v>
      </c>
      <c r="L1075" s="1" t="s">
        <v>4</v>
      </c>
    </row>
    <row r="1076" spans="1:12" outlineLevel="2" x14ac:dyDescent="0.25">
      <c r="A1076" s="1">
        <v>25086</v>
      </c>
      <c r="B1076" s="73" t="s">
        <v>388</v>
      </c>
      <c r="C1076" s="1" t="s">
        <v>87</v>
      </c>
      <c r="D1076" s="1" t="s">
        <v>22</v>
      </c>
      <c r="E1076" s="1" t="s">
        <v>32</v>
      </c>
      <c r="F1076" s="1">
        <v>2020</v>
      </c>
      <c r="G1076" s="1" t="s">
        <v>3</v>
      </c>
      <c r="H1076" s="3">
        <v>4</v>
      </c>
      <c r="I1076" s="3">
        <v>4</v>
      </c>
      <c r="J1076" s="3">
        <v>64</v>
      </c>
      <c r="K1076" s="3">
        <v>16</v>
      </c>
      <c r="L1076" s="1" t="s">
        <v>4</v>
      </c>
    </row>
    <row r="1077" spans="1:12" outlineLevel="2" x14ac:dyDescent="0.25">
      <c r="A1077" s="1">
        <v>25580</v>
      </c>
      <c r="B1077" s="73" t="s">
        <v>388</v>
      </c>
      <c r="C1077" s="1" t="s">
        <v>120</v>
      </c>
      <c r="D1077" s="1" t="s">
        <v>22</v>
      </c>
      <c r="E1077" s="1" t="s">
        <v>32</v>
      </c>
      <c r="F1077" s="1">
        <v>2020</v>
      </c>
      <c r="G1077" s="1" t="s">
        <v>3</v>
      </c>
      <c r="H1077" s="3">
        <v>10</v>
      </c>
      <c r="I1077" s="3">
        <v>10</v>
      </c>
      <c r="J1077" s="3">
        <v>50</v>
      </c>
      <c r="K1077" s="3">
        <v>5</v>
      </c>
      <c r="L1077" s="1" t="s">
        <v>4</v>
      </c>
    </row>
    <row r="1078" spans="1:12" outlineLevel="2" x14ac:dyDescent="0.25">
      <c r="A1078" s="1">
        <v>25662</v>
      </c>
      <c r="B1078" s="73" t="s">
        <v>388</v>
      </c>
      <c r="C1078" s="1" t="s">
        <v>153</v>
      </c>
      <c r="D1078" s="1" t="s">
        <v>22</v>
      </c>
      <c r="E1078" s="1" t="s">
        <v>32</v>
      </c>
      <c r="F1078" s="1">
        <v>2020</v>
      </c>
      <c r="G1078" s="1" t="s">
        <v>3</v>
      </c>
      <c r="H1078" s="3">
        <v>3</v>
      </c>
      <c r="I1078" s="3">
        <v>3</v>
      </c>
      <c r="J1078" s="3">
        <v>54</v>
      </c>
      <c r="K1078" s="3">
        <v>18</v>
      </c>
      <c r="L1078" s="1" t="s">
        <v>4</v>
      </c>
    </row>
    <row r="1079" spans="1:12" outlineLevel="2" x14ac:dyDescent="0.25">
      <c r="A1079" s="1">
        <v>25867</v>
      </c>
      <c r="B1079" s="73" t="s">
        <v>388</v>
      </c>
      <c r="C1079" s="1" t="s">
        <v>166</v>
      </c>
      <c r="D1079" s="1" t="s">
        <v>22</v>
      </c>
      <c r="E1079" s="1" t="s">
        <v>32</v>
      </c>
      <c r="F1079" s="1">
        <v>2020</v>
      </c>
      <c r="G1079" s="1" t="s">
        <v>3</v>
      </c>
      <c r="H1079" s="3">
        <v>6</v>
      </c>
      <c r="I1079" s="3">
        <v>6</v>
      </c>
      <c r="J1079" s="3">
        <v>90</v>
      </c>
      <c r="K1079" s="3">
        <v>15</v>
      </c>
      <c r="L1079" s="1" t="s">
        <v>4</v>
      </c>
    </row>
    <row r="1080" spans="1:12" outlineLevel="2" x14ac:dyDescent="0.25">
      <c r="A1080" s="1">
        <v>25151</v>
      </c>
      <c r="B1080" s="73" t="s">
        <v>390</v>
      </c>
      <c r="C1080" s="1" t="s">
        <v>136</v>
      </c>
      <c r="D1080" s="1" t="s">
        <v>22</v>
      </c>
      <c r="E1080" s="1" t="s">
        <v>32</v>
      </c>
      <c r="F1080" s="1">
        <v>2020</v>
      </c>
      <c r="G1080" s="1" t="s">
        <v>3</v>
      </c>
      <c r="H1080" s="3">
        <v>75</v>
      </c>
      <c r="I1080" s="3">
        <v>75</v>
      </c>
      <c r="J1080" s="3">
        <v>1875</v>
      </c>
      <c r="K1080" s="3">
        <v>25</v>
      </c>
      <c r="L1080" s="1" t="s">
        <v>4</v>
      </c>
    </row>
    <row r="1081" spans="1:12" outlineLevel="2" x14ac:dyDescent="0.25">
      <c r="A1081" s="1">
        <v>25279</v>
      </c>
      <c r="B1081" s="73" t="s">
        <v>390</v>
      </c>
      <c r="C1081" s="1" t="s">
        <v>118</v>
      </c>
      <c r="D1081" s="1" t="s">
        <v>22</v>
      </c>
      <c r="E1081" s="1" t="s">
        <v>32</v>
      </c>
      <c r="F1081" s="1">
        <v>2020</v>
      </c>
      <c r="G1081" s="1" t="s">
        <v>3</v>
      </c>
      <c r="H1081" s="3">
        <v>48</v>
      </c>
      <c r="I1081" s="3">
        <v>47</v>
      </c>
      <c r="J1081" s="3">
        <v>2585</v>
      </c>
      <c r="K1081" s="3">
        <v>55</v>
      </c>
      <c r="L1081" s="1" t="s">
        <v>4</v>
      </c>
    </row>
    <row r="1082" spans="1:12" outlineLevel="2" x14ac:dyDescent="0.25">
      <c r="A1082" s="1">
        <v>25594</v>
      </c>
      <c r="B1082" s="73" t="s">
        <v>390</v>
      </c>
      <c r="C1082" s="1" t="s">
        <v>157</v>
      </c>
      <c r="D1082" s="1" t="s">
        <v>22</v>
      </c>
      <c r="E1082" s="1" t="s">
        <v>32</v>
      </c>
      <c r="F1082" s="1">
        <v>2020</v>
      </c>
      <c r="G1082" s="1" t="s">
        <v>3</v>
      </c>
      <c r="H1082" s="3">
        <v>35</v>
      </c>
      <c r="I1082" s="3">
        <v>35</v>
      </c>
      <c r="J1082" s="3">
        <v>630</v>
      </c>
      <c r="K1082" s="3">
        <v>18</v>
      </c>
      <c r="L1082" s="1" t="s">
        <v>4</v>
      </c>
    </row>
    <row r="1083" spans="1:12" outlineLevel="2" x14ac:dyDescent="0.25">
      <c r="A1083" s="1">
        <v>25841</v>
      </c>
      <c r="B1083" s="73" t="s">
        <v>390</v>
      </c>
      <c r="C1083" s="1" t="s">
        <v>125</v>
      </c>
      <c r="D1083" s="1" t="s">
        <v>22</v>
      </c>
      <c r="E1083" s="1" t="s">
        <v>32</v>
      </c>
      <c r="F1083" s="1">
        <v>2020</v>
      </c>
      <c r="G1083" s="1" t="s">
        <v>3</v>
      </c>
      <c r="H1083" s="3">
        <v>90</v>
      </c>
      <c r="I1083" s="3">
        <v>90</v>
      </c>
      <c r="J1083" s="3">
        <v>4500</v>
      </c>
      <c r="K1083" s="3">
        <v>50</v>
      </c>
      <c r="L1083" s="1" t="s">
        <v>4</v>
      </c>
    </row>
    <row r="1084" spans="1:12" outlineLevel="2" x14ac:dyDescent="0.25">
      <c r="A1084" s="1">
        <v>25845</v>
      </c>
      <c r="B1084" s="73" t="s">
        <v>390</v>
      </c>
      <c r="C1084" s="1" t="s">
        <v>63</v>
      </c>
      <c r="D1084" s="1" t="s">
        <v>22</v>
      </c>
      <c r="E1084" s="1" t="s">
        <v>32</v>
      </c>
      <c r="F1084" s="1">
        <v>2020</v>
      </c>
      <c r="G1084" s="1" t="s">
        <v>3</v>
      </c>
      <c r="H1084" s="3">
        <v>9</v>
      </c>
      <c r="I1084" s="3">
        <v>8.5</v>
      </c>
      <c r="J1084" s="3">
        <v>178.5</v>
      </c>
      <c r="K1084" s="3">
        <v>21</v>
      </c>
      <c r="L1084" s="1" t="s">
        <v>4</v>
      </c>
    </row>
    <row r="1085" spans="1:12" outlineLevel="2" x14ac:dyDescent="0.25">
      <c r="A1085" s="1">
        <v>25394</v>
      </c>
      <c r="B1085" s="73" t="s">
        <v>391</v>
      </c>
      <c r="C1085" s="1" t="s">
        <v>202</v>
      </c>
      <c r="D1085" s="1" t="s">
        <v>22</v>
      </c>
      <c r="E1085" s="1" t="s">
        <v>32</v>
      </c>
      <c r="F1085" s="1">
        <v>2020</v>
      </c>
      <c r="G1085" s="1" t="s">
        <v>3</v>
      </c>
      <c r="H1085" s="3">
        <v>8</v>
      </c>
      <c r="I1085" s="3">
        <v>7</v>
      </c>
      <c r="J1085" s="3">
        <v>49</v>
      </c>
      <c r="K1085" s="3">
        <v>7</v>
      </c>
      <c r="L1085" s="1" t="s">
        <v>4</v>
      </c>
    </row>
    <row r="1086" spans="1:12" outlineLevel="2" x14ac:dyDescent="0.25">
      <c r="A1086" s="1">
        <v>25823</v>
      </c>
      <c r="B1086" s="73" t="s">
        <v>391</v>
      </c>
      <c r="C1086" s="1" t="s">
        <v>216</v>
      </c>
      <c r="D1086" s="1" t="s">
        <v>22</v>
      </c>
      <c r="E1086" s="1" t="s">
        <v>32</v>
      </c>
      <c r="F1086" s="1">
        <v>2020</v>
      </c>
      <c r="G1086" s="1" t="s">
        <v>3</v>
      </c>
      <c r="H1086" s="3">
        <v>1</v>
      </c>
      <c r="I1086" s="3">
        <v>1</v>
      </c>
      <c r="J1086" s="3">
        <v>9</v>
      </c>
      <c r="K1086" s="3">
        <v>9</v>
      </c>
      <c r="L1086" s="1" t="s">
        <v>4</v>
      </c>
    </row>
    <row r="1087" spans="1:12" outlineLevel="2" x14ac:dyDescent="0.25">
      <c r="A1087" s="1">
        <v>25885</v>
      </c>
      <c r="B1087" s="73" t="s">
        <v>391</v>
      </c>
      <c r="C1087" s="1" t="s">
        <v>113</v>
      </c>
      <c r="D1087" s="1" t="s">
        <v>22</v>
      </c>
      <c r="E1087" s="1" t="s">
        <v>32</v>
      </c>
      <c r="F1087" s="1">
        <v>2020</v>
      </c>
      <c r="G1087" s="1" t="s">
        <v>3</v>
      </c>
      <c r="H1087" s="3">
        <v>11</v>
      </c>
      <c r="I1087" s="3">
        <v>10</v>
      </c>
      <c r="J1087" s="3">
        <v>82</v>
      </c>
      <c r="K1087" s="3">
        <v>8.1999999999999993</v>
      </c>
      <c r="L1087" s="1" t="s">
        <v>4</v>
      </c>
    </row>
    <row r="1088" spans="1:12" outlineLevel="2" x14ac:dyDescent="0.25">
      <c r="A1088" s="1">
        <v>25126</v>
      </c>
      <c r="B1088" s="74" t="s">
        <v>392</v>
      </c>
      <c r="C1088" s="1" t="s">
        <v>104</v>
      </c>
      <c r="D1088" s="1" t="s">
        <v>22</v>
      </c>
      <c r="E1088" s="1" t="s">
        <v>32</v>
      </c>
      <c r="F1088" s="1">
        <v>2020</v>
      </c>
      <c r="G1088" s="1" t="s">
        <v>3</v>
      </c>
      <c r="H1088" s="3">
        <v>1.8</v>
      </c>
      <c r="I1088" s="3">
        <v>1.8</v>
      </c>
      <c r="J1088" s="3">
        <v>50.4</v>
      </c>
      <c r="K1088" s="3">
        <v>28</v>
      </c>
      <c r="L1088" s="1" t="s">
        <v>4</v>
      </c>
    </row>
    <row r="1089" spans="1:12" outlineLevel="2" x14ac:dyDescent="0.25">
      <c r="A1089" s="1">
        <v>25817</v>
      </c>
      <c r="B1089" s="74" t="s">
        <v>392</v>
      </c>
      <c r="C1089" s="1" t="s">
        <v>117</v>
      </c>
      <c r="D1089" s="1" t="s">
        <v>22</v>
      </c>
      <c r="E1089" s="1" t="s">
        <v>32</v>
      </c>
      <c r="F1089" s="1">
        <v>2020</v>
      </c>
      <c r="G1089" s="1" t="s">
        <v>3</v>
      </c>
      <c r="H1089" s="3">
        <v>0.5</v>
      </c>
      <c r="I1089" s="3">
        <v>0.5</v>
      </c>
      <c r="J1089" s="3">
        <v>8.25</v>
      </c>
      <c r="K1089" s="3">
        <v>16.5</v>
      </c>
      <c r="L1089" s="1" t="s">
        <v>4</v>
      </c>
    </row>
    <row r="1090" spans="1:12" outlineLevel="2" x14ac:dyDescent="0.25">
      <c r="A1090" s="1">
        <v>25053</v>
      </c>
      <c r="B1090" s="74" t="s">
        <v>395</v>
      </c>
      <c r="C1090" s="1" t="s">
        <v>84</v>
      </c>
      <c r="D1090" s="1" t="s">
        <v>22</v>
      </c>
      <c r="E1090" s="1" t="s">
        <v>32</v>
      </c>
      <c r="F1090" s="1">
        <v>2020</v>
      </c>
      <c r="G1090" s="1" t="s">
        <v>3</v>
      </c>
      <c r="H1090" s="3">
        <v>26</v>
      </c>
      <c r="I1090" s="3">
        <v>22</v>
      </c>
      <c r="J1090" s="3">
        <v>132</v>
      </c>
      <c r="K1090" s="3">
        <v>6</v>
      </c>
      <c r="L1090" s="1" t="s">
        <v>4</v>
      </c>
    </row>
    <row r="1091" spans="1:12" outlineLevel="2" x14ac:dyDescent="0.25">
      <c r="A1091" s="1">
        <v>25290</v>
      </c>
      <c r="B1091" s="74" t="s">
        <v>395</v>
      </c>
      <c r="C1091" s="1" t="s">
        <v>197</v>
      </c>
      <c r="D1091" s="1" t="s">
        <v>22</v>
      </c>
      <c r="E1091" s="1" t="s">
        <v>32</v>
      </c>
      <c r="F1091" s="1">
        <v>2020</v>
      </c>
      <c r="G1091" s="1" t="s">
        <v>3</v>
      </c>
      <c r="H1091" s="3">
        <v>120</v>
      </c>
      <c r="I1091" s="3">
        <v>120</v>
      </c>
      <c r="J1091" s="3">
        <v>3000</v>
      </c>
      <c r="K1091" s="3">
        <v>25</v>
      </c>
      <c r="L1091" s="1" t="s">
        <v>4</v>
      </c>
    </row>
    <row r="1092" spans="1:12" outlineLevel="2" x14ac:dyDescent="0.25">
      <c r="A1092" s="1">
        <v>25524</v>
      </c>
      <c r="B1092" s="74" t="s">
        <v>395</v>
      </c>
      <c r="C1092" s="1" t="s">
        <v>165</v>
      </c>
      <c r="D1092" s="1" t="s">
        <v>22</v>
      </c>
      <c r="E1092" s="1" t="s">
        <v>32</v>
      </c>
      <c r="F1092" s="1">
        <v>2020</v>
      </c>
      <c r="G1092" s="1" t="s">
        <v>3</v>
      </c>
      <c r="H1092" s="3">
        <v>10</v>
      </c>
      <c r="I1092" s="3">
        <v>10</v>
      </c>
      <c r="J1092" s="3">
        <v>300</v>
      </c>
      <c r="K1092" s="3">
        <v>30</v>
      </c>
      <c r="L1092" s="1" t="s">
        <v>4</v>
      </c>
    </row>
    <row r="1093" spans="1:12" outlineLevel="2" x14ac:dyDescent="0.25">
      <c r="A1093" s="1">
        <v>25649</v>
      </c>
      <c r="B1093" s="74" t="s">
        <v>395</v>
      </c>
      <c r="C1093" s="1" t="s">
        <v>162</v>
      </c>
      <c r="D1093" s="1" t="s">
        <v>22</v>
      </c>
      <c r="E1093" s="1" t="s">
        <v>32</v>
      </c>
      <c r="F1093" s="1">
        <v>2020</v>
      </c>
      <c r="G1093" s="1" t="s">
        <v>3</v>
      </c>
      <c r="H1093" s="3">
        <v>1</v>
      </c>
      <c r="I1093" s="3">
        <v>1</v>
      </c>
      <c r="J1093" s="3">
        <v>22</v>
      </c>
      <c r="K1093" s="3">
        <v>22</v>
      </c>
      <c r="L1093" s="1" t="s">
        <v>4</v>
      </c>
    </row>
    <row r="1094" spans="1:12" outlineLevel="2" x14ac:dyDescent="0.25">
      <c r="A1094" s="1">
        <v>25805</v>
      </c>
      <c r="B1094" s="74" t="s">
        <v>395</v>
      </c>
      <c r="C1094" s="1" t="s">
        <v>59</v>
      </c>
      <c r="D1094" s="1" t="s">
        <v>22</v>
      </c>
      <c r="E1094" s="1" t="s">
        <v>32</v>
      </c>
      <c r="F1094" s="1">
        <v>2020</v>
      </c>
      <c r="G1094" s="1" t="s">
        <v>3</v>
      </c>
      <c r="H1094" s="3">
        <v>2</v>
      </c>
      <c r="I1094" s="3">
        <v>2</v>
      </c>
      <c r="J1094" s="3">
        <v>12</v>
      </c>
      <c r="K1094" s="3">
        <v>6</v>
      </c>
      <c r="L1094" s="1" t="s">
        <v>4</v>
      </c>
    </row>
    <row r="1095" spans="1:12" outlineLevel="2" x14ac:dyDescent="0.25">
      <c r="A1095" s="1">
        <v>25506</v>
      </c>
      <c r="B1095" s="74" t="s">
        <v>395</v>
      </c>
      <c r="C1095" s="1" t="s">
        <v>205</v>
      </c>
      <c r="D1095" s="1" t="s">
        <v>22</v>
      </c>
      <c r="E1095" s="1" t="s">
        <v>32</v>
      </c>
      <c r="F1095" s="1">
        <v>2020</v>
      </c>
      <c r="G1095" s="1" t="s">
        <v>3</v>
      </c>
      <c r="H1095" s="3">
        <v>10</v>
      </c>
      <c r="I1095" s="3">
        <v>10</v>
      </c>
      <c r="J1095" s="3">
        <v>240</v>
      </c>
      <c r="K1095" s="3">
        <v>24</v>
      </c>
      <c r="L1095" s="1" t="s">
        <v>4</v>
      </c>
    </row>
    <row r="1096" spans="1:12" outlineLevel="2" x14ac:dyDescent="0.25">
      <c r="A1096" s="1">
        <v>25040</v>
      </c>
      <c r="B1096" s="74" t="s">
        <v>396</v>
      </c>
      <c r="C1096" s="1" t="s">
        <v>31</v>
      </c>
      <c r="D1096" s="1" t="s">
        <v>22</v>
      </c>
      <c r="E1096" s="1" t="s">
        <v>32</v>
      </c>
      <c r="F1096" s="1">
        <v>2020</v>
      </c>
      <c r="G1096" s="1" t="s">
        <v>3</v>
      </c>
      <c r="H1096" s="3">
        <v>7</v>
      </c>
      <c r="I1096" s="3">
        <v>6</v>
      </c>
      <c r="J1096" s="3">
        <v>78</v>
      </c>
      <c r="K1096" s="3">
        <v>13</v>
      </c>
      <c r="L1096" s="1" t="s">
        <v>4</v>
      </c>
    </row>
    <row r="1097" spans="1:12" outlineLevel="2" x14ac:dyDescent="0.25">
      <c r="A1097" s="1">
        <v>25123</v>
      </c>
      <c r="B1097" s="74" t="s">
        <v>396</v>
      </c>
      <c r="C1097" s="1" t="s">
        <v>152</v>
      </c>
      <c r="D1097" s="1" t="s">
        <v>22</v>
      </c>
      <c r="E1097" s="1" t="s">
        <v>32</v>
      </c>
      <c r="F1097" s="1">
        <v>2020</v>
      </c>
      <c r="G1097" s="1" t="s">
        <v>3</v>
      </c>
      <c r="H1097" s="3">
        <v>11</v>
      </c>
      <c r="I1097" s="3">
        <v>11</v>
      </c>
      <c r="J1097" s="3">
        <v>198</v>
      </c>
      <c r="K1097" s="3">
        <v>18</v>
      </c>
      <c r="L1097" s="1" t="s">
        <v>4</v>
      </c>
    </row>
    <row r="1098" spans="1:12" outlineLevel="2" x14ac:dyDescent="0.25">
      <c r="A1098" s="1">
        <v>25386</v>
      </c>
      <c r="B1098" s="74" t="s">
        <v>396</v>
      </c>
      <c r="C1098" s="1" t="s">
        <v>88</v>
      </c>
      <c r="D1098" s="1" t="s">
        <v>22</v>
      </c>
      <c r="E1098" s="1" t="s">
        <v>32</v>
      </c>
      <c r="F1098" s="1">
        <v>2020</v>
      </c>
      <c r="G1098" s="1" t="s">
        <v>3</v>
      </c>
      <c r="H1098" s="3">
        <v>14</v>
      </c>
      <c r="I1098" s="3">
        <v>14</v>
      </c>
      <c r="J1098" s="3">
        <v>215</v>
      </c>
      <c r="K1098" s="3">
        <v>15.3571428571429</v>
      </c>
      <c r="L1098" s="1" t="s">
        <v>4</v>
      </c>
    </row>
    <row r="1099" spans="1:12" outlineLevel="2" x14ac:dyDescent="0.25">
      <c r="A1099" s="1">
        <v>25596</v>
      </c>
      <c r="B1099" s="74" t="s">
        <v>396</v>
      </c>
      <c r="C1099" s="1" t="s">
        <v>161</v>
      </c>
      <c r="D1099" s="1" t="s">
        <v>22</v>
      </c>
      <c r="E1099" s="1" t="s">
        <v>32</v>
      </c>
      <c r="F1099" s="1">
        <v>2020</v>
      </c>
      <c r="G1099" s="1" t="s">
        <v>3</v>
      </c>
      <c r="H1099" s="3">
        <v>65</v>
      </c>
      <c r="I1099" s="3">
        <v>65</v>
      </c>
      <c r="J1099" s="3">
        <v>1300</v>
      </c>
      <c r="K1099" s="3">
        <v>20</v>
      </c>
      <c r="L1099" s="1" t="s">
        <v>4</v>
      </c>
    </row>
    <row r="1100" spans="1:12" outlineLevel="2" x14ac:dyDescent="0.25">
      <c r="A1100" s="1">
        <v>25436</v>
      </c>
      <c r="B1100" s="73" t="s">
        <v>384</v>
      </c>
      <c r="C1100" s="1" t="s">
        <v>51</v>
      </c>
      <c r="D1100" s="1" t="s">
        <v>22</v>
      </c>
      <c r="E1100" s="1" t="s">
        <v>32</v>
      </c>
      <c r="F1100" s="1">
        <v>2020</v>
      </c>
      <c r="G1100" s="1" t="s">
        <v>11</v>
      </c>
      <c r="H1100" s="3">
        <v>3</v>
      </c>
      <c r="I1100" s="3">
        <v>3</v>
      </c>
      <c r="J1100" s="3">
        <v>60</v>
      </c>
      <c r="K1100" s="3">
        <v>20</v>
      </c>
      <c r="L1100" s="1" t="s">
        <v>4</v>
      </c>
    </row>
    <row r="1101" spans="1:12" outlineLevel="2" x14ac:dyDescent="0.25">
      <c r="A1101" s="1">
        <v>25307</v>
      </c>
      <c r="B1101" s="73" t="s">
        <v>383</v>
      </c>
      <c r="C1101" s="1" t="s">
        <v>81</v>
      </c>
      <c r="D1101" s="1" t="s">
        <v>22</v>
      </c>
      <c r="E1101" s="1" t="s">
        <v>32</v>
      </c>
      <c r="F1101" s="1">
        <v>2020</v>
      </c>
      <c r="G1101" s="1" t="s">
        <v>11</v>
      </c>
      <c r="H1101" s="3">
        <v>1</v>
      </c>
      <c r="I1101" s="3">
        <v>1</v>
      </c>
      <c r="J1101" s="3">
        <v>15</v>
      </c>
      <c r="K1101" s="3">
        <v>15</v>
      </c>
      <c r="L1101" s="1" t="s">
        <v>4</v>
      </c>
    </row>
    <row r="1102" spans="1:12" outlineLevel="2" x14ac:dyDescent="0.25">
      <c r="A1102" s="1">
        <v>25368</v>
      </c>
      <c r="B1102" s="73" t="s">
        <v>383</v>
      </c>
      <c r="C1102" s="1" t="s">
        <v>201</v>
      </c>
      <c r="D1102" s="1" t="s">
        <v>22</v>
      </c>
      <c r="E1102" s="1" t="s">
        <v>32</v>
      </c>
      <c r="F1102" s="1">
        <v>2020</v>
      </c>
      <c r="G1102" s="1" t="s">
        <v>11</v>
      </c>
      <c r="H1102" s="3">
        <v>5</v>
      </c>
      <c r="I1102" s="3">
        <v>4</v>
      </c>
      <c r="J1102" s="3">
        <v>20</v>
      </c>
      <c r="K1102" s="3">
        <v>5</v>
      </c>
      <c r="L1102" s="1" t="s">
        <v>4</v>
      </c>
    </row>
    <row r="1103" spans="1:12" outlineLevel="2" x14ac:dyDescent="0.25">
      <c r="A1103" s="1">
        <v>25148</v>
      </c>
      <c r="B1103" s="73" t="s">
        <v>385</v>
      </c>
      <c r="C1103" s="1" t="s">
        <v>130</v>
      </c>
      <c r="D1103" s="1" t="s">
        <v>22</v>
      </c>
      <c r="E1103" s="1" t="s">
        <v>32</v>
      </c>
      <c r="F1103" s="1">
        <v>2020</v>
      </c>
      <c r="G1103" s="1" t="s">
        <v>11</v>
      </c>
      <c r="H1103" s="3">
        <v>30.5</v>
      </c>
      <c r="I1103" s="3">
        <v>30</v>
      </c>
      <c r="J1103" s="3">
        <v>296</v>
      </c>
      <c r="K1103" s="3">
        <v>9.8666666666666707</v>
      </c>
      <c r="L1103" s="1" t="s">
        <v>4</v>
      </c>
    </row>
    <row r="1104" spans="1:12" outlineLevel="2" x14ac:dyDescent="0.25">
      <c r="A1104" s="1">
        <v>25320</v>
      </c>
      <c r="B1104" s="73" t="s">
        <v>385</v>
      </c>
      <c r="C1104" s="1" t="s">
        <v>154</v>
      </c>
      <c r="D1104" s="1" t="s">
        <v>22</v>
      </c>
      <c r="E1104" s="1" t="s">
        <v>32</v>
      </c>
      <c r="F1104" s="1">
        <v>2020</v>
      </c>
      <c r="G1104" s="1" t="s">
        <v>11</v>
      </c>
      <c r="H1104" s="3">
        <v>25</v>
      </c>
      <c r="I1104" s="3">
        <v>20</v>
      </c>
      <c r="J1104" s="3">
        <v>200</v>
      </c>
      <c r="K1104" s="3">
        <v>10</v>
      </c>
      <c r="L1104" s="1" t="s">
        <v>4</v>
      </c>
    </row>
    <row r="1105" spans="1:12" outlineLevel="2" x14ac:dyDescent="0.25">
      <c r="A1105" s="1">
        <v>25718</v>
      </c>
      <c r="B1105" s="73" t="s">
        <v>386</v>
      </c>
      <c r="C1105" s="1" t="s">
        <v>209</v>
      </c>
      <c r="D1105" s="1" t="s">
        <v>22</v>
      </c>
      <c r="E1105" s="1" t="s">
        <v>32</v>
      </c>
      <c r="F1105" s="1">
        <v>2020</v>
      </c>
      <c r="G1105" s="1" t="s">
        <v>11</v>
      </c>
      <c r="H1105" s="3">
        <v>16</v>
      </c>
      <c r="I1105" s="3">
        <v>13</v>
      </c>
      <c r="J1105" s="3">
        <v>208</v>
      </c>
      <c r="K1105" s="3">
        <v>16</v>
      </c>
      <c r="L1105" s="1" t="s">
        <v>4</v>
      </c>
    </row>
    <row r="1106" spans="1:12" outlineLevel="2" x14ac:dyDescent="0.25">
      <c r="A1106" s="1">
        <v>25777</v>
      </c>
      <c r="B1106" s="73" t="s">
        <v>386</v>
      </c>
      <c r="C1106" s="1" t="s">
        <v>211</v>
      </c>
      <c r="D1106" s="1" t="s">
        <v>22</v>
      </c>
      <c r="E1106" s="1" t="s">
        <v>32</v>
      </c>
      <c r="F1106" s="1">
        <v>2020</v>
      </c>
      <c r="G1106" s="1" t="s">
        <v>11</v>
      </c>
      <c r="H1106" s="3">
        <v>1</v>
      </c>
      <c r="I1106" s="3">
        <v>1</v>
      </c>
      <c r="J1106" s="3">
        <v>2</v>
      </c>
      <c r="K1106" s="3">
        <v>2</v>
      </c>
      <c r="L1106" s="1" t="s">
        <v>4</v>
      </c>
    </row>
    <row r="1107" spans="1:12" outlineLevel="2" x14ac:dyDescent="0.25">
      <c r="A1107" s="1">
        <v>25875</v>
      </c>
      <c r="B1107" s="73" t="s">
        <v>386</v>
      </c>
      <c r="C1107" s="1" t="s">
        <v>147</v>
      </c>
      <c r="D1107" s="1" t="s">
        <v>22</v>
      </c>
      <c r="E1107" s="1" t="s">
        <v>32</v>
      </c>
      <c r="F1107" s="1">
        <v>2020</v>
      </c>
      <c r="G1107" s="1" t="s">
        <v>11</v>
      </c>
      <c r="H1107" s="3">
        <v>10</v>
      </c>
      <c r="I1107" s="3">
        <v>8</v>
      </c>
      <c r="J1107" s="3">
        <v>72</v>
      </c>
      <c r="K1107" s="3">
        <v>9</v>
      </c>
      <c r="L1107" s="1" t="s">
        <v>4</v>
      </c>
    </row>
    <row r="1108" spans="1:12" outlineLevel="2" x14ac:dyDescent="0.25">
      <c r="A1108" s="1">
        <v>25580</v>
      </c>
      <c r="B1108" s="73" t="s">
        <v>388</v>
      </c>
      <c r="C1108" s="1" t="s">
        <v>120</v>
      </c>
      <c r="D1108" s="1" t="s">
        <v>22</v>
      </c>
      <c r="E1108" s="1" t="s">
        <v>32</v>
      </c>
      <c r="F1108" s="1">
        <v>2020</v>
      </c>
      <c r="G1108" s="1" t="s">
        <v>11</v>
      </c>
      <c r="H1108" s="3">
        <v>12</v>
      </c>
      <c r="I1108" s="3">
        <v>12</v>
      </c>
      <c r="J1108" s="3">
        <v>60</v>
      </c>
      <c r="K1108" s="3">
        <v>5</v>
      </c>
      <c r="L1108" s="1" t="s">
        <v>4</v>
      </c>
    </row>
    <row r="1109" spans="1:12" outlineLevel="2" x14ac:dyDescent="0.25">
      <c r="A1109" s="1">
        <v>25662</v>
      </c>
      <c r="B1109" s="73" t="s">
        <v>388</v>
      </c>
      <c r="C1109" s="1" t="s">
        <v>153</v>
      </c>
      <c r="D1109" s="1" t="s">
        <v>22</v>
      </c>
      <c r="E1109" s="1" t="s">
        <v>32</v>
      </c>
      <c r="F1109" s="1">
        <v>2020</v>
      </c>
      <c r="G1109" s="1" t="s">
        <v>11</v>
      </c>
      <c r="H1109" s="3">
        <v>5</v>
      </c>
      <c r="I1109" s="3">
        <v>5</v>
      </c>
      <c r="J1109" s="3">
        <v>90</v>
      </c>
      <c r="K1109" s="3">
        <v>18</v>
      </c>
      <c r="L1109" s="1" t="s">
        <v>4</v>
      </c>
    </row>
    <row r="1110" spans="1:12" outlineLevel="2" x14ac:dyDescent="0.25">
      <c r="A1110" s="1">
        <v>25867</v>
      </c>
      <c r="B1110" s="73" t="s">
        <v>388</v>
      </c>
      <c r="C1110" s="1" t="s">
        <v>166</v>
      </c>
      <c r="D1110" s="1" t="s">
        <v>22</v>
      </c>
      <c r="E1110" s="1" t="s">
        <v>32</v>
      </c>
      <c r="F1110" s="1">
        <v>2020</v>
      </c>
      <c r="G1110" s="1" t="s">
        <v>11</v>
      </c>
      <c r="H1110" s="3">
        <v>5</v>
      </c>
      <c r="I1110" s="3">
        <v>5</v>
      </c>
      <c r="J1110" s="3">
        <v>80</v>
      </c>
      <c r="K1110" s="3">
        <v>16</v>
      </c>
      <c r="L1110" s="1" t="s">
        <v>4</v>
      </c>
    </row>
    <row r="1111" spans="1:12" outlineLevel="2" x14ac:dyDescent="0.25">
      <c r="A1111" s="1">
        <v>25151</v>
      </c>
      <c r="B1111" s="73" t="s">
        <v>390</v>
      </c>
      <c r="C1111" s="1" t="s">
        <v>136</v>
      </c>
      <c r="D1111" s="1" t="s">
        <v>22</v>
      </c>
      <c r="E1111" s="1" t="s">
        <v>32</v>
      </c>
      <c r="F1111" s="1">
        <v>2020</v>
      </c>
      <c r="G1111" s="1" t="s">
        <v>11</v>
      </c>
      <c r="H1111" s="3">
        <v>108</v>
      </c>
      <c r="I1111" s="3">
        <v>108</v>
      </c>
      <c r="J1111" s="3">
        <v>1620</v>
      </c>
      <c r="K1111" s="3">
        <v>15</v>
      </c>
      <c r="L1111" s="1" t="s">
        <v>4</v>
      </c>
    </row>
    <row r="1112" spans="1:12" outlineLevel="2" x14ac:dyDescent="0.25">
      <c r="A1112" s="1">
        <v>25279</v>
      </c>
      <c r="B1112" s="73" t="s">
        <v>390</v>
      </c>
      <c r="C1112" s="1" t="s">
        <v>118</v>
      </c>
      <c r="D1112" s="1" t="s">
        <v>22</v>
      </c>
      <c r="E1112" s="1" t="s">
        <v>32</v>
      </c>
      <c r="F1112" s="1">
        <v>2020</v>
      </c>
      <c r="G1112" s="1" t="s">
        <v>11</v>
      </c>
      <c r="H1112" s="3">
        <v>48</v>
      </c>
      <c r="I1112" s="3">
        <v>47</v>
      </c>
      <c r="J1112" s="3">
        <v>2585</v>
      </c>
      <c r="K1112" s="3">
        <v>55</v>
      </c>
      <c r="L1112" s="1" t="s">
        <v>4</v>
      </c>
    </row>
    <row r="1113" spans="1:12" outlineLevel="2" x14ac:dyDescent="0.25">
      <c r="A1113" s="1">
        <v>25594</v>
      </c>
      <c r="B1113" s="73" t="s">
        <v>390</v>
      </c>
      <c r="C1113" s="1" t="s">
        <v>157</v>
      </c>
      <c r="D1113" s="1" t="s">
        <v>22</v>
      </c>
      <c r="E1113" s="1" t="s">
        <v>32</v>
      </c>
      <c r="F1113" s="1">
        <v>2020</v>
      </c>
      <c r="G1113" s="1" t="s">
        <v>11</v>
      </c>
      <c r="H1113" s="3">
        <v>40</v>
      </c>
      <c r="I1113" s="3">
        <v>40</v>
      </c>
      <c r="J1113" s="3">
        <v>680</v>
      </c>
      <c r="K1113" s="3">
        <v>17</v>
      </c>
      <c r="L1113" s="1" t="s">
        <v>4</v>
      </c>
    </row>
    <row r="1114" spans="1:12" outlineLevel="2" x14ac:dyDescent="0.25">
      <c r="A1114" s="1">
        <v>25394</v>
      </c>
      <c r="B1114" s="73" t="s">
        <v>391</v>
      </c>
      <c r="C1114" s="1" t="s">
        <v>202</v>
      </c>
      <c r="D1114" s="1" t="s">
        <v>22</v>
      </c>
      <c r="E1114" s="1" t="s">
        <v>32</v>
      </c>
      <c r="F1114" s="1">
        <v>2020</v>
      </c>
      <c r="G1114" s="1" t="s">
        <v>11</v>
      </c>
      <c r="H1114" s="3">
        <v>5</v>
      </c>
      <c r="I1114" s="3">
        <v>4</v>
      </c>
      <c r="J1114" s="3">
        <v>36</v>
      </c>
      <c r="K1114" s="3">
        <v>9</v>
      </c>
      <c r="L1114" s="1" t="s">
        <v>4</v>
      </c>
    </row>
    <row r="1115" spans="1:12" outlineLevel="2" x14ac:dyDescent="0.25">
      <c r="A1115" s="1">
        <v>25885</v>
      </c>
      <c r="B1115" s="73" t="s">
        <v>391</v>
      </c>
      <c r="C1115" s="1" t="s">
        <v>113</v>
      </c>
      <c r="D1115" s="1" t="s">
        <v>22</v>
      </c>
      <c r="E1115" s="1" t="s">
        <v>32</v>
      </c>
      <c r="F1115" s="1">
        <v>2020</v>
      </c>
      <c r="G1115" s="1" t="s">
        <v>11</v>
      </c>
      <c r="H1115" s="3">
        <v>9</v>
      </c>
      <c r="I1115" s="3">
        <v>9</v>
      </c>
      <c r="J1115" s="3">
        <v>54</v>
      </c>
      <c r="K1115" s="3">
        <v>6</v>
      </c>
      <c r="L1115" s="1" t="s">
        <v>4</v>
      </c>
    </row>
    <row r="1116" spans="1:12" outlineLevel="2" x14ac:dyDescent="0.25">
      <c r="A1116" s="1">
        <v>25126</v>
      </c>
      <c r="B1116" s="74" t="s">
        <v>392</v>
      </c>
      <c r="C1116" s="1" t="s">
        <v>104</v>
      </c>
      <c r="D1116" s="1" t="s">
        <v>22</v>
      </c>
      <c r="E1116" s="1" t="s">
        <v>32</v>
      </c>
      <c r="F1116" s="1">
        <v>2020</v>
      </c>
      <c r="G1116" s="1" t="s">
        <v>11</v>
      </c>
      <c r="H1116" s="3">
        <v>1.9</v>
      </c>
      <c r="I1116" s="3">
        <v>1.9</v>
      </c>
      <c r="J1116" s="3">
        <v>53.199999999999996</v>
      </c>
      <c r="K1116" s="3">
        <v>28</v>
      </c>
      <c r="L1116" s="1" t="s">
        <v>4</v>
      </c>
    </row>
    <row r="1117" spans="1:12" outlineLevel="2" x14ac:dyDescent="0.25">
      <c r="A1117" s="1">
        <v>25053</v>
      </c>
      <c r="B1117" s="74" t="s">
        <v>395</v>
      </c>
      <c r="C1117" s="1" t="s">
        <v>84</v>
      </c>
      <c r="D1117" s="1" t="s">
        <v>22</v>
      </c>
      <c r="E1117" s="1" t="s">
        <v>32</v>
      </c>
      <c r="F1117" s="1">
        <v>2020</v>
      </c>
      <c r="G1117" s="1" t="s">
        <v>11</v>
      </c>
      <c r="H1117" s="3">
        <v>28</v>
      </c>
      <c r="I1117" s="3">
        <v>27</v>
      </c>
      <c r="J1117" s="3">
        <v>216</v>
      </c>
      <c r="K1117" s="3">
        <v>8</v>
      </c>
      <c r="L1117" s="1" t="s">
        <v>4</v>
      </c>
    </row>
    <row r="1118" spans="1:12" outlineLevel="2" x14ac:dyDescent="0.25">
      <c r="A1118" s="1">
        <v>25290</v>
      </c>
      <c r="B1118" s="74" t="s">
        <v>395</v>
      </c>
      <c r="C1118" s="1" t="s">
        <v>197</v>
      </c>
      <c r="D1118" s="1" t="s">
        <v>22</v>
      </c>
      <c r="E1118" s="1" t="s">
        <v>32</v>
      </c>
      <c r="F1118" s="1">
        <v>2020</v>
      </c>
      <c r="G1118" s="1" t="s">
        <v>11</v>
      </c>
      <c r="H1118" s="3">
        <v>80</v>
      </c>
      <c r="I1118" s="3">
        <v>78</v>
      </c>
      <c r="J1118" s="3">
        <v>1794</v>
      </c>
      <c r="K1118" s="3">
        <v>23</v>
      </c>
      <c r="L1118" s="1" t="s">
        <v>4</v>
      </c>
    </row>
    <row r="1119" spans="1:12" outlineLevel="2" x14ac:dyDescent="0.25">
      <c r="A1119" s="1">
        <v>25524</v>
      </c>
      <c r="B1119" s="74" t="s">
        <v>395</v>
      </c>
      <c r="C1119" s="1" t="s">
        <v>165</v>
      </c>
      <c r="D1119" s="1" t="s">
        <v>22</v>
      </c>
      <c r="E1119" s="1" t="s">
        <v>32</v>
      </c>
      <c r="F1119" s="1">
        <v>2020</v>
      </c>
      <c r="G1119" s="1" t="s">
        <v>11</v>
      </c>
      <c r="H1119" s="3">
        <v>10</v>
      </c>
      <c r="I1119" s="3">
        <v>10</v>
      </c>
      <c r="J1119" s="3">
        <v>500</v>
      </c>
      <c r="K1119" s="3">
        <v>50</v>
      </c>
      <c r="L1119" s="1" t="s">
        <v>4</v>
      </c>
    </row>
    <row r="1120" spans="1:12" outlineLevel="2" x14ac:dyDescent="0.25">
      <c r="A1120" s="1">
        <v>25649</v>
      </c>
      <c r="B1120" s="74" t="s">
        <v>395</v>
      </c>
      <c r="C1120" s="1" t="s">
        <v>162</v>
      </c>
      <c r="D1120" s="1" t="s">
        <v>22</v>
      </c>
      <c r="E1120" s="1" t="s">
        <v>32</v>
      </c>
      <c r="F1120" s="1">
        <v>2020</v>
      </c>
      <c r="G1120" s="1" t="s">
        <v>11</v>
      </c>
      <c r="H1120" s="3">
        <v>0</v>
      </c>
      <c r="I1120" s="3">
        <v>0</v>
      </c>
      <c r="J1120" s="3">
        <v>0</v>
      </c>
      <c r="K1120" s="3">
        <v>0</v>
      </c>
      <c r="L1120" s="1" t="s">
        <v>4</v>
      </c>
    </row>
    <row r="1121" spans="1:12" outlineLevel="2" x14ac:dyDescent="0.25">
      <c r="A1121" s="1">
        <v>25805</v>
      </c>
      <c r="B1121" s="74" t="s">
        <v>395</v>
      </c>
      <c r="C1121" s="1" t="s">
        <v>59</v>
      </c>
      <c r="D1121" s="1" t="s">
        <v>22</v>
      </c>
      <c r="E1121" s="1" t="s">
        <v>32</v>
      </c>
      <c r="F1121" s="1">
        <v>2020</v>
      </c>
      <c r="G1121" s="1" t="s">
        <v>11</v>
      </c>
      <c r="H1121" s="3">
        <v>1</v>
      </c>
      <c r="I1121" s="3">
        <v>1</v>
      </c>
      <c r="J1121" s="3">
        <v>6</v>
      </c>
      <c r="K1121" s="3">
        <v>6</v>
      </c>
      <c r="L1121" s="1" t="s">
        <v>4</v>
      </c>
    </row>
    <row r="1122" spans="1:12" outlineLevel="2" x14ac:dyDescent="0.25">
      <c r="A1122" s="1">
        <v>25506</v>
      </c>
      <c r="B1122" s="74" t="s">
        <v>395</v>
      </c>
      <c r="C1122" s="1" t="s">
        <v>205</v>
      </c>
      <c r="D1122" s="1" t="s">
        <v>22</v>
      </c>
      <c r="E1122" s="1" t="s">
        <v>32</v>
      </c>
      <c r="F1122" s="1">
        <v>2020</v>
      </c>
      <c r="G1122" s="1" t="s">
        <v>11</v>
      </c>
      <c r="H1122" s="3">
        <v>3</v>
      </c>
      <c r="I1122" s="3">
        <v>3</v>
      </c>
      <c r="J1122" s="3">
        <v>75</v>
      </c>
      <c r="K1122" s="3">
        <v>25</v>
      </c>
      <c r="L1122" s="1" t="s">
        <v>4</v>
      </c>
    </row>
    <row r="1123" spans="1:12" outlineLevel="2" x14ac:dyDescent="0.25">
      <c r="A1123" s="1">
        <v>25040</v>
      </c>
      <c r="B1123" s="74" t="s">
        <v>396</v>
      </c>
      <c r="C1123" s="1" t="s">
        <v>31</v>
      </c>
      <c r="D1123" s="1" t="s">
        <v>22</v>
      </c>
      <c r="E1123" s="1" t="s">
        <v>32</v>
      </c>
      <c r="F1123" s="1">
        <v>2020</v>
      </c>
      <c r="G1123" s="1" t="s">
        <v>11</v>
      </c>
      <c r="H1123" s="3">
        <v>12</v>
      </c>
      <c r="I1123" s="3">
        <v>11</v>
      </c>
      <c r="J1123" s="3">
        <v>165</v>
      </c>
      <c r="K1123" s="3">
        <v>15</v>
      </c>
      <c r="L1123" s="1" t="s">
        <v>4</v>
      </c>
    </row>
    <row r="1124" spans="1:12" outlineLevel="2" x14ac:dyDescent="0.25">
      <c r="A1124" s="1">
        <v>25123</v>
      </c>
      <c r="B1124" s="74" t="s">
        <v>396</v>
      </c>
      <c r="C1124" s="1" t="s">
        <v>152</v>
      </c>
      <c r="D1124" s="1" t="s">
        <v>22</v>
      </c>
      <c r="E1124" s="1" t="s">
        <v>32</v>
      </c>
      <c r="F1124" s="1">
        <v>2020</v>
      </c>
      <c r="G1124" s="1" t="s">
        <v>11</v>
      </c>
      <c r="H1124" s="3">
        <v>13</v>
      </c>
      <c r="I1124" s="3">
        <v>11</v>
      </c>
      <c r="J1124" s="3">
        <v>198</v>
      </c>
      <c r="K1124" s="3">
        <v>18</v>
      </c>
      <c r="L1124" s="1" t="s">
        <v>4</v>
      </c>
    </row>
    <row r="1125" spans="1:12" outlineLevel="2" x14ac:dyDescent="0.25">
      <c r="A1125" s="1">
        <v>25386</v>
      </c>
      <c r="B1125" s="74" t="s">
        <v>396</v>
      </c>
      <c r="C1125" s="1" t="s">
        <v>88</v>
      </c>
      <c r="D1125" s="1" t="s">
        <v>22</v>
      </c>
      <c r="E1125" s="1" t="s">
        <v>32</v>
      </c>
      <c r="F1125" s="1">
        <v>2020</v>
      </c>
      <c r="G1125" s="1" t="s">
        <v>11</v>
      </c>
      <c r="H1125" s="3">
        <v>27</v>
      </c>
      <c r="I1125" s="3">
        <v>27</v>
      </c>
      <c r="J1125" s="3">
        <v>381</v>
      </c>
      <c r="K1125" s="3">
        <v>14.1111111111111</v>
      </c>
      <c r="L1125" s="1" t="s">
        <v>4</v>
      </c>
    </row>
    <row r="1126" spans="1:12" outlineLevel="2" x14ac:dyDescent="0.25">
      <c r="A1126" s="1">
        <v>25596</v>
      </c>
      <c r="B1126" s="74" t="s">
        <v>396</v>
      </c>
      <c r="C1126" s="1" t="s">
        <v>161</v>
      </c>
      <c r="D1126" s="1" t="s">
        <v>22</v>
      </c>
      <c r="E1126" s="1" t="s">
        <v>32</v>
      </c>
      <c r="F1126" s="1">
        <v>2020</v>
      </c>
      <c r="G1126" s="1" t="s">
        <v>11</v>
      </c>
      <c r="H1126" s="3">
        <v>51</v>
      </c>
      <c r="I1126" s="3">
        <v>51</v>
      </c>
      <c r="J1126" s="3">
        <v>1530</v>
      </c>
      <c r="K1126" s="3">
        <v>30</v>
      </c>
      <c r="L1126" s="1" t="s">
        <v>4</v>
      </c>
    </row>
    <row r="1127" spans="1:12" outlineLevel="2" x14ac:dyDescent="0.25">
      <c r="A1127" s="1">
        <v>25779</v>
      </c>
      <c r="B1127" s="74" t="s">
        <v>397</v>
      </c>
      <c r="C1127" s="1" t="s">
        <v>90</v>
      </c>
      <c r="D1127" s="1" t="s">
        <v>22</v>
      </c>
      <c r="E1127" s="1" t="s">
        <v>32</v>
      </c>
      <c r="F1127" s="1">
        <v>2020</v>
      </c>
      <c r="G1127" s="1" t="s">
        <v>11</v>
      </c>
      <c r="H1127" s="3">
        <v>15</v>
      </c>
      <c r="I1127" s="3">
        <v>15</v>
      </c>
      <c r="J1127" s="3">
        <v>300</v>
      </c>
      <c r="K1127" s="3">
        <v>20</v>
      </c>
      <c r="L1127" s="1" t="s">
        <v>4</v>
      </c>
    </row>
    <row r="1128" spans="1:12" outlineLevel="1" collapsed="1" x14ac:dyDescent="0.25">
      <c r="A1128" s="141"/>
      <c r="B1128" s="142"/>
      <c r="C1128" s="141"/>
      <c r="D1128" s="141"/>
      <c r="E1128" s="143" t="s">
        <v>553</v>
      </c>
      <c r="F1128" s="141"/>
      <c r="G1128" s="141"/>
      <c r="H1128" s="144">
        <f>SUBTOTAL(9,H1067:H1127)</f>
        <v>1247.6999999999998</v>
      </c>
      <c r="I1128" s="144">
        <f>SUBTOTAL(9,I1067:I1127)</f>
        <v>1209.3000000000002</v>
      </c>
      <c r="J1128" s="144">
        <f>SUBTOTAL(9,J1067:J1127)</f>
        <v>28661.350000000002</v>
      </c>
      <c r="K1128" s="144"/>
      <c r="L1128" s="141"/>
    </row>
    <row r="1129" spans="1:12" outlineLevel="2" x14ac:dyDescent="0.25">
      <c r="A1129" s="5">
        <v>25436</v>
      </c>
      <c r="B1129" s="105" t="s">
        <v>384</v>
      </c>
      <c r="C1129" s="5" t="s">
        <v>51</v>
      </c>
      <c r="D1129" s="5" t="s">
        <v>22</v>
      </c>
      <c r="E1129" s="5" t="s">
        <v>23</v>
      </c>
      <c r="F1129" s="5">
        <v>2020</v>
      </c>
      <c r="G1129" s="5" t="s">
        <v>3</v>
      </c>
      <c r="H1129" s="6">
        <v>12</v>
      </c>
      <c r="I1129" s="6">
        <v>12</v>
      </c>
      <c r="J1129" s="6">
        <v>432</v>
      </c>
      <c r="K1129" s="6">
        <v>36</v>
      </c>
      <c r="L1129" s="5" t="s">
        <v>4</v>
      </c>
    </row>
    <row r="1130" spans="1:12" outlineLevel="2" x14ac:dyDescent="0.25">
      <c r="A1130" s="1">
        <v>25772</v>
      </c>
      <c r="B1130" s="73" t="s">
        <v>384</v>
      </c>
      <c r="C1130" s="1" t="s">
        <v>38</v>
      </c>
      <c r="D1130" s="1" t="s">
        <v>22</v>
      </c>
      <c r="E1130" s="1" t="s">
        <v>23</v>
      </c>
      <c r="F1130" s="1">
        <v>2020</v>
      </c>
      <c r="G1130" s="1" t="s">
        <v>3</v>
      </c>
      <c r="H1130" s="3">
        <v>1</v>
      </c>
      <c r="I1130" s="3">
        <v>1</v>
      </c>
      <c r="J1130" s="3">
        <v>50</v>
      </c>
      <c r="K1130" s="3">
        <v>50</v>
      </c>
      <c r="L1130" s="1" t="s">
        <v>4</v>
      </c>
    </row>
    <row r="1131" spans="1:12" outlineLevel="2" x14ac:dyDescent="0.25">
      <c r="A1131" s="1">
        <v>25402</v>
      </c>
      <c r="B1131" s="73" t="s">
        <v>386</v>
      </c>
      <c r="C1131" s="1" t="s">
        <v>203</v>
      </c>
      <c r="D1131" s="1" t="s">
        <v>22</v>
      </c>
      <c r="E1131" s="1" t="s">
        <v>23</v>
      </c>
      <c r="F1131" s="1">
        <v>2020</v>
      </c>
      <c r="G1131" s="1" t="s">
        <v>3</v>
      </c>
      <c r="H1131" s="3">
        <v>3</v>
      </c>
      <c r="I1131" s="3">
        <v>3</v>
      </c>
      <c r="J1131" s="3">
        <v>80</v>
      </c>
      <c r="K1131" s="3">
        <v>26.6666666666667</v>
      </c>
      <c r="L1131" s="1" t="s">
        <v>4</v>
      </c>
    </row>
    <row r="1132" spans="1:12" outlineLevel="2" x14ac:dyDescent="0.25">
      <c r="A1132" s="1">
        <v>25293</v>
      </c>
      <c r="B1132" s="73" t="s">
        <v>387</v>
      </c>
      <c r="C1132" s="1" t="s">
        <v>148</v>
      </c>
      <c r="D1132" s="1" t="s">
        <v>22</v>
      </c>
      <c r="E1132" s="1" t="s">
        <v>23</v>
      </c>
      <c r="F1132" s="1">
        <v>2020</v>
      </c>
      <c r="G1132" s="1" t="s">
        <v>3</v>
      </c>
      <c r="H1132" s="3">
        <v>19</v>
      </c>
      <c r="I1132" s="3">
        <v>17</v>
      </c>
      <c r="J1132" s="3">
        <v>595</v>
      </c>
      <c r="K1132" s="3">
        <v>35</v>
      </c>
      <c r="L1132" s="1" t="s">
        <v>4</v>
      </c>
    </row>
    <row r="1133" spans="1:12" outlineLevel="2" x14ac:dyDescent="0.25">
      <c r="A1133" s="1">
        <v>25839</v>
      </c>
      <c r="B1133" s="73" t="s">
        <v>387</v>
      </c>
      <c r="C1133" s="1" t="s">
        <v>109</v>
      </c>
      <c r="D1133" s="1" t="s">
        <v>22</v>
      </c>
      <c r="E1133" s="1" t="s">
        <v>23</v>
      </c>
      <c r="F1133" s="1">
        <v>2020</v>
      </c>
      <c r="G1133" s="1" t="s">
        <v>3</v>
      </c>
      <c r="H1133" s="3">
        <v>8</v>
      </c>
      <c r="I1133" s="3">
        <v>7</v>
      </c>
      <c r="J1133" s="3">
        <v>462</v>
      </c>
      <c r="K1133" s="3">
        <v>66</v>
      </c>
      <c r="L1133" s="1" t="s">
        <v>4</v>
      </c>
    </row>
    <row r="1134" spans="1:12" outlineLevel="2" x14ac:dyDescent="0.25">
      <c r="A1134" s="1">
        <v>25151</v>
      </c>
      <c r="B1134" s="73" t="s">
        <v>390</v>
      </c>
      <c r="C1134" s="1" t="s">
        <v>136</v>
      </c>
      <c r="D1134" s="1" t="s">
        <v>22</v>
      </c>
      <c r="E1134" s="1" t="s">
        <v>23</v>
      </c>
      <c r="F1134" s="1">
        <v>2020</v>
      </c>
      <c r="G1134" s="1" t="s">
        <v>3</v>
      </c>
      <c r="H1134" s="3">
        <v>102</v>
      </c>
      <c r="I1134" s="3">
        <v>102</v>
      </c>
      <c r="J1134" s="3">
        <v>3570</v>
      </c>
      <c r="K1134" s="3">
        <v>35</v>
      </c>
      <c r="L1134" s="1" t="s">
        <v>4</v>
      </c>
    </row>
    <row r="1135" spans="1:12" outlineLevel="2" x14ac:dyDescent="0.25">
      <c r="A1135" s="1">
        <v>25181</v>
      </c>
      <c r="B1135" s="73" t="s">
        <v>390</v>
      </c>
      <c r="C1135" s="1" t="s">
        <v>193</v>
      </c>
      <c r="D1135" s="1" t="s">
        <v>22</v>
      </c>
      <c r="E1135" s="1" t="s">
        <v>23</v>
      </c>
      <c r="F1135" s="1">
        <v>2020</v>
      </c>
      <c r="G1135" s="1" t="s">
        <v>3</v>
      </c>
      <c r="H1135" s="3">
        <v>8</v>
      </c>
      <c r="I1135" s="3">
        <v>8</v>
      </c>
      <c r="J1135" s="3">
        <v>960</v>
      </c>
      <c r="K1135" s="3">
        <v>120</v>
      </c>
      <c r="L1135" s="1" t="s">
        <v>4</v>
      </c>
    </row>
    <row r="1136" spans="1:12" outlineLevel="2" x14ac:dyDescent="0.25">
      <c r="A1136" s="1">
        <v>25279</v>
      </c>
      <c r="B1136" s="73" t="s">
        <v>390</v>
      </c>
      <c r="C1136" s="1" t="s">
        <v>118</v>
      </c>
      <c r="D1136" s="1" t="s">
        <v>22</v>
      </c>
      <c r="E1136" s="1" t="s">
        <v>23</v>
      </c>
      <c r="F1136" s="1">
        <v>2020</v>
      </c>
      <c r="G1136" s="1" t="s">
        <v>3</v>
      </c>
      <c r="H1136" s="3">
        <v>55</v>
      </c>
      <c r="I1136" s="3">
        <v>54</v>
      </c>
      <c r="J1136" s="3">
        <v>4428</v>
      </c>
      <c r="K1136" s="3">
        <v>82</v>
      </c>
      <c r="L1136" s="1" t="s">
        <v>4</v>
      </c>
    </row>
    <row r="1137" spans="1:12" outlineLevel="2" x14ac:dyDescent="0.25">
      <c r="A1137" s="1">
        <v>25281</v>
      </c>
      <c r="B1137" s="73" t="s">
        <v>390</v>
      </c>
      <c r="C1137" s="1" t="s">
        <v>112</v>
      </c>
      <c r="D1137" s="1" t="s">
        <v>22</v>
      </c>
      <c r="E1137" s="1" t="s">
        <v>23</v>
      </c>
      <c r="F1137" s="1">
        <v>2020</v>
      </c>
      <c r="G1137" s="1" t="s">
        <v>3</v>
      </c>
      <c r="H1137" s="3">
        <v>2</v>
      </c>
      <c r="I1137" s="3">
        <v>2</v>
      </c>
      <c r="J1137" s="3">
        <v>70</v>
      </c>
      <c r="K1137" s="3">
        <v>35</v>
      </c>
      <c r="L1137" s="1" t="s">
        <v>4</v>
      </c>
    </row>
    <row r="1138" spans="1:12" outlineLevel="2" x14ac:dyDescent="0.25">
      <c r="A1138" s="1">
        <v>25513</v>
      </c>
      <c r="B1138" s="73" t="s">
        <v>391</v>
      </c>
      <c r="C1138" s="1" t="s">
        <v>21</v>
      </c>
      <c r="D1138" s="1" t="s">
        <v>22</v>
      </c>
      <c r="E1138" s="1" t="s">
        <v>23</v>
      </c>
      <c r="F1138" s="1">
        <v>2020</v>
      </c>
      <c r="G1138" s="1" t="s">
        <v>3</v>
      </c>
      <c r="H1138" s="3">
        <v>27</v>
      </c>
      <c r="I1138" s="3">
        <v>24</v>
      </c>
      <c r="J1138" s="3">
        <v>1560</v>
      </c>
      <c r="K1138" s="3">
        <v>65</v>
      </c>
      <c r="L1138" s="1" t="s">
        <v>4</v>
      </c>
    </row>
    <row r="1139" spans="1:12" outlineLevel="2" x14ac:dyDescent="0.25">
      <c r="A1139" s="1">
        <v>25653</v>
      </c>
      <c r="B1139" s="73" t="s">
        <v>391</v>
      </c>
      <c r="C1139" s="1" t="s">
        <v>207</v>
      </c>
      <c r="D1139" s="1" t="s">
        <v>22</v>
      </c>
      <c r="E1139" s="1" t="s">
        <v>23</v>
      </c>
      <c r="F1139" s="1">
        <v>2020</v>
      </c>
      <c r="G1139" s="1" t="s">
        <v>3</v>
      </c>
      <c r="H1139" s="3">
        <v>30</v>
      </c>
      <c r="I1139" s="3">
        <v>30</v>
      </c>
      <c r="J1139" s="3">
        <v>1890</v>
      </c>
      <c r="K1139" s="3">
        <v>63</v>
      </c>
      <c r="L1139" s="1" t="s">
        <v>4</v>
      </c>
    </row>
    <row r="1140" spans="1:12" outlineLevel="2" x14ac:dyDescent="0.25">
      <c r="A1140" s="1">
        <v>25785</v>
      </c>
      <c r="B1140" s="74" t="s">
        <v>392</v>
      </c>
      <c r="C1140" s="1" t="s">
        <v>16</v>
      </c>
      <c r="D1140" s="1" t="s">
        <v>22</v>
      </c>
      <c r="E1140" s="1" t="s">
        <v>23</v>
      </c>
      <c r="F1140" s="1">
        <v>2020</v>
      </c>
      <c r="G1140" s="1" t="s">
        <v>3</v>
      </c>
      <c r="H1140" s="3">
        <v>2</v>
      </c>
      <c r="I1140" s="3">
        <v>2</v>
      </c>
      <c r="J1140" s="3">
        <v>114</v>
      </c>
      <c r="K1140" s="3">
        <v>57</v>
      </c>
      <c r="L1140" s="1" t="s">
        <v>4</v>
      </c>
    </row>
    <row r="1141" spans="1:12" outlineLevel="2" x14ac:dyDescent="0.25">
      <c r="A1141" s="1">
        <v>25799</v>
      </c>
      <c r="B1141" s="74" t="s">
        <v>392</v>
      </c>
      <c r="C1141" s="1" t="s">
        <v>134</v>
      </c>
      <c r="D1141" s="1" t="s">
        <v>22</v>
      </c>
      <c r="E1141" s="1" t="s">
        <v>23</v>
      </c>
      <c r="F1141" s="1">
        <v>2020</v>
      </c>
      <c r="G1141" s="1" t="s">
        <v>3</v>
      </c>
      <c r="H1141" s="3">
        <v>6</v>
      </c>
      <c r="I1141" s="3">
        <v>6</v>
      </c>
      <c r="J1141" s="3">
        <v>120</v>
      </c>
      <c r="K1141" s="3">
        <v>20</v>
      </c>
      <c r="L1141" s="1" t="s">
        <v>4</v>
      </c>
    </row>
    <row r="1142" spans="1:12" outlineLevel="2" x14ac:dyDescent="0.25">
      <c r="A1142" s="1">
        <v>25898</v>
      </c>
      <c r="B1142" s="74" t="s">
        <v>393</v>
      </c>
      <c r="C1142" s="1" t="s">
        <v>220</v>
      </c>
      <c r="D1142" s="1" t="s">
        <v>22</v>
      </c>
      <c r="E1142" s="1" t="s">
        <v>23</v>
      </c>
      <c r="F1142" s="1">
        <v>2020</v>
      </c>
      <c r="G1142" s="1" t="s">
        <v>3</v>
      </c>
      <c r="H1142" s="3">
        <v>4</v>
      </c>
      <c r="I1142" s="3">
        <v>4</v>
      </c>
      <c r="J1142" s="3">
        <v>160</v>
      </c>
      <c r="K1142" s="3">
        <v>40</v>
      </c>
      <c r="L1142" s="1" t="s">
        <v>4</v>
      </c>
    </row>
    <row r="1143" spans="1:12" outlineLevel="2" x14ac:dyDescent="0.25">
      <c r="A1143" s="1">
        <v>25290</v>
      </c>
      <c r="B1143" s="74" t="s">
        <v>395</v>
      </c>
      <c r="C1143" s="1" t="s">
        <v>197</v>
      </c>
      <c r="D1143" s="1" t="s">
        <v>22</v>
      </c>
      <c r="E1143" s="1" t="s">
        <v>23</v>
      </c>
      <c r="F1143" s="1">
        <v>2020</v>
      </c>
      <c r="G1143" s="1" t="s">
        <v>3</v>
      </c>
      <c r="H1143" s="3">
        <v>7</v>
      </c>
      <c r="I1143" s="3">
        <v>7</v>
      </c>
      <c r="J1143" s="3">
        <v>630</v>
      </c>
      <c r="K1143" s="3">
        <v>90</v>
      </c>
      <c r="L1143" s="1" t="s">
        <v>4</v>
      </c>
    </row>
    <row r="1144" spans="1:12" outlineLevel="2" x14ac:dyDescent="0.25">
      <c r="A1144" s="1">
        <v>25312</v>
      </c>
      <c r="B1144" s="74" t="s">
        <v>395</v>
      </c>
      <c r="C1144" s="1" t="s">
        <v>41</v>
      </c>
      <c r="D1144" s="1" t="s">
        <v>22</v>
      </c>
      <c r="E1144" s="1" t="s">
        <v>23</v>
      </c>
      <c r="F1144" s="1">
        <v>2020</v>
      </c>
      <c r="G1144" s="1" t="s">
        <v>3</v>
      </c>
      <c r="H1144" s="3">
        <v>6</v>
      </c>
      <c r="I1144" s="3">
        <v>6</v>
      </c>
      <c r="J1144" s="3">
        <v>300</v>
      </c>
      <c r="K1144" s="3">
        <v>50</v>
      </c>
      <c r="L1144" s="1" t="s">
        <v>4</v>
      </c>
    </row>
    <row r="1145" spans="1:12" outlineLevel="2" x14ac:dyDescent="0.25">
      <c r="A1145" s="1">
        <v>25524</v>
      </c>
      <c r="B1145" s="74" t="s">
        <v>395</v>
      </c>
      <c r="C1145" s="1" t="s">
        <v>165</v>
      </c>
      <c r="D1145" s="1" t="s">
        <v>22</v>
      </c>
      <c r="E1145" s="1" t="s">
        <v>23</v>
      </c>
      <c r="F1145" s="1">
        <v>2020</v>
      </c>
      <c r="G1145" s="1" t="s">
        <v>3</v>
      </c>
      <c r="H1145" s="3">
        <v>2</v>
      </c>
      <c r="I1145" s="3">
        <v>2</v>
      </c>
      <c r="J1145" s="3">
        <v>242</v>
      </c>
      <c r="K1145" s="3">
        <v>121</v>
      </c>
      <c r="L1145" s="1" t="s">
        <v>4</v>
      </c>
    </row>
    <row r="1146" spans="1:12" outlineLevel="2" x14ac:dyDescent="0.25">
      <c r="A1146" s="1">
        <v>25649</v>
      </c>
      <c r="B1146" s="74" t="s">
        <v>395</v>
      </c>
      <c r="C1146" s="1" t="s">
        <v>162</v>
      </c>
      <c r="D1146" s="1" t="s">
        <v>22</v>
      </c>
      <c r="E1146" s="1" t="s">
        <v>23</v>
      </c>
      <c r="F1146" s="1">
        <v>2020</v>
      </c>
      <c r="G1146" s="1" t="s">
        <v>3</v>
      </c>
      <c r="H1146" s="3">
        <v>2</v>
      </c>
      <c r="I1146" s="3">
        <v>2</v>
      </c>
      <c r="J1146" s="3">
        <v>56</v>
      </c>
      <c r="K1146" s="3">
        <v>28</v>
      </c>
      <c r="L1146" s="1" t="s">
        <v>4</v>
      </c>
    </row>
    <row r="1147" spans="1:12" outlineLevel="2" x14ac:dyDescent="0.25">
      <c r="A1147" s="1">
        <v>25645</v>
      </c>
      <c r="B1147" s="74" t="s">
        <v>396</v>
      </c>
      <c r="C1147" s="1" t="s">
        <v>221</v>
      </c>
      <c r="D1147" s="1" t="s">
        <v>22</v>
      </c>
      <c r="E1147" s="1" t="s">
        <v>23</v>
      </c>
      <c r="F1147" s="1">
        <v>2020</v>
      </c>
      <c r="G1147" s="1" t="s">
        <v>3</v>
      </c>
      <c r="H1147" s="3">
        <v>3</v>
      </c>
      <c r="I1147" s="3">
        <v>3</v>
      </c>
      <c r="J1147" s="3">
        <v>180</v>
      </c>
      <c r="K1147" s="3">
        <v>60</v>
      </c>
      <c r="L1147" s="1" t="s">
        <v>4</v>
      </c>
    </row>
    <row r="1148" spans="1:12" outlineLevel="2" x14ac:dyDescent="0.25">
      <c r="A1148" s="1">
        <v>25288</v>
      </c>
      <c r="B1148" s="74" t="s">
        <v>397</v>
      </c>
      <c r="C1148" s="1" t="s">
        <v>218</v>
      </c>
      <c r="D1148" s="1" t="s">
        <v>22</v>
      </c>
      <c r="E1148" s="1" t="s">
        <v>23</v>
      </c>
      <c r="F1148" s="1">
        <v>2020</v>
      </c>
      <c r="G1148" s="1" t="s">
        <v>3</v>
      </c>
      <c r="H1148" s="3">
        <v>40</v>
      </c>
      <c r="I1148" s="3">
        <v>40</v>
      </c>
      <c r="J1148" s="3">
        <v>3200</v>
      </c>
      <c r="K1148" s="3">
        <v>80</v>
      </c>
      <c r="L1148" s="1" t="s">
        <v>4</v>
      </c>
    </row>
    <row r="1149" spans="1:12" outlineLevel="2" x14ac:dyDescent="0.25">
      <c r="A1149" s="1">
        <v>25317</v>
      </c>
      <c r="B1149" s="74" t="s">
        <v>397</v>
      </c>
      <c r="C1149" s="1" t="s">
        <v>28</v>
      </c>
      <c r="D1149" s="1" t="s">
        <v>22</v>
      </c>
      <c r="E1149" s="1" t="s">
        <v>23</v>
      </c>
      <c r="F1149" s="1">
        <v>2020</v>
      </c>
      <c r="G1149" s="1" t="s">
        <v>3</v>
      </c>
      <c r="H1149" s="3">
        <v>1</v>
      </c>
      <c r="I1149" s="3">
        <v>1</v>
      </c>
      <c r="J1149" s="3">
        <v>50</v>
      </c>
      <c r="K1149" s="3">
        <v>50</v>
      </c>
      <c r="L1149" s="1" t="s">
        <v>4</v>
      </c>
    </row>
    <row r="1150" spans="1:12" outlineLevel="2" x14ac:dyDescent="0.25">
      <c r="A1150" s="1">
        <v>25745</v>
      </c>
      <c r="B1150" s="74" t="s">
        <v>397</v>
      </c>
      <c r="C1150" s="1" t="s">
        <v>146</v>
      </c>
      <c r="D1150" s="1" t="s">
        <v>22</v>
      </c>
      <c r="E1150" s="1" t="s">
        <v>23</v>
      </c>
      <c r="F1150" s="1">
        <v>2020</v>
      </c>
      <c r="G1150" s="1" t="s">
        <v>3</v>
      </c>
      <c r="H1150" s="3">
        <v>2</v>
      </c>
      <c r="I1150" s="3">
        <v>2</v>
      </c>
      <c r="J1150" s="3">
        <v>300</v>
      </c>
      <c r="K1150" s="3">
        <v>150</v>
      </c>
      <c r="L1150" s="1" t="s">
        <v>4</v>
      </c>
    </row>
    <row r="1151" spans="1:12" outlineLevel="2" x14ac:dyDescent="0.25">
      <c r="A1151" s="1">
        <v>25779</v>
      </c>
      <c r="B1151" s="74" t="s">
        <v>397</v>
      </c>
      <c r="C1151" s="1" t="s">
        <v>90</v>
      </c>
      <c r="D1151" s="1" t="s">
        <v>22</v>
      </c>
      <c r="E1151" s="1" t="s">
        <v>23</v>
      </c>
      <c r="F1151" s="1">
        <v>2020</v>
      </c>
      <c r="G1151" s="1" t="s">
        <v>3</v>
      </c>
      <c r="H1151" s="3">
        <v>20</v>
      </c>
      <c r="I1151" s="3">
        <v>20</v>
      </c>
      <c r="J1151" s="3">
        <v>1240</v>
      </c>
      <c r="K1151" s="3">
        <v>62</v>
      </c>
      <c r="L1151" s="1" t="s">
        <v>4</v>
      </c>
    </row>
    <row r="1152" spans="1:12" outlineLevel="2" x14ac:dyDescent="0.25">
      <c r="A1152" s="1">
        <v>25436</v>
      </c>
      <c r="B1152" s="73" t="s">
        <v>384</v>
      </c>
      <c r="C1152" s="1" t="s">
        <v>51</v>
      </c>
      <c r="D1152" s="1" t="s">
        <v>22</v>
      </c>
      <c r="E1152" s="1" t="s">
        <v>23</v>
      </c>
      <c r="F1152" s="1">
        <v>2020</v>
      </c>
      <c r="G1152" s="1" t="s">
        <v>11</v>
      </c>
      <c r="H1152" s="3">
        <v>9</v>
      </c>
      <c r="I1152" s="3">
        <v>9</v>
      </c>
      <c r="J1152" s="3">
        <v>324</v>
      </c>
      <c r="K1152" s="3">
        <v>36</v>
      </c>
      <c r="L1152" s="1" t="s">
        <v>4</v>
      </c>
    </row>
    <row r="1153" spans="1:12" outlineLevel="2" x14ac:dyDescent="0.25">
      <c r="A1153" s="1">
        <v>25772</v>
      </c>
      <c r="B1153" s="73" t="s">
        <v>384</v>
      </c>
      <c r="C1153" s="1" t="s">
        <v>38</v>
      </c>
      <c r="D1153" s="1" t="s">
        <v>22</v>
      </c>
      <c r="E1153" s="1" t="s">
        <v>23</v>
      </c>
      <c r="F1153" s="1">
        <v>2020</v>
      </c>
      <c r="G1153" s="1" t="s">
        <v>11</v>
      </c>
      <c r="H1153" s="3">
        <v>1</v>
      </c>
      <c r="I1153" s="3">
        <v>1</v>
      </c>
      <c r="J1153" s="3">
        <v>50</v>
      </c>
      <c r="K1153" s="3">
        <v>50</v>
      </c>
      <c r="L1153" s="1" t="s">
        <v>4</v>
      </c>
    </row>
    <row r="1154" spans="1:12" outlineLevel="2" x14ac:dyDescent="0.25">
      <c r="A1154" s="1">
        <v>25402</v>
      </c>
      <c r="B1154" s="73" t="s">
        <v>386</v>
      </c>
      <c r="C1154" s="1" t="s">
        <v>203</v>
      </c>
      <c r="D1154" s="1" t="s">
        <v>22</v>
      </c>
      <c r="E1154" s="1" t="s">
        <v>23</v>
      </c>
      <c r="F1154" s="1">
        <v>2020</v>
      </c>
      <c r="G1154" s="1" t="s">
        <v>11</v>
      </c>
      <c r="H1154" s="3">
        <v>2</v>
      </c>
      <c r="I1154" s="3">
        <v>2</v>
      </c>
      <c r="J1154" s="3">
        <v>51</v>
      </c>
      <c r="K1154" s="3">
        <v>25.5</v>
      </c>
      <c r="L1154" s="1" t="s">
        <v>4</v>
      </c>
    </row>
    <row r="1155" spans="1:12" outlineLevel="2" x14ac:dyDescent="0.25">
      <c r="A1155" s="1">
        <v>25293</v>
      </c>
      <c r="B1155" s="73" t="s">
        <v>387</v>
      </c>
      <c r="C1155" s="1" t="s">
        <v>148</v>
      </c>
      <c r="D1155" s="1" t="s">
        <v>22</v>
      </c>
      <c r="E1155" s="1" t="s">
        <v>23</v>
      </c>
      <c r="F1155" s="1">
        <v>2020</v>
      </c>
      <c r="G1155" s="1" t="s">
        <v>11</v>
      </c>
      <c r="H1155" s="3">
        <v>19</v>
      </c>
      <c r="I1155" s="3">
        <v>17</v>
      </c>
      <c r="J1155" s="3">
        <v>595</v>
      </c>
      <c r="K1155" s="3">
        <v>35</v>
      </c>
      <c r="L1155" s="1" t="s">
        <v>4</v>
      </c>
    </row>
    <row r="1156" spans="1:12" outlineLevel="2" x14ac:dyDescent="0.25">
      <c r="A1156" s="1">
        <v>25839</v>
      </c>
      <c r="B1156" s="73" t="s">
        <v>387</v>
      </c>
      <c r="C1156" s="1" t="s">
        <v>109</v>
      </c>
      <c r="D1156" s="1" t="s">
        <v>22</v>
      </c>
      <c r="E1156" s="1" t="s">
        <v>23</v>
      </c>
      <c r="F1156" s="1">
        <v>2020</v>
      </c>
      <c r="G1156" s="1" t="s">
        <v>11</v>
      </c>
      <c r="H1156" s="3">
        <v>8</v>
      </c>
      <c r="I1156" s="3">
        <v>8</v>
      </c>
      <c r="J1156" s="3">
        <v>56</v>
      </c>
      <c r="K1156" s="3">
        <v>7</v>
      </c>
      <c r="L1156" s="1" t="s">
        <v>4</v>
      </c>
    </row>
    <row r="1157" spans="1:12" outlineLevel="2" x14ac:dyDescent="0.25">
      <c r="A1157" s="1">
        <v>25151</v>
      </c>
      <c r="B1157" s="73" t="s">
        <v>390</v>
      </c>
      <c r="C1157" s="1" t="s">
        <v>136</v>
      </c>
      <c r="D1157" s="1" t="s">
        <v>22</v>
      </c>
      <c r="E1157" s="1" t="s">
        <v>23</v>
      </c>
      <c r="F1157" s="1">
        <v>2020</v>
      </c>
      <c r="G1157" s="1" t="s">
        <v>11</v>
      </c>
      <c r="H1157" s="3">
        <v>112</v>
      </c>
      <c r="I1157" s="3">
        <v>112</v>
      </c>
      <c r="J1157" s="3">
        <v>2800</v>
      </c>
      <c r="K1157" s="3">
        <v>25</v>
      </c>
      <c r="L1157" s="1" t="s">
        <v>4</v>
      </c>
    </row>
    <row r="1158" spans="1:12" outlineLevel="2" x14ac:dyDescent="0.25">
      <c r="A1158" s="1">
        <v>25181</v>
      </c>
      <c r="B1158" s="73" t="s">
        <v>390</v>
      </c>
      <c r="C1158" s="1" t="s">
        <v>193</v>
      </c>
      <c r="D1158" s="1" t="s">
        <v>22</v>
      </c>
      <c r="E1158" s="1" t="s">
        <v>23</v>
      </c>
      <c r="F1158" s="1">
        <v>2020</v>
      </c>
      <c r="G1158" s="1" t="s">
        <v>11</v>
      </c>
      <c r="H1158" s="3">
        <v>8</v>
      </c>
      <c r="I1158" s="3">
        <v>8</v>
      </c>
      <c r="J1158" s="3">
        <v>960</v>
      </c>
      <c r="K1158" s="3">
        <v>120</v>
      </c>
      <c r="L1158" s="1" t="s">
        <v>4</v>
      </c>
    </row>
    <row r="1159" spans="1:12" outlineLevel="2" x14ac:dyDescent="0.25">
      <c r="A1159" s="1">
        <v>25279</v>
      </c>
      <c r="B1159" s="73" t="s">
        <v>390</v>
      </c>
      <c r="C1159" s="1" t="s">
        <v>118</v>
      </c>
      <c r="D1159" s="1" t="s">
        <v>22</v>
      </c>
      <c r="E1159" s="1" t="s">
        <v>23</v>
      </c>
      <c r="F1159" s="1">
        <v>2020</v>
      </c>
      <c r="G1159" s="1" t="s">
        <v>11</v>
      </c>
      <c r="H1159" s="3">
        <v>55</v>
      </c>
      <c r="I1159" s="3">
        <v>54</v>
      </c>
      <c r="J1159" s="3">
        <v>4428</v>
      </c>
      <c r="K1159" s="3">
        <v>82</v>
      </c>
      <c r="L1159" s="1" t="s">
        <v>4</v>
      </c>
    </row>
    <row r="1160" spans="1:12" outlineLevel="2" x14ac:dyDescent="0.25">
      <c r="A1160" s="1">
        <v>25281</v>
      </c>
      <c r="B1160" s="73" t="s">
        <v>390</v>
      </c>
      <c r="C1160" s="1" t="s">
        <v>112</v>
      </c>
      <c r="D1160" s="1" t="s">
        <v>22</v>
      </c>
      <c r="E1160" s="1" t="s">
        <v>23</v>
      </c>
      <c r="F1160" s="1">
        <v>2020</v>
      </c>
      <c r="G1160" s="1" t="s">
        <v>11</v>
      </c>
      <c r="H1160" s="3">
        <v>1</v>
      </c>
      <c r="I1160" s="3">
        <v>1</v>
      </c>
      <c r="J1160" s="3">
        <v>35</v>
      </c>
      <c r="K1160" s="3">
        <v>35</v>
      </c>
      <c r="L1160" s="1" t="s">
        <v>4</v>
      </c>
    </row>
    <row r="1161" spans="1:12" outlineLevel="2" x14ac:dyDescent="0.25">
      <c r="A1161" s="1">
        <v>25594</v>
      </c>
      <c r="B1161" s="73" t="s">
        <v>390</v>
      </c>
      <c r="C1161" s="1" t="s">
        <v>157</v>
      </c>
      <c r="D1161" s="1" t="s">
        <v>22</v>
      </c>
      <c r="E1161" s="1" t="s">
        <v>23</v>
      </c>
      <c r="F1161" s="1">
        <v>2020</v>
      </c>
      <c r="G1161" s="1" t="s">
        <v>11</v>
      </c>
      <c r="H1161" s="3">
        <v>10</v>
      </c>
      <c r="I1161" s="3">
        <v>10</v>
      </c>
      <c r="J1161" s="3">
        <v>600</v>
      </c>
      <c r="K1161" s="3">
        <v>60</v>
      </c>
      <c r="L1161" s="1" t="s">
        <v>4</v>
      </c>
    </row>
    <row r="1162" spans="1:12" outlineLevel="2" x14ac:dyDescent="0.25">
      <c r="A1162" s="1">
        <v>25513</v>
      </c>
      <c r="B1162" s="73" t="s">
        <v>391</v>
      </c>
      <c r="C1162" s="1" t="s">
        <v>21</v>
      </c>
      <c r="D1162" s="1" t="s">
        <v>22</v>
      </c>
      <c r="E1162" s="1" t="s">
        <v>23</v>
      </c>
      <c r="F1162" s="1">
        <v>2020</v>
      </c>
      <c r="G1162" s="1" t="s">
        <v>11</v>
      </c>
      <c r="H1162" s="3">
        <v>29</v>
      </c>
      <c r="I1162" s="3">
        <v>29</v>
      </c>
      <c r="J1162" s="3">
        <v>2030</v>
      </c>
      <c r="K1162" s="3">
        <v>70</v>
      </c>
      <c r="L1162" s="1" t="s">
        <v>4</v>
      </c>
    </row>
    <row r="1163" spans="1:12" outlineLevel="2" x14ac:dyDescent="0.25">
      <c r="A1163" s="1">
        <v>25785</v>
      </c>
      <c r="B1163" s="74" t="s">
        <v>392</v>
      </c>
      <c r="C1163" s="1" t="s">
        <v>16</v>
      </c>
      <c r="D1163" s="1" t="s">
        <v>22</v>
      </c>
      <c r="E1163" s="1" t="s">
        <v>23</v>
      </c>
      <c r="F1163" s="1">
        <v>2020</v>
      </c>
      <c r="G1163" s="1" t="s">
        <v>11</v>
      </c>
      <c r="H1163" s="3">
        <v>2.5</v>
      </c>
      <c r="I1163" s="3">
        <v>2.5</v>
      </c>
      <c r="J1163" s="3">
        <v>142.5</v>
      </c>
      <c r="K1163" s="3">
        <v>57</v>
      </c>
      <c r="L1163" s="1" t="s">
        <v>4</v>
      </c>
    </row>
    <row r="1164" spans="1:12" outlineLevel="2" x14ac:dyDescent="0.25">
      <c r="A1164" s="1">
        <v>25817</v>
      </c>
      <c r="B1164" s="74" t="s">
        <v>392</v>
      </c>
      <c r="C1164" s="1" t="s">
        <v>117</v>
      </c>
      <c r="D1164" s="1" t="s">
        <v>22</v>
      </c>
      <c r="E1164" s="1" t="s">
        <v>23</v>
      </c>
      <c r="F1164" s="1">
        <v>2020</v>
      </c>
      <c r="G1164" s="1" t="s">
        <v>11</v>
      </c>
      <c r="H1164" s="3">
        <v>0.5</v>
      </c>
      <c r="I1164" s="3">
        <v>0.5</v>
      </c>
      <c r="J1164" s="3">
        <v>8.25</v>
      </c>
      <c r="K1164" s="3">
        <v>16.5</v>
      </c>
      <c r="L1164" s="1" t="s">
        <v>4</v>
      </c>
    </row>
    <row r="1165" spans="1:12" outlineLevel="2" x14ac:dyDescent="0.25">
      <c r="A1165" s="1">
        <v>25473</v>
      </c>
      <c r="B1165" s="74" t="s">
        <v>393</v>
      </c>
      <c r="C1165" s="1" t="s">
        <v>95</v>
      </c>
      <c r="D1165" s="1" t="s">
        <v>22</v>
      </c>
      <c r="E1165" s="1" t="s">
        <v>23</v>
      </c>
      <c r="F1165" s="1">
        <v>2020</v>
      </c>
      <c r="G1165" s="1" t="s">
        <v>11</v>
      </c>
      <c r="H1165" s="3">
        <v>10</v>
      </c>
      <c r="I1165" s="3">
        <v>10</v>
      </c>
      <c r="J1165" s="3">
        <v>420</v>
      </c>
      <c r="K1165" s="3">
        <v>42</v>
      </c>
      <c r="L1165" s="1" t="s">
        <v>4</v>
      </c>
    </row>
    <row r="1166" spans="1:12" outlineLevel="2" x14ac:dyDescent="0.25">
      <c r="A1166" s="1">
        <v>25898</v>
      </c>
      <c r="B1166" s="74" t="s">
        <v>393</v>
      </c>
      <c r="C1166" s="1" t="s">
        <v>220</v>
      </c>
      <c r="D1166" s="1" t="s">
        <v>22</v>
      </c>
      <c r="E1166" s="1" t="s">
        <v>23</v>
      </c>
      <c r="F1166" s="1">
        <v>2020</v>
      </c>
      <c r="G1166" s="1" t="s">
        <v>11</v>
      </c>
      <c r="H1166" s="3">
        <v>9</v>
      </c>
      <c r="I1166" s="3">
        <v>8</v>
      </c>
      <c r="J1166" s="3">
        <v>80</v>
      </c>
      <c r="K1166" s="3">
        <v>10</v>
      </c>
      <c r="L1166" s="1" t="s">
        <v>4</v>
      </c>
    </row>
    <row r="1167" spans="1:12" outlineLevel="2" x14ac:dyDescent="0.25">
      <c r="A1167" s="1">
        <v>25290</v>
      </c>
      <c r="B1167" s="74" t="s">
        <v>395</v>
      </c>
      <c r="C1167" s="1" t="s">
        <v>197</v>
      </c>
      <c r="D1167" s="1" t="s">
        <v>22</v>
      </c>
      <c r="E1167" s="1" t="s">
        <v>23</v>
      </c>
      <c r="F1167" s="1">
        <v>2020</v>
      </c>
      <c r="G1167" s="1" t="s">
        <v>11</v>
      </c>
      <c r="H1167" s="3">
        <v>8</v>
      </c>
      <c r="I1167" s="3">
        <v>8</v>
      </c>
      <c r="J1167" s="3">
        <v>720</v>
      </c>
      <c r="K1167" s="3">
        <v>90</v>
      </c>
      <c r="L1167" s="1" t="s">
        <v>4</v>
      </c>
    </row>
    <row r="1168" spans="1:12" outlineLevel="2" x14ac:dyDescent="0.25">
      <c r="A1168" s="1">
        <v>25312</v>
      </c>
      <c r="B1168" s="74" t="s">
        <v>395</v>
      </c>
      <c r="C1168" s="1" t="s">
        <v>41</v>
      </c>
      <c r="D1168" s="1" t="s">
        <v>22</v>
      </c>
      <c r="E1168" s="1" t="s">
        <v>23</v>
      </c>
      <c r="F1168" s="1">
        <v>2020</v>
      </c>
      <c r="G1168" s="1" t="s">
        <v>11</v>
      </c>
      <c r="H1168" s="3">
        <v>5</v>
      </c>
      <c r="I1168" s="3">
        <v>5</v>
      </c>
      <c r="J1168" s="3">
        <v>250</v>
      </c>
      <c r="K1168" s="3">
        <v>50</v>
      </c>
      <c r="L1168" s="1" t="s">
        <v>4</v>
      </c>
    </row>
    <row r="1169" spans="1:12" outlineLevel="2" x14ac:dyDescent="0.25">
      <c r="A1169" s="1">
        <v>25524</v>
      </c>
      <c r="B1169" s="74" t="s">
        <v>395</v>
      </c>
      <c r="C1169" s="1" t="s">
        <v>165</v>
      </c>
      <c r="D1169" s="1" t="s">
        <v>22</v>
      </c>
      <c r="E1169" s="1" t="s">
        <v>23</v>
      </c>
      <c r="F1169" s="1">
        <v>2020</v>
      </c>
      <c r="G1169" s="1" t="s">
        <v>11</v>
      </c>
      <c r="H1169" s="3">
        <v>2</v>
      </c>
      <c r="I1169" s="3">
        <v>2</v>
      </c>
      <c r="J1169" s="3">
        <v>240</v>
      </c>
      <c r="K1169" s="3">
        <v>120</v>
      </c>
      <c r="L1169" s="1" t="s">
        <v>4</v>
      </c>
    </row>
    <row r="1170" spans="1:12" outlineLevel="2" x14ac:dyDescent="0.25">
      <c r="A1170" s="1">
        <v>25288</v>
      </c>
      <c r="B1170" s="74" t="s">
        <v>397</v>
      </c>
      <c r="C1170" s="1" t="s">
        <v>218</v>
      </c>
      <c r="D1170" s="1" t="s">
        <v>22</v>
      </c>
      <c r="E1170" s="1" t="s">
        <v>23</v>
      </c>
      <c r="F1170" s="1">
        <v>2020</v>
      </c>
      <c r="G1170" s="1" t="s">
        <v>11</v>
      </c>
      <c r="H1170" s="3">
        <v>45</v>
      </c>
      <c r="I1170" s="3">
        <v>45</v>
      </c>
      <c r="J1170" s="3">
        <v>3600</v>
      </c>
      <c r="K1170" s="3">
        <v>80</v>
      </c>
      <c r="L1170" s="1" t="s">
        <v>4</v>
      </c>
    </row>
    <row r="1171" spans="1:12" outlineLevel="2" x14ac:dyDescent="0.25">
      <c r="A1171" s="1">
        <v>25317</v>
      </c>
      <c r="B1171" s="74" t="s">
        <v>397</v>
      </c>
      <c r="C1171" s="1" t="s">
        <v>28</v>
      </c>
      <c r="D1171" s="1" t="s">
        <v>22</v>
      </c>
      <c r="E1171" s="1" t="s">
        <v>23</v>
      </c>
      <c r="F1171" s="1">
        <v>2020</v>
      </c>
      <c r="G1171" s="1" t="s">
        <v>11</v>
      </c>
      <c r="H1171" s="3">
        <v>1</v>
      </c>
      <c r="I1171" s="3">
        <v>1</v>
      </c>
      <c r="J1171" s="3">
        <v>50</v>
      </c>
      <c r="K1171" s="3">
        <v>50</v>
      </c>
      <c r="L1171" s="1" t="s">
        <v>4</v>
      </c>
    </row>
    <row r="1172" spans="1:12" outlineLevel="1" collapsed="1" x14ac:dyDescent="0.25">
      <c r="A1172" s="141"/>
      <c r="B1172" s="142"/>
      <c r="C1172" s="141"/>
      <c r="D1172" s="141"/>
      <c r="E1172" s="143" t="s">
        <v>555</v>
      </c>
      <c r="F1172" s="141"/>
      <c r="G1172" s="141"/>
      <c r="H1172" s="144">
        <f>SUBTOTAL(9,H1129:H1171)</f>
        <v>699</v>
      </c>
      <c r="I1172" s="144">
        <f>SUBTOTAL(9,I1129:I1171)</f>
        <v>688</v>
      </c>
      <c r="J1172" s="144">
        <f>SUBTOTAL(9,J1129:J1171)</f>
        <v>38128.75</v>
      </c>
      <c r="K1172" s="144"/>
      <c r="L1172" s="141"/>
    </row>
    <row r="1173" spans="1:12" outlineLevel="2" x14ac:dyDescent="0.25">
      <c r="A1173" s="5">
        <v>25779</v>
      </c>
      <c r="B1173" s="106" t="s">
        <v>397</v>
      </c>
      <c r="C1173" s="5" t="s">
        <v>90</v>
      </c>
      <c r="D1173" s="5" t="s">
        <v>91</v>
      </c>
      <c r="E1173" s="5" t="s">
        <v>92</v>
      </c>
      <c r="F1173" s="5">
        <v>2020</v>
      </c>
      <c r="G1173" s="5" t="s">
        <v>3</v>
      </c>
      <c r="H1173" s="6">
        <v>10</v>
      </c>
      <c r="I1173" s="6">
        <v>10</v>
      </c>
      <c r="J1173" s="6">
        <v>10</v>
      </c>
      <c r="K1173" s="6">
        <v>1</v>
      </c>
      <c r="L1173" s="5" t="s">
        <v>4</v>
      </c>
    </row>
    <row r="1174" spans="1:12" outlineLevel="1" collapsed="1" x14ac:dyDescent="0.25">
      <c r="A1174" s="141"/>
      <c r="B1174" s="142"/>
      <c r="C1174" s="141"/>
      <c r="D1174" s="141"/>
      <c r="E1174" s="143" t="s">
        <v>557</v>
      </c>
      <c r="F1174" s="141"/>
      <c r="G1174" s="141"/>
      <c r="H1174" s="144">
        <f>SUBTOTAL(9,H1173:H1173)</f>
        <v>10</v>
      </c>
      <c r="I1174" s="144">
        <f>SUBTOTAL(9,I1173:I1173)</f>
        <v>10</v>
      </c>
      <c r="J1174" s="144">
        <f>SUBTOTAL(9,J1173:J1173)</f>
        <v>10</v>
      </c>
      <c r="K1174" s="144"/>
      <c r="L1174" s="141"/>
    </row>
    <row r="1175" spans="1:12" outlineLevel="2" x14ac:dyDescent="0.25">
      <c r="A1175" s="5">
        <v>25183</v>
      </c>
      <c r="B1175" s="105" t="s">
        <v>384</v>
      </c>
      <c r="C1175" s="5" t="s">
        <v>169</v>
      </c>
      <c r="D1175" s="5" t="s">
        <v>17</v>
      </c>
      <c r="E1175" s="5" t="s">
        <v>18</v>
      </c>
      <c r="F1175" s="5">
        <v>2020</v>
      </c>
      <c r="G1175" s="5" t="s">
        <v>3</v>
      </c>
      <c r="H1175" s="6">
        <v>35</v>
      </c>
      <c r="I1175" s="6">
        <v>32</v>
      </c>
      <c r="J1175" s="6">
        <v>800</v>
      </c>
      <c r="K1175" s="6">
        <v>25</v>
      </c>
      <c r="L1175" s="5" t="s">
        <v>4</v>
      </c>
    </row>
    <row r="1176" spans="1:12" outlineLevel="2" x14ac:dyDescent="0.25">
      <c r="A1176" s="1">
        <v>25736</v>
      </c>
      <c r="B1176" s="73" t="s">
        <v>384</v>
      </c>
      <c r="C1176" s="1" t="s">
        <v>121</v>
      </c>
      <c r="D1176" s="1" t="s">
        <v>17</v>
      </c>
      <c r="E1176" s="1" t="s">
        <v>18</v>
      </c>
      <c r="F1176" s="1">
        <v>2020</v>
      </c>
      <c r="G1176" s="1" t="s">
        <v>3</v>
      </c>
      <c r="H1176" s="3">
        <v>0</v>
      </c>
      <c r="I1176" s="3">
        <v>0</v>
      </c>
      <c r="J1176" s="3">
        <v>0</v>
      </c>
      <c r="K1176" s="3">
        <v>0</v>
      </c>
      <c r="L1176" s="1" t="s">
        <v>4</v>
      </c>
    </row>
    <row r="1177" spans="1:12" outlineLevel="2" x14ac:dyDescent="0.25">
      <c r="A1177" s="1">
        <v>25873</v>
      </c>
      <c r="B1177" s="73" t="s">
        <v>384</v>
      </c>
      <c r="C1177" s="1" t="s">
        <v>137</v>
      </c>
      <c r="D1177" s="1" t="s">
        <v>17</v>
      </c>
      <c r="E1177" s="1" t="s">
        <v>18</v>
      </c>
      <c r="F1177" s="1">
        <v>2020</v>
      </c>
      <c r="G1177" s="1" t="s">
        <v>3</v>
      </c>
      <c r="H1177" s="3">
        <v>10</v>
      </c>
      <c r="I1177" s="3">
        <v>10</v>
      </c>
      <c r="J1177" s="3">
        <v>260</v>
      </c>
      <c r="K1177" s="3">
        <v>26</v>
      </c>
      <c r="L1177" s="1" t="s">
        <v>4</v>
      </c>
    </row>
    <row r="1178" spans="1:12" outlineLevel="2" x14ac:dyDescent="0.25">
      <c r="A1178" s="1">
        <v>25322</v>
      </c>
      <c r="B1178" s="73" t="s">
        <v>387</v>
      </c>
      <c r="C1178" s="1" t="s">
        <v>199</v>
      </c>
      <c r="D1178" s="1" t="s">
        <v>17</v>
      </c>
      <c r="E1178" s="1" t="s">
        <v>18</v>
      </c>
      <c r="F1178" s="1">
        <v>2020</v>
      </c>
      <c r="G1178" s="1" t="s">
        <v>3</v>
      </c>
      <c r="H1178" s="3">
        <v>30</v>
      </c>
      <c r="I1178" s="3">
        <v>28</v>
      </c>
      <c r="J1178" s="3">
        <v>700</v>
      </c>
      <c r="K1178" s="3">
        <v>25</v>
      </c>
      <c r="L1178" s="1" t="s">
        <v>4</v>
      </c>
    </row>
    <row r="1179" spans="1:12" outlineLevel="2" x14ac:dyDescent="0.25">
      <c r="A1179" s="1">
        <v>25377</v>
      </c>
      <c r="B1179" s="73" t="s">
        <v>387</v>
      </c>
      <c r="C1179" s="1" t="s">
        <v>72</v>
      </c>
      <c r="D1179" s="1" t="s">
        <v>17</v>
      </c>
      <c r="E1179" s="1" t="s">
        <v>18</v>
      </c>
      <c r="F1179" s="1">
        <v>2020</v>
      </c>
      <c r="G1179" s="1" t="s">
        <v>3</v>
      </c>
      <c r="H1179" s="3">
        <v>25</v>
      </c>
      <c r="I1179" s="3">
        <v>24</v>
      </c>
      <c r="J1179" s="3">
        <v>432</v>
      </c>
      <c r="K1179" s="3">
        <v>18</v>
      </c>
      <c r="L1179" s="1" t="s">
        <v>4</v>
      </c>
    </row>
    <row r="1180" spans="1:12" outlineLevel="2" x14ac:dyDescent="0.25">
      <c r="A1180" s="1">
        <v>25841</v>
      </c>
      <c r="B1180" s="73" t="s">
        <v>390</v>
      </c>
      <c r="C1180" s="1" t="s">
        <v>125</v>
      </c>
      <c r="D1180" s="1" t="s">
        <v>17</v>
      </c>
      <c r="E1180" s="1" t="s">
        <v>18</v>
      </c>
      <c r="F1180" s="1">
        <v>2020</v>
      </c>
      <c r="G1180" s="1" t="s">
        <v>3</v>
      </c>
      <c r="H1180" s="3">
        <v>80</v>
      </c>
      <c r="I1180" s="3">
        <v>80</v>
      </c>
      <c r="J1180" s="3">
        <v>600</v>
      </c>
      <c r="K1180" s="3">
        <v>7.5</v>
      </c>
      <c r="L1180" s="1" t="s">
        <v>4</v>
      </c>
    </row>
    <row r="1181" spans="1:12" outlineLevel="2" x14ac:dyDescent="0.25">
      <c r="A1181" s="1">
        <v>25845</v>
      </c>
      <c r="B1181" s="73" t="s">
        <v>390</v>
      </c>
      <c r="C1181" s="1" t="s">
        <v>63</v>
      </c>
      <c r="D1181" s="1" t="s">
        <v>17</v>
      </c>
      <c r="E1181" s="1" t="s">
        <v>18</v>
      </c>
      <c r="F1181" s="1">
        <v>2020</v>
      </c>
      <c r="G1181" s="1" t="s">
        <v>3</v>
      </c>
      <c r="H1181" s="3">
        <v>80</v>
      </c>
      <c r="I1181" s="3">
        <v>73</v>
      </c>
      <c r="J1181" s="3">
        <v>2190</v>
      </c>
      <c r="K1181" s="3">
        <v>30</v>
      </c>
      <c r="L1181" s="1" t="s">
        <v>4</v>
      </c>
    </row>
    <row r="1182" spans="1:12" outlineLevel="2" x14ac:dyDescent="0.25">
      <c r="A1182" s="1">
        <v>25126</v>
      </c>
      <c r="B1182" s="74" t="s">
        <v>392</v>
      </c>
      <c r="C1182" s="1" t="s">
        <v>104</v>
      </c>
      <c r="D1182" s="1" t="s">
        <v>17</v>
      </c>
      <c r="E1182" s="1" t="s">
        <v>18</v>
      </c>
      <c r="F1182" s="1">
        <v>2020</v>
      </c>
      <c r="G1182" s="1" t="s">
        <v>3</v>
      </c>
      <c r="H1182" s="3">
        <v>7</v>
      </c>
      <c r="I1182" s="3">
        <v>7</v>
      </c>
      <c r="J1182" s="3">
        <v>161</v>
      </c>
      <c r="K1182" s="3">
        <v>23</v>
      </c>
      <c r="L1182" s="1" t="s">
        <v>4</v>
      </c>
    </row>
    <row r="1183" spans="1:12" outlineLevel="2" x14ac:dyDescent="0.25">
      <c r="A1183" s="1">
        <v>25200</v>
      </c>
      <c r="B1183" s="74" t="s">
        <v>392</v>
      </c>
      <c r="C1183" s="1" t="s">
        <v>77</v>
      </c>
      <c r="D1183" s="1" t="s">
        <v>17</v>
      </c>
      <c r="E1183" s="1" t="s">
        <v>18</v>
      </c>
      <c r="F1183" s="1">
        <v>2020</v>
      </c>
      <c r="G1183" s="1" t="s">
        <v>3</v>
      </c>
      <c r="H1183" s="3">
        <v>12</v>
      </c>
      <c r="I1183" s="3">
        <v>11.5</v>
      </c>
      <c r="J1183" s="3">
        <v>287.5</v>
      </c>
      <c r="K1183" s="3">
        <v>25</v>
      </c>
      <c r="L1183" s="1" t="s">
        <v>4</v>
      </c>
    </row>
    <row r="1184" spans="1:12" outlineLevel="2" x14ac:dyDescent="0.25">
      <c r="A1184" s="1">
        <v>25214</v>
      </c>
      <c r="B1184" s="74" t="s">
        <v>392</v>
      </c>
      <c r="C1184" s="1" t="s">
        <v>194</v>
      </c>
      <c r="D1184" s="1" t="s">
        <v>17</v>
      </c>
      <c r="E1184" s="1" t="s">
        <v>18</v>
      </c>
      <c r="F1184" s="1">
        <v>2020</v>
      </c>
      <c r="G1184" s="1" t="s">
        <v>3</v>
      </c>
      <c r="H1184" s="3">
        <v>11.2</v>
      </c>
      <c r="I1184" s="3">
        <v>10.85</v>
      </c>
      <c r="J1184" s="3">
        <v>303.8</v>
      </c>
      <c r="K1184" s="3">
        <v>28</v>
      </c>
      <c r="L1184" s="1" t="s">
        <v>4</v>
      </c>
    </row>
    <row r="1185" spans="1:12" outlineLevel="2" x14ac:dyDescent="0.25">
      <c r="A1185" s="1">
        <v>25295</v>
      </c>
      <c r="B1185" s="74" t="s">
        <v>392</v>
      </c>
      <c r="C1185" s="1" t="s">
        <v>178</v>
      </c>
      <c r="D1185" s="1" t="s">
        <v>17</v>
      </c>
      <c r="E1185" s="1" t="s">
        <v>18</v>
      </c>
      <c r="F1185" s="1">
        <v>2020</v>
      </c>
      <c r="G1185" s="1" t="s">
        <v>3</v>
      </c>
      <c r="H1185" s="3">
        <v>1</v>
      </c>
      <c r="I1185" s="3">
        <v>1</v>
      </c>
      <c r="J1185" s="3">
        <v>5</v>
      </c>
      <c r="K1185" s="3">
        <v>5</v>
      </c>
      <c r="L1185" s="1" t="s">
        <v>4</v>
      </c>
    </row>
    <row r="1186" spans="1:12" outlineLevel="2" x14ac:dyDescent="0.25">
      <c r="A1186" s="1">
        <v>25785</v>
      </c>
      <c r="B1186" s="74" t="s">
        <v>392</v>
      </c>
      <c r="C1186" s="1" t="s">
        <v>16</v>
      </c>
      <c r="D1186" s="1" t="s">
        <v>17</v>
      </c>
      <c r="E1186" s="1" t="s">
        <v>18</v>
      </c>
      <c r="F1186" s="1">
        <v>2020</v>
      </c>
      <c r="G1186" s="1" t="s">
        <v>3</v>
      </c>
      <c r="H1186" s="3">
        <v>40</v>
      </c>
      <c r="I1186" s="3">
        <v>40</v>
      </c>
      <c r="J1186" s="3">
        <v>1000</v>
      </c>
      <c r="K1186" s="3">
        <v>25</v>
      </c>
      <c r="L1186" s="1" t="s">
        <v>4</v>
      </c>
    </row>
    <row r="1187" spans="1:12" outlineLevel="2" x14ac:dyDescent="0.25">
      <c r="A1187" s="1">
        <v>25799</v>
      </c>
      <c r="B1187" s="74" t="s">
        <v>392</v>
      </c>
      <c r="C1187" s="1" t="s">
        <v>134</v>
      </c>
      <c r="D1187" s="1" t="s">
        <v>17</v>
      </c>
      <c r="E1187" s="1" t="s">
        <v>18</v>
      </c>
      <c r="F1187" s="1">
        <v>2020</v>
      </c>
      <c r="G1187" s="1" t="s">
        <v>3</v>
      </c>
      <c r="H1187" s="3">
        <v>20</v>
      </c>
      <c r="I1187" s="3">
        <v>15</v>
      </c>
      <c r="J1187" s="3">
        <v>250</v>
      </c>
      <c r="K1187" s="3">
        <v>16.6666666666667</v>
      </c>
      <c r="L1187" s="1" t="s">
        <v>4</v>
      </c>
    </row>
    <row r="1188" spans="1:12" outlineLevel="2" x14ac:dyDescent="0.25">
      <c r="A1188" s="1">
        <v>25899</v>
      </c>
      <c r="B1188" s="74" t="s">
        <v>392</v>
      </c>
      <c r="C1188" s="1" t="s">
        <v>79</v>
      </c>
      <c r="D1188" s="1" t="s">
        <v>17</v>
      </c>
      <c r="E1188" s="1" t="s">
        <v>18</v>
      </c>
      <c r="F1188" s="1">
        <v>2020</v>
      </c>
      <c r="G1188" s="1" t="s">
        <v>3</v>
      </c>
      <c r="H1188" s="3">
        <v>10</v>
      </c>
      <c r="I1188" s="3">
        <v>8</v>
      </c>
      <c r="J1188" s="3">
        <v>200</v>
      </c>
      <c r="K1188" s="3">
        <v>25</v>
      </c>
      <c r="L1188" s="1" t="s">
        <v>4</v>
      </c>
    </row>
    <row r="1189" spans="1:12" outlineLevel="2" x14ac:dyDescent="0.25">
      <c r="A1189" s="1">
        <v>25099</v>
      </c>
      <c r="B1189" s="74" t="s">
        <v>393</v>
      </c>
      <c r="C1189" s="1" t="s">
        <v>190</v>
      </c>
      <c r="D1189" s="1" t="s">
        <v>17</v>
      </c>
      <c r="E1189" s="1" t="s">
        <v>18</v>
      </c>
      <c r="F1189" s="1">
        <v>2020</v>
      </c>
      <c r="G1189" s="1" t="s">
        <v>3</v>
      </c>
      <c r="H1189" s="3">
        <v>140</v>
      </c>
      <c r="I1189" s="3">
        <v>140</v>
      </c>
      <c r="J1189" s="3">
        <v>4340</v>
      </c>
      <c r="K1189" s="3">
        <v>31</v>
      </c>
      <c r="L1189" s="1" t="s">
        <v>4</v>
      </c>
    </row>
    <row r="1190" spans="1:12" outlineLevel="2" x14ac:dyDescent="0.25">
      <c r="A1190" s="1">
        <v>25260</v>
      </c>
      <c r="B1190" s="74" t="s">
        <v>393</v>
      </c>
      <c r="C1190" s="1" t="s">
        <v>89</v>
      </c>
      <c r="D1190" s="1" t="s">
        <v>17</v>
      </c>
      <c r="E1190" s="1" t="s">
        <v>18</v>
      </c>
      <c r="F1190" s="1">
        <v>2020</v>
      </c>
      <c r="G1190" s="1" t="s">
        <v>3</v>
      </c>
      <c r="H1190" s="3">
        <v>130</v>
      </c>
      <c r="I1190" s="3">
        <v>125</v>
      </c>
      <c r="J1190" s="3">
        <v>5000</v>
      </c>
      <c r="K1190" s="3">
        <v>40</v>
      </c>
      <c r="L1190" s="1" t="s">
        <v>4</v>
      </c>
    </row>
    <row r="1191" spans="1:12" outlineLevel="2" x14ac:dyDescent="0.25">
      <c r="A1191" s="1">
        <v>25269</v>
      </c>
      <c r="B1191" s="74" t="s">
        <v>393</v>
      </c>
      <c r="C1191" s="1" t="s">
        <v>186</v>
      </c>
      <c r="D1191" s="1" t="s">
        <v>17</v>
      </c>
      <c r="E1191" s="1" t="s">
        <v>18</v>
      </c>
      <c r="F1191" s="1">
        <v>2020</v>
      </c>
      <c r="G1191" s="1" t="s">
        <v>3</v>
      </c>
      <c r="H1191" s="3">
        <v>32</v>
      </c>
      <c r="I1191" s="3">
        <v>30</v>
      </c>
      <c r="J1191" s="3">
        <v>810</v>
      </c>
      <c r="K1191" s="3">
        <v>27</v>
      </c>
      <c r="L1191" s="1" t="s">
        <v>4</v>
      </c>
    </row>
    <row r="1192" spans="1:12" outlineLevel="2" x14ac:dyDescent="0.25">
      <c r="A1192" s="1">
        <v>25286</v>
      </c>
      <c r="B1192" s="74" t="s">
        <v>393</v>
      </c>
      <c r="C1192" s="1" t="s">
        <v>217</v>
      </c>
      <c r="D1192" s="1" t="s">
        <v>17</v>
      </c>
      <c r="E1192" s="1" t="s">
        <v>18</v>
      </c>
      <c r="F1192" s="1">
        <v>2020</v>
      </c>
      <c r="G1192" s="1" t="s">
        <v>3</v>
      </c>
      <c r="H1192" s="3">
        <v>57</v>
      </c>
      <c r="I1192" s="3">
        <v>55</v>
      </c>
      <c r="J1192" s="3">
        <v>1540</v>
      </c>
      <c r="K1192" s="3">
        <v>28</v>
      </c>
      <c r="L1192" s="1" t="s">
        <v>4</v>
      </c>
    </row>
    <row r="1193" spans="1:12" outlineLevel="2" x14ac:dyDescent="0.25">
      <c r="A1193" s="1">
        <v>25430</v>
      </c>
      <c r="B1193" s="74" t="s">
        <v>393</v>
      </c>
      <c r="C1193" s="1" t="s">
        <v>67</v>
      </c>
      <c r="D1193" s="1" t="s">
        <v>17</v>
      </c>
      <c r="E1193" s="1" t="s">
        <v>18</v>
      </c>
      <c r="F1193" s="1">
        <v>2020</v>
      </c>
      <c r="G1193" s="1" t="s">
        <v>3</v>
      </c>
      <c r="H1193" s="3">
        <v>266.60000000000002</v>
      </c>
      <c r="I1193" s="3">
        <v>256</v>
      </c>
      <c r="J1193" s="3">
        <v>7552</v>
      </c>
      <c r="K1193" s="3">
        <v>29.5</v>
      </c>
      <c r="L1193" s="1" t="s">
        <v>4</v>
      </c>
    </row>
    <row r="1194" spans="1:12" outlineLevel="2" x14ac:dyDescent="0.25">
      <c r="A1194" s="1">
        <v>25473</v>
      </c>
      <c r="B1194" s="74" t="s">
        <v>393</v>
      </c>
      <c r="C1194" s="1" t="s">
        <v>95</v>
      </c>
      <c r="D1194" s="1" t="s">
        <v>17</v>
      </c>
      <c r="E1194" s="1" t="s">
        <v>18</v>
      </c>
      <c r="F1194" s="1">
        <v>2020</v>
      </c>
      <c r="G1194" s="1" t="s">
        <v>3</v>
      </c>
      <c r="H1194" s="3">
        <v>200</v>
      </c>
      <c r="I1194" s="3">
        <v>195</v>
      </c>
      <c r="J1194" s="3">
        <v>5655</v>
      </c>
      <c r="K1194" s="3">
        <v>29</v>
      </c>
      <c r="L1194" s="1" t="s">
        <v>4</v>
      </c>
    </row>
    <row r="1195" spans="1:12" outlineLevel="2" x14ac:dyDescent="0.25">
      <c r="A1195" s="1">
        <v>25769</v>
      </c>
      <c r="B1195" s="74" t="s">
        <v>393</v>
      </c>
      <c r="C1195" s="1" t="s">
        <v>188</v>
      </c>
      <c r="D1195" s="1" t="s">
        <v>17</v>
      </c>
      <c r="E1195" s="1" t="s">
        <v>18</v>
      </c>
      <c r="F1195" s="1">
        <v>2020</v>
      </c>
      <c r="G1195" s="1" t="s">
        <v>3</v>
      </c>
      <c r="H1195" s="3">
        <v>66</v>
      </c>
      <c r="I1195" s="3">
        <v>66</v>
      </c>
      <c r="J1195" s="3">
        <v>2112</v>
      </c>
      <c r="K1195" s="3">
        <v>32</v>
      </c>
      <c r="L1195" s="1" t="s">
        <v>4</v>
      </c>
    </row>
    <row r="1196" spans="1:12" outlineLevel="2" x14ac:dyDescent="0.25">
      <c r="A1196" s="1">
        <v>25898</v>
      </c>
      <c r="B1196" s="74" t="s">
        <v>393</v>
      </c>
      <c r="C1196" s="1" t="s">
        <v>220</v>
      </c>
      <c r="D1196" s="1" t="s">
        <v>17</v>
      </c>
      <c r="E1196" s="1" t="s">
        <v>18</v>
      </c>
      <c r="F1196" s="1">
        <v>2020</v>
      </c>
      <c r="G1196" s="1" t="s">
        <v>3</v>
      </c>
      <c r="H1196" s="3">
        <v>15</v>
      </c>
      <c r="I1196" s="3">
        <v>14</v>
      </c>
      <c r="J1196" s="3">
        <v>280</v>
      </c>
      <c r="K1196" s="3">
        <v>20</v>
      </c>
      <c r="L1196" s="1" t="s">
        <v>4</v>
      </c>
    </row>
    <row r="1197" spans="1:12" outlineLevel="2" x14ac:dyDescent="0.25">
      <c r="A1197" s="1">
        <v>25740</v>
      </c>
      <c r="B1197" s="74" t="s">
        <v>394</v>
      </c>
      <c r="C1197" s="1" t="s">
        <v>187</v>
      </c>
      <c r="D1197" s="1" t="s">
        <v>17</v>
      </c>
      <c r="E1197" s="1" t="s">
        <v>18</v>
      </c>
      <c r="F1197" s="1">
        <v>2020</v>
      </c>
      <c r="G1197" s="1" t="s">
        <v>3</v>
      </c>
      <c r="H1197" s="3">
        <v>47</v>
      </c>
      <c r="I1197" s="3">
        <v>47</v>
      </c>
      <c r="J1197" s="3">
        <v>1650</v>
      </c>
      <c r="K1197" s="3">
        <v>35.106382978723403</v>
      </c>
      <c r="L1197" s="1" t="s">
        <v>4</v>
      </c>
    </row>
    <row r="1198" spans="1:12" outlineLevel="2" x14ac:dyDescent="0.25">
      <c r="A1198" s="1">
        <v>25312</v>
      </c>
      <c r="B1198" s="74" t="s">
        <v>395</v>
      </c>
      <c r="C1198" s="1" t="s">
        <v>41</v>
      </c>
      <c r="D1198" s="1" t="s">
        <v>17</v>
      </c>
      <c r="E1198" s="1" t="s">
        <v>18</v>
      </c>
      <c r="F1198" s="1">
        <v>2020</v>
      </c>
      <c r="G1198" s="1" t="s">
        <v>3</v>
      </c>
      <c r="H1198" s="3">
        <v>50</v>
      </c>
      <c r="I1198" s="3">
        <v>50</v>
      </c>
      <c r="J1198" s="3">
        <v>1000</v>
      </c>
      <c r="K1198" s="3">
        <v>20</v>
      </c>
      <c r="L1198" s="1" t="s">
        <v>4</v>
      </c>
    </row>
    <row r="1199" spans="1:12" outlineLevel="2" x14ac:dyDescent="0.25">
      <c r="A1199" s="1">
        <v>25745</v>
      </c>
      <c r="B1199" s="74" t="s">
        <v>397</v>
      </c>
      <c r="C1199" s="1" t="s">
        <v>146</v>
      </c>
      <c r="D1199" s="1" t="s">
        <v>17</v>
      </c>
      <c r="E1199" s="1" t="s">
        <v>18</v>
      </c>
      <c r="F1199" s="1">
        <v>2020</v>
      </c>
      <c r="G1199" s="1" t="s">
        <v>3</v>
      </c>
      <c r="H1199" s="3">
        <v>80</v>
      </c>
      <c r="I1199" s="3">
        <v>80</v>
      </c>
      <c r="J1199" s="3">
        <v>3600</v>
      </c>
      <c r="K1199" s="3">
        <v>45</v>
      </c>
      <c r="L1199" s="1" t="s">
        <v>4</v>
      </c>
    </row>
    <row r="1200" spans="1:12" outlineLevel="2" x14ac:dyDescent="0.25">
      <c r="A1200" s="1">
        <v>25793</v>
      </c>
      <c r="B1200" s="74" t="s">
        <v>397</v>
      </c>
      <c r="C1200" s="1" t="s">
        <v>174</v>
      </c>
      <c r="D1200" s="1" t="s">
        <v>17</v>
      </c>
      <c r="E1200" s="1" t="s">
        <v>18</v>
      </c>
      <c r="F1200" s="1">
        <v>2020</v>
      </c>
      <c r="G1200" s="1" t="s">
        <v>3</v>
      </c>
      <c r="H1200" s="3">
        <v>343</v>
      </c>
      <c r="I1200" s="3">
        <v>338</v>
      </c>
      <c r="J1200" s="3">
        <v>16900</v>
      </c>
      <c r="K1200" s="3">
        <v>50</v>
      </c>
      <c r="L1200" s="1" t="s">
        <v>4</v>
      </c>
    </row>
    <row r="1201" spans="1:12" outlineLevel="2" x14ac:dyDescent="0.25">
      <c r="A1201" s="1">
        <v>25183</v>
      </c>
      <c r="B1201" s="73" t="s">
        <v>384</v>
      </c>
      <c r="C1201" s="1" t="s">
        <v>169</v>
      </c>
      <c r="D1201" s="1" t="s">
        <v>17</v>
      </c>
      <c r="E1201" s="1" t="s">
        <v>18</v>
      </c>
      <c r="F1201" s="1">
        <v>2020</v>
      </c>
      <c r="G1201" s="1" t="s">
        <v>11</v>
      </c>
      <c r="H1201" s="3">
        <v>10</v>
      </c>
      <c r="I1201" s="3">
        <v>9</v>
      </c>
      <c r="J1201" s="3">
        <v>252</v>
      </c>
      <c r="K1201" s="3">
        <v>28</v>
      </c>
      <c r="L1201" s="1" t="s">
        <v>4</v>
      </c>
    </row>
    <row r="1202" spans="1:12" outlineLevel="2" x14ac:dyDescent="0.25">
      <c r="A1202" s="1">
        <v>25736</v>
      </c>
      <c r="B1202" s="73" t="s">
        <v>384</v>
      </c>
      <c r="C1202" s="1" t="s">
        <v>121</v>
      </c>
      <c r="D1202" s="1" t="s">
        <v>17</v>
      </c>
      <c r="E1202" s="1" t="s">
        <v>18</v>
      </c>
      <c r="F1202" s="1">
        <v>2020</v>
      </c>
      <c r="G1202" s="1" t="s">
        <v>11</v>
      </c>
      <c r="H1202" s="3">
        <v>6</v>
      </c>
      <c r="I1202" s="3">
        <v>6</v>
      </c>
      <c r="J1202" s="3">
        <v>150</v>
      </c>
      <c r="K1202" s="3">
        <v>25</v>
      </c>
      <c r="L1202" s="1" t="s">
        <v>4</v>
      </c>
    </row>
    <row r="1203" spans="1:12" outlineLevel="2" x14ac:dyDescent="0.25">
      <c r="A1203" s="1">
        <v>25873</v>
      </c>
      <c r="B1203" s="73" t="s">
        <v>384</v>
      </c>
      <c r="C1203" s="1" t="s">
        <v>137</v>
      </c>
      <c r="D1203" s="1" t="s">
        <v>17</v>
      </c>
      <c r="E1203" s="1" t="s">
        <v>18</v>
      </c>
      <c r="F1203" s="1">
        <v>2020</v>
      </c>
      <c r="G1203" s="1" t="s">
        <v>11</v>
      </c>
      <c r="H1203" s="3">
        <v>50</v>
      </c>
      <c r="I1203" s="3">
        <v>50</v>
      </c>
      <c r="J1203" s="3">
        <v>2000</v>
      </c>
      <c r="K1203" s="3">
        <v>40</v>
      </c>
      <c r="L1203" s="1" t="s">
        <v>4</v>
      </c>
    </row>
    <row r="1204" spans="1:12" outlineLevel="2" x14ac:dyDescent="0.25">
      <c r="A1204" s="1">
        <v>25322</v>
      </c>
      <c r="B1204" s="73" t="s">
        <v>387</v>
      </c>
      <c r="C1204" s="1" t="s">
        <v>199</v>
      </c>
      <c r="D1204" s="1" t="s">
        <v>17</v>
      </c>
      <c r="E1204" s="1" t="s">
        <v>18</v>
      </c>
      <c r="F1204" s="1">
        <v>2020</v>
      </c>
      <c r="G1204" s="1" t="s">
        <v>11</v>
      </c>
      <c r="H1204" s="3">
        <v>27</v>
      </c>
      <c r="I1204" s="3">
        <v>25</v>
      </c>
      <c r="J1204" s="3">
        <v>625</v>
      </c>
      <c r="K1204" s="3">
        <v>25</v>
      </c>
      <c r="L1204" s="1" t="s">
        <v>4</v>
      </c>
    </row>
    <row r="1205" spans="1:12" outlineLevel="2" x14ac:dyDescent="0.25">
      <c r="A1205" s="1">
        <v>25377</v>
      </c>
      <c r="B1205" s="73" t="s">
        <v>387</v>
      </c>
      <c r="C1205" s="1" t="s">
        <v>72</v>
      </c>
      <c r="D1205" s="1" t="s">
        <v>17</v>
      </c>
      <c r="E1205" s="1" t="s">
        <v>18</v>
      </c>
      <c r="F1205" s="1">
        <v>2020</v>
      </c>
      <c r="G1205" s="1" t="s">
        <v>11</v>
      </c>
      <c r="H1205" s="3">
        <v>14</v>
      </c>
      <c r="I1205" s="3">
        <v>14</v>
      </c>
      <c r="J1205" s="3">
        <v>252</v>
      </c>
      <c r="K1205" s="3">
        <v>18</v>
      </c>
      <c r="L1205" s="1" t="s">
        <v>4</v>
      </c>
    </row>
    <row r="1206" spans="1:12" outlineLevel="2" x14ac:dyDescent="0.25">
      <c r="A1206" s="1">
        <v>25178</v>
      </c>
      <c r="B1206" s="73" t="s">
        <v>390</v>
      </c>
      <c r="C1206" s="1" t="s">
        <v>135</v>
      </c>
      <c r="D1206" s="1" t="s">
        <v>17</v>
      </c>
      <c r="E1206" s="1" t="s">
        <v>18</v>
      </c>
      <c r="F1206" s="1">
        <v>2020</v>
      </c>
      <c r="G1206" s="1" t="s">
        <v>11</v>
      </c>
      <c r="H1206" s="3">
        <v>8</v>
      </c>
      <c r="I1206" s="3">
        <v>8</v>
      </c>
      <c r="J1206" s="3">
        <v>160</v>
      </c>
      <c r="K1206" s="3">
        <v>20</v>
      </c>
      <c r="L1206" s="1" t="s">
        <v>4</v>
      </c>
    </row>
    <row r="1207" spans="1:12" outlineLevel="2" x14ac:dyDescent="0.25">
      <c r="A1207" s="1">
        <v>25845</v>
      </c>
      <c r="B1207" s="73" t="s">
        <v>390</v>
      </c>
      <c r="C1207" s="1" t="s">
        <v>63</v>
      </c>
      <c r="D1207" s="1" t="s">
        <v>17</v>
      </c>
      <c r="E1207" s="1" t="s">
        <v>18</v>
      </c>
      <c r="F1207" s="1">
        <v>2020</v>
      </c>
      <c r="G1207" s="1" t="s">
        <v>11</v>
      </c>
      <c r="H1207" s="3">
        <v>40</v>
      </c>
      <c r="I1207" s="3">
        <v>40</v>
      </c>
      <c r="J1207" s="3">
        <v>1200</v>
      </c>
      <c r="K1207" s="3">
        <v>30</v>
      </c>
      <c r="L1207" s="1" t="s">
        <v>4</v>
      </c>
    </row>
    <row r="1208" spans="1:12" outlineLevel="2" x14ac:dyDescent="0.25">
      <c r="A1208" s="1">
        <v>25126</v>
      </c>
      <c r="B1208" s="74" t="s">
        <v>392</v>
      </c>
      <c r="C1208" s="1" t="s">
        <v>104</v>
      </c>
      <c r="D1208" s="1" t="s">
        <v>17</v>
      </c>
      <c r="E1208" s="1" t="s">
        <v>18</v>
      </c>
      <c r="F1208" s="1">
        <v>2020</v>
      </c>
      <c r="G1208" s="1" t="s">
        <v>11</v>
      </c>
      <c r="H1208" s="3">
        <v>7</v>
      </c>
      <c r="I1208" s="3">
        <v>7</v>
      </c>
      <c r="J1208" s="3">
        <v>161</v>
      </c>
      <c r="K1208" s="3">
        <v>23</v>
      </c>
      <c r="L1208" s="1" t="s">
        <v>4</v>
      </c>
    </row>
    <row r="1209" spans="1:12" outlineLevel="2" x14ac:dyDescent="0.25">
      <c r="A1209" s="1">
        <v>25200</v>
      </c>
      <c r="B1209" s="74" t="s">
        <v>392</v>
      </c>
      <c r="C1209" s="1" t="s">
        <v>77</v>
      </c>
      <c r="D1209" s="1" t="s">
        <v>17</v>
      </c>
      <c r="E1209" s="1" t="s">
        <v>18</v>
      </c>
      <c r="F1209" s="1">
        <v>2020</v>
      </c>
      <c r="G1209" s="1" t="s">
        <v>11</v>
      </c>
      <c r="H1209" s="3">
        <v>13</v>
      </c>
      <c r="I1209" s="3">
        <v>12.5</v>
      </c>
      <c r="J1209" s="3">
        <v>312.5</v>
      </c>
      <c r="K1209" s="3">
        <v>25</v>
      </c>
      <c r="L1209" s="1" t="s">
        <v>4</v>
      </c>
    </row>
    <row r="1210" spans="1:12" outlineLevel="2" x14ac:dyDescent="0.25">
      <c r="A1210" s="1">
        <v>25214</v>
      </c>
      <c r="B1210" s="74" t="s">
        <v>392</v>
      </c>
      <c r="C1210" s="1" t="s">
        <v>194</v>
      </c>
      <c r="D1210" s="1" t="s">
        <v>17</v>
      </c>
      <c r="E1210" s="1" t="s">
        <v>18</v>
      </c>
      <c r="F1210" s="1">
        <v>2020</v>
      </c>
      <c r="G1210" s="1" t="s">
        <v>11</v>
      </c>
      <c r="H1210" s="3">
        <v>10.9</v>
      </c>
      <c r="I1210" s="3">
        <v>10.9</v>
      </c>
      <c r="J1210" s="3">
        <v>305.2</v>
      </c>
      <c r="K1210" s="3">
        <v>28</v>
      </c>
      <c r="L1210" s="1" t="s">
        <v>4</v>
      </c>
    </row>
    <row r="1211" spans="1:12" outlineLevel="2" x14ac:dyDescent="0.25">
      <c r="A1211" s="1">
        <v>25758</v>
      </c>
      <c r="B1211" s="74" t="s">
        <v>392</v>
      </c>
      <c r="C1211" s="1" t="s">
        <v>111</v>
      </c>
      <c r="D1211" s="1" t="s">
        <v>17</v>
      </c>
      <c r="E1211" s="1" t="s">
        <v>18</v>
      </c>
      <c r="F1211" s="1">
        <v>2020</v>
      </c>
      <c r="G1211" s="1" t="s">
        <v>11</v>
      </c>
      <c r="H1211" s="3">
        <v>30</v>
      </c>
      <c r="I1211" s="3">
        <v>30</v>
      </c>
      <c r="J1211" s="3">
        <v>810</v>
      </c>
      <c r="K1211" s="3">
        <v>27</v>
      </c>
      <c r="L1211" s="1" t="s">
        <v>4</v>
      </c>
    </row>
    <row r="1212" spans="1:12" outlineLevel="2" x14ac:dyDescent="0.25">
      <c r="A1212" s="1">
        <v>25785</v>
      </c>
      <c r="B1212" s="74" t="s">
        <v>392</v>
      </c>
      <c r="C1212" s="1" t="s">
        <v>16</v>
      </c>
      <c r="D1212" s="1" t="s">
        <v>17</v>
      </c>
      <c r="E1212" s="1" t="s">
        <v>18</v>
      </c>
      <c r="F1212" s="1">
        <v>2020</v>
      </c>
      <c r="G1212" s="1" t="s">
        <v>11</v>
      </c>
      <c r="H1212" s="3">
        <v>40</v>
      </c>
      <c r="I1212" s="3">
        <v>40</v>
      </c>
      <c r="J1212" s="3">
        <v>1000</v>
      </c>
      <c r="K1212" s="3">
        <v>25</v>
      </c>
      <c r="L1212" s="1" t="s">
        <v>4</v>
      </c>
    </row>
    <row r="1213" spans="1:12" outlineLevel="2" x14ac:dyDescent="0.25">
      <c r="A1213" s="1">
        <v>25799</v>
      </c>
      <c r="B1213" s="74" t="s">
        <v>392</v>
      </c>
      <c r="C1213" s="1" t="s">
        <v>134</v>
      </c>
      <c r="D1213" s="1" t="s">
        <v>17</v>
      </c>
      <c r="E1213" s="1" t="s">
        <v>18</v>
      </c>
      <c r="F1213" s="1">
        <v>2020</v>
      </c>
      <c r="G1213" s="1" t="s">
        <v>11</v>
      </c>
      <c r="H1213" s="3">
        <v>4</v>
      </c>
      <c r="I1213" s="3">
        <v>4</v>
      </c>
      <c r="J1213" s="3">
        <v>60</v>
      </c>
      <c r="K1213" s="3">
        <v>15</v>
      </c>
      <c r="L1213" s="1" t="s">
        <v>4</v>
      </c>
    </row>
    <row r="1214" spans="1:12" outlineLevel="2" x14ac:dyDescent="0.25">
      <c r="A1214" s="1">
        <v>25899</v>
      </c>
      <c r="B1214" s="74" t="s">
        <v>392</v>
      </c>
      <c r="C1214" s="1" t="s">
        <v>79</v>
      </c>
      <c r="D1214" s="1" t="s">
        <v>17</v>
      </c>
      <c r="E1214" s="1" t="s">
        <v>18</v>
      </c>
      <c r="F1214" s="1">
        <v>2020</v>
      </c>
      <c r="G1214" s="1" t="s">
        <v>11</v>
      </c>
      <c r="H1214" s="3">
        <v>10</v>
      </c>
      <c r="I1214" s="3">
        <v>10</v>
      </c>
      <c r="J1214" s="3">
        <v>250</v>
      </c>
      <c r="K1214" s="3">
        <v>25</v>
      </c>
      <c r="L1214" s="1" t="s">
        <v>4</v>
      </c>
    </row>
    <row r="1215" spans="1:12" outlineLevel="2" x14ac:dyDescent="0.25">
      <c r="A1215" s="1">
        <v>25099</v>
      </c>
      <c r="B1215" s="74" t="s">
        <v>393</v>
      </c>
      <c r="C1215" s="1" t="s">
        <v>190</v>
      </c>
      <c r="D1215" s="1" t="s">
        <v>17</v>
      </c>
      <c r="E1215" s="1" t="s">
        <v>18</v>
      </c>
      <c r="F1215" s="1">
        <v>2020</v>
      </c>
      <c r="G1215" s="1" t="s">
        <v>11</v>
      </c>
      <c r="H1215" s="3">
        <v>130</v>
      </c>
      <c r="I1215" s="3">
        <v>130</v>
      </c>
      <c r="J1215" s="3">
        <v>3640</v>
      </c>
      <c r="K1215" s="3">
        <v>28</v>
      </c>
      <c r="L1215" s="1" t="s">
        <v>4</v>
      </c>
    </row>
    <row r="1216" spans="1:12" outlineLevel="2" x14ac:dyDescent="0.25">
      <c r="A1216" s="1">
        <v>25260</v>
      </c>
      <c r="B1216" s="74" t="s">
        <v>393</v>
      </c>
      <c r="C1216" s="1" t="s">
        <v>89</v>
      </c>
      <c r="D1216" s="1" t="s">
        <v>17</v>
      </c>
      <c r="E1216" s="1" t="s">
        <v>18</v>
      </c>
      <c r="F1216" s="1">
        <v>2020</v>
      </c>
      <c r="G1216" s="1" t="s">
        <v>11</v>
      </c>
      <c r="H1216" s="3">
        <v>131</v>
      </c>
      <c r="I1216" s="3">
        <v>130</v>
      </c>
      <c r="J1216" s="3">
        <v>5460</v>
      </c>
      <c r="K1216" s="3">
        <v>42</v>
      </c>
      <c r="L1216" s="1" t="s">
        <v>4</v>
      </c>
    </row>
    <row r="1217" spans="1:12" outlineLevel="2" x14ac:dyDescent="0.25">
      <c r="A1217" s="1">
        <v>25269</v>
      </c>
      <c r="B1217" s="74" t="s">
        <v>393</v>
      </c>
      <c r="C1217" s="1" t="s">
        <v>186</v>
      </c>
      <c r="D1217" s="1" t="s">
        <v>17</v>
      </c>
      <c r="E1217" s="1" t="s">
        <v>18</v>
      </c>
      <c r="F1217" s="1">
        <v>2020</v>
      </c>
      <c r="G1217" s="1" t="s">
        <v>11</v>
      </c>
      <c r="H1217" s="3">
        <v>31</v>
      </c>
      <c r="I1217" s="3">
        <v>29</v>
      </c>
      <c r="J1217" s="3">
        <v>763</v>
      </c>
      <c r="K1217" s="3">
        <v>26.310344827586199</v>
      </c>
      <c r="L1217" s="1" t="s">
        <v>4</v>
      </c>
    </row>
    <row r="1218" spans="1:12" outlineLevel="2" x14ac:dyDescent="0.25">
      <c r="A1218" s="1">
        <v>25286</v>
      </c>
      <c r="B1218" s="74" t="s">
        <v>393</v>
      </c>
      <c r="C1218" s="1" t="s">
        <v>217</v>
      </c>
      <c r="D1218" s="1" t="s">
        <v>17</v>
      </c>
      <c r="E1218" s="1" t="s">
        <v>18</v>
      </c>
      <c r="F1218" s="1">
        <v>2020</v>
      </c>
      <c r="G1218" s="1" t="s">
        <v>11</v>
      </c>
      <c r="H1218" s="3">
        <v>60</v>
      </c>
      <c r="I1218" s="3">
        <v>60</v>
      </c>
      <c r="J1218" s="3">
        <v>1800</v>
      </c>
      <c r="K1218" s="3">
        <v>30</v>
      </c>
      <c r="L1218" s="1" t="s">
        <v>4</v>
      </c>
    </row>
    <row r="1219" spans="1:12" outlineLevel="2" x14ac:dyDescent="0.25">
      <c r="A1219" s="1">
        <v>25430</v>
      </c>
      <c r="B1219" s="74" t="s">
        <v>393</v>
      </c>
      <c r="C1219" s="1" t="s">
        <v>67</v>
      </c>
      <c r="D1219" s="1" t="s">
        <v>17</v>
      </c>
      <c r="E1219" s="1" t="s">
        <v>18</v>
      </c>
      <c r="F1219" s="1">
        <v>2020</v>
      </c>
      <c r="G1219" s="1" t="s">
        <v>11</v>
      </c>
      <c r="H1219" s="3">
        <v>256</v>
      </c>
      <c r="I1219" s="3">
        <v>248.3</v>
      </c>
      <c r="J1219" s="3">
        <v>7324.85</v>
      </c>
      <c r="K1219" s="3">
        <v>29.5</v>
      </c>
      <c r="L1219" s="1" t="s">
        <v>4</v>
      </c>
    </row>
    <row r="1220" spans="1:12" outlineLevel="2" x14ac:dyDescent="0.25">
      <c r="A1220" s="1">
        <v>25473</v>
      </c>
      <c r="B1220" s="74" t="s">
        <v>393</v>
      </c>
      <c r="C1220" s="1" t="s">
        <v>95</v>
      </c>
      <c r="D1220" s="1" t="s">
        <v>17</v>
      </c>
      <c r="E1220" s="1" t="s">
        <v>18</v>
      </c>
      <c r="F1220" s="1">
        <v>2020</v>
      </c>
      <c r="G1220" s="1" t="s">
        <v>11</v>
      </c>
      <c r="H1220" s="3">
        <v>200</v>
      </c>
      <c r="I1220" s="3">
        <v>195</v>
      </c>
      <c r="J1220" s="3">
        <v>5850</v>
      </c>
      <c r="K1220" s="3">
        <v>30</v>
      </c>
      <c r="L1220" s="1" t="s">
        <v>4</v>
      </c>
    </row>
    <row r="1221" spans="1:12" outlineLevel="2" x14ac:dyDescent="0.25">
      <c r="A1221" s="1">
        <v>25769</v>
      </c>
      <c r="B1221" s="74" t="s">
        <v>393</v>
      </c>
      <c r="C1221" s="1" t="s">
        <v>188</v>
      </c>
      <c r="D1221" s="1" t="s">
        <v>17</v>
      </c>
      <c r="E1221" s="1" t="s">
        <v>18</v>
      </c>
      <c r="F1221" s="1">
        <v>2020</v>
      </c>
      <c r="G1221" s="1" t="s">
        <v>11</v>
      </c>
      <c r="H1221" s="3">
        <v>78</v>
      </c>
      <c r="I1221" s="3">
        <v>78</v>
      </c>
      <c r="J1221" s="3">
        <v>2496</v>
      </c>
      <c r="K1221" s="3">
        <v>32</v>
      </c>
      <c r="L1221" s="1" t="s">
        <v>4</v>
      </c>
    </row>
    <row r="1222" spans="1:12" outlineLevel="2" x14ac:dyDescent="0.25">
      <c r="A1222" s="1">
        <v>25898</v>
      </c>
      <c r="B1222" s="74" t="s">
        <v>393</v>
      </c>
      <c r="C1222" s="1" t="s">
        <v>220</v>
      </c>
      <c r="D1222" s="1" t="s">
        <v>17</v>
      </c>
      <c r="E1222" s="1" t="s">
        <v>18</v>
      </c>
      <c r="F1222" s="1">
        <v>2020</v>
      </c>
      <c r="G1222" s="1" t="s">
        <v>11</v>
      </c>
      <c r="H1222" s="3">
        <v>20</v>
      </c>
      <c r="I1222" s="3">
        <v>18</v>
      </c>
      <c r="J1222" s="3">
        <v>360</v>
      </c>
      <c r="K1222" s="3">
        <v>20</v>
      </c>
      <c r="L1222" s="1" t="s">
        <v>4</v>
      </c>
    </row>
    <row r="1223" spans="1:12" outlineLevel="2" x14ac:dyDescent="0.25">
      <c r="A1223" s="1">
        <v>25740</v>
      </c>
      <c r="B1223" s="74" t="s">
        <v>394</v>
      </c>
      <c r="C1223" s="1" t="s">
        <v>187</v>
      </c>
      <c r="D1223" s="1" t="s">
        <v>17</v>
      </c>
      <c r="E1223" s="1" t="s">
        <v>18</v>
      </c>
      <c r="F1223" s="1">
        <v>2020</v>
      </c>
      <c r="G1223" s="1" t="s">
        <v>11</v>
      </c>
      <c r="H1223" s="3">
        <v>55</v>
      </c>
      <c r="I1223" s="3">
        <v>55</v>
      </c>
      <c r="J1223" s="3">
        <v>1650</v>
      </c>
      <c r="K1223" s="3">
        <v>30</v>
      </c>
      <c r="L1223" s="1" t="s">
        <v>4</v>
      </c>
    </row>
    <row r="1224" spans="1:12" outlineLevel="2" x14ac:dyDescent="0.25">
      <c r="A1224" s="1">
        <v>25312</v>
      </c>
      <c r="B1224" s="74" t="s">
        <v>395</v>
      </c>
      <c r="C1224" s="1" t="s">
        <v>41</v>
      </c>
      <c r="D1224" s="1" t="s">
        <v>17</v>
      </c>
      <c r="E1224" s="1" t="s">
        <v>18</v>
      </c>
      <c r="F1224" s="1">
        <v>2020</v>
      </c>
      <c r="G1224" s="1" t="s">
        <v>11</v>
      </c>
      <c r="H1224" s="3">
        <v>40</v>
      </c>
      <c r="I1224" s="3">
        <v>40</v>
      </c>
      <c r="J1224" s="3">
        <v>800</v>
      </c>
      <c r="K1224" s="3">
        <v>20</v>
      </c>
      <c r="L1224" s="1" t="s">
        <v>4</v>
      </c>
    </row>
    <row r="1225" spans="1:12" outlineLevel="2" x14ac:dyDescent="0.25">
      <c r="A1225" s="1">
        <v>25745</v>
      </c>
      <c r="B1225" s="74" t="s">
        <v>397</v>
      </c>
      <c r="C1225" s="1" t="s">
        <v>146</v>
      </c>
      <c r="D1225" s="1" t="s">
        <v>17</v>
      </c>
      <c r="E1225" s="1" t="s">
        <v>18</v>
      </c>
      <c r="F1225" s="1">
        <v>2020</v>
      </c>
      <c r="G1225" s="1" t="s">
        <v>11</v>
      </c>
      <c r="H1225" s="3">
        <v>30</v>
      </c>
      <c r="I1225" s="3">
        <v>30</v>
      </c>
      <c r="J1225" s="3">
        <v>1200</v>
      </c>
      <c r="K1225" s="3">
        <v>40</v>
      </c>
      <c r="L1225" s="1" t="s">
        <v>4</v>
      </c>
    </row>
    <row r="1226" spans="1:12" outlineLevel="2" x14ac:dyDescent="0.25">
      <c r="A1226" s="1">
        <v>25793</v>
      </c>
      <c r="B1226" s="74" t="s">
        <v>397</v>
      </c>
      <c r="C1226" s="1" t="s">
        <v>174</v>
      </c>
      <c r="D1226" s="1" t="s">
        <v>17</v>
      </c>
      <c r="E1226" s="1" t="s">
        <v>18</v>
      </c>
      <c r="F1226" s="1">
        <v>2020</v>
      </c>
      <c r="G1226" s="1" t="s">
        <v>11</v>
      </c>
      <c r="H1226" s="3">
        <v>172</v>
      </c>
      <c r="I1226" s="3">
        <v>169</v>
      </c>
      <c r="J1226" s="3">
        <v>8450</v>
      </c>
      <c r="K1226" s="3">
        <v>50</v>
      </c>
      <c r="L1226" s="1" t="s">
        <v>4</v>
      </c>
    </row>
    <row r="1227" spans="1:12" outlineLevel="1" collapsed="1" x14ac:dyDescent="0.25">
      <c r="A1227" s="141"/>
      <c r="B1227" s="142"/>
      <c r="C1227" s="141"/>
      <c r="D1227" s="141"/>
      <c r="E1227" s="143" t="s">
        <v>560</v>
      </c>
      <c r="F1227" s="141"/>
      <c r="G1227" s="141"/>
      <c r="H1227" s="144">
        <f>SUBTOTAL(9,H1175:H1226)</f>
        <v>3260.7000000000003</v>
      </c>
      <c r="I1227" s="144">
        <f>SUBTOTAL(9,I1175:I1226)</f>
        <v>3185.05</v>
      </c>
      <c r="J1227" s="144">
        <f>SUBTOTAL(9,J1175:J1226)</f>
        <v>104959.85</v>
      </c>
      <c r="K1227" s="144"/>
      <c r="L1227" s="141"/>
    </row>
    <row r="1228" spans="1:12" outlineLevel="2" x14ac:dyDescent="0.25">
      <c r="A1228" s="5">
        <v>25436</v>
      </c>
      <c r="B1228" s="105" t="s">
        <v>384</v>
      </c>
      <c r="C1228" s="5" t="s">
        <v>51</v>
      </c>
      <c r="D1228" s="5" t="s">
        <v>42</v>
      </c>
      <c r="E1228" s="5" t="s">
        <v>54</v>
      </c>
      <c r="F1228" s="5">
        <v>2020</v>
      </c>
      <c r="G1228" s="5" t="s">
        <v>3</v>
      </c>
      <c r="H1228" s="6">
        <v>25</v>
      </c>
      <c r="I1228" s="6">
        <v>24</v>
      </c>
      <c r="J1228" s="6">
        <v>288</v>
      </c>
      <c r="K1228" s="6">
        <v>12</v>
      </c>
      <c r="L1228" s="5" t="s">
        <v>4</v>
      </c>
    </row>
    <row r="1229" spans="1:12" outlineLevel="2" x14ac:dyDescent="0.25">
      <c r="A1229" s="1">
        <v>25524</v>
      </c>
      <c r="B1229" s="74" t="s">
        <v>395</v>
      </c>
      <c r="C1229" s="1" t="s">
        <v>165</v>
      </c>
      <c r="D1229" s="1" t="s">
        <v>42</v>
      </c>
      <c r="E1229" s="1" t="s">
        <v>54</v>
      </c>
      <c r="F1229" s="1">
        <v>2020</v>
      </c>
      <c r="G1229" s="1" t="s">
        <v>3</v>
      </c>
      <c r="H1229" s="3">
        <v>0</v>
      </c>
      <c r="I1229" s="3">
        <v>0</v>
      </c>
      <c r="J1229" s="3">
        <v>0</v>
      </c>
      <c r="K1229" s="3">
        <v>0</v>
      </c>
      <c r="L1229" s="1" t="s">
        <v>4</v>
      </c>
    </row>
    <row r="1230" spans="1:12" outlineLevel="2" x14ac:dyDescent="0.25">
      <c r="A1230" s="1">
        <v>25436</v>
      </c>
      <c r="B1230" s="73" t="s">
        <v>384</v>
      </c>
      <c r="C1230" s="1" t="s">
        <v>51</v>
      </c>
      <c r="D1230" s="1" t="s">
        <v>42</v>
      </c>
      <c r="E1230" s="1" t="s">
        <v>54</v>
      </c>
      <c r="F1230" s="1">
        <v>2020</v>
      </c>
      <c r="G1230" s="1" t="s">
        <v>11</v>
      </c>
      <c r="H1230" s="3">
        <v>20</v>
      </c>
      <c r="I1230" s="3">
        <v>20</v>
      </c>
      <c r="J1230" s="3">
        <v>240</v>
      </c>
      <c r="K1230" s="3">
        <v>12</v>
      </c>
      <c r="L1230" s="1" t="s">
        <v>4</v>
      </c>
    </row>
    <row r="1231" spans="1:12" outlineLevel="2" x14ac:dyDescent="0.25">
      <c r="A1231" s="1">
        <v>25524</v>
      </c>
      <c r="B1231" s="74" t="s">
        <v>395</v>
      </c>
      <c r="C1231" s="1" t="s">
        <v>165</v>
      </c>
      <c r="D1231" s="1" t="s">
        <v>42</v>
      </c>
      <c r="E1231" s="1" t="s">
        <v>54</v>
      </c>
      <c r="F1231" s="1">
        <v>2020</v>
      </c>
      <c r="G1231" s="1" t="s">
        <v>11</v>
      </c>
      <c r="H1231" s="3">
        <v>5</v>
      </c>
      <c r="I1231" s="3">
        <v>5</v>
      </c>
      <c r="J1231" s="3">
        <v>50</v>
      </c>
      <c r="K1231" s="3">
        <v>10</v>
      </c>
      <c r="L1231" s="1" t="s">
        <v>4</v>
      </c>
    </row>
    <row r="1232" spans="1:12" outlineLevel="1" collapsed="1" x14ac:dyDescent="0.25">
      <c r="A1232" s="141"/>
      <c r="B1232" s="142"/>
      <c r="C1232" s="141"/>
      <c r="D1232" s="141"/>
      <c r="E1232" s="143" t="s">
        <v>562</v>
      </c>
      <c r="F1232" s="141"/>
      <c r="G1232" s="141"/>
      <c r="H1232" s="144">
        <f>SUBTOTAL(9,H1228:H1231)</f>
        <v>50</v>
      </c>
      <c r="I1232" s="144">
        <f>SUBTOTAL(9,I1228:I1231)</f>
        <v>49</v>
      </c>
      <c r="J1232" s="144">
        <f>SUBTOTAL(9,J1228:J1231)</f>
        <v>578</v>
      </c>
      <c r="K1232" s="144"/>
      <c r="L1232" s="141"/>
    </row>
    <row r="1233" spans="1:12" x14ac:dyDescent="0.25">
      <c r="A1233" s="141"/>
      <c r="B1233" s="142"/>
      <c r="C1233" s="141"/>
      <c r="D1233" s="141"/>
      <c r="E1233" s="143" t="s">
        <v>362</v>
      </c>
      <c r="F1233" s="141"/>
      <c r="G1233" s="141"/>
      <c r="H1233" s="144">
        <f>SUBTOTAL(9,H4:H1231)</f>
        <v>127149.67099999999</v>
      </c>
      <c r="I1233" s="144">
        <f>SUBTOTAL(9,I4:I1231)</f>
        <v>120932.39100000002</v>
      </c>
      <c r="J1233" s="144">
        <f>SUBTOTAL(9,J4:J1231)</f>
        <v>2079484.240498059</v>
      </c>
      <c r="K1233" s="144"/>
      <c r="L1233" s="141"/>
    </row>
  </sheetData>
  <autoFilter ref="A3:L1232" xr:uid="{00000000-0009-0000-0000-000012000000}"/>
  <sortState ref="A4:L1184">
    <sortCondition ref="E4:E1184"/>
    <sortCondition ref="G4:G1184"/>
    <sortCondition ref="B4:B1184"/>
    <sortCondition ref="C4:C1184"/>
  </sortState>
  <mergeCells count="3">
    <mergeCell ref="A1:A2"/>
    <mergeCell ref="B1:L1"/>
    <mergeCell ref="B2:L2"/>
  </mergeCells>
  <hyperlinks>
    <hyperlink ref="A1" location="'PRESENTACION '!A1" display="REGRESAR" xr:uid="{00000000-0004-0000-1200-000000000000}"/>
  </hyperlinks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5"/>
  <sheetViews>
    <sheetView workbookViewId="0"/>
  </sheetViews>
  <sheetFormatPr baseColWidth="10" defaultRowHeight="15" x14ac:dyDescent="0.25"/>
  <cols>
    <col min="1" max="1" width="18.7109375" customWidth="1"/>
    <col min="2" max="2" width="17.5703125" customWidth="1"/>
    <col min="3" max="3" width="20.140625" customWidth="1"/>
    <col min="4" max="4" width="22.28515625" customWidth="1"/>
    <col min="5" max="5" width="22.85546875" customWidth="1"/>
    <col min="6" max="6" width="24.7109375" style="4" customWidth="1"/>
    <col min="7" max="7" width="19" customWidth="1"/>
    <col min="8" max="8" width="15.85546875" customWidth="1"/>
    <col min="9" max="9" width="28.7109375" bestFit="1" customWidth="1"/>
    <col min="10" max="10" width="10.5703125" customWidth="1"/>
    <col min="11" max="11" width="3.5703125" customWidth="1"/>
    <col min="12" max="12" width="6" customWidth="1"/>
    <col min="13" max="13" width="10.5703125" customWidth="1"/>
    <col min="14" max="14" width="6.5703125" customWidth="1"/>
    <col min="15" max="15" width="5.42578125" customWidth="1"/>
    <col min="16" max="16" width="11.5703125" customWidth="1"/>
    <col min="17" max="17" width="7" customWidth="1"/>
    <col min="18" max="18" width="12" customWidth="1"/>
    <col min="19" max="19" width="13" customWidth="1"/>
    <col min="20" max="20" width="7.7109375" customWidth="1"/>
    <col min="21" max="21" width="7.28515625" customWidth="1"/>
    <col min="22" max="22" width="9" customWidth="1"/>
    <col min="23" max="23" width="19.28515625" customWidth="1"/>
    <col min="24" max="24" width="7" customWidth="1"/>
    <col min="25" max="25" width="8.7109375" customWidth="1"/>
    <col min="26" max="26" width="7.28515625" customWidth="1"/>
    <col min="27" max="27" width="14.140625" customWidth="1"/>
    <col min="28" max="28" width="6" customWidth="1"/>
    <col min="29" max="29" width="11.140625" customWidth="1"/>
    <col min="30" max="30" width="10.28515625" customWidth="1"/>
    <col min="31" max="31" width="10.85546875" customWidth="1"/>
    <col min="32" max="32" width="15.7109375" customWidth="1"/>
    <col min="33" max="33" width="8.140625" customWidth="1"/>
    <col min="34" max="34" width="18" customWidth="1"/>
    <col min="35" max="35" width="17.5703125" customWidth="1"/>
    <col min="36" max="36" width="11.42578125" customWidth="1"/>
    <col min="37" max="37" width="9.85546875" customWidth="1"/>
    <col min="38" max="38" width="8.42578125" customWidth="1"/>
    <col min="39" max="39" width="27.42578125" bestFit="1" customWidth="1"/>
    <col min="40" max="40" width="10.5703125" customWidth="1"/>
    <col min="41" max="41" width="6.140625" customWidth="1"/>
    <col min="42" max="42" width="9.42578125" customWidth="1"/>
    <col min="43" max="43" width="8.5703125" customWidth="1"/>
    <col min="44" max="44" width="10" customWidth="1"/>
    <col min="45" max="45" width="9.85546875" customWidth="1"/>
    <col min="46" max="46" width="7" customWidth="1"/>
    <col min="47" max="47" width="6.42578125" customWidth="1"/>
    <col min="48" max="48" width="12.140625" customWidth="1"/>
    <col min="49" max="49" width="7" customWidth="1"/>
    <col min="50" max="50" width="8" customWidth="1"/>
    <col min="51" max="51" width="17.5703125" bestFit="1" customWidth="1"/>
    <col min="52" max="52" width="17" bestFit="1" customWidth="1"/>
    <col min="53" max="53" width="11.140625" customWidth="1"/>
    <col min="54" max="54" width="12.42578125" bestFit="1" customWidth="1"/>
    <col min="55" max="55" width="13" bestFit="1" customWidth="1"/>
    <col min="56" max="56" width="8.85546875" customWidth="1"/>
    <col min="57" max="57" width="10" customWidth="1"/>
    <col min="58" max="58" width="15" bestFit="1" customWidth="1"/>
    <col min="59" max="59" width="8.5703125" customWidth="1"/>
    <col min="60" max="60" width="6" customWidth="1"/>
    <col min="61" max="61" width="12.28515625" bestFit="1" customWidth="1"/>
    <col min="62" max="62" width="19" bestFit="1" customWidth="1"/>
    <col min="63" max="63" width="9.42578125" customWidth="1"/>
    <col min="64" max="64" width="11.7109375" bestFit="1" customWidth="1"/>
    <col min="65" max="65" width="46" bestFit="1" customWidth="1"/>
    <col min="66" max="66" width="13.28515625" bestFit="1" customWidth="1"/>
    <col min="68" max="68" width="6" customWidth="1"/>
    <col min="69" max="69" width="18.140625" bestFit="1" customWidth="1"/>
    <col min="70" max="70" width="18.28515625" bestFit="1" customWidth="1"/>
    <col min="71" max="71" width="32.42578125" bestFit="1" customWidth="1"/>
    <col min="72" max="72" width="34.7109375" bestFit="1" customWidth="1"/>
    <col min="73" max="73" width="37.42578125" bestFit="1" customWidth="1"/>
    <col min="74" max="74" width="46" bestFit="1" customWidth="1"/>
    <col min="75" max="75" width="16.28515625" bestFit="1" customWidth="1"/>
    <col min="76" max="76" width="10.5703125" customWidth="1"/>
    <col min="77" max="77" width="11.5703125" bestFit="1" customWidth="1"/>
    <col min="78" max="78" width="7.5703125" customWidth="1"/>
    <col min="79" max="79" width="6.5703125" customWidth="1"/>
    <col min="80" max="80" width="7" customWidth="1"/>
    <col min="81" max="81" width="10.140625" customWidth="1"/>
    <col min="82" max="82" width="6.28515625" customWidth="1"/>
    <col min="83" max="83" width="64.5703125" bestFit="1" customWidth="1"/>
    <col min="84" max="84" width="19" bestFit="1" customWidth="1"/>
    <col min="85" max="85" width="6.5703125" customWidth="1"/>
    <col min="86" max="86" width="16.7109375" bestFit="1" customWidth="1"/>
    <col min="87" max="87" width="8" customWidth="1"/>
    <col min="88" max="88" width="13.5703125" bestFit="1" customWidth="1"/>
    <col min="89" max="89" width="63.5703125" bestFit="1" customWidth="1"/>
    <col min="90" max="90" width="11.5703125" bestFit="1" customWidth="1"/>
    <col min="91" max="91" width="8" customWidth="1"/>
    <col min="92" max="92" width="19.140625" bestFit="1" customWidth="1"/>
    <col min="93" max="93" width="14" bestFit="1" customWidth="1"/>
    <col min="94" max="94" width="7.42578125" customWidth="1"/>
    <col min="95" max="95" width="10.85546875" customWidth="1"/>
    <col min="96" max="96" width="47" bestFit="1" customWidth="1"/>
    <col min="97" max="97" width="10" customWidth="1"/>
    <col min="98" max="98" width="21.7109375" bestFit="1" customWidth="1"/>
    <col min="99" max="99" width="36" bestFit="1" customWidth="1"/>
    <col min="100" max="100" width="21.7109375" bestFit="1" customWidth="1"/>
    <col min="101" max="101" width="9.42578125" customWidth="1"/>
    <col min="102" max="102" width="8.5703125" customWidth="1"/>
    <col min="103" max="103" width="8.7109375" customWidth="1"/>
    <col min="104" max="104" width="12.28515625" bestFit="1" customWidth="1"/>
    <col min="105" max="105" width="8.85546875" customWidth="1"/>
    <col min="106" max="106" width="9" customWidth="1"/>
    <col min="107" max="107" width="6.140625" customWidth="1"/>
    <col min="108" max="108" width="8.140625" customWidth="1"/>
    <col min="109" max="109" width="7.140625" customWidth="1"/>
    <col min="110" max="110" width="12.42578125" bestFit="1" customWidth="1"/>
    <col min="111" max="111" width="6.140625" customWidth="1"/>
    <col min="112" max="112" width="7.42578125" customWidth="1"/>
    <col min="113" max="113" width="18.42578125" bestFit="1" customWidth="1"/>
    <col min="114" max="114" width="8.5703125" customWidth="1"/>
    <col min="115" max="115" width="17.7109375" bestFit="1" customWidth="1"/>
    <col min="116" max="116" width="22.28515625" bestFit="1" customWidth="1"/>
    <col min="117" max="117" width="9" customWidth="1"/>
    <col min="118" max="118" width="6.5703125" customWidth="1"/>
    <col min="119" max="119" width="8.85546875" customWidth="1"/>
    <col min="120" max="120" width="7" customWidth="1"/>
    <col min="121" max="121" width="11.7109375" bestFit="1" customWidth="1"/>
    <col min="122" max="122" width="7.85546875" customWidth="1"/>
    <col min="123" max="123" width="9.5703125" customWidth="1"/>
    <col min="124" max="124" width="22.85546875" bestFit="1" customWidth="1"/>
    <col min="125" max="125" width="7.7109375" customWidth="1"/>
    <col min="126" max="126" width="7.140625" customWidth="1"/>
    <col min="127" max="127" width="30.7109375" bestFit="1" customWidth="1"/>
    <col min="128" max="128" width="15.85546875" bestFit="1" customWidth="1"/>
    <col min="129" max="129" width="28.7109375" bestFit="1" customWidth="1"/>
    <col min="130" max="130" width="10.5703125" customWidth="1"/>
    <col min="131" max="131" width="4" customWidth="1"/>
    <col min="132" max="132" width="6" customWidth="1"/>
    <col min="133" max="133" width="10.5703125" customWidth="1"/>
    <col min="134" max="134" width="6.5703125" customWidth="1"/>
    <col min="135" max="135" width="5.42578125" customWidth="1"/>
    <col min="136" max="136" width="11.5703125" bestFit="1" customWidth="1"/>
    <col min="137" max="137" width="7" customWidth="1"/>
    <col min="138" max="138" width="12" bestFit="1" customWidth="1"/>
    <col min="139" max="139" width="13" bestFit="1" customWidth="1"/>
    <col min="140" max="140" width="8" customWidth="1"/>
    <col min="141" max="141" width="7.28515625" customWidth="1"/>
    <col min="142" max="142" width="9" customWidth="1"/>
    <col min="143" max="143" width="19.28515625" bestFit="1" customWidth="1"/>
    <col min="144" max="144" width="7" customWidth="1"/>
    <col min="145" max="145" width="8.7109375" customWidth="1"/>
    <col min="146" max="146" width="7.28515625" customWidth="1"/>
    <col min="147" max="147" width="14.140625" bestFit="1" customWidth="1"/>
    <col min="148" max="148" width="6" customWidth="1"/>
    <col min="149" max="149" width="11.140625" customWidth="1"/>
    <col min="150" max="150" width="10.28515625" customWidth="1"/>
    <col min="151" max="151" width="10.85546875" customWidth="1"/>
    <col min="152" max="152" width="15.7109375" bestFit="1" customWidth="1"/>
    <col min="153" max="153" width="8.140625" customWidth="1"/>
    <col min="154" max="154" width="18" bestFit="1" customWidth="1"/>
    <col min="155" max="155" width="17.5703125" bestFit="1" customWidth="1"/>
    <col min="157" max="157" width="9.85546875" customWidth="1"/>
    <col min="158" max="158" width="8.42578125" customWidth="1"/>
    <col min="159" max="159" width="27.42578125" bestFit="1" customWidth="1"/>
    <col min="160" max="160" width="10.5703125" customWidth="1"/>
    <col min="161" max="161" width="6.140625" customWidth="1"/>
    <col min="162" max="162" width="9.42578125" customWidth="1"/>
    <col min="163" max="163" width="8.5703125" customWidth="1"/>
    <col min="164" max="164" width="10" customWidth="1"/>
    <col min="165" max="165" width="9.85546875" customWidth="1"/>
    <col min="166" max="166" width="7" customWidth="1"/>
    <col min="167" max="167" width="6.42578125" customWidth="1"/>
    <col min="168" max="168" width="12.140625" bestFit="1" customWidth="1"/>
    <col min="169" max="170" width="7" customWidth="1"/>
    <col min="171" max="171" width="17.5703125" bestFit="1" customWidth="1"/>
    <col min="172" max="172" width="17" bestFit="1" customWidth="1"/>
    <col min="173" max="173" width="11.140625" customWidth="1"/>
    <col min="174" max="174" width="12.42578125" bestFit="1" customWidth="1"/>
    <col min="175" max="175" width="13" bestFit="1" customWidth="1"/>
    <col min="176" max="176" width="8.85546875" customWidth="1"/>
    <col min="177" max="177" width="10" customWidth="1"/>
    <col min="178" max="178" width="15" bestFit="1" customWidth="1"/>
    <col min="179" max="179" width="8.5703125" customWidth="1"/>
    <col min="180" max="180" width="6" customWidth="1"/>
    <col min="181" max="181" width="12.28515625" bestFit="1" customWidth="1"/>
    <col min="182" max="182" width="19" bestFit="1" customWidth="1"/>
    <col min="183" max="183" width="9.42578125" customWidth="1"/>
    <col min="184" max="184" width="11.7109375" bestFit="1" customWidth="1"/>
    <col min="185" max="185" width="46" bestFit="1" customWidth="1"/>
    <col min="186" max="186" width="13.28515625" bestFit="1" customWidth="1"/>
    <col min="188" max="188" width="6" customWidth="1"/>
    <col min="189" max="189" width="18.140625" bestFit="1" customWidth="1"/>
    <col min="190" max="190" width="18.28515625" bestFit="1" customWidth="1"/>
    <col min="191" max="191" width="32.42578125" bestFit="1" customWidth="1"/>
    <col min="192" max="192" width="34.7109375" bestFit="1" customWidth="1"/>
    <col min="193" max="193" width="37.42578125" bestFit="1" customWidth="1"/>
    <col min="194" max="194" width="46" bestFit="1" customWidth="1"/>
    <col min="195" max="195" width="16.28515625" bestFit="1" customWidth="1"/>
    <col min="196" max="196" width="10.5703125" customWidth="1"/>
    <col min="197" max="197" width="11.5703125" bestFit="1" customWidth="1"/>
    <col min="198" max="198" width="7.5703125" customWidth="1"/>
    <col min="199" max="199" width="6.5703125" customWidth="1"/>
    <col min="200" max="200" width="7" customWidth="1"/>
    <col min="201" max="201" width="10.140625" customWidth="1"/>
    <col min="202" max="202" width="6.28515625" customWidth="1"/>
    <col min="203" max="203" width="64.5703125" bestFit="1" customWidth="1"/>
    <col min="204" max="204" width="19" bestFit="1" customWidth="1"/>
    <col min="205" max="205" width="6.5703125" customWidth="1"/>
    <col min="206" max="206" width="16.7109375" bestFit="1" customWidth="1"/>
    <col min="207" max="207" width="9" customWidth="1"/>
    <col min="208" max="208" width="13.5703125" bestFit="1" customWidth="1"/>
    <col min="209" max="209" width="63.5703125" bestFit="1" customWidth="1"/>
    <col min="210" max="210" width="11.5703125" bestFit="1" customWidth="1"/>
    <col min="211" max="211" width="8" customWidth="1"/>
    <col min="212" max="212" width="19.140625" bestFit="1" customWidth="1"/>
    <col min="213" max="213" width="14" bestFit="1" customWidth="1"/>
    <col min="214" max="214" width="7.42578125" customWidth="1"/>
    <col min="215" max="215" width="10.85546875" customWidth="1"/>
    <col min="216" max="216" width="47" bestFit="1" customWidth="1"/>
    <col min="217" max="217" width="10" customWidth="1"/>
    <col min="218" max="218" width="21.7109375" bestFit="1" customWidth="1"/>
    <col min="219" max="219" width="36" bestFit="1" customWidth="1"/>
    <col min="220" max="220" width="21.7109375" bestFit="1" customWidth="1"/>
    <col min="221" max="221" width="9.42578125" customWidth="1"/>
    <col min="222" max="222" width="8.5703125" customWidth="1"/>
    <col min="223" max="223" width="8.7109375" customWidth="1"/>
    <col min="224" max="224" width="12.28515625" bestFit="1" customWidth="1"/>
    <col min="225" max="225" width="8.85546875" customWidth="1"/>
    <col min="226" max="226" width="9" customWidth="1"/>
    <col min="227" max="227" width="6.140625" customWidth="1"/>
    <col min="228" max="228" width="8.140625" customWidth="1"/>
    <col min="229" max="229" width="7.140625" customWidth="1"/>
    <col min="230" max="230" width="12.42578125" bestFit="1" customWidth="1"/>
    <col min="231" max="231" width="6.140625" customWidth="1"/>
    <col min="232" max="232" width="7.42578125" customWidth="1"/>
    <col min="233" max="233" width="18.42578125" bestFit="1" customWidth="1"/>
    <col min="234" max="234" width="8.5703125" customWidth="1"/>
    <col min="235" max="235" width="17.7109375" bestFit="1" customWidth="1"/>
    <col min="236" max="236" width="22.28515625" bestFit="1" customWidth="1"/>
    <col min="237" max="237" width="9" customWidth="1"/>
    <col min="238" max="238" width="6.5703125" customWidth="1"/>
    <col min="239" max="239" width="8.85546875" customWidth="1"/>
    <col min="240" max="240" width="7" customWidth="1"/>
    <col min="241" max="241" width="11.7109375" bestFit="1" customWidth="1"/>
    <col min="242" max="242" width="7.85546875" customWidth="1"/>
    <col min="243" max="243" width="9.5703125" customWidth="1"/>
    <col min="244" max="244" width="19" bestFit="1" customWidth="1"/>
    <col min="245" max="245" width="7.7109375" customWidth="1"/>
    <col min="246" max="246" width="7.140625" customWidth="1"/>
    <col min="247" max="247" width="30.7109375" bestFit="1" customWidth="1"/>
    <col min="248" max="248" width="15.85546875" bestFit="1" customWidth="1"/>
    <col min="249" max="249" width="28.7109375" bestFit="1" customWidth="1"/>
    <col min="250" max="250" width="10.5703125" customWidth="1"/>
    <col min="251" max="251" width="3.5703125" customWidth="1"/>
    <col min="252" max="252" width="7" customWidth="1"/>
    <col min="253" max="253" width="10.5703125" customWidth="1"/>
    <col min="254" max="254" width="6.5703125" customWidth="1"/>
    <col min="255" max="255" width="5.42578125" customWidth="1"/>
    <col min="256" max="256" width="11.5703125" bestFit="1" customWidth="1"/>
    <col min="257" max="257" width="7" customWidth="1"/>
    <col min="258" max="258" width="12" bestFit="1" customWidth="1"/>
    <col min="259" max="259" width="13" bestFit="1" customWidth="1"/>
    <col min="260" max="260" width="12" bestFit="1" customWidth="1"/>
    <col min="261" max="261" width="7.28515625" customWidth="1"/>
    <col min="262" max="262" width="12" bestFit="1" customWidth="1"/>
    <col min="263" max="263" width="19.28515625" bestFit="1" customWidth="1"/>
    <col min="264" max="264" width="7" customWidth="1"/>
    <col min="265" max="265" width="8.7109375" customWidth="1"/>
    <col min="266" max="266" width="12" bestFit="1" customWidth="1"/>
    <col min="267" max="267" width="14.140625" bestFit="1" customWidth="1"/>
    <col min="268" max="268" width="9" customWidth="1"/>
    <col min="269" max="269" width="11.140625" customWidth="1"/>
    <col min="270" max="270" width="10.28515625" customWidth="1"/>
    <col min="271" max="271" width="10.85546875" customWidth="1"/>
    <col min="272" max="272" width="15.7109375" bestFit="1" customWidth="1"/>
    <col min="273" max="273" width="8.140625" customWidth="1"/>
    <col min="274" max="274" width="18" bestFit="1" customWidth="1"/>
    <col min="275" max="275" width="17.5703125" bestFit="1" customWidth="1"/>
    <col min="277" max="277" width="9.85546875" customWidth="1"/>
    <col min="278" max="278" width="8.42578125" customWidth="1"/>
    <col min="279" max="279" width="27.42578125" bestFit="1" customWidth="1"/>
    <col min="280" max="280" width="10.5703125" customWidth="1"/>
    <col min="281" max="281" width="6.140625" customWidth="1"/>
    <col min="282" max="282" width="9.42578125" customWidth="1"/>
    <col min="283" max="283" width="8.5703125" customWidth="1"/>
    <col min="284" max="284" width="10" customWidth="1"/>
    <col min="285" max="285" width="9.85546875" customWidth="1"/>
    <col min="286" max="286" width="7" customWidth="1"/>
    <col min="287" max="287" width="6.42578125" customWidth="1"/>
    <col min="288" max="288" width="12.140625" bestFit="1" customWidth="1"/>
    <col min="289" max="289" width="8" customWidth="1"/>
    <col min="290" max="290" width="12" bestFit="1" customWidth="1"/>
    <col min="291" max="291" width="17.5703125" bestFit="1" customWidth="1"/>
    <col min="292" max="292" width="17" bestFit="1" customWidth="1"/>
    <col min="293" max="293" width="11.140625" customWidth="1"/>
    <col min="294" max="294" width="12.42578125" bestFit="1" customWidth="1"/>
    <col min="295" max="295" width="13" bestFit="1" customWidth="1"/>
    <col min="296" max="296" width="8.85546875" customWidth="1"/>
    <col min="297" max="297" width="12" bestFit="1" customWidth="1"/>
    <col min="298" max="298" width="15" bestFit="1" customWidth="1"/>
    <col min="299" max="299" width="9" customWidth="1"/>
    <col min="300" max="300" width="12" bestFit="1" customWidth="1"/>
    <col min="301" max="301" width="12.28515625" bestFit="1" customWidth="1"/>
    <col min="302" max="302" width="19" bestFit="1" customWidth="1"/>
    <col min="303" max="303" width="9.42578125" customWidth="1"/>
    <col min="304" max="304" width="11.7109375" bestFit="1" customWidth="1"/>
    <col min="305" max="305" width="46" bestFit="1" customWidth="1"/>
    <col min="306" max="306" width="13.28515625" bestFit="1" customWidth="1"/>
    <col min="308" max="308" width="7" customWidth="1"/>
    <col min="309" max="309" width="18.140625" bestFit="1" customWidth="1"/>
    <col min="310" max="310" width="18.28515625" bestFit="1" customWidth="1"/>
    <col min="311" max="311" width="32.42578125" bestFit="1" customWidth="1"/>
    <col min="312" max="312" width="34.7109375" bestFit="1" customWidth="1"/>
    <col min="313" max="313" width="37.42578125" bestFit="1" customWidth="1"/>
    <col min="314" max="314" width="46" bestFit="1" customWidth="1"/>
    <col min="315" max="315" width="16.28515625" bestFit="1" customWidth="1"/>
    <col min="316" max="316" width="10.5703125" customWidth="1"/>
    <col min="317" max="317" width="12" bestFit="1" customWidth="1"/>
    <col min="318" max="318" width="7.5703125" customWidth="1"/>
    <col min="319" max="319" width="6.5703125" customWidth="1"/>
    <col min="320" max="320" width="9" customWidth="1"/>
    <col min="321" max="321" width="10.140625" customWidth="1"/>
    <col min="322" max="322" width="6.28515625" customWidth="1"/>
    <col min="323" max="323" width="64.5703125" bestFit="1" customWidth="1"/>
    <col min="324" max="324" width="19" bestFit="1" customWidth="1"/>
    <col min="325" max="325" width="6.5703125" customWidth="1"/>
    <col min="326" max="326" width="16.7109375" bestFit="1" customWidth="1"/>
    <col min="327" max="327" width="11" customWidth="1"/>
    <col min="328" max="328" width="13.5703125" bestFit="1" customWidth="1"/>
    <col min="329" max="329" width="63.5703125" bestFit="1" customWidth="1"/>
    <col min="330" max="330" width="11.5703125" bestFit="1" customWidth="1"/>
    <col min="331" max="331" width="8" customWidth="1"/>
    <col min="332" max="332" width="19.140625" bestFit="1" customWidth="1"/>
    <col min="333" max="333" width="14" bestFit="1" customWidth="1"/>
    <col min="334" max="334" width="7.42578125" customWidth="1"/>
    <col min="335" max="335" width="10.85546875" customWidth="1"/>
    <col min="336" max="336" width="47" bestFit="1" customWidth="1"/>
    <col min="337" max="337" width="10" customWidth="1"/>
    <col min="338" max="338" width="21.7109375" bestFit="1" customWidth="1"/>
    <col min="339" max="339" width="36" bestFit="1" customWidth="1"/>
    <col min="340" max="340" width="21.7109375" bestFit="1" customWidth="1"/>
    <col min="341" max="341" width="12" bestFit="1" customWidth="1"/>
    <col min="342" max="342" width="8.5703125" customWidth="1"/>
    <col min="343" max="343" width="8.7109375" customWidth="1"/>
    <col min="344" max="344" width="12.28515625" bestFit="1" customWidth="1"/>
    <col min="345" max="345" width="8.85546875" customWidth="1"/>
    <col min="346" max="346" width="9" customWidth="1"/>
    <col min="347" max="347" width="6.140625" customWidth="1"/>
    <col min="348" max="348" width="8.140625" customWidth="1"/>
    <col min="349" max="349" width="7.140625" customWidth="1"/>
    <col min="350" max="350" width="12.42578125" bestFit="1" customWidth="1"/>
    <col min="351" max="351" width="6.140625" customWidth="1"/>
    <col min="352" max="352" width="7.42578125" customWidth="1"/>
    <col min="353" max="353" width="18.42578125" bestFit="1" customWidth="1"/>
    <col min="354" max="354" width="9" customWidth="1"/>
    <col min="355" max="355" width="17.7109375" bestFit="1" customWidth="1"/>
    <col min="356" max="356" width="22.28515625" bestFit="1" customWidth="1"/>
    <col min="357" max="357" width="9" customWidth="1"/>
    <col min="358" max="358" width="6.5703125" customWidth="1"/>
    <col min="359" max="359" width="8.85546875" customWidth="1"/>
    <col min="360" max="360" width="8" customWidth="1"/>
    <col min="361" max="361" width="11.7109375" bestFit="1" customWidth="1"/>
    <col min="362" max="362" width="7.85546875" customWidth="1"/>
    <col min="363" max="363" width="9.5703125" customWidth="1"/>
    <col min="364" max="364" width="27.28515625" bestFit="1" customWidth="1"/>
    <col min="365" max="365" width="27.85546875" bestFit="1" customWidth="1"/>
    <col min="366" max="366" width="24" bestFit="1" customWidth="1"/>
  </cols>
  <sheetData>
    <row r="1" spans="1:7" ht="21.75" thickBot="1" x14ac:dyDescent="0.3">
      <c r="A1" s="103" t="s">
        <v>424</v>
      </c>
      <c r="C1" s="233" t="s">
        <v>423</v>
      </c>
      <c r="D1" s="233"/>
      <c r="E1" s="233"/>
      <c r="F1" s="233"/>
    </row>
    <row r="2" spans="1:7" ht="21" x14ac:dyDescent="0.25">
      <c r="C2" s="234" t="s">
        <v>422</v>
      </c>
      <c r="D2" s="234"/>
      <c r="E2" s="234"/>
      <c r="F2" s="234"/>
    </row>
    <row r="3" spans="1:7" x14ac:dyDescent="0.25">
      <c r="C3" s="10" t="s">
        <v>324</v>
      </c>
      <c r="D3" t="s">
        <v>363</v>
      </c>
    </row>
    <row r="4" spans="1:7" x14ac:dyDescent="0.25">
      <c r="C4" s="10" t="s">
        <v>323</v>
      </c>
      <c r="D4" t="s">
        <v>363</v>
      </c>
    </row>
    <row r="5" spans="1:7" x14ac:dyDescent="0.25">
      <c r="C5" s="10" t="s">
        <v>326</v>
      </c>
      <c r="D5" s="11">
        <v>2020</v>
      </c>
    </row>
    <row r="6" spans="1:7" x14ac:dyDescent="0.25">
      <c r="C6" s="10" t="s">
        <v>327</v>
      </c>
      <c r="D6" t="s">
        <v>380</v>
      </c>
    </row>
    <row r="7" spans="1:7" x14ac:dyDescent="0.25">
      <c r="C7" s="10" t="s">
        <v>332</v>
      </c>
      <c r="D7" t="s">
        <v>363</v>
      </c>
    </row>
    <row r="9" spans="1:7" x14ac:dyDescent="0.25">
      <c r="C9" s="10" t="s">
        <v>361</v>
      </c>
      <c r="D9" t="s">
        <v>364</v>
      </c>
      <c r="E9" t="s">
        <v>365</v>
      </c>
      <c r="F9" t="s">
        <v>367</v>
      </c>
      <c r="G9" t="s">
        <v>366</v>
      </c>
    </row>
    <row r="10" spans="1:7" x14ac:dyDescent="0.25">
      <c r="C10" s="11" t="s">
        <v>384</v>
      </c>
      <c r="D10">
        <v>23864.5</v>
      </c>
      <c r="E10">
        <v>23452</v>
      </c>
      <c r="F10">
        <v>11.974778323857691</v>
      </c>
      <c r="G10">
        <v>664387.18384471477</v>
      </c>
    </row>
    <row r="11" spans="1:7" x14ac:dyDescent="0.25">
      <c r="C11" s="11" t="s">
        <v>383</v>
      </c>
      <c r="D11">
        <v>7605.51</v>
      </c>
      <c r="E11">
        <v>6791.59</v>
      </c>
      <c r="F11">
        <v>4.543325997469287</v>
      </c>
      <c r="G11">
        <v>27206.612636611815</v>
      </c>
    </row>
    <row r="12" spans="1:7" x14ac:dyDescent="0.25">
      <c r="C12" s="11" t="s">
        <v>385</v>
      </c>
      <c r="D12">
        <v>17844.7</v>
      </c>
      <c r="E12">
        <v>16790.900000000001</v>
      </c>
      <c r="F12">
        <v>7.329429170792241</v>
      </c>
      <c r="G12">
        <v>95455.776081561038</v>
      </c>
    </row>
    <row r="13" spans="1:7" x14ac:dyDescent="0.25">
      <c r="C13" s="11" t="s">
        <v>386</v>
      </c>
      <c r="D13">
        <v>28328.6</v>
      </c>
      <c r="E13">
        <v>26811.059999999998</v>
      </c>
      <c r="F13">
        <v>5.4831473345643698</v>
      </c>
      <c r="G13">
        <v>128047.69122669342</v>
      </c>
    </row>
    <row r="14" spans="1:7" x14ac:dyDescent="0.25">
      <c r="C14" s="11" t="s">
        <v>387</v>
      </c>
      <c r="D14">
        <v>11257.4</v>
      </c>
      <c r="E14">
        <v>10927.4</v>
      </c>
      <c r="F14">
        <v>10.627667463438227</v>
      </c>
      <c r="G14">
        <v>137468.91361980326</v>
      </c>
    </row>
    <row r="15" spans="1:7" x14ac:dyDescent="0.25">
      <c r="C15" s="11" t="s">
        <v>388</v>
      </c>
      <c r="D15">
        <v>13755.2</v>
      </c>
      <c r="E15">
        <v>12421.7</v>
      </c>
      <c r="F15">
        <v>5.4872795795099529</v>
      </c>
      <c r="G15">
        <v>81986.56843297006</v>
      </c>
    </row>
    <row r="16" spans="1:7" x14ac:dyDescent="0.25">
      <c r="C16" s="11" t="s">
        <v>389</v>
      </c>
      <c r="D16">
        <v>7871</v>
      </c>
      <c r="E16">
        <v>7580</v>
      </c>
      <c r="F16">
        <v>6.4695415197948272</v>
      </c>
      <c r="G16">
        <v>40126.138028011206</v>
      </c>
    </row>
    <row r="17" spans="3:7" x14ac:dyDescent="0.25">
      <c r="C17" s="11" t="s">
        <v>390</v>
      </c>
      <c r="D17">
        <v>20626</v>
      </c>
      <c r="E17">
        <v>19136.5</v>
      </c>
      <c r="F17">
        <v>13.093722705222479</v>
      </c>
      <c r="G17">
        <v>216174.6935305658</v>
      </c>
    </row>
    <row r="18" spans="3:7" x14ac:dyDescent="0.25">
      <c r="C18" s="11" t="s">
        <v>391</v>
      </c>
      <c r="D18">
        <v>25373</v>
      </c>
      <c r="E18">
        <v>22943.1</v>
      </c>
      <c r="F18">
        <v>7.4597854282468319</v>
      </c>
      <c r="G18">
        <v>155929.07337081476</v>
      </c>
    </row>
    <row r="19" spans="3:7" x14ac:dyDescent="0.25">
      <c r="C19" s="11" t="s">
        <v>392</v>
      </c>
      <c r="D19">
        <v>9942.895999999997</v>
      </c>
      <c r="E19">
        <v>9107.5660000000007</v>
      </c>
      <c r="F19">
        <v>14.379902437540052</v>
      </c>
      <c r="G19">
        <v>165652.91557818651</v>
      </c>
    </row>
    <row r="20" spans="3:7" x14ac:dyDescent="0.25">
      <c r="C20" s="11" t="s">
        <v>393</v>
      </c>
      <c r="D20">
        <v>16951</v>
      </c>
      <c r="E20">
        <v>15776.7</v>
      </c>
      <c r="F20">
        <v>16.523928999327705</v>
      </c>
      <c r="G20">
        <v>290482.68896889419</v>
      </c>
    </row>
    <row r="21" spans="3:7" x14ac:dyDescent="0.25">
      <c r="C21" s="11" t="s">
        <v>394</v>
      </c>
      <c r="D21">
        <v>4514.3999999999996</v>
      </c>
      <c r="E21">
        <v>4350.2999999999993</v>
      </c>
      <c r="F21">
        <v>18.774676702862404</v>
      </c>
      <c r="G21">
        <v>114310.79230159987</v>
      </c>
    </row>
    <row r="22" spans="3:7" x14ac:dyDescent="0.25">
      <c r="C22" s="11" t="s">
        <v>395</v>
      </c>
      <c r="D22">
        <v>24203.850000000002</v>
      </c>
      <c r="E22">
        <v>20067.16</v>
      </c>
      <c r="F22">
        <v>11.476949550263319</v>
      </c>
      <c r="G22">
        <v>278968.73566509492</v>
      </c>
    </row>
    <row r="23" spans="3:7" x14ac:dyDescent="0.25">
      <c r="C23" s="11" t="s">
        <v>396</v>
      </c>
      <c r="D23">
        <v>31961.860000000004</v>
      </c>
      <c r="E23">
        <v>28830.460000000003</v>
      </c>
      <c r="F23">
        <v>6.9946767365484765</v>
      </c>
      <c r="G23">
        <v>208564.80471687322</v>
      </c>
    </row>
    <row r="24" spans="3:7" x14ac:dyDescent="0.25">
      <c r="C24" s="11" t="s">
        <v>397</v>
      </c>
      <c r="D24">
        <v>24572</v>
      </c>
      <c r="E24">
        <v>23552.5</v>
      </c>
      <c r="F24">
        <v>14.835276044348586</v>
      </c>
      <c r="G24">
        <v>433637.50968672568</v>
      </c>
    </row>
    <row r="25" spans="3:7" x14ac:dyDescent="0.25">
      <c r="C25" s="11" t="s">
        <v>362</v>
      </c>
      <c r="D25">
        <v>268671.91599999991</v>
      </c>
      <c r="E25">
        <v>248538.9359999999</v>
      </c>
      <c r="F25">
        <v>10.46975257743736</v>
      </c>
      <c r="G25">
        <v>3038400.0976891178</v>
      </c>
    </row>
  </sheetData>
  <mergeCells count="2">
    <mergeCell ref="C1:F1"/>
    <mergeCell ref="C2:F2"/>
  </mergeCells>
  <hyperlinks>
    <hyperlink ref="A1" location="'PRESENTACION '!A1" display="REGRESAR" xr:uid="{00000000-0004-0000-0100-000000000000}"/>
  </hyperlinks>
  <pageMargins left="0.7" right="0.7" top="0.75" bottom="0.75" header="0.3" footer="0.3"/>
  <pageSetup paperSize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411"/>
  <sheetViews>
    <sheetView workbookViewId="0"/>
  </sheetViews>
  <sheetFormatPr baseColWidth="10" defaultRowHeight="15" outlineLevelRow="2" x14ac:dyDescent="0.25"/>
  <cols>
    <col min="1" max="1" width="17" customWidth="1"/>
    <col min="2" max="2" width="14.7109375" customWidth="1"/>
    <col min="3" max="3" width="15" customWidth="1"/>
    <col min="4" max="4" width="17.5703125" customWidth="1"/>
    <col min="5" max="5" width="26.28515625" customWidth="1"/>
    <col min="7" max="8" width="11.42578125" style="13"/>
    <col min="9" max="9" width="14.28515625" style="13" customWidth="1"/>
    <col min="10" max="10" width="11.42578125" style="13"/>
    <col min="11" max="11" width="17.42578125" customWidth="1"/>
    <col min="12" max="12" width="14.7109375" customWidth="1"/>
  </cols>
  <sheetData>
    <row r="1" spans="1:14" ht="34.5" customHeight="1" thickBot="1" x14ac:dyDescent="0.3">
      <c r="A1" s="10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139"/>
      <c r="N1" s="139"/>
    </row>
    <row r="2" spans="1:14" ht="21" customHeight="1" x14ac:dyDescent="0.25">
      <c r="B2" s="249" t="s">
        <v>685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40"/>
      <c r="N2" s="140"/>
    </row>
    <row r="3" spans="1:14" ht="45" x14ac:dyDescent="0.25">
      <c r="A3" s="151" t="s">
        <v>322</v>
      </c>
      <c r="B3" s="151" t="s">
        <v>382</v>
      </c>
      <c r="C3" s="151" t="s">
        <v>323</v>
      </c>
      <c r="D3" s="151" t="s">
        <v>324</v>
      </c>
      <c r="E3" s="151" t="s">
        <v>325</v>
      </c>
      <c r="F3" s="151" t="s">
        <v>326</v>
      </c>
      <c r="G3" s="151" t="s">
        <v>327</v>
      </c>
      <c r="H3" s="152" t="s">
        <v>328</v>
      </c>
      <c r="I3" s="152" t="s">
        <v>329</v>
      </c>
      <c r="J3" s="152" t="s">
        <v>330</v>
      </c>
      <c r="K3" s="152" t="s">
        <v>331</v>
      </c>
      <c r="L3" s="151" t="s">
        <v>332</v>
      </c>
    </row>
    <row r="4" spans="1:14" outlineLevel="2" x14ac:dyDescent="0.25">
      <c r="A4" s="1">
        <v>25183</v>
      </c>
      <c r="B4" s="73" t="s">
        <v>384</v>
      </c>
      <c r="C4" s="1" t="s">
        <v>169</v>
      </c>
      <c r="D4" s="1" t="s">
        <v>5</v>
      </c>
      <c r="E4" s="1" t="s">
        <v>6</v>
      </c>
      <c r="F4" s="1">
        <v>2020</v>
      </c>
      <c r="G4" s="1" t="s">
        <v>3</v>
      </c>
      <c r="H4" s="3">
        <v>225</v>
      </c>
      <c r="I4" s="3">
        <v>220</v>
      </c>
      <c r="J4" s="3">
        <v>719.62616822429902</v>
      </c>
      <c r="K4" s="3">
        <v>3.2710280373831799</v>
      </c>
      <c r="L4" s="1" t="s">
        <v>4</v>
      </c>
    </row>
    <row r="5" spans="1:14" outlineLevel="2" x14ac:dyDescent="0.25">
      <c r="A5" s="1">
        <v>25183</v>
      </c>
      <c r="B5" s="73" t="s">
        <v>384</v>
      </c>
      <c r="C5" s="1" t="s">
        <v>169</v>
      </c>
      <c r="D5" s="1" t="s">
        <v>138</v>
      </c>
      <c r="E5" s="1" t="s">
        <v>139</v>
      </c>
      <c r="F5" s="1">
        <v>2020</v>
      </c>
      <c r="G5" s="1" t="s">
        <v>3</v>
      </c>
      <c r="H5" s="3">
        <v>550</v>
      </c>
      <c r="I5" s="3">
        <v>550</v>
      </c>
      <c r="J5" s="3">
        <v>1650</v>
      </c>
      <c r="K5" s="3">
        <v>3</v>
      </c>
      <c r="L5" s="1" t="s">
        <v>4</v>
      </c>
    </row>
    <row r="6" spans="1:14" outlineLevel="2" x14ac:dyDescent="0.25">
      <c r="A6" s="1">
        <v>25183</v>
      </c>
      <c r="B6" s="73" t="s">
        <v>384</v>
      </c>
      <c r="C6" s="1" t="s">
        <v>169</v>
      </c>
      <c r="D6" s="1" t="s">
        <v>122</v>
      </c>
      <c r="E6" s="1" t="s">
        <v>123</v>
      </c>
      <c r="F6" s="1">
        <v>2020</v>
      </c>
      <c r="G6" s="1" t="s">
        <v>3</v>
      </c>
      <c r="H6" s="3">
        <v>69</v>
      </c>
      <c r="I6" s="3">
        <v>60</v>
      </c>
      <c r="J6" s="3">
        <v>146.01769911504425</v>
      </c>
      <c r="K6" s="3">
        <v>2.4336283185840699</v>
      </c>
      <c r="L6" s="1" t="s">
        <v>4</v>
      </c>
    </row>
    <row r="7" spans="1:14" outlineLevel="2" x14ac:dyDescent="0.25">
      <c r="A7" s="1">
        <v>25183</v>
      </c>
      <c r="B7" s="73" t="s">
        <v>384</v>
      </c>
      <c r="C7" s="1" t="s">
        <v>169</v>
      </c>
      <c r="D7" s="1" t="s">
        <v>19</v>
      </c>
      <c r="E7" s="1" t="s">
        <v>20</v>
      </c>
      <c r="F7" s="1">
        <v>2020</v>
      </c>
      <c r="G7" s="1" t="s">
        <v>3</v>
      </c>
      <c r="H7" s="3">
        <v>1505</v>
      </c>
      <c r="I7" s="3">
        <v>1500</v>
      </c>
      <c r="J7" s="3">
        <v>42000</v>
      </c>
      <c r="K7" s="3">
        <v>28</v>
      </c>
      <c r="L7" s="1" t="s">
        <v>4</v>
      </c>
    </row>
    <row r="8" spans="1:14" outlineLevel="2" x14ac:dyDescent="0.25">
      <c r="A8" s="1">
        <v>25183</v>
      </c>
      <c r="B8" s="73" t="s">
        <v>384</v>
      </c>
      <c r="C8" s="1" t="s">
        <v>169</v>
      </c>
      <c r="D8" s="1" t="s">
        <v>19</v>
      </c>
      <c r="E8" s="1" t="s">
        <v>24</v>
      </c>
      <c r="F8" s="1">
        <v>2020</v>
      </c>
      <c r="G8" s="1" t="s">
        <v>3</v>
      </c>
      <c r="H8" s="3">
        <v>150</v>
      </c>
      <c r="I8" s="3">
        <v>143</v>
      </c>
      <c r="J8" s="3">
        <v>1859</v>
      </c>
      <c r="K8" s="3">
        <v>13</v>
      </c>
      <c r="L8" s="1" t="s">
        <v>4</v>
      </c>
    </row>
    <row r="9" spans="1:14" outlineLevel="2" x14ac:dyDescent="0.25">
      <c r="A9" s="1">
        <v>25183</v>
      </c>
      <c r="B9" s="73" t="s">
        <v>384</v>
      </c>
      <c r="C9" s="1" t="s">
        <v>169</v>
      </c>
      <c r="D9" s="1" t="s">
        <v>17</v>
      </c>
      <c r="E9" s="1" t="s">
        <v>18</v>
      </c>
      <c r="F9" s="1">
        <v>2020</v>
      </c>
      <c r="G9" s="1" t="s">
        <v>3</v>
      </c>
      <c r="H9" s="3">
        <v>35</v>
      </c>
      <c r="I9" s="3">
        <v>32</v>
      </c>
      <c r="J9" s="3">
        <v>800</v>
      </c>
      <c r="K9" s="3">
        <v>25</v>
      </c>
      <c r="L9" s="1" t="s">
        <v>4</v>
      </c>
    </row>
    <row r="10" spans="1:14" outlineLevel="1" x14ac:dyDescent="0.25">
      <c r="A10" s="107"/>
      <c r="B10" s="111"/>
      <c r="C10" s="107"/>
      <c r="D10" s="107"/>
      <c r="E10" s="107"/>
      <c r="F10" s="109" t="s">
        <v>686</v>
      </c>
      <c r="G10" s="107">
        <f>SUBTOTAL(9,G4:G9)</f>
        <v>0</v>
      </c>
      <c r="H10" s="110">
        <f>SUBTOTAL(9,H4:H9)</f>
        <v>2534</v>
      </c>
      <c r="I10" s="110">
        <f>SUBTOTAL(9,I4:I9)</f>
        <v>2505</v>
      </c>
      <c r="J10" s="110">
        <f>SUBTOTAL(9,J4:J9)</f>
        <v>47174.643867339342</v>
      </c>
      <c r="K10" s="110"/>
      <c r="L10" s="107"/>
    </row>
    <row r="11" spans="1:14" outlineLevel="2" x14ac:dyDescent="0.25">
      <c r="A11" s="1">
        <v>25183</v>
      </c>
      <c r="B11" s="73" t="s">
        <v>384</v>
      </c>
      <c r="C11" s="1" t="s">
        <v>169</v>
      </c>
      <c r="D11" s="1" t="s">
        <v>5</v>
      </c>
      <c r="E11" s="1" t="s">
        <v>6</v>
      </c>
      <c r="F11" s="1">
        <v>2020</v>
      </c>
      <c r="G11" s="1" t="s">
        <v>11</v>
      </c>
      <c r="H11" s="3">
        <v>181</v>
      </c>
      <c r="I11" s="3">
        <v>172</v>
      </c>
      <c r="J11" s="3">
        <v>562.61682242990651</v>
      </c>
      <c r="K11" s="3">
        <v>3.2710280373831799</v>
      </c>
      <c r="L11" s="1" t="s">
        <v>4</v>
      </c>
    </row>
    <row r="12" spans="1:14" outlineLevel="2" x14ac:dyDescent="0.25">
      <c r="A12" s="1">
        <v>25183</v>
      </c>
      <c r="B12" s="73" t="s">
        <v>384</v>
      </c>
      <c r="C12" s="1" t="s">
        <v>169</v>
      </c>
      <c r="D12" s="1" t="s">
        <v>138</v>
      </c>
      <c r="E12" s="1" t="s">
        <v>139</v>
      </c>
      <c r="F12" s="1">
        <v>2020</v>
      </c>
      <c r="G12" s="1" t="s">
        <v>11</v>
      </c>
      <c r="H12" s="3">
        <v>535</v>
      </c>
      <c r="I12" s="3">
        <v>528</v>
      </c>
      <c r="J12" s="3">
        <v>1584</v>
      </c>
      <c r="K12" s="3">
        <v>3</v>
      </c>
      <c r="L12" s="1" t="s">
        <v>4</v>
      </c>
    </row>
    <row r="13" spans="1:14" outlineLevel="2" x14ac:dyDescent="0.25">
      <c r="A13" s="1">
        <v>25183</v>
      </c>
      <c r="B13" s="73" t="s">
        <v>384</v>
      </c>
      <c r="C13" s="1" t="s">
        <v>169</v>
      </c>
      <c r="D13" s="1" t="s">
        <v>122</v>
      </c>
      <c r="E13" s="1" t="s">
        <v>123</v>
      </c>
      <c r="F13" s="1">
        <v>2020</v>
      </c>
      <c r="G13" s="1" t="s">
        <v>11</v>
      </c>
      <c r="H13" s="3">
        <v>18</v>
      </c>
      <c r="I13" s="3">
        <v>16</v>
      </c>
      <c r="J13" s="3">
        <v>42.477876106194692</v>
      </c>
      <c r="K13" s="3">
        <v>2.65486725663717</v>
      </c>
      <c r="L13" s="1" t="s">
        <v>4</v>
      </c>
    </row>
    <row r="14" spans="1:14" outlineLevel="2" x14ac:dyDescent="0.25">
      <c r="A14" s="1">
        <v>25183</v>
      </c>
      <c r="B14" s="73" t="s">
        <v>384</v>
      </c>
      <c r="C14" s="1" t="s">
        <v>169</v>
      </c>
      <c r="D14" s="1" t="s">
        <v>19</v>
      </c>
      <c r="E14" s="1" t="s">
        <v>20</v>
      </c>
      <c r="F14" s="1">
        <v>2020</v>
      </c>
      <c r="G14" s="1" t="s">
        <v>11</v>
      </c>
      <c r="H14" s="3">
        <v>2642</v>
      </c>
      <c r="I14" s="3">
        <v>2560</v>
      </c>
      <c r="J14" s="3">
        <v>70400</v>
      </c>
      <c r="K14" s="3">
        <v>27.5</v>
      </c>
      <c r="L14" s="1" t="s">
        <v>4</v>
      </c>
    </row>
    <row r="15" spans="1:14" outlineLevel="2" x14ac:dyDescent="0.25">
      <c r="A15" s="1">
        <v>25183</v>
      </c>
      <c r="B15" s="73" t="s">
        <v>384</v>
      </c>
      <c r="C15" s="1" t="s">
        <v>169</v>
      </c>
      <c r="D15" s="1" t="s">
        <v>19</v>
      </c>
      <c r="E15" s="1" t="s">
        <v>24</v>
      </c>
      <c r="F15" s="1">
        <v>2020</v>
      </c>
      <c r="G15" s="1" t="s">
        <v>11</v>
      </c>
      <c r="H15" s="3">
        <v>154</v>
      </c>
      <c r="I15" s="3">
        <v>147</v>
      </c>
      <c r="J15" s="3">
        <v>2352</v>
      </c>
      <c r="K15" s="3">
        <v>16</v>
      </c>
      <c r="L15" s="1" t="s">
        <v>4</v>
      </c>
    </row>
    <row r="16" spans="1:14" outlineLevel="2" x14ac:dyDescent="0.25">
      <c r="A16" s="1">
        <v>25183</v>
      </c>
      <c r="B16" s="73" t="s">
        <v>384</v>
      </c>
      <c r="C16" s="1" t="s">
        <v>169</v>
      </c>
      <c r="D16" s="1" t="s">
        <v>17</v>
      </c>
      <c r="E16" s="1" t="s">
        <v>18</v>
      </c>
      <c r="F16" s="1">
        <v>2020</v>
      </c>
      <c r="G16" s="1" t="s">
        <v>11</v>
      </c>
      <c r="H16" s="3">
        <v>10</v>
      </c>
      <c r="I16" s="3">
        <v>9</v>
      </c>
      <c r="J16" s="3">
        <v>252</v>
      </c>
      <c r="K16" s="3">
        <v>28</v>
      </c>
      <c r="L16" s="1" t="s">
        <v>4</v>
      </c>
    </row>
    <row r="17" spans="1:12" outlineLevel="1" x14ac:dyDescent="0.25">
      <c r="A17" s="107"/>
      <c r="B17" s="111"/>
      <c r="C17" s="107"/>
      <c r="D17" s="107"/>
      <c r="E17" s="107"/>
      <c r="F17" s="109" t="s">
        <v>687</v>
      </c>
      <c r="G17" s="107">
        <f>SUBTOTAL(9,G11:G16)</f>
        <v>0</v>
      </c>
      <c r="H17" s="110">
        <f>SUBTOTAL(9,H11:H16)</f>
        <v>3540</v>
      </c>
      <c r="I17" s="110">
        <f>SUBTOTAL(9,I11:I16)</f>
        <v>3432</v>
      </c>
      <c r="J17" s="110">
        <f>SUBTOTAL(9,J11:J16)</f>
        <v>75193.094698536108</v>
      </c>
      <c r="K17" s="110"/>
      <c r="L17" s="107"/>
    </row>
    <row r="18" spans="1:12" outlineLevel="2" x14ac:dyDescent="0.25">
      <c r="A18" s="1">
        <v>25426</v>
      </c>
      <c r="B18" s="73" t="s">
        <v>384</v>
      </c>
      <c r="C18" s="1" t="s">
        <v>145</v>
      </c>
      <c r="D18" s="1" t="s">
        <v>52</v>
      </c>
      <c r="E18" s="1" t="s">
        <v>53</v>
      </c>
      <c r="F18" s="1">
        <v>2020</v>
      </c>
      <c r="G18" s="1" t="s">
        <v>3</v>
      </c>
      <c r="H18" s="3">
        <v>2.5</v>
      </c>
      <c r="I18" s="3">
        <v>2.5</v>
      </c>
      <c r="J18" s="3">
        <v>32</v>
      </c>
      <c r="K18" s="3">
        <v>12.8</v>
      </c>
      <c r="L18" s="1" t="s">
        <v>4</v>
      </c>
    </row>
    <row r="19" spans="1:12" outlineLevel="2" x14ac:dyDescent="0.25">
      <c r="A19" s="1">
        <v>25426</v>
      </c>
      <c r="B19" s="73" t="s">
        <v>384</v>
      </c>
      <c r="C19" s="1" t="s">
        <v>145</v>
      </c>
      <c r="D19" s="1" t="s">
        <v>5</v>
      </c>
      <c r="E19" s="1" t="s">
        <v>6</v>
      </c>
      <c r="F19" s="1">
        <v>2020</v>
      </c>
      <c r="G19" s="1" t="s">
        <v>3</v>
      </c>
      <c r="H19" s="3">
        <v>12</v>
      </c>
      <c r="I19" s="3">
        <v>10</v>
      </c>
      <c r="J19" s="3">
        <v>7.009345794392523</v>
      </c>
      <c r="K19" s="3">
        <v>0.70093457943925197</v>
      </c>
      <c r="L19" s="1" t="s">
        <v>4</v>
      </c>
    </row>
    <row r="20" spans="1:12" outlineLevel="2" x14ac:dyDescent="0.25">
      <c r="A20" s="1">
        <v>25426</v>
      </c>
      <c r="B20" s="73" t="s">
        <v>384</v>
      </c>
      <c r="C20" s="1" t="s">
        <v>145</v>
      </c>
      <c r="D20" s="1" t="s">
        <v>29</v>
      </c>
      <c r="E20" s="1" t="s">
        <v>30</v>
      </c>
      <c r="F20" s="1">
        <v>2020</v>
      </c>
      <c r="G20" s="1" t="s">
        <v>3</v>
      </c>
      <c r="H20" s="3">
        <v>190</v>
      </c>
      <c r="I20" s="3">
        <v>190</v>
      </c>
      <c r="J20" s="3">
        <v>4300</v>
      </c>
      <c r="K20" s="3">
        <v>22.6315789473684</v>
      </c>
      <c r="L20" s="1" t="s">
        <v>4</v>
      </c>
    </row>
    <row r="21" spans="1:12" outlineLevel="2" x14ac:dyDescent="0.25">
      <c r="A21" s="1">
        <v>25426</v>
      </c>
      <c r="B21" s="73" t="s">
        <v>384</v>
      </c>
      <c r="C21" s="1" t="s">
        <v>145</v>
      </c>
      <c r="D21" s="1" t="s">
        <v>19</v>
      </c>
      <c r="E21" s="1" t="s">
        <v>20</v>
      </c>
      <c r="F21" s="1">
        <v>2020</v>
      </c>
      <c r="G21" s="1" t="s">
        <v>3</v>
      </c>
      <c r="H21" s="3">
        <v>300</v>
      </c>
      <c r="I21" s="3">
        <v>300</v>
      </c>
      <c r="J21" s="3">
        <v>4500</v>
      </c>
      <c r="K21" s="3">
        <v>15</v>
      </c>
      <c r="L21" s="1" t="s">
        <v>4</v>
      </c>
    </row>
    <row r="22" spans="1:12" outlineLevel="2" x14ac:dyDescent="0.25">
      <c r="A22" s="1">
        <v>25426</v>
      </c>
      <c r="B22" s="73" t="s">
        <v>384</v>
      </c>
      <c r="C22" s="1" t="s">
        <v>145</v>
      </c>
      <c r="D22" s="1" t="s">
        <v>19</v>
      </c>
      <c r="E22" s="1" t="s">
        <v>24</v>
      </c>
      <c r="F22" s="1">
        <v>2020</v>
      </c>
      <c r="G22" s="1" t="s">
        <v>3</v>
      </c>
      <c r="H22" s="3">
        <v>35</v>
      </c>
      <c r="I22" s="3">
        <v>35</v>
      </c>
      <c r="J22" s="3">
        <v>316</v>
      </c>
      <c r="K22" s="3">
        <v>9.0285714285714302</v>
      </c>
      <c r="L22" s="1" t="s">
        <v>4</v>
      </c>
    </row>
    <row r="23" spans="1:12" outlineLevel="1" x14ac:dyDescent="0.25">
      <c r="A23" s="107"/>
      <c r="B23" s="111"/>
      <c r="C23" s="107"/>
      <c r="D23" s="107"/>
      <c r="E23" s="107"/>
      <c r="F23" s="109" t="s">
        <v>686</v>
      </c>
      <c r="G23" s="107">
        <f>SUBTOTAL(9,G18:G22)</f>
        <v>0</v>
      </c>
      <c r="H23" s="110">
        <f>SUBTOTAL(9,H18:H22)</f>
        <v>539.5</v>
      </c>
      <c r="I23" s="110">
        <f>SUBTOTAL(9,I18:I22)</f>
        <v>537.5</v>
      </c>
      <c r="J23" s="110">
        <f>SUBTOTAL(9,J18:J22)</f>
        <v>9155.0093457943913</v>
      </c>
      <c r="K23" s="110"/>
      <c r="L23" s="107"/>
    </row>
    <row r="24" spans="1:12" outlineLevel="2" x14ac:dyDescent="0.25">
      <c r="A24" s="1">
        <v>25426</v>
      </c>
      <c r="B24" s="73" t="s">
        <v>384</v>
      </c>
      <c r="C24" s="1" t="s">
        <v>145</v>
      </c>
      <c r="D24" s="1" t="s">
        <v>52</v>
      </c>
      <c r="E24" s="1" t="s">
        <v>53</v>
      </c>
      <c r="F24" s="1">
        <v>2020</v>
      </c>
      <c r="G24" s="1" t="s">
        <v>11</v>
      </c>
      <c r="H24" s="3">
        <v>6</v>
      </c>
      <c r="I24" s="3">
        <v>6</v>
      </c>
      <c r="J24" s="3">
        <v>90</v>
      </c>
      <c r="K24" s="3">
        <v>15</v>
      </c>
      <c r="L24" s="1" t="s">
        <v>4</v>
      </c>
    </row>
    <row r="25" spans="1:12" outlineLevel="2" x14ac:dyDescent="0.25">
      <c r="A25" s="1">
        <v>25426</v>
      </c>
      <c r="B25" s="73" t="s">
        <v>384</v>
      </c>
      <c r="C25" s="1" t="s">
        <v>145</v>
      </c>
      <c r="D25" s="1" t="s">
        <v>5</v>
      </c>
      <c r="E25" s="1" t="s">
        <v>6</v>
      </c>
      <c r="F25" s="1">
        <v>2020</v>
      </c>
      <c r="G25" s="1" t="s">
        <v>11</v>
      </c>
      <c r="H25" s="3">
        <v>6</v>
      </c>
      <c r="I25" s="3">
        <v>6</v>
      </c>
      <c r="J25" s="3">
        <v>4.2056074766355138</v>
      </c>
      <c r="K25" s="3">
        <v>0.70093457943925197</v>
      </c>
      <c r="L25" s="1" t="s">
        <v>4</v>
      </c>
    </row>
    <row r="26" spans="1:12" outlineLevel="2" x14ac:dyDescent="0.25">
      <c r="A26" s="1">
        <v>25426</v>
      </c>
      <c r="B26" s="73" t="s">
        <v>384</v>
      </c>
      <c r="C26" s="1" t="s">
        <v>145</v>
      </c>
      <c r="D26" s="1" t="s">
        <v>29</v>
      </c>
      <c r="E26" s="1" t="s">
        <v>30</v>
      </c>
      <c r="F26" s="1">
        <v>2020</v>
      </c>
      <c r="G26" s="1" t="s">
        <v>11</v>
      </c>
      <c r="H26" s="3">
        <v>180</v>
      </c>
      <c r="I26" s="3">
        <v>180</v>
      </c>
      <c r="J26" s="3">
        <v>4200</v>
      </c>
      <c r="K26" s="3">
        <v>23.3333333333333</v>
      </c>
      <c r="L26" s="1" t="s">
        <v>4</v>
      </c>
    </row>
    <row r="27" spans="1:12" outlineLevel="2" x14ac:dyDescent="0.25">
      <c r="A27" s="1">
        <v>25426</v>
      </c>
      <c r="B27" s="73" t="s">
        <v>384</v>
      </c>
      <c r="C27" s="1" t="s">
        <v>145</v>
      </c>
      <c r="D27" s="1" t="s">
        <v>7</v>
      </c>
      <c r="E27" s="1" t="s">
        <v>8</v>
      </c>
      <c r="F27" s="1">
        <v>2020</v>
      </c>
      <c r="G27" s="1" t="s">
        <v>11</v>
      </c>
      <c r="H27" s="3">
        <v>25</v>
      </c>
      <c r="I27" s="3">
        <v>20</v>
      </c>
      <c r="J27" s="3">
        <v>52.447552447552454</v>
      </c>
      <c r="K27" s="3">
        <v>2.6223776223776198</v>
      </c>
      <c r="L27" s="1" t="s">
        <v>4</v>
      </c>
    </row>
    <row r="28" spans="1:12" outlineLevel="2" x14ac:dyDescent="0.25">
      <c r="A28" s="1">
        <v>25426</v>
      </c>
      <c r="B28" s="73" t="s">
        <v>384</v>
      </c>
      <c r="C28" s="1" t="s">
        <v>145</v>
      </c>
      <c r="D28" s="1" t="s">
        <v>19</v>
      </c>
      <c r="E28" s="1" t="s">
        <v>20</v>
      </c>
      <c r="F28" s="1">
        <v>2020</v>
      </c>
      <c r="G28" s="1" t="s">
        <v>11</v>
      </c>
      <c r="H28" s="3">
        <v>170</v>
      </c>
      <c r="I28" s="3">
        <v>170</v>
      </c>
      <c r="J28" s="3">
        <v>2516</v>
      </c>
      <c r="K28" s="3">
        <v>14.8</v>
      </c>
      <c r="L28" s="1" t="s">
        <v>4</v>
      </c>
    </row>
    <row r="29" spans="1:12" outlineLevel="2" x14ac:dyDescent="0.25">
      <c r="A29" s="1">
        <v>25426</v>
      </c>
      <c r="B29" s="73" t="s">
        <v>384</v>
      </c>
      <c r="C29" s="1" t="s">
        <v>145</v>
      </c>
      <c r="D29" s="1" t="s">
        <v>19</v>
      </c>
      <c r="E29" s="1" t="s">
        <v>24</v>
      </c>
      <c r="F29" s="1">
        <v>2020</v>
      </c>
      <c r="G29" s="1" t="s">
        <v>11</v>
      </c>
      <c r="H29" s="3">
        <v>22</v>
      </c>
      <c r="I29" s="3">
        <v>22</v>
      </c>
      <c r="J29" s="3">
        <v>186</v>
      </c>
      <c r="K29" s="3">
        <v>8.4545454545454604</v>
      </c>
      <c r="L29" s="1" t="s">
        <v>4</v>
      </c>
    </row>
    <row r="30" spans="1:12" outlineLevel="1" x14ac:dyDescent="0.25">
      <c r="A30" s="107"/>
      <c r="B30" s="111"/>
      <c r="C30" s="107"/>
      <c r="D30" s="107"/>
      <c r="E30" s="107"/>
      <c r="F30" s="109" t="s">
        <v>687</v>
      </c>
      <c r="G30" s="107">
        <f>SUBTOTAL(9,G24:G29)</f>
        <v>0</v>
      </c>
      <c r="H30" s="110">
        <f>SUBTOTAL(9,H24:H29)</f>
        <v>409</v>
      </c>
      <c r="I30" s="110">
        <f>SUBTOTAL(9,I24:I29)</f>
        <v>404</v>
      </c>
      <c r="J30" s="110">
        <f>SUBTOTAL(9,J24:J29)</f>
        <v>7048.653159924188</v>
      </c>
      <c r="K30" s="110"/>
      <c r="L30" s="107"/>
    </row>
    <row r="31" spans="1:12" outlineLevel="2" x14ac:dyDescent="0.25">
      <c r="A31" s="1">
        <v>25436</v>
      </c>
      <c r="B31" s="73" t="s">
        <v>384</v>
      </c>
      <c r="C31" s="1" t="s">
        <v>51</v>
      </c>
      <c r="D31" s="1" t="s">
        <v>52</v>
      </c>
      <c r="E31" s="1" t="s">
        <v>53</v>
      </c>
      <c r="F31" s="1">
        <v>2020</v>
      </c>
      <c r="G31" s="1" t="s">
        <v>3</v>
      </c>
      <c r="H31" s="3">
        <v>7</v>
      </c>
      <c r="I31" s="3">
        <v>7</v>
      </c>
      <c r="J31" s="3">
        <v>98</v>
      </c>
      <c r="K31" s="3">
        <v>14</v>
      </c>
      <c r="L31" s="1" t="s">
        <v>4</v>
      </c>
    </row>
    <row r="32" spans="1:12" outlineLevel="2" x14ac:dyDescent="0.25">
      <c r="A32" s="1">
        <v>25436</v>
      </c>
      <c r="B32" s="73" t="s">
        <v>384</v>
      </c>
      <c r="C32" s="1" t="s">
        <v>51</v>
      </c>
      <c r="D32" s="1" t="s">
        <v>5</v>
      </c>
      <c r="E32" s="1" t="s">
        <v>6</v>
      </c>
      <c r="F32" s="1">
        <v>2020</v>
      </c>
      <c r="G32" s="1" t="s">
        <v>3</v>
      </c>
      <c r="H32" s="3">
        <v>10</v>
      </c>
      <c r="I32" s="3">
        <v>10</v>
      </c>
      <c r="J32" s="3">
        <v>9.3457943925233646</v>
      </c>
      <c r="K32" s="3">
        <v>0.934579439252336</v>
      </c>
      <c r="L32" s="1" t="s">
        <v>4</v>
      </c>
    </row>
    <row r="33" spans="1:12" outlineLevel="2" x14ac:dyDescent="0.25">
      <c r="A33" s="1">
        <v>25436</v>
      </c>
      <c r="B33" s="73" t="s">
        <v>384</v>
      </c>
      <c r="C33" s="1" t="s">
        <v>51</v>
      </c>
      <c r="D33" s="1" t="s">
        <v>42</v>
      </c>
      <c r="E33" s="1" t="s">
        <v>43</v>
      </c>
      <c r="F33" s="1">
        <v>2020</v>
      </c>
      <c r="G33" s="1" t="s">
        <v>3</v>
      </c>
      <c r="H33" s="3">
        <v>25</v>
      </c>
      <c r="I33" s="3">
        <v>24</v>
      </c>
      <c r="J33" s="3">
        <v>288</v>
      </c>
      <c r="K33" s="3">
        <v>12</v>
      </c>
      <c r="L33" s="1" t="s">
        <v>4</v>
      </c>
    </row>
    <row r="34" spans="1:12" outlineLevel="2" x14ac:dyDescent="0.25">
      <c r="A34" s="1">
        <v>25436</v>
      </c>
      <c r="B34" s="73" t="s">
        <v>384</v>
      </c>
      <c r="C34" s="1" t="s">
        <v>51</v>
      </c>
      <c r="D34" s="1" t="s">
        <v>7</v>
      </c>
      <c r="E34" s="1" t="s">
        <v>8</v>
      </c>
      <c r="F34" s="1">
        <v>2020</v>
      </c>
      <c r="G34" s="1" t="s">
        <v>3</v>
      </c>
      <c r="H34" s="3">
        <v>20</v>
      </c>
      <c r="I34" s="3">
        <v>20</v>
      </c>
      <c r="J34" s="3">
        <v>40</v>
      </c>
      <c r="K34" s="3">
        <v>2</v>
      </c>
      <c r="L34" s="1" t="s">
        <v>4</v>
      </c>
    </row>
    <row r="35" spans="1:12" outlineLevel="2" x14ac:dyDescent="0.25">
      <c r="A35" s="1">
        <v>25436</v>
      </c>
      <c r="B35" s="73" t="s">
        <v>384</v>
      </c>
      <c r="C35" s="1" t="s">
        <v>51</v>
      </c>
      <c r="D35" s="1" t="s">
        <v>44</v>
      </c>
      <c r="E35" s="1" t="s">
        <v>45</v>
      </c>
      <c r="F35" s="1">
        <v>2020</v>
      </c>
      <c r="G35" s="1" t="s">
        <v>3</v>
      </c>
      <c r="H35" s="3">
        <v>7</v>
      </c>
      <c r="I35" s="3">
        <v>7</v>
      </c>
      <c r="J35" s="3">
        <v>105</v>
      </c>
      <c r="K35" s="3">
        <v>15</v>
      </c>
      <c r="L35" s="1" t="s">
        <v>4</v>
      </c>
    </row>
    <row r="36" spans="1:12" outlineLevel="2" x14ac:dyDescent="0.25">
      <c r="A36" s="1">
        <v>25436</v>
      </c>
      <c r="B36" s="73" t="s">
        <v>384</v>
      </c>
      <c r="C36" s="1" t="s">
        <v>51</v>
      </c>
      <c r="D36" s="1" t="s">
        <v>1</v>
      </c>
      <c r="E36" s="1" t="s">
        <v>2</v>
      </c>
      <c r="F36" s="1">
        <v>2020</v>
      </c>
      <c r="G36" s="1" t="s">
        <v>3</v>
      </c>
      <c r="H36" s="3">
        <v>20</v>
      </c>
      <c r="I36" s="3">
        <v>19</v>
      </c>
      <c r="J36" s="3">
        <v>10.627118644067798</v>
      </c>
      <c r="K36" s="3">
        <v>0.55932203389830504</v>
      </c>
      <c r="L36" s="1" t="s">
        <v>4</v>
      </c>
    </row>
    <row r="37" spans="1:12" outlineLevel="2" x14ac:dyDescent="0.25">
      <c r="A37" s="1">
        <v>25436</v>
      </c>
      <c r="B37" s="73" t="s">
        <v>384</v>
      </c>
      <c r="C37" s="1" t="s">
        <v>51</v>
      </c>
      <c r="D37" s="1" t="s">
        <v>19</v>
      </c>
      <c r="E37" s="1" t="s">
        <v>20</v>
      </c>
      <c r="F37" s="1">
        <v>2020</v>
      </c>
      <c r="G37" s="1" t="s">
        <v>3</v>
      </c>
      <c r="H37" s="3">
        <v>30</v>
      </c>
      <c r="I37" s="3">
        <v>28</v>
      </c>
      <c r="J37" s="3">
        <v>588</v>
      </c>
      <c r="K37" s="3">
        <v>21</v>
      </c>
      <c r="L37" s="1" t="s">
        <v>4</v>
      </c>
    </row>
    <row r="38" spans="1:12" outlineLevel="2" x14ac:dyDescent="0.25">
      <c r="A38" s="1">
        <v>25436</v>
      </c>
      <c r="B38" s="73" t="s">
        <v>384</v>
      </c>
      <c r="C38" s="1" t="s">
        <v>51</v>
      </c>
      <c r="D38" s="1" t="s">
        <v>55</v>
      </c>
      <c r="E38" s="1" t="s">
        <v>56</v>
      </c>
      <c r="F38" s="1">
        <v>2020</v>
      </c>
      <c r="G38" s="1" t="s">
        <v>3</v>
      </c>
      <c r="H38" s="3">
        <v>10</v>
      </c>
      <c r="I38" s="3">
        <v>10</v>
      </c>
      <c r="J38" s="3">
        <v>80</v>
      </c>
      <c r="K38" s="3">
        <v>8</v>
      </c>
      <c r="L38" s="1" t="s">
        <v>4</v>
      </c>
    </row>
    <row r="39" spans="1:12" outlineLevel="2" x14ac:dyDescent="0.25">
      <c r="A39" s="1">
        <v>25436</v>
      </c>
      <c r="B39" s="73" t="s">
        <v>384</v>
      </c>
      <c r="C39" s="1" t="s">
        <v>51</v>
      </c>
      <c r="D39" s="1" t="s">
        <v>22</v>
      </c>
      <c r="E39" s="1" t="s">
        <v>32</v>
      </c>
      <c r="F39" s="1">
        <v>2020</v>
      </c>
      <c r="G39" s="1" t="s">
        <v>3</v>
      </c>
      <c r="H39" s="3">
        <v>6</v>
      </c>
      <c r="I39" s="3">
        <v>6</v>
      </c>
      <c r="J39" s="3">
        <v>120</v>
      </c>
      <c r="K39" s="3">
        <v>20</v>
      </c>
      <c r="L39" s="1" t="s">
        <v>4</v>
      </c>
    </row>
    <row r="40" spans="1:12" outlineLevel="2" x14ac:dyDescent="0.25">
      <c r="A40" s="1">
        <v>25436</v>
      </c>
      <c r="B40" s="73" t="s">
        <v>384</v>
      </c>
      <c r="C40" s="1" t="s">
        <v>51</v>
      </c>
      <c r="D40" s="1" t="s">
        <v>22</v>
      </c>
      <c r="E40" s="1" t="s">
        <v>23</v>
      </c>
      <c r="F40" s="1">
        <v>2020</v>
      </c>
      <c r="G40" s="1" t="s">
        <v>3</v>
      </c>
      <c r="H40" s="3">
        <v>12</v>
      </c>
      <c r="I40" s="3">
        <v>12</v>
      </c>
      <c r="J40" s="3">
        <v>432</v>
      </c>
      <c r="K40" s="3">
        <v>36</v>
      </c>
      <c r="L40" s="1" t="s">
        <v>4</v>
      </c>
    </row>
    <row r="41" spans="1:12" outlineLevel="2" x14ac:dyDescent="0.25">
      <c r="A41" s="1">
        <v>25436</v>
      </c>
      <c r="B41" s="73" t="s">
        <v>384</v>
      </c>
      <c r="C41" s="1" t="s">
        <v>51</v>
      </c>
      <c r="D41" s="1" t="s">
        <v>42</v>
      </c>
      <c r="E41" s="1" t="s">
        <v>54</v>
      </c>
      <c r="F41" s="1">
        <v>2020</v>
      </c>
      <c r="G41" s="1" t="s">
        <v>3</v>
      </c>
      <c r="H41" s="3">
        <v>25</v>
      </c>
      <c r="I41" s="3">
        <v>24</v>
      </c>
      <c r="J41" s="3">
        <v>288</v>
      </c>
      <c r="K41" s="3">
        <v>12</v>
      </c>
      <c r="L41" s="1" t="s">
        <v>4</v>
      </c>
    </row>
    <row r="42" spans="1:12" outlineLevel="1" x14ac:dyDescent="0.25">
      <c r="A42" s="107"/>
      <c r="B42" s="111"/>
      <c r="C42" s="107"/>
      <c r="D42" s="107"/>
      <c r="E42" s="107"/>
      <c r="F42" s="109" t="s">
        <v>686</v>
      </c>
      <c r="G42" s="107">
        <f>SUBTOTAL(9,G31:G41)</f>
        <v>0</v>
      </c>
      <c r="H42" s="110">
        <f>SUBTOTAL(9,H31:H41)</f>
        <v>172</v>
      </c>
      <c r="I42" s="110">
        <f>SUBTOTAL(9,I31:I41)</f>
        <v>167</v>
      </c>
      <c r="J42" s="110">
        <f>SUBTOTAL(9,J31:J41)</f>
        <v>2058.9729130365913</v>
      </c>
      <c r="K42" s="110"/>
      <c r="L42" s="107"/>
    </row>
    <row r="43" spans="1:12" outlineLevel="2" x14ac:dyDescent="0.25">
      <c r="A43" s="1">
        <v>25436</v>
      </c>
      <c r="B43" s="73" t="s">
        <v>384</v>
      </c>
      <c r="C43" s="1" t="s">
        <v>51</v>
      </c>
      <c r="D43" s="1" t="s">
        <v>52</v>
      </c>
      <c r="E43" s="1" t="s">
        <v>53</v>
      </c>
      <c r="F43" s="1">
        <v>2020</v>
      </c>
      <c r="G43" s="1" t="s">
        <v>11</v>
      </c>
      <c r="H43" s="3">
        <v>6</v>
      </c>
      <c r="I43" s="3">
        <v>6</v>
      </c>
      <c r="J43" s="3">
        <v>84</v>
      </c>
      <c r="K43" s="3">
        <v>14</v>
      </c>
      <c r="L43" s="1" t="s">
        <v>4</v>
      </c>
    </row>
    <row r="44" spans="1:12" outlineLevel="2" x14ac:dyDescent="0.25">
      <c r="A44" s="1">
        <v>25436</v>
      </c>
      <c r="B44" s="73" t="s">
        <v>384</v>
      </c>
      <c r="C44" s="1" t="s">
        <v>51</v>
      </c>
      <c r="D44" s="1" t="s">
        <v>5</v>
      </c>
      <c r="E44" s="1" t="s">
        <v>6</v>
      </c>
      <c r="F44" s="1">
        <v>2020</v>
      </c>
      <c r="G44" s="1" t="s">
        <v>11</v>
      </c>
      <c r="H44" s="3">
        <v>7</v>
      </c>
      <c r="I44" s="3">
        <v>7</v>
      </c>
      <c r="J44" s="3">
        <v>9.8130841121495322</v>
      </c>
      <c r="K44" s="3">
        <v>1.4018691588784999</v>
      </c>
      <c r="L44" s="1" t="s">
        <v>4</v>
      </c>
    </row>
    <row r="45" spans="1:12" outlineLevel="2" x14ac:dyDescent="0.25">
      <c r="A45" s="1">
        <v>25436</v>
      </c>
      <c r="B45" s="73" t="s">
        <v>384</v>
      </c>
      <c r="C45" s="1" t="s">
        <v>51</v>
      </c>
      <c r="D45" s="1" t="s">
        <v>42</v>
      </c>
      <c r="E45" s="1" t="s">
        <v>43</v>
      </c>
      <c r="F45" s="1">
        <v>2020</v>
      </c>
      <c r="G45" s="1" t="s">
        <v>11</v>
      </c>
      <c r="H45" s="3">
        <v>20</v>
      </c>
      <c r="I45" s="3">
        <v>20</v>
      </c>
      <c r="J45" s="3">
        <v>240</v>
      </c>
      <c r="K45" s="3">
        <v>12</v>
      </c>
      <c r="L45" s="1" t="s">
        <v>4</v>
      </c>
    </row>
    <row r="46" spans="1:12" outlineLevel="2" x14ac:dyDescent="0.25">
      <c r="A46" s="1">
        <v>25436</v>
      </c>
      <c r="B46" s="73" t="s">
        <v>384</v>
      </c>
      <c r="C46" s="1" t="s">
        <v>51</v>
      </c>
      <c r="D46" s="1" t="s">
        <v>7</v>
      </c>
      <c r="E46" s="1" t="s">
        <v>8</v>
      </c>
      <c r="F46" s="1">
        <v>2020</v>
      </c>
      <c r="G46" s="1" t="s">
        <v>11</v>
      </c>
      <c r="H46" s="3">
        <v>20</v>
      </c>
      <c r="I46" s="3">
        <v>20</v>
      </c>
      <c r="J46" s="3">
        <v>40</v>
      </c>
      <c r="K46" s="3">
        <v>2</v>
      </c>
      <c r="L46" s="1" t="s">
        <v>4</v>
      </c>
    </row>
    <row r="47" spans="1:12" outlineLevel="2" x14ac:dyDescent="0.25">
      <c r="A47" s="1">
        <v>25436</v>
      </c>
      <c r="B47" s="73" t="s">
        <v>384</v>
      </c>
      <c r="C47" s="1" t="s">
        <v>51</v>
      </c>
      <c r="D47" s="1" t="s">
        <v>44</v>
      </c>
      <c r="E47" s="1" t="s">
        <v>45</v>
      </c>
      <c r="F47" s="1">
        <v>2020</v>
      </c>
      <c r="G47" s="1" t="s">
        <v>11</v>
      </c>
      <c r="H47" s="3">
        <v>7</v>
      </c>
      <c r="I47" s="3">
        <v>7</v>
      </c>
      <c r="J47" s="3">
        <v>105</v>
      </c>
      <c r="K47" s="3">
        <v>15</v>
      </c>
      <c r="L47" s="1" t="s">
        <v>4</v>
      </c>
    </row>
    <row r="48" spans="1:12" outlineLevel="2" x14ac:dyDescent="0.25">
      <c r="A48" s="1">
        <v>25436</v>
      </c>
      <c r="B48" s="73" t="s">
        <v>384</v>
      </c>
      <c r="C48" s="1" t="s">
        <v>51</v>
      </c>
      <c r="D48" s="1" t="s">
        <v>1</v>
      </c>
      <c r="E48" s="1" t="s">
        <v>2</v>
      </c>
      <c r="F48" s="1">
        <v>2020</v>
      </c>
      <c r="G48" s="1" t="s">
        <v>11</v>
      </c>
      <c r="H48" s="3">
        <v>3</v>
      </c>
      <c r="I48" s="3">
        <v>3</v>
      </c>
      <c r="J48" s="3">
        <v>2.5169491525423733</v>
      </c>
      <c r="K48" s="3">
        <v>0.83898305084745795</v>
      </c>
      <c r="L48" s="1" t="s">
        <v>4</v>
      </c>
    </row>
    <row r="49" spans="1:12" outlineLevel="2" x14ac:dyDescent="0.25">
      <c r="A49" s="1">
        <v>25436</v>
      </c>
      <c r="B49" s="73" t="s">
        <v>384</v>
      </c>
      <c r="C49" s="1" t="s">
        <v>51</v>
      </c>
      <c r="D49" s="1" t="s">
        <v>19</v>
      </c>
      <c r="E49" s="1" t="s">
        <v>20</v>
      </c>
      <c r="F49" s="1">
        <v>2020</v>
      </c>
      <c r="G49" s="1" t="s">
        <v>11</v>
      </c>
      <c r="H49" s="3">
        <v>26</v>
      </c>
      <c r="I49" s="3">
        <v>25</v>
      </c>
      <c r="J49" s="3">
        <v>525</v>
      </c>
      <c r="K49" s="3">
        <v>21</v>
      </c>
      <c r="L49" s="1" t="s">
        <v>4</v>
      </c>
    </row>
    <row r="50" spans="1:12" outlineLevel="2" x14ac:dyDescent="0.25">
      <c r="A50" s="1">
        <v>25436</v>
      </c>
      <c r="B50" s="73" t="s">
        <v>384</v>
      </c>
      <c r="C50" s="1" t="s">
        <v>51</v>
      </c>
      <c r="D50" s="1" t="s">
        <v>55</v>
      </c>
      <c r="E50" s="1" t="s">
        <v>56</v>
      </c>
      <c r="F50" s="1">
        <v>2020</v>
      </c>
      <c r="G50" s="1" t="s">
        <v>11</v>
      </c>
      <c r="H50" s="3">
        <v>8</v>
      </c>
      <c r="I50" s="3">
        <v>8</v>
      </c>
      <c r="J50" s="3">
        <v>64</v>
      </c>
      <c r="K50" s="3">
        <v>8</v>
      </c>
      <c r="L50" s="1" t="s">
        <v>4</v>
      </c>
    </row>
    <row r="51" spans="1:12" outlineLevel="2" x14ac:dyDescent="0.25">
      <c r="A51" s="1">
        <v>25436</v>
      </c>
      <c r="B51" s="73" t="s">
        <v>384</v>
      </c>
      <c r="C51" s="1" t="s">
        <v>51</v>
      </c>
      <c r="D51" s="1" t="s">
        <v>22</v>
      </c>
      <c r="E51" s="1" t="s">
        <v>32</v>
      </c>
      <c r="F51" s="1">
        <v>2020</v>
      </c>
      <c r="G51" s="1" t="s">
        <v>11</v>
      </c>
      <c r="H51" s="3">
        <v>3</v>
      </c>
      <c r="I51" s="3">
        <v>3</v>
      </c>
      <c r="J51" s="3">
        <v>60</v>
      </c>
      <c r="K51" s="3">
        <v>20</v>
      </c>
      <c r="L51" s="1" t="s">
        <v>4</v>
      </c>
    </row>
    <row r="52" spans="1:12" outlineLevel="2" x14ac:dyDescent="0.25">
      <c r="A52" s="1">
        <v>25436</v>
      </c>
      <c r="B52" s="73" t="s">
        <v>384</v>
      </c>
      <c r="C52" s="1" t="s">
        <v>51</v>
      </c>
      <c r="D52" s="1" t="s">
        <v>22</v>
      </c>
      <c r="E52" s="1" t="s">
        <v>23</v>
      </c>
      <c r="F52" s="1">
        <v>2020</v>
      </c>
      <c r="G52" s="1" t="s">
        <v>11</v>
      </c>
      <c r="H52" s="3">
        <v>9</v>
      </c>
      <c r="I52" s="3">
        <v>9</v>
      </c>
      <c r="J52" s="3">
        <v>324</v>
      </c>
      <c r="K52" s="3">
        <v>36</v>
      </c>
      <c r="L52" s="1" t="s">
        <v>4</v>
      </c>
    </row>
    <row r="53" spans="1:12" outlineLevel="2" x14ac:dyDescent="0.25">
      <c r="A53" s="1">
        <v>25436</v>
      </c>
      <c r="B53" s="73" t="s">
        <v>384</v>
      </c>
      <c r="C53" s="1" t="s">
        <v>51</v>
      </c>
      <c r="D53" s="1" t="s">
        <v>42</v>
      </c>
      <c r="E53" s="1" t="s">
        <v>54</v>
      </c>
      <c r="F53" s="1">
        <v>2020</v>
      </c>
      <c r="G53" s="1" t="s">
        <v>11</v>
      </c>
      <c r="H53" s="3">
        <v>20</v>
      </c>
      <c r="I53" s="3">
        <v>20</v>
      </c>
      <c r="J53" s="3">
        <v>240</v>
      </c>
      <c r="K53" s="3">
        <v>12</v>
      </c>
      <c r="L53" s="1" t="s">
        <v>4</v>
      </c>
    </row>
    <row r="54" spans="1:12" outlineLevel="1" x14ac:dyDescent="0.25">
      <c r="A54" s="107"/>
      <c r="B54" s="111"/>
      <c r="C54" s="107"/>
      <c r="D54" s="107"/>
      <c r="E54" s="107"/>
      <c r="F54" s="109" t="s">
        <v>687</v>
      </c>
      <c r="G54" s="107">
        <f>SUBTOTAL(9,G43:G53)</f>
        <v>0</v>
      </c>
      <c r="H54" s="110">
        <f>SUBTOTAL(9,H43:H53)</f>
        <v>129</v>
      </c>
      <c r="I54" s="110">
        <f>SUBTOTAL(9,I43:I53)</f>
        <v>128</v>
      </c>
      <c r="J54" s="110">
        <f>SUBTOTAL(9,J43:J53)</f>
        <v>1694.330033264692</v>
      </c>
      <c r="K54" s="110"/>
      <c r="L54" s="107"/>
    </row>
    <row r="55" spans="1:12" outlineLevel="2" x14ac:dyDescent="0.25">
      <c r="A55" s="1">
        <v>25736</v>
      </c>
      <c r="B55" s="73" t="s">
        <v>384</v>
      </c>
      <c r="C55" s="1" t="s">
        <v>121</v>
      </c>
      <c r="D55" s="1" t="s">
        <v>5</v>
      </c>
      <c r="E55" s="1" t="s">
        <v>6</v>
      </c>
      <c r="F55" s="1">
        <v>2020</v>
      </c>
      <c r="G55" s="1" t="s">
        <v>3</v>
      </c>
      <c r="H55" s="3">
        <v>12</v>
      </c>
      <c r="I55" s="3">
        <v>12</v>
      </c>
      <c r="J55" s="3">
        <v>33.644859813084111</v>
      </c>
      <c r="K55" s="3">
        <v>2.8037383177570101</v>
      </c>
      <c r="L55" s="1" t="s">
        <v>4</v>
      </c>
    </row>
    <row r="56" spans="1:12" outlineLevel="2" x14ac:dyDescent="0.25">
      <c r="A56" s="1">
        <v>25736</v>
      </c>
      <c r="B56" s="73" t="s">
        <v>384</v>
      </c>
      <c r="C56" s="1" t="s">
        <v>121</v>
      </c>
      <c r="D56" s="1" t="s">
        <v>7</v>
      </c>
      <c r="E56" s="1" t="s">
        <v>124</v>
      </c>
      <c r="F56" s="1">
        <v>2020</v>
      </c>
      <c r="G56" s="1" t="s">
        <v>3</v>
      </c>
      <c r="H56" s="3">
        <v>3</v>
      </c>
      <c r="I56" s="3">
        <v>3</v>
      </c>
      <c r="J56" s="3">
        <v>4.1958041958041967</v>
      </c>
      <c r="K56" s="3">
        <v>1.3986013986014001</v>
      </c>
      <c r="L56" s="1" t="s">
        <v>4</v>
      </c>
    </row>
    <row r="57" spans="1:12" outlineLevel="2" x14ac:dyDescent="0.25">
      <c r="A57" s="1">
        <v>25736</v>
      </c>
      <c r="B57" s="73" t="s">
        <v>384</v>
      </c>
      <c r="C57" s="1" t="s">
        <v>121</v>
      </c>
      <c r="D57" s="1" t="s">
        <v>122</v>
      </c>
      <c r="E57" s="1" t="s">
        <v>123</v>
      </c>
      <c r="F57" s="1">
        <v>2020</v>
      </c>
      <c r="G57" s="1" t="s">
        <v>3</v>
      </c>
      <c r="H57" s="3">
        <v>2</v>
      </c>
      <c r="I57" s="3">
        <v>2</v>
      </c>
      <c r="J57" s="3">
        <v>3.5398230088495577</v>
      </c>
      <c r="K57" s="3">
        <v>1.76991150442478</v>
      </c>
      <c r="L57" s="1" t="s">
        <v>4</v>
      </c>
    </row>
    <row r="58" spans="1:12" outlineLevel="2" x14ac:dyDescent="0.25">
      <c r="A58" s="1">
        <v>25736</v>
      </c>
      <c r="B58" s="73" t="s">
        <v>384</v>
      </c>
      <c r="C58" s="1" t="s">
        <v>121</v>
      </c>
      <c r="D58" s="1" t="s">
        <v>1</v>
      </c>
      <c r="E58" s="1" t="s">
        <v>2</v>
      </c>
      <c r="F58" s="1">
        <v>2020</v>
      </c>
      <c r="G58" s="1" t="s">
        <v>3</v>
      </c>
      <c r="H58" s="3">
        <v>10</v>
      </c>
      <c r="I58" s="3">
        <v>10</v>
      </c>
      <c r="J58" s="3">
        <v>8.3898305084745779</v>
      </c>
      <c r="K58" s="3">
        <v>0.83898305084745795</v>
      </c>
      <c r="L58" s="1" t="s">
        <v>4</v>
      </c>
    </row>
    <row r="59" spans="1:12" outlineLevel="2" x14ac:dyDescent="0.25">
      <c r="A59" s="1">
        <v>25736</v>
      </c>
      <c r="B59" s="73" t="s">
        <v>384</v>
      </c>
      <c r="C59" s="1" t="s">
        <v>121</v>
      </c>
      <c r="D59" s="1" t="s">
        <v>19</v>
      </c>
      <c r="E59" s="1" t="s">
        <v>20</v>
      </c>
      <c r="F59" s="1">
        <v>2020</v>
      </c>
      <c r="G59" s="1" t="s">
        <v>3</v>
      </c>
      <c r="H59" s="3">
        <v>810</v>
      </c>
      <c r="I59" s="3">
        <v>700</v>
      </c>
      <c r="J59" s="3">
        <v>35000</v>
      </c>
      <c r="K59" s="3">
        <v>50</v>
      </c>
      <c r="L59" s="1" t="s">
        <v>4</v>
      </c>
    </row>
    <row r="60" spans="1:12" outlineLevel="2" x14ac:dyDescent="0.25">
      <c r="A60" s="1">
        <v>25736</v>
      </c>
      <c r="B60" s="73" t="s">
        <v>384</v>
      </c>
      <c r="C60" s="1" t="s">
        <v>121</v>
      </c>
      <c r="D60" s="1" t="s">
        <v>19</v>
      </c>
      <c r="E60" s="1" t="s">
        <v>24</v>
      </c>
      <c r="F60" s="1">
        <v>2020</v>
      </c>
      <c r="G60" s="1" t="s">
        <v>3</v>
      </c>
      <c r="H60" s="3">
        <v>40</v>
      </c>
      <c r="I60" s="3">
        <v>30</v>
      </c>
      <c r="J60" s="3">
        <v>300</v>
      </c>
      <c r="K60" s="3">
        <v>10</v>
      </c>
      <c r="L60" s="1" t="s">
        <v>4</v>
      </c>
    </row>
    <row r="61" spans="1:12" outlineLevel="2" x14ac:dyDescent="0.25">
      <c r="A61" s="1">
        <v>25736</v>
      </c>
      <c r="B61" s="73" t="s">
        <v>384</v>
      </c>
      <c r="C61" s="1" t="s">
        <v>121</v>
      </c>
      <c r="D61" s="1" t="s">
        <v>17</v>
      </c>
      <c r="E61" s="1" t="s">
        <v>18</v>
      </c>
      <c r="F61" s="1">
        <v>2020</v>
      </c>
      <c r="G61" s="1" t="s">
        <v>3</v>
      </c>
      <c r="H61" s="3">
        <v>0</v>
      </c>
      <c r="I61" s="3">
        <v>0</v>
      </c>
      <c r="J61" s="3">
        <v>0</v>
      </c>
      <c r="K61" s="3">
        <v>0</v>
      </c>
      <c r="L61" s="1" t="s">
        <v>4</v>
      </c>
    </row>
    <row r="62" spans="1:12" outlineLevel="1" collapsed="1" x14ac:dyDescent="0.25">
      <c r="A62" s="107"/>
      <c r="B62" s="111"/>
      <c r="C62" s="107"/>
      <c r="D62" s="107"/>
      <c r="E62" s="107"/>
      <c r="F62" s="109" t="s">
        <v>686</v>
      </c>
      <c r="G62" s="107">
        <f>SUBTOTAL(9,G55:G61)</f>
        <v>0</v>
      </c>
      <c r="H62" s="110">
        <f>SUBTOTAL(9,H55:H61)</f>
        <v>877</v>
      </c>
      <c r="I62" s="110">
        <f>SUBTOTAL(9,I55:I61)</f>
        <v>757</v>
      </c>
      <c r="J62" s="110">
        <f>SUBTOTAL(9,J55:J61)</f>
        <v>35349.770317526214</v>
      </c>
      <c r="K62" s="110"/>
      <c r="L62" s="107"/>
    </row>
    <row r="63" spans="1:12" outlineLevel="2" x14ac:dyDescent="0.25">
      <c r="A63" s="1">
        <v>25736</v>
      </c>
      <c r="B63" s="73" t="s">
        <v>384</v>
      </c>
      <c r="C63" s="1" t="s">
        <v>121</v>
      </c>
      <c r="D63" s="1" t="s">
        <v>5</v>
      </c>
      <c r="E63" s="1" t="s">
        <v>6</v>
      </c>
      <c r="F63" s="1">
        <v>2020</v>
      </c>
      <c r="G63" s="1" t="s">
        <v>11</v>
      </c>
      <c r="H63" s="3">
        <v>13</v>
      </c>
      <c r="I63" s="3">
        <v>13</v>
      </c>
      <c r="J63" s="3">
        <v>36.44859813084112</v>
      </c>
      <c r="K63" s="3">
        <v>2.8037383177570101</v>
      </c>
      <c r="L63" s="1" t="s">
        <v>4</v>
      </c>
    </row>
    <row r="64" spans="1:12" outlineLevel="2" x14ac:dyDescent="0.25">
      <c r="A64" s="1">
        <v>25736</v>
      </c>
      <c r="B64" s="73" t="s">
        <v>384</v>
      </c>
      <c r="C64" s="1" t="s">
        <v>121</v>
      </c>
      <c r="D64" s="1" t="s">
        <v>7</v>
      </c>
      <c r="E64" s="1" t="s">
        <v>124</v>
      </c>
      <c r="F64" s="1">
        <v>2020</v>
      </c>
      <c r="G64" s="1" t="s">
        <v>11</v>
      </c>
      <c r="H64" s="3">
        <v>0</v>
      </c>
      <c r="I64" s="3">
        <v>0</v>
      </c>
      <c r="J64" s="3">
        <v>0</v>
      </c>
      <c r="K64" s="3">
        <v>0</v>
      </c>
      <c r="L64" s="1" t="s">
        <v>4</v>
      </c>
    </row>
    <row r="65" spans="1:12" outlineLevel="2" x14ac:dyDescent="0.25">
      <c r="A65" s="1">
        <v>25736</v>
      </c>
      <c r="B65" s="73" t="s">
        <v>384</v>
      </c>
      <c r="C65" s="1" t="s">
        <v>121</v>
      </c>
      <c r="D65" s="1" t="s">
        <v>122</v>
      </c>
      <c r="E65" s="1" t="s">
        <v>123</v>
      </c>
      <c r="F65" s="1">
        <v>2020</v>
      </c>
      <c r="G65" s="1" t="s">
        <v>11</v>
      </c>
      <c r="H65" s="3">
        <v>0</v>
      </c>
      <c r="I65" s="3">
        <v>0</v>
      </c>
      <c r="J65" s="3">
        <v>0</v>
      </c>
      <c r="K65" s="3">
        <v>0</v>
      </c>
      <c r="L65" s="1" t="s">
        <v>4</v>
      </c>
    </row>
    <row r="66" spans="1:12" outlineLevel="2" x14ac:dyDescent="0.25">
      <c r="A66" s="1">
        <v>25736</v>
      </c>
      <c r="B66" s="73" t="s">
        <v>384</v>
      </c>
      <c r="C66" s="1" t="s">
        <v>121</v>
      </c>
      <c r="D66" s="1" t="s">
        <v>1</v>
      </c>
      <c r="E66" s="1" t="s">
        <v>2</v>
      </c>
      <c r="F66" s="1">
        <v>2020</v>
      </c>
      <c r="G66" s="1" t="s">
        <v>11</v>
      </c>
      <c r="H66" s="3">
        <v>0</v>
      </c>
      <c r="I66" s="3">
        <v>0</v>
      </c>
      <c r="J66" s="3">
        <v>0</v>
      </c>
      <c r="K66" s="3">
        <v>0</v>
      </c>
      <c r="L66" s="1" t="s">
        <v>4</v>
      </c>
    </row>
    <row r="67" spans="1:12" outlineLevel="2" x14ac:dyDescent="0.25">
      <c r="A67" s="1">
        <v>25736</v>
      </c>
      <c r="B67" s="73" t="s">
        <v>384</v>
      </c>
      <c r="C67" s="1" t="s">
        <v>121</v>
      </c>
      <c r="D67" s="1" t="s">
        <v>19</v>
      </c>
      <c r="E67" s="1" t="s">
        <v>20</v>
      </c>
      <c r="F67" s="1">
        <v>2020</v>
      </c>
      <c r="G67" s="1" t="s">
        <v>11</v>
      </c>
      <c r="H67" s="3">
        <v>500</v>
      </c>
      <c r="I67" s="3">
        <v>500</v>
      </c>
      <c r="J67" s="3">
        <v>21500</v>
      </c>
      <c r="K67" s="3">
        <v>43</v>
      </c>
      <c r="L67" s="1" t="s">
        <v>4</v>
      </c>
    </row>
    <row r="68" spans="1:12" outlineLevel="2" x14ac:dyDescent="0.25">
      <c r="A68" s="1">
        <v>25736</v>
      </c>
      <c r="B68" s="73" t="s">
        <v>384</v>
      </c>
      <c r="C68" s="1" t="s">
        <v>121</v>
      </c>
      <c r="D68" s="1" t="s">
        <v>19</v>
      </c>
      <c r="E68" s="1" t="s">
        <v>24</v>
      </c>
      <c r="F68" s="1">
        <v>2020</v>
      </c>
      <c r="G68" s="1" t="s">
        <v>11</v>
      </c>
      <c r="H68" s="3">
        <v>70</v>
      </c>
      <c r="I68" s="3">
        <v>70</v>
      </c>
      <c r="J68" s="3">
        <v>700</v>
      </c>
      <c r="K68" s="3">
        <v>10</v>
      </c>
      <c r="L68" s="1" t="s">
        <v>4</v>
      </c>
    </row>
    <row r="69" spans="1:12" outlineLevel="2" x14ac:dyDescent="0.25">
      <c r="A69" s="1">
        <v>25736</v>
      </c>
      <c r="B69" s="73" t="s">
        <v>384</v>
      </c>
      <c r="C69" s="1" t="s">
        <v>121</v>
      </c>
      <c r="D69" s="1" t="s">
        <v>17</v>
      </c>
      <c r="E69" s="1" t="s">
        <v>18</v>
      </c>
      <c r="F69" s="1">
        <v>2020</v>
      </c>
      <c r="G69" s="1" t="s">
        <v>11</v>
      </c>
      <c r="H69" s="3">
        <v>6</v>
      </c>
      <c r="I69" s="3">
        <v>6</v>
      </c>
      <c r="J69" s="3">
        <v>150</v>
      </c>
      <c r="K69" s="3">
        <v>25</v>
      </c>
      <c r="L69" s="1" t="s">
        <v>4</v>
      </c>
    </row>
    <row r="70" spans="1:12" outlineLevel="1" collapsed="1" x14ac:dyDescent="0.25">
      <c r="A70" s="107"/>
      <c r="B70" s="111"/>
      <c r="C70" s="107"/>
      <c r="D70" s="107"/>
      <c r="E70" s="107"/>
      <c r="F70" s="109" t="s">
        <v>687</v>
      </c>
      <c r="G70" s="107">
        <f>SUBTOTAL(9,G63:G69)</f>
        <v>0</v>
      </c>
      <c r="H70" s="110">
        <f>SUBTOTAL(9,H63:H69)</f>
        <v>589</v>
      </c>
      <c r="I70" s="110">
        <f>SUBTOTAL(9,I63:I69)</f>
        <v>589</v>
      </c>
      <c r="J70" s="110">
        <f>SUBTOTAL(9,J63:J69)</f>
        <v>22386.448598130843</v>
      </c>
      <c r="K70" s="110"/>
      <c r="L70" s="107"/>
    </row>
    <row r="71" spans="1:12" outlineLevel="2" x14ac:dyDescent="0.25">
      <c r="A71" s="1">
        <v>25772</v>
      </c>
      <c r="B71" s="73" t="s">
        <v>384</v>
      </c>
      <c r="C71" s="1" t="s">
        <v>38</v>
      </c>
      <c r="D71" s="1" t="s">
        <v>5</v>
      </c>
      <c r="E71" s="1" t="s">
        <v>6</v>
      </c>
      <c r="F71" s="1">
        <v>2020</v>
      </c>
      <c r="G71" s="1" t="s">
        <v>3</v>
      </c>
      <c r="H71" s="3">
        <v>16</v>
      </c>
      <c r="I71" s="3">
        <v>16</v>
      </c>
      <c r="J71" s="3">
        <v>22.429906542056074</v>
      </c>
      <c r="K71" s="3">
        <v>1.4018691588784999</v>
      </c>
      <c r="L71" s="1" t="s">
        <v>4</v>
      </c>
    </row>
    <row r="72" spans="1:12" outlineLevel="2" x14ac:dyDescent="0.25">
      <c r="A72" s="1">
        <v>25772</v>
      </c>
      <c r="B72" s="73" t="s">
        <v>384</v>
      </c>
      <c r="C72" s="1" t="s">
        <v>38</v>
      </c>
      <c r="D72" s="1" t="s">
        <v>39</v>
      </c>
      <c r="E72" s="1" t="s">
        <v>40</v>
      </c>
      <c r="F72" s="1">
        <v>2020</v>
      </c>
      <c r="G72" s="1" t="s">
        <v>3</v>
      </c>
      <c r="H72" s="3">
        <v>15</v>
      </c>
      <c r="I72" s="3">
        <v>15</v>
      </c>
      <c r="J72" s="3">
        <v>52.5</v>
      </c>
      <c r="K72" s="3">
        <v>3.5</v>
      </c>
      <c r="L72" s="1" t="s">
        <v>4</v>
      </c>
    </row>
    <row r="73" spans="1:12" outlineLevel="2" x14ac:dyDescent="0.25">
      <c r="A73" s="1">
        <v>25772</v>
      </c>
      <c r="B73" s="73" t="s">
        <v>384</v>
      </c>
      <c r="C73" s="1" t="s">
        <v>38</v>
      </c>
      <c r="D73" s="1" t="s">
        <v>19</v>
      </c>
      <c r="E73" s="1" t="s">
        <v>20</v>
      </c>
      <c r="F73" s="1">
        <v>2020</v>
      </c>
      <c r="G73" s="1" t="s">
        <v>3</v>
      </c>
      <c r="H73" s="3">
        <v>775</v>
      </c>
      <c r="I73" s="3">
        <v>775</v>
      </c>
      <c r="J73" s="3">
        <v>23250</v>
      </c>
      <c r="K73" s="3">
        <v>30</v>
      </c>
      <c r="L73" s="1" t="s">
        <v>4</v>
      </c>
    </row>
    <row r="74" spans="1:12" outlineLevel="2" x14ac:dyDescent="0.25">
      <c r="A74" s="1">
        <v>25772</v>
      </c>
      <c r="B74" s="73" t="s">
        <v>384</v>
      </c>
      <c r="C74" s="1" t="s">
        <v>38</v>
      </c>
      <c r="D74" s="1" t="s">
        <v>19</v>
      </c>
      <c r="E74" s="1" t="s">
        <v>24</v>
      </c>
      <c r="F74" s="1">
        <v>2020</v>
      </c>
      <c r="G74" s="1" t="s">
        <v>3</v>
      </c>
      <c r="H74" s="3">
        <v>7</v>
      </c>
      <c r="I74" s="3">
        <v>7</v>
      </c>
      <c r="J74" s="3">
        <v>140</v>
      </c>
      <c r="K74" s="3">
        <v>20</v>
      </c>
      <c r="L74" s="1" t="s">
        <v>4</v>
      </c>
    </row>
    <row r="75" spans="1:12" outlineLevel="2" x14ac:dyDescent="0.25">
      <c r="A75" s="1">
        <v>25772</v>
      </c>
      <c r="B75" s="73" t="s">
        <v>384</v>
      </c>
      <c r="C75" s="1" t="s">
        <v>38</v>
      </c>
      <c r="D75" s="1" t="s">
        <v>22</v>
      </c>
      <c r="E75" s="1" t="s">
        <v>23</v>
      </c>
      <c r="F75" s="1">
        <v>2020</v>
      </c>
      <c r="G75" s="1" t="s">
        <v>3</v>
      </c>
      <c r="H75" s="3">
        <v>1</v>
      </c>
      <c r="I75" s="3">
        <v>1</v>
      </c>
      <c r="J75" s="3">
        <v>50</v>
      </c>
      <c r="K75" s="3">
        <v>50</v>
      </c>
      <c r="L75" s="1" t="s">
        <v>4</v>
      </c>
    </row>
    <row r="76" spans="1:12" outlineLevel="1" collapsed="1" x14ac:dyDescent="0.25">
      <c r="A76" s="107"/>
      <c r="B76" s="111"/>
      <c r="C76" s="107"/>
      <c r="D76" s="107"/>
      <c r="E76" s="107"/>
      <c r="F76" s="109" t="s">
        <v>686</v>
      </c>
      <c r="G76" s="107">
        <f>SUBTOTAL(9,G71:G75)</f>
        <v>0</v>
      </c>
      <c r="H76" s="110">
        <f>SUBTOTAL(9,H71:H75)</f>
        <v>814</v>
      </c>
      <c r="I76" s="110">
        <f>SUBTOTAL(9,I71:I75)</f>
        <v>814</v>
      </c>
      <c r="J76" s="110">
        <f>SUBTOTAL(9,J71:J75)</f>
        <v>23514.929906542056</v>
      </c>
      <c r="K76" s="110"/>
      <c r="L76" s="107"/>
    </row>
    <row r="77" spans="1:12" outlineLevel="2" x14ac:dyDescent="0.25">
      <c r="A77" s="1">
        <v>25772</v>
      </c>
      <c r="B77" s="73" t="s">
        <v>384</v>
      </c>
      <c r="C77" s="1" t="s">
        <v>38</v>
      </c>
      <c r="D77" s="1" t="s">
        <v>5</v>
      </c>
      <c r="E77" s="1" t="s">
        <v>6</v>
      </c>
      <c r="F77" s="1">
        <v>2020</v>
      </c>
      <c r="G77" s="1" t="s">
        <v>11</v>
      </c>
      <c r="H77" s="3">
        <v>20</v>
      </c>
      <c r="I77" s="3">
        <v>20</v>
      </c>
      <c r="J77" s="3">
        <v>28.037383177570092</v>
      </c>
      <c r="K77" s="3">
        <v>1.4018691588784999</v>
      </c>
      <c r="L77" s="1" t="s">
        <v>4</v>
      </c>
    </row>
    <row r="78" spans="1:12" outlineLevel="2" x14ac:dyDescent="0.25">
      <c r="A78" s="1">
        <v>25772</v>
      </c>
      <c r="B78" s="73" t="s">
        <v>384</v>
      </c>
      <c r="C78" s="1" t="s">
        <v>38</v>
      </c>
      <c r="D78" s="1" t="s">
        <v>39</v>
      </c>
      <c r="E78" s="1" t="s">
        <v>40</v>
      </c>
      <c r="F78" s="1">
        <v>2020</v>
      </c>
      <c r="G78" s="1" t="s">
        <v>11</v>
      </c>
      <c r="H78" s="3">
        <v>60</v>
      </c>
      <c r="I78" s="3">
        <v>60</v>
      </c>
      <c r="J78" s="3">
        <v>180</v>
      </c>
      <c r="K78" s="3">
        <v>3</v>
      </c>
      <c r="L78" s="1" t="s">
        <v>4</v>
      </c>
    </row>
    <row r="79" spans="1:12" outlineLevel="2" x14ac:dyDescent="0.25">
      <c r="A79" s="1">
        <v>25772</v>
      </c>
      <c r="B79" s="73" t="s">
        <v>384</v>
      </c>
      <c r="C79" s="1" t="s">
        <v>38</v>
      </c>
      <c r="D79" s="1" t="s">
        <v>19</v>
      </c>
      <c r="E79" s="1" t="s">
        <v>20</v>
      </c>
      <c r="F79" s="1">
        <v>2020</v>
      </c>
      <c r="G79" s="1" t="s">
        <v>11</v>
      </c>
      <c r="H79" s="3">
        <v>600</v>
      </c>
      <c r="I79" s="3">
        <v>600</v>
      </c>
      <c r="J79" s="3">
        <v>18000</v>
      </c>
      <c r="K79" s="3">
        <v>30</v>
      </c>
      <c r="L79" s="1" t="s">
        <v>4</v>
      </c>
    </row>
    <row r="80" spans="1:12" outlineLevel="2" x14ac:dyDescent="0.25">
      <c r="A80" s="1">
        <v>25772</v>
      </c>
      <c r="B80" s="73" t="s">
        <v>384</v>
      </c>
      <c r="C80" s="1" t="s">
        <v>38</v>
      </c>
      <c r="D80" s="1" t="s">
        <v>19</v>
      </c>
      <c r="E80" s="1" t="s">
        <v>24</v>
      </c>
      <c r="F80" s="1">
        <v>2020</v>
      </c>
      <c r="G80" s="1" t="s">
        <v>11</v>
      </c>
      <c r="H80" s="3">
        <v>12</v>
      </c>
      <c r="I80" s="3">
        <v>12</v>
      </c>
      <c r="J80" s="3">
        <v>240</v>
      </c>
      <c r="K80" s="3">
        <v>20</v>
      </c>
      <c r="L80" s="1" t="s">
        <v>4</v>
      </c>
    </row>
    <row r="81" spans="1:12" outlineLevel="2" x14ac:dyDescent="0.25">
      <c r="A81" s="1">
        <v>25772</v>
      </c>
      <c r="B81" s="73" t="s">
        <v>384</v>
      </c>
      <c r="C81" s="1" t="s">
        <v>38</v>
      </c>
      <c r="D81" s="1" t="s">
        <v>22</v>
      </c>
      <c r="E81" s="1" t="s">
        <v>23</v>
      </c>
      <c r="F81" s="1">
        <v>2020</v>
      </c>
      <c r="G81" s="1" t="s">
        <v>11</v>
      </c>
      <c r="H81" s="3">
        <v>1</v>
      </c>
      <c r="I81" s="3">
        <v>1</v>
      </c>
      <c r="J81" s="3">
        <v>50</v>
      </c>
      <c r="K81" s="3">
        <v>50</v>
      </c>
      <c r="L81" s="1" t="s">
        <v>4</v>
      </c>
    </row>
    <row r="82" spans="1:12" outlineLevel="1" collapsed="1" x14ac:dyDescent="0.25">
      <c r="A82" s="107"/>
      <c r="B82" s="111"/>
      <c r="C82" s="107"/>
      <c r="D82" s="107"/>
      <c r="E82" s="107"/>
      <c r="F82" s="109" t="s">
        <v>687</v>
      </c>
      <c r="G82" s="107">
        <f>SUBTOTAL(9,G77:G81)</f>
        <v>0</v>
      </c>
      <c r="H82" s="110">
        <f>SUBTOTAL(9,H77:H81)</f>
        <v>693</v>
      </c>
      <c r="I82" s="110">
        <f>SUBTOTAL(9,I77:I81)</f>
        <v>693</v>
      </c>
      <c r="J82" s="110">
        <f>SUBTOTAL(9,J77:J81)</f>
        <v>18498.037383177569</v>
      </c>
      <c r="K82" s="110"/>
      <c r="L82" s="107"/>
    </row>
    <row r="83" spans="1:12" outlineLevel="2" x14ac:dyDescent="0.25">
      <c r="A83" s="1">
        <v>25807</v>
      </c>
      <c r="B83" s="73" t="s">
        <v>384</v>
      </c>
      <c r="C83" s="1" t="s">
        <v>213</v>
      </c>
      <c r="D83" s="1" t="s">
        <v>52</v>
      </c>
      <c r="E83" s="1" t="s">
        <v>53</v>
      </c>
      <c r="F83" s="1">
        <v>2020</v>
      </c>
      <c r="G83" s="1" t="s">
        <v>3</v>
      </c>
      <c r="H83" s="3">
        <v>3</v>
      </c>
      <c r="I83" s="3">
        <v>3</v>
      </c>
      <c r="J83" s="3">
        <v>15</v>
      </c>
      <c r="K83" s="3">
        <v>5</v>
      </c>
      <c r="L83" s="1" t="s">
        <v>4</v>
      </c>
    </row>
    <row r="84" spans="1:12" outlineLevel="2" x14ac:dyDescent="0.25">
      <c r="A84" s="1">
        <v>25807</v>
      </c>
      <c r="B84" s="73" t="s">
        <v>384</v>
      </c>
      <c r="C84" s="1" t="s">
        <v>213</v>
      </c>
      <c r="D84" s="1" t="s">
        <v>7</v>
      </c>
      <c r="E84" s="1" t="s">
        <v>8</v>
      </c>
      <c r="F84" s="1">
        <v>2020</v>
      </c>
      <c r="G84" s="1" t="s">
        <v>3</v>
      </c>
      <c r="H84" s="3">
        <v>60</v>
      </c>
      <c r="I84" s="3">
        <v>60</v>
      </c>
      <c r="J84" s="3">
        <v>293.70629370629376</v>
      </c>
      <c r="K84" s="3">
        <v>4.8951048951049003</v>
      </c>
      <c r="L84" s="1" t="s">
        <v>4</v>
      </c>
    </row>
    <row r="85" spans="1:12" outlineLevel="2" x14ac:dyDescent="0.25">
      <c r="A85" s="1">
        <v>25807</v>
      </c>
      <c r="B85" s="73" t="s">
        <v>384</v>
      </c>
      <c r="C85" s="1" t="s">
        <v>213</v>
      </c>
      <c r="D85" s="1" t="s">
        <v>1</v>
      </c>
      <c r="E85" s="1" t="s">
        <v>35</v>
      </c>
      <c r="F85" s="1">
        <v>2020</v>
      </c>
      <c r="G85" s="1" t="s">
        <v>3</v>
      </c>
      <c r="H85" s="3">
        <v>10</v>
      </c>
      <c r="I85" s="3">
        <v>10</v>
      </c>
      <c r="J85" s="3">
        <v>5.5932203389830519</v>
      </c>
      <c r="K85" s="3">
        <v>0.55932203389830504</v>
      </c>
      <c r="L85" s="1" t="s">
        <v>4</v>
      </c>
    </row>
    <row r="86" spans="1:12" outlineLevel="2" x14ac:dyDescent="0.25">
      <c r="A86" s="1">
        <v>25807</v>
      </c>
      <c r="B86" s="73" t="s">
        <v>384</v>
      </c>
      <c r="C86" s="1" t="s">
        <v>213</v>
      </c>
      <c r="D86" s="1" t="s">
        <v>22</v>
      </c>
      <c r="E86" s="1" t="s">
        <v>32</v>
      </c>
      <c r="F86" s="1">
        <v>2020</v>
      </c>
      <c r="G86" s="1" t="s">
        <v>3</v>
      </c>
      <c r="H86" s="3">
        <v>5</v>
      </c>
      <c r="I86" s="3">
        <v>5</v>
      </c>
      <c r="J86" s="3">
        <v>50</v>
      </c>
      <c r="K86" s="3">
        <v>10</v>
      </c>
      <c r="L86" s="1" t="s">
        <v>4</v>
      </c>
    </row>
    <row r="87" spans="1:12" outlineLevel="1" collapsed="1" x14ac:dyDescent="0.25">
      <c r="A87" s="107"/>
      <c r="B87" s="111"/>
      <c r="C87" s="107"/>
      <c r="D87" s="107"/>
      <c r="E87" s="107"/>
      <c r="F87" s="109" t="s">
        <v>686</v>
      </c>
      <c r="G87" s="107">
        <f>SUBTOTAL(9,G83:G86)</f>
        <v>0</v>
      </c>
      <c r="H87" s="110">
        <f>SUBTOTAL(9,H83:H86)</f>
        <v>78</v>
      </c>
      <c r="I87" s="110">
        <f>SUBTOTAL(9,I83:I86)</f>
        <v>78</v>
      </c>
      <c r="J87" s="110">
        <f>SUBTOTAL(9,J83:J86)</f>
        <v>364.29951404527679</v>
      </c>
      <c r="K87" s="110"/>
      <c r="L87" s="107"/>
    </row>
    <row r="88" spans="1:12" outlineLevel="2" x14ac:dyDescent="0.25">
      <c r="A88" s="1">
        <v>25807</v>
      </c>
      <c r="B88" s="73" t="s">
        <v>384</v>
      </c>
      <c r="C88" s="1" t="s">
        <v>213</v>
      </c>
      <c r="D88" s="1" t="s">
        <v>5</v>
      </c>
      <c r="E88" s="1" t="s">
        <v>6</v>
      </c>
      <c r="F88" s="1">
        <v>2020</v>
      </c>
      <c r="G88" s="1" t="s">
        <v>11</v>
      </c>
      <c r="H88" s="3">
        <v>4</v>
      </c>
      <c r="I88" s="3">
        <v>4</v>
      </c>
      <c r="J88" s="3">
        <v>7.4766355140186915</v>
      </c>
      <c r="K88" s="3">
        <v>1.86915887850467</v>
      </c>
      <c r="L88" s="1" t="s">
        <v>4</v>
      </c>
    </row>
    <row r="89" spans="1:12" outlineLevel="2" x14ac:dyDescent="0.25">
      <c r="A89" s="1">
        <v>25807</v>
      </c>
      <c r="B89" s="73" t="s">
        <v>384</v>
      </c>
      <c r="C89" s="1" t="s">
        <v>213</v>
      </c>
      <c r="D89" s="1" t="s">
        <v>214</v>
      </c>
      <c r="E89" s="1" t="s">
        <v>215</v>
      </c>
      <c r="F89" s="1">
        <v>2020</v>
      </c>
      <c r="G89" s="1" t="s">
        <v>11</v>
      </c>
      <c r="H89" s="3">
        <v>2</v>
      </c>
      <c r="I89" s="3">
        <v>2</v>
      </c>
      <c r="J89" s="3">
        <v>6</v>
      </c>
      <c r="K89" s="3">
        <v>3</v>
      </c>
      <c r="L89" s="1" t="s">
        <v>4</v>
      </c>
    </row>
    <row r="90" spans="1:12" outlineLevel="2" x14ac:dyDescent="0.25">
      <c r="A90" s="1">
        <v>25807</v>
      </c>
      <c r="B90" s="73" t="s">
        <v>384</v>
      </c>
      <c r="C90" s="1" t="s">
        <v>213</v>
      </c>
      <c r="D90" s="1" t="s">
        <v>19</v>
      </c>
      <c r="E90" s="1" t="s">
        <v>20</v>
      </c>
      <c r="F90" s="1">
        <v>2020</v>
      </c>
      <c r="G90" s="1" t="s">
        <v>11</v>
      </c>
      <c r="H90" s="3">
        <v>250</v>
      </c>
      <c r="I90" s="3">
        <v>201</v>
      </c>
      <c r="J90" s="3">
        <v>3618</v>
      </c>
      <c r="K90" s="3">
        <v>18</v>
      </c>
      <c r="L90" s="1" t="s">
        <v>4</v>
      </c>
    </row>
    <row r="91" spans="1:12" outlineLevel="1" collapsed="1" x14ac:dyDescent="0.25">
      <c r="A91" s="107"/>
      <c r="B91" s="111"/>
      <c r="C91" s="107"/>
      <c r="D91" s="107"/>
      <c r="E91" s="107"/>
      <c r="F91" s="109" t="s">
        <v>687</v>
      </c>
      <c r="G91" s="107">
        <f>SUBTOTAL(9,G88:G90)</f>
        <v>0</v>
      </c>
      <c r="H91" s="110">
        <f>SUBTOTAL(9,H88:H90)</f>
        <v>256</v>
      </c>
      <c r="I91" s="110">
        <f>SUBTOTAL(9,I88:I90)</f>
        <v>207</v>
      </c>
      <c r="J91" s="110">
        <f>SUBTOTAL(9,J88:J90)</f>
        <v>3631.4766355140187</v>
      </c>
      <c r="K91" s="110"/>
      <c r="L91" s="107"/>
    </row>
    <row r="92" spans="1:12" outlineLevel="2" x14ac:dyDescent="0.25">
      <c r="A92" s="1">
        <v>25873</v>
      </c>
      <c r="B92" s="73" t="s">
        <v>384</v>
      </c>
      <c r="C92" s="1" t="s">
        <v>137</v>
      </c>
      <c r="D92" s="1" t="s">
        <v>5</v>
      </c>
      <c r="E92" s="1" t="s">
        <v>6</v>
      </c>
      <c r="F92" s="1">
        <v>2020</v>
      </c>
      <c r="G92" s="1" t="s">
        <v>3</v>
      </c>
      <c r="H92" s="3">
        <v>110</v>
      </c>
      <c r="I92" s="3">
        <v>110</v>
      </c>
      <c r="J92" s="3">
        <v>154.20560747663552</v>
      </c>
      <c r="K92" s="3">
        <v>1.4018691588784999</v>
      </c>
      <c r="L92" s="1" t="s">
        <v>4</v>
      </c>
    </row>
    <row r="93" spans="1:12" outlineLevel="2" x14ac:dyDescent="0.25">
      <c r="A93" s="1">
        <v>25873</v>
      </c>
      <c r="B93" s="73" t="s">
        <v>384</v>
      </c>
      <c r="C93" s="1" t="s">
        <v>137</v>
      </c>
      <c r="D93" s="1" t="s">
        <v>1</v>
      </c>
      <c r="E93" s="1" t="s">
        <v>2</v>
      </c>
      <c r="F93" s="1">
        <v>2020</v>
      </c>
      <c r="G93" s="1" t="s">
        <v>3</v>
      </c>
      <c r="H93" s="3">
        <v>60</v>
      </c>
      <c r="I93" s="3">
        <v>60</v>
      </c>
      <c r="J93" s="3">
        <v>762.71186440677968</v>
      </c>
      <c r="K93" s="3">
        <v>12.7118644067797</v>
      </c>
      <c r="L93" s="1" t="s">
        <v>4</v>
      </c>
    </row>
    <row r="94" spans="1:12" outlineLevel="2" x14ac:dyDescent="0.25">
      <c r="A94" s="1">
        <v>25873</v>
      </c>
      <c r="B94" s="73" t="s">
        <v>384</v>
      </c>
      <c r="C94" s="1" t="s">
        <v>137</v>
      </c>
      <c r="D94" s="1" t="s">
        <v>19</v>
      </c>
      <c r="E94" s="1" t="s">
        <v>20</v>
      </c>
      <c r="F94" s="1">
        <v>2020</v>
      </c>
      <c r="G94" s="1" t="s">
        <v>3</v>
      </c>
      <c r="H94" s="3">
        <v>5700</v>
      </c>
      <c r="I94" s="3">
        <v>5700</v>
      </c>
      <c r="J94" s="3">
        <v>159600</v>
      </c>
      <c r="K94" s="3">
        <v>28</v>
      </c>
      <c r="L94" s="1" t="s">
        <v>4</v>
      </c>
    </row>
    <row r="95" spans="1:12" outlineLevel="2" x14ac:dyDescent="0.25">
      <c r="A95" s="1">
        <v>25873</v>
      </c>
      <c r="B95" s="73" t="s">
        <v>384</v>
      </c>
      <c r="C95" s="1" t="s">
        <v>137</v>
      </c>
      <c r="D95" s="1" t="s">
        <v>19</v>
      </c>
      <c r="E95" s="1" t="s">
        <v>24</v>
      </c>
      <c r="F95" s="1">
        <v>2020</v>
      </c>
      <c r="G95" s="1" t="s">
        <v>3</v>
      </c>
      <c r="H95" s="3">
        <v>60</v>
      </c>
      <c r="I95" s="3">
        <v>60</v>
      </c>
      <c r="J95" s="3">
        <v>1080</v>
      </c>
      <c r="K95" s="3">
        <v>18</v>
      </c>
      <c r="L95" s="1" t="s">
        <v>4</v>
      </c>
    </row>
    <row r="96" spans="1:12" outlineLevel="2" x14ac:dyDescent="0.25">
      <c r="A96" s="1">
        <v>25873</v>
      </c>
      <c r="B96" s="73" t="s">
        <v>384</v>
      </c>
      <c r="C96" s="1" t="s">
        <v>137</v>
      </c>
      <c r="D96" s="1" t="s">
        <v>17</v>
      </c>
      <c r="E96" s="1" t="s">
        <v>18</v>
      </c>
      <c r="F96" s="1">
        <v>2020</v>
      </c>
      <c r="G96" s="1" t="s">
        <v>3</v>
      </c>
      <c r="H96" s="3">
        <v>10</v>
      </c>
      <c r="I96" s="3">
        <v>10</v>
      </c>
      <c r="J96" s="3">
        <v>260</v>
      </c>
      <c r="K96" s="3">
        <v>26</v>
      </c>
      <c r="L96" s="1" t="s">
        <v>4</v>
      </c>
    </row>
    <row r="97" spans="1:12" outlineLevel="1" collapsed="1" x14ac:dyDescent="0.25">
      <c r="A97" s="107"/>
      <c r="B97" s="111"/>
      <c r="C97" s="107"/>
      <c r="D97" s="107"/>
      <c r="E97" s="107"/>
      <c r="F97" s="109" t="s">
        <v>686</v>
      </c>
      <c r="G97" s="107">
        <f>SUBTOTAL(9,G92:G96)</f>
        <v>0</v>
      </c>
      <c r="H97" s="110">
        <f>SUBTOTAL(9,H92:H96)</f>
        <v>5940</v>
      </c>
      <c r="I97" s="110">
        <f>SUBTOTAL(9,I92:I96)</f>
        <v>5940</v>
      </c>
      <c r="J97" s="110">
        <f>SUBTOTAL(9,J92:J96)</f>
        <v>161856.91747188341</v>
      </c>
      <c r="K97" s="110"/>
      <c r="L97" s="107"/>
    </row>
    <row r="98" spans="1:12" outlineLevel="2" x14ac:dyDescent="0.25">
      <c r="A98" s="1">
        <v>25873</v>
      </c>
      <c r="B98" s="73" t="s">
        <v>384</v>
      </c>
      <c r="C98" s="1" t="s">
        <v>137</v>
      </c>
      <c r="D98" s="1" t="s">
        <v>19</v>
      </c>
      <c r="E98" s="1" t="s">
        <v>20</v>
      </c>
      <c r="F98" s="1">
        <v>2020</v>
      </c>
      <c r="G98" s="1" t="s">
        <v>11</v>
      </c>
      <c r="H98" s="3">
        <v>6000</v>
      </c>
      <c r="I98" s="3">
        <v>6000</v>
      </c>
      <c r="J98" s="3">
        <v>240000</v>
      </c>
      <c r="K98" s="3">
        <v>40</v>
      </c>
      <c r="L98" s="1" t="s">
        <v>4</v>
      </c>
    </row>
    <row r="99" spans="1:12" outlineLevel="2" x14ac:dyDescent="0.25">
      <c r="A99" s="1">
        <v>25873</v>
      </c>
      <c r="B99" s="73" t="s">
        <v>384</v>
      </c>
      <c r="C99" s="1" t="s">
        <v>137</v>
      </c>
      <c r="D99" s="1" t="s">
        <v>19</v>
      </c>
      <c r="E99" s="1" t="s">
        <v>24</v>
      </c>
      <c r="F99" s="1">
        <v>2020</v>
      </c>
      <c r="G99" s="1" t="s">
        <v>11</v>
      </c>
      <c r="H99" s="3">
        <v>40</v>
      </c>
      <c r="I99" s="3">
        <v>40</v>
      </c>
      <c r="J99" s="3">
        <v>800</v>
      </c>
      <c r="K99" s="3">
        <v>20</v>
      </c>
      <c r="L99" s="1" t="s">
        <v>4</v>
      </c>
    </row>
    <row r="100" spans="1:12" outlineLevel="2" x14ac:dyDescent="0.25">
      <c r="A100" s="1">
        <v>25873</v>
      </c>
      <c r="B100" s="73" t="s">
        <v>384</v>
      </c>
      <c r="C100" s="1" t="s">
        <v>137</v>
      </c>
      <c r="D100" s="1" t="s">
        <v>17</v>
      </c>
      <c r="E100" s="1" t="s">
        <v>18</v>
      </c>
      <c r="F100" s="1">
        <v>2020</v>
      </c>
      <c r="G100" s="1" t="s">
        <v>11</v>
      </c>
      <c r="H100" s="3">
        <v>50</v>
      </c>
      <c r="I100" s="3">
        <v>50</v>
      </c>
      <c r="J100" s="3">
        <v>2000</v>
      </c>
      <c r="K100" s="3">
        <v>40</v>
      </c>
      <c r="L100" s="1" t="s">
        <v>4</v>
      </c>
    </row>
    <row r="101" spans="1:12" outlineLevel="1" collapsed="1" x14ac:dyDescent="0.25">
      <c r="A101" s="107"/>
      <c r="B101" s="111"/>
      <c r="C101" s="107"/>
      <c r="D101" s="107"/>
      <c r="E101" s="107"/>
      <c r="F101" s="109" t="s">
        <v>687</v>
      </c>
      <c r="G101" s="107">
        <f>SUBTOTAL(9,G98:G100)</f>
        <v>0</v>
      </c>
      <c r="H101" s="110">
        <f>SUBTOTAL(9,H98:H100)</f>
        <v>6090</v>
      </c>
      <c r="I101" s="110">
        <f>SUBTOTAL(9,I98:I100)</f>
        <v>6090</v>
      </c>
      <c r="J101" s="110">
        <f>SUBTOTAL(9,J98:J100)</f>
        <v>242800</v>
      </c>
      <c r="K101" s="110"/>
      <c r="L101" s="107"/>
    </row>
    <row r="102" spans="1:12" outlineLevel="2" x14ac:dyDescent="0.25">
      <c r="A102" s="1">
        <v>25001</v>
      </c>
      <c r="B102" s="73" t="s">
        <v>383</v>
      </c>
      <c r="C102" s="1" t="s">
        <v>128</v>
      </c>
      <c r="D102" s="1" t="s">
        <v>1</v>
      </c>
      <c r="E102" s="1" t="s">
        <v>2</v>
      </c>
      <c r="F102" s="1">
        <v>2020</v>
      </c>
      <c r="G102" s="1" t="s">
        <v>3</v>
      </c>
      <c r="H102" s="3">
        <v>2.5</v>
      </c>
      <c r="I102" s="3">
        <v>2.5</v>
      </c>
      <c r="J102" s="3">
        <v>3.25</v>
      </c>
      <c r="K102" s="3">
        <v>1.3</v>
      </c>
      <c r="L102" s="1" t="s">
        <v>4</v>
      </c>
    </row>
    <row r="103" spans="1:12" outlineLevel="2" x14ac:dyDescent="0.25">
      <c r="A103" s="1">
        <v>25001</v>
      </c>
      <c r="B103" s="73" t="s">
        <v>383</v>
      </c>
      <c r="C103" s="1" t="s">
        <v>128</v>
      </c>
      <c r="D103" s="1" t="s">
        <v>36</v>
      </c>
      <c r="E103" s="1" t="s">
        <v>189</v>
      </c>
      <c r="F103" s="1">
        <v>2020</v>
      </c>
      <c r="G103" s="1" t="s">
        <v>3</v>
      </c>
      <c r="H103" s="3">
        <v>1</v>
      </c>
      <c r="I103" s="3">
        <v>0.8</v>
      </c>
      <c r="J103" s="3">
        <v>0.8</v>
      </c>
      <c r="K103" s="3">
        <v>1</v>
      </c>
      <c r="L103" s="1" t="s">
        <v>4</v>
      </c>
    </row>
    <row r="104" spans="1:12" outlineLevel="2" x14ac:dyDescent="0.25">
      <c r="A104" s="1">
        <v>25001</v>
      </c>
      <c r="B104" s="73" t="s">
        <v>383</v>
      </c>
      <c r="C104" s="1" t="s">
        <v>128</v>
      </c>
      <c r="D104" s="1" t="s">
        <v>36</v>
      </c>
      <c r="E104" s="1" t="s">
        <v>37</v>
      </c>
      <c r="F104" s="1">
        <v>2020</v>
      </c>
      <c r="G104" s="1" t="s">
        <v>3</v>
      </c>
      <c r="H104" s="3">
        <v>9</v>
      </c>
      <c r="I104" s="3">
        <v>9</v>
      </c>
      <c r="J104" s="3">
        <v>10</v>
      </c>
      <c r="K104" s="3">
        <v>1.1111111111111101</v>
      </c>
      <c r="L104" s="1" t="s">
        <v>4</v>
      </c>
    </row>
    <row r="105" spans="1:12" outlineLevel="1" collapsed="1" x14ac:dyDescent="0.25">
      <c r="A105" s="107"/>
      <c r="B105" s="111"/>
      <c r="C105" s="107"/>
      <c r="D105" s="107"/>
      <c r="E105" s="107"/>
      <c r="F105" s="109" t="s">
        <v>686</v>
      </c>
      <c r="G105" s="107">
        <f>SUBTOTAL(9,G102:G104)</f>
        <v>0</v>
      </c>
      <c r="H105" s="110">
        <f>SUBTOTAL(9,H102:H104)</f>
        <v>12.5</v>
      </c>
      <c r="I105" s="110">
        <f>SUBTOTAL(9,I102:I104)</f>
        <v>12.3</v>
      </c>
      <c r="J105" s="110">
        <f>SUBTOTAL(9,J102:J104)</f>
        <v>14.05</v>
      </c>
      <c r="K105" s="110"/>
      <c r="L105" s="107"/>
    </row>
    <row r="106" spans="1:12" outlineLevel="2" x14ac:dyDescent="0.25">
      <c r="A106" s="1">
        <v>25001</v>
      </c>
      <c r="B106" s="73" t="s">
        <v>383</v>
      </c>
      <c r="C106" s="1" t="s">
        <v>128</v>
      </c>
      <c r="D106" s="1" t="s">
        <v>1</v>
      </c>
      <c r="E106" s="1" t="s">
        <v>2</v>
      </c>
      <c r="F106" s="1">
        <v>2020</v>
      </c>
      <c r="G106" s="1" t="s">
        <v>11</v>
      </c>
      <c r="H106" s="3">
        <v>18</v>
      </c>
      <c r="I106" s="3">
        <v>14</v>
      </c>
      <c r="J106" s="3">
        <v>20</v>
      </c>
      <c r="K106" s="3">
        <v>1.4285714285714299</v>
      </c>
      <c r="L106" s="1" t="s">
        <v>4</v>
      </c>
    </row>
    <row r="107" spans="1:12" outlineLevel="2" x14ac:dyDescent="0.25">
      <c r="A107" s="1">
        <v>25001</v>
      </c>
      <c r="B107" s="73" t="s">
        <v>383</v>
      </c>
      <c r="C107" s="1" t="s">
        <v>128</v>
      </c>
      <c r="D107" s="1" t="s">
        <v>36</v>
      </c>
      <c r="E107" s="1" t="s">
        <v>189</v>
      </c>
      <c r="F107" s="1">
        <v>2020</v>
      </c>
      <c r="G107" s="1" t="s">
        <v>11</v>
      </c>
      <c r="H107" s="3">
        <v>0.6</v>
      </c>
      <c r="I107" s="3">
        <v>0.5</v>
      </c>
      <c r="J107" s="3">
        <v>0.5</v>
      </c>
      <c r="K107" s="3">
        <v>1</v>
      </c>
      <c r="L107" s="1" t="s">
        <v>4</v>
      </c>
    </row>
    <row r="108" spans="1:12" outlineLevel="2" x14ac:dyDescent="0.25">
      <c r="A108" s="1">
        <v>25001</v>
      </c>
      <c r="B108" s="73" t="s">
        <v>383</v>
      </c>
      <c r="C108" s="1" t="s">
        <v>128</v>
      </c>
      <c r="D108" s="1" t="s">
        <v>36</v>
      </c>
      <c r="E108" s="1" t="s">
        <v>37</v>
      </c>
      <c r="F108" s="1">
        <v>2020</v>
      </c>
      <c r="G108" s="1" t="s">
        <v>11</v>
      </c>
      <c r="H108" s="3">
        <v>10</v>
      </c>
      <c r="I108" s="3">
        <v>9</v>
      </c>
      <c r="J108" s="3">
        <v>9</v>
      </c>
      <c r="K108" s="3">
        <v>1</v>
      </c>
      <c r="L108" s="1" t="s">
        <v>4</v>
      </c>
    </row>
    <row r="109" spans="1:12" outlineLevel="1" collapsed="1" x14ac:dyDescent="0.25">
      <c r="A109" s="107"/>
      <c r="B109" s="111"/>
      <c r="C109" s="107"/>
      <c r="D109" s="107"/>
      <c r="E109" s="107"/>
      <c r="F109" s="109" t="s">
        <v>687</v>
      </c>
      <c r="G109" s="107">
        <f>SUBTOTAL(9,G106:G108)</f>
        <v>0</v>
      </c>
      <c r="H109" s="110">
        <f>SUBTOTAL(9,H106:H108)</f>
        <v>28.6</v>
      </c>
      <c r="I109" s="110">
        <f>SUBTOTAL(9,I106:I108)</f>
        <v>23.5</v>
      </c>
      <c r="J109" s="110">
        <f>SUBTOTAL(9,J106:J108)</f>
        <v>29.5</v>
      </c>
      <c r="K109" s="110"/>
      <c r="L109" s="107"/>
    </row>
    <row r="110" spans="1:12" outlineLevel="2" x14ac:dyDescent="0.25">
      <c r="A110" s="1">
        <v>25307</v>
      </c>
      <c r="B110" s="73" t="s">
        <v>383</v>
      </c>
      <c r="C110" s="1" t="s">
        <v>81</v>
      </c>
      <c r="D110" s="1" t="s">
        <v>52</v>
      </c>
      <c r="E110" s="1" t="s">
        <v>53</v>
      </c>
      <c r="F110" s="1">
        <v>2020</v>
      </c>
      <c r="G110" s="1" t="s">
        <v>3</v>
      </c>
      <c r="H110" s="3">
        <v>4</v>
      </c>
      <c r="I110" s="3">
        <v>4</v>
      </c>
      <c r="J110" s="3">
        <v>64</v>
      </c>
      <c r="K110" s="3">
        <v>16</v>
      </c>
      <c r="L110" s="1" t="s">
        <v>4</v>
      </c>
    </row>
    <row r="111" spans="1:12" outlineLevel="2" x14ac:dyDescent="0.25">
      <c r="A111" s="1">
        <v>25307</v>
      </c>
      <c r="B111" s="73" t="s">
        <v>383</v>
      </c>
      <c r="C111" s="1" t="s">
        <v>81</v>
      </c>
      <c r="D111" s="1" t="s">
        <v>7</v>
      </c>
      <c r="E111" s="1" t="s">
        <v>8</v>
      </c>
      <c r="F111" s="1">
        <v>2020</v>
      </c>
      <c r="G111" s="1" t="s">
        <v>3</v>
      </c>
      <c r="H111" s="3">
        <v>2</v>
      </c>
      <c r="I111" s="3">
        <v>2</v>
      </c>
      <c r="J111" s="3">
        <v>2.4</v>
      </c>
      <c r="K111" s="3">
        <v>1.2</v>
      </c>
      <c r="L111" s="1" t="s">
        <v>4</v>
      </c>
    </row>
    <row r="112" spans="1:12" outlineLevel="2" x14ac:dyDescent="0.25">
      <c r="A112" s="1">
        <v>25307</v>
      </c>
      <c r="B112" s="73" t="s">
        <v>383</v>
      </c>
      <c r="C112" s="1" t="s">
        <v>81</v>
      </c>
      <c r="D112" s="1" t="s">
        <v>1</v>
      </c>
      <c r="E112" s="1" t="s">
        <v>35</v>
      </c>
      <c r="F112" s="1">
        <v>2020</v>
      </c>
      <c r="G112" s="1" t="s">
        <v>3</v>
      </c>
      <c r="H112" s="3">
        <v>40</v>
      </c>
      <c r="I112" s="3">
        <v>40</v>
      </c>
      <c r="J112" s="3">
        <v>160</v>
      </c>
      <c r="K112" s="3">
        <v>4</v>
      </c>
      <c r="L112" s="1" t="s">
        <v>4</v>
      </c>
    </row>
    <row r="113" spans="1:12" outlineLevel="2" x14ac:dyDescent="0.25">
      <c r="A113" s="1">
        <v>25307</v>
      </c>
      <c r="B113" s="73" t="s">
        <v>383</v>
      </c>
      <c r="C113" s="1" t="s">
        <v>81</v>
      </c>
      <c r="D113" s="1" t="s">
        <v>1</v>
      </c>
      <c r="E113" s="1" t="s">
        <v>2</v>
      </c>
      <c r="F113" s="1">
        <v>2020</v>
      </c>
      <c r="G113" s="1" t="s">
        <v>3</v>
      </c>
      <c r="H113" s="3">
        <v>25</v>
      </c>
      <c r="I113" s="3">
        <v>25</v>
      </c>
      <c r="J113" s="3">
        <v>45</v>
      </c>
      <c r="K113" s="3">
        <v>1.8</v>
      </c>
      <c r="L113" s="1" t="s">
        <v>4</v>
      </c>
    </row>
    <row r="114" spans="1:12" outlineLevel="2" x14ac:dyDescent="0.25">
      <c r="A114" s="1">
        <v>25307</v>
      </c>
      <c r="B114" s="73" t="s">
        <v>383</v>
      </c>
      <c r="C114" s="1" t="s">
        <v>81</v>
      </c>
      <c r="D114" s="1" t="s">
        <v>36</v>
      </c>
      <c r="E114" s="1" t="s">
        <v>37</v>
      </c>
      <c r="F114" s="1">
        <v>2020</v>
      </c>
      <c r="G114" s="1" t="s">
        <v>3</v>
      </c>
      <c r="H114" s="3">
        <v>15</v>
      </c>
      <c r="I114" s="3">
        <v>15</v>
      </c>
      <c r="J114" s="3">
        <v>12</v>
      </c>
      <c r="K114" s="3">
        <v>0.8</v>
      </c>
      <c r="L114" s="1" t="s">
        <v>4</v>
      </c>
    </row>
    <row r="115" spans="1:12" outlineLevel="2" x14ac:dyDescent="0.25">
      <c r="A115" s="1">
        <v>25307</v>
      </c>
      <c r="B115" s="73" t="s">
        <v>383</v>
      </c>
      <c r="C115" s="1" t="s">
        <v>81</v>
      </c>
      <c r="D115" s="1" t="s">
        <v>22</v>
      </c>
      <c r="E115" s="1" t="s">
        <v>32</v>
      </c>
      <c r="F115" s="1">
        <v>2020</v>
      </c>
      <c r="G115" s="1" t="s">
        <v>3</v>
      </c>
      <c r="H115" s="3">
        <v>1</v>
      </c>
      <c r="I115" s="3">
        <v>1</v>
      </c>
      <c r="J115" s="3">
        <v>16</v>
      </c>
      <c r="K115" s="3">
        <v>16</v>
      </c>
      <c r="L115" s="1" t="s">
        <v>4</v>
      </c>
    </row>
    <row r="116" spans="1:12" outlineLevel="1" collapsed="1" x14ac:dyDescent="0.25">
      <c r="A116" s="107"/>
      <c r="B116" s="111"/>
      <c r="C116" s="107"/>
      <c r="D116" s="107"/>
      <c r="E116" s="107"/>
      <c r="F116" s="109" t="s">
        <v>686</v>
      </c>
      <c r="G116" s="107">
        <f>SUBTOTAL(9,G110:G115)</f>
        <v>0</v>
      </c>
      <c r="H116" s="110">
        <f>SUBTOTAL(9,H110:H115)</f>
        <v>87</v>
      </c>
      <c r="I116" s="110">
        <f>SUBTOTAL(9,I110:I115)</f>
        <v>87</v>
      </c>
      <c r="J116" s="110">
        <f>SUBTOTAL(9,J110:J115)</f>
        <v>299.39999999999998</v>
      </c>
      <c r="K116" s="110"/>
      <c r="L116" s="107"/>
    </row>
    <row r="117" spans="1:12" outlineLevel="2" x14ac:dyDescent="0.25">
      <c r="A117" s="1">
        <v>25307</v>
      </c>
      <c r="B117" s="73" t="s">
        <v>383</v>
      </c>
      <c r="C117" s="1" t="s">
        <v>81</v>
      </c>
      <c r="D117" s="1" t="s">
        <v>52</v>
      </c>
      <c r="E117" s="1" t="s">
        <v>53</v>
      </c>
      <c r="F117" s="1">
        <v>2020</v>
      </c>
      <c r="G117" s="1" t="s">
        <v>11</v>
      </c>
      <c r="H117" s="3">
        <v>4</v>
      </c>
      <c r="I117" s="3">
        <v>4</v>
      </c>
      <c r="J117" s="3">
        <v>72</v>
      </c>
      <c r="K117" s="3">
        <v>18</v>
      </c>
      <c r="L117" s="1" t="s">
        <v>4</v>
      </c>
    </row>
    <row r="118" spans="1:12" outlineLevel="2" x14ac:dyDescent="0.25">
      <c r="A118" s="1">
        <v>25307</v>
      </c>
      <c r="B118" s="73" t="s">
        <v>383</v>
      </c>
      <c r="C118" s="1" t="s">
        <v>81</v>
      </c>
      <c r="D118" s="1" t="s">
        <v>7</v>
      </c>
      <c r="E118" s="1" t="s">
        <v>8</v>
      </c>
      <c r="F118" s="1">
        <v>2020</v>
      </c>
      <c r="G118" s="1" t="s">
        <v>11</v>
      </c>
      <c r="H118" s="3">
        <v>2</v>
      </c>
      <c r="I118" s="3">
        <v>2</v>
      </c>
      <c r="J118" s="3">
        <v>2.4</v>
      </c>
      <c r="K118" s="3">
        <v>1.2</v>
      </c>
      <c r="L118" s="1" t="s">
        <v>4</v>
      </c>
    </row>
    <row r="119" spans="1:12" outlineLevel="2" x14ac:dyDescent="0.25">
      <c r="A119" s="1">
        <v>25307</v>
      </c>
      <c r="B119" s="73" t="s">
        <v>383</v>
      </c>
      <c r="C119" s="1" t="s">
        <v>81</v>
      </c>
      <c r="D119" s="1" t="s">
        <v>1</v>
      </c>
      <c r="E119" s="1" t="s">
        <v>35</v>
      </c>
      <c r="F119" s="1">
        <v>2020</v>
      </c>
      <c r="G119" s="1" t="s">
        <v>11</v>
      </c>
      <c r="H119" s="3">
        <v>50</v>
      </c>
      <c r="I119" s="3">
        <v>50</v>
      </c>
      <c r="J119" s="3">
        <v>200</v>
      </c>
      <c r="K119" s="3">
        <v>4</v>
      </c>
      <c r="L119" s="1" t="s">
        <v>4</v>
      </c>
    </row>
    <row r="120" spans="1:12" outlineLevel="2" x14ac:dyDescent="0.25">
      <c r="A120" s="1">
        <v>25307</v>
      </c>
      <c r="B120" s="73" t="s">
        <v>383</v>
      </c>
      <c r="C120" s="1" t="s">
        <v>81</v>
      </c>
      <c r="D120" s="1" t="s">
        <v>1</v>
      </c>
      <c r="E120" s="1" t="s">
        <v>2</v>
      </c>
      <c r="F120" s="1">
        <v>2020</v>
      </c>
      <c r="G120" s="1" t="s">
        <v>11</v>
      </c>
      <c r="H120" s="3">
        <v>25</v>
      </c>
      <c r="I120" s="3">
        <v>25</v>
      </c>
      <c r="J120" s="3">
        <v>75</v>
      </c>
      <c r="K120" s="3">
        <v>3</v>
      </c>
      <c r="L120" s="1" t="s">
        <v>4</v>
      </c>
    </row>
    <row r="121" spans="1:12" outlineLevel="2" x14ac:dyDescent="0.25">
      <c r="A121" s="1">
        <v>25307</v>
      </c>
      <c r="B121" s="73" t="s">
        <v>383</v>
      </c>
      <c r="C121" s="1" t="s">
        <v>81</v>
      </c>
      <c r="D121" s="1" t="s">
        <v>36</v>
      </c>
      <c r="E121" s="1" t="s">
        <v>37</v>
      </c>
      <c r="F121" s="1">
        <v>2020</v>
      </c>
      <c r="G121" s="1" t="s">
        <v>11</v>
      </c>
      <c r="H121" s="3">
        <v>15</v>
      </c>
      <c r="I121" s="3">
        <v>15</v>
      </c>
      <c r="J121" s="3">
        <v>45</v>
      </c>
      <c r="K121" s="3">
        <v>3</v>
      </c>
      <c r="L121" s="1" t="s">
        <v>4</v>
      </c>
    </row>
    <row r="122" spans="1:12" outlineLevel="2" x14ac:dyDescent="0.25">
      <c r="A122" s="1">
        <v>25307</v>
      </c>
      <c r="B122" s="73" t="s">
        <v>383</v>
      </c>
      <c r="C122" s="1" t="s">
        <v>81</v>
      </c>
      <c r="D122" s="1" t="s">
        <v>22</v>
      </c>
      <c r="E122" s="1" t="s">
        <v>32</v>
      </c>
      <c r="F122" s="1">
        <v>2020</v>
      </c>
      <c r="G122" s="1" t="s">
        <v>11</v>
      </c>
      <c r="H122" s="3">
        <v>1</v>
      </c>
      <c r="I122" s="3">
        <v>1</v>
      </c>
      <c r="J122" s="3">
        <v>15</v>
      </c>
      <c r="K122" s="3">
        <v>15</v>
      </c>
      <c r="L122" s="1" t="s">
        <v>4</v>
      </c>
    </row>
    <row r="123" spans="1:12" outlineLevel="1" collapsed="1" x14ac:dyDescent="0.25">
      <c r="A123" s="107"/>
      <c r="B123" s="111"/>
      <c r="C123" s="107"/>
      <c r="D123" s="107"/>
      <c r="E123" s="107"/>
      <c r="F123" s="109" t="s">
        <v>687</v>
      </c>
      <c r="G123" s="107">
        <f>SUBTOTAL(9,G117:G122)</f>
        <v>0</v>
      </c>
      <c r="H123" s="110">
        <f>SUBTOTAL(9,H117:H122)</f>
        <v>97</v>
      </c>
      <c r="I123" s="110">
        <f>SUBTOTAL(9,I117:I122)</f>
        <v>97</v>
      </c>
      <c r="J123" s="110">
        <f>SUBTOTAL(9,J117:J122)</f>
        <v>409.4</v>
      </c>
      <c r="K123" s="110"/>
      <c r="L123" s="107"/>
    </row>
    <row r="124" spans="1:12" outlineLevel="2" x14ac:dyDescent="0.25">
      <c r="A124" s="1">
        <v>25324</v>
      </c>
      <c r="B124" s="73" t="s">
        <v>383</v>
      </c>
      <c r="C124" s="1" t="s">
        <v>62</v>
      </c>
      <c r="D124" s="1" t="s">
        <v>1</v>
      </c>
      <c r="E124" s="1" t="s">
        <v>2</v>
      </c>
      <c r="F124" s="1">
        <v>2020</v>
      </c>
      <c r="G124" s="1" t="s">
        <v>3</v>
      </c>
      <c r="H124" s="3">
        <v>362</v>
      </c>
      <c r="I124" s="3">
        <v>357</v>
      </c>
      <c r="J124" s="3">
        <v>535.5</v>
      </c>
      <c r="K124" s="3">
        <v>1.5</v>
      </c>
      <c r="L124" s="1" t="s">
        <v>4</v>
      </c>
    </row>
    <row r="125" spans="1:12" outlineLevel="1" collapsed="1" x14ac:dyDescent="0.25">
      <c r="A125" s="107"/>
      <c r="B125" s="111"/>
      <c r="C125" s="107"/>
      <c r="D125" s="107"/>
      <c r="E125" s="107"/>
      <c r="F125" s="109" t="s">
        <v>686</v>
      </c>
      <c r="G125" s="107">
        <f>SUBTOTAL(9,G124:G124)</f>
        <v>0</v>
      </c>
      <c r="H125" s="110">
        <f>SUBTOTAL(9,H124:H124)</f>
        <v>362</v>
      </c>
      <c r="I125" s="110">
        <f>SUBTOTAL(9,I124:I124)</f>
        <v>357</v>
      </c>
      <c r="J125" s="110">
        <f>SUBTOTAL(9,J124:J124)</f>
        <v>535.5</v>
      </c>
      <c r="K125" s="110"/>
      <c r="L125" s="107"/>
    </row>
    <row r="126" spans="1:12" outlineLevel="2" x14ac:dyDescent="0.25">
      <c r="A126" s="1">
        <v>25324</v>
      </c>
      <c r="B126" s="73" t="s">
        <v>383</v>
      </c>
      <c r="C126" s="1" t="s">
        <v>62</v>
      </c>
      <c r="D126" s="1" t="s">
        <v>1</v>
      </c>
      <c r="E126" s="1" t="s">
        <v>2</v>
      </c>
      <c r="F126" s="1">
        <v>2020</v>
      </c>
      <c r="G126" s="1" t="s">
        <v>11</v>
      </c>
      <c r="H126" s="3">
        <v>347</v>
      </c>
      <c r="I126" s="3">
        <v>347</v>
      </c>
      <c r="J126" s="3">
        <v>416.4</v>
      </c>
      <c r="K126" s="3">
        <v>1.2</v>
      </c>
      <c r="L126" s="1" t="s">
        <v>4</v>
      </c>
    </row>
    <row r="127" spans="1:12" outlineLevel="1" collapsed="1" x14ac:dyDescent="0.25">
      <c r="A127" s="107"/>
      <c r="B127" s="111"/>
      <c r="C127" s="107"/>
      <c r="D127" s="107"/>
      <c r="E127" s="107"/>
      <c r="F127" s="109" t="s">
        <v>687</v>
      </c>
      <c r="G127" s="107">
        <f>SUBTOTAL(9,G126:G126)</f>
        <v>0</v>
      </c>
      <c r="H127" s="110">
        <f>SUBTOTAL(9,H126:H126)</f>
        <v>347</v>
      </c>
      <c r="I127" s="110">
        <f>SUBTOTAL(9,I126:I126)</f>
        <v>347</v>
      </c>
      <c r="J127" s="110">
        <f>SUBTOTAL(9,J126:J126)</f>
        <v>416.4</v>
      </c>
      <c r="K127" s="110"/>
      <c r="L127" s="107"/>
    </row>
    <row r="128" spans="1:12" outlineLevel="2" x14ac:dyDescent="0.25">
      <c r="A128" s="1">
        <v>25368</v>
      </c>
      <c r="B128" s="73" t="s">
        <v>383</v>
      </c>
      <c r="C128" s="1" t="s">
        <v>201</v>
      </c>
      <c r="D128" s="1" t="s">
        <v>52</v>
      </c>
      <c r="E128" s="1" t="s">
        <v>53</v>
      </c>
      <c r="F128" s="1">
        <v>2020</v>
      </c>
      <c r="G128" s="1" t="s">
        <v>3</v>
      </c>
      <c r="H128" s="3">
        <v>45</v>
      </c>
      <c r="I128" s="3">
        <v>30</v>
      </c>
      <c r="J128" s="3">
        <v>240</v>
      </c>
      <c r="K128" s="3">
        <v>8</v>
      </c>
      <c r="L128" s="1" t="s">
        <v>4</v>
      </c>
    </row>
    <row r="129" spans="1:12" outlineLevel="2" x14ac:dyDescent="0.25">
      <c r="A129" s="1">
        <v>25368</v>
      </c>
      <c r="B129" s="73" t="s">
        <v>383</v>
      </c>
      <c r="C129" s="1" t="s">
        <v>201</v>
      </c>
      <c r="D129" s="1" t="s">
        <v>7</v>
      </c>
      <c r="E129" s="1" t="s">
        <v>8</v>
      </c>
      <c r="F129" s="1">
        <v>2020</v>
      </c>
      <c r="G129" s="1" t="s">
        <v>3</v>
      </c>
      <c r="H129" s="3">
        <v>8</v>
      </c>
      <c r="I129" s="3">
        <v>6</v>
      </c>
      <c r="J129" s="3">
        <v>6</v>
      </c>
      <c r="K129" s="3">
        <v>1</v>
      </c>
      <c r="L129" s="1" t="s">
        <v>4</v>
      </c>
    </row>
    <row r="130" spans="1:12" outlineLevel="2" x14ac:dyDescent="0.25">
      <c r="A130" s="1">
        <v>25368</v>
      </c>
      <c r="B130" s="73" t="s">
        <v>383</v>
      </c>
      <c r="C130" s="1" t="s">
        <v>201</v>
      </c>
      <c r="D130" s="1" t="s">
        <v>1</v>
      </c>
      <c r="E130" s="1" t="s">
        <v>2</v>
      </c>
      <c r="F130" s="1">
        <v>2020</v>
      </c>
      <c r="G130" s="1" t="s">
        <v>3</v>
      </c>
      <c r="H130" s="3">
        <v>400</v>
      </c>
      <c r="I130" s="3">
        <v>200</v>
      </c>
      <c r="J130" s="3">
        <v>220.00000000000003</v>
      </c>
      <c r="K130" s="3">
        <v>1.1000000000000001</v>
      </c>
      <c r="L130" s="1" t="s">
        <v>4</v>
      </c>
    </row>
    <row r="131" spans="1:12" outlineLevel="2" x14ac:dyDescent="0.25">
      <c r="A131" s="1">
        <v>25368</v>
      </c>
      <c r="B131" s="73" t="s">
        <v>383</v>
      </c>
      <c r="C131" s="1" t="s">
        <v>201</v>
      </c>
      <c r="D131" s="1" t="s">
        <v>150</v>
      </c>
      <c r="E131" s="1" t="s">
        <v>151</v>
      </c>
      <c r="F131" s="1">
        <v>2020</v>
      </c>
      <c r="G131" s="1" t="s">
        <v>3</v>
      </c>
      <c r="H131" s="3">
        <v>1</v>
      </c>
      <c r="I131" s="3">
        <v>1</v>
      </c>
      <c r="J131" s="3">
        <v>5</v>
      </c>
      <c r="K131" s="3">
        <v>5</v>
      </c>
      <c r="L131" s="1" t="s">
        <v>4</v>
      </c>
    </row>
    <row r="132" spans="1:12" outlineLevel="2" x14ac:dyDescent="0.25">
      <c r="A132" s="1">
        <v>25368</v>
      </c>
      <c r="B132" s="73" t="s">
        <v>383</v>
      </c>
      <c r="C132" s="1" t="s">
        <v>201</v>
      </c>
      <c r="D132" s="1" t="s">
        <v>22</v>
      </c>
      <c r="E132" s="1" t="s">
        <v>32</v>
      </c>
      <c r="F132" s="1">
        <v>2020</v>
      </c>
      <c r="G132" s="1" t="s">
        <v>3</v>
      </c>
      <c r="H132" s="3">
        <v>5</v>
      </c>
      <c r="I132" s="3">
        <v>4</v>
      </c>
      <c r="J132" s="3">
        <v>20</v>
      </c>
      <c r="K132" s="3">
        <v>5</v>
      </c>
      <c r="L132" s="1" t="s">
        <v>4</v>
      </c>
    </row>
    <row r="133" spans="1:12" outlineLevel="1" collapsed="1" x14ac:dyDescent="0.25">
      <c r="A133" s="107"/>
      <c r="B133" s="111"/>
      <c r="C133" s="107"/>
      <c r="D133" s="107"/>
      <c r="E133" s="107"/>
      <c r="F133" s="109" t="s">
        <v>686</v>
      </c>
      <c r="G133" s="107">
        <f>SUBTOTAL(9,G128:G132)</f>
        <v>0</v>
      </c>
      <c r="H133" s="110">
        <f>SUBTOTAL(9,H128:H132)</f>
        <v>459</v>
      </c>
      <c r="I133" s="110">
        <f>SUBTOTAL(9,I128:I132)</f>
        <v>241</v>
      </c>
      <c r="J133" s="110">
        <f>SUBTOTAL(9,J128:J132)</f>
        <v>491</v>
      </c>
      <c r="K133" s="110"/>
      <c r="L133" s="107"/>
    </row>
    <row r="134" spans="1:12" outlineLevel="2" x14ac:dyDescent="0.25">
      <c r="A134" s="1">
        <v>25368</v>
      </c>
      <c r="B134" s="73" t="s">
        <v>383</v>
      </c>
      <c r="C134" s="1" t="s">
        <v>201</v>
      </c>
      <c r="D134" s="1" t="s">
        <v>52</v>
      </c>
      <c r="E134" s="1" t="s">
        <v>53</v>
      </c>
      <c r="F134" s="1">
        <v>2020</v>
      </c>
      <c r="G134" s="1" t="s">
        <v>11</v>
      </c>
      <c r="H134" s="3">
        <v>40</v>
      </c>
      <c r="I134" s="3">
        <v>25</v>
      </c>
      <c r="J134" s="3">
        <v>125</v>
      </c>
      <c r="K134" s="3">
        <v>5</v>
      </c>
      <c r="L134" s="1" t="s">
        <v>4</v>
      </c>
    </row>
    <row r="135" spans="1:12" outlineLevel="2" x14ac:dyDescent="0.25">
      <c r="A135" s="1">
        <v>25368</v>
      </c>
      <c r="B135" s="73" t="s">
        <v>383</v>
      </c>
      <c r="C135" s="1" t="s">
        <v>201</v>
      </c>
      <c r="D135" s="1" t="s">
        <v>7</v>
      </c>
      <c r="E135" s="1" t="s">
        <v>8</v>
      </c>
      <c r="F135" s="1">
        <v>2020</v>
      </c>
      <c r="G135" s="1" t="s">
        <v>11</v>
      </c>
      <c r="H135" s="3">
        <v>4</v>
      </c>
      <c r="I135" s="3">
        <v>4</v>
      </c>
      <c r="J135" s="3">
        <v>4</v>
      </c>
      <c r="K135" s="3">
        <v>1</v>
      </c>
      <c r="L135" s="1" t="s">
        <v>4</v>
      </c>
    </row>
    <row r="136" spans="1:12" outlineLevel="2" x14ac:dyDescent="0.25">
      <c r="A136" s="1">
        <v>25368</v>
      </c>
      <c r="B136" s="73" t="s">
        <v>383</v>
      </c>
      <c r="C136" s="1" t="s">
        <v>201</v>
      </c>
      <c r="D136" s="1" t="s">
        <v>1</v>
      </c>
      <c r="E136" s="1" t="s">
        <v>2</v>
      </c>
      <c r="F136" s="1">
        <v>2020</v>
      </c>
      <c r="G136" s="1" t="s">
        <v>11</v>
      </c>
      <c r="H136" s="3">
        <v>300</v>
      </c>
      <c r="I136" s="3">
        <v>150</v>
      </c>
      <c r="J136" s="3">
        <v>165</v>
      </c>
      <c r="K136" s="3">
        <v>1.1000000000000001</v>
      </c>
      <c r="L136" s="1" t="s">
        <v>4</v>
      </c>
    </row>
    <row r="137" spans="1:12" outlineLevel="2" x14ac:dyDescent="0.25">
      <c r="A137" s="1">
        <v>25368</v>
      </c>
      <c r="B137" s="73" t="s">
        <v>383</v>
      </c>
      <c r="C137" s="1" t="s">
        <v>201</v>
      </c>
      <c r="D137" s="1" t="s">
        <v>150</v>
      </c>
      <c r="E137" s="1" t="s">
        <v>151</v>
      </c>
      <c r="F137" s="1">
        <v>2020</v>
      </c>
      <c r="G137" s="1" t="s">
        <v>11</v>
      </c>
      <c r="H137" s="3">
        <v>1.5</v>
      </c>
      <c r="I137" s="3">
        <v>1</v>
      </c>
      <c r="J137" s="3">
        <v>5</v>
      </c>
      <c r="K137" s="3">
        <v>5</v>
      </c>
      <c r="L137" s="1" t="s">
        <v>4</v>
      </c>
    </row>
    <row r="138" spans="1:12" outlineLevel="2" x14ac:dyDescent="0.25">
      <c r="A138" s="1">
        <v>25368</v>
      </c>
      <c r="B138" s="73" t="s">
        <v>383</v>
      </c>
      <c r="C138" s="1" t="s">
        <v>201</v>
      </c>
      <c r="D138" s="1" t="s">
        <v>22</v>
      </c>
      <c r="E138" s="1" t="s">
        <v>32</v>
      </c>
      <c r="F138" s="1">
        <v>2020</v>
      </c>
      <c r="G138" s="1" t="s">
        <v>11</v>
      </c>
      <c r="H138" s="3">
        <v>5</v>
      </c>
      <c r="I138" s="3">
        <v>4</v>
      </c>
      <c r="J138" s="3">
        <v>20</v>
      </c>
      <c r="K138" s="3">
        <v>5</v>
      </c>
      <c r="L138" s="1" t="s">
        <v>4</v>
      </c>
    </row>
    <row r="139" spans="1:12" outlineLevel="1" collapsed="1" x14ac:dyDescent="0.25">
      <c r="A139" s="107"/>
      <c r="B139" s="111"/>
      <c r="C139" s="107"/>
      <c r="D139" s="107"/>
      <c r="E139" s="107"/>
      <c r="F139" s="109" t="s">
        <v>687</v>
      </c>
      <c r="G139" s="107">
        <f>SUBTOTAL(9,G134:G138)</f>
        <v>0</v>
      </c>
      <c r="H139" s="110">
        <f>SUBTOTAL(9,H134:H138)</f>
        <v>350.5</v>
      </c>
      <c r="I139" s="110">
        <f>SUBTOTAL(9,I134:I138)</f>
        <v>184</v>
      </c>
      <c r="J139" s="110">
        <f>SUBTOTAL(9,J134:J138)</f>
        <v>319</v>
      </c>
      <c r="K139" s="110"/>
      <c r="L139" s="107"/>
    </row>
    <row r="140" spans="1:12" outlineLevel="2" x14ac:dyDescent="0.25">
      <c r="A140" s="1">
        <v>25483</v>
      </c>
      <c r="B140" s="73" t="s">
        <v>383</v>
      </c>
      <c r="C140" s="1" t="s">
        <v>204</v>
      </c>
      <c r="D140" s="1" t="s">
        <v>1</v>
      </c>
      <c r="E140" s="1" t="s">
        <v>2</v>
      </c>
      <c r="F140" s="1">
        <v>2020</v>
      </c>
      <c r="G140" s="1" t="s">
        <v>3</v>
      </c>
      <c r="H140" s="3">
        <v>180</v>
      </c>
      <c r="I140" s="3">
        <v>180</v>
      </c>
      <c r="J140" s="3">
        <v>180</v>
      </c>
      <c r="K140" s="3">
        <v>1</v>
      </c>
      <c r="L140" s="1" t="s">
        <v>4</v>
      </c>
    </row>
    <row r="141" spans="1:12" outlineLevel="1" collapsed="1" x14ac:dyDescent="0.25">
      <c r="A141" s="107"/>
      <c r="B141" s="111"/>
      <c r="C141" s="107"/>
      <c r="D141" s="107"/>
      <c r="E141" s="107"/>
      <c r="F141" s="109" t="s">
        <v>686</v>
      </c>
      <c r="G141" s="107">
        <f>SUBTOTAL(9,G140:G140)</f>
        <v>0</v>
      </c>
      <c r="H141" s="110">
        <f>SUBTOTAL(9,H140:H140)</f>
        <v>180</v>
      </c>
      <c r="I141" s="110">
        <f>SUBTOTAL(9,I140:I140)</f>
        <v>180</v>
      </c>
      <c r="J141" s="110">
        <f>SUBTOTAL(9,J140:J140)</f>
        <v>180</v>
      </c>
      <c r="K141" s="110"/>
      <c r="L141" s="107"/>
    </row>
    <row r="142" spans="1:12" outlineLevel="2" x14ac:dyDescent="0.25">
      <c r="A142" s="1">
        <v>25483</v>
      </c>
      <c r="B142" s="73" t="s">
        <v>383</v>
      </c>
      <c r="C142" s="1" t="s">
        <v>204</v>
      </c>
      <c r="D142" s="1" t="s">
        <v>1</v>
      </c>
      <c r="E142" s="1" t="s">
        <v>2</v>
      </c>
      <c r="F142" s="1">
        <v>2020</v>
      </c>
      <c r="G142" s="1" t="s">
        <v>11</v>
      </c>
      <c r="H142" s="3">
        <v>160</v>
      </c>
      <c r="I142" s="3">
        <v>140</v>
      </c>
      <c r="J142" s="3">
        <v>168</v>
      </c>
      <c r="K142" s="3">
        <v>1.2</v>
      </c>
      <c r="L142" s="1" t="s">
        <v>4</v>
      </c>
    </row>
    <row r="143" spans="1:12" outlineLevel="1" collapsed="1" x14ac:dyDescent="0.25">
      <c r="A143" s="107"/>
      <c r="B143" s="111"/>
      <c r="C143" s="107"/>
      <c r="D143" s="107"/>
      <c r="E143" s="107"/>
      <c r="F143" s="109" t="s">
        <v>687</v>
      </c>
      <c r="G143" s="107">
        <f>SUBTOTAL(9,G142:G142)</f>
        <v>0</v>
      </c>
      <c r="H143" s="110">
        <f>SUBTOTAL(9,H142:H142)</f>
        <v>160</v>
      </c>
      <c r="I143" s="110">
        <f>SUBTOTAL(9,I142:I142)</f>
        <v>140</v>
      </c>
      <c r="J143" s="110">
        <f>SUBTOTAL(9,J142:J142)</f>
        <v>168</v>
      </c>
      <c r="K143" s="110"/>
      <c r="L143" s="107"/>
    </row>
    <row r="144" spans="1:12" outlineLevel="2" x14ac:dyDescent="0.25">
      <c r="A144" s="1">
        <v>25488</v>
      </c>
      <c r="B144" s="73" t="s">
        <v>383</v>
      </c>
      <c r="C144" s="1" t="s">
        <v>223</v>
      </c>
      <c r="D144" s="1" t="s">
        <v>1</v>
      </c>
      <c r="E144" s="1" t="s">
        <v>2</v>
      </c>
      <c r="F144" s="1">
        <v>2020</v>
      </c>
      <c r="G144" s="1" t="s">
        <v>3</v>
      </c>
      <c r="H144" s="3">
        <v>6</v>
      </c>
      <c r="I144" s="3">
        <v>6</v>
      </c>
      <c r="J144" s="3">
        <v>15</v>
      </c>
      <c r="K144" s="3">
        <v>2.5</v>
      </c>
      <c r="L144" s="1" t="s">
        <v>4</v>
      </c>
    </row>
    <row r="145" spans="1:12" outlineLevel="1" collapsed="1" x14ac:dyDescent="0.25">
      <c r="A145" s="107"/>
      <c r="B145" s="111"/>
      <c r="C145" s="107"/>
      <c r="D145" s="107"/>
      <c r="E145" s="107"/>
      <c r="F145" s="109" t="s">
        <v>686</v>
      </c>
      <c r="G145" s="107">
        <f>SUBTOTAL(9,G144:G144)</f>
        <v>0</v>
      </c>
      <c r="H145" s="110">
        <f>SUBTOTAL(9,H144:H144)</f>
        <v>6</v>
      </c>
      <c r="I145" s="110">
        <f>SUBTOTAL(9,I144:I144)</f>
        <v>6</v>
      </c>
      <c r="J145" s="110">
        <f>SUBTOTAL(9,J144:J144)</f>
        <v>15</v>
      </c>
      <c r="K145" s="110"/>
      <c r="L145" s="107"/>
    </row>
    <row r="146" spans="1:12" outlineLevel="2" x14ac:dyDescent="0.25">
      <c r="A146" s="1">
        <v>25488</v>
      </c>
      <c r="B146" s="73" t="s">
        <v>383</v>
      </c>
      <c r="C146" s="1" t="s">
        <v>223</v>
      </c>
      <c r="D146" s="1" t="s">
        <v>1</v>
      </c>
      <c r="E146" s="1" t="s">
        <v>2</v>
      </c>
      <c r="F146" s="1">
        <v>2020</v>
      </c>
      <c r="G146" s="1" t="s">
        <v>11</v>
      </c>
      <c r="H146" s="3">
        <v>10</v>
      </c>
      <c r="I146" s="3">
        <v>10</v>
      </c>
      <c r="J146" s="3">
        <v>20</v>
      </c>
      <c r="K146" s="3">
        <v>2</v>
      </c>
      <c r="L146" s="1" t="s">
        <v>4</v>
      </c>
    </row>
    <row r="147" spans="1:12" outlineLevel="1" collapsed="1" x14ac:dyDescent="0.25">
      <c r="A147" s="107"/>
      <c r="B147" s="111"/>
      <c r="C147" s="107"/>
      <c r="D147" s="107"/>
      <c r="E147" s="107"/>
      <c r="F147" s="109" t="s">
        <v>687</v>
      </c>
      <c r="G147" s="107">
        <f>SUBTOTAL(9,G146:G146)</f>
        <v>0</v>
      </c>
      <c r="H147" s="110">
        <f>SUBTOTAL(9,H146:H146)</f>
        <v>10</v>
      </c>
      <c r="I147" s="110">
        <f>SUBTOTAL(9,I146:I146)</f>
        <v>10</v>
      </c>
      <c r="J147" s="110">
        <f>SUBTOTAL(9,J146:J146)</f>
        <v>20</v>
      </c>
      <c r="K147" s="110"/>
      <c r="L147" s="107"/>
    </row>
    <row r="148" spans="1:12" outlineLevel="2" x14ac:dyDescent="0.25">
      <c r="A148" s="1">
        <v>25612</v>
      </c>
      <c r="B148" s="73" t="s">
        <v>383</v>
      </c>
      <c r="C148" s="1" t="s">
        <v>34</v>
      </c>
      <c r="D148" s="1" t="s">
        <v>7</v>
      </c>
      <c r="E148" s="1" t="s">
        <v>8</v>
      </c>
      <c r="F148" s="1">
        <v>2020</v>
      </c>
      <c r="G148" s="1" t="s">
        <v>3</v>
      </c>
      <c r="H148" s="3">
        <v>28</v>
      </c>
      <c r="I148" s="3">
        <v>28</v>
      </c>
      <c r="J148" s="3">
        <v>56</v>
      </c>
      <c r="K148" s="3">
        <v>2</v>
      </c>
      <c r="L148" s="1" t="s">
        <v>4</v>
      </c>
    </row>
    <row r="149" spans="1:12" outlineLevel="2" x14ac:dyDescent="0.25">
      <c r="A149" s="1">
        <v>25612</v>
      </c>
      <c r="B149" s="73" t="s">
        <v>383</v>
      </c>
      <c r="C149" s="1" t="s">
        <v>34</v>
      </c>
      <c r="D149" s="1" t="s">
        <v>1</v>
      </c>
      <c r="E149" s="1" t="s">
        <v>35</v>
      </c>
      <c r="F149" s="1">
        <v>2020</v>
      </c>
      <c r="G149" s="1" t="s">
        <v>3</v>
      </c>
      <c r="H149" s="3">
        <v>3</v>
      </c>
      <c r="I149" s="3">
        <v>3</v>
      </c>
      <c r="J149" s="3">
        <v>6</v>
      </c>
      <c r="K149" s="3">
        <v>2</v>
      </c>
      <c r="L149" s="1" t="s">
        <v>4</v>
      </c>
    </row>
    <row r="150" spans="1:12" outlineLevel="2" x14ac:dyDescent="0.25">
      <c r="A150" s="1">
        <v>25612</v>
      </c>
      <c r="B150" s="73" t="s">
        <v>383</v>
      </c>
      <c r="C150" s="1" t="s">
        <v>34</v>
      </c>
      <c r="D150" s="1" t="s">
        <v>36</v>
      </c>
      <c r="E150" s="1" t="s">
        <v>37</v>
      </c>
      <c r="F150" s="1">
        <v>2020</v>
      </c>
      <c r="G150" s="1" t="s">
        <v>3</v>
      </c>
      <c r="H150" s="3">
        <v>0</v>
      </c>
      <c r="I150" s="3">
        <v>0</v>
      </c>
      <c r="J150" s="3">
        <v>0</v>
      </c>
      <c r="K150" s="3">
        <v>0</v>
      </c>
      <c r="L150" s="1" t="s">
        <v>4</v>
      </c>
    </row>
    <row r="151" spans="1:12" outlineLevel="1" collapsed="1" x14ac:dyDescent="0.25">
      <c r="A151" s="107"/>
      <c r="B151" s="111"/>
      <c r="C151" s="107"/>
      <c r="D151" s="107"/>
      <c r="E151" s="107"/>
      <c r="F151" s="109" t="s">
        <v>686</v>
      </c>
      <c r="G151" s="107">
        <f>SUBTOTAL(9,G148:G150)</f>
        <v>0</v>
      </c>
      <c r="H151" s="110">
        <f>SUBTOTAL(9,H148:H150)</f>
        <v>31</v>
      </c>
      <c r="I151" s="110">
        <f>SUBTOTAL(9,I148:I150)</f>
        <v>31</v>
      </c>
      <c r="J151" s="110">
        <f>SUBTOTAL(9,J148:J150)</f>
        <v>62</v>
      </c>
      <c r="K151" s="110"/>
      <c r="L151" s="107"/>
    </row>
    <row r="152" spans="1:12" outlineLevel="2" x14ac:dyDescent="0.25">
      <c r="A152" s="1">
        <v>25612</v>
      </c>
      <c r="B152" s="73" t="s">
        <v>383</v>
      </c>
      <c r="C152" s="1" t="s">
        <v>34</v>
      </c>
      <c r="D152" s="1" t="s">
        <v>7</v>
      </c>
      <c r="E152" s="1" t="s">
        <v>8</v>
      </c>
      <c r="F152" s="1">
        <v>2020</v>
      </c>
      <c r="G152" s="1" t="s">
        <v>11</v>
      </c>
      <c r="H152" s="3">
        <v>10</v>
      </c>
      <c r="I152" s="3">
        <v>10</v>
      </c>
      <c r="J152" s="3">
        <v>10</v>
      </c>
      <c r="K152" s="3">
        <v>1</v>
      </c>
      <c r="L152" s="1" t="s">
        <v>4</v>
      </c>
    </row>
    <row r="153" spans="1:12" outlineLevel="2" x14ac:dyDescent="0.25">
      <c r="A153" s="1">
        <v>25612</v>
      </c>
      <c r="B153" s="73" t="s">
        <v>383</v>
      </c>
      <c r="C153" s="1" t="s">
        <v>34</v>
      </c>
      <c r="D153" s="1" t="s">
        <v>36</v>
      </c>
      <c r="E153" s="1" t="s">
        <v>37</v>
      </c>
      <c r="F153" s="1">
        <v>2020</v>
      </c>
      <c r="G153" s="1" t="s">
        <v>11</v>
      </c>
      <c r="H153" s="3">
        <v>28</v>
      </c>
      <c r="I153" s="3">
        <v>28</v>
      </c>
      <c r="J153" s="3">
        <v>28</v>
      </c>
      <c r="K153" s="3">
        <v>1</v>
      </c>
      <c r="L153" s="1" t="s">
        <v>4</v>
      </c>
    </row>
    <row r="154" spans="1:12" outlineLevel="1" collapsed="1" x14ac:dyDescent="0.25">
      <c r="A154" s="107"/>
      <c r="B154" s="111"/>
      <c r="C154" s="107"/>
      <c r="D154" s="107"/>
      <c r="E154" s="107"/>
      <c r="F154" s="109" t="s">
        <v>687</v>
      </c>
      <c r="G154" s="107">
        <f>SUBTOTAL(9,G152:G153)</f>
        <v>0</v>
      </c>
      <c r="H154" s="110">
        <f>SUBTOTAL(9,H152:H153)</f>
        <v>38</v>
      </c>
      <c r="I154" s="110">
        <f>SUBTOTAL(9,I152:I153)</f>
        <v>38</v>
      </c>
      <c r="J154" s="110">
        <f>SUBTOTAL(9,J152:J153)</f>
        <v>38</v>
      </c>
      <c r="K154" s="110"/>
      <c r="L154" s="107"/>
    </row>
    <row r="155" spans="1:12" outlineLevel="2" x14ac:dyDescent="0.25">
      <c r="A155" s="1">
        <v>25815</v>
      </c>
      <c r="B155" s="73" t="s">
        <v>383</v>
      </c>
      <c r="C155" s="1" t="s">
        <v>114</v>
      </c>
      <c r="D155" s="1" t="s">
        <v>52</v>
      </c>
      <c r="E155" s="1" t="s">
        <v>53</v>
      </c>
      <c r="F155" s="1">
        <v>2020</v>
      </c>
      <c r="G155" s="1" t="s">
        <v>3</v>
      </c>
      <c r="H155" s="3">
        <v>21</v>
      </c>
      <c r="I155" s="3">
        <v>19</v>
      </c>
      <c r="J155" s="3">
        <v>114</v>
      </c>
      <c r="K155" s="3">
        <v>6</v>
      </c>
      <c r="L155" s="1" t="s">
        <v>4</v>
      </c>
    </row>
    <row r="156" spans="1:12" outlineLevel="2" x14ac:dyDescent="0.25">
      <c r="A156" s="1">
        <v>25815</v>
      </c>
      <c r="B156" s="73" t="s">
        <v>383</v>
      </c>
      <c r="C156" s="1" t="s">
        <v>114</v>
      </c>
      <c r="D156" s="1" t="s">
        <v>115</v>
      </c>
      <c r="E156" s="1" t="s">
        <v>116</v>
      </c>
      <c r="F156" s="1">
        <v>2020</v>
      </c>
      <c r="G156" s="1" t="s">
        <v>3</v>
      </c>
      <c r="H156" s="3">
        <v>0</v>
      </c>
      <c r="I156" s="3">
        <v>0</v>
      </c>
      <c r="J156" s="3">
        <v>0</v>
      </c>
      <c r="K156" s="3">
        <v>0</v>
      </c>
      <c r="L156" s="1" t="s">
        <v>4</v>
      </c>
    </row>
    <row r="157" spans="1:12" outlineLevel="2" x14ac:dyDescent="0.25">
      <c r="A157" s="1">
        <v>25815</v>
      </c>
      <c r="B157" s="73" t="s">
        <v>383</v>
      </c>
      <c r="C157" s="1" t="s">
        <v>114</v>
      </c>
      <c r="D157" s="1" t="s">
        <v>1</v>
      </c>
      <c r="E157" s="1" t="s">
        <v>2</v>
      </c>
      <c r="F157" s="1">
        <v>2020</v>
      </c>
      <c r="G157" s="1" t="s">
        <v>3</v>
      </c>
      <c r="H157" s="3">
        <v>15</v>
      </c>
      <c r="I157" s="3">
        <v>7</v>
      </c>
      <c r="J157" s="3">
        <v>28</v>
      </c>
      <c r="K157" s="3">
        <v>4</v>
      </c>
      <c r="L157" s="1" t="s">
        <v>4</v>
      </c>
    </row>
    <row r="158" spans="1:12" outlineLevel="1" collapsed="1" x14ac:dyDescent="0.25">
      <c r="A158" s="107"/>
      <c r="B158" s="111"/>
      <c r="C158" s="107"/>
      <c r="D158" s="107"/>
      <c r="E158" s="107"/>
      <c r="F158" s="109" t="s">
        <v>686</v>
      </c>
      <c r="G158" s="107">
        <f>SUBTOTAL(9,G155:G157)</f>
        <v>0</v>
      </c>
      <c r="H158" s="110">
        <f>SUBTOTAL(9,H155:H157)</f>
        <v>36</v>
      </c>
      <c r="I158" s="110">
        <f>SUBTOTAL(9,I155:I157)</f>
        <v>26</v>
      </c>
      <c r="J158" s="110">
        <f>SUBTOTAL(9,J155:J157)</f>
        <v>142</v>
      </c>
      <c r="K158" s="110"/>
      <c r="L158" s="107"/>
    </row>
    <row r="159" spans="1:12" outlineLevel="2" x14ac:dyDescent="0.25">
      <c r="A159" s="1">
        <v>25815</v>
      </c>
      <c r="B159" s="73" t="s">
        <v>383</v>
      </c>
      <c r="C159" s="1" t="s">
        <v>114</v>
      </c>
      <c r="D159" s="1" t="s">
        <v>52</v>
      </c>
      <c r="E159" s="1" t="s">
        <v>53</v>
      </c>
      <c r="F159" s="1">
        <v>2020</v>
      </c>
      <c r="G159" s="1" t="s">
        <v>11</v>
      </c>
      <c r="H159" s="3">
        <v>21</v>
      </c>
      <c r="I159" s="3">
        <v>19</v>
      </c>
      <c r="J159" s="3">
        <v>114</v>
      </c>
      <c r="K159" s="3">
        <v>6</v>
      </c>
      <c r="L159" s="1" t="s">
        <v>4</v>
      </c>
    </row>
    <row r="160" spans="1:12" outlineLevel="2" x14ac:dyDescent="0.25">
      <c r="A160" s="1">
        <v>25815</v>
      </c>
      <c r="B160" s="73" t="s">
        <v>383</v>
      </c>
      <c r="C160" s="1" t="s">
        <v>114</v>
      </c>
      <c r="D160" s="1" t="s">
        <v>115</v>
      </c>
      <c r="E160" s="1" t="s">
        <v>116</v>
      </c>
      <c r="F160" s="1">
        <v>2020</v>
      </c>
      <c r="G160" s="1" t="s">
        <v>11</v>
      </c>
      <c r="H160" s="3">
        <v>0</v>
      </c>
      <c r="I160" s="3">
        <v>0</v>
      </c>
      <c r="J160" s="3">
        <v>0</v>
      </c>
      <c r="K160" s="3">
        <v>0</v>
      </c>
      <c r="L160" s="1" t="s">
        <v>4</v>
      </c>
    </row>
    <row r="161" spans="1:12" outlineLevel="2" x14ac:dyDescent="0.25">
      <c r="A161" s="1">
        <v>25815</v>
      </c>
      <c r="B161" s="73" t="s">
        <v>383</v>
      </c>
      <c r="C161" s="1" t="s">
        <v>114</v>
      </c>
      <c r="D161" s="1" t="s">
        <v>1</v>
      </c>
      <c r="E161" s="1" t="s">
        <v>2</v>
      </c>
      <c r="F161" s="1">
        <v>2020</v>
      </c>
      <c r="G161" s="1" t="s">
        <v>11</v>
      </c>
      <c r="H161" s="3">
        <v>15</v>
      </c>
      <c r="I161" s="3">
        <v>14</v>
      </c>
      <c r="J161" s="3">
        <v>42</v>
      </c>
      <c r="K161" s="3">
        <v>3</v>
      </c>
      <c r="L161" s="1" t="s">
        <v>4</v>
      </c>
    </row>
    <row r="162" spans="1:12" outlineLevel="1" collapsed="1" x14ac:dyDescent="0.25">
      <c r="A162" s="107"/>
      <c r="B162" s="111"/>
      <c r="C162" s="107"/>
      <c r="D162" s="107"/>
      <c r="E162" s="107"/>
      <c r="F162" s="109" t="s">
        <v>687</v>
      </c>
      <c r="G162" s="107">
        <f>SUBTOTAL(9,G159:G161)</f>
        <v>0</v>
      </c>
      <c r="H162" s="110">
        <f>SUBTOTAL(9,H159:H161)</f>
        <v>36</v>
      </c>
      <c r="I162" s="110">
        <f>SUBTOTAL(9,I159:I161)</f>
        <v>33</v>
      </c>
      <c r="J162" s="110">
        <f>SUBTOTAL(9,J159:J161)</f>
        <v>156</v>
      </c>
      <c r="K162" s="110"/>
      <c r="L162" s="107"/>
    </row>
    <row r="163" spans="1:12" outlineLevel="2" x14ac:dyDescent="0.25">
      <c r="A163" s="1">
        <v>25148</v>
      </c>
      <c r="B163" s="73" t="s">
        <v>385</v>
      </c>
      <c r="C163" s="1" t="s">
        <v>130</v>
      </c>
      <c r="D163" s="1" t="s">
        <v>52</v>
      </c>
      <c r="E163" s="1" t="s">
        <v>53</v>
      </c>
      <c r="F163" s="1">
        <v>2020</v>
      </c>
      <c r="G163" s="1" t="s">
        <v>3</v>
      </c>
      <c r="H163" s="3">
        <v>20</v>
      </c>
      <c r="I163" s="3">
        <v>19.8</v>
      </c>
      <c r="J163" s="3">
        <v>100.97999999999999</v>
      </c>
      <c r="K163" s="3">
        <v>5.0999999999999996</v>
      </c>
      <c r="L163" s="1" t="s">
        <v>4</v>
      </c>
    </row>
    <row r="164" spans="1:12" outlineLevel="2" x14ac:dyDescent="0.25">
      <c r="A164" s="1">
        <v>25148</v>
      </c>
      <c r="B164" s="73" t="s">
        <v>385</v>
      </c>
      <c r="C164" s="1" t="s">
        <v>130</v>
      </c>
      <c r="D164" s="1" t="s">
        <v>5</v>
      </c>
      <c r="E164" s="1" t="s">
        <v>6</v>
      </c>
      <c r="F164" s="1">
        <v>2020</v>
      </c>
      <c r="G164" s="1" t="s">
        <v>3</v>
      </c>
      <c r="H164" s="3">
        <v>3</v>
      </c>
      <c r="I164" s="3">
        <v>2.9</v>
      </c>
      <c r="J164" s="3">
        <v>2.9</v>
      </c>
      <c r="K164" s="3">
        <v>1</v>
      </c>
      <c r="L164" s="1" t="s">
        <v>4</v>
      </c>
    </row>
    <row r="165" spans="1:12" outlineLevel="2" x14ac:dyDescent="0.25">
      <c r="A165" s="1">
        <v>25148</v>
      </c>
      <c r="B165" s="73" t="s">
        <v>385</v>
      </c>
      <c r="C165" s="1" t="s">
        <v>130</v>
      </c>
      <c r="D165" s="1" t="s">
        <v>64</v>
      </c>
      <c r="E165" s="1" t="s">
        <v>65</v>
      </c>
      <c r="F165" s="1">
        <v>2020</v>
      </c>
      <c r="G165" s="1" t="s">
        <v>3</v>
      </c>
      <c r="H165" s="3">
        <v>10</v>
      </c>
      <c r="I165" s="3">
        <v>10</v>
      </c>
      <c r="J165" s="3">
        <v>18</v>
      </c>
      <c r="K165" s="3">
        <v>1.8</v>
      </c>
      <c r="L165" s="1" t="s">
        <v>4</v>
      </c>
    </row>
    <row r="166" spans="1:12" outlineLevel="2" x14ac:dyDescent="0.25">
      <c r="A166" s="1">
        <v>25148</v>
      </c>
      <c r="B166" s="73" t="s">
        <v>385</v>
      </c>
      <c r="C166" s="1" t="s">
        <v>130</v>
      </c>
      <c r="D166" s="1" t="s">
        <v>7</v>
      </c>
      <c r="E166" s="1" t="s">
        <v>8</v>
      </c>
      <c r="F166" s="1">
        <v>2020</v>
      </c>
      <c r="G166" s="1" t="s">
        <v>3</v>
      </c>
      <c r="H166" s="3">
        <v>50</v>
      </c>
      <c r="I166" s="3">
        <v>47</v>
      </c>
      <c r="J166" s="3">
        <v>70.5</v>
      </c>
      <c r="K166" s="3">
        <v>1.5</v>
      </c>
      <c r="L166" s="1" t="s">
        <v>4</v>
      </c>
    </row>
    <row r="167" spans="1:12" outlineLevel="2" x14ac:dyDescent="0.25">
      <c r="A167" s="1">
        <v>25148</v>
      </c>
      <c r="B167" s="73" t="s">
        <v>385</v>
      </c>
      <c r="C167" s="1" t="s">
        <v>130</v>
      </c>
      <c r="D167" s="1" t="s">
        <v>1</v>
      </c>
      <c r="E167" s="1" t="s">
        <v>2</v>
      </c>
      <c r="F167" s="1">
        <v>2020</v>
      </c>
      <c r="G167" s="1" t="s">
        <v>3</v>
      </c>
      <c r="H167" s="3">
        <v>8</v>
      </c>
      <c r="I167" s="3">
        <v>8</v>
      </c>
      <c r="J167" s="3">
        <v>8</v>
      </c>
      <c r="K167" s="3">
        <v>1</v>
      </c>
      <c r="L167" s="1" t="s">
        <v>4</v>
      </c>
    </row>
    <row r="168" spans="1:12" outlineLevel="2" x14ac:dyDescent="0.25">
      <c r="A168" s="1">
        <v>25148</v>
      </c>
      <c r="B168" s="73" t="s">
        <v>385</v>
      </c>
      <c r="C168" s="1" t="s">
        <v>130</v>
      </c>
      <c r="D168" s="1" t="s">
        <v>22</v>
      </c>
      <c r="E168" s="1" t="s">
        <v>32</v>
      </c>
      <c r="F168" s="1">
        <v>2020</v>
      </c>
      <c r="G168" s="1" t="s">
        <v>3</v>
      </c>
      <c r="H168" s="3">
        <v>30</v>
      </c>
      <c r="I168" s="3">
        <v>29.6</v>
      </c>
      <c r="J168" s="3">
        <v>296</v>
      </c>
      <c r="K168" s="3">
        <v>10</v>
      </c>
      <c r="L168" s="1" t="s">
        <v>4</v>
      </c>
    </row>
    <row r="169" spans="1:12" outlineLevel="1" collapsed="1" x14ac:dyDescent="0.25">
      <c r="A169" s="107"/>
      <c r="B169" s="111"/>
      <c r="C169" s="107"/>
      <c r="D169" s="107"/>
      <c r="E169" s="107"/>
      <c r="F169" s="109" t="s">
        <v>686</v>
      </c>
      <c r="G169" s="107">
        <f>SUBTOTAL(9,G163:G168)</f>
        <v>0</v>
      </c>
      <c r="H169" s="110">
        <f>SUBTOTAL(9,H163:H168)</f>
        <v>121</v>
      </c>
      <c r="I169" s="110">
        <f>SUBTOTAL(9,I163:I168)</f>
        <v>117.30000000000001</v>
      </c>
      <c r="J169" s="110">
        <f>SUBTOTAL(9,J163:J168)</f>
        <v>496.38</v>
      </c>
      <c r="K169" s="110"/>
      <c r="L169" s="107"/>
    </row>
    <row r="170" spans="1:12" outlineLevel="2" x14ac:dyDescent="0.25">
      <c r="A170" s="1">
        <v>25148</v>
      </c>
      <c r="B170" s="73" t="s">
        <v>385</v>
      </c>
      <c r="C170" s="1" t="s">
        <v>130</v>
      </c>
      <c r="D170" s="1" t="s">
        <v>52</v>
      </c>
      <c r="E170" s="1" t="s">
        <v>53</v>
      </c>
      <c r="F170" s="1">
        <v>2020</v>
      </c>
      <c r="G170" s="1" t="s">
        <v>11</v>
      </c>
      <c r="H170" s="3">
        <v>20</v>
      </c>
      <c r="I170" s="3">
        <v>19.899999999999999</v>
      </c>
      <c r="J170" s="3">
        <v>99.5</v>
      </c>
      <c r="K170" s="3">
        <v>5</v>
      </c>
      <c r="L170" s="1" t="s">
        <v>4</v>
      </c>
    </row>
    <row r="171" spans="1:12" outlineLevel="2" x14ac:dyDescent="0.25">
      <c r="A171" s="1">
        <v>25148</v>
      </c>
      <c r="B171" s="73" t="s">
        <v>385</v>
      </c>
      <c r="C171" s="1" t="s">
        <v>130</v>
      </c>
      <c r="D171" s="1" t="s">
        <v>167</v>
      </c>
      <c r="E171" s="1" t="s">
        <v>168</v>
      </c>
      <c r="F171" s="1">
        <v>2020</v>
      </c>
      <c r="G171" s="1" t="s">
        <v>11</v>
      </c>
      <c r="H171" s="3">
        <v>1</v>
      </c>
      <c r="I171" s="3">
        <v>0.9</v>
      </c>
      <c r="J171" s="3">
        <v>33</v>
      </c>
      <c r="K171" s="3">
        <v>36.6666666666667</v>
      </c>
      <c r="L171" s="1" t="s">
        <v>4</v>
      </c>
    </row>
    <row r="172" spans="1:12" outlineLevel="2" x14ac:dyDescent="0.25">
      <c r="A172" s="1">
        <v>25148</v>
      </c>
      <c r="B172" s="73" t="s">
        <v>385</v>
      </c>
      <c r="C172" s="1" t="s">
        <v>130</v>
      </c>
      <c r="D172" s="1" t="s">
        <v>64</v>
      </c>
      <c r="E172" s="1" t="s">
        <v>65</v>
      </c>
      <c r="F172" s="1">
        <v>2020</v>
      </c>
      <c r="G172" s="1" t="s">
        <v>11</v>
      </c>
      <c r="H172" s="3">
        <v>10.5</v>
      </c>
      <c r="I172" s="3">
        <v>10.1</v>
      </c>
      <c r="J172" s="3">
        <v>18.720000000000002</v>
      </c>
      <c r="K172" s="3">
        <v>1.85346534653465</v>
      </c>
      <c r="L172" s="1" t="s">
        <v>4</v>
      </c>
    </row>
    <row r="173" spans="1:12" outlineLevel="2" x14ac:dyDescent="0.25">
      <c r="A173" s="1">
        <v>25148</v>
      </c>
      <c r="B173" s="73" t="s">
        <v>385</v>
      </c>
      <c r="C173" s="1" t="s">
        <v>130</v>
      </c>
      <c r="D173" s="1" t="s">
        <v>7</v>
      </c>
      <c r="E173" s="1" t="s">
        <v>8</v>
      </c>
      <c r="F173" s="1">
        <v>2020</v>
      </c>
      <c r="G173" s="1" t="s">
        <v>11</v>
      </c>
      <c r="H173" s="3">
        <v>62</v>
      </c>
      <c r="I173" s="3">
        <v>61</v>
      </c>
      <c r="J173" s="3">
        <v>92.85</v>
      </c>
      <c r="K173" s="3">
        <v>1.52213114754098</v>
      </c>
      <c r="L173" s="1" t="s">
        <v>4</v>
      </c>
    </row>
    <row r="174" spans="1:12" outlineLevel="2" x14ac:dyDescent="0.25">
      <c r="A174" s="1">
        <v>25148</v>
      </c>
      <c r="B174" s="73" t="s">
        <v>385</v>
      </c>
      <c r="C174" s="1" t="s">
        <v>130</v>
      </c>
      <c r="D174" s="1" t="s">
        <v>1</v>
      </c>
      <c r="E174" s="1" t="s">
        <v>2</v>
      </c>
      <c r="F174" s="1">
        <v>2020</v>
      </c>
      <c r="G174" s="1" t="s">
        <v>11</v>
      </c>
      <c r="H174" s="3">
        <v>8</v>
      </c>
      <c r="I174" s="3">
        <v>8</v>
      </c>
      <c r="J174" s="3">
        <v>8</v>
      </c>
      <c r="K174" s="3">
        <v>1</v>
      </c>
      <c r="L174" s="1" t="s">
        <v>4</v>
      </c>
    </row>
    <row r="175" spans="1:12" outlineLevel="2" x14ac:dyDescent="0.25">
      <c r="A175" s="1">
        <v>25148</v>
      </c>
      <c r="B175" s="73" t="s">
        <v>385</v>
      </c>
      <c r="C175" s="1" t="s">
        <v>130</v>
      </c>
      <c r="D175" s="1" t="s">
        <v>22</v>
      </c>
      <c r="E175" s="1" t="s">
        <v>32</v>
      </c>
      <c r="F175" s="1">
        <v>2020</v>
      </c>
      <c r="G175" s="1" t="s">
        <v>11</v>
      </c>
      <c r="H175" s="3">
        <v>30.5</v>
      </c>
      <c r="I175" s="3">
        <v>30</v>
      </c>
      <c r="J175" s="3">
        <v>296</v>
      </c>
      <c r="K175" s="3">
        <v>9.8666666666666707</v>
      </c>
      <c r="L175" s="1" t="s">
        <v>4</v>
      </c>
    </row>
    <row r="176" spans="1:12" outlineLevel="1" collapsed="1" x14ac:dyDescent="0.25">
      <c r="A176" s="107"/>
      <c r="B176" s="111"/>
      <c r="C176" s="107"/>
      <c r="D176" s="107"/>
      <c r="E176" s="107"/>
      <c r="F176" s="109" t="s">
        <v>687</v>
      </c>
      <c r="G176" s="107">
        <f>SUBTOTAL(9,G170:G175)</f>
        <v>0</v>
      </c>
      <c r="H176" s="110">
        <f>SUBTOTAL(9,H170:H175)</f>
        <v>132</v>
      </c>
      <c r="I176" s="110">
        <f>SUBTOTAL(9,I170:I175)</f>
        <v>129.9</v>
      </c>
      <c r="J176" s="110">
        <f>SUBTOTAL(9,J170:J175)</f>
        <v>548.06999999999994</v>
      </c>
      <c r="K176" s="110"/>
      <c r="L176" s="107"/>
    </row>
    <row r="177" spans="1:12" outlineLevel="2" x14ac:dyDescent="0.25">
      <c r="A177" s="1">
        <v>25320</v>
      </c>
      <c r="B177" s="73" t="s">
        <v>385</v>
      </c>
      <c r="C177" s="1" t="s">
        <v>154</v>
      </c>
      <c r="D177" s="1" t="s">
        <v>7</v>
      </c>
      <c r="E177" s="1" t="s">
        <v>8</v>
      </c>
      <c r="F177" s="1">
        <v>2020</v>
      </c>
      <c r="G177" s="1" t="s">
        <v>3</v>
      </c>
      <c r="H177" s="3">
        <v>150</v>
      </c>
      <c r="I177" s="3">
        <v>100</v>
      </c>
      <c r="J177" s="3">
        <v>349.65034965034971</v>
      </c>
      <c r="K177" s="3">
        <v>3.4965034965034998</v>
      </c>
      <c r="L177" s="1" t="s">
        <v>4</v>
      </c>
    </row>
    <row r="178" spans="1:12" outlineLevel="2" x14ac:dyDescent="0.25">
      <c r="A178" s="1">
        <v>25320</v>
      </c>
      <c r="B178" s="73" t="s">
        <v>385</v>
      </c>
      <c r="C178" s="1" t="s">
        <v>154</v>
      </c>
      <c r="D178" s="1" t="s">
        <v>9</v>
      </c>
      <c r="E178" s="1" t="s">
        <v>10</v>
      </c>
      <c r="F178" s="1">
        <v>2020</v>
      </c>
      <c r="G178" s="1" t="s">
        <v>3</v>
      </c>
      <c r="H178" s="3">
        <v>50</v>
      </c>
      <c r="I178" s="3">
        <v>40</v>
      </c>
      <c r="J178" s="3">
        <v>360</v>
      </c>
      <c r="K178" s="3">
        <v>9</v>
      </c>
      <c r="L178" s="1" t="s">
        <v>4</v>
      </c>
    </row>
    <row r="179" spans="1:12" outlineLevel="2" x14ac:dyDescent="0.25">
      <c r="A179" s="1">
        <v>25320</v>
      </c>
      <c r="B179" s="73" t="s">
        <v>385</v>
      </c>
      <c r="C179" s="1" t="s">
        <v>154</v>
      </c>
      <c r="D179" s="1" t="s">
        <v>1</v>
      </c>
      <c r="E179" s="1" t="s">
        <v>2</v>
      </c>
      <c r="F179" s="1">
        <v>2020</v>
      </c>
      <c r="G179" s="1" t="s">
        <v>3</v>
      </c>
      <c r="H179" s="3">
        <v>200</v>
      </c>
      <c r="I179" s="3">
        <v>150</v>
      </c>
      <c r="J179" s="3">
        <v>335.59322033898309</v>
      </c>
      <c r="K179" s="3">
        <v>2.2372881355932202</v>
      </c>
      <c r="L179" s="1" t="s">
        <v>4</v>
      </c>
    </row>
    <row r="180" spans="1:12" outlineLevel="2" x14ac:dyDescent="0.25">
      <c r="A180" s="1">
        <v>25320</v>
      </c>
      <c r="B180" s="73" t="s">
        <v>385</v>
      </c>
      <c r="C180" s="1" t="s">
        <v>154</v>
      </c>
      <c r="D180" s="1" t="s">
        <v>22</v>
      </c>
      <c r="E180" s="1" t="s">
        <v>32</v>
      </c>
      <c r="F180" s="1">
        <v>2020</v>
      </c>
      <c r="G180" s="1" t="s">
        <v>3</v>
      </c>
      <c r="H180" s="3">
        <v>30</v>
      </c>
      <c r="I180" s="3">
        <v>25</v>
      </c>
      <c r="J180" s="3">
        <v>225</v>
      </c>
      <c r="K180" s="3">
        <v>9</v>
      </c>
      <c r="L180" s="1" t="s">
        <v>4</v>
      </c>
    </row>
    <row r="181" spans="1:12" outlineLevel="1" collapsed="1" x14ac:dyDescent="0.25">
      <c r="A181" s="107"/>
      <c r="B181" s="111"/>
      <c r="C181" s="107"/>
      <c r="D181" s="107"/>
      <c r="E181" s="107"/>
      <c r="F181" s="109" t="s">
        <v>686</v>
      </c>
      <c r="G181" s="107">
        <f>SUBTOTAL(9,G177:G180)</f>
        <v>0</v>
      </c>
      <c r="H181" s="110">
        <f>SUBTOTAL(9,H177:H180)</f>
        <v>430</v>
      </c>
      <c r="I181" s="110">
        <f>SUBTOTAL(9,I177:I180)</f>
        <v>315</v>
      </c>
      <c r="J181" s="110">
        <f>SUBTOTAL(9,J177:J180)</f>
        <v>1270.2435699893326</v>
      </c>
      <c r="K181" s="110"/>
      <c r="L181" s="107"/>
    </row>
    <row r="182" spans="1:12" outlineLevel="2" x14ac:dyDescent="0.25">
      <c r="A182" s="1">
        <v>25320</v>
      </c>
      <c r="B182" s="73" t="s">
        <v>385</v>
      </c>
      <c r="C182" s="1" t="s">
        <v>154</v>
      </c>
      <c r="D182" s="1" t="s">
        <v>7</v>
      </c>
      <c r="E182" s="1" t="s">
        <v>8</v>
      </c>
      <c r="F182" s="1">
        <v>2020</v>
      </c>
      <c r="G182" s="1" t="s">
        <v>11</v>
      </c>
      <c r="H182" s="3">
        <v>200</v>
      </c>
      <c r="I182" s="3">
        <v>180</v>
      </c>
      <c r="J182" s="3">
        <v>629.37062937062944</v>
      </c>
      <c r="K182" s="3">
        <v>3.4965034965034998</v>
      </c>
      <c r="L182" s="1" t="s">
        <v>4</v>
      </c>
    </row>
    <row r="183" spans="1:12" outlineLevel="2" x14ac:dyDescent="0.25">
      <c r="A183" s="1">
        <v>25320</v>
      </c>
      <c r="B183" s="73" t="s">
        <v>385</v>
      </c>
      <c r="C183" s="1" t="s">
        <v>154</v>
      </c>
      <c r="D183" s="1" t="s">
        <v>9</v>
      </c>
      <c r="E183" s="1" t="s">
        <v>10</v>
      </c>
      <c r="F183" s="1">
        <v>2020</v>
      </c>
      <c r="G183" s="1" t="s">
        <v>11</v>
      </c>
      <c r="H183" s="3">
        <v>30</v>
      </c>
      <c r="I183" s="3">
        <v>20</v>
      </c>
      <c r="J183" s="3">
        <v>60</v>
      </c>
      <c r="K183" s="3">
        <v>3</v>
      </c>
      <c r="L183" s="1" t="s">
        <v>4</v>
      </c>
    </row>
    <row r="184" spans="1:12" outlineLevel="2" x14ac:dyDescent="0.25">
      <c r="A184" s="1">
        <v>25320</v>
      </c>
      <c r="B184" s="73" t="s">
        <v>385</v>
      </c>
      <c r="C184" s="1" t="s">
        <v>154</v>
      </c>
      <c r="D184" s="1" t="s">
        <v>1</v>
      </c>
      <c r="E184" s="1" t="s">
        <v>2</v>
      </c>
      <c r="F184" s="1">
        <v>2020</v>
      </c>
      <c r="G184" s="1" t="s">
        <v>11</v>
      </c>
      <c r="H184" s="3">
        <v>100</v>
      </c>
      <c r="I184" s="3">
        <v>85</v>
      </c>
      <c r="J184" s="3">
        <v>190.16949152542375</v>
      </c>
      <c r="K184" s="3">
        <v>2.2372881355932202</v>
      </c>
      <c r="L184" s="1" t="s">
        <v>4</v>
      </c>
    </row>
    <row r="185" spans="1:12" outlineLevel="2" x14ac:dyDescent="0.25">
      <c r="A185" s="1">
        <v>25320</v>
      </c>
      <c r="B185" s="73" t="s">
        <v>385</v>
      </c>
      <c r="C185" s="1" t="s">
        <v>154</v>
      </c>
      <c r="D185" s="1" t="s">
        <v>22</v>
      </c>
      <c r="E185" s="1" t="s">
        <v>32</v>
      </c>
      <c r="F185" s="1">
        <v>2020</v>
      </c>
      <c r="G185" s="1" t="s">
        <v>11</v>
      </c>
      <c r="H185" s="3">
        <v>25</v>
      </c>
      <c r="I185" s="3">
        <v>20</v>
      </c>
      <c r="J185" s="3">
        <v>200</v>
      </c>
      <c r="K185" s="3">
        <v>10</v>
      </c>
      <c r="L185" s="1" t="s">
        <v>4</v>
      </c>
    </row>
    <row r="186" spans="1:12" outlineLevel="1" collapsed="1" x14ac:dyDescent="0.25">
      <c r="A186" s="107"/>
      <c r="B186" s="111"/>
      <c r="C186" s="107"/>
      <c r="D186" s="107"/>
      <c r="E186" s="107"/>
      <c r="F186" s="109" t="s">
        <v>687</v>
      </c>
      <c r="G186" s="107">
        <f>SUBTOTAL(9,G182:G185)</f>
        <v>0</v>
      </c>
      <c r="H186" s="110">
        <f>SUBTOTAL(9,H182:H185)</f>
        <v>355</v>
      </c>
      <c r="I186" s="110">
        <f>SUBTOTAL(9,I182:I185)</f>
        <v>305</v>
      </c>
      <c r="J186" s="110">
        <f>SUBTOTAL(9,J182:J185)</f>
        <v>1079.5401208960532</v>
      </c>
      <c r="K186" s="110"/>
      <c r="L186" s="107"/>
    </row>
    <row r="187" spans="1:12" outlineLevel="2" x14ac:dyDescent="0.25">
      <c r="A187" s="1">
        <v>25572</v>
      </c>
      <c r="B187" s="73" t="s">
        <v>385</v>
      </c>
      <c r="C187" s="1" t="s">
        <v>75</v>
      </c>
      <c r="D187" s="1" t="s">
        <v>1</v>
      </c>
      <c r="E187" s="1" t="s">
        <v>2</v>
      </c>
      <c r="F187" s="1">
        <v>2020</v>
      </c>
      <c r="G187" s="1" t="s">
        <v>3</v>
      </c>
      <c r="H187" s="3">
        <v>47</v>
      </c>
      <c r="I187" s="3">
        <v>36</v>
      </c>
      <c r="J187" s="3">
        <v>36</v>
      </c>
      <c r="K187" s="3">
        <v>1</v>
      </c>
      <c r="L187" s="1" t="s">
        <v>4</v>
      </c>
    </row>
    <row r="188" spans="1:12" outlineLevel="1" collapsed="1" x14ac:dyDescent="0.25">
      <c r="A188" s="107"/>
      <c r="B188" s="111"/>
      <c r="C188" s="107"/>
      <c r="D188" s="107"/>
      <c r="E188" s="107"/>
      <c r="F188" s="109" t="s">
        <v>686</v>
      </c>
      <c r="G188" s="107">
        <f>SUBTOTAL(9,G187:G187)</f>
        <v>0</v>
      </c>
      <c r="H188" s="110">
        <f>SUBTOTAL(9,H187:H187)</f>
        <v>47</v>
      </c>
      <c r="I188" s="110">
        <f>SUBTOTAL(9,I187:I187)</f>
        <v>36</v>
      </c>
      <c r="J188" s="110">
        <f>SUBTOTAL(9,J187:J187)</f>
        <v>36</v>
      </c>
      <c r="K188" s="110"/>
      <c r="L188" s="107"/>
    </row>
    <row r="189" spans="1:12" outlineLevel="2" x14ac:dyDescent="0.25">
      <c r="A189" s="1">
        <v>25572</v>
      </c>
      <c r="B189" s="73" t="s">
        <v>385</v>
      </c>
      <c r="C189" s="1" t="s">
        <v>75</v>
      </c>
      <c r="D189" s="1" t="s">
        <v>1</v>
      </c>
      <c r="E189" s="1" t="s">
        <v>2</v>
      </c>
      <c r="F189" s="1">
        <v>2020</v>
      </c>
      <c r="G189" s="1" t="s">
        <v>11</v>
      </c>
      <c r="H189" s="3">
        <v>40</v>
      </c>
      <c r="I189" s="3">
        <v>33</v>
      </c>
      <c r="J189" s="3">
        <v>33</v>
      </c>
      <c r="K189" s="3">
        <v>1</v>
      </c>
      <c r="L189" s="1" t="s">
        <v>4</v>
      </c>
    </row>
    <row r="190" spans="1:12" outlineLevel="1" collapsed="1" x14ac:dyDescent="0.25">
      <c r="A190" s="107"/>
      <c r="B190" s="111"/>
      <c r="C190" s="107"/>
      <c r="D190" s="107"/>
      <c r="E190" s="107"/>
      <c r="F190" s="109" t="s">
        <v>687</v>
      </c>
      <c r="G190" s="107">
        <f>SUBTOTAL(9,G189:G189)</f>
        <v>0</v>
      </c>
      <c r="H190" s="110">
        <f>SUBTOTAL(9,H189:H189)</f>
        <v>40</v>
      </c>
      <c r="I190" s="110">
        <f>SUBTOTAL(9,I189:I189)</f>
        <v>33</v>
      </c>
      <c r="J190" s="110">
        <f>SUBTOTAL(9,J189:J189)</f>
        <v>33</v>
      </c>
      <c r="K190" s="110"/>
      <c r="L190" s="107"/>
    </row>
    <row r="191" spans="1:12" outlineLevel="2" x14ac:dyDescent="0.25">
      <c r="A191" s="1">
        <v>25019</v>
      </c>
      <c r="B191" s="73" t="s">
        <v>386</v>
      </c>
      <c r="C191" s="1" t="s">
        <v>149</v>
      </c>
      <c r="D191" s="1" t="s">
        <v>5</v>
      </c>
      <c r="E191" s="1" t="s">
        <v>6</v>
      </c>
      <c r="F191" s="1">
        <v>2020</v>
      </c>
      <c r="G191" s="1" t="s">
        <v>3</v>
      </c>
      <c r="H191" s="3">
        <v>7</v>
      </c>
      <c r="I191" s="3">
        <v>7</v>
      </c>
      <c r="J191" s="3">
        <v>22.897196261682243</v>
      </c>
      <c r="K191" s="3">
        <v>3.2710280373831799</v>
      </c>
      <c r="L191" s="1" t="s">
        <v>4</v>
      </c>
    </row>
    <row r="192" spans="1:12" outlineLevel="2" x14ac:dyDescent="0.25">
      <c r="A192" s="1">
        <v>25019</v>
      </c>
      <c r="B192" s="73" t="s">
        <v>386</v>
      </c>
      <c r="C192" s="1" t="s">
        <v>149</v>
      </c>
      <c r="D192" s="1" t="s">
        <v>7</v>
      </c>
      <c r="E192" s="1" t="s">
        <v>8</v>
      </c>
      <c r="F192" s="1">
        <v>2020</v>
      </c>
      <c r="G192" s="1" t="s">
        <v>3</v>
      </c>
      <c r="H192" s="3">
        <v>8</v>
      </c>
      <c r="I192" s="3">
        <v>8</v>
      </c>
      <c r="J192" s="3">
        <v>11.18881118881119</v>
      </c>
      <c r="K192" s="3">
        <v>1.3986013986014001</v>
      </c>
      <c r="L192" s="1" t="s">
        <v>4</v>
      </c>
    </row>
    <row r="193" spans="1:12" outlineLevel="2" x14ac:dyDescent="0.25">
      <c r="A193" s="1">
        <v>25019</v>
      </c>
      <c r="B193" s="73" t="s">
        <v>386</v>
      </c>
      <c r="C193" s="1" t="s">
        <v>149</v>
      </c>
      <c r="D193" s="1" t="s">
        <v>1</v>
      </c>
      <c r="E193" s="1" t="s">
        <v>2</v>
      </c>
      <c r="F193" s="1">
        <v>2020</v>
      </c>
      <c r="G193" s="1" t="s">
        <v>3</v>
      </c>
      <c r="H193" s="3">
        <v>15</v>
      </c>
      <c r="I193" s="3">
        <v>15</v>
      </c>
      <c r="J193" s="3">
        <v>29.364406779661021</v>
      </c>
      <c r="K193" s="3">
        <v>1.9576271186440699</v>
      </c>
      <c r="L193" s="1" t="s">
        <v>4</v>
      </c>
    </row>
    <row r="194" spans="1:12" outlineLevel="2" x14ac:dyDescent="0.25">
      <c r="A194" s="1">
        <v>25019</v>
      </c>
      <c r="B194" s="73" t="s">
        <v>386</v>
      </c>
      <c r="C194" s="1" t="s">
        <v>149</v>
      </c>
      <c r="D194" s="1" t="s">
        <v>19</v>
      </c>
      <c r="E194" s="1" t="s">
        <v>20</v>
      </c>
      <c r="F194" s="1">
        <v>2020</v>
      </c>
      <c r="G194" s="1" t="s">
        <v>3</v>
      </c>
      <c r="H194" s="3">
        <v>7</v>
      </c>
      <c r="I194" s="3">
        <v>7</v>
      </c>
      <c r="J194" s="3">
        <v>140</v>
      </c>
      <c r="K194" s="3">
        <v>20</v>
      </c>
      <c r="L194" s="1" t="s">
        <v>4</v>
      </c>
    </row>
    <row r="195" spans="1:12" outlineLevel="2" x14ac:dyDescent="0.25">
      <c r="A195" s="1">
        <v>25019</v>
      </c>
      <c r="B195" s="73" t="s">
        <v>386</v>
      </c>
      <c r="C195" s="1" t="s">
        <v>149</v>
      </c>
      <c r="D195" s="1" t="s">
        <v>70</v>
      </c>
      <c r="E195" s="1" t="s">
        <v>71</v>
      </c>
      <c r="F195" s="1">
        <v>2020</v>
      </c>
      <c r="G195" s="1" t="s">
        <v>3</v>
      </c>
      <c r="H195" s="3">
        <v>0</v>
      </c>
      <c r="I195" s="3">
        <v>0</v>
      </c>
      <c r="J195" s="3">
        <v>0</v>
      </c>
      <c r="K195" s="3">
        <v>0</v>
      </c>
      <c r="L195" s="1" t="s">
        <v>4</v>
      </c>
    </row>
    <row r="196" spans="1:12" outlineLevel="1" collapsed="1" x14ac:dyDescent="0.25">
      <c r="A196" s="107"/>
      <c r="B196" s="111"/>
      <c r="C196" s="107"/>
      <c r="D196" s="107"/>
      <c r="E196" s="107"/>
      <c r="F196" s="109" t="s">
        <v>686</v>
      </c>
      <c r="G196" s="107">
        <f>SUBTOTAL(9,G191:G195)</f>
        <v>0</v>
      </c>
      <c r="H196" s="110">
        <f>SUBTOTAL(9,H191:H195)</f>
        <v>37</v>
      </c>
      <c r="I196" s="110">
        <f>SUBTOTAL(9,I191:I195)</f>
        <v>37</v>
      </c>
      <c r="J196" s="110">
        <f>SUBTOTAL(9,J191:J195)</f>
        <v>203.45041423015445</v>
      </c>
      <c r="K196" s="110"/>
      <c r="L196" s="107"/>
    </row>
    <row r="197" spans="1:12" outlineLevel="2" x14ac:dyDescent="0.25">
      <c r="A197" s="1">
        <v>25019</v>
      </c>
      <c r="B197" s="73" t="s">
        <v>386</v>
      </c>
      <c r="C197" s="1" t="s">
        <v>149</v>
      </c>
      <c r="D197" s="1" t="s">
        <v>5</v>
      </c>
      <c r="E197" s="1" t="s">
        <v>6</v>
      </c>
      <c r="F197" s="1">
        <v>2020</v>
      </c>
      <c r="G197" s="1" t="s">
        <v>11</v>
      </c>
      <c r="H197" s="3">
        <v>8</v>
      </c>
      <c r="I197" s="3">
        <v>8</v>
      </c>
      <c r="J197" s="3">
        <v>29.906542056074766</v>
      </c>
      <c r="K197" s="3">
        <v>3.7383177570093502</v>
      </c>
      <c r="L197" s="1" t="s">
        <v>4</v>
      </c>
    </row>
    <row r="198" spans="1:12" outlineLevel="2" x14ac:dyDescent="0.25">
      <c r="A198" s="1">
        <v>25019</v>
      </c>
      <c r="B198" s="73" t="s">
        <v>386</v>
      </c>
      <c r="C198" s="1" t="s">
        <v>149</v>
      </c>
      <c r="D198" s="1" t="s">
        <v>7</v>
      </c>
      <c r="E198" s="1" t="s">
        <v>8</v>
      </c>
      <c r="F198" s="1">
        <v>2020</v>
      </c>
      <c r="G198" s="1" t="s">
        <v>11</v>
      </c>
      <c r="H198" s="3">
        <v>7</v>
      </c>
      <c r="I198" s="3">
        <v>7</v>
      </c>
      <c r="J198" s="3">
        <v>9.7902097902097918</v>
      </c>
      <c r="K198" s="3">
        <v>1.3986013986014001</v>
      </c>
      <c r="L198" s="1" t="s">
        <v>4</v>
      </c>
    </row>
    <row r="199" spans="1:12" outlineLevel="2" x14ac:dyDescent="0.25">
      <c r="A199" s="1">
        <v>25019</v>
      </c>
      <c r="B199" s="73" t="s">
        <v>386</v>
      </c>
      <c r="C199" s="1" t="s">
        <v>149</v>
      </c>
      <c r="D199" s="1" t="s">
        <v>1</v>
      </c>
      <c r="E199" s="1" t="s">
        <v>2</v>
      </c>
      <c r="F199" s="1">
        <v>2020</v>
      </c>
      <c r="G199" s="1" t="s">
        <v>11</v>
      </c>
      <c r="H199" s="3">
        <v>15</v>
      </c>
      <c r="I199" s="3">
        <v>15</v>
      </c>
      <c r="J199" s="3">
        <v>29.364406779661021</v>
      </c>
      <c r="K199" s="3">
        <v>1.9576271186440699</v>
      </c>
      <c r="L199" s="1" t="s">
        <v>4</v>
      </c>
    </row>
    <row r="200" spans="1:12" outlineLevel="2" x14ac:dyDescent="0.25">
      <c r="A200" s="1">
        <v>25019</v>
      </c>
      <c r="B200" s="73" t="s">
        <v>386</v>
      </c>
      <c r="C200" s="1" t="s">
        <v>149</v>
      </c>
      <c r="D200" s="1" t="s">
        <v>19</v>
      </c>
      <c r="E200" s="1" t="s">
        <v>20</v>
      </c>
      <c r="F200" s="1">
        <v>2020</v>
      </c>
      <c r="G200" s="1" t="s">
        <v>11</v>
      </c>
      <c r="H200" s="3">
        <v>6</v>
      </c>
      <c r="I200" s="3">
        <v>6</v>
      </c>
      <c r="J200" s="3">
        <v>120</v>
      </c>
      <c r="K200" s="3">
        <v>20</v>
      </c>
      <c r="L200" s="1" t="s">
        <v>4</v>
      </c>
    </row>
    <row r="201" spans="1:12" outlineLevel="2" x14ac:dyDescent="0.25">
      <c r="A201" s="1">
        <v>25019</v>
      </c>
      <c r="B201" s="73" t="s">
        <v>386</v>
      </c>
      <c r="C201" s="1" t="s">
        <v>149</v>
      </c>
      <c r="D201" s="1" t="s">
        <v>70</v>
      </c>
      <c r="E201" s="1" t="s">
        <v>71</v>
      </c>
      <c r="F201" s="1">
        <v>2020</v>
      </c>
      <c r="G201" s="1" t="s">
        <v>11</v>
      </c>
      <c r="H201" s="3">
        <v>0</v>
      </c>
      <c r="I201" s="3">
        <v>0</v>
      </c>
      <c r="J201" s="3">
        <v>0</v>
      </c>
      <c r="K201" s="3">
        <v>0</v>
      </c>
      <c r="L201" s="1" t="s">
        <v>4</v>
      </c>
    </row>
    <row r="202" spans="1:12" outlineLevel="1" collapsed="1" x14ac:dyDescent="0.25">
      <c r="A202" s="107"/>
      <c r="B202" s="111"/>
      <c r="C202" s="107"/>
      <c r="D202" s="107"/>
      <c r="E202" s="107"/>
      <c r="F202" s="109" t="s">
        <v>687</v>
      </c>
      <c r="G202" s="107">
        <f>SUBTOTAL(9,G197:G201)</f>
        <v>0</v>
      </c>
      <c r="H202" s="110">
        <f>SUBTOTAL(9,H197:H201)</f>
        <v>36</v>
      </c>
      <c r="I202" s="110">
        <f>SUBTOTAL(9,I197:I201)</f>
        <v>36</v>
      </c>
      <c r="J202" s="110">
        <f>SUBTOTAL(9,J197:J201)</f>
        <v>189.06115862594558</v>
      </c>
      <c r="K202" s="110"/>
      <c r="L202" s="107"/>
    </row>
    <row r="203" spans="1:12" outlineLevel="2" x14ac:dyDescent="0.25">
      <c r="A203" s="1">
        <v>25398</v>
      </c>
      <c r="B203" s="73" t="s">
        <v>386</v>
      </c>
      <c r="C203" s="1" t="s">
        <v>170</v>
      </c>
      <c r="D203" s="1" t="s">
        <v>7</v>
      </c>
      <c r="E203" s="1" t="s">
        <v>8</v>
      </c>
      <c r="F203" s="1">
        <v>2020</v>
      </c>
      <c r="G203" s="1" t="s">
        <v>3</v>
      </c>
      <c r="H203" s="3">
        <v>10</v>
      </c>
      <c r="I203" s="3">
        <v>10</v>
      </c>
      <c r="J203" s="3">
        <v>20</v>
      </c>
      <c r="K203" s="3">
        <v>2</v>
      </c>
      <c r="L203" s="1" t="s">
        <v>4</v>
      </c>
    </row>
    <row r="204" spans="1:12" outlineLevel="2" x14ac:dyDescent="0.25">
      <c r="A204" s="1">
        <v>25398</v>
      </c>
      <c r="B204" s="73" t="s">
        <v>386</v>
      </c>
      <c r="C204" s="1" t="s">
        <v>170</v>
      </c>
      <c r="D204" s="1" t="s">
        <v>1</v>
      </c>
      <c r="E204" s="1" t="s">
        <v>2</v>
      </c>
      <c r="F204" s="1">
        <v>2020</v>
      </c>
      <c r="G204" s="1" t="s">
        <v>3</v>
      </c>
      <c r="H204" s="3">
        <v>150</v>
      </c>
      <c r="I204" s="3">
        <v>150</v>
      </c>
      <c r="J204" s="3">
        <v>381.35593220338984</v>
      </c>
      <c r="K204" s="3">
        <v>2.5423728813559299</v>
      </c>
      <c r="L204" s="1" t="s">
        <v>4</v>
      </c>
    </row>
    <row r="205" spans="1:12" outlineLevel="1" collapsed="1" x14ac:dyDescent="0.25">
      <c r="A205" s="107"/>
      <c r="B205" s="111"/>
      <c r="C205" s="107"/>
      <c r="D205" s="107"/>
      <c r="E205" s="107"/>
      <c r="F205" s="109" t="s">
        <v>686</v>
      </c>
      <c r="G205" s="107">
        <f>SUBTOTAL(9,G203:G204)</f>
        <v>0</v>
      </c>
      <c r="H205" s="110">
        <f>SUBTOTAL(9,H203:H204)</f>
        <v>160</v>
      </c>
      <c r="I205" s="110">
        <f>SUBTOTAL(9,I203:I204)</f>
        <v>160</v>
      </c>
      <c r="J205" s="110">
        <f>SUBTOTAL(9,J203:J204)</f>
        <v>401.35593220338984</v>
      </c>
      <c r="K205" s="110"/>
      <c r="L205" s="107"/>
    </row>
    <row r="206" spans="1:12" outlineLevel="2" x14ac:dyDescent="0.25">
      <c r="A206" s="1">
        <v>25398</v>
      </c>
      <c r="B206" s="73" t="s">
        <v>386</v>
      </c>
      <c r="C206" s="1" t="s">
        <v>170</v>
      </c>
      <c r="D206" s="1" t="s">
        <v>7</v>
      </c>
      <c r="E206" s="1" t="s">
        <v>8</v>
      </c>
      <c r="F206" s="1">
        <v>2020</v>
      </c>
      <c r="G206" s="1" t="s">
        <v>11</v>
      </c>
      <c r="H206" s="3">
        <v>10</v>
      </c>
      <c r="I206" s="3">
        <v>10</v>
      </c>
      <c r="J206" s="3">
        <v>10</v>
      </c>
      <c r="K206" s="3">
        <v>1</v>
      </c>
      <c r="L206" s="1" t="s">
        <v>4</v>
      </c>
    </row>
    <row r="207" spans="1:12" outlineLevel="2" x14ac:dyDescent="0.25">
      <c r="A207" s="1">
        <v>25398</v>
      </c>
      <c r="B207" s="73" t="s">
        <v>386</v>
      </c>
      <c r="C207" s="1" t="s">
        <v>170</v>
      </c>
      <c r="D207" s="1" t="s">
        <v>1</v>
      </c>
      <c r="E207" s="1" t="s">
        <v>2</v>
      </c>
      <c r="F207" s="1">
        <v>2020</v>
      </c>
      <c r="G207" s="1" t="s">
        <v>11</v>
      </c>
      <c r="H207" s="3">
        <v>70</v>
      </c>
      <c r="I207" s="3">
        <v>70</v>
      </c>
      <c r="J207" s="3">
        <v>177.96610169491527</v>
      </c>
      <c r="K207" s="3">
        <v>2.5423728813559299</v>
      </c>
      <c r="L207" s="1" t="s">
        <v>4</v>
      </c>
    </row>
    <row r="208" spans="1:12" outlineLevel="1" collapsed="1" x14ac:dyDescent="0.25">
      <c r="A208" s="107"/>
      <c r="B208" s="111"/>
      <c r="C208" s="107"/>
      <c r="D208" s="107"/>
      <c r="E208" s="107"/>
      <c r="F208" s="109" t="s">
        <v>687</v>
      </c>
      <c r="G208" s="107">
        <f>SUBTOTAL(9,G206:G207)</f>
        <v>0</v>
      </c>
      <c r="H208" s="110">
        <f>SUBTOTAL(9,H206:H207)</f>
        <v>80</v>
      </c>
      <c r="I208" s="110">
        <f>SUBTOTAL(9,I206:I207)</f>
        <v>80</v>
      </c>
      <c r="J208" s="110">
        <f>SUBTOTAL(9,J206:J207)</f>
        <v>187.96610169491527</v>
      </c>
      <c r="K208" s="110"/>
      <c r="L208" s="107"/>
    </row>
    <row r="209" spans="1:12" outlineLevel="2" x14ac:dyDescent="0.25">
      <c r="A209" s="1">
        <v>25402</v>
      </c>
      <c r="B209" s="73" t="s">
        <v>386</v>
      </c>
      <c r="C209" s="1" t="s">
        <v>203</v>
      </c>
      <c r="D209" s="1" t="s">
        <v>1</v>
      </c>
      <c r="E209" s="1" t="s">
        <v>2</v>
      </c>
      <c r="F209" s="1">
        <v>2020</v>
      </c>
      <c r="G209" s="1" t="s">
        <v>3</v>
      </c>
      <c r="H209" s="3">
        <v>12</v>
      </c>
      <c r="I209" s="3">
        <v>10</v>
      </c>
      <c r="J209" s="3">
        <v>16.779661016949156</v>
      </c>
      <c r="K209" s="3">
        <v>1.6779661016949201</v>
      </c>
      <c r="L209" s="1" t="s">
        <v>4</v>
      </c>
    </row>
    <row r="210" spans="1:12" outlineLevel="2" x14ac:dyDescent="0.25">
      <c r="A210" s="1">
        <v>25402</v>
      </c>
      <c r="B210" s="73" t="s">
        <v>386</v>
      </c>
      <c r="C210" s="1" t="s">
        <v>203</v>
      </c>
      <c r="D210" s="1" t="s">
        <v>22</v>
      </c>
      <c r="E210" s="1" t="s">
        <v>23</v>
      </c>
      <c r="F210" s="1">
        <v>2020</v>
      </c>
      <c r="G210" s="1" t="s">
        <v>3</v>
      </c>
      <c r="H210" s="3">
        <v>3</v>
      </c>
      <c r="I210" s="3">
        <v>3</v>
      </c>
      <c r="J210" s="3">
        <v>80</v>
      </c>
      <c r="K210" s="3">
        <v>26.6666666666667</v>
      </c>
      <c r="L210" s="1" t="s">
        <v>4</v>
      </c>
    </row>
    <row r="211" spans="1:12" outlineLevel="1" collapsed="1" x14ac:dyDescent="0.25">
      <c r="A211" s="107"/>
      <c r="B211" s="111"/>
      <c r="C211" s="107"/>
      <c r="D211" s="107"/>
      <c r="E211" s="107"/>
      <c r="F211" s="109" t="s">
        <v>686</v>
      </c>
      <c r="G211" s="107">
        <f>SUBTOTAL(9,G209:G210)</f>
        <v>0</v>
      </c>
      <c r="H211" s="110">
        <f>SUBTOTAL(9,H209:H210)</f>
        <v>15</v>
      </c>
      <c r="I211" s="110">
        <f>SUBTOTAL(9,I209:I210)</f>
        <v>13</v>
      </c>
      <c r="J211" s="110">
        <f>SUBTOTAL(9,J209:J210)</f>
        <v>96.779661016949149</v>
      </c>
      <c r="K211" s="110"/>
      <c r="L211" s="107"/>
    </row>
    <row r="212" spans="1:12" outlineLevel="2" x14ac:dyDescent="0.25">
      <c r="A212" s="1">
        <v>25402</v>
      </c>
      <c r="B212" s="73" t="s">
        <v>386</v>
      </c>
      <c r="C212" s="1" t="s">
        <v>203</v>
      </c>
      <c r="D212" s="1" t="s">
        <v>1</v>
      </c>
      <c r="E212" s="1" t="s">
        <v>2</v>
      </c>
      <c r="F212" s="1">
        <v>2020</v>
      </c>
      <c r="G212" s="1" t="s">
        <v>11</v>
      </c>
      <c r="H212" s="3">
        <v>6</v>
      </c>
      <c r="I212" s="3">
        <v>6</v>
      </c>
      <c r="J212" s="3">
        <v>10.067796610169493</v>
      </c>
      <c r="K212" s="3">
        <v>1.6779661016949201</v>
      </c>
      <c r="L212" s="1" t="s">
        <v>4</v>
      </c>
    </row>
    <row r="213" spans="1:12" outlineLevel="2" x14ac:dyDescent="0.25">
      <c r="A213" s="1">
        <v>25402</v>
      </c>
      <c r="B213" s="73" t="s">
        <v>386</v>
      </c>
      <c r="C213" s="1" t="s">
        <v>203</v>
      </c>
      <c r="D213" s="1" t="s">
        <v>22</v>
      </c>
      <c r="E213" s="1" t="s">
        <v>23</v>
      </c>
      <c r="F213" s="1">
        <v>2020</v>
      </c>
      <c r="G213" s="1" t="s">
        <v>11</v>
      </c>
      <c r="H213" s="3">
        <v>2</v>
      </c>
      <c r="I213" s="3">
        <v>2</v>
      </c>
      <c r="J213" s="3">
        <v>51</v>
      </c>
      <c r="K213" s="3">
        <v>25.5</v>
      </c>
      <c r="L213" s="1" t="s">
        <v>4</v>
      </c>
    </row>
    <row r="214" spans="1:12" outlineLevel="1" collapsed="1" x14ac:dyDescent="0.25">
      <c r="A214" s="107"/>
      <c r="B214" s="111"/>
      <c r="C214" s="107"/>
      <c r="D214" s="107"/>
      <c r="E214" s="107"/>
      <c r="F214" s="109" t="s">
        <v>687</v>
      </c>
      <c r="G214" s="107">
        <f>SUBTOTAL(9,G212:G213)</f>
        <v>0</v>
      </c>
      <c r="H214" s="110">
        <f>SUBTOTAL(9,H212:H213)</f>
        <v>8</v>
      </c>
      <c r="I214" s="110">
        <f>SUBTOTAL(9,I212:I213)</f>
        <v>8</v>
      </c>
      <c r="J214" s="110">
        <f>SUBTOTAL(9,J212:J213)</f>
        <v>61.067796610169495</v>
      </c>
      <c r="K214" s="110"/>
      <c r="L214" s="107"/>
    </row>
    <row r="215" spans="1:12" outlineLevel="2" x14ac:dyDescent="0.25">
      <c r="A215" s="1">
        <v>25489</v>
      </c>
      <c r="B215" s="73" t="s">
        <v>386</v>
      </c>
      <c r="C215" s="1" t="s">
        <v>78</v>
      </c>
      <c r="D215" s="1" t="s">
        <v>7</v>
      </c>
      <c r="E215" s="1" t="s">
        <v>8</v>
      </c>
      <c r="F215" s="1">
        <v>2020</v>
      </c>
      <c r="G215" s="1" t="s">
        <v>3</v>
      </c>
      <c r="H215" s="3">
        <v>8</v>
      </c>
      <c r="I215" s="3">
        <v>6</v>
      </c>
      <c r="J215" s="3">
        <v>8.4</v>
      </c>
      <c r="K215" s="3">
        <v>1.4</v>
      </c>
      <c r="L215" s="1" t="s">
        <v>4</v>
      </c>
    </row>
    <row r="216" spans="1:12" outlineLevel="2" x14ac:dyDescent="0.25">
      <c r="A216" s="1">
        <v>25489</v>
      </c>
      <c r="B216" s="73" t="s">
        <v>386</v>
      </c>
      <c r="C216" s="1" t="s">
        <v>78</v>
      </c>
      <c r="D216" s="1" t="s">
        <v>9</v>
      </c>
      <c r="E216" s="1" t="s">
        <v>10</v>
      </c>
      <c r="F216" s="1">
        <v>2020</v>
      </c>
      <c r="G216" s="1" t="s">
        <v>3</v>
      </c>
      <c r="H216" s="3">
        <v>1</v>
      </c>
      <c r="I216" s="3">
        <v>1</v>
      </c>
      <c r="J216" s="3">
        <v>1.5</v>
      </c>
      <c r="K216" s="3">
        <v>1.5</v>
      </c>
      <c r="L216" s="1" t="s">
        <v>4</v>
      </c>
    </row>
    <row r="217" spans="1:12" outlineLevel="1" collapsed="1" x14ac:dyDescent="0.25">
      <c r="A217" s="107"/>
      <c r="B217" s="111"/>
      <c r="C217" s="107"/>
      <c r="D217" s="107"/>
      <c r="E217" s="107"/>
      <c r="F217" s="109" t="s">
        <v>686</v>
      </c>
      <c r="G217" s="107">
        <f>SUBTOTAL(9,G215:G216)</f>
        <v>0</v>
      </c>
      <c r="H217" s="110">
        <f>SUBTOTAL(9,H215:H216)</f>
        <v>9</v>
      </c>
      <c r="I217" s="110">
        <f>SUBTOTAL(9,I215:I216)</f>
        <v>7</v>
      </c>
      <c r="J217" s="110">
        <f>SUBTOTAL(9,J215:J216)</f>
        <v>9.9</v>
      </c>
      <c r="K217" s="110"/>
      <c r="L217" s="107"/>
    </row>
    <row r="218" spans="1:12" outlineLevel="2" x14ac:dyDescent="0.25">
      <c r="A218" s="1">
        <v>25489</v>
      </c>
      <c r="B218" s="73" t="s">
        <v>386</v>
      </c>
      <c r="C218" s="1" t="s">
        <v>78</v>
      </c>
      <c r="D218" s="1" t="s">
        <v>52</v>
      </c>
      <c r="E218" s="1" t="s">
        <v>53</v>
      </c>
      <c r="F218" s="1">
        <v>2020</v>
      </c>
      <c r="G218" s="1" t="s">
        <v>11</v>
      </c>
      <c r="H218" s="3">
        <v>2</v>
      </c>
      <c r="I218" s="3">
        <v>2</v>
      </c>
      <c r="J218" s="3">
        <v>16</v>
      </c>
      <c r="K218" s="3">
        <v>8</v>
      </c>
      <c r="L218" s="1" t="s">
        <v>4</v>
      </c>
    </row>
    <row r="219" spans="1:12" outlineLevel="2" x14ac:dyDescent="0.25">
      <c r="A219" s="1">
        <v>25489</v>
      </c>
      <c r="B219" s="73" t="s">
        <v>386</v>
      </c>
      <c r="C219" s="1" t="s">
        <v>78</v>
      </c>
      <c r="D219" s="1" t="s">
        <v>7</v>
      </c>
      <c r="E219" s="1" t="s">
        <v>8</v>
      </c>
      <c r="F219" s="1">
        <v>2020</v>
      </c>
      <c r="G219" s="1" t="s">
        <v>11</v>
      </c>
      <c r="H219" s="3">
        <v>8</v>
      </c>
      <c r="I219" s="3">
        <v>6</v>
      </c>
      <c r="J219" s="3">
        <v>8.4</v>
      </c>
      <c r="K219" s="3">
        <v>1.4</v>
      </c>
      <c r="L219" s="1" t="s">
        <v>4</v>
      </c>
    </row>
    <row r="220" spans="1:12" outlineLevel="2" x14ac:dyDescent="0.25">
      <c r="A220" s="1">
        <v>25489</v>
      </c>
      <c r="B220" s="73" t="s">
        <v>386</v>
      </c>
      <c r="C220" s="1" t="s">
        <v>78</v>
      </c>
      <c r="D220" s="1" t="s">
        <v>9</v>
      </c>
      <c r="E220" s="1" t="s">
        <v>10</v>
      </c>
      <c r="F220" s="1">
        <v>2020</v>
      </c>
      <c r="G220" s="1" t="s">
        <v>11</v>
      </c>
      <c r="H220" s="3">
        <v>1</v>
      </c>
      <c r="I220" s="3">
        <v>1</v>
      </c>
      <c r="J220" s="3">
        <v>1</v>
      </c>
      <c r="K220" s="3">
        <v>1</v>
      </c>
      <c r="L220" s="1" t="s">
        <v>4</v>
      </c>
    </row>
    <row r="221" spans="1:12" outlineLevel="2" x14ac:dyDescent="0.25">
      <c r="A221" s="1">
        <v>25489</v>
      </c>
      <c r="B221" s="73" t="s">
        <v>386</v>
      </c>
      <c r="C221" s="1" t="s">
        <v>78</v>
      </c>
      <c r="D221" s="1" t="s">
        <v>1</v>
      </c>
      <c r="E221" s="1" t="s">
        <v>2</v>
      </c>
      <c r="F221" s="1">
        <v>2020</v>
      </c>
      <c r="G221" s="1" t="s">
        <v>11</v>
      </c>
      <c r="H221" s="3">
        <v>16</v>
      </c>
      <c r="I221" s="3">
        <v>15</v>
      </c>
      <c r="J221" s="3">
        <v>21</v>
      </c>
      <c r="K221" s="3">
        <v>1.4</v>
      </c>
      <c r="L221" s="1" t="s">
        <v>4</v>
      </c>
    </row>
    <row r="222" spans="1:12" outlineLevel="1" collapsed="1" x14ac:dyDescent="0.25">
      <c r="A222" s="107"/>
      <c r="B222" s="111"/>
      <c r="C222" s="107"/>
      <c r="D222" s="107"/>
      <c r="E222" s="107"/>
      <c r="F222" s="109" t="s">
        <v>687</v>
      </c>
      <c r="G222" s="107">
        <f>SUBTOTAL(9,G218:G221)</f>
        <v>0</v>
      </c>
      <c r="H222" s="110">
        <f>SUBTOTAL(9,H218:H221)</f>
        <v>27</v>
      </c>
      <c r="I222" s="110">
        <f>SUBTOTAL(9,I218:I221)</f>
        <v>24</v>
      </c>
      <c r="J222" s="110">
        <f>SUBTOTAL(9,J218:J221)</f>
        <v>46.4</v>
      </c>
      <c r="K222" s="110"/>
      <c r="L222" s="107"/>
    </row>
    <row r="223" spans="1:12" outlineLevel="2" x14ac:dyDescent="0.25">
      <c r="A223" s="1">
        <v>25491</v>
      </c>
      <c r="B223" s="73" t="s">
        <v>386</v>
      </c>
      <c r="C223" s="1" t="s">
        <v>176</v>
      </c>
      <c r="D223" s="1" t="s">
        <v>7</v>
      </c>
      <c r="E223" s="1" t="s">
        <v>8</v>
      </c>
      <c r="F223" s="1">
        <v>2020</v>
      </c>
      <c r="G223" s="1" t="s">
        <v>3</v>
      </c>
      <c r="H223" s="3">
        <v>2.5</v>
      </c>
      <c r="I223" s="3">
        <v>2.2999999999999998</v>
      </c>
      <c r="J223" s="3">
        <v>1.6083916083916086</v>
      </c>
      <c r="K223" s="3">
        <v>0.69930069930069905</v>
      </c>
      <c r="L223" s="1" t="s">
        <v>4</v>
      </c>
    </row>
    <row r="224" spans="1:12" outlineLevel="2" x14ac:dyDescent="0.25">
      <c r="A224" s="1">
        <v>25491</v>
      </c>
      <c r="B224" s="73" t="s">
        <v>386</v>
      </c>
      <c r="C224" s="1" t="s">
        <v>176</v>
      </c>
      <c r="D224" s="1" t="s">
        <v>44</v>
      </c>
      <c r="E224" s="1" t="s">
        <v>45</v>
      </c>
      <c r="F224" s="1">
        <v>2020</v>
      </c>
      <c r="G224" s="1" t="s">
        <v>3</v>
      </c>
      <c r="H224" s="3">
        <v>0.5</v>
      </c>
      <c r="I224" s="3">
        <v>0.4</v>
      </c>
      <c r="J224" s="3">
        <v>2</v>
      </c>
      <c r="K224" s="3">
        <v>5</v>
      </c>
      <c r="L224" s="1" t="s">
        <v>4</v>
      </c>
    </row>
    <row r="225" spans="1:12" outlineLevel="2" x14ac:dyDescent="0.25">
      <c r="A225" s="1">
        <v>25491</v>
      </c>
      <c r="B225" s="73" t="s">
        <v>386</v>
      </c>
      <c r="C225" s="1" t="s">
        <v>176</v>
      </c>
      <c r="D225" s="1" t="s">
        <v>1</v>
      </c>
      <c r="E225" s="1" t="s">
        <v>2</v>
      </c>
      <c r="F225" s="1">
        <v>2020</v>
      </c>
      <c r="G225" s="1" t="s">
        <v>3</v>
      </c>
      <c r="H225" s="3">
        <v>2.5</v>
      </c>
      <c r="I225" s="3">
        <v>2.5</v>
      </c>
      <c r="J225" s="3">
        <v>5</v>
      </c>
      <c r="K225" s="3">
        <v>2</v>
      </c>
      <c r="L225" s="1" t="s">
        <v>4</v>
      </c>
    </row>
    <row r="226" spans="1:12" outlineLevel="1" collapsed="1" x14ac:dyDescent="0.25">
      <c r="A226" s="107"/>
      <c r="B226" s="111"/>
      <c r="C226" s="107"/>
      <c r="D226" s="107"/>
      <c r="E226" s="107"/>
      <c r="F226" s="109" t="s">
        <v>686</v>
      </c>
      <c r="G226" s="107">
        <f>SUBTOTAL(9,G223:G225)</f>
        <v>0</v>
      </c>
      <c r="H226" s="110">
        <f>SUBTOTAL(9,H223:H225)</f>
        <v>5.5</v>
      </c>
      <c r="I226" s="110">
        <f>SUBTOTAL(9,I223:I225)</f>
        <v>5.1999999999999993</v>
      </c>
      <c r="J226" s="110">
        <f>SUBTOTAL(9,J223:J225)</f>
        <v>8.6083916083916083</v>
      </c>
      <c r="K226" s="110"/>
      <c r="L226" s="107"/>
    </row>
    <row r="227" spans="1:12" outlineLevel="2" x14ac:dyDescent="0.25">
      <c r="A227" s="1">
        <v>25491</v>
      </c>
      <c r="B227" s="73" t="s">
        <v>386</v>
      </c>
      <c r="C227" s="1" t="s">
        <v>176</v>
      </c>
      <c r="D227" s="1" t="s">
        <v>7</v>
      </c>
      <c r="E227" s="1" t="s">
        <v>8</v>
      </c>
      <c r="F227" s="1">
        <v>2020</v>
      </c>
      <c r="G227" s="1" t="s">
        <v>11</v>
      </c>
      <c r="H227" s="3">
        <v>3</v>
      </c>
      <c r="I227" s="3">
        <v>2.8</v>
      </c>
      <c r="J227" s="3">
        <v>3.9160839160839163</v>
      </c>
      <c r="K227" s="3">
        <v>1.3986013986014001</v>
      </c>
      <c r="L227" s="1" t="s">
        <v>4</v>
      </c>
    </row>
    <row r="228" spans="1:12" outlineLevel="2" x14ac:dyDescent="0.25">
      <c r="A228" s="1">
        <v>25491</v>
      </c>
      <c r="B228" s="73" t="s">
        <v>386</v>
      </c>
      <c r="C228" s="1" t="s">
        <v>176</v>
      </c>
      <c r="D228" s="1" t="s">
        <v>44</v>
      </c>
      <c r="E228" s="1" t="s">
        <v>45</v>
      </c>
      <c r="F228" s="1">
        <v>2020</v>
      </c>
      <c r="G228" s="1" t="s">
        <v>11</v>
      </c>
      <c r="H228" s="3">
        <v>1</v>
      </c>
      <c r="I228" s="3">
        <v>0.9</v>
      </c>
      <c r="J228" s="3">
        <v>4.5</v>
      </c>
      <c r="K228" s="3">
        <v>5</v>
      </c>
      <c r="L228" s="1" t="s">
        <v>4</v>
      </c>
    </row>
    <row r="229" spans="1:12" outlineLevel="2" x14ac:dyDescent="0.25">
      <c r="A229" s="1">
        <v>25491</v>
      </c>
      <c r="B229" s="73" t="s">
        <v>386</v>
      </c>
      <c r="C229" s="1" t="s">
        <v>176</v>
      </c>
      <c r="D229" s="1" t="s">
        <v>1</v>
      </c>
      <c r="E229" s="1" t="s">
        <v>2</v>
      </c>
      <c r="F229" s="1">
        <v>2020</v>
      </c>
      <c r="G229" s="1" t="s">
        <v>11</v>
      </c>
      <c r="H229" s="3">
        <v>3</v>
      </c>
      <c r="I229" s="3">
        <v>2.9</v>
      </c>
      <c r="J229" s="3">
        <v>5.8</v>
      </c>
      <c r="K229" s="3">
        <v>2</v>
      </c>
      <c r="L229" s="1" t="s">
        <v>4</v>
      </c>
    </row>
    <row r="230" spans="1:12" outlineLevel="1" collapsed="1" x14ac:dyDescent="0.25">
      <c r="A230" s="107"/>
      <c r="B230" s="111"/>
      <c r="C230" s="107"/>
      <c r="D230" s="107"/>
      <c r="E230" s="107"/>
      <c r="F230" s="109" t="s">
        <v>687</v>
      </c>
      <c r="G230" s="107">
        <f>SUBTOTAL(9,G227:G229)</f>
        <v>0</v>
      </c>
      <c r="H230" s="110">
        <f>SUBTOTAL(9,H227:H229)</f>
        <v>7</v>
      </c>
      <c r="I230" s="110">
        <f>SUBTOTAL(9,I227:I229)</f>
        <v>6.6</v>
      </c>
      <c r="J230" s="110">
        <f>SUBTOTAL(9,J227:J229)</f>
        <v>14.216083916083917</v>
      </c>
      <c r="K230" s="110"/>
      <c r="L230" s="107"/>
    </row>
    <row r="231" spans="1:12" outlineLevel="2" x14ac:dyDescent="0.25">
      <c r="A231" s="1">
        <v>25592</v>
      </c>
      <c r="B231" s="73" t="s">
        <v>386</v>
      </c>
      <c r="C231" s="1" t="s">
        <v>119</v>
      </c>
      <c r="D231" s="1" t="s">
        <v>7</v>
      </c>
      <c r="E231" s="1" t="s">
        <v>8</v>
      </c>
      <c r="F231" s="1">
        <v>2020</v>
      </c>
      <c r="G231" s="1" t="s">
        <v>3</v>
      </c>
      <c r="H231" s="3">
        <v>16</v>
      </c>
      <c r="I231" s="3">
        <v>14</v>
      </c>
      <c r="J231" s="3">
        <v>35.664335664335667</v>
      </c>
      <c r="K231" s="3">
        <v>2.5474525474525498</v>
      </c>
      <c r="L231" s="1" t="s">
        <v>4</v>
      </c>
    </row>
    <row r="232" spans="1:12" outlineLevel="2" x14ac:dyDescent="0.25">
      <c r="A232" s="1">
        <v>25592</v>
      </c>
      <c r="B232" s="73" t="s">
        <v>386</v>
      </c>
      <c r="C232" s="1" t="s">
        <v>119</v>
      </c>
      <c r="D232" s="1" t="s">
        <v>1</v>
      </c>
      <c r="E232" s="1" t="s">
        <v>2</v>
      </c>
      <c r="F232" s="1">
        <v>2020</v>
      </c>
      <c r="G232" s="1" t="s">
        <v>3</v>
      </c>
      <c r="H232" s="3">
        <v>25</v>
      </c>
      <c r="I232" s="3">
        <v>20</v>
      </c>
      <c r="J232" s="3">
        <v>30</v>
      </c>
      <c r="K232" s="3">
        <v>1.5</v>
      </c>
      <c r="L232" s="1" t="s">
        <v>4</v>
      </c>
    </row>
    <row r="233" spans="1:12" outlineLevel="1" collapsed="1" x14ac:dyDescent="0.25">
      <c r="A233" s="107"/>
      <c r="B233" s="111"/>
      <c r="C233" s="107"/>
      <c r="D233" s="107"/>
      <c r="E233" s="107"/>
      <c r="F233" s="109" t="s">
        <v>686</v>
      </c>
      <c r="G233" s="107">
        <f>SUBTOTAL(9,G231:G232)</f>
        <v>0</v>
      </c>
      <c r="H233" s="110">
        <f>SUBTOTAL(9,H231:H232)</f>
        <v>41</v>
      </c>
      <c r="I233" s="110">
        <f>SUBTOTAL(9,I231:I232)</f>
        <v>34</v>
      </c>
      <c r="J233" s="110">
        <f>SUBTOTAL(9,J231:J232)</f>
        <v>65.664335664335667</v>
      </c>
      <c r="K233" s="110"/>
      <c r="L233" s="107"/>
    </row>
    <row r="234" spans="1:12" outlineLevel="2" x14ac:dyDescent="0.25">
      <c r="A234" s="1">
        <v>25592</v>
      </c>
      <c r="B234" s="73" t="s">
        <v>386</v>
      </c>
      <c r="C234" s="1" t="s">
        <v>119</v>
      </c>
      <c r="D234" s="1" t="s">
        <v>7</v>
      </c>
      <c r="E234" s="1" t="s">
        <v>8</v>
      </c>
      <c r="F234" s="1">
        <v>2020</v>
      </c>
      <c r="G234" s="1" t="s">
        <v>11</v>
      </c>
      <c r="H234" s="3">
        <v>18</v>
      </c>
      <c r="I234" s="3">
        <v>16</v>
      </c>
      <c r="J234" s="3">
        <v>39.860139860139867</v>
      </c>
      <c r="K234" s="3">
        <v>2.4912587412587399</v>
      </c>
      <c r="L234" s="1" t="s">
        <v>4</v>
      </c>
    </row>
    <row r="235" spans="1:12" outlineLevel="2" x14ac:dyDescent="0.25">
      <c r="A235" s="1">
        <v>25592</v>
      </c>
      <c r="B235" s="73" t="s">
        <v>386</v>
      </c>
      <c r="C235" s="1" t="s">
        <v>119</v>
      </c>
      <c r="D235" s="1" t="s">
        <v>1</v>
      </c>
      <c r="E235" s="1" t="s">
        <v>2</v>
      </c>
      <c r="F235" s="1">
        <v>2020</v>
      </c>
      <c r="G235" s="1" t="s">
        <v>11</v>
      </c>
      <c r="H235" s="3">
        <v>27</v>
      </c>
      <c r="I235" s="3">
        <v>25</v>
      </c>
      <c r="J235" s="3">
        <v>38</v>
      </c>
      <c r="K235" s="3">
        <v>1.52</v>
      </c>
      <c r="L235" s="1" t="s">
        <v>4</v>
      </c>
    </row>
    <row r="236" spans="1:12" outlineLevel="1" collapsed="1" x14ac:dyDescent="0.25">
      <c r="A236" s="107"/>
      <c r="B236" s="111"/>
      <c r="C236" s="107"/>
      <c r="D236" s="107"/>
      <c r="E236" s="107"/>
      <c r="F236" s="109" t="s">
        <v>687</v>
      </c>
      <c r="G236" s="107">
        <f>SUBTOTAL(9,G234:G235)</f>
        <v>0</v>
      </c>
      <c r="H236" s="110">
        <f>SUBTOTAL(9,H234:H235)</f>
        <v>45</v>
      </c>
      <c r="I236" s="110">
        <f>SUBTOTAL(9,I234:I235)</f>
        <v>41</v>
      </c>
      <c r="J236" s="110">
        <f>SUBTOTAL(9,J234:J235)</f>
        <v>77.860139860139867</v>
      </c>
      <c r="K236" s="110"/>
      <c r="L236" s="107"/>
    </row>
    <row r="237" spans="1:12" outlineLevel="2" x14ac:dyDescent="0.25">
      <c r="A237" s="1">
        <v>25658</v>
      </c>
      <c r="B237" s="73" t="s">
        <v>386</v>
      </c>
      <c r="C237" s="1" t="s">
        <v>208</v>
      </c>
      <c r="D237" s="1" t="s">
        <v>7</v>
      </c>
      <c r="E237" s="1" t="s">
        <v>8</v>
      </c>
      <c r="F237" s="1">
        <v>2020</v>
      </c>
      <c r="G237" s="1" t="s">
        <v>3</v>
      </c>
      <c r="H237" s="3">
        <v>2</v>
      </c>
      <c r="I237" s="3">
        <v>2</v>
      </c>
      <c r="J237" s="3">
        <v>2</v>
      </c>
      <c r="K237" s="3">
        <v>1</v>
      </c>
      <c r="L237" s="1" t="s">
        <v>4</v>
      </c>
    </row>
    <row r="238" spans="1:12" outlineLevel="2" x14ac:dyDescent="0.25">
      <c r="A238" s="1">
        <v>25658</v>
      </c>
      <c r="B238" s="73" t="s">
        <v>386</v>
      </c>
      <c r="C238" s="1" t="s">
        <v>208</v>
      </c>
      <c r="D238" s="1" t="s">
        <v>1</v>
      </c>
      <c r="E238" s="1" t="s">
        <v>2</v>
      </c>
      <c r="F238" s="1">
        <v>2020</v>
      </c>
      <c r="G238" s="1" t="s">
        <v>3</v>
      </c>
      <c r="H238" s="3">
        <v>4</v>
      </c>
      <c r="I238" s="3">
        <v>4</v>
      </c>
      <c r="J238" s="3">
        <v>6</v>
      </c>
      <c r="K238" s="3">
        <v>1.5</v>
      </c>
      <c r="L238" s="1" t="s">
        <v>4</v>
      </c>
    </row>
    <row r="239" spans="1:12" outlineLevel="1" collapsed="1" x14ac:dyDescent="0.25">
      <c r="A239" s="107"/>
      <c r="B239" s="111"/>
      <c r="C239" s="107"/>
      <c r="D239" s="107"/>
      <c r="E239" s="107"/>
      <c r="F239" s="109" t="s">
        <v>686</v>
      </c>
      <c r="G239" s="107">
        <f>SUBTOTAL(9,G237:G238)</f>
        <v>0</v>
      </c>
      <c r="H239" s="110">
        <f>SUBTOTAL(9,H237:H238)</f>
        <v>6</v>
      </c>
      <c r="I239" s="110">
        <f>SUBTOTAL(9,I237:I238)</f>
        <v>6</v>
      </c>
      <c r="J239" s="110">
        <f>SUBTOTAL(9,J237:J238)</f>
        <v>8</v>
      </c>
      <c r="K239" s="110"/>
      <c r="L239" s="107"/>
    </row>
    <row r="240" spans="1:12" outlineLevel="2" x14ac:dyDescent="0.25">
      <c r="A240" s="1">
        <v>25658</v>
      </c>
      <c r="B240" s="73" t="s">
        <v>386</v>
      </c>
      <c r="C240" s="1" t="s">
        <v>208</v>
      </c>
      <c r="D240" s="1" t="s">
        <v>7</v>
      </c>
      <c r="E240" s="1" t="s">
        <v>8</v>
      </c>
      <c r="F240" s="1">
        <v>2020</v>
      </c>
      <c r="G240" s="1" t="s">
        <v>11</v>
      </c>
      <c r="H240" s="3">
        <v>4</v>
      </c>
      <c r="I240" s="3">
        <v>4</v>
      </c>
      <c r="J240" s="3">
        <v>4</v>
      </c>
      <c r="K240" s="3">
        <v>1</v>
      </c>
      <c r="L240" s="1" t="s">
        <v>4</v>
      </c>
    </row>
    <row r="241" spans="1:12" outlineLevel="2" x14ac:dyDescent="0.25">
      <c r="A241" s="1">
        <v>25658</v>
      </c>
      <c r="B241" s="73" t="s">
        <v>386</v>
      </c>
      <c r="C241" s="1" t="s">
        <v>208</v>
      </c>
      <c r="D241" s="1" t="s">
        <v>1</v>
      </c>
      <c r="E241" s="1" t="s">
        <v>2</v>
      </c>
      <c r="F241" s="1">
        <v>2020</v>
      </c>
      <c r="G241" s="1" t="s">
        <v>11</v>
      </c>
      <c r="H241" s="3">
        <v>6</v>
      </c>
      <c r="I241" s="3">
        <v>6</v>
      </c>
      <c r="J241" s="3">
        <v>9</v>
      </c>
      <c r="K241" s="3">
        <v>1.5</v>
      </c>
      <c r="L241" s="1" t="s">
        <v>4</v>
      </c>
    </row>
    <row r="242" spans="1:12" outlineLevel="1" collapsed="1" x14ac:dyDescent="0.25">
      <c r="A242" s="107"/>
      <c r="B242" s="111"/>
      <c r="C242" s="107"/>
      <c r="D242" s="107"/>
      <c r="E242" s="107"/>
      <c r="F242" s="109" t="s">
        <v>687</v>
      </c>
      <c r="G242" s="107">
        <f>SUBTOTAL(9,G240:G241)</f>
        <v>0</v>
      </c>
      <c r="H242" s="110">
        <f>SUBTOTAL(9,H240:H241)</f>
        <v>10</v>
      </c>
      <c r="I242" s="110">
        <f>SUBTOTAL(9,I240:I241)</f>
        <v>10</v>
      </c>
      <c r="J242" s="110">
        <f>SUBTOTAL(9,J240:J241)</f>
        <v>13</v>
      </c>
      <c r="K242" s="110"/>
      <c r="L242" s="107"/>
    </row>
    <row r="243" spans="1:12" outlineLevel="2" x14ac:dyDescent="0.25">
      <c r="A243" s="1">
        <v>25718</v>
      </c>
      <c r="B243" s="73" t="s">
        <v>386</v>
      </c>
      <c r="C243" s="1" t="s">
        <v>209</v>
      </c>
      <c r="D243" s="1" t="s">
        <v>7</v>
      </c>
      <c r="E243" s="1" t="s">
        <v>8</v>
      </c>
      <c r="F243" s="1">
        <v>2020</v>
      </c>
      <c r="G243" s="1" t="s">
        <v>3</v>
      </c>
      <c r="H243" s="3">
        <v>5</v>
      </c>
      <c r="I243" s="3">
        <v>4</v>
      </c>
      <c r="J243" s="3">
        <v>3.6363636363636367</v>
      </c>
      <c r="K243" s="3">
        <v>0.90909090909090895</v>
      </c>
      <c r="L243" s="1" t="s">
        <v>4</v>
      </c>
    </row>
    <row r="244" spans="1:12" outlineLevel="2" x14ac:dyDescent="0.25">
      <c r="A244" s="1">
        <v>25718</v>
      </c>
      <c r="B244" s="73" t="s">
        <v>386</v>
      </c>
      <c r="C244" s="1" t="s">
        <v>209</v>
      </c>
      <c r="D244" s="1" t="s">
        <v>44</v>
      </c>
      <c r="E244" s="1" t="s">
        <v>45</v>
      </c>
      <c r="F244" s="1">
        <v>2020</v>
      </c>
      <c r="G244" s="1" t="s">
        <v>3</v>
      </c>
      <c r="H244" s="3">
        <v>6</v>
      </c>
      <c r="I244" s="3">
        <v>5</v>
      </c>
      <c r="J244" s="3">
        <v>7</v>
      </c>
      <c r="K244" s="3">
        <v>1.4</v>
      </c>
      <c r="L244" s="1" t="s">
        <v>4</v>
      </c>
    </row>
    <row r="245" spans="1:12" outlineLevel="2" x14ac:dyDescent="0.25">
      <c r="A245" s="1">
        <v>25718</v>
      </c>
      <c r="B245" s="73" t="s">
        <v>386</v>
      </c>
      <c r="C245" s="1" t="s">
        <v>209</v>
      </c>
      <c r="D245" s="1" t="s">
        <v>1</v>
      </c>
      <c r="E245" s="1" t="s">
        <v>2</v>
      </c>
      <c r="F245" s="1">
        <v>2020</v>
      </c>
      <c r="G245" s="1" t="s">
        <v>3</v>
      </c>
      <c r="H245" s="3">
        <v>7</v>
      </c>
      <c r="I245" s="3">
        <v>6</v>
      </c>
      <c r="J245" s="3">
        <v>9</v>
      </c>
      <c r="K245" s="3">
        <v>1.5</v>
      </c>
      <c r="L245" s="1" t="s">
        <v>4</v>
      </c>
    </row>
    <row r="246" spans="1:12" outlineLevel="2" x14ac:dyDescent="0.25">
      <c r="A246" s="1">
        <v>25718</v>
      </c>
      <c r="B246" s="73" t="s">
        <v>386</v>
      </c>
      <c r="C246" s="1" t="s">
        <v>209</v>
      </c>
      <c r="D246" s="1" t="s">
        <v>22</v>
      </c>
      <c r="E246" s="1" t="s">
        <v>32</v>
      </c>
      <c r="F246" s="1">
        <v>2020</v>
      </c>
      <c r="G246" s="1" t="s">
        <v>3</v>
      </c>
      <c r="H246" s="3">
        <v>16</v>
      </c>
      <c r="I246" s="3">
        <v>13</v>
      </c>
      <c r="J246" s="3">
        <v>208</v>
      </c>
      <c r="K246" s="3">
        <v>16</v>
      </c>
      <c r="L246" s="1" t="s">
        <v>4</v>
      </c>
    </row>
    <row r="247" spans="1:12" outlineLevel="1" collapsed="1" x14ac:dyDescent="0.25">
      <c r="A247" s="107"/>
      <c r="B247" s="111"/>
      <c r="C247" s="107"/>
      <c r="D247" s="107"/>
      <c r="E247" s="107"/>
      <c r="F247" s="109" t="s">
        <v>686</v>
      </c>
      <c r="G247" s="107">
        <f>SUBTOTAL(9,G243:G246)</f>
        <v>0</v>
      </c>
      <c r="H247" s="110">
        <f>SUBTOTAL(9,H243:H246)</f>
        <v>34</v>
      </c>
      <c r="I247" s="110">
        <f>SUBTOTAL(9,I243:I246)</f>
        <v>28</v>
      </c>
      <c r="J247" s="110">
        <f>SUBTOTAL(9,J243:J246)</f>
        <v>227.63636363636363</v>
      </c>
      <c r="K247" s="110"/>
      <c r="L247" s="107"/>
    </row>
    <row r="248" spans="1:12" outlineLevel="2" x14ac:dyDescent="0.25">
      <c r="A248" s="1">
        <v>25718</v>
      </c>
      <c r="B248" s="73" t="s">
        <v>386</v>
      </c>
      <c r="C248" s="1" t="s">
        <v>209</v>
      </c>
      <c r="D248" s="1" t="s">
        <v>7</v>
      </c>
      <c r="E248" s="1" t="s">
        <v>8</v>
      </c>
      <c r="F248" s="1">
        <v>2020</v>
      </c>
      <c r="G248" s="1" t="s">
        <v>11</v>
      </c>
      <c r="H248" s="3">
        <v>6</v>
      </c>
      <c r="I248" s="3">
        <v>5</v>
      </c>
      <c r="J248" s="3">
        <v>4.8951048951048959</v>
      </c>
      <c r="K248" s="3">
        <v>0.97902097902097895</v>
      </c>
      <c r="L248" s="1" t="s">
        <v>4</v>
      </c>
    </row>
    <row r="249" spans="1:12" outlineLevel="2" x14ac:dyDescent="0.25">
      <c r="A249" s="1">
        <v>25718</v>
      </c>
      <c r="B249" s="73" t="s">
        <v>386</v>
      </c>
      <c r="C249" s="1" t="s">
        <v>209</v>
      </c>
      <c r="D249" s="1" t="s">
        <v>44</v>
      </c>
      <c r="E249" s="1" t="s">
        <v>45</v>
      </c>
      <c r="F249" s="1">
        <v>2020</v>
      </c>
      <c r="G249" s="1" t="s">
        <v>11</v>
      </c>
      <c r="H249" s="3">
        <v>6</v>
      </c>
      <c r="I249" s="3">
        <v>5</v>
      </c>
      <c r="J249" s="3">
        <v>35</v>
      </c>
      <c r="K249" s="3">
        <v>7</v>
      </c>
      <c r="L249" s="1" t="s">
        <v>4</v>
      </c>
    </row>
    <row r="250" spans="1:12" outlineLevel="2" x14ac:dyDescent="0.25">
      <c r="A250" s="1">
        <v>25718</v>
      </c>
      <c r="B250" s="73" t="s">
        <v>386</v>
      </c>
      <c r="C250" s="1" t="s">
        <v>209</v>
      </c>
      <c r="D250" s="1" t="s">
        <v>1</v>
      </c>
      <c r="E250" s="1" t="s">
        <v>2</v>
      </c>
      <c r="F250" s="1">
        <v>2020</v>
      </c>
      <c r="G250" s="1" t="s">
        <v>11</v>
      </c>
      <c r="H250" s="3">
        <v>7</v>
      </c>
      <c r="I250" s="3">
        <v>6</v>
      </c>
      <c r="J250" s="3">
        <v>9</v>
      </c>
      <c r="K250" s="3">
        <v>1.5</v>
      </c>
      <c r="L250" s="1" t="s">
        <v>4</v>
      </c>
    </row>
    <row r="251" spans="1:12" outlineLevel="2" x14ac:dyDescent="0.25">
      <c r="A251" s="1">
        <v>25718</v>
      </c>
      <c r="B251" s="73" t="s">
        <v>386</v>
      </c>
      <c r="C251" s="1" t="s">
        <v>209</v>
      </c>
      <c r="D251" s="1" t="s">
        <v>22</v>
      </c>
      <c r="E251" s="1" t="s">
        <v>32</v>
      </c>
      <c r="F251" s="1">
        <v>2020</v>
      </c>
      <c r="G251" s="1" t="s">
        <v>11</v>
      </c>
      <c r="H251" s="3">
        <v>16</v>
      </c>
      <c r="I251" s="3">
        <v>13</v>
      </c>
      <c r="J251" s="3">
        <v>208</v>
      </c>
      <c r="K251" s="3">
        <v>16</v>
      </c>
      <c r="L251" s="1" t="s">
        <v>4</v>
      </c>
    </row>
    <row r="252" spans="1:12" outlineLevel="1" collapsed="1" x14ac:dyDescent="0.25">
      <c r="A252" s="107"/>
      <c r="B252" s="111"/>
      <c r="C252" s="107"/>
      <c r="D252" s="107"/>
      <c r="E252" s="107"/>
      <c r="F252" s="109" t="s">
        <v>687</v>
      </c>
      <c r="G252" s="107">
        <f>SUBTOTAL(9,G248:G251)</f>
        <v>0</v>
      </c>
      <c r="H252" s="110">
        <f>SUBTOTAL(9,H248:H251)</f>
        <v>35</v>
      </c>
      <c r="I252" s="110">
        <f>SUBTOTAL(9,I248:I251)</f>
        <v>29</v>
      </c>
      <c r="J252" s="110">
        <f>SUBTOTAL(9,J248:J251)</f>
        <v>256.89510489510491</v>
      </c>
      <c r="K252" s="110"/>
      <c r="L252" s="107"/>
    </row>
    <row r="253" spans="1:12" outlineLevel="2" x14ac:dyDescent="0.25">
      <c r="A253" s="1">
        <v>25777</v>
      </c>
      <c r="B253" s="73" t="s">
        <v>386</v>
      </c>
      <c r="C253" s="1" t="s">
        <v>211</v>
      </c>
      <c r="D253" s="1" t="s">
        <v>93</v>
      </c>
      <c r="E253" s="1" t="s">
        <v>94</v>
      </c>
      <c r="F253" s="1">
        <v>2020</v>
      </c>
      <c r="G253" s="1" t="s">
        <v>3</v>
      </c>
      <c r="H253" s="3">
        <v>3</v>
      </c>
      <c r="I253" s="3">
        <v>2</v>
      </c>
      <c r="J253" s="3">
        <v>20</v>
      </c>
      <c r="K253" s="3">
        <v>10</v>
      </c>
      <c r="L253" s="1" t="s">
        <v>4</v>
      </c>
    </row>
    <row r="254" spans="1:12" outlineLevel="2" x14ac:dyDescent="0.25">
      <c r="A254" s="1">
        <v>25777</v>
      </c>
      <c r="B254" s="73" t="s">
        <v>386</v>
      </c>
      <c r="C254" s="1" t="s">
        <v>211</v>
      </c>
      <c r="D254" s="1" t="s">
        <v>7</v>
      </c>
      <c r="E254" s="1" t="s">
        <v>8</v>
      </c>
      <c r="F254" s="1">
        <v>2020</v>
      </c>
      <c r="G254" s="1" t="s">
        <v>3</v>
      </c>
      <c r="H254" s="3">
        <v>22</v>
      </c>
      <c r="I254" s="3">
        <v>20</v>
      </c>
      <c r="J254" s="3">
        <v>102.09790209790211</v>
      </c>
      <c r="K254" s="3">
        <v>5.1048951048951103</v>
      </c>
      <c r="L254" s="1" t="s">
        <v>4</v>
      </c>
    </row>
    <row r="255" spans="1:12" outlineLevel="2" x14ac:dyDescent="0.25">
      <c r="A255" s="1">
        <v>25777</v>
      </c>
      <c r="B255" s="73" t="s">
        <v>386</v>
      </c>
      <c r="C255" s="1" t="s">
        <v>211</v>
      </c>
      <c r="D255" s="1" t="s">
        <v>44</v>
      </c>
      <c r="E255" s="1" t="s">
        <v>45</v>
      </c>
      <c r="F255" s="1">
        <v>2020</v>
      </c>
      <c r="G255" s="1" t="s">
        <v>3</v>
      </c>
      <c r="H255" s="3">
        <v>7</v>
      </c>
      <c r="I255" s="3">
        <v>4</v>
      </c>
      <c r="J255" s="3">
        <v>23</v>
      </c>
      <c r="K255" s="3">
        <v>5.75</v>
      </c>
      <c r="L255" s="1" t="s">
        <v>4</v>
      </c>
    </row>
    <row r="256" spans="1:12" outlineLevel="2" x14ac:dyDescent="0.25">
      <c r="A256" s="1">
        <v>25777</v>
      </c>
      <c r="B256" s="73" t="s">
        <v>386</v>
      </c>
      <c r="C256" s="1" t="s">
        <v>211</v>
      </c>
      <c r="D256" s="1" t="s">
        <v>1</v>
      </c>
      <c r="E256" s="1" t="s">
        <v>2</v>
      </c>
      <c r="F256" s="1">
        <v>2020</v>
      </c>
      <c r="G256" s="1" t="s">
        <v>3</v>
      </c>
      <c r="H256" s="3">
        <v>26</v>
      </c>
      <c r="I256" s="3">
        <v>21</v>
      </c>
      <c r="J256" s="3">
        <v>28.245762711864408</v>
      </c>
      <c r="K256" s="3">
        <v>1.3450363196125901</v>
      </c>
      <c r="L256" s="1" t="s">
        <v>4</v>
      </c>
    </row>
    <row r="257" spans="1:12" outlineLevel="2" x14ac:dyDescent="0.25">
      <c r="A257" s="1">
        <v>25777</v>
      </c>
      <c r="B257" s="73" t="s">
        <v>386</v>
      </c>
      <c r="C257" s="1" t="s">
        <v>211</v>
      </c>
      <c r="D257" s="1" t="s">
        <v>22</v>
      </c>
      <c r="E257" s="1" t="s">
        <v>32</v>
      </c>
      <c r="F257" s="1">
        <v>2020</v>
      </c>
      <c r="G257" s="1" t="s">
        <v>3</v>
      </c>
      <c r="H257" s="3">
        <v>7</v>
      </c>
      <c r="I257" s="3">
        <v>6</v>
      </c>
      <c r="J257" s="3">
        <v>498</v>
      </c>
      <c r="K257" s="3">
        <v>83</v>
      </c>
      <c r="L257" s="1" t="s">
        <v>4</v>
      </c>
    </row>
    <row r="258" spans="1:12" outlineLevel="1" collapsed="1" x14ac:dyDescent="0.25">
      <c r="A258" s="107"/>
      <c r="B258" s="111"/>
      <c r="C258" s="107"/>
      <c r="D258" s="107"/>
      <c r="E258" s="107"/>
      <c r="F258" s="109" t="s">
        <v>686</v>
      </c>
      <c r="G258" s="107">
        <f>SUBTOTAL(9,G253:G257)</f>
        <v>0</v>
      </c>
      <c r="H258" s="110">
        <f>SUBTOTAL(9,H253:H257)</f>
        <v>65</v>
      </c>
      <c r="I258" s="110">
        <f>SUBTOTAL(9,I253:I257)</f>
        <v>53</v>
      </c>
      <c r="J258" s="110">
        <f>SUBTOTAL(9,J253:J257)</f>
        <v>671.34366480976655</v>
      </c>
      <c r="K258" s="110"/>
      <c r="L258" s="107"/>
    </row>
    <row r="259" spans="1:12" outlineLevel="2" x14ac:dyDescent="0.25">
      <c r="A259" s="1">
        <v>25777</v>
      </c>
      <c r="B259" s="73" t="s">
        <v>386</v>
      </c>
      <c r="C259" s="1" t="s">
        <v>211</v>
      </c>
      <c r="D259" s="1" t="s">
        <v>7</v>
      </c>
      <c r="E259" s="1" t="s">
        <v>8</v>
      </c>
      <c r="F259" s="1">
        <v>2020</v>
      </c>
      <c r="G259" s="1" t="s">
        <v>11</v>
      </c>
      <c r="H259" s="3">
        <v>2</v>
      </c>
      <c r="I259" s="3">
        <v>1</v>
      </c>
      <c r="J259" s="3">
        <v>0.69930069930069938</v>
      </c>
      <c r="K259" s="3">
        <v>0.69930069930069905</v>
      </c>
      <c r="L259" s="1" t="s">
        <v>4</v>
      </c>
    </row>
    <row r="260" spans="1:12" outlineLevel="2" x14ac:dyDescent="0.25">
      <c r="A260" s="1">
        <v>25777</v>
      </c>
      <c r="B260" s="73" t="s">
        <v>386</v>
      </c>
      <c r="C260" s="1" t="s">
        <v>211</v>
      </c>
      <c r="D260" s="1" t="s">
        <v>44</v>
      </c>
      <c r="E260" s="1" t="s">
        <v>45</v>
      </c>
      <c r="F260" s="1">
        <v>2020</v>
      </c>
      <c r="G260" s="1" t="s">
        <v>11</v>
      </c>
      <c r="H260" s="3">
        <v>2</v>
      </c>
      <c r="I260" s="3">
        <v>2</v>
      </c>
      <c r="J260" s="3">
        <v>1</v>
      </c>
      <c r="K260" s="3">
        <v>0.5</v>
      </c>
      <c r="L260" s="1" t="s">
        <v>4</v>
      </c>
    </row>
    <row r="261" spans="1:12" outlineLevel="2" x14ac:dyDescent="0.25">
      <c r="A261" s="1">
        <v>25777</v>
      </c>
      <c r="B261" s="73" t="s">
        <v>386</v>
      </c>
      <c r="C261" s="1" t="s">
        <v>211</v>
      </c>
      <c r="D261" s="1" t="s">
        <v>1</v>
      </c>
      <c r="E261" s="1" t="s">
        <v>2</v>
      </c>
      <c r="F261" s="1">
        <v>2020</v>
      </c>
      <c r="G261" s="1" t="s">
        <v>11</v>
      </c>
      <c r="H261" s="3">
        <v>2</v>
      </c>
      <c r="I261" s="3">
        <v>1</v>
      </c>
      <c r="J261" s="3">
        <v>1</v>
      </c>
      <c r="K261" s="3">
        <v>1</v>
      </c>
      <c r="L261" s="1" t="s">
        <v>4</v>
      </c>
    </row>
    <row r="262" spans="1:12" outlineLevel="2" x14ac:dyDescent="0.25">
      <c r="A262" s="1">
        <v>25777</v>
      </c>
      <c r="B262" s="73" t="s">
        <v>386</v>
      </c>
      <c r="C262" s="1" t="s">
        <v>211</v>
      </c>
      <c r="D262" s="1" t="s">
        <v>22</v>
      </c>
      <c r="E262" s="1" t="s">
        <v>32</v>
      </c>
      <c r="F262" s="1">
        <v>2020</v>
      </c>
      <c r="G262" s="1" t="s">
        <v>11</v>
      </c>
      <c r="H262" s="3">
        <v>1</v>
      </c>
      <c r="I262" s="3">
        <v>1</v>
      </c>
      <c r="J262" s="3">
        <v>2</v>
      </c>
      <c r="K262" s="3">
        <v>2</v>
      </c>
      <c r="L262" s="1" t="s">
        <v>4</v>
      </c>
    </row>
    <row r="263" spans="1:12" outlineLevel="1" collapsed="1" x14ac:dyDescent="0.25">
      <c r="A263" s="107"/>
      <c r="B263" s="111"/>
      <c r="C263" s="107"/>
      <c r="D263" s="107"/>
      <c r="E263" s="107"/>
      <c r="F263" s="109" t="s">
        <v>687</v>
      </c>
      <c r="G263" s="107">
        <f>SUBTOTAL(9,G259:G262)</f>
        <v>0</v>
      </c>
      <c r="H263" s="110">
        <f>SUBTOTAL(9,H259:H262)</f>
        <v>7</v>
      </c>
      <c r="I263" s="110">
        <f>SUBTOTAL(9,I259:I262)</f>
        <v>5</v>
      </c>
      <c r="J263" s="110">
        <f>SUBTOTAL(9,J259:J262)</f>
        <v>4.6993006993006992</v>
      </c>
      <c r="K263" s="110"/>
      <c r="L263" s="107"/>
    </row>
    <row r="264" spans="1:12" outlineLevel="2" x14ac:dyDescent="0.25">
      <c r="A264" s="1">
        <v>25851</v>
      </c>
      <c r="B264" s="73" t="s">
        <v>386</v>
      </c>
      <c r="C264" s="1" t="s">
        <v>129</v>
      </c>
      <c r="D264" s="1" t="s">
        <v>1</v>
      </c>
      <c r="E264" s="1" t="s">
        <v>2</v>
      </c>
      <c r="F264" s="1">
        <v>2020</v>
      </c>
      <c r="G264" s="1" t="s">
        <v>3</v>
      </c>
      <c r="H264" s="3">
        <v>10</v>
      </c>
      <c r="I264" s="3">
        <v>10</v>
      </c>
      <c r="J264" s="3">
        <v>10</v>
      </c>
      <c r="K264" s="3">
        <v>1</v>
      </c>
      <c r="L264" s="1" t="s">
        <v>4</v>
      </c>
    </row>
    <row r="265" spans="1:12" outlineLevel="1" collapsed="1" x14ac:dyDescent="0.25">
      <c r="A265" s="107"/>
      <c r="B265" s="111"/>
      <c r="C265" s="107"/>
      <c r="D265" s="107"/>
      <c r="E265" s="107"/>
      <c r="F265" s="109" t="s">
        <v>686</v>
      </c>
      <c r="G265" s="107">
        <f>SUBTOTAL(9,G264:G264)</f>
        <v>0</v>
      </c>
      <c r="H265" s="110">
        <f>SUBTOTAL(9,H264:H264)</f>
        <v>10</v>
      </c>
      <c r="I265" s="110">
        <f>SUBTOTAL(9,I264:I264)</f>
        <v>10</v>
      </c>
      <c r="J265" s="110">
        <f>SUBTOTAL(9,J264:J264)</f>
        <v>10</v>
      </c>
      <c r="K265" s="110"/>
      <c r="L265" s="107"/>
    </row>
    <row r="266" spans="1:12" outlineLevel="2" x14ac:dyDescent="0.25">
      <c r="A266" s="1">
        <v>25851</v>
      </c>
      <c r="B266" s="73" t="s">
        <v>386</v>
      </c>
      <c r="C266" s="1" t="s">
        <v>129</v>
      </c>
      <c r="D266" s="1" t="s">
        <v>1</v>
      </c>
      <c r="E266" s="1" t="s">
        <v>35</v>
      </c>
      <c r="F266" s="1">
        <v>2020</v>
      </c>
      <c r="G266" s="1" t="s">
        <v>11</v>
      </c>
      <c r="H266" s="3">
        <v>15</v>
      </c>
      <c r="I266" s="3">
        <v>15</v>
      </c>
      <c r="J266" s="3">
        <v>90</v>
      </c>
      <c r="K266" s="3">
        <v>6</v>
      </c>
      <c r="L266" s="1" t="s">
        <v>4</v>
      </c>
    </row>
    <row r="267" spans="1:12" outlineLevel="2" x14ac:dyDescent="0.25">
      <c r="A267" s="1">
        <v>25851</v>
      </c>
      <c r="B267" s="73" t="s">
        <v>386</v>
      </c>
      <c r="C267" s="1" t="s">
        <v>129</v>
      </c>
      <c r="D267" s="1" t="s">
        <v>1</v>
      </c>
      <c r="E267" s="1" t="s">
        <v>2</v>
      </c>
      <c r="F267" s="1">
        <v>2020</v>
      </c>
      <c r="G267" s="1" t="s">
        <v>11</v>
      </c>
      <c r="H267" s="3">
        <v>10</v>
      </c>
      <c r="I267" s="3">
        <v>10</v>
      </c>
      <c r="J267" s="3">
        <v>10</v>
      </c>
      <c r="K267" s="3">
        <v>1</v>
      </c>
      <c r="L267" s="1" t="s">
        <v>4</v>
      </c>
    </row>
    <row r="268" spans="1:12" outlineLevel="1" collapsed="1" x14ac:dyDescent="0.25">
      <c r="A268" s="107"/>
      <c r="B268" s="111"/>
      <c r="C268" s="107"/>
      <c r="D268" s="107"/>
      <c r="E268" s="107"/>
      <c r="F268" s="109" t="s">
        <v>687</v>
      </c>
      <c r="G268" s="107">
        <f>SUBTOTAL(9,G266:G267)</f>
        <v>0</v>
      </c>
      <c r="H268" s="110">
        <f>SUBTOTAL(9,H266:H267)</f>
        <v>25</v>
      </c>
      <c r="I268" s="110">
        <f>SUBTOTAL(9,I266:I267)</f>
        <v>25</v>
      </c>
      <c r="J268" s="110">
        <f>SUBTOTAL(9,J266:J267)</f>
        <v>100</v>
      </c>
      <c r="K268" s="110"/>
      <c r="L268" s="107"/>
    </row>
    <row r="269" spans="1:12" outlineLevel="2" x14ac:dyDescent="0.25">
      <c r="A269" s="1">
        <v>25862</v>
      </c>
      <c r="B269" s="73" t="s">
        <v>386</v>
      </c>
      <c r="C269" s="1" t="s">
        <v>175</v>
      </c>
      <c r="D269" s="1" t="s">
        <v>7</v>
      </c>
      <c r="E269" s="1" t="s">
        <v>8</v>
      </c>
      <c r="F269" s="1">
        <v>2020</v>
      </c>
      <c r="G269" s="1" t="s">
        <v>3</v>
      </c>
      <c r="H269" s="3">
        <v>9</v>
      </c>
      <c r="I269" s="3">
        <v>9</v>
      </c>
      <c r="J269" s="3">
        <v>18</v>
      </c>
      <c r="K269" s="3">
        <v>2</v>
      </c>
      <c r="L269" s="1" t="s">
        <v>4</v>
      </c>
    </row>
    <row r="270" spans="1:12" outlineLevel="2" x14ac:dyDescent="0.25">
      <c r="A270" s="1">
        <v>25862</v>
      </c>
      <c r="B270" s="73" t="s">
        <v>386</v>
      </c>
      <c r="C270" s="1" t="s">
        <v>175</v>
      </c>
      <c r="D270" s="1" t="s">
        <v>44</v>
      </c>
      <c r="E270" s="1" t="s">
        <v>45</v>
      </c>
      <c r="F270" s="1">
        <v>2020</v>
      </c>
      <c r="G270" s="1" t="s">
        <v>3</v>
      </c>
      <c r="H270" s="3">
        <v>2</v>
      </c>
      <c r="I270" s="3">
        <v>2</v>
      </c>
      <c r="J270" s="3">
        <v>8</v>
      </c>
      <c r="K270" s="3">
        <v>4</v>
      </c>
      <c r="L270" s="1" t="s">
        <v>4</v>
      </c>
    </row>
    <row r="271" spans="1:12" outlineLevel="2" x14ac:dyDescent="0.25">
      <c r="A271" s="1">
        <v>25862</v>
      </c>
      <c r="B271" s="73" t="s">
        <v>386</v>
      </c>
      <c r="C271" s="1" t="s">
        <v>175</v>
      </c>
      <c r="D271" s="1" t="s">
        <v>1</v>
      </c>
      <c r="E271" s="1" t="s">
        <v>2</v>
      </c>
      <c r="F271" s="1">
        <v>2020</v>
      </c>
      <c r="G271" s="1" t="s">
        <v>3</v>
      </c>
      <c r="H271" s="3">
        <v>50</v>
      </c>
      <c r="I271" s="3">
        <v>50</v>
      </c>
      <c r="J271" s="3">
        <v>100</v>
      </c>
      <c r="K271" s="3">
        <v>2</v>
      </c>
      <c r="L271" s="1" t="s">
        <v>4</v>
      </c>
    </row>
    <row r="272" spans="1:12" outlineLevel="1" collapsed="1" x14ac:dyDescent="0.25">
      <c r="A272" s="107"/>
      <c r="B272" s="111"/>
      <c r="C272" s="107"/>
      <c r="D272" s="107"/>
      <c r="E272" s="107"/>
      <c r="F272" s="109" t="s">
        <v>686</v>
      </c>
      <c r="G272" s="107">
        <f>SUBTOTAL(9,G269:G271)</f>
        <v>0</v>
      </c>
      <c r="H272" s="110">
        <f>SUBTOTAL(9,H269:H271)</f>
        <v>61</v>
      </c>
      <c r="I272" s="110">
        <f>SUBTOTAL(9,I269:I271)</f>
        <v>61</v>
      </c>
      <c r="J272" s="110">
        <f>SUBTOTAL(9,J269:J271)</f>
        <v>126</v>
      </c>
      <c r="K272" s="110"/>
      <c r="L272" s="107"/>
    </row>
    <row r="273" spans="1:12" outlineLevel="2" x14ac:dyDescent="0.25">
      <c r="A273" s="1">
        <v>25862</v>
      </c>
      <c r="B273" s="73" t="s">
        <v>386</v>
      </c>
      <c r="C273" s="1" t="s">
        <v>175</v>
      </c>
      <c r="D273" s="1" t="s">
        <v>7</v>
      </c>
      <c r="E273" s="1" t="s">
        <v>8</v>
      </c>
      <c r="F273" s="1">
        <v>2020</v>
      </c>
      <c r="G273" s="1" t="s">
        <v>11</v>
      </c>
      <c r="H273" s="3">
        <v>20</v>
      </c>
      <c r="I273" s="3">
        <v>20</v>
      </c>
      <c r="J273" s="3">
        <v>40</v>
      </c>
      <c r="K273" s="3">
        <v>2</v>
      </c>
      <c r="L273" s="1" t="s">
        <v>4</v>
      </c>
    </row>
    <row r="274" spans="1:12" outlineLevel="2" x14ac:dyDescent="0.25">
      <c r="A274" s="1">
        <v>25862</v>
      </c>
      <c r="B274" s="73" t="s">
        <v>386</v>
      </c>
      <c r="C274" s="1" t="s">
        <v>175</v>
      </c>
      <c r="D274" s="1" t="s">
        <v>44</v>
      </c>
      <c r="E274" s="1" t="s">
        <v>45</v>
      </c>
      <c r="F274" s="1">
        <v>2020</v>
      </c>
      <c r="G274" s="1" t="s">
        <v>11</v>
      </c>
      <c r="H274" s="3">
        <v>5</v>
      </c>
      <c r="I274" s="3">
        <v>5</v>
      </c>
      <c r="J274" s="3">
        <v>20</v>
      </c>
      <c r="K274" s="3">
        <v>4</v>
      </c>
      <c r="L274" s="1" t="s">
        <v>4</v>
      </c>
    </row>
    <row r="275" spans="1:12" outlineLevel="2" x14ac:dyDescent="0.25">
      <c r="A275" s="1">
        <v>25862</v>
      </c>
      <c r="B275" s="73" t="s">
        <v>386</v>
      </c>
      <c r="C275" s="1" t="s">
        <v>175</v>
      </c>
      <c r="D275" s="1" t="s">
        <v>1</v>
      </c>
      <c r="E275" s="1" t="s">
        <v>2</v>
      </c>
      <c r="F275" s="1">
        <v>2020</v>
      </c>
      <c r="G275" s="1" t="s">
        <v>11</v>
      </c>
      <c r="H275" s="3">
        <v>50</v>
      </c>
      <c r="I275" s="3">
        <v>50</v>
      </c>
      <c r="J275" s="3">
        <v>100</v>
      </c>
      <c r="K275" s="3">
        <v>2</v>
      </c>
      <c r="L275" s="1" t="s">
        <v>4</v>
      </c>
    </row>
    <row r="276" spans="1:12" outlineLevel="1" collapsed="1" x14ac:dyDescent="0.25">
      <c r="A276" s="107"/>
      <c r="B276" s="111"/>
      <c r="C276" s="107"/>
      <c r="D276" s="107"/>
      <c r="E276" s="107"/>
      <c r="F276" s="109" t="s">
        <v>687</v>
      </c>
      <c r="G276" s="107">
        <f>SUBTOTAL(9,G273:G275)</f>
        <v>0</v>
      </c>
      <c r="H276" s="110">
        <f>SUBTOTAL(9,H273:H275)</f>
        <v>75</v>
      </c>
      <c r="I276" s="110">
        <f>SUBTOTAL(9,I273:I275)</f>
        <v>75</v>
      </c>
      <c r="J276" s="110">
        <f>SUBTOTAL(9,J273:J275)</f>
        <v>160</v>
      </c>
      <c r="K276" s="110"/>
      <c r="L276" s="107"/>
    </row>
    <row r="277" spans="1:12" outlineLevel="2" x14ac:dyDescent="0.25">
      <c r="A277" s="1">
        <v>25875</v>
      </c>
      <c r="B277" s="73" t="s">
        <v>386</v>
      </c>
      <c r="C277" s="1" t="s">
        <v>147</v>
      </c>
      <c r="D277" s="1" t="s">
        <v>5</v>
      </c>
      <c r="E277" s="1" t="s">
        <v>6</v>
      </c>
      <c r="F277" s="1">
        <v>2020</v>
      </c>
      <c r="G277" s="1" t="s">
        <v>3</v>
      </c>
      <c r="H277" s="3">
        <v>2</v>
      </c>
      <c r="I277" s="3">
        <v>2</v>
      </c>
      <c r="J277" s="3">
        <v>2</v>
      </c>
      <c r="K277" s="3">
        <v>1</v>
      </c>
      <c r="L277" s="1" t="s">
        <v>4</v>
      </c>
    </row>
    <row r="278" spans="1:12" outlineLevel="2" x14ac:dyDescent="0.25">
      <c r="A278" s="1">
        <v>25875</v>
      </c>
      <c r="B278" s="73" t="s">
        <v>386</v>
      </c>
      <c r="C278" s="1" t="s">
        <v>147</v>
      </c>
      <c r="D278" s="1" t="s">
        <v>7</v>
      </c>
      <c r="E278" s="1" t="s">
        <v>8</v>
      </c>
      <c r="F278" s="1">
        <v>2020</v>
      </c>
      <c r="G278" s="1" t="s">
        <v>3</v>
      </c>
      <c r="H278" s="3">
        <v>10</v>
      </c>
      <c r="I278" s="3">
        <v>10</v>
      </c>
      <c r="J278" s="3">
        <v>12</v>
      </c>
      <c r="K278" s="3">
        <v>1.2</v>
      </c>
      <c r="L278" s="1" t="s">
        <v>4</v>
      </c>
    </row>
    <row r="279" spans="1:12" outlineLevel="2" x14ac:dyDescent="0.25">
      <c r="A279" s="1">
        <v>25875</v>
      </c>
      <c r="B279" s="73" t="s">
        <v>386</v>
      </c>
      <c r="C279" s="1" t="s">
        <v>147</v>
      </c>
      <c r="D279" s="1" t="s">
        <v>1</v>
      </c>
      <c r="E279" s="1" t="s">
        <v>2</v>
      </c>
      <c r="F279" s="1">
        <v>2020</v>
      </c>
      <c r="G279" s="1" t="s">
        <v>3</v>
      </c>
      <c r="H279" s="3">
        <v>240</v>
      </c>
      <c r="I279" s="3">
        <v>240</v>
      </c>
      <c r="J279" s="3">
        <v>288</v>
      </c>
      <c r="K279" s="3">
        <v>1.2</v>
      </c>
      <c r="L279" s="1" t="s">
        <v>4</v>
      </c>
    </row>
    <row r="280" spans="1:12" outlineLevel="2" x14ac:dyDescent="0.25">
      <c r="A280" s="1">
        <v>25875</v>
      </c>
      <c r="B280" s="73" t="s">
        <v>386</v>
      </c>
      <c r="C280" s="1" t="s">
        <v>147</v>
      </c>
      <c r="D280" s="1" t="s">
        <v>22</v>
      </c>
      <c r="E280" s="1" t="s">
        <v>32</v>
      </c>
      <c r="F280" s="1">
        <v>2020</v>
      </c>
      <c r="G280" s="1" t="s">
        <v>3</v>
      </c>
      <c r="H280" s="3">
        <v>14</v>
      </c>
      <c r="I280" s="3">
        <v>14</v>
      </c>
      <c r="J280" s="3">
        <v>210</v>
      </c>
      <c r="K280" s="3">
        <v>15</v>
      </c>
      <c r="L280" s="1" t="s">
        <v>4</v>
      </c>
    </row>
    <row r="281" spans="1:12" outlineLevel="1" collapsed="1" x14ac:dyDescent="0.25">
      <c r="A281" s="107"/>
      <c r="B281" s="111"/>
      <c r="C281" s="107"/>
      <c r="D281" s="107"/>
      <c r="E281" s="107"/>
      <c r="F281" s="109" t="s">
        <v>686</v>
      </c>
      <c r="G281" s="107">
        <f>SUBTOTAL(9,G277:G280)</f>
        <v>0</v>
      </c>
      <c r="H281" s="110">
        <f>SUBTOTAL(9,H277:H280)</f>
        <v>266</v>
      </c>
      <c r="I281" s="110">
        <f>SUBTOTAL(9,I277:I280)</f>
        <v>266</v>
      </c>
      <c r="J281" s="110">
        <f>SUBTOTAL(9,J277:J280)</f>
        <v>512</v>
      </c>
      <c r="K281" s="110"/>
      <c r="L281" s="107"/>
    </row>
    <row r="282" spans="1:12" outlineLevel="2" x14ac:dyDescent="0.25">
      <c r="A282" s="1">
        <v>25875</v>
      </c>
      <c r="B282" s="73" t="s">
        <v>386</v>
      </c>
      <c r="C282" s="1" t="s">
        <v>147</v>
      </c>
      <c r="D282" s="1" t="s">
        <v>5</v>
      </c>
      <c r="E282" s="1" t="s">
        <v>6</v>
      </c>
      <c r="F282" s="1">
        <v>2020</v>
      </c>
      <c r="G282" s="1" t="s">
        <v>11</v>
      </c>
      <c r="H282" s="3">
        <v>0</v>
      </c>
      <c r="I282" s="3">
        <v>0</v>
      </c>
      <c r="J282" s="3">
        <v>0</v>
      </c>
      <c r="K282" s="3">
        <v>0</v>
      </c>
      <c r="L282" s="1" t="s">
        <v>4</v>
      </c>
    </row>
    <row r="283" spans="1:12" outlineLevel="2" x14ac:dyDescent="0.25">
      <c r="A283" s="1">
        <v>25875</v>
      </c>
      <c r="B283" s="73" t="s">
        <v>386</v>
      </c>
      <c r="C283" s="1" t="s">
        <v>147</v>
      </c>
      <c r="D283" s="1" t="s">
        <v>7</v>
      </c>
      <c r="E283" s="1" t="s">
        <v>8</v>
      </c>
      <c r="F283" s="1">
        <v>2020</v>
      </c>
      <c r="G283" s="1" t="s">
        <v>11</v>
      </c>
      <c r="H283" s="3">
        <v>10</v>
      </c>
      <c r="I283" s="3">
        <v>10</v>
      </c>
      <c r="J283" s="3">
        <v>12</v>
      </c>
      <c r="K283" s="3">
        <v>1.2</v>
      </c>
      <c r="L283" s="1" t="s">
        <v>4</v>
      </c>
    </row>
    <row r="284" spans="1:12" outlineLevel="2" x14ac:dyDescent="0.25">
      <c r="A284" s="1">
        <v>25875</v>
      </c>
      <c r="B284" s="73" t="s">
        <v>386</v>
      </c>
      <c r="C284" s="1" t="s">
        <v>147</v>
      </c>
      <c r="D284" s="1" t="s">
        <v>1</v>
      </c>
      <c r="E284" s="1" t="s">
        <v>2</v>
      </c>
      <c r="F284" s="1">
        <v>2020</v>
      </c>
      <c r="G284" s="1" t="s">
        <v>11</v>
      </c>
      <c r="H284" s="3">
        <v>150</v>
      </c>
      <c r="I284" s="3">
        <v>140</v>
      </c>
      <c r="J284" s="3">
        <v>168</v>
      </c>
      <c r="K284" s="3">
        <v>1.2</v>
      </c>
      <c r="L284" s="1" t="s">
        <v>4</v>
      </c>
    </row>
    <row r="285" spans="1:12" outlineLevel="2" x14ac:dyDescent="0.25">
      <c r="A285" s="1">
        <v>25875</v>
      </c>
      <c r="B285" s="73" t="s">
        <v>386</v>
      </c>
      <c r="C285" s="1" t="s">
        <v>147</v>
      </c>
      <c r="D285" s="1" t="s">
        <v>22</v>
      </c>
      <c r="E285" s="1" t="s">
        <v>32</v>
      </c>
      <c r="F285" s="1">
        <v>2020</v>
      </c>
      <c r="G285" s="1" t="s">
        <v>11</v>
      </c>
      <c r="H285" s="3">
        <v>10</v>
      </c>
      <c r="I285" s="3">
        <v>8</v>
      </c>
      <c r="J285" s="3">
        <v>72</v>
      </c>
      <c r="K285" s="3">
        <v>9</v>
      </c>
      <c r="L285" s="1" t="s">
        <v>4</v>
      </c>
    </row>
    <row r="286" spans="1:12" outlineLevel="1" collapsed="1" x14ac:dyDescent="0.25">
      <c r="A286" s="107"/>
      <c r="B286" s="111"/>
      <c r="C286" s="107"/>
      <c r="D286" s="107"/>
      <c r="E286" s="107"/>
      <c r="F286" s="109" t="s">
        <v>687</v>
      </c>
      <c r="G286" s="107">
        <f>SUBTOTAL(9,G282:G285)</f>
        <v>0</v>
      </c>
      <c r="H286" s="110">
        <f>SUBTOTAL(9,H282:H285)</f>
        <v>170</v>
      </c>
      <c r="I286" s="110">
        <f>SUBTOTAL(9,I282:I285)</f>
        <v>158</v>
      </c>
      <c r="J286" s="110">
        <f>SUBTOTAL(9,J282:J285)</f>
        <v>252</v>
      </c>
      <c r="K286" s="110"/>
      <c r="L286" s="107"/>
    </row>
    <row r="287" spans="1:12" outlineLevel="2" x14ac:dyDescent="0.25">
      <c r="A287" s="1">
        <v>25293</v>
      </c>
      <c r="B287" s="73" t="s">
        <v>387</v>
      </c>
      <c r="C287" s="1" t="s">
        <v>148</v>
      </c>
      <c r="D287" s="1" t="s">
        <v>7</v>
      </c>
      <c r="E287" s="1" t="s">
        <v>8</v>
      </c>
      <c r="F287" s="1">
        <v>2020</v>
      </c>
      <c r="G287" s="1" t="s">
        <v>3</v>
      </c>
      <c r="H287" s="3">
        <v>50</v>
      </c>
      <c r="I287" s="3">
        <v>50</v>
      </c>
      <c r="J287" s="3">
        <v>50</v>
      </c>
      <c r="K287" s="3">
        <v>1</v>
      </c>
      <c r="L287" s="1" t="s">
        <v>4</v>
      </c>
    </row>
    <row r="288" spans="1:12" outlineLevel="2" x14ac:dyDescent="0.25">
      <c r="A288" s="1">
        <v>25293</v>
      </c>
      <c r="B288" s="73" t="s">
        <v>387</v>
      </c>
      <c r="C288" s="1" t="s">
        <v>148</v>
      </c>
      <c r="D288" s="1" t="s">
        <v>1</v>
      </c>
      <c r="E288" s="1" t="s">
        <v>2</v>
      </c>
      <c r="F288" s="1">
        <v>2020</v>
      </c>
      <c r="G288" s="1" t="s">
        <v>3</v>
      </c>
      <c r="H288" s="3">
        <v>700</v>
      </c>
      <c r="I288" s="3">
        <v>630</v>
      </c>
      <c r="J288" s="3">
        <v>2520</v>
      </c>
      <c r="K288" s="3">
        <v>4</v>
      </c>
      <c r="L288" s="1" t="s">
        <v>4</v>
      </c>
    </row>
    <row r="289" spans="1:12" outlineLevel="2" x14ac:dyDescent="0.25">
      <c r="A289" s="1">
        <v>25293</v>
      </c>
      <c r="B289" s="73" t="s">
        <v>387</v>
      </c>
      <c r="C289" s="1" t="s">
        <v>148</v>
      </c>
      <c r="D289" s="1" t="s">
        <v>22</v>
      </c>
      <c r="E289" s="1" t="s">
        <v>23</v>
      </c>
      <c r="F289" s="1">
        <v>2020</v>
      </c>
      <c r="G289" s="1" t="s">
        <v>3</v>
      </c>
      <c r="H289" s="3">
        <v>19</v>
      </c>
      <c r="I289" s="3">
        <v>17</v>
      </c>
      <c r="J289" s="3">
        <v>595</v>
      </c>
      <c r="K289" s="3">
        <v>35</v>
      </c>
      <c r="L289" s="1" t="s">
        <v>4</v>
      </c>
    </row>
    <row r="290" spans="1:12" outlineLevel="1" collapsed="1" x14ac:dyDescent="0.25">
      <c r="A290" s="107"/>
      <c r="B290" s="111"/>
      <c r="C290" s="107"/>
      <c r="D290" s="107"/>
      <c r="E290" s="107"/>
      <c r="F290" s="109" t="s">
        <v>686</v>
      </c>
      <c r="G290" s="107">
        <f>SUBTOTAL(9,G287:G289)</f>
        <v>0</v>
      </c>
      <c r="H290" s="110">
        <f>SUBTOTAL(9,H287:H289)</f>
        <v>769</v>
      </c>
      <c r="I290" s="110">
        <f>SUBTOTAL(9,I287:I289)</f>
        <v>697</v>
      </c>
      <c r="J290" s="110">
        <f>SUBTOTAL(9,J287:J289)</f>
        <v>3165</v>
      </c>
      <c r="K290" s="110"/>
      <c r="L290" s="107"/>
    </row>
    <row r="291" spans="1:12" outlineLevel="2" x14ac:dyDescent="0.25">
      <c r="A291" s="1">
        <v>25293</v>
      </c>
      <c r="B291" s="73" t="s">
        <v>387</v>
      </c>
      <c r="C291" s="1" t="s">
        <v>148</v>
      </c>
      <c r="D291" s="1" t="s">
        <v>5</v>
      </c>
      <c r="E291" s="1" t="s">
        <v>6</v>
      </c>
      <c r="F291" s="1">
        <v>2020</v>
      </c>
      <c r="G291" s="1" t="s">
        <v>11</v>
      </c>
      <c r="H291" s="3">
        <v>16</v>
      </c>
      <c r="I291" s="3">
        <v>14</v>
      </c>
      <c r="J291" s="3">
        <v>26.168224299065422</v>
      </c>
      <c r="K291" s="3">
        <v>1.86915887850467</v>
      </c>
      <c r="L291" s="1" t="s">
        <v>4</v>
      </c>
    </row>
    <row r="292" spans="1:12" outlineLevel="2" x14ac:dyDescent="0.25">
      <c r="A292" s="1">
        <v>25293</v>
      </c>
      <c r="B292" s="73" t="s">
        <v>387</v>
      </c>
      <c r="C292" s="1" t="s">
        <v>148</v>
      </c>
      <c r="D292" s="1" t="s">
        <v>7</v>
      </c>
      <c r="E292" s="1" t="s">
        <v>8</v>
      </c>
      <c r="F292" s="1">
        <v>2020</v>
      </c>
      <c r="G292" s="1" t="s">
        <v>11</v>
      </c>
      <c r="H292" s="3">
        <v>105</v>
      </c>
      <c r="I292" s="3">
        <v>103</v>
      </c>
      <c r="J292" s="3">
        <v>103</v>
      </c>
      <c r="K292" s="3">
        <v>1</v>
      </c>
      <c r="L292" s="1" t="s">
        <v>4</v>
      </c>
    </row>
    <row r="293" spans="1:12" outlineLevel="2" x14ac:dyDescent="0.25">
      <c r="A293" s="1">
        <v>25293</v>
      </c>
      <c r="B293" s="73" t="s">
        <v>387</v>
      </c>
      <c r="C293" s="1" t="s">
        <v>148</v>
      </c>
      <c r="D293" s="1" t="s">
        <v>22</v>
      </c>
      <c r="E293" s="1" t="s">
        <v>23</v>
      </c>
      <c r="F293" s="1">
        <v>2020</v>
      </c>
      <c r="G293" s="1" t="s">
        <v>11</v>
      </c>
      <c r="H293" s="3">
        <v>19</v>
      </c>
      <c r="I293" s="3">
        <v>17</v>
      </c>
      <c r="J293" s="3">
        <v>595</v>
      </c>
      <c r="K293" s="3">
        <v>35</v>
      </c>
      <c r="L293" s="1" t="s">
        <v>4</v>
      </c>
    </row>
    <row r="294" spans="1:12" outlineLevel="1" collapsed="1" x14ac:dyDescent="0.25">
      <c r="A294" s="107"/>
      <c r="B294" s="111"/>
      <c r="C294" s="107"/>
      <c r="D294" s="107"/>
      <c r="E294" s="107"/>
      <c r="F294" s="109" t="s">
        <v>687</v>
      </c>
      <c r="G294" s="107">
        <f>SUBTOTAL(9,G291:G293)</f>
        <v>0</v>
      </c>
      <c r="H294" s="110">
        <f>SUBTOTAL(9,H291:H293)</f>
        <v>140</v>
      </c>
      <c r="I294" s="110">
        <f>SUBTOTAL(9,I291:I293)</f>
        <v>134</v>
      </c>
      <c r="J294" s="110">
        <f>SUBTOTAL(9,J291:J293)</f>
        <v>724.1682242990654</v>
      </c>
      <c r="K294" s="110"/>
      <c r="L294" s="107"/>
    </row>
    <row r="295" spans="1:12" outlineLevel="2" x14ac:dyDescent="0.25">
      <c r="A295" s="1">
        <v>25297</v>
      </c>
      <c r="B295" s="73" t="s">
        <v>387</v>
      </c>
      <c r="C295" s="1" t="s">
        <v>110</v>
      </c>
      <c r="D295" s="1" t="s">
        <v>5</v>
      </c>
      <c r="E295" s="1" t="s">
        <v>6</v>
      </c>
      <c r="F295" s="1">
        <v>2020</v>
      </c>
      <c r="G295" s="1" t="s">
        <v>3</v>
      </c>
      <c r="H295" s="3">
        <v>20</v>
      </c>
      <c r="I295" s="3">
        <v>20</v>
      </c>
      <c r="J295" s="3">
        <v>12.149532710280374</v>
      </c>
      <c r="K295" s="3">
        <v>0.60747663551401898</v>
      </c>
      <c r="L295" s="1" t="s">
        <v>4</v>
      </c>
    </row>
    <row r="296" spans="1:12" outlineLevel="2" x14ac:dyDescent="0.25">
      <c r="A296" s="1">
        <v>25297</v>
      </c>
      <c r="B296" s="73" t="s">
        <v>387</v>
      </c>
      <c r="C296" s="1" t="s">
        <v>110</v>
      </c>
      <c r="D296" s="1" t="s">
        <v>7</v>
      </c>
      <c r="E296" s="1" t="s">
        <v>8</v>
      </c>
      <c r="F296" s="1">
        <v>2020</v>
      </c>
      <c r="G296" s="1" t="s">
        <v>3</v>
      </c>
      <c r="H296" s="3">
        <v>110</v>
      </c>
      <c r="I296" s="3">
        <v>110</v>
      </c>
      <c r="J296" s="3">
        <v>100.00000000000001</v>
      </c>
      <c r="K296" s="3">
        <v>0.90909090909090895</v>
      </c>
      <c r="L296" s="1" t="s">
        <v>4</v>
      </c>
    </row>
    <row r="297" spans="1:12" outlineLevel="2" x14ac:dyDescent="0.25">
      <c r="A297" s="1">
        <v>25297</v>
      </c>
      <c r="B297" s="73" t="s">
        <v>387</v>
      </c>
      <c r="C297" s="1" t="s">
        <v>110</v>
      </c>
      <c r="D297" s="1" t="s">
        <v>44</v>
      </c>
      <c r="E297" s="1" t="s">
        <v>45</v>
      </c>
      <c r="F297" s="1">
        <v>2020</v>
      </c>
      <c r="G297" s="1" t="s">
        <v>3</v>
      </c>
      <c r="H297" s="3">
        <v>80</v>
      </c>
      <c r="I297" s="3">
        <v>80</v>
      </c>
      <c r="J297" s="3">
        <v>640</v>
      </c>
      <c r="K297" s="3">
        <v>8</v>
      </c>
      <c r="L297" s="1" t="s">
        <v>4</v>
      </c>
    </row>
    <row r="298" spans="1:12" outlineLevel="2" x14ac:dyDescent="0.25">
      <c r="A298" s="1">
        <v>25297</v>
      </c>
      <c r="B298" s="73" t="s">
        <v>387</v>
      </c>
      <c r="C298" s="1" t="s">
        <v>110</v>
      </c>
      <c r="D298" s="1" t="s">
        <v>1</v>
      </c>
      <c r="E298" s="1" t="s">
        <v>2</v>
      </c>
      <c r="F298" s="1">
        <v>2020</v>
      </c>
      <c r="G298" s="1" t="s">
        <v>3</v>
      </c>
      <c r="H298" s="3">
        <v>70</v>
      </c>
      <c r="I298" s="3">
        <v>70</v>
      </c>
      <c r="J298" s="3">
        <v>140</v>
      </c>
      <c r="K298" s="3">
        <v>2</v>
      </c>
      <c r="L298" s="1" t="s">
        <v>4</v>
      </c>
    </row>
    <row r="299" spans="1:12" outlineLevel="2" x14ac:dyDescent="0.25">
      <c r="A299" s="1">
        <v>25297</v>
      </c>
      <c r="B299" s="73" t="s">
        <v>387</v>
      </c>
      <c r="C299" s="1" t="s">
        <v>110</v>
      </c>
      <c r="D299" s="1" t="s">
        <v>19</v>
      </c>
      <c r="E299" s="1" t="s">
        <v>20</v>
      </c>
      <c r="F299" s="1">
        <v>2020</v>
      </c>
      <c r="G299" s="1" t="s">
        <v>3</v>
      </c>
      <c r="H299" s="3">
        <v>10</v>
      </c>
      <c r="I299" s="3">
        <v>9</v>
      </c>
      <c r="J299" s="3">
        <v>180</v>
      </c>
      <c r="K299" s="3">
        <v>20</v>
      </c>
      <c r="L299" s="1" t="s">
        <v>4</v>
      </c>
    </row>
    <row r="300" spans="1:12" outlineLevel="1" collapsed="1" x14ac:dyDescent="0.25">
      <c r="A300" s="107"/>
      <c r="B300" s="111"/>
      <c r="C300" s="107"/>
      <c r="D300" s="107"/>
      <c r="E300" s="107"/>
      <c r="F300" s="109" t="s">
        <v>686</v>
      </c>
      <c r="G300" s="107">
        <f>SUBTOTAL(9,G295:G299)</f>
        <v>0</v>
      </c>
      <c r="H300" s="110">
        <f>SUBTOTAL(9,H295:H299)</f>
        <v>290</v>
      </c>
      <c r="I300" s="110">
        <f>SUBTOTAL(9,I295:I299)</f>
        <v>289</v>
      </c>
      <c r="J300" s="110">
        <f>SUBTOTAL(9,J295:J299)</f>
        <v>1072.1495327102803</v>
      </c>
      <c r="K300" s="110"/>
      <c r="L300" s="107"/>
    </row>
    <row r="301" spans="1:12" outlineLevel="2" x14ac:dyDescent="0.25">
      <c r="A301" s="1">
        <v>25297</v>
      </c>
      <c r="B301" s="73" t="s">
        <v>387</v>
      </c>
      <c r="C301" s="1" t="s">
        <v>110</v>
      </c>
      <c r="D301" s="1" t="s">
        <v>5</v>
      </c>
      <c r="E301" s="1" t="s">
        <v>6</v>
      </c>
      <c r="F301" s="1">
        <v>2020</v>
      </c>
      <c r="G301" s="1" t="s">
        <v>11</v>
      </c>
      <c r="H301" s="3">
        <v>22</v>
      </c>
      <c r="I301" s="3">
        <v>21</v>
      </c>
      <c r="J301" s="3">
        <v>49.065420560747661</v>
      </c>
      <c r="K301" s="3">
        <v>2.3364485981308398</v>
      </c>
      <c r="L301" s="1" t="s">
        <v>4</v>
      </c>
    </row>
    <row r="302" spans="1:12" outlineLevel="2" x14ac:dyDescent="0.25">
      <c r="A302" s="1">
        <v>25297</v>
      </c>
      <c r="B302" s="73" t="s">
        <v>387</v>
      </c>
      <c r="C302" s="1" t="s">
        <v>110</v>
      </c>
      <c r="D302" s="1" t="s">
        <v>7</v>
      </c>
      <c r="E302" s="1" t="s">
        <v>8</v>
      </c>
      <c r="F302" s="1">
        <v>2020</v>
      </c>
      <c r="G302" s="1" t="s">
        <v>11</v>
      </c>
      <c r="H302" s="3">
        <v>40</v>
      </c>
      <c r="I302" s="3">
        <v>38</v>
      </c>
      <c r="J302" s="3">
        <v>53.199999999999996</v>
      </c>
      <c r="K302" s="3">
        <v>1.4</v>
      </c>
      <c r="L302" s="1" t="s">
        <v>4</v>
      </c>
    </row>
    <row r="303" spans="1:12" outlineLevel="2" x14ac:dyDescent="0.25">
      <c r="A303" s="1">
        <v>25297</v>
      </c>
      <c r="B303" s="73" t="s">
        <v>387</v>
      </c>
      <c r="C303" s="1" t="s">
        <v>110</v>
      </c>
      <c r="D303" s="1" t="s">
        <v>44</v>
      </c>
      <c r="E303" s="1" t="s">
        <v>45</v>
      </c>
      <c r="F303" s="1">
        <v>2020</v>
      </c>
      <c r="G303" s="1" t="s">
        <v>11</v>
      </c>
      <c r="H303" s="3">
        <v>10</v>
      </c>
      <c r="I303" s="3">
        <v>9</v>
      </c>
      <c r="J303" s="3">
        <v>72</v>
      </c>
      <c r="K303" s="3">
        <v>8</v>
      </c>
      <c r="L303" s="1" t="s">
        <v>4</v>
      </c>
    </row>
    <row r="304" spans="1:12" outlineLevel="2" x14ac:dyDescent="0.25">
      <c r="A304" s="1">
        <v>25297</v>
      </c>
      <c r="B304" s="73" t="s">
        <v>387</v>
      </c>
      <c r="C304" s="1" t="s">
        <v>110</v>
      </c>
      <c r="D304" s="1" t="s">
        <v>1</v>
      </c>
      <c r="E304" s="1" t="s">
        <v>2</v>
      </c>
      <c r="F304" s="1">
        <v>2020</v>
      </c>
      <c r="G304" s="1" t="s">
        <v>11</v>
      </c>
      <c r="H304" s="3">
        <v>40</v>
      </c>
      <c r="I304" s="3">
        <v>38</v>
      </c>
      <c r="J304" s="3">
        <v>76</v>
      </c>
      <c r="K304" s="3">
        <v>2</v>
      </c>
      <c r="L304" s="1" t="s">
        <v>4</v>
      </c>
    </row>
    <row r="305" spans="1:12" outlineLevel="2" x14ac:dyDescent="0.25">
      <c r="A305" s="1">
        <v>25297</v>
      </c>
      <c r="B305" s="73" t="s">
        <v>387</v>
      </c>
      <c r="C305" s="1" t="s">
        <v>110</v>
      </c>
      <c r="D305" s="1" t="s">
        <v>19</v>
      </c>
      <c r="E305" s="1" t="s">
        <v>20</v>
      </c>
      <c r="F305" s="1">
        <v>2020</v>
      </c>
      <c r="G305" s="1" t="s">
        <v>11</v>
      </c>
      <c r="H305" s="3">
        <v>10</v>
      </c>
      <c r="I305" s="3">
        <v>10</v>
      </c>
      <c r="J305" s="3">
        <v>220</v>
      </c>
      <c r="K305" s="3">
        <v>22</v>
      </c>
      <c r="L305" s="1" t="s">
        <v>4</v>
      </c>
    </row>
    <row r="306" spans="1:12" outlineLevel="1" collapsed="1" x14ac:dyDescent="0.25">
      <c r="A306" s="107"/>
      <c r="B306" s="111"/>
      <c r="C306" s="107"/>
      <c r="D306" s="107"/>
      <c r="E306" s="107"/>
      <c r="F306" s="109" t="s">
        <v>687</v>
      </c>
      <c r="G306" s="107">
        <f>SUBTOTAL(9,G301:G305)</f>
        <v>0</v>
      </c>
      <c r="H306" s="110">
        <f>SUBTOTAL(9,H301:H305)</f>
        <v>122</v>
      </c>
      <c r="I306" s="110">
        <f>SUBTOTAL(9,I301:I305)</f>
        <v>116</v>
      </c>
      <c r="J306" s="110">
        <f>SUBTOTAL(9,J301:J305)</f>
        <v>470.26542056074766</v>
      </c>
      <c r="K306" s="110"/>
      <c r="L306" s="107"/>
    </row>
    <row r="307" spans="1:12" outlineLevel="2" x14ac:dyDescent="0.25">
      <c r="A307" s="1">
        <v>25299</v>
      </c>
      <c r="B307" s="73" t="s">
        <v>387</v>
      </c>
      <c r="C307" s="1" t="s">
        <v>198</v>
      </c>
      <c r="D307" s="1" t="s">
        <v>5</v>
      </c>
      <c r="E307" s="1" t="s">
        <v>6</v>
      </c>
      <c r="F307" s="1">
        <v>2020</v>
      </c>
      <c r="G307" s="1" t="s">
        <v>3</v>
      </c>
      <c r="H307" s="3">
        <v>4</v>
      </c>
      <c r="I307" s="3">
        <v>3</v>
      </c>
      <c r="J307" s="3">
        <v>5.6074766355140184</v>
      </c>
      <c r="K307" s="3">
        <v>1.86915887850467</v>
      </c>
      <c r="L307" s="1" t="s">
        <v>4</v>
      </c>
    </row>
    <row r="308" spans="1:12" outlineLevel="2" x14ac:dyDescent="0.25">
      <c r="A308" s="1">
        <v>25299</v>
      </c>
      <c r="B308" s="73" t="s">
        <v>387</v>
      </c>
      <c r="C308" s="1" t="s">
        <v>198</v>
      </c>
      <c r="D308" s="1" t="s">
        <v>1</v>
      </c>
      <c r="E308" s="1" t="s">
        <v>2</v>
      </c>
      <c r="F308" s="1">
        <v>2020</v>
      </c>
      <c r="G308" s="1" t="s">
        <v>3</v>
      </c>
      <c r="H308" s="3">
        <v>140</v>
      </c>
      <c r="I308" s="3">
        <v>135</v>
      </c>
      <c r="J308" s="3">
        <v>135</v>
      </c>
      <c r="K308" s="3">
        <v>1</v>
      </c>
      <c r="L308" s="1" t="s">
        <v>4</v>
      </c>
    </row>
    <row r="309" spans="1:12" outlineLevel="2" x14ac:dyDescent="0.25">
      <c r="A309" s="1">
        <v>25299</v>
      </c>
      <c r="B309" s="73" t="s">
        <v>387</v>
      </c>
      <c r="C309" s="1" t="s">
        <v>198</v>
      </c>
      <c r="D309" s="1" t="s">
        <v>19</v>
      </c>
      <c r="E309" s="1" t="s">
        <v>20</v>
      </c>
      <c r="F309" s="1">
        <v>2020</v>
      </c>
      <c r="G309" s="1" t="s">
        <v>3</v>
      </c>
      <c r="H309" s="3">
        <v>5</v>
      </c>
      <c r="I309" s="3">
        <v>5</v>
      </c>
      <c r="J309" s="3">
        <v>125</v>
      </c>
      <c r="K309" s="3">
        <v>25</v>
      </c>
      <c r="L309" s="1" t="s">
        <v>4</v>
      </c>
    </row>
    <row r="310" spans="1:12" outlineLevel="1" collapsed="1" x14ac:dyDescent="0.25">
      <c r="A310" s="107"/>
      <c r="B310" s="111"/>
      <c r="C310" s="107"/>
      <c r="D310" s="107"/>
      <c r="E310" s="107"/>
      <c r="F310" s="109" t="s">
        <v>686</v>
      </c>
      <c r="G310" s="107">
        <f>SUBTOTAL(9,G307:G309)</f>
        <v>0</v>
      </c>
      <c r="H310" s="110">
        <f>SUBTOTAL(9,H307:H309)</f>
        <v>149</v>
      </c>
      <c r="I310" s="110">
        <f>SUBTOTAL(9,I307:I309)</f>
        <v>143</v>
      </c>
      <c r="J310" s="110">
        <f>SUBTOTAL(9,J307:J309)</f>
        <v>265.60747663551399</v>
      </c>
      <c r="K310" s="110"/>
      <c r="L310" s="107"/>
    </row>
    <row r="311" spans="1:12" outlineLevel="2" x14ac:dyDescent="0.25">
      <c r="A311" s="1">
        <v>25299</v>
      </c>
      <c r="B311" s="73" t="s">
        <v>387</v>
      </c>
      <c r="C311" s="1" t="s">
        <v>198</v>
      </c>
      <c r="D311" s="1" t="s">
        <v>5</v>
      </c>
      <c r="E311" s="1" t="s">
        <v>6</v>
      </c>
      <c r="F311" s="1">
        <v>2020</v>
      </c>
      <c r="G311" s="1" t="s">
        <v>11</v>
      </c>
      <c r="H311" s="3">
        <v>5</v>
      </c>
      <c r="I311" s="3">
        <v>3.5</v>
      </c>
      <c r="J311" s="3">
        <v>8.1775700934579447</v>
      </c>
      <c r="K311" s="3">
        <v>2.3364485981308398</v>
      </c>
      <c r="L311" s="1" t="s">
        <v>4</v>
      </c>
    </row>
    <row r="312" spans="1:12" outlineLevel="2" x14ac:dyDescent="0.25">
      <c r="A312" s="1">
        <v>25299</v>
      </c>
      <c r="B312" s="73" t="s">
        <v>387</v>
      </c>
      <c r="C312" s="1" t="s">
        <v>198</v>
      </c>
      <c r="D312" s="1" t="s">
        <v>7</v>
      </c>
      <c r="E312" s="1" t="s">
        <v>8</v>
      </c>
      <c r="F312" s="1">
        <v>2020</v>
      </c>
      <c r="G312" s="1" t="s">
        <v>11</v>
      </c>
      <c r="H312" s="3">
        <v>140</v>
      </c>
      <c r="I312" s="3">
        <v>138</v>
      </c>
      <c r="J312" s="3">
        <v>207</v>
      </c>
      <c r="K312" s="3">
        <v>1.5</v>
      </c>
      <c r="L312" s="1" t="s">
        <v>4</v>
      </c>
    </row>
    <row r="313" spans="1:12" outlineLevel="2" x14ac:dyDescent="0.25">
      <c r="A313" s="1">
        <v>25299</v>
      </c>
      <c r="B313" s="73" t="s">
        <v>387</v>
      </c>
      <c r="C313" s="1" t="s">
        <v>198</v>
      </c>
      <c r="D313" s="1" t="s">
        <v>19</v>
      </c>
      <c r="E313" s="1" t="s">
        <v>20</v>
      </c>
      <c r="F313" s="1">
        <v>2020</v>
      </c>
      <c r="G313" s="1" t="s">
        <v>11</v>
      </c>
      <c r="H313" s="3">
        <v>7</v>
      </c>
      <c r="I313" s="3">
        <v>6.8</v>
      </c>
      <c r="J313" s="3">
        <v>170</v>
      </c>
      <c r="K313" s="3">
        <v>25</v>
      </c>
      <c r="L313" s="1" t="s">
        <v>4</v>
      </c>
    </row>
    <row r="314" spans="1:12" outlineLevel="1" collapsed="1" x14ac:dyDescent="0.25">
      <c r="A314" s="107"/>
      <c r="B314" s="111"/>
      <c r="C314" s="107"/>
      <c r="D314" s="107"/>
      <c r="E314" s="107"/>
      <c r="F314" s="109" t="s">
        <v>687</v>
      </c>
      <c r="G314" s="107">
        <f>SUBTOTAL(9,G311:G313)</f>
        <v>0</v>
      </c>
      <c r="H314" s="110">
        <f>SUBTOTAL(9,H311:H313)</f>
        <v>152</v>
      </c>
      <c r="I314" s="110">
        <f>SUBTOTAL(9,I311:I313)</f>
        <v>148.30000000000001</v>
      </c>
      <c r="J314" s="110">
        <f>SUBTOTAL(9,J311:J313)</f>
        <v>385.17757009345792</v>
      </c>
      <c r="K314" s="110"/>
      <c r="L314" s="107"/>
    </row>
    <row r="315" spans="1:12" outlineLevel="2" x14ac:dyDescent="0.25">
      <c r="A315" s="1">
        <v>25322</v>
      </c>
      <c r="B315" s="73" t="s">
        <v>387</v>
      </c>
      <c r="C315" s="1" t="s">
        <v>199</v>
      </c>
      <c r="D315" s="1" t="s">
        <v>5</v>
      </c>
      <c r="E315" s="1" t="s">
        <v>6</v>
      </c>
      <c r="F315" s="1">
        <v>2020</v>
      </c>
      <c r="G315" s="1" t="s">
        <v>3</v>
      </c>
      <c r="H315" s="3">
        <v>4</v>
      </c>
      <c r="I315" s="3">
        <v>4</v>
      </c>
      <c r="J315" s="3">
        <v>16.822429906542055</v>
      </c>
      <c r="K315" s="3">
        <v>4.2056074766355103</v>
      </c>
      <c r="L315" s="1" t="s">
        <v>4</v>
      </c>
    </row>
    <row r="316" spans="1:12" outlineLevel="2" x14ac:dyDescent="0.25">
      <c r="A316" s="1">
        <v>25322</v>
      </c>
      <c r="B316" s="73" t="s">
        <v>387</v>
      </c>
      <c r="C316" s="1" t="s">
        <v>199</v>
      </c>
      <c r="D316" s="1" t="s">
        <v>19</v>
      </c>
      <c r="E316" s="1" t="s">
        <v>20</v>
      </c>
      <c r="F316" s="1">
        <v>2020</v>
      </c>
      <c r="G316" s="1" t="s">
        <v>3</v>
      </c>
      <c r="H316" s="3">
        <v>211</v>
      </c>
      <c r="I316" s="3">
        <v>202</v>
      </c>
      <c r="J316" s="3">
        <v>4444</v>
      </c>
      <c r="K316" s="3">
        <v>22</v>
      </c>
      <c r="L316" s="1" t="s">
        <v>4</v>
      </c>
    </row>
    <row r="317" spans="1:12" outlineLevel="2" x14ac:dyDescent="0.25">
      <c r="A317" s="1">
        <v>25322</v>
      </c>
      <c r="B317" s="73" t="s">
        <v>387</v>
      </c>
      <c r="C317" s="1" t="s">
        <v>199</v>
      </c>
      <c r="D317" s="1" t="s">
        <v>19</v>
      </c>
      <c r="E317" s="1" t="s">
        <v>24</v>
      </c>
      <c r="F317" s="1">
        <v>2020</v>
      </c>
      <c r="G317" s="1" t="s">
        <v>3</v>
      </c>
      <c r="H317" s="3">
        <v>15</v>
      </c>
      <c r="I317" s="3">
        <v>13</v>
      </c>
      <c r="J317" s="3">
        <v>247</v>
      </c>
      <c r="K317" s="3">
        <v>19</v>
      </c>
      <c r="L317" s="1" t="s">
        <v>4</v>
      </c>
    </row>
    <row r="318" spans="1:12" outlineLevel="2" x14ac:dyDescent="0.25">
      <c r="A318" s="1">
        <v>25322</v>
      </c>
      <c r="B318" s="73" t="s">
        <v>387</v>
      </c>
      <c r="C318" s="1" t="s">
        <v>199</v>
      </c>
      <c r="D318" s="1" t="s">
        <v>17</v>
      </c>
      <c r="E318" s="1" t="s">
        <v>18</v>
      </c>
      <c r="F318" s="1">
        <v>2020</v>
      </c>
      <c r="G318" s="1" t="s">
        <v>3</v>
      </c>
      <c r="H318" s="3">
        <v>30</v>
      </c>
      <c r="I318" s="3">
        <v>28</v>
      </c>
      <c r="J318" s="3">
        <v>700</v>
      </c>
      <c r="K318" s="3">
        <v>25</v>
      </c>
      <c r="L318" s="1" t="s">
        <v>4</v>
      </c>
    </row>
    <row r="319" spans="1:12" outlineLevel="1" collapsed="1" x14ac:dyDescent="0.25">
      <c r="A319" s="107"/>
      <c r="B319" s="111"/>
      <c r="C319" s="107"/>
      <c r="D319" s="107"/>
      <c r="E319" s="107"/>
      <c r="F319" s="109" t="s">
        <v>686</v>
      </c>
      <c r="G319" s="107">
        <f>SUBTOTAL(9,G315:G318)</f>
        <v>0</v>
      </c>
      <c r="H319" s="110">
        <f>SUBTOTAL(9,H315:H318)</f>
        <v>260</v>
      </c>
      <c r="I319" s="110">
        <f>SUBTOTAL(9,I315:I318)</f>
        <v>247</v>
      </c>
      <c r="J319" s="110">
        <f>SUBTOTAL(9,J315:J318)</f>
        <v>5407.8224299065423</v>
      </c>
      <c r="K319" s="110"/>
      <c r="L319" s="107"/>
    </row>
    <row r="320" spans="1:12" outlineLevel="2" x14ac:dyDescent="0.25">
      <c r="A320" s="1">
        <v>25322</v>
      </c>
      <c r="B320" s="73" t="s">
        <v>387</v>
      </c>
      <c r="C320" s="1" t="s">
        <v>199</v>
      </c>
      <c r="D320" s="1" t="s">
        <v>5</v>
      </c>
      <c r="E320" s="1" t="s">
        <v>6</v>
      </c>
      <c r="F320" s="1">
        <v>2020</v>
      </c>
      <c r="G320" s="1" t="s">
        <v>11</v>
      </c>
      <c r="H320" s="3">
        <v>5</v>
      </c>
      <c r="I320" s="3">
        <v>5</v>
      </c>
      <c r="J320" s="3">
        <v>23.364485981308412</v>
      </c>
      <c r="K320" s="3">
        <v>4.6728971962616797</v>
      </c>
      <c r="L320" s="1" t="s">
        <v>4</v>
      </c>
    </row>
    <row r="321" spans="1:12" outlineLevel="2" x14ac:dyDescent="0.25">
      <c r="A321" s="1">
        <v>25322</v>
      </c>
      <c r="B321" s="73" t="s">
        <v>387</v>
      </c>
      <c r="C321" s="1" t="s">
        <v>199</v>
      </c>
      <c r="D321" s="1" t="s">
        <v>19</v>
      </c>
      <c r="E321" s="1" t="s">
        <v>20</v>
      </c>
      <c r="F321" s="1">
        <v>2020</v>
      </c>
      <c r="G321" s="1" t="s">
        <v>11</v>
      </c>
      <c r="H321" s="3">
        <v>196</v>
      </c>
      <c r="I321" s="3">
        <v>196</v>
      </c>
      <c r="J321" s="3">
        <v>4312</v>
      </c>
      <c r="K321" s="3">
        <v>22</v>
      </c>
      <c r="L321" s="1" t="s">
        <v>4</v>
      </c>
    </row>
    <row r="322" spans="1:12" outlineLevel="2" x14ac:dyDescent="0.25">
      <c r="A322" s="1">
        <v>25322</v>
      </c>
      <c r="B322" s="73" t="s">
        <v>387</v>
      </c>
      <c r="C322" s="1" t="s">
        <v>199</v>
      </c>
      <c r="D322" s="1" t="s">
        <v>19</v>
      </c>
      <c r="E322" s="1" t="s">
        <v>24</v>
      </c>
      <c r="F322" s="1">
        <v>2020</v>
      </c>
      <c r="G322" s="1" t="s">
        <v>11</v>
      </c>
      <c r="H322" s="3">
        <v>17</v>
      </c>
      <c r="I322" s="3">
        <v>15</v>
      </c>
      <c r="J322" s="3">
        <v>285</v>
      </c>
      <c r="K322" s="3">
        <v>19</v>
      </c>
      <c r="L322" s="1" t="s">
        <v>4</v>
      </c>
    </row>
    <row r="323" spans="1:12" outlineLevel="2" x14ac:dyDescent="0.25">
      <c r="A323" s="1">
        <v>25322</v>
      </c>
      <c r="B323" s="73" t="s">
        <v>387</v>
      </c>
      <c r="C323" s="1" t="s">
        <v>199</v>
      </c>
      <c r="D323" s="1" t="s">
        <v>17</v>
      </c>
      <c r="E323" s="1" t="s">
        <v>18</v>
      </c>
      <c r="F323" s="1">
        <v>2020</v>
      </c>
      <c r="G323" s="1" t="s">
        <v>11</v>
      </c>
      <c r="H323" s="3">
        <v>27</v>
      </c>
      <c r="I323" s="3">
        <v>25</v>
      </c>
      <c r="J323" s="3">
        <v>625</v>
      </c>
      <c r="K323" s="3">
        <v>25</v>
      </c>
      <c r="L323" s="1" t="s">
        <v>4</v>
      </c>
    </row>
    <row r="324" spans="1:12" outlineLevel="1" collapsed="1" x14ac:dyDescent="0.25">
      <c r="A324" s="107"/>
      <c r="B324" s="111"/>
      <c r="C324" s="107"/>
      <c r="D324" s="107"/>
      <c r="E324" s="107"/>
      <c r="F324" s="109" t="s">
        <v>687</v>
      </c>
      <c r="G324" s="107">
        <f>SUBTOTAL(9,G320:G323)</f>
        <v>0</v>
      </c>
      <c r="H324" s="110">
        <f>SUBTOTAL(9,H320:H323)</f>
        <v>245</v>
      </c>
      <c r="I324" s="110">
        <f>SUBTOTAL(9,I320:I323)</f>
        <v>241</v>
      </c>
      <c r="J324" s="110">
        <f>SUBTOTAL(9,J320:J323)</f>
        <v>5245.3644859813085</v>
      </c>
      <c r="K324" s="110"/>
      <c r="L324" s="107"/>
    </row>
    <row r="325" spans="1:12" outlineLevel="2" x14ac:dyDescent="0.25">
      <c r="A325" s="1">
        <v>25326</v>
      </c>
      <c r="B325" s="73" t="s">
        <v>387</v>
      </c>
      <c r="C325" s="1" t="s">
        <v>177</v>
      </c>
      <c r="D325" s="1" t="s">
        <v>5</v>
      </c>
      <c r="E325" s="1" t="s">
        <v>6</v>
      </c>
      <c r="F325" s="1">
        <v>2020</v>
      </c>
      <c r="G325" s="1" t="s">
        <v>3</v>
      </c>
      <c r="H325" s="3">
        <v>35</v>
      </c>
      <c r="I325" s="3">
        <v>35</v>
      </c>
      <c r="J325" s="3">
        <v>81.775700934579433</v>
      </c>
      <c r="K325" s="3">
        <v>2.3364485981308398</v>
      </c>
      <c r="L325" s="1" t="s">
        <v>4</v>
      </c>
    </row>
    <row r="326" spans="1:12" outlineLevel="2" x14ac:dyDescent="0.25">
      <c r="A326" s="1">
        <v>25326</v>
      </c>
      <c r="B326" s="73" t="s">
        <v>387</v>
      </c>
      <c r="C326" s="1" t="s">
        <v>177</v>
      </c>
      <c r="D326" s="1" t="s">
        <v>138</v>
      </c>
      <c r="E326" s="1" t="s">
        <v>139</v>
      </c>
      <c r="F326" s="1">
        <v>2020</v>
      </c>
      <c r="G326" s="1" t="s">
        <v>3</v>
      </c>
      <c r="H326" s="3">
        <v>75</v>
      </c>
      <c r="I326" s="3">
        <v>75</v>
      </c>
      <c r="J326" s="3">
        <v>375</v>
      </c>
      <c r="K326" s="3">
        <v>5</v>
      </c>
      <c r="L326" s="1" t="s">
        <v>4</v>
      </c>
    </row>
    <row r="327" spans="1:12" outlineLevel="2" x14ac:dyDescent="0.25">
      <c r="A327" s="1">
        <v>25326</v>
      </c>
      <c r="B327" s="73" t="s">
        <v>387</v>
      </c>
      <c r="C327" s="1" t="s">
        <v>177</v>
      </c>
      <c r="D327" s="1" t="s">
        <v>29</v>
      </c>
      <c r="E327" s="1" t="s">
        <v>30</v>
      </c>
      <c r="F327" s="1">
        <v>2020</v>
      </c>
      <c r="G327" s="1" t="s">
        <v>3</v>
      </c>
      <c r="H327" s="3">
        <v>46</v>
      </c>
      <c r="I327" s="3">
        <v>46</v>
      </c>
      <c r="J327" s="3">
        <v>1104</v>
      </c>
      <c r="K327" s="3">
        <v>24</v>
      </c>
      <c r="L327" s="1" t="s">
        <v>4</v>
      </c>
    </row>
    <row r="328" spans="1:12" outlineLevel="2" x14ac:dyDescent="0.25">
      <c r="A328" s="1">
        <v>25326</v>
      </c>
      <c r="B328" s="73" t="s">
        <v>387</v>
      </c>
      <c r="C328" s="1" t="s">
        <v>177</v>
      </c>
      <c r="D328" s="1" t="s">
        <v>19</v>
      </c>
      <c r="E328" s="1" t="s">
        <v>20</v>
      </c>
      <c r="F328" s="1">
        <v>2020</v>
      </c>
      <c r="G328" s="1" t="s">
        <v>3</v>
      </c>
      <c r="H328" s="3">
        <v>660</v>
      </c>
      <c r="I328" s="3">
        <v>660</v>
      </c>
      <c r="J328" s="3">
        <v>14520</v>
      </c>
      <c r="K328" s="3">
        <v>22</v>
      </c>
      <c r="L328" s="1" t="s">
        <v>4</v>
      </c>
    </row>
    <row r="329" spans="1:12" outlineLevel="2" x14ac:dyDescent="0.25">
      <c r="A329" s="1">
        <v>25326</v>
      </c>
      <c r="B329" s="73" t="s">
        <v>387</v>
      </c>
      <c r="C329" s="1" t="s">
        <v>177</v>
      </c>
      <c r="D329" s="1" t="s">
        <v>19</v>
      </c>
      <c r="E329" s="1" t="s">
        <v>24</v>
      </c>
      <c r="F329" s="1">
        <v>2020</v>
      </c>
      <c r="G329" s="1" t="s">
        <v>3</v>
      </c>
      <c r="H329" s="3">
        <v>75</v>
      </c>
      <c r="I329" s="3">
        <v>75</v>
      </c>
      <c r="J329" s="3">
        <v>1275</v>
      </c>
      <c r="K329" s="3">
        <v>17</v>
      </c>
      <c r="L329" s="1" t="s">
        <v>4</v>
      </c>
    </row>
    <row r="330" spans="1:12" outlineLevel="1" collapsed="1" x14ac:dyDescent="0.25">
      <c r="A330" s="107"/>
      <c r="B330" s="111"/>
      <c r="C330" s="107"/>
      <c r="D330" s="107"/>
      <c r="E330" s="107"/>
      <c r="F330" s="109" t="s">
        <v>686</v>
      </c>
      <c r="G330" s="107">
        <f>SUBTOTAL(9,G325:G329)</f>
        <v>0</v>
      </c>
      <c r="H330" s="110">
        <f>SUBTOTAL(9,H325:H329)</f>
        <v>891</v>
      </c>
      <c r="I330" s="110">
        <f>SUBTOTAL(9,I325:I329)</f>
        <v>891</v>
      </c>
      <c r="J330" s="110">
        <f>SUBTOTAL(9,J325:J329)</f>
        <v>17355.775700934581</v>
      </c>
      <c r="K330" s="110"/>
      <c r="L330" s="107"/>
    </row>
    <row r="331" spans="1:12" outlineLevel="2" x14ac:dyDescent="0.25">
      <c r="A331" s="1">
        <v>25326</v>
      </c>
      <c r="B331" s="73" t="s">
        <v>387</v>
      </c>
      <c r="C331" s="1" t="s">
        <v>177</v>
      </c>
      <c r="D331" s="1" t="s">
        <v>5</v>
      </c>
      <c r="E331" s="1" t="s">
        <v>6</v>
      </c>
      <c r="F331" s="1">
        <v>2020</v>
      </c>
      <c r="G331" s="1" t="s">
        <v>11</v>
      </c>
      <c r="H331" s="3">
        <v>25</v>
      </c>
      <c r="I331" s="3">
        <v>25</v>
      </c>
      <c r="J331" s="3">
        <v>46.728971962616825</v>
      </c>
      <c r="K331" s="3">
        <v>1.86915887850467</v>
      </c>
      <c r="L331" s="1" t="s">
        <v>4</v>
      </c>
    </row>
    <row r="332" spans="1:12" outlineLevel="2" x14ac:dyDescent="0.25">
      <c r="A332" s="1">
        <v>25326</v>
      </c>
      <c r="B332" s="73" t="s">
        <v>387</v>
      </c>
      <c r="C332" s="1" t="s">
        <v>177</v>
      </c>
      <c r="D332" s="1" t="s">
        <v>138</v>
      </c>
      <c r="E332" s="1" t="s">
        <v>139</v>
      </c>
      <c r="F332" s="1">
        <v>2020</v>
      </c>
      <c r="G332" s="1" t="s">
        <v>11</v>
      </c>
      <c r="H332" s="3">
        <v>65</v>
      </c>
      <c r="I332" s="3">
        <v>65</v>
      </c>
      <c r="J332" s="3">
        <v>325</v>
      </c>
      <c r="K332" s="3">
        <v>5</v>
      </c>
      <c r="L332" s="1" t="s">
        <v>4</v>
      </c>
    </row>
    <row r="333" spans="1:12" outlineLevel="2" x14ac:dyDescent="0.25">
      <c r="A333" s="1">
        <v>25326</v>
      </c>
      <c r="B333" s="73" t="s">
        <v>387</v>
      </c>
      <c r="C333" s="1" t="s">
        <v>177</v>
      </c>
      <c r="D333" s="1" t="s">
        <v>29</v>
      </c>
      <c r="E333" s="1" t="s">
        <v>30</v>
      </c>
      <c r="F333" s="1">
        <v>2020</v>
      </c>
      <c r="G333" s="1" t="s">
        <v>11</v>
      </c>
      <c r="H333" s="3">
        <v>40</v>
      </c>
      <c r="I333" s="3">
        <v>40</v>
      </c>
      <c r="J333" s="3">
        <v>920</v>
      </c>
      <c r="K333" s="3">
        <v>23</v>
      </c>
      <c r="L333" s="1" t="s">
        <v>4</v>
      </c>
    </row>
    <row r="334" spans="1:12" outlineLevel="2" x14ac:dyDescent="0.25">
      <c r="A334" s="1">
        <v>25326</v>
      </c>
      <c r="B334" s="73" t="s">
        <v>387</v>
      </c>
      <c r="C334" s="1" t="s">
        <v>177</v>
      </c>
      <c r="D334" s="1" t="s">
        <v>19</v>
      </c>
      <c r="E334" s="1" t="s">
        <v>20</v>
      </c>
      <c r="F334" s="1">
        <v>2020</v>
      </c>
      <c r="G334" s="1" t="s">
        <v>11</v>
      </c>
      <c r="H334" s="3">
        <v>530</v>
      </c>
      <c r="I334" s="3">
        <v>530</v>
      </c>
      <c r="J334" s="3">
        <v>11925</v>
      </c>
      <c r="K334" s="3">
        <v>22.5</v>
      </c>
      <c r="L334" s="1" t="s">
        <v>4</v>
      </c>
    </row>
    <row r="335" spans="1:12" outlineLevel="2" x14ac:dyDescent="0.25">
      <c r="A335" s="1">
        <v>25326</v>
      </c>
      <c r="B335" s="73" t="s">
        <v>387</v>
      </c>
      <c r="C335" s="1" t="s">
        <v>177</v>
      </c>
      <c r="D335" s="1" t="s">
        <v>19</v>
      </c>
      <c r="E335" s="1" t="s">
        <v>24</v>
      </c>
      <c r="F335" s="1">
        <v>2020</v>
      </c>
      <c r="G335" s="1" t="s">
        <v>11</v>
      </c>
      <c r="H335" s="3">
        <v>62</v>
      </c>
      <c r="I335" s="3">
        <v>62</v>
      </c>
      <c r="J335" s="3">
        <v>1116</v>
      </c>
      <c r="K335" s="3">
        <v>18</v>
      </c>
      <c r="L335" s="1" t="s">
        <v>4</v>
      </c>
    </row>
    <row r="336" spans="1:12" outlineLevel="1" collapsed="1" x14ac:dyDescent="0.25">
      <c r="A336" s="107"/>
      <c r="B336" s="111"/>
      <c r="C336" s="107"/>
      <c r="D336" s="107"/>
      <c r="E336" s="107"/>
      <c r="F336" s="109" t="s">
        <v>687</v>
      </c>
      <c r="G336" s="107">
        <f>SUBTOTAL(9,G331:G335)</f>
        <v>0</v>
      </c>
      <c r="H336" s="110">
        <f>SUBTOTAL(9,H331:H335)</f>
        <v>722</v>
      </c>
      <c r="I336" s="110">
        <f>SUBTOTAL(9,I331:I335)</f>
        <v>722</v>
      </c>
      <c r="J336" s="110">
        <f>SUBTOTAL(9,J331:J335)</f>
        <v>14332.728971962617</v>
      </c>
      <c r="K336" s="110"/>
      <c r="L336" s="107"/>
    </row>
    <row r="337" spans="1:12" outlineLevel="2" x14ac:dyDescent="0.25">
      <c r="A337" s="1">
        <v>25372</v>
      </c>
      <c r="B337" s="73" t="s">
        <v>387</v>
      </c>
      <c r="C337" s="1" t="s">
        <v>164</v>
      </c>
      <c r="D337" s="1" t="s">
        <v>5</v>
      </c>
      <c r="E337" s="1" t="s">
        <v>6</v>
      </c>
      <c r="F337" s="1">
        <v>2020</v>
      </c>
      <c r="G337" s="1" t="s">
        <v>3</v>
      </c>
      <c r="H337" s="3">
        <v>25</v>
      </c>
      <c r="I337" s="3">
        <v>25</v>
      </c>
      <c r="J337" s="3">
        <v>23.364485981308412</v>
      </c>
      <c r="K337" s="3">
        <v>0.934579439252336</v>
      </c>
      <c r="L337" s="1" t="s">
        <v>4</v>
      </c>
    </row>
    <row r="338" spans="1:12" outlineLevel="2" x14ac:dyDescent="0.25">
      <c r="A338" s="1">
        <v>25372</v>
      </c>
      <c r="B338" s="73" t="s">
        <v>387</v>
      </c>
      <c r="C338" s="1" t="s">
        <v>164</v>
      </c>
      <c r="D338" s="1" t="s">
        <v>7</v>
      </c>
      <c r="E338" s="1" t="s">
        <v>8</v>
      </c>
      <c r="F338" s="1">
        <v>2020</v>
      </c>
      <c r="G338" s="1" t="s">
        <v>3</v>
      </c>
      <c r="H338" s="3">
        <v>60</v>
      </c>
      <c r="I338" s="3">
        <v>60</v>
      </c>
      <c r="J338" s="3">
        <v>108</v>
      </c>
      <c r="K338" s="3">
        <v>1.8</v>
      </c>
      <c r="L338" s="1" t="s">
        <v>4</v>
      </c>
    </row>
    <row r="339" spans="1:12" outlineLevel="2" x14ac:dyDescent="0.25">
      <c r="A339" s="1">
        <v>25372</v>
      </c>
      <c r="B339" s="73" t="s">
        <v>387</v>
      </c>
      <c r="C339" s="1" t="s">
        <v>164</v>
      </c>
      <c r="D339" s="1" t="s">
        <v>122</v>
      </c>
      <c r="E339" s="1" t="s">
        <v>123</v>
      </c>
      <c r="F339" s="1">
        <v>2020</v>
      </c>
      <c r="G339" s="1" t="s">
        <v>3</v>
      </c>
      <c r="H339" s="3">
        <v>25</v>
      </c>
      <c r="I339" s="3">
        <v>24</v>
      </c>
      <c r="J339" s="3">
        <v>24</v>
      </c>
      <c r="K339" s="3">
        <v>1</v>
      </c>
      <c r="L339" s="1" t="s">
        <v>4</v>
      </c>
    </row>
    <row r="340" spans="1:12" outlineLevel="2" x14ac:dyDescent="0.25">
      <c r="A340" s="1">
        <v>25372</v>
      </c>
      <c r="B340" s="73" t="s">
        <v>387</v>
      </c>
      <c r="C340" s="1" t="s">
        <v>164</v>
      </c>
      <c r="D340" s="1" t="s">
        <v>1</v>
      </c>
      <c r="E340" s="1" t="s">
        <v>2</v>
      </c>
      <c r="F340" s="1">
        <v>2020</v>
      </c>
      <c r="G340" s="1" t="s">
        <v>3</v>
      </c>
      <c r="H340" s="3">
        <v>1100</v>
      </c>
      <c r="I340" s="3">
        <v>1050</v>
      </c>
      <c r="J340" s="3">
        <v>1260</v>
      </c>
      <c r="K340" s="3">
        <v>1.2</v>
      </c>
      <c r="L340" s="1" t="s">
        <v>4</v>
      </c>
    </row>
    <row r="341" spans="1:12" outlineLevel="2" x14ac:dyDescent="0.25">
      <c r="A341" s="1">
        <v>25372</v>
      </c>
      <c r="B341" s="73" t="s">
        <v>387</v>
      </c>
      <c r="C341" s="1" t="s">
        <v>164</v>
      </c>
      <c r="D341" s="1" t="s">
        <v>19</v>
      </c>
      <c r="E341" s="1" t="s">
        <v>20</v>
      </c>
      <c r="F341" s="1">
        <v>2020</v>
      </c>
      <c r="G341" s="1" t="s">
        <v>3</v>
      </c>
      <c r="H341" s="3">
        <v>40</v>
      </c>
      <c r="I341" s="3">
        <v>38</v>
      </c>
      <c r="J341" s="3">
        <v>684</v>
      </c>
      <c r="K341" s="3">
        <v>18</v>
      </c>
      <c r="L341" s="1" t="s">
        <v>4</v>
      </c>
    </row>
    <row r="342" spans="1:12" outlineLevel="1" collapsed="1" x14ac:dyDescent="0.25">
      <c r="A342" s="107"/>
      <c r="B342" s="111"/>
      <c r="C342" s="107"/>
      <c r="D342" s="107"/>
      <c r="E342" s="107"/>
      <c r="F342" s="109" t="s">
        <v>686</v>
      </c>
      <c r="G342" s="107">
        <f>SUBTOTAL(9,G337:G341)</f>
        <v>0</v>
      </c>
      <c r="H342" s="110">
        <f>SUBTOTAL(9,H337:H341)</f>
        <v>1250</v>
      </c>
      <c r="I342" s="110">
        <f>SUBTOTAL(9,I337:I341)</f>
        <v>1197</v>
      </c>
      <c r="J342" s="110">
        <f>SUBTOTAL(9,J337:J341)</f>
        <v>2099.3644859813085</v>
      </c>
      <c r="K342" s="110"/>
      <c r="L342" s="107"/>
    </row>
    <row r="343" spans="1:12" outlineLevel="2" x14ac:dyDescent="0.25">
      <c r="A343" s="1">
        <v>25372</v>
      </c>
      <c r="B343" s="73" t="s">
        <v>387</v>
      </c>
      <c r="C343" s="1" t="s">
        <v>164</v>
      </c>
      <c r="D343" s="1" t="s">
        <v>5</v>
      </c>
      <c r="E343" s="1" t="s">
        <v>6</v>
      </c>
      <c r="F343" s="1">
        <v>2020</v>
      </c>
      <c r="G343" s="1" t="s">
        <v>11</v>
      </c>
      <c r="H343" s="3">
        <v>22</v>
      </c>
      <c r="I343" s="3">
        <v>22</v>
      </c>
      <c r="J343" s="3">
        <v>15.420560747663551</v>
      </c>
      <c r="K343" s="3">
        <v>0.70093457943925197</v>
      </c>
      <c r="L343" s="1" t="s">
        <v>4</v>
      </c>
    </row>
    <row r="344" spans="1:12" outlineLevel="2" x14ac:dyDescent="0.25">
      <c r="A344" s="1">
        <v>25372</v>
      </c>
      <c r="B344" s="73" t="s">
        <v>387</v>
      </c>
      <c r="C344" s="1" t="s">
        <v>164</v>
      </c>
      <c r="D344" s="1" t="s">
        <v>7</v>
      </c>
      <c r="E344" s="1" t="s">
        <v>8</v>
      </c>
      <c r="F344" s="1">
        <v>2020</v>
      </c>
      <c r="G344" s="1" t="s">
        <v>11</v>
      </c>
      <c r="H344" s="3">
        <v>130</v>
      </c>
      <c r="I344" s="3">
        <v>130</v>
      </c>
      <c r="J344" s="3">
        <v>181.81818181818184</v>
      </c>
      <c r="K344" s="3">
        <v>1.3986013986014001</v>
      </c>
      <c r="L344" s="1" t="s">
        <v>4</v>
      </c>
    </row>
    <row r="345" spans="1:12" outlineLevel="2" x14ac:dyDescent="0.25">
      <c r="A345" s="1">
        <v>25372</v>
      </c>
      <c r="B345" s="73" t="s">
        <v>387</v>
      </c>
      <c r="C345" s="1" t="s">
        <v>164</v>
      </c>
      <c r="D345" s="1" t="s">
        <v>19</v>
      </c>
      <c r="E345" s="1" t="s">
        <v>20</v>
      </c>
      <c r="F345" s="1">
        <v>2020</v>
      </c>
      <c r="G345" s="1" t="s">
        <v>11</v>
      </c>
      <c r="H345" s="3">
        <v>40</v>
      </c>
      <c r="I345" s="3">
        <v>40</v>
      </c>
      <c r="J345" s="3">
        <v>720</v>
      </c>
      <c r="K345" s="3">
        <v>18</v>
      </c>
      <c r="L345" s="1" t="s">
        <v>4</v>
      </c>
    </row>
    <row r="346" spans="1:12" outlineLevel="1" collapsed="1" x14ac:dyDescent="0.25">
      <c r="A346" s="107"/>
      <c r="B346" s="111"/>
      <c r="C346" s="107"/>
      <c r="D346" s="107"/>
      <c r="E346" s="107"/>
      <c r="F346" s="109" t="s">
        <v>687</v>
      </c>
      <c r="G346" s="107">
        <f>SUBTOTAL(9,G343:G345)</f>
        <v>0</v>
      </c>
      <c r="H346" s="110">
        <f>SUBTOTAL(9,H343:H345)</f>
        <v>192</v>
      </c>
      <c r="I346" s="110">
        <f>SUBTOTAL(9,I343:I345)</f>
        <v>192</v>
      </c>
      <c r="J346" s="110">
        <f>SUBTOTAL(9,J343:J345)</f>
        <v>917.23874256584543</v>
      </c>
      <c r="K346" s="110"/>
      <c r="L346" s="107"/>
    </row>
    <row r="347" spans="1:12" outlineLevel="2" x14ac:dyDescent="0.25">
      <c r="A347" s="1">
        <v>25377</v>
      </c>
      <c r="B347" s="73" t="s">
        <v>387</v>
      </c>
      <c r="C347" s="1" t="s">
        <v>72</v>
      </c>
      <c r="D347" s="1" t="s">
        <v>29</v>
      </c>
      <c r="E347" s="1" t="s">
        <v>30</v>
      </c>
      <c r="F347" s="1">
        <v>2020</v>
      </c>
      <c r="G347" s="1" t="s">
        <v>3</v>
      </c>
      <c r="H347" s="3">
        <v>100</v>
      </c>
      <c r="I347" s="3">
        <v>98</v>
      </c>
      <c r="J347" s="3">
        <v>2450</v>
      </c>
      <c r="K347" s="3">
        <v>25</v>
      </c>
      <c r="L347" s="1" t="s">
        <v>4</v>
      </c>
    </row>
    <row r="348" spans="1:12" outlineLevel="2" x14ac:dyDescent="0.25">
      <c r="A348" s="1">
        <v>25377</v>
      </c>
      <c r="B348" s="73" t="s">
        <v>387</v>
      </c>
      <c r="C348" s="1" t="s">
        <v>72</v>
      </c>
      <c r="D348" s="1" t="s">
        <v>44</v>
      </c>
      <c r="E348" s="1" t="s">
        <v>45</v>
      </c>
      <c r="F348" s="1">
        <v>2020</v>
      </c>
      <c r="G348" s="1" t="s">
        <v>3</v>
      </c>
      <c r="H348" s="3">
        <v>40</v>
      </c>
      <c r="I348" s="3">
        <v>39</v>
      </c>
      <c r="J348" s="3">
        <v>234</v>
      </c>
      <c r="K348" s="3">
        <v>6</v>
      </c>
      <c r="L348" s="1" t="s">
        <v>4</v>
      </c>
    </row>
    <row r="349" spans="1:12" outlineLevel="2" x14ac:dyDescent="0.25">
      <c r="A349" s="1">
        <v>25377</v>
      </c>
      <c r="B349" s="73" t="s">
        <v>387</v>
      </c>
      <c r="C349" s="1" t="s">
        <v>72</v>
      </c>
      <c r="D349" s="1" t="s">
        <v>1</v>
      </c>
      <c r="E349" s="1" t="s">
        <v>2</v>
      </c>
      <c r="F349" s="1">
        <v>2020</v>
      </c>
      <c r="G349" s="1" t="s">
        <v>3</v>
      </c>
      <c r="H349" s="3">
        <v>32</v>
      </c>
      <c r="I349" s="3">
        <v>32</v>
      </c>
      <c r="J349" s="3">
        <v>107.38983050847459</v>
      </c>
      <c r="K349" s="3">
        <v>3.35593220338983</v>
      </c>
      <c r="L349" s="1" t="s">
        <v>4</v>
      </c>
    </row>
    <row r="350" spans="1:12" outlineLevel="2" x14ac:dyDescent="0.25">
      <c r="A350" s="1">
        <v>25377</v>
      </c>
      <c r="B350" s="73" t="s">
        <v>387</v>
      </c>
      <c r="C350" s="1" t="s">
        <v>72</v>
      </c>
      <c r="D350" s="1" t="s">
        <v>19</v>
      </c>
      <c r="E350" s="1" t="s">
        <v>20</v>
      </c>
      <c r="F350" s="1">
        <v>2020</v>
      </c>
      <c r="G350" s="1" t="s">
        <v>3</v>
      </c>
      <c r="H350" s="3">
        <v>890</v>
      </c>
      <c r="I350" s="3">
        <v>885</v>
      </c>
      <c r="J350" s="3">
        <v>26550</v>
      </c>
      <c r="K350" s="3">
        <v>30</v>
      </c>
      <c r="L350" s="1" t="s">
        <v>4</v>
      </c>
    </row>
    <row r="351" spans="1:12" outlineLevel="2" x14ac:dyDescent="0.25">
      <c r="A351" s="1">
        <v>25377</v>
      </c>
      <c r="B351" s="73" t="s">
        <v>387</v>
      </c>
      <c r="C351" s="1" t="s">
        <v>72</v>
      </c>
      <c r="D351" s="1" t="s">
        <v>19</v>
      </c>
      <c r="E351" s="1" t="s">
        <v>24</v>
      </c>
      <c r="F351" s="1">
        <v>2020</v>
      </c>
      <c r="G351" s="1" t="s">
        <v>3</v>
      </c>
      <c r="H351" s="3">
        <v>140</v>
      </c>
      <c r="I351" s="3">
        <v>139</v>
      </c>
      <c r="J351" s="3">
        <v>2919</v>
      </c>
      <c r="K351" s="3">
        <v>21</v>
      </c>
      <c r="L351" s="1" t="s">
        <v>4</v>
      </c>
    </row>
    <row r="352" spans="1:12" outlineLevel="2" x14ac:dyDescent="0.25">
      <c r="A352" s="1">
        <v>25377</v>
      </c>
      <c r="B352" s="73" t="s">
        <v>387</v>
      </c>
      <c r="C352" s="1" t="s">
        <v>72</v>
      </c>
      <c r="D352" s="1" t="s">
        <v>73</v>
      </c>
      <c r="E352" s="1" t="s">
        <v>74</v>
      </c>
      <c r="F352" s="1">
        <v>2020</v>
      </c>
      <c r="G352" s="1" t="s">
        <v>3</v>
      </c>
      <c r="H352" s="3">
        <v>5.5</v>
      </c>
      <c r="I352" s="3">
        <v>5</v>
      </c>
      <c r="J352" s="3">
        <v>38</v>
      </c>
      <c r="K352" s="3">
        <v>7.6</v>
      </c>
      <c r="L352" s="1" t="s">
        <v>4</v>
      </c>
    </row>
    <row r="353" spans="1:12" outlineLevel="2" x14ac:dyDescent="0.25">
      <c r="A353" s="1">
        <v>25377</v>
      </c>
      <c r="B353" s="73" t="s">
        <v>387</v>
      </c>
      <c r="C353" s="1" t="s">
        <v>72</v>
      </c>
      <c r="D353" s="1" t="s">
        <v>17</v>
      </c>
      <c r="E353" s="1" t="s">
        <v>18</v>
      </c>
      <c r="F353" s="1">
        <v>2020</v>
      </c>
      <c r="G353" s="1" t="s">
        <v>3</v>
      </c>
      <c r="H353" s="3">
        <v>25</v>
      </c>
      <c r="I353" s="3">
        <v>24</v>
      </c>
      <c r="J353" s="3">
        <v>432</v>
      </c>
      <c r="K353" s="3">
        <v>18</v>
      </c>
      <c r="L353" s="1" t="s">
        <v>4</v>
      </c>
    </row>
    <row r="354" spans="1:12" outlineLevel="1" collapsed="1" x14ac:dyDescent="0.25">
      <c r="A354" s="107"/>
      <c r="B354" s="111"/>
      <c r="C354" s="107"/>
      <c r="D354" s="107"/>
      <c r="E354" s="107"/>
      <c r="F354" s="109" t="s">
        <v>686</v>
      </c>
      <c r="G354" s="107">
        <f>SUBTOTAL(9,G347:G353)</f>
        <v>0</v>
      </c>
      <c r="H354" s="110">
        <f>SUBTOTAL(9,H347:H353)</f>
        <v>1232.5</v>
      </c>
      <c r="I354" s="110">
        <f>SUBTOTAL(9,I347:I353)</f>
        <v>1222</v>
      </c>
      <c r="J354" s="110">
        <f>SUBTOTAL(9,J347:J353)</f>
        <v>32730.389830508473</v>
      </c>
      <c r="K354" s="110"/>
      <c r="L354" s="107"/>
    </row>
    <row r="355" spans="1:12" outlineLevel="2" x14ac:dyDescent="0.25">
      <c r="A355" s="1">
        <v>25377</v>
      </c>
      <c r="B355" s="73" t="s">
        <v>387</v>
      </c>
      <c r="C355" s="1" t="s">
        <v>72</v>
      </c>
      <c r="D355" s="1" t="s">
        <v>29</v>
      </c>
      <c r="E355" s="1" t="s">
        <v>30</v>
      </c>
      <c r="F355" s="1">
        <v>2020</v>
      </c>
      <c r="G355" s="1" t="s">
        <v>11</v>
      </c>
      <c r="H355" s="3">
        <v>98</v>
      </c>
      <c r="I355" s="3">
        <v>97</v>
      </c>
      <c r="J355" s="3">
        <v>2425</v>
      </c>
      <c r="K355" s="3">
        <v>25</v>
      </c>
      <c r="L355" s="1" t="s">
        <v>4</v>
      </c>
    </row>
    <row r="356" spans="1:12" outlineLevel="2" x14ac:dyDescent="0.25">
      <c r="A356" s="1">
        <v>25377</v>
      </c>
      <c r="B356" s="73" t="s">
        <v>387</v>
      </c>
      <c r="C356" s="1" t="s">
        <v>72</v>
      </c>
      <c r="D356" s="1" t="s">
        <v>44</v>
      </c>
      <c r="E356" s="1" t="s">
        <v>45</v>
      </c>
      <c r="F356" s="1">
        <v>2020</v>
      </c>
      <c r="G356" s="1" t="s">
        <v>11</v>
      </c>
      <c r="H356" s="3">
        <v>42</v>
      </c>
      <c r="I356" s="3">
        <v>42</v>
      </c>
      <c r="J356" s="3">
        <v>252</v>
      </c>
      <c r="K356" s="3">
        <v>6</v>
      </c>
      <c r="L356" s="1" t="s">
        <v>4</v>
      </c>
    </row>
    <row r="357" spans="1:12" outlineLevel="2" x14ac:dyDescent="0.25">
      <c r="A357" s="1">
        <v>25377</v>
      </c>
      <c r="B357" s="73" t="s">
        <v>387</v>
      </c>
      <c r="C357" s="1" t="s">
        <v>72</v>
      </c>
      <c r="D357" s="1" t="s">
        <v>19</v>
      </c>
      <c r="E357" s="1" t="s">
        <v>20</v>
      </c>
      <c r="F357" s="1">
        <v>2020</v>
      </c>
      <c r="G357" s="1" t="s">
        <v>11</v>
      </c>
      <c r="H357" s="3">
        <v>850</v>
      </c>
      <c r="I357" s="3">
        <v>847</v>
      </c>
      <c r="J357" s="3">
        <v>25410</v>
      </c>
      <c r="K357" s="3">
        <v>30</v>
      </c>
      <c r="L357" s="1" t="s">
        <v>4</v>
      </c>
    </row>
    <row r="358" spans="1:12" outlineLevel="2" x14ac:dyDescent="0.25">
      <c r="A358" s="1">
        <v>25377</v>
      </c>
      <c r="B358" s="73" t="s">
        <v>387</v>
      </c>
      <c r="C358" s="1" t="s">
        <v>72</v>
      </c>
      <c r="D358" s="1" t="s">
        <v>19</v>
      </c>
      <c r="E358" s="1" t="s">
        <v>24</v>
      </c>
      <c r="F358" s="1">
        <v>2020</v>
      </c>
      <c r="G358" s="1" t="s">
        <v>11</v>
      </c>
      <c r="H358" s="3">
        <v>109</v>
      </c>
      <c r="I358" s="3">
        <v>105</v>
      </c>
      <c r="J358" s="3">
        <v>2310</v>
      </c>
      <c r="K358" s="3">
        <v>22</v>
      </c>
      <c r="L358" s="1" t="s">
        <v>4</v>
      </c>
    </row>
    <row r="359" spans="1:12" outlineLevel="2" x14ac:dyDescent="0.25">
      <c r="A359" s="1">
        <v>25377</v>
      </c>
      <c r="B359" s="73" t="s">
        <v>387</v>
      </c>
      <c r="C359" s="1" t="s">
        <v>72</v>
      </c>
      <c r="D359" s="1" t="s">
        <v>17</v>
      </c>
      <c r="E359" s="1" t="s">
        <v>18</v>
      </c>
      <c r="F359" s="1">
        <v>2020</v>
      </c>
      <c r="G359" s="1" t="s">
        <v>11</v>
      </c>
      <c r="H359" s="3">
        <v>14</v>
      </c>
      <c r="I359" s="3">
        <v>14</v>
      </c>
      <c r="J359" s="3">
        <v>252</v>
      </c>
      <c r="K359" s="3">
        <v>18</v>
      </c>
      <c r="L359" s="1" t="s">
        <v>4</v>
      </c>
    </row>
    <row r="360" spans="1:12" outlineLevel="1" collapsed="1" x14ac:dyDescent="0.25">
      <c r="A360" s="107"/>
      <c r="B360" s="111"/>
      <c r="C360" s="107"/>
      <c r="D360" s="107"/>
      <c r="E360" s="107"/>
      <c r="F360" s="109" t="s">
        <v>687</v>
      </c>
      <c r="G360" s="107">
        <f>SUBTOTAL(9,G355:G359)</f>
        <v>0</v>
      </c>
      <c r="H360" s="110">
        <f>SUBTOTAL(9,H355:H359)</f>
        <v>1113</v>
      </c>
      <c r="I360" s="110">
        <f>SUBTOTAL(9,I355:I359)</f>
        <v>1105</v>
      </c>
      <c r="J360" s="110">
        <f>SUBTOTAL(9,J355:J359)</f>
        <v>30649</v>
      </c>
      <c r="K360" s="110"/>
      <c r="L360" s="107"/>
    </row>
    <row r="361" spans="1:12" outlineLevel="2" x14ac:dyDescent="0.25">
      <c r="A361" s="1">
        <v>25839</v>
      </c>
      <c r="B361" s="73" t="s">
        <v>387</v>
      </c>
      <c r="C361" s="1" t="s">
        <v>109</v>
      </c>
      <c r="D361" s="1" t="s">
        <v>5</v>
      </c>
      <c r="E361" s="1" t="s">
        <v>6</v>
      </c>
      <c r="F361" s="1">
        <v>2020</v>
      </c>
      <c r="G361" s="1" t="s">
        <v>3</v>
      </c>
      <c r="H361" s="3">
        <v>10</v>
      </c>
      <c r="I361" s="3">
        <v>10</v>
      </c>
      <c r="J361" s="3">
        <v>9.3457943925233646</v>
      </c>
      <c r="K361" s="3">
        <v>0.934579439252336</v>
      </c>
      <c r="L361" s="1" t="s">
        <v>4</v>
      </c>
    </row>
    <row r="362" spans="1:12" outlineLevel="2" x14ac:dyDescent="0.25">
      <c r="A362" s="1">
        <v>25839</v>
      </c>
      <c r="B362" s="73" t="s">
        <v>387</v>
      </c>
      <c r="C362" s="1" t="s">
        <v>109</v>
      </c>
      <c r="D362" s="1" t="s">
        <v>7</v>
      </c>
      <c r="E362" s="1" t="s">
        <v>8</v>
      </c>
      <c r="F362" s="1">
        <v>2020</v>
      </c>
      <c r="G362" s="1" t="s">
        <v>3</v>
      </c>
      <c r="H362" s="3">
        <v>35</v>
      </c>
      <c r="I362" s="3">
        <v>35</v>
      </c>
      <c r="J362" s="3">
        <v>52.5</v>
      </c>
      <c r="K362" s="3">
        <v>1.5</v>
      </c>
      <c r="L362" s="1" t="s">
        <v>4</v>
      </c>
    </row>
    <row r="363" spans="1:12" outlineLevel="2" x14ac:dyDescent="0.25">
      <c r="A363" s="1">
        <v>25839</v>
      </c>
      <c r="B363" s="73" t="s">
        <v>387</v>
      </c>
      <c r="C363" s="1" t="s">
        <v>109</v>
      </c>
      <c r="D363" s="1" t="s">
        <v>1</v>
      </c>
      <c r="E363" s="1" t="s">
        <v>2</v>
      </c>
      <c r="F363" s="1">
        <v>2020</v>
      </c>
      <c r="G363" s="1" t="s">
        <v>3</v>
      </c>
      <c r="H363" s="3">
        <v>146</v>
      </c>
      <c r="I363" s="3">
        <v>146</v>
      </c>
      <c r="J363" s="3">
        <v>438</v>
      </c>
      <c r="K363" s="3">
        <v>3</v>
      </c>
      <c r="L363" s="1" t="s">
        <v>4</v>
      </c>
    </row>
    <row r="364" spans="1:12" outlineLevel="2" x14ac:dyDescent="0.25">
      <c r="A364" s="1">
        <v>25839</v>
      </c>
      <c r="B364" s="73" t="s">
        <v>387</v>
      </c>
      <c r="C364" s="1" t="s">
        <v>109</v>
      </c>
      <c r="D364" s="1" t="s">
        <v>19</v>
      </c>
      <c r="E364" s="1" t="s">
        <v>20</v>
      </c>
      <c r="F364" s="1">
        <v>2020</v>
      </c>
      <c r="G364" s="1" t="s">
        <v>3</v>
      </c>
      <c r="H364" s="3">
        <v>10</v>
      </c>
      <c r="I364" s="3">
        <v>10</v>
      </c>
      <c r="J364" s="3">
        <v>300</v>
      </c>
      <c r="K364" s="3">
        <v>30</v>
      </c>
      <c r="L364" s="1" t="s">
        <v>4</v>
      </c>
    </row>
    <row r="365" spans="1:12" outlineLevel="2" x14ac:dyDescent="0.25">
      <c r="A365" s="1">
        <v>25839</v>
      </c>
      <c r="B365" s="73" t="s">
        <v>387</v>
      </c>
      <c r="C365" s="1" t="s">
        <v>109</v>
      </c>
      <c r="D365" s="1" t="s">
        <v>19</v>
      </c>
      <c r="E365" s="1" t="s">
        <v>24</v>
      </c>
      <c r="F365" s="1">
        <v>2020</v>
      </c>
      <c r="G365" s="1" t="s">
        <v>3</v>
      </c>
      <c r="H365" s="3">
        <v>4</v>
      </c>
      <c r="I365" s="3">
        <v>4</v>
      </c>
      <c r="J365" s="3">
        <v>60</v>
      </c>
      <c r="K365" s="3">
        <v>15</v>
      </c>
      <c r="L365" s="1" t="s">
        <v>4</v>
      </c>
    </row>
    <row r="366" spans="1:12" outlineLevel="2" x14ac:dyDescent="0.25">
      <c r="A366" s="1">
        <v>25839</v>
      </c>
      <c r="B366" s="73" t="s">
        <v>387</v>
      </c>
      <c r="C366" s="1" t="s">
        <v>109</v>
      </c>
      <c r="D366" s="1" t="s">
        <v>22</v>
      </c>
      <c r="E366" s="1" t="s">
        <v>23</v>
      </c>
      <c r="F366" s="1">
        <v>2020</v>
      </c>
      <c r="G366" s="1" t="s">
        <v>3</v>
      </c>
      <c r="H366" s="3">
        <v>8</v>
      </c>
      <c r="I366" s="3">
        <v>7</v>
      </c>
      <c r="J366" s="3">
        <v>462</v>
      </c>
      <c r="K366" s="3">
        <v>66</v>
      </c>
      <c r="L366" s="1" t="s">
        <v>4</v>
      </c>
    </row>
    <row r="367" spans="1:12" outlineLevel="1" collapsed="1" x14ac:dyDescent="0.25">
      <c r="A367" s="107"/>
      <c r="B367" s="111"/>
      <c r="C367" s="107"/>
      <c r="D367" s="107"/>
      <c r="E367" s="107"/>
      <c r="F367" s="109" t="s">
        <v>686</v>
      </c>
      <c r="G367" s="107">
        <f>SUBTOTAL(9,G361:G366)</f>
        <v>0</v>
      </c>
      <c r="H367" s="110">
        <f>SUBTOTAL(9,H361:H366)</f>
        <v>213</v>
      </c>
      <c r="I367" s="110">
        <f>SUBTOTAL(9,I361:I366)</f>
        <v>212</v>
      </c>
      <c r="J367" s="110">
        <f>SUBTOTAL(9,J361:J366)</f>
        <v>1321.8457943925234</v>
      </c>
      <c r="K367" s="110"/>
      <c r="L367" s="107"/>
    </row>
    <row r="368" spans="1:12" outlineLevel="2" x14ac:dyDescent="0.25">
      <c r="A368" s="1">
        <v>25839</v>
      </c>
      <c r="B368" s="73" t="s">
        <v>387</v>
      </c>
      <c r="C368" s="1" t="s">
        <v>109</v>
      </c>
      <c r="D368" s="1" t="s">
        <v>5</v>
      </c>
      <c r="E368" s="1" t="s">
        <v>6</v>
      </c>
      <c r="F368" s="1">
        <v>2020</v>
      </c>
      <c r="G368" s="1" t="s">
        <v>11</v>
      </c>
      <c r="H368" s="3">
        <v>12</v>
      </c>
      <c r="I368" s="3">
        <v>12</v>
      </c>
      <c r="J368" s="3">
        <v>11.214953271028037</v>
      </c>
      <c r="K368" s="3">
        <v>0.934579439252336</v>
      </c>
      <c r="L368" s="1" t="s">
        <v>4</v>
      </c>
    </row>
    <row r="369" spans="1:12" outlineLevel="2" x14ac:dyDescent="0.25">
      <c r="A369" s="1">
        <v>25839</v>
      </c>
      <c r="B369" s="73" t="s">
        <v>387</v>
      </c>
      <c r="C369" s="1" t="s">
        <v>109</v>
      </c>
      <c r="D369" s="1" t="s">
        <v>7</v>
      </c>
      <c r="E369" s="1" t="s">
        <v>8</v>
      </c>
      <c r="F369" s="1">
        <v>2020</v>
      </c>
      <c r="G369" s="1" t="s">
        <v>11</v>
      </c>
      <c r="H369" s="3">
        <v>140</v>
      </c>
      <c r="I369" s="3">
        <v>140</v>
      </c>
      <c r="J369" s="3">
        <v>350</v>
      </c>
      <c r="K369" s="3">
        <v>2.5</v>
      </c>
      <c r="L369" s="1" t="s">
        <v>4</v>
      </c>
    </row>
    <row r="370" spans="1:12" outlineLevel="2" x14ac:dyDescent="0.25">
      <c r="A370" s="1">
        <v>25839</v>
      </c>
      <c r="B370" s="73" t="s">
        <v>387</v>
      </c>
      <c r="C370" s="1" t="s">
        <v>109</v>
      </c>
      <c r="D370" s="1" t="s">
        <v>9</v>
      </c>
      <c r="E370" s="1" t="s">
        <v>10</v>
      </c>
      <c r="F370" s="1">
        <v>2020</v>
      </c>
      <c r="G370" s="1" t="s">
        <v>11</v>
      </c>
      <c r="H370" s="3">
        <v>3</v>
      </c>
      <c r="I370" s="3">
        <v>3</v>
      </c>
      <c r="J370" s="3">
        <v>12</v>
      </c>
      <c r="K370" s="3">
        <v>4</v>
      </c>
      <c r="L370" s="1" t="s">
        <v>4</v>
      </c>
    </row>
    <row r="371" spans="1:12" outlineLevel="2" x14ac:dyDescent="0.25">
      <c r="A371" s="1">
        <v>25839</v>
      </c>
      <c r="B371" s="73" t="s">
        <v>387</v>
      </c>
      <c r="C371" s="1" t="s">
        <v>109</v>
      </c>
      <c r="D371" s="1" t="s">
        <v>22</v>
      </c>
      <c r="E371" s="1" t="s">
        <v>23</v>
      </c>
      <c r="F371" s="1">
        <v>2020</v>
      </c>
      <c r="G371" s="1" t="s">
        <v>11</v>
      </c>
      <c r="H371" s="3">
        <v>8</v>
      </c>
      <c r="I371" s="3">
        <v>8</v>
      </c>
      <c r="J371" s="3">
        <v>56</v>
      </c>
      <c r="K371" s="3">
        <v>7</v>
      </c>
      <c r="L371" s="1" t="s">
        <v>4</v>
      </c>
    </row>
    <row r="372" spans="1:12" outlineLevel="1" collapsed="1" x14ac:dyDescent="0.25">
      <c r="A372" s="107"/>
      <c r="B372" s="111"/>
      <c r="C372" s="107"/>
      <c r="D372" s="107"/>
      <c r="E372" s="107"/>
      <c r="F372" s="109" t="s">
        <v>687</v>
      </c>
      <c r="G372" s="107">
        <f>SUBTOTAL(9,G368:G371)</f>
        <v>0</v>
      </c>
      <c r="H372" s="110">
        <f>SUBTOTAL(9,H368:H371)</f>
        <v>163</v>
      </c>
      <c r="I372" s="110">
        <f>SUBTOTAL(9,I368:I371)</f>
        <v>163</v>
      </c>
      <c r="J372" s="110">
        <f>SUBTOTAL(9,J368:J371)</f>
        <v>429.21495327102804</v>
      </c>
      <c r="K372" s="110"/>
      <c r="L372" s="107"/>
    </row>
    <row r="373" spans="1:12" outlineLevel="2" x14ac:dyDescent="0.25">
      <c r="A373" s="1">
        <v>25086</v>
      </c>
      <c r="B373" s="73" t="s">
        <v>388</v>
      </c>
      <c r="C373" s="1" t="s">
        <v>87</v>
      </c>
      <c r="D373" s="1" t="s">
        <v>1</v>
      </c>
      <c r="E373" s="1" t="s">
        <v>2</v>
      </c>
      <c r="F373" s="1">
        <v>2020</v>
      </c>
      <c r="G373" s="1" t="s">
        <v>3</v>
      </c>
      <c r="H373" s="3">
        <v>70</v>
      </c>
      <c r="I373" s="3">
        <v>70</v>
      </c>
      <c r="J373" s="3">
        <v>105</v>
      </c>
      <c r="K373" s="3">
        <v>1.5</v>
      </c>
      <c r="L373" s="1" t="s">
        <v>4</v>
      </c>
    </row>
    <row r="374" spans="1:12" outlineLevel="2" x14ac:dyDescent="0.25">
      <c r="A374" s="1">
        <v>25086</v>
      </c>
      <c r="B374" s="73" t="s">
        <v>388</v>
      </c>
      <c r="C374" s="1" t="s">
        <v>87</v>
      </c>
      <c r="D374" s="1" t="s">
        <v>150</v>
      </c>
      <c r="E374" s="1" t="s">
        <v>151</v>
      </c>
      <c r="F374" s="1">
        <v>2020</v>
      </c>
      <c r="G374" s="1" t="s">
        <v>3</v>
      </c>
      <c r="H374" s="3">
        <v>2</v>
      </c>
      <c r="I374" s="3">
        <v>2</v>
      </c>
      <c r="J374" s="3">
        <v>18</v>
      </c>
      <c r="K374" s="3">
        <v>9</v>
      </c>
      <c r="L374" s="1" t="s">
        <v>4</v>
      </c>
    </row>
    <row r="375" spans="1:12" outlineLevel="2" x14ac:dyDescent="0.25">
      <c r="A375" s="1">
        <v>25086</v>
      </c>
      <c r="B375" s="73" t="s">
        <v>388</v>
      </c>
      <c r="C375" s="1" t="s">
        <v>87</v>
      </c>
      <c r="D375" s="1" t="s">
        <v>22</v>
      </c>
      <c r="E375" s="1" t="s">
        <v>32</v>
      </c>
      <c r="F375" s="1">
        <v>2020</v>
      </c>
      <c r="G375" s="1" t="s">
        <v>3</v>
      </c>
      <c r="H375" s="3">
        <v>4</v>
      </c>
      <c r="I375" s="3">
        <v>4</v>
      </c>
      <c r="J375" s="3">
        <v>64</v>
      </c>
      <c r="K375" s="3">
        <v>16</v>
      </c>
      <c r="L375" s="1" t="s">
        <v>4</v>
      </c>
    </row>
    <row r="376" spans="1:12" outlineLevel="1" collapsed="1" x14ac:dyDescent="0.25">
      <c r="A376" s="107"/>
      <c r="B376" s="111"/>
      <c r="C376" s="107"/>
      <c r="D376" s="107"/>
      <c r="E376" s="107"/>
      <c r="F376" s="109" t="s">
        <v>686</v>
      </c>
      <c r="G376" s="107">
        <f>SUBTOTAL(9,G373:G375)</f>
        <v>0</v>
      </c>
      <c r="H376" s="110">
        <f>SUBTOTAL(9,H373:H375)</f>
        <v>76</v>
      </c>
      <c r="I376" s="110">
        <f>SUBTOTAL(9,I373:I375)</f>
        <v>76</v>
      </c>
      <c r="J376" s="110">
        <f>SUBTOTAL(9,J373:J375)</f>
        <v>187</v>
      </c>
      <c r="K376" s="110"/>
      <c r="L376" s="107"/>
    </row>
    <row r="377" spans="1:12" outlineLevel="2" x14ac:dyDescent="0.25">
      <c r="A377" s="1">
        <v>25086</v>
      </c>
      <c r="B377" s="73" t="s">
        <v>388</v>
      </c>
      <c r="C377" s="1" t="s">
        <v>87</v>
      </c>
      <c r="D377" s="1" t="s">
        <v>52</v>
      </c>
      <c r="E377" s="1" t="s">
        <v>53</v>
      </c>
      <c r="F377" s="1">
        <v>2020</v>
      </c>
      <c r="G377" s="1" t="s">
        <v>11</v>
      </c>
      <c r="H377" s="3">
        <v>2</v>
      </c>
      <c r="I377" s="3">
        <v>2</v>
      </c>
      <c r="J377" s="3">
        <v>14</v>
      </c>
      <c r="K377" s="3">
        <v>7</v>
      </c>
      <c r="L377" s="1" t="s">
        <v>4</v>
      </c>
    </row>
    <row r="378" spans="1:12" outlineLevel="2" x14ac:dyDescent="0.25">
      <c r="A378" s="1">
        <v>25086</v>
      </c>
      <c r="B378" s="73" t="s">
        <v>388</v>
      </c>
      <c r="C378" s="1" t="s">
        <v>87</v>
      </c>
      <c r="D378" s="1" t="s">
        <v>1</v>
      </c>
      <c r="E378" s="1" t="s">
        <v>2</v>
      </c>
      <c r="F378" s="1">
        <v>2020</v>
      </c>
      <c r="G378" s="1" t="s">
        <v>11</v>
      </c>
      <c r="H378" s="3">
        <v>150</v>
      </c>
      <c r="I378" s="3">
        <v>150</v>
      </c>
      <c r="J378" s="3">
        <v>225</v>
      </c>
      <c r="K378" s="3">
        <v>1.5</v>
      </c>
      <c r="L378" s="1" t="s">
        <v>4</v>
      </c>
    </row>
    <row r="379" spans="1:12" outlineLevel="1" collapsed="1" x14ac:dyDescent="0.25">
      <c r="A379" s="107"/>
      <c r="B379" s="111"/>
      <c r="C379" s="107"/>
      <c r="D379" s="107"/>
      <c r="E379" s="107"/>
      <c r="F379" s="109" t="s">
        <v>687</v>
      </c>
      <c r="G379" s="107">
        <f>SUBTOTAL(9,G377:G378)</f>
        <v>0</v>
      </c>
      <c r="H379" s="110">
        <f>SUBTOTAL(9,H377:H378)</f>
        <v>152</v>
      </c>
      <c r="I379" s="110">
        <f>SUBTOTAL(9,I377:I378)</f>
        <v>152</v>
      </c>
      <c r="J379" s="110">
        <f>SUBTOTAL(9,J377:J378)</f>
        <v>239</v>
      </c>
      <c r="K379" s="110"/>
      <c r="L379" s="107"/>
    </row>
    <row r="380" spans="1:12" outlineLevel="2" x14ac:dyDescent="0.25">
      <c r="A380" s="1">
        <v>25095</v>
      </c>
      <c r="B380" s="73" t="s">
        <v>388</v>
      </c>
      <c r="C380" s="1" t="s">
        <v>80</v>
      </c>
      <c r="D380" s="1" t="s">
        <v>5</v>
      </c>
      <c r="E380" s="1" t="s">
        <v>6</v>
      </c>
      <c r="F380" s="1">
        <v>2020</v>
      </c>
      <c r="G380" s="1" t="s">
        <v>3</v>
      </c>
      <c r="H380" s="3">
        <v>5</v>
      </c>
      <c r="I380" s="3">
        <v>4</v>
      </c>
      <c r="J380" s="3">
        <v>3.7383177570093458</v>
      </c>
      <c r="K380" s="3">
        <v>0.934579439252336</v>
      </c>
      <c r="L380" s="1" t="s">
        <v>4</v>
      </c>
    </row>
    <row r="381" spans="1:12" outlineLevel="2" x14ac:dyDescent="0.25">
      <c r="A381" s="1">
        <v>25095</v>
      </c>
      <c r="B381" s="73" t="s">
        <v>388</v>
      </c>
      <c r="C381" s="1" t="s">
        <v>80</v>
      </c>
      <c r="D381" s="1" t="s">
        <v>7</v>
      </c>
      <c r="E381" s="1" t="s">
        <v>8</v>
      </c>
      <c r="F381" s="1">
        <v>2020</v>
      </c>
      <c r="G381" s="1" t="s">
        <v>3</v>
      </c>
      <c r="H381" s="3">
        <v>10</v>
      </c>
      <c r="I381" s="3">
        <v>10</v>
      </c>
      <c r="J381" s="3">
        <v>30</v>
      </c>
      <c r="K381" s="3">
        <v>3</v>
      </c>
      <c r="L381" s="1" t="s">
        <v>4</v>
      </c>
    </row>
    <row r="382" spans="1:12" outlineLevel="2" x14ac:dyDescent="0.25">
      <c r="A382" s="1">
        <v>25095</v>
      </c>
      <c r="B382" s="73" t="s">
        <v>388</v>
      </c>
      <c r="C382" s="1" t="s">
        <v>80</v>
      </c>
      <c r="D382" s="1" t="s">
        <v>9</v>
      </c>
      <c r="E382" s="1" t="s">
        <v>10</v>
      </c>
      <c r="F382" s="1">
        <v>2020</v>
      </c>
      <c r="G382" s="1" t="s">
        <v>3</v>
      </c>
      <c r="H382" s="3">
        <v>3</v>
      </c>
      <c r="I382" s="3">
        <v>3</v>
      </c>
      <c r="J382" s="3">
        <v>9</v>
      </c>
      <c r="K382" s="3">
        <v>3</v>
      </c>
      <c r="L382" s="1" t="s">
        <v>4</v>
      </c>
    </row>
    <row r="383" spans="1:12" outlineLevel="2" x14ac:dyDescent="0.25">
      <c r="A383" s="1">
        <v>25095</v>
      </c>
      <c r="B383" s="73" t="s">
        <v>388</v>
      </c>
      <c r="C383" s="1" t="s">
        <v>80</v>
      </c>
      <c r="D383" s="1" t="s">
        <v>1</v>
      </c>
      <c r="E383" s="1" t="s">
        <v>2</v>
      </c>
      <c r="F383" s="1">
        <v>2020</v>
      </c>
      <c r="G383" s="1" t="s">
        <v>3</v>
      </c>
      <c r="H383" s="3">
        <v>9</v>
      </c>
      <c r="I383" s="3">
        <v>9</v>
      </c>
      <c r="J383" s="3">
        <v>12.584745762711865</v>
      </c>
      <c r="K383" s="3">
        <v>1.3983050847457601</v>
      </c>
      <c r="L383" s="1" t="s">
        <v>4</v>
      </c>
    </row>
    <row r="384" spans="1:12" outlineLevel="1" collapsed="1" x14ac:dyDescent="0.25">
      <c r="A384" s="107"/>
      <c r="B384" s="111"/>
      <c r="C384" s="107"/>
      <c r="D384" s="107"/>
      <c r="E384" s="107"/>
      <c r="F384" s="109" t="s">
        <v>686</v>
      </c>
      <c r="G384" s="107">
        <f>SUBTOTAL(9,G380:G383)</f>
        <v>0</v>
      </c>
      <c r="H384" s="110">
        <f>SUBTOTAL(9,H380:H383)</f>
        <v>27</v>
      </c>
      <c r="I384" s="110">
        <f>SUBTOTAL(9,I380:I383)</f>
        <v>26</v>
      </c>
      <c r="J384" s="110">
        <f>SUBTOTAL(9,J380:J383)</f>
        <v>55.323063519721217</v>
      </c>
      <c r="K384" s="110"/>
      <c r="L384" s="107"/>
    </row>
    <row r="385" spans="1:12" outlineLevel="2" x14ac:dyDescent="0.25">
      <c r="A385" s="1">
        <v>25095</v>
      </c>
      <c r="B385" s="73" t="s">
        <v>388</v>
      </c>
      <c r="C385" s="1" t="s">
        <v>80</v>
      </c>
      <c r="D385" s="1" t="s">
        <v>5</v>
      </c>
      <c r="E385" s="1" t="s">
        <v>6</v>
      </c>
      <c r="F385" s="1">
        <v>2020</v>
      </c>
      <c r="G385" s="1" t="s">
        <v>11</v>
      </c>
      <c r="H385" s="3">
        <v>4</v>
      </c>
      <c r="I385" s="3">
        <v>4</v>
      </c>
      <c r="J385" s="3">
        <v>3.7383177570093458</v>
      </c>
      <c r="K385" s="3">
        <v>0.934579439252336</v>
      </c>
      <c r="L385" s="1" t="s">
        <v>4</v>
      </c>
    </row>
    <row r="386" spans="1:12" outlineLevel="2" x14ac:dyDescent="0.25">
      <c r="A386" s="1">
        <v>25095</v>
      </c>
      <c r="B386" s="73" t="s">
        <v>388</v>
      </c>
      <c r="C386" s="1" t="s">
        <v>80</v>
      </c>
      <c r="D386" s="1" t="s">
        <v>7</v>
      </c>
      <c r="E386" s="1" t="s">
        <v>8</v>
      </c>
      <c r="F386" s="1">
        <v>2020</v>
      </c>
      <c r="G386" s="1" t="s">
        <v>11</v>
      </c>
      <c r="H386" s="3">
        <v>8</v>
      </c>
      <c r="I386" s="3">
        <v>8</v>
      </c>
      <c r="J386" s="3">
        <v>16</v>
      </c>
      <c r="K386" s="3">
        <v>2</v>
      </c>
      <c r="L386" s="1" t="s">
        <v>4</v>
      </c>
    </row>
    <row r="387" spans="1:12" outlineLevel="2" x14ac:dyDescent="0.25">
      <c r="A387" s="1">
        <v>25095</v>
      </c>
      <c r="B387" s="73" t="s">
        <v>388</v>
      </c>
      <c r="C387" s="1" t="s">
        <v>80</v>
      </c>
      <c r="D387" s="1" t="s">
        <v>9</v>
      </c>
      <c r="E387" s="1" t="s">
        <v>10</v>
      </c>
      <c r="F387" s="1">
        <v>2020</v>
      </c>
      <c r="G387" s="1" t="s">
        <v>11</v>
      </c>
      <c r="H387" s="3">
        <v>2</v>
      </c>
      <c r="I387" s="3">
        <v>2</v>
      </c>
      <c r="J387" s="3">
        <v>2</v>
      </c>
      <c r="K387" s="3">
        <v>1</v>
      </c>
      <c r="L387" s="1" t="s">
        <v>4</v>
      </c>
    </row>
    <row r="388" spans="1:12" outlineLevel="2" x14ac:dyDescent="0.25">
      <c r="A388" s="1">
        <v>25095</v>
      </c>
      <c r="B388" s="73" t="s">
        <v>388</v>
      </c>
      <c r="C388" s="1" t="s">
        <v>80</v>
      </c>
      <c r="D388" s="1" t="s">
        <v>1</v>
      </c>
      <c r="E388" s="1" t="s">
        <v>2</v>
      </c>
      <c r="F388" s="1">
        <v>2020</v>
      </c>
      <c r="G388" s="1" t="s">
        <v>11</v>
      </c>
      <c r="H388" s="3">
        <v>7</v>
      </c>
      <c r="I388" s="3">
        <v>7</v>
      </c>
      <c r="J388" s="3">
        <v>7.8305084745762716</v>
      </c>
      <c r="K388" s="3">
        <v>1.1186440677966101</v>
      </c>
      <c r="L388" s="1" t="s">
        <v>4</v>
      </c>
    </row>
    <row r="389" spans="1:12" outlineLevel="1" collapsed="1" x14ac:dyDescent="0.25">
      <c r="A389" s="107"/>
      <c r="B389" s="111"/>
      <c r="C389" s="107"/>
      <c r="D389" s="107"/>
      <c r="E389" s="107"/>
      <c r="F389" s="109" t="s">
        <v>687</v>
      </c>
      <c r="G389" s="107">
        <f>SUBTOTAL(9,G385:G388)</f>
        <v>0</v>
      </c>
      <c r="H389" s="110">
        <f>SUBTOTAL(9,H385:H388)</f>
        <v>21</v>
      </c>
      <c r="I389" s="110">
        <f>SUBTOTAL(9,I385:I388)</f>
        <v>21</v>
      </c>
      <c r="J389" s="110">
        <f>SUBTOTAL(9,J385:J388)</f>
        <v>29.568826231585618</v>
      </c>
      <c r="K389" s="110"/>
      <c r="L389" s="107"/>
    </row>
    <row r="390" spans="1:12" outlineLevel="2" x14ac:dyDescent="0.25">
      <c r="A390" s="1">
        <v>25168</v>
      </c>
      <c r="B390" s="73" t="s">
        <v>388</v>
      </c>
      <c r="C390" s="1" t="s">
        <v>25</v>
      </c>
      <c r="D390" s="1" t="s">
        <v>7</v>
      </c>
      <c r="E390" s="1" t="s">
        <v>8</v>
      </c>
      <c r="F390" s="1">
        <v>2020</v>
      </c>
      <c r="G390" s="1" t="s">
        <v>3</v>
      </c>
      <c r="H390" s="3">
        <v>6</v>
      </c>
      <c r="I390" s="3">
        <v>6</v>
      </c>
      <c r="J390" s="3">
        <v>18</v>
      </c>
      <c r="K390" s="3">
        <v>3</v>
      </c>
      <c r="L390" s="1" t="s">
        <v>4</v>
      </c>
    </row>
    <row r="391" spans="1:12" outlineLevel="2" x14ac:dyDescent="0.25">
      <c r="A391" s="1">
        <v>25168</v>
      </c>
      <c r="B391" s="73" t="s">
        <v>388</v>
      </c>
      <c r="C391" s="1" t="s">
        <v>25</v>
      </c>
      <c r="D391" s="1" t="s">
        <v>1</v>
      </c>
      <c r="E391" s="1" t="s">
        <v>2</v>
      </c>
      <c r="F391" s="1">
        <v>2020</v>
      </c>
      <c r="G391" s="1" t="s">
        <v>3</v>
      </c>
      <c r="H391" s="3">
        <v>7</v>
      </c>
      <c r="I391" s="3">
        <v>7</v>
      </c>
      <c r="J391" s="3">
        <v>7</v>
      </c>
      <c r="K391" s="3">
        <v>1</v>
      </c>
      <c r="L391" s="1" t="s">
        <v>4</v>
      </c>
    </row>
    <row r="392" spans="1:12" outlineLevel="1" collapsed="1" x14ac:dyDescent="0.25">
      <c r="A392" s="107"/>
      <c r="B392" s="111"/>
      <c r="C392" s="107"/>
      <c r="D392" s="107"/>
      <c r="E392" s="107"/>
      <c r="F392" s="109" t="s">
        <v>686</v>
      </c>
      <c r="G392" s="107">
        <f>SUBTOTAL(9,G390:G391)</f>
        <v>0</v>
      </c>
      <c r="H392" s="110">
        <f>SUBTOTAL(9,H390:H391)</f>
        <v>13</v>
      </c>
      <c r="I392" s="110">
        <f>SUBTOTAL(9,I390:I391)</f>
        <v>13</v>
      </c>
      <c r="J392" s="110">
        <f>SUBTOTAL(9,J390:J391)</f>
        <v>25</v>
      </c>
      <c r="K392" s="110"/>
      <c r="L392" s="107"/>
    </row>
    <row r="393" spans="1:12" outlineLevel="2" x14ac:dyDescent="0.25">
      <c r="A393" s="1">
        <v>25168</v>
      </c>
      <c r="B393" s="73" t="s">
        <v>388</v>
      </c>
      <c r="C393" s="1" t="s">
        <v>25</v>
      </c>
      <c r="D393" s="1" t="s">
        <v>7</v>
      </c>
      <c r="E393" s="1" t="s">
        <v>8</v>
      </c>
      <c r="F393" s="1">
        <v>2020</v>
      </c>
      <c r="G393" s="1" t="s">
        <v>11</v>
      </c>
      <c r="H393" s="3">
        <v>14</v>
      </c>
      <c r="I393" s="3">
        <v>14</v>
      </c>
      <c r="J393" s="3">
        <v>42</v>
      </c>
      <c r="K393" s="3">
        <v>3</v>
      </c>
      <c r="L393" s="1" t="s">
        <v>4</v>
      </c>
    </row>
    <row r="394" spans="1:12" outlineLevel="2" x14ac:dyDescent="0.25">
      <c r="A394" s="1">
        <v>25168</v>
      </c>
      <c r="B394" s="73" t="s">
        <v>388</v>
      </c>
      <c r="C394" s="1" t="s">
        <v>25</v>
      </c>
      <c r="D394" s="1" t="s">
        <v>1</v>
      </c>
      <c r="E394" s="1" t="s">
        <v>2</v>
      </c>
      <c r="F394" s="1">
        <v>2020</v>
      </c>
      <c r="G394" s="1" t="s">
        <v>11</v>
      </c>
      <c r="H394" s="3">
        <v>20</v>
      </c>
      <c r="I394" s="3">
        <v>20</v>
      </c>
      <c r="J394" s="3">
        <v>20</v>
      </c>
      <c r="K394" s="3">
        <v>1</v>
      </c>
      <c r="L394" s="1" t="s">
        <v>4</v>
      </c>
    </row>
    <row r="395" spans="1:12" outlineLevel="1" collapsed="1" x14ac:dyDescent="0.25">
      <c r="A395" s="107"/>
      <c r="B395" s="111"/>
      <c r="C395" s="107"/>
      <c r="D395" s="107"/>
      <c r="E395" s="107"/>
      <c r="F395" s="109" t="s">
        <v>687</v>
      </c>
      <c r="G395" s="107">
        <f>SUBTOTAL(9,G393:G394)</f>
        <v>0</v>
      </c>
      <c r="H395" s="110">
        <f>SUBTOTAL(9,H393:H394)</f>
        <v>34</v>
      </c>
      <c r="I395" s="110">
        <f>SUBTOTAL(9,I393:I394)</f>
        <v>34</v>
      </c>
      <c r="J395" s="110">
        <f>SUBTOTAL(9,J393:J394)</f>
        <v>62</v>
      </c>
      <c r="K395" s="110"/>
      <c r="L395" s="107"/>
    </row>
    <row r="396" spans="1:12" outlineLevel="2" x14ac:dyDescent="0.25">
      <c r="A396" s="1">
        <v>25328</v>
      </c>
      <c r="B396" s="73" t="s">
        <v>388</v>
      </c>
      <c r="C396" s="1" t="s">
        <v>158</v>
      </c>
      <c r="D396" s="1" t="s">
        <v>5</v>
      </c>
      <c r="E396" s="1" t="s">
        <v>6</v>
      </c>
      <c r="F396" s="1">
        <v>2020</v>
      </c>
      <c r="G396" s="1" t="s">
        <v>3</v>
      </c>
      <c r="H396" s="3">
        <v>16.5</v>
      </c>
      <c r="I396" s="3">
        <v>15</v>
      </c>
      <c r="J396" s="3">
        <v>35.046728971962615</v>
      </c>
      <c r="K396" s="3">
        <v>2.3364485981308398</v>
      </c>
      <c r="L396" s="1" t="s">
        <v>4</v>
      </c>
    </row>
    <row r="397" spans="1:12" outlineLevel="2" x14ac:dyDescent="0.25">
      <c r="A397" s="1">
        <v>25328</v>
      </c>
      <c r="B397" s="73" t="s">
        <v>388</v>
      </c>
      <c r="C397" s="1" t="s">
        <v>158</v>
      </c>
      <c r="D397" s="1" t="s">
        <v>7</v>
      </c>
      <c r="E397" s="1" t="s">
        <v>8</v>
      </c>
      <c r="F397" s="1">
        <v>2020</v>
      </c>
      <c r="G397" s="1" t="s">
        <v>3</v>
      </c>
      <c r="H397" s="3">
        <v>18</v>
      </c>
      <c r="I397" s="3">
        <v>17</v>
      </c>
      <c r="J397" s="3">
        <v>47.55244755244756</v>
      </c>
      <c r="K397" s="3">
        <v>2.7972027972028002</v>
      </c>
      <c r="L397" s="1" t="s">
        <v>4</v>
      </c>
    </row>
    <row r="398" spans="1:12" outlineLevel="2" x14ac:dyDescent="0.25">
      <c r="A398" s="1">
        <v>25328</v>
      </c>
      <c r="B398" s="73" t="s">
        <v>388</v>
      </c>
      <c r="C398" s="1" t="s">
        <v>158</v>
      </c>
      <c r="D398" s="1" t="s">
        <v>1</v>
      </c>
      <c r="E398" s="1" t="s">
        <v>2</v>
      </c>
      <c r="F398" s="1">
        <v>2020</v>
      </c>
      <c r="G398" s="1" t="s">
        <v>3</v>
      </c>
      <c r="H398" s="3">
        <v>21</v>
      </c>
      <c r="I398" s="3">
        <v>21</v>
      </c>
      <c r="J398" s="3">
        <v>46.983050847457633</v>
      </c>
      <c r="K398" s="3">
        <v>2.2372881355932202</v>
      </c>
      <c r="L398" s="1" t="s">
        <v>4</v>
      </c>
    </row>
    <row r="399" spans="1:12" outlineLevel="1" collapsed="1" x14ac:dyDescent="0.25">
      <c r="A399" s="107"/>
      <c r="B399" s="111"/>
      <c r="C399" s="107"/>
      <c r="D399" s="107"/>
      <c r="E399" s="107"/>
      <c r="F399" s="109" t="s">
        <v>686</v>
      </c>
      <c r="G399" s="107">
        <f>SUBTOTAL(9,G396:G398)</f>
        <v>0</v>
      </c>
      <c r="H399" s="110">
        <f>SUBTOTAL(9,H396:H398)</f>
        <v>55.5</v>
      </c>
      <c r="I399" s="110">
        <f>SUBTOTAL(9,I396:I398)</f>
        <v>53</v>
      </c>
      <c r="J399" s="110">
        <f>SUBTOTAL(9,J396:J398)</f>
        <v>129.58222737186782</v>
      </c>
      <c r="K399" s="110"/>
      <c r="L399" s="107"/>
    </row>
    <row r="400" spans="1:12" outlineLevel="2" x14ac:dyDescent="0.25">
      <c r="A400" s="1">
        <v>25328</v>
      </c>
      <c r="B400" s="73" t="s">
        <v>388</v>
      </c>
      <c r="C400" s="1" t="s">
        <v>158</v>
      </c>
      <c r="D400" s="1" t="s">
        <v>5</v>
      </c>
      <c r="E400" s="1" t="s">
        <v>6</v>
      </c>
      <c r="F400" s="1">
        <v>2020</v>
      </c>
      <c r="G400" s="1" t="s">
        <v>11</v>
      </c>
      <c r="H400" s="3">
        <v>17</v>
      </c>
      <c r="I400" s="3">
        <v>17</v>
      </c>
      <c r="J400" s="3">
        <v>39.719626168224302</v>
      </c>
      <c r="K400" s="3">
        <v>2.3364485981308398</v>
      </c>
      <c r="L400" s="1" t="s">
        <v>4</v>
      </c>
    </row>
    <row r="401" spans="1:12" outlineLevel="2" x14ac:dyDescent="0.25">
      <c r="A401" s="1">
        <v>25328</v>
      </c>
      <c r="B401" s="73" t="s">
        <v>388</v>
      </c>
      <c r="C401" s="1" t="s">
        <v>158</v>
      </c>
      <c r="D401" s="1" t="s">
        <v>7</v>
      </c>
      <c r="E401" s="1" t="s">
        <v>8</v>
      </c>
      <c r="F401" s="1">
        <v>2020</v>
      </c>
      <c r="G401" s="1" t="s">
        <v>11</v>
      </c>
      <c r="H401" s="3">
        <v>16</v>
      </c>
      <c r="I401" s="3">
        <v>16</v>
      </c>
      <c r="J401" s="3">
        <v>44.75524475524476</v>
      </c>
      <c r="K401" s="3">
        <v>2.7972027972028002</v>
      </c>
      <c r="L401" s="1" t="s">
        <v>4</v>
      </c>
    </row>
    <row r="402" spans="1:12" outlineLevel="2" x14ac:dyDescent="0.25">
      <c r="A402" s="1">
        <v>25328</v>
      </c>
      <c r="B402" s="73" t="s">
        <v>388</v>
      </c>
      <c r="C402" s="1" t="s">
        <v>158</v>
      </c>
      <c r="D402" s="1" t="s">
        <v>1</v>
      </c>
      <c r="E402" s="1" t="s">
        <v>2</v>
      </c>
      <c r="F402" s="1">
        <v>2020</v>
      </c>
      <c r="G402" s="1" t="s">
        <v>11</v>
      </c>
      <c r="H402" s="3">
        <v>17</v>
      </c>
      <c r="I402" s="3">
        <v>17</v>
      </c>
      <c r="J402" s="3">
        <v>38.033898305084747</v>
      </c>
      <c r="K402" s="3">
        <v>2.2372881355932202</v>
      </c>
      <c r="L402" s="1" t="s">
        <v>4</v>
      </c>
    </row>
    <row r="403" spans="1:12" outlineLevel="1" collapsed="1" x14ac:dyDescent="0.25">
      <c r="A403" s="107"/>
      <c r="B403" s="111"/>
      <c r="C403" s="107"/>
      <c r="D403" s="107"/>
      <c r="E403" s="107"/>
      <c r="F403" s="109" t="s">
        <v>687</v>
      </c>
      <c r="G403" s="107">
        <f>SUBTOTAL(9,G400:G402)</f>
        <v>0</v>
      </c>
      <c r="H403" s="110">
        <f>SUBTOTAL(9,H400:H402)</f>
        <v>50</v>
      </c>
      <c r="I403" s="110">
        <f>SUBTOTAL(9,I400:I402)</f>
        <v>50</v>
      </c>
      <c r="J403" s="110">
        <f>SUBTOTAL(9,J400:J402)</f>
        <v>122.50876922855382</v>
      </c>
      <c r="K403" s="110"/>
      <c r="L403" s="107"/>
    </row>
    <row r="404" spans="1:12" outlineLevel="2" x14ac:dyDescent="0.25">
      <c r="A404" s="1">
        <v>25580</v>
      </c>
      <c r="B404" s="73" t="s">
        <v>388</v>
      </c>
      <c r="C404" s="1" t="s">
        <v>120</v>
      </c>
      <c r="D404" s="1" t="s">
        <v>7</v>
      </c>
      <c r="E404" s="1" t="s">
        <v>8</v>
      </c>
      <c r="F404" s="1">
        <v>2020</v>
      </c>
      <c r="G404" s="1" t="s">
        <v>3</v>
      </c>
      <c r="H404" s="3">
        <v>10</v>
      </c>
      <c r="I404" s="3">
        <v>10</v>
      </c>
      <c r="J404" s="3">
        <v>20</v>
      </c>
      <c r="K404" s="3">
        <v>2</v>
      </c>
      <c r="L404" s="1" t="s">
        <v>4</v>
      </c>
    </row>
    <row r="405" spans="1:12" outlineLevel="2" x14ac:dyDescent="0.25">
      <c r="A405" s="1">
        <v>25580</v>
      </c>
      <c r="B405" s="73" t="s">
        <v>388</v>
      </c>
      <c r="C405" s="1" t="s">
        <v>120</v>
      </c>
      <c r="D405" s="1" t="s">
        <v>9</v>
      </c>
      <c r="E405" s="1" t="s">
        <v>10</v>
      </c>
      <c r="F405" s="1">
        <v>2020</v>
      </c>
      <c r="G405" s="1" t="s">
        <v>3</v>
      </c>
      <c r="H405" s="3">
        <v>8</v>
      </c>
      <c r="I405" s="3">
        <v>8</v>
      </c>
      <c r="J405" s="3">
        <v>64</v>
      </c>
      <c r="K405" s="3">
        <v>8</v>
      </c>
      <c r="L405" s="1" t="s">
        <v>4</v>
      </c>
    </row>
    <row r="406" spans="1:12" outlineLevel="2" x14ac:dyDescent="0.25">
      <c r="A406" s="1">
        <v>25580</v>
      </c>
      <c r="B406" s="73" t="s">
        <v>388</v>
      </c>
      <c r="C406" s="1" t="s">
        <v>120</v>
      </c>
      <c r="D406" s="1" t="s">
        <v>1</v>
      </c>
      <c r="E406" s="1" t="s">
        <v>2</v>
      </c>
      <c r="F406" s="1">
        <v>2020</v>
      </c>
      <c r="G406" s="1" t="s">
        <v>3</v>
      </c>
      <c r="H406" s="3">
        <v>35</v>
      </c>
      <c r="I406" s="3">
        <v>35</v>
      </c>
      <c r="J406" s="3">
        <v>105</v>
      </c>
      <c r="K406" s="3">
        <v>3</v>
      </c>
      <c r="L406" s="1" t="s">
        <v>4</v>
      </c>
    </row>
    <row r="407" spans="1:12" outlineLevel="2" x14ac:dyDescent="0.25">
      <c r="A407" s="1">
        <v>25580</v>
      </c>
      <c r="B407" s="73" t="s">
        <v>388</v>
      </c>
      <c r="C407" s="1" t="s">
        <v>120</v>
      </c>
      <c r="D407" s="1" t="s">
        <v>22</v>
      </c>
      <c r="E407" s="1" t="s">
        <v>32</v>
      </c>
      <c r="F407" s="1">
        <v>2020</v>
      </c>
      <c r="G407" s="1" t="s">
        <v>3</v>
      </c>
      <c r="H407" s="3">
        <v>10</v>
      </c>
      <c r="I407" s="3">
        <v>10</v>
      </c>
      <c r="J407" s="3">
        <v>50</v>
      </c>
      <c r="K407" s="3">
        <v>5</v>
      </c>
      <c r="L407" s="1" t="s">
        <v>4</v>
      </c>
    </row>
    <row r="408" spans="1:12" outlineLevel="1" collapsed="1" x14ac:dyDescent="0.25">
      <c r="A408" s="107"/>
      <c r="B408" s="111"/>
      <c r="C408" s="107"/>
      <c r="D408" s="107"/>
      <c r="E408" s="107"/>
      <c r="F408" s="109" t="s">
        <v>686</v>
      </c>
      <c r="G408" s="107">
        <f>SUBTOTAL(9,G404:G407)</f>
        <v>0</v>
      </c>
      <c r="H408" s="110">
        <f>SUBTOTAL(9,H404:H407)</f>
        <v>63</v>
      </c>
      <c r="I408" s="110">
        <f>SUBTOTAL(9,I404:I407)</f>
        <v>63</v>
      </c>
      <c r="J408" s="110">
        <f>SUBTOTAL(9,J404:J407)</f>
        <v>239</v>
      </c>
      <c r="K408" s="110"/>
      <c r="L408" s="107"/>
    </row>
    <row r="409" spans="1:12" outlineLevel="2" x14ac:dyDescent="0.25">
      <c r="A409" s="1">
        <v>25580</v>
      </c>
      <c r="B409" s="73" t="s">
        <v>388</v>
      </c>
      <c r="C409" s="1" t="s">
        <v>120</v>
      </c>
      <c r="D409" s="1" t="s">
        <v>7</v>
      </c>
      <c r="E409" s="1" t="s">
        <v>8</v>
      </c>
      <c r="F409" s="1">
        <v>2020</v>
      </c>
      <c r="G409" s="1" t="s">
        <v>11</v>
      </c>
      <c r="H409" s="3">
        <v>13</v>
      </c>
      <c r="I409" s="3">
        <v>13</v>
      </c>
      <c r="J409" s="3">
        <v>26</v>
      </c>
      <c r="K409" s="3">
        <v>2</v>
      </c>
      <c r="L409" s="1" t="s">
        <v>4</v>
      </c>
    </row>
    <row r="410" spans="1:12" outlineLevel="2" x14ac:dyDescent="0.25">
      <c r="A410" s="1">
        <v>25580</v>
      </c>
      <c r="B410" s="73" t="s">
        <v>388</v>
      </c>
      <c r="C410" s="1" t="s">
        <v>120</v>
      </c>
      <c r="D410" s="1" t="s">
        <v>9</v>
      </c>
      <c r="E410" s="1" t="s">
        <v>10</v>
      </c>
      <c r="F410" s="1">
        <v>2020</v>
      </c>
      <c r="G410" s="1" t="s">
        <v>11</v>
      </c>
      <c r="H410" s="3">
        <v>9</v>
      </c>
      <c r="I410" s="3">
        <v>9</v>
      </c>
      <c r="J410" s="3">
        <v>72</v>
      </c>
      <c r="K410" s="3">
        <v>8</v>
      </c>
      <c r="L410" s="1" t="s">
        <v>4</v>
      </c>
    </row>
    <row r="411" spans="1:12" outlineLevel="2" x14ac:dyDescent="0.25">
      <c r="A411" s="1">
        <v>25580</v>
      </c>
      <c r="B411" s="73" t="s">
        <v>388</v>
      </c>
      <c r="C411" s="1" t="s">
        <v>120</v>
      </c>
      <c r="D411" s="1" t="s">
        <v>1</v>
      </c>
      <c r="E411" s="1" t="s">
        <v>2</v>
      </c>
      <c r="F411" s="1">
        <v>2020</v>
      </c>
      <c r="G411" s="1" t="s">
        <v>11</v>
      </c>
      <c r="H411" s="3">
        <v>60</v>
      </c>
      <c r="I411" s="3">
        <v>60</v>
      </c>
      <c r="J411" s="3">
        <v>180</v>
      </c>
      <c r="K411" s="3">
        <v>3</v>
      </c>
      <c r="L411" s="1" t="s">
        <v>4</v>
      </c>
    </row>
    <row r="412" spans="1:12" outlineLevel="2" x14ac:dyDescent="0.25">
      <c r="A412" s="1">
        <v>25580</v>
      </c>
      <c r="B412" s="73" t="s">
        <v>388</v>
      </c>
      <c r="C412" s="1" t="s">
        <v>120</v>
      </c>
      <c r="D412" s="1" t="s">
        <v>22</v>
      </c>
      <c r="E412" s="1" t="s">
        <v>32</v>
      </c>
      <c r="F412" s="1">
        <v>2020</v>
      </c>
      <c r="G412" s="1" t="s">
        <v>11</v>
      </c>
      <c r="H412" s="3">
        <v>12</v>
      </c>
      <c r="I412" s="3">
        <v>12</v>
      </c>
      <c r="J412" s="3">
        <v>60</v>
      </c>
      <c r="K412" s="3">
        <v>5</v>
      </c>
      <c r="L412" s="1" t="s">
        <v>4</v>
      </c>
    </row>
    <row r="413" spans="1:12" outlineLevel="1" collapsed="1" x14ac:dyDescent="0.25">
      <c r="A413" s="107"/>
      <c r="B413" s="111"/>
      <c r="C413" s="107"/>
      <c r="D413" s="107"/>
      <c r="E413" s="107"/>
      <c r="F413" s="109" t="s">
        <v>687</v>
      </c>
      <c r="G413" s="107">
        <f>SUBTOTAL(9,G409:G412)</f>
        <v>0</v>
      </c>
      <c r="H413" s="110">
        <f>SUBTOTAL(9,H409:H412)</f>
        <v>94</v>
      </c>
      <c r="I413" s="110">
        <f>SUBTOTAL(9,I409:I412)</f>
        <v>94</v>
      </c>
      <c r="J413" s="110">
        <f>SUBTOTAL(9,J409:J412)</f>
        <v>338</v>
      </c>
      <c r="K413" s="110"/>
      <c r="L413" s="107"/>
    </row>
    <row r="414" spans="1:12" outlineLevel="2" x14ac:dyDescent="0.25">
      <c r="A414" s="1">
        <v>25662</v>
      </c>
      <c r="B414" s="73" t="s">
        <v>388</v>
      </c>
      <c r="C414" s="1" t="s">
        <v>153</v>
      </c>
      <c r="D414" s="1" t="s">
        <v>52</v>
      </c>
      <c r="E414" s="1" t="s">
        <v>53</v>
      </c>
      <c r="F414" s="1">
        <v>2020</v>
      </c>
      <c r="G414" s="1" t="s">
        <v>3</v>
      </c>
      <c r="H414" s="3">
        <v>2</v>
      </c>
      <c r="I414" s="3">
        <v>2</v>
      </c>
      <c r="J414" s="3">
        <v>24</v>
      </c>
      <c r="K414" s="3">
        <v>12</v>
      </c>
      <c r="L414" s="1" t="s">
        <v>4</v>
      </c>
    </row>
    <row r="415" spans="1:12" outlineLevel="2" x14ac:dyDescent="0.25">
      <c r="A415" s="1">
        <v>25662</v>
      </c>
      <c r="B415" s="73" t="s">
        <v>388</v>
      </c>
      <c r="C415" s="1" t="s">
        <v>153</v>
      </c>
      <c r="D415" s="1" t="s">
        <v>115</v>
      </c>
      <c r="E415" s="1" t="s">
        <v>116</v>
      </c>
      <c r="F415" s="1">
        <v>2020</v>
      </c>
      <c r="G415" s="1" t="s">
        <v>3</v>
      </c>
      <c r="H415" s="3">
        <v>90</v>
      </c>
      <c r="I415" s="3">
        <v>90</v>
      </c>
      <c r="J415" s="3">
        <v>594</v>
      </c>
      <c r="K415" s="3">
        <v>6.6</v>
      </c>
      <c r="L415" s="1" t="s">
        <v>4</v>
      </c>
    </row>
    <row r="416" spans="1:12" outlineLevel="2" x14ac:dyDescent="0.25">
      <c r="A416" s="1">
        <v>25662</v>
      </c>
      <c r="B416" s="73" t="s">
        <v>388</v>
      </c>
      <c r="C416" s="1" t="s">
        <v>153</v>
      </c>
      <c r="D416" s="1" t="s">
        <v>64</v>
      </c>
      <c r="E416" s="1" t="s">
        <v>65</v>
      </c>
      <c r="F416" s="1">
        <v>2020</v>
      </c>
      <c r="G416" s="1" t="s">
        <v>3</v>
      </c>
      <c r="H416" s="3">
        <v>1</v>
      </c>
      <c r="I416" s="3">
        <v>1</v>
      </c>
      <c r="J416" s="3">
        <v>3</v>
      </c>
      <c r="K416" s="3">
        <v>3</v>
      </c>
      <c r="L416" s="1" t="s">
        <v>4</v>
      </c>
    </row>
    <row r="417" spans="1:12" outlineLevel="2" x14ac:dyDescent="0.25">
      <c r="A417" s="1">
        <v>25662</v>
      </c>
      <c r="B417" s="73" t="s">
        <v>388</v>
      </c>
      <c r="C417" s="1" t="s">
        <v>153</v>
      </c>
      <c r="D417" s="1" t="s">
        <v>7</v>
      </c>
      <c r="E417" s="1" t="s">
        <v>8</v>
      </c>
      <c r="F417" s="1">
        <v>2020</v>
      </c>
      <c r="G417" s="1" t="s">
        <v>3</v>
      </c>
      <c r="H417" s="3">
        <v>15</v>
      </c>
      <c r="I417" s="3">
        <v>15</v>
      </c>
      <c r="J417" s="3">
        <v>30</v>
      </c>
      <c r="K417" s="3">
        <v>2</v>
      </c>
      <c r="L417" s="1" t="s">
        <v>4</v>
      </c>
    </row>
    <row r="418" spans="1:12" outlineLevel="2" x14ac:dyDescent="0.25">
      <c r="A418" s="1">
        <v>25662</v>
      </c>
      <c r="B418" s="73" t="s">
        <v>388</v>
      </c>
      <c r="C418" s="1" t="s">
        <v>153</v>
      </c>
      <c r="D418" s="1" t="s">
        <v>1</v>
      </c>
      <c r="E418" s="1" t="s">
        <v>2</v>
      </c>
      <c r="F418" s="1">
        <v>2020</v>
      </c>
      <c r="G418" s="1" t="s">
        <v>3</v>
      </c>
      <c r="H418" s="3">
        <v>17</v>
      </c>
      <c r="I418" s="3">
        <v>17</v>
      </c>
      <c r="J418" s="3">
        <v>25.5</v>
      </c>
      <c r="K418" s="3">
        <v>1.5</v>
      </c>
      <c r="L418" s="1" t="s">
        <v>4</v>
      </c>
    </row>
    <row r="419" spans="1:12" outlineLevel="2" x14ac:dyDescent="0.25">
      <c r="A419" s="1">
        <v>25662</v>
      </c>
      <c r="B419" s="73" t="s">
        <v>388</v>
      </c>
      <c r="C419" s="1" t="s">
        <v>153</v>
      </c>
      <c r="D419" s="1" t="s">
        <v>22</v>
      </c>
      <c r="E419" s="1" t="s">
        <v>32</v>
      </c>
      <c r="F419" s="1">
        <v>2020</v>
      </c>
      <c r="G419" s="1" t="s">
        <v>3</v>
      </c>
      <c r="H419" s="3">
        <v>3</v>
      </c>
      <c r="I419" s="3">
        <v>3</v>
      </c>
      <c r="J419" s="3">
        <v>54</v>
      </c>
      <c r="K419" s="3">
        <v>18</v>
      </c>
      <c r="L419" s="1" t="s">
        <v>4</v>
      </c>
    </row>
    <row r="420" spans="1:12" outlineLevel="1" collapsed="1" x14ac:dyDescent="0.25">
      <c r="A420" s="107"/>
      <c r="B420" s="111"/>
      <c r="C420" s="107"/>
      <c r="D420" s="107"/>
      <c r="E420" s="107"/>
      <c r="F420" s="109" t="s">
        <v>686</v>
      </c>
      <c r="G420" s="107">
        <f>SUBTOTAL(9,G414:G419)</f>
        <v>0</v>
      </c>
      <c r="H420" s="110">
        <f>SUBTOTAL(9,H414:H419)</f>
        <v>128</v>
      </c>
      <c r="I420" s="110">
        <f>SUBTOTAL(9,I414:I419)</f>
        <v>128</v>
      </c>
      <c r="J420" s="110">
        <f>SUBTOTAL(9,J414:J419)</f>
        <v>730.5</v>
      </c>
      <c r="K420" s="110"/>
      <c r="L420" s="107"/>
    </row>
    <row r="421" spans="1:12" outlineLevel="2" x14ac:dyDescent="0.25">
      <c r="A421" s="1">
        <v>25662</v>
      </c>
      <c r="B421" s="73" t="s">
        <v>388</v>
      </c>
      <c r="C421" s="1" t="s">
        <v>153</v>
      </c>
      <c r="D421" s="1" t="s">
        <v>52</v>
      </c>
      <c r="E421" s="1" t="s">
        <v>53</v>
      </c>
      <c r="F421" s="1">
        <v>2020</v>
      </c>
      <c r="G421" s="1" t="s">
        <v>11</v>
      </c>
      <c r="H421" s="3">
        <v>3</v>
      </c>
      <c r="I421" s="3">
        <v>3</v>
      </c>
      <c r="J421" s="3">
        <v>36</v>
      </c>
      <c r="K421" s="3">
        <v>12</v>
      </c>
      <c r="L421" s="1" t="s">
        <v>4</v>
      </c>
    </row>
    <row r="422" spans="1:12" outlineLevel="2" x14ac:dyDescent="0.25">
      <c r="A422" s="1">
        <v>25662</v>
      </c>
      <c r="B422" s="73" t="s">
        <v>388</v>
      </c>
      <c r="C422" s="1" t="s">
        <v>153</v>
      </c>
      <c r="D422" s="1" t="s">
        <v>115</v>
      </c>
      <c r="E422" s="1" t="s">
        <v>116</v>
      </c>
      <c r="F422" s="1">
        <v>2020</v>
      </c>
      <c r="G422" s="1" t="s">
        <v>11</v>
      </c>
      <c r="H422" s="3">
        <v>97</v>
      </c>
      <c r="I422" s="3">
        <v>95</v>
      </c>
      <c r="J422" s="3">
        <v>522.5</v>
      </c>
      <c r="K422" s="3">
        <v>5.5</v>
      </c>
      <c r="L422" s="1" t="s">
        <v>4</v>
      </c>
    </row>
    <row r="423" spans="1:12" outlineLevel="2" x14ac:dyDescent="0.25">
      <c r="A423" s="1">
        <v>25662</v>
      </c>
      <c r="B423" s="73" t="s">
        <v>388</v>
      </c>
      <c r="C423" s="1" t="s">
        <v>153</v>
      </c>
      <c r="D423" s="1" t="s">
        <v>64</v>
      </c>
      <c r="E423" s="1" t="s">
        <v>65</v>
      </c>
      <c r="F423" s="1">
        <v>2020</v>
      </c>
      <c r="G423" s="1" t="s">
        <v>11</v>
      </c>
      <c r="H423" s="3">
        <v>1.5</v>
      </c>
      <c r="I423" s="3">
        <v>1.5</v>
      </c>
      <c r="J423" s="3">
        <v>6</v>
      </c>
      <c r="K423" s="3">
        <v>4</v>
      </c>
      <c r="L423" s="1" t="s">
        <v>4</v>
      </c>
    </row>
    <row r="424" spans="1:12" outlineLevel="2" x14ac:dyDescent="0.25">
      <c r="A424" s="1">
        <v>25662</v>
      </c>
      <c r="B424" s="73" t="s">
        <v>388</v>
      </c>
      <c r="C424" s="1" t="s">
        <v>153</v>
      </c>
      <c r="D424" s="1" t="s">
        <v>7</v>
      </c>
      <c r="E424" s="1" t="s">
        <v>8</v>
      </c>
      <c r="F424" s="1">
        <v>2020</v>
      </c>
      <c r="G424" s="1" t="s">
        <v>11</v>
      </c>
      <c r="H424" s="3">
        <v>16</v>
      </c>
      <c r="I424" s="3">
        <v>16</v>
      </c>
      <c r="J424" s="3">
        <v>40</v>
      </c>
      <c r="K424" s="3">
        <v>2.5</v>
      </c>
      <c r="L424" s="1" t="s">
        <v>4</v>
      </c>
    </row>
    <row r="425" spans="1:12" outlineLevel="2" x14ac:dyDescent="0.25">
      <c r="A425" s="1">
        <v>25662</v>
      </c>
      <c r="B425" s="73" t="s">
        <v>388</v>
      </c>
      <c r="C425" s="1" t="s">
        <v>153</v>
      </c>
      <c r="D425" s="1" t="s">
        <v>1</v>
      </c>
      <c r="E425" s="1" t="s">
        <v>2</v>
      </c>
      <c r="F425" s="1">
        <v>2020</v>
      </c>
      <c r="G425" s="1" t="s">
        <v>11</v>
      </c>
      <c r="H425" s="3">
        <v>63</v>
      </c>
      <c r="I425" s="3">
        <v>63</v>
      </c>
      <c r="J425" s="3">
        <v>94.5</v>
      </c>
      <c r="K425" s="3">
        <v>1.5</v>
      </c>
      <c r="L425" s="1" t="s">
        <v>4</v>
      </c>
    </row>
    <row r="426" spans="1:12" outlineLevel="2" x14ac:dyDescent="0.25">
      <c r="A426" s="1">
        <v>25662</v>
      </c>
      <c r="B426" s="73" t="s">
        <v>388</v>
      </c>
      <c r="C426" s="1" t="s">
        <v>153</v>
      </c>
      <c r="D426" s="1" t="s">
        <v>22</v>
      </c>
      <c r="E426" s="1" t="s">
        <v>32</v>
      </c>
      <c r="F426" s="1">
        <v>2020</v>
      </c>
      <c r="G426" s="1" t="s">
        <v>11</v>
      </c>
      <c r="H426" s="3">
        <v>5</v>
      </c>
      <c r="I426" s="3">
        <v>5</v>
      </c>
      <c r="J426" s="3">
        <v>90</v>
      </c>
      <c r="K426" s="3">
        <v>18</v>
      </c>
      <c r="L426" s="1" t="s">
        <v>4</v>
      </c>
    </row>
    <row r="427" spans="1:12" outlineLevel="1" collapsed="1" x14ac:dyDescent="0.25">
      <c r="A427" s="107"/>
      <c r="B427" s="111"/>
      <c r="C427" s="107"/>
      <c r="D427" s="107"/>
      <c r="E427" s="107"/>
      <c r="F427" s="109" t="s">
        <v>687</v>
      </c>
      <c r="G427" s="107">
        <f>SUBTOTAL(9,G421:G426)</f>
        <v>0</v>
      </c>
      <c r="H427" s="110">
        <f>SUBTOTAL(9,H421:H426)</f>
        <v>185.5</v>
      </c>
      <c r="I427" s="110">
        <f>SUBTOTAL(9,I421:I426)</f>
        <v>183.5</v>
      </c>
      <c r="J427" s="110">
        <f>SUBTOTAL(9,J421:J426)</f>
        <v>789</v>
      </c>
      <c r="K427" s="110"/>
      <c r="L427" s="107"/>
    </row>
    <row r="428" spans="1:12" outlineLevel="2" x14ac:dyDescent="0.25">
      <c r="A428" s="1">
        <v>25867</v>
      </c>
      <c r="B428" s="73" t="s">
        <v>388</v>
      </c>
      <c r="C428" s="1" t="s">
        <v>166</v>
      </c>
      <c r="D428" s="1" t="s">
        <v>5</v>
      </c>
      <c r="E428" s="1" t="s">
        <v>6</v>
      </c>
      <c r="F428" s="1">
        <v>2020</v>
      </c>
      <c r="G428" s="1" t="s">
        <v>3</v>
      </c>
      <c r="H428" s="3">
        <v>4</v>
      </c>
      <c r="I428" s="3">
        <v>4</v>
      </c>
      <c r="J428" s="3">
        <v>3.7383177570093458</v>
      </c>
      <c r="K428" s="3">
        <v>0.934579439252336</v>
      </c>
      <c r="L428" s="1" t="s">
        <v>4</v>
      </c>
    </row>
    <row r="429" spans="1:12" outlineLevel="2" x14ac:dyDescent="0.25">
      <c r="A429" s="1">
        <v>25867</v>
      </c>
      <c r="B429" s="73" t="s">
        <v>388</v>
      </c>
      <c r="C429" s="1" t="s">
        <v>166</v>
      </c>
      <c r="D429" s="1" t="s">
        <v>64</v>
      </c>
      <c r="E429" s="1" t="s">
        <v>65</v>
      </c>
      <c r="F429" s="1">
        <v>2020</v>
      </c>
      <c r="G429" s="1" t="s">
        <v>3</v>
      </c>
      <c r="H429" s="3">
        <v>1</v>
      </c>
      <c r="I429" s="3">
        <v>1</v>
      </c>
      <c r="J429" s="3">
        <v>10</v>
      </c>
      <c r="K429" s="3">
        <v>10</v>
      </c>
      <c r="L429" s="1" t="s">
        <v>4</v>
      </c>
    </row>
    <row r="430" spans="1:12" outlineLevel="2" x14ac:dyDescent="0.25">
      <c r="A430" s="1">
        <v>25867</v>
      </c>
      <c r="B430" s="73" t="s">
        <v>388</v>
      </c>
      <c r="C430" s="1" t="s">
        <v>166</v>
      </c>
      <c r="D430" s="1" t="s">
        <v>7</v>
      </c>
      <c r="E430" s="1" t="s">
        <v>8</v>
      </c>
      <c r="F430" s="1">
        <v>2020</v>
      </c>
      <c r="G430" s="1" t="s">
        <v>3</v>
      </c>
      <c r="H430" s="3">
        <v>6</v>
      </c>
      <c r="I430" s="3">
        <v>6</v>
      </c>
      <c r="J430" s="3">
        <v>4.1958041958041967</v>
      </c>
      <c r="K430" s="3">
        <v>0.69930069930069905</v>
      </c>
      <c r="L430" s="1" t="s">
        <v>4</v>
      </c>
    </row>
    <row r="431" spans="1:12" outlineLevel="2" x14ac:dyDescent="0.25">
      <c r="A431" s="1">
        <v>25867</v>
      </c>
      <c r="B431" s="73" t="s">
        <v>388</v>
      </c>
      <c r="C431" s="1" t="s">
        <v>166</v>
      </c>
      <c r="D431" s="1" t="s">
        <v>9</v>
      </c>
      <c r="E431" s="1" t="s">
        <v>10</v>
      </c>
      <c r="F431" s="1">
        <v>2020</v>
      </c>
      <c r="G431" s="1" t="s">
        <v>3</v>
      </c>
      <c r="H431" s="3">
        <v>5</v>
      </c>
      <c r="I431" s="3">
        <v>5</v>
      </c>
      <c r="J431" s="3">
        <v>65</v>
      </c>
      <c r="K431" s="3">
        <v>13</v>
      </c>
      <c r="L431" s="1" t="s">
        <v>4</v>
      </c>
    </row>
    <row r="432" spans="1:12" outlineLevel="2" x14ac:dyDescent="0.25">
      <c r="A432" s="1">
        <v>25867</v>
      </c>
      <c r="B432" s="73" t="s">
        <v>388</v>
      </c>
      <c r="C432" s="1" t="s">
        <v>166</v>
      </c>
      <c r="D432" s="1" t="s">
        <v>1</v>
      </c>
      <c r="E432" s="1" t="s">
        <v>2</v>
      </c>
      <c r="F432" s="1">
        <v>2020</v>
      </c>
      <c r="G432" s="1" t="s">
        <v>3</v>
      </c>
      <c r="H432" s="3">
        <v>8</v>
      </c>
      <c r="I432" s="3">
        <v>8</v>
      </c>
      <c r="J432" s="3">
        <v>4.4745762711864412</v>
      </c>
      <c r="K432" s="3">
        <v>0.55932203389830504</v>
      </c>
      <c r="L432" s="1" t="s">
        <v>4</v>
      </c>
    </row>
    <row r="433" spans="1:12" outlineLevel="2" x14ac:dyDescent="0.25">
      <c r="A433" s="1">
        <v>25867</v>
      </c>
      <c r="B433" s="73" t="s">
        <v>388</v>
      </c>
      <c r="C433" s="1" t="s">
        <v>166</v>
      </c>
      <c r="D433" s="1" t="s">
        <v>60</v>
      </c>
      <c r="E433" s="1" t="s">
        <v>61</v>
      </c>
      <c r="F433" s="1">
        <v>2020</v>
      </c>
      <c r="G433" s="1" t="s">
        <v>3</v>
      </c>
      <c r="H433" s="3">
        <v>3</v>
      </c>
      <c r="I433" s="3">
        <v>3</v>
      </c>
      <c r="J433" s="3">
        <v>60</v>
      </c>
      <c r="K433" s="3">
        <v>20</v>
      </c>
      <c r="L433" s="1" t="s">
        <v>4</v>
      </c>
    </row>
    <row r="434" spans="1:12" outlineLevel="2" x14ac:dyDescent="0.25">
      <c r="A434" s="1">
        <v>25867</v>
      </c>
      <c r="B434" s="73" t="s">
        <v>388</v>
      </c>
      <c r="C434" s="1" t="s">
        <v>166</v>
      </c>
      <c r="D434" s="1" t="s">
        <v>14</v>
      </c>
      <c r="E434" s="1" t="s">
        <v>15</v>
      </c>
      <c r="F434" s="1">
        <v>2020</v>
      </c>
      <c r="G434" s="1" t="s">
        <v>3</v>
      </c>
      <c r="H434" s="3">
        <v>2</v>
      </c>
      <c r="I434" s="3">
        <v>2</v>
      </c>
      <c r="J434" s="3">
        <v>20</v>
      </c>
      <c r="K434" s="3">
        <v>10</v>
      </c>
      <c r="L434" s="1" t="s">
        <v>4</v>
      </c>
    </row>
    <row r="435" spans="1:12" outlineLevel="2" x14ac:dyDescent="0.25">
      <c r="A435" s="1">
        <v>25867</v>
      </c>
      <c r="B435" s="73" t="s">
        <v>388</v>
      </c>
      <c r="C435" s="1" t="s">
        <v>166</v>
      </c>
      <c r="D435" s="1" t="s">
        <v>22</v>
      </c>
      <c r="E435" s="1" t="s">
        <v>32</v>
      </c>
      <c r="F435" s="1">
        <v>2020</v>
      </c>
      <c r="G435" s="1" t="s">
        <v>3</v>
      </c>
      <c r="H435" s="3">
        <v>6</v>
      </c>
      <c r="I435" s="3">
        <v>6</v>
      </c>
      <c r="J435" s="3">
        <v>90</v>
      </c>
      <c r="K435" s="3">
        <v>15</v>
      </c>
      <c r="L435" s="1" t="s">
        <v>4</v>
      </c>
    </row>
    <row r="436" spans="1:12" outlineLevel="1" collapsed="1" x14ac:dyDescent="0.25">
      <c r="A436" s="107"/>
      <c r="B436" s="111"/>
      <c r="C436" s="107"/>
      <c r="D436" s="107"/>
      <c r="E436" s="107"/>
      <c r="F436" s="109" t="s">
        <v>686</v>
      </c>
      <c r="G436" s="107">
        <f>SUBTOTAL(9,G428:G435)</f>
        <v>0</v>
      </c>
      <c r="H436" s="110">
        <f>SUBTOTAL(9,H428:H435)</f>
        <v>35</v>
      </c>
      <c r="I436" s="110">
        <f>SUBTOTAL(9,I428:I435)</f>
        <v>35</v>
      </c>
      <c r="J436" s="110">
        <f>SUBTOTAL(9,J428:J435)</f>
        <v>257.40869822399998</v>
      </c>
      <c r="K436" s="110"/>
      <c r="L436" s="107"/>
    </row>
    <row r="437" spans="1:12" outlineLevel="2" x14ac:dyDescent="0.25">
      <c r="A437" s="1">
        <v>25867</v>
      </c>
      <c r="B437" s="73" t="s">
        <v>388</v>
      </c>
      <c r="C437" s="1" t="s">
        <v>166</v>
      </c>
      <c r="D437" s="1" t="s">
        <v>7</v>
      </c>
      <c r="E437" s="1" t="s">
        <v>8</v>
      </c>
      <c r="F437" s="1">
        <v>2020</v>
      </c>
      <c r="G437" s="1" t="s">
        <v>11</v>
      </c>
      <c r="H437" s="3">
        <v>5</v>
      </c>
      <c r="I437" s="3">
        <v>5</v>
      </c>
      <c r="J437" s="3">
        <v>5</v>
      </c>
      <c r="K437" s="3">
        <v>1</v>
      </c>
      <c r="L437" s="1" t="s">
        <v>4</v>
      </c>
    </row>
    <row r="438" spans="1:12" outlineLevel="2" x14ac:dyDescent="0.25">
      <c r="A438" s="1">
        <v>25867</v>
      </c>
      <c r="B438" s="73" t="s">
        <v>388</v>
      </c>
      <c r="C438" s="1" t="s">
        <v>166</v>
      </c>
      <c r="D438" s="1" t="s">
        <v>9</v>
      </c>
      <c r="E438" s="1" t="s">
        <v>10</v>
      </c>
      <c r="F438" s="1">
        <v>2020</v>
      </c>
      <c r="G438" s="1" t="s">
        <v>11</v>
      </c>
      <c r="H438" s="3">
        <v>6</v>
      </c>
      <c r="I438" s="3">
        <v>6</v>
      </c>
      <c r="J438" s="3">
        <v>78</v>
      </c>
      <c r="K438" s="3">
        <v>13</v>
      </c>
      <c r="L438" s="1" t="s">
        <v>4</v>
      </c>
    </row>
    <row r="439" spans="1:12" outlineLevel="2" x14ac:dyDescent="0.25">
      <c r="A439" s="1">
        <v>25867</v>
      </c>
      <c r="B439" s="73" t="s">
        <v>388</v>
      </c>
      <c r="C439" s="1" t="s">
        <v>166</v>
      </c>
      <c r="D439" s="1" t="s">
        <v>22</v>
      </c>
      <c r="E439" s="1" t="s">
        <v>32</v>
      </c>
      <c r="F439" s="1">
        <v>2020</v>
      </c>
      <c r="G439" s="1" t="s">
        <v>11</v>
      </c>
      <c r="H439" s="3">
        <v>5</v>
      </c>
      <c r="I439" s="3">
        <v>5</v>
      </c>
      <c r="J439" s="3">
        <v>80</v>
      </c>
      <c r="K439" s="3">
        <v>16</v>
      </c>
      <c r="L439" s="1" t="s">
        <v>4</v>
      </c>
    </row>
    <row r="440" spans="1:12" outlineLevel="1" collapsed="1" x14ac:dyDescent="0.25">
      <c r="A440" s="107"/>
      <c r="B440" s="111"/>
      <c r="C440" s="107"/>
      <c r="D440" s="107"/>
      <c r="E440" s="107"/>
      <c r="F440" s="109" t="s">
        <v>687</v>
      </c>
      <c r="G440" s="107">
        <f>SUBTOTAL(9,G437:G439)</f>
        <v>0</v>
      </c>
      <c r="H440" s="110">
        <f>SUBTOTAL(9,H437:H439)</f>
        <v>16</v>
      </c>
      <c r="I440" s="110">
        <f>SUBTOTAL(9,I437:I439)</f>
        <v>16</v>
      </c>
      <c r="J440" s="110">
        <f>SUBTOTAL(9,J437:J439)</f>
        <v>163</v>
      </c>
      <c r="K440" s="110"/>
      <c r="L440" s="107"/>
    </row>
    <row r="441" spans="1:12" outlineLevel="2" x14ac:dyDescent="0.25">
      <c r="A441" s="1">
        <v>25438</v>
      </c>
      <c r="B441" s="73" t="s">
        <v>389</v>
      </c>
      <c r="C441" s="1" t="s">
        <v>131</v>
      </c>
      <c r="D441" s="1" t="s">
        <v>52</v>
      </c>
      <c r="E441" s="1" t="s">
        <v>53</v>
      </c>
      <c r="F441" s="1">
        <v>2020</v>
      </c>
      <c r="G441" s="1" t="s">
        <v>3</v>
      </c>
      <c r="H441" s="3">
        <v>3</v>
      </c>
      <c r="I441" s="3">
        <v>3</v>
      </c>
      <c r="J441" s="3">
        <v>5</v>
      </c>
      <c r="K441" s="3">
        <v>1.6666666666666701</v>
      </c>
      <c r="L441" s="1" t="s">
        <v>4</v>
      </c>
    </row>
    <row r="442" spans="1:12" outlineLevel="2" x14ac:dyDescent="0.25">
      <c r="A442" s="1">
        <v>25438</v>
      </c>
      <c r="B442" s="73" t="s">
        <v>389</v>
      </c>
      <c r="C442" s="1" t="s">
        <v>131</v>
      </c>
      <c r="D442" s="1" t="s">
        <v>93</v>
      </c>
      <c r="E442" s="1" t="s">
        <v>94</v>
      </c>
      <c r="F442" s="1">
        <v>2020</v>
      </c>
      <c r="G442" s="1" t="s">
        <v>3</v>
      </c>
      <c r="H442" s="3">
        <v>2</v>
      </c>
      <c r="I442" s="3">
        <v>2</v>
      </c>
      <c r="J442" s="3">
        <v>1</v>
      </c>
      <c r="K442" s="3">
        <v>0.5</v>
      </c>
      <c r="L442" s="1" t="s">
        <v>4</v>
      </c>
    </row>
    <row r="443" spans="1:12" outlineLevel="2" x14ac:dyDescent="0.25">
      <c r="A443" s="1">
        <v>25438</v>
      </c>
      <c r="B443" s="73" t="s">
        <v>389</v>
      </c>
      <c r="C443" s="1" t="s">
        <v>131</v>
      </c>
      <c r="D443" s="1" t="s">
        <v>7</v>
      </c>
      <c r="E443" s="1" t="s">
        <v>8</v>
      </c>
      <c r="F443" s="1">
        <v>2020</v>
      </c>
      <c r="G443" s="1" t="s">
        <v>3</v>
      </c>
      <c r="H443" s="3">
        <v>7</v>
      </c>
      <c r="I443" s="3">
        <v>7</v>
      </c>
      <c r="J443" s="3">
        <v>7</v>
      </c>
      <c r="K443" s="3">
        <v>1</v>
      </c>
      <c r="L443" s="1" t="s">
        <v>4</v>
      </c>
    </row>
    <row r="444" spans="1:12" outlineLevel="2" x14ac:dyDescent="0.25">
      <c r="A444" s="1">
        <v>25438</v>
      </c>
      <c r="B444" s="73" t="s">
        <v>389</v>
      </c>
      <c r="C444" s="1" t="s">
        <v>131</v>
      </c>
      <c r="D444" s="1" t="s">
        <v>1</v>
      </c>
      <c r="E444" s="1" t="s">
        <v>2</v>
      </c>
      <c r="F444" s="1">
        <v>2020</v>
      </c>
      <c r="G444" s="1" t="s">
        <v>3</v>
      </c>
      <c r="H444" s="3">
        <v>50</v>
      </c>
      <c r="I444" s="3">
        <v>50</v>
      </c>
      <c r="J444" s="3">
        <v>60</v>
      </c>
      <c r="K444" s="3">
        <v>1.2</v>
      </c>
      <c r="L444" s="1" t="s">
        <v>4</v>
      </c>
    </row>
    <row r="445" spans="1:12" outlineLevel="1" collapsed="1" x14ac:dyDescent="0.25">
      <c r="A445" s="107"/>
      <c r="B445" s="111"/>
      <c r="C445" s="107"/>
      <c r="D445" s="107"/>
      <c r="E445" s="107"/>
      <c r="F445" s="109" t="s">
        <v>686</v>
      </c>
      <c r="G445" s="107">
        <f>SUBTOTAL(9,G441:G444)</f>
        <v>0</v>
      </c>
      <c r="H445" s="110">
        <f>SUBTOTAL(9,H441:H444)</f>
        <v>62</v>
      </c>
      <c r="I445" s="110">
        <f>SUBTOTAL(9,I441:I444)</f>
        <v>62</v>
      </c>
      <c r="J445" s="110">
        <f>SUBTOTAL(9,J441:J444)</f>
        <v>73</v>
      </c>
      <c r="K445" s="110"/>
      <c r="L445" s="107"/>
    </row>
    <row r="446" spans="1:12" outlineLevel="2" x14ac:dyDescent="0.25">
      <c r="A446" s="1">
        <v>25438</v>
      </c>
      <c r="B446" s="73" t="s">
        <v>389</v>
      </c>
      <c r="C446" s="1" t="s">
        <v>131</v>
      </c>
      <c r="D446" s="1" t="s">
        <v>52</v>
      </c>
      <c r="E446" s="1" t="s">
        <v>53</v>
      </c>
      <c r="F446" s="1">
        <v>2020</v>
      </c>
      <c r="G446" s="1" t="s">
        <v>11</v>
      </c>
      <c r="H446" s="3">
        <v>3</v>
      </c>
      <c r="I446" s="3">
        <v>3</v>
      </c>
      <c r="J446" s="3">
        <v>6</v>
      </c>
      <c r="K446" s="3">
        <v>2</v>
      </c>
      <c r="L446" s="1" t="s">
        <v>4</v>
      </c>
    </row>
    <row r="447" spans="1:12" outlineLevel="2" x14ac:dyDescent="0.25">
      <c r="A447" s="1">
        <v>25438</v>
      </c>
      <c r="B447" s="73" t="s">
        <v>389</v>
      </c>
      <c r="C447" s="1" t="s">
        <v>131</v>
      </c>
      <c r="D447" s="1" t="s">
        <v>93</v>
      </c>
      <c r="E447" s="1" t="s">
        <v>94</v>
      </c>
      <c r="F447" s="1">
        <v>2020</v>
      </c>
      <c r="G447" s="1" t="s">
        <v>11</v>
      </c>
      <c r="H447" s="3">
        <v>2</v>
      </c>
      <c r="I447" s="3">
        <v>2</v>
      </c>
      <c r="J447" s="3">
        <v>1</v>
      </c>
      <c r="K447" s="3">
        <v>0.5</v>
      </c>
      <c r="L447" s="1" t="s">
        <v>4</v>
      </c>
    </row>
    <row r="448" spans="1:12" outlineLevel="2" x14ac:dyDescent="0.25">
      <c r="A448" s="1">
        <v>25438</v>
      </c>
      <c r="B448" s="73" t="s">
        <v>389</v>
      </c>
      <c r="C448" s="1" t="s">
        <v>131</v>
      </c>
      <c r="D448" s="1" t="s">
        <v>7</v>
      </c>
      <c r="E448" s="1" t="s">
        <v>8</v>
      </c>
      <c r="F448" s="1">
        <v>2020</v>
      </c>
      <c r="G448" s="1" t="s">
        <v>11</v>
      </c>
      <c r="H448" s="3">
        <v>7</v>
      </c>
      <c r="I448" s="3">
        <v>7</v>
      </c>
      <c r="J448" s="3">
        <v>7</v>
      </c>
      <c r="K448" s="3">
        <v>1</v>
      </c>
      <c r="L448" s="1" t="s">
        <v>4</v>
      </c>
    </row>
    <row r="449" spans="1:12" outlineLevel="2" x14ac:dyDescent="0.25">
      <c r="A449" s="1">
        <v>25438</v>
      </c>
      <c r="B449" s="73" t="s">
        <v>389</v>
      </c>
      <c r="C449" s="1" t="s">
        <v>131</v>
      </c>
      <c r="D449" s="1" t="s">
        <v>1</v>
      </c>
      <c r="E449" s="1" t="s">
        <v>2</v>
      </c>
      <c r="F449" s="1">
        <v>2020</v>
      </c>
      <c r="G449" s="1" t="s">
        <v>11</v>
      </c>
      <c r="H449" s="3">
        <v>50</v>
      </c>
      <c r="I449" s="3">
        <v>50</v>
      </c>
      <c r="J449" s="3">
        <v>60</v>
      </c>
      <c r="K449" s="3">
        <v>1.2</v>
      </c>
      <c r="L449" s="1" t="s">
        <v>4</v>
      </c>
    </row>
    <row r="450" spans="1:12" outlineLevel="1" collapsed="1" x14ac:dyDescent="0.25">
      <c r="A450" s="107"/>
      <c r="B450" s="111"/>
      <c r="C450" s="107"/>
      <c r="D450" s="107"/>
      <c r="E450" s="107"/>
      <c r="F450" s="109" t="s">
        <v>687</v>
      </c>
      <c r="G450" s="107">
        <f>SUBTOTAL(9,G446:G449)</f>
        <v>0</v>
      </c>
      <c r="H450" s="110">
        <f>SUBTOTAL(9,H446:H449)</f>
        <v>62</v>
      </c>
      <c r="I450" s="110">
        <f>SUBTOTAL(9,I446:I449)</f>
        <v>62</v>
      </c>
      <c r="J450" s="110">
        <f>SUBTOTAL(9,J446:J449)</f>
        <v>74</v>
      </c>
      <c r="K450" s="110"/>
      <c r="L450" s="107"/>
    </row>
    <row r="451" spans="1:12" outlineLevel="2" x14ac:dyDescent="0.25">
      <c r="A451" s="1">
        <v>25530</v>
      </c>
      <c r="B451" s="73" t="s">
        <v>389</v>
      </c>
      <c r="C451" s="1" t="s">
        <v>206</v>
      </c>
      <c r="D451" s="1" t="s">
        <v>115</v>
      </c>
      <c r="E451" s="1" t="s">
        <v>116</v>
      </c>
      <c r="F451" s="1">
        <v>2020</v>
      </c>
      <c r="G451" s="1" t="s">
        <v>3</v>
      </c>
      <c r="H451" s="3">
        <v>290</v>
      </c>
      <c r="I451" s="3">
        <v>285</v>
      </c>
      <c r="J451" s="3">
        <v>1824</v>
      </c>
      <c r="K451" s="3">
        <v>6.4</v>
      </c>
      <c r="L451" s="1" t="s">
        <v>4</v>
      </c>
    </row>
    <row r="452" spans="1:12" outlineLevel="2" x14ac:dyDescent="0.25">
      <c r="A452" s="1">
        <v>25530</v>
      </c>
      <c r="B452" s="73" t="s">
        <v>389</v>
      </c>
      <c r="C452" s="1" t="s">
        <v>206</v>
      </c>
      <c r="D452" s="1" t="s">
        <v>1</v>
      </c>
      <c r="E452" s="1" t="s">
        <v>35</v>
      </c>
      <c r="F452" s="1">
        <v>2020</v>
      </c>
      <c r="G452" s="1" t="s">
        <v>3</v>
      </c>
      <c r="H452" s="3">
        <v>155</v>
      </c>
      <c r="I452" s="3">
        <v>153</v>
      </c>
      <c r="J452" s="3">
        <v>918</v>
      </c>
      <c r="K452" s="3">
        <v>6</v>
      </c>
      <c r="L452" s="1" t="s">
        <v>4</v>
      </c>
    </row>
    <row r="453" spans="1:12" outlineLevel="1" collapsed="1" x14ac:dyDescent="0.25">
      <c r="A453" s="107"/>
      <c r="B453" s="111"/>
      <c r="C453" s="107"/>
      <c r="D453" s="107"/>
      <c r="E453" s="107"/>
      <c r="F453" s="109" t="s">
        <v>686</v>
      </c>
      <c r="G453" s="107">
        <f>SUBTOTAL(9,G451:G452)</f>
        <v>0</v>
      </c>
      <c r="H453" s="110">
        <f>SUBTOTAL(9,H451:H452)</f>
        <v>445</v>
      </c>
      <c r="I453" s="110">
        <f>SUBTOTAL(9,I451:I452)</f>
        <v>438</v>
      </c>
      <c r="J453" s="110">
        <f>SUBTOTAL(9,J451:J452)</f>
        <v>2742</v>
      </c>
      <c r="K453" s="110"/>
      <c r="L453" s="107"/>
    </row>
    <row r="454" spans="1:12" outlineLevel="2" x14ac:dyDescent="0.25">
      <c r="A454" s="1">
        <v>25530</v>
      </c>
      <c r="B454" s="73" t="s">
        <v>389</v>
      </c>
      <c r="C454" s="1" t="s">
        <v>206</v>
      </c>
      <c r="D454" s="1" t="s">
        <v>115</v>
      </c>
      <c r="E454" s="1" t="s">
        <v>116</v>
      </c>
      <c r="F454" s="1">
        <v>2020</v>
      </c>
      <c r="G454" s="1" t="s">
        <v>11</v>
      </c>
      <c r="H454" s="3">
        <v>260</v>
      </c>
      <c r="I454" s="3">
        <v>260</v>
      </c>
      <c r="J454" s="3">
        <v>1690</v>
      </c>
      <c r="K454" s="3">
        <v>6.5</v>
      </c>
      <c r="L454" s="1" t="s">
        <v>4</v>
      </c>
    </row>
    <row r="455" spans="1:12" outlineLevel="2" x14ac:dyDescent="0.25">
      <c r="A455" s="1">
        <v>25530</v>
      </c>
      <c r="B455" s="73" t="s">
        <v>389</v>
      </c>
      <c r="C455" s="1" t="s">
        <v>206</v>
      </c>
      <c r="D455" s="1" t="s">
        <v>1</v>
      </c>
      <c r="E455" s="1" t="s">
        <v>35</v>
      </c>
      <c r="F455" s="1">
        <v>2020</v>
      </c>
      <c r="G455" s="1" t="s">
        <v>11</v>
      </c>
      <c r="H455" s="3">
        <v>158</v>
      </c>
      <c r="I455" s="3">
        <v>158</v>
      </c>
      <c r="J455" s="3">
        <v>1011.2</v>
      </c>
      <c r="K455" s="3">
        <v>6.4</v>
      </c>
      <c r="L455" s="1" t="s">
        <v>4</v>
      </c>
    </row>
    <row r="456" spans="1:12" outlineLevel="1" collapsed="1" x14ac:dyDescent="0.25">
      <c r="A456" s="107"/>
      <c r="B456" s="111"/>
      <c r="C456" s="107"/>
      <c r="D456" s="107"/>
      <c r="E456" s="107"/>
      <c r="F456" s="109" t="s">
        <v>687</v>
      </c>
      <c r="G456" s="107">
        <f>SUBTOTAL(9,G454:G455)</f>
        <v>0</v>
      </c>
      <c r="H456" s="110">
        <f>SUBTOTAL(9,H454:H455)</f>
        <v>418</v>
      </c>
      <c r="I456" s="110">
        <f>SUBTOTAL(9,I454:I455)</f>
        <v>418</v>
      </c>
      <c r="J456" s="110">
        <f>SUBTOTAL(9,J454:J455)</f>
        <v>2701.2</v>
      </c>
      <c r="K456" s="110"/>
      <c r="L456" s="107"/>
    </row>
    <row r="457" spans="1:12" outlineLevel="2" x14ac:dyDescent="0.25">
      <c r="A457" s="1">
        <v>25151</v>
      </c>
      <c r="B457" s="73" t="s">
        <v>390</v>
      </c>
      <c r="C457" s="1" t="s">
        <v>136</v>
      </c>
      <c r="D457" s="1" t="s">
        <v>5</v>
      </c>
      <c r="E457" s="1" t="s">
        <v>6</v>
      </c>
      <c r="F457" s="1">
        <v>2020</v>
      </c>
      <c r="G457" s="1" t="s">
        <v>3</v>
      </c>
      <c r="H457" s="3">
        <v>73</v>
      </c>
      <c r="I457" s="3">
        <v>70</v>
      </c>
      <c r="J457" s="3">
        <v>196.26168224299064</v>
      </c>
      <c r="K457" s="3">
        <v>2.8037383177570101</v>
      </c>
      <c r="L457" s="1" t="s">
        <v>4</v>
      </c>
    </row>
    <row r="458" spans="1:12" outlineLevel="2" x14ac:dyDescent="0.25">
      <c r="A458" s="1">
        <v>25151</v>
      </c>
      <c r="B458" s="73" t="s">
        <v>390</v>
      </c>
      <c r="C458" s="1" t="s">
        <v>136</v>
      </c>
      <c r="D458" s="1" t="s">
        <v>29</v>
      </c>
      <c r="E458" s="1" t="s">
        <v>30</v>
      </c>
      <c r="F458" s="1">
        <v>2020</v>
      </c>
      <c r="G458" s="1" t="s">
        <v>3</v>
      </c>
      <c r="H458" s="3">
        <v>170</v>
      </c>
      <c r="I458" s="3">
        <v>170</v>
      </c>
      <c r="J458" s="3">
        <v>2550</v>
      </c>
      <c r="K458" s="3">
        <v>15</v>
      </c>
      <c r="L458" s="1" t="s">
        <v>4</v>
      </c>
    </row>
    <row r="459" spans="1:12" outlineLevel="2" x14ac:dyDescent="0.25">
      <c r="A459" s="1">
        <v>25151</v>
      </c>
      <c r="B459" s="73" t="s">
        <v>390</v>
      </c>
      <c r="C459" s="1" t="s">
        <v>136</v>
      </c>
      <c r="D459" s="1" t="s">
        <v>9</v>
      </c>
      <c r="E459" s="1" t="s">
        <v>10</v>
      </c>
      <c r="F459" s="1">
        <v>2020</v>
      </c>
      <c r="G459" s="1" t="s">
        <v>3</v>
      </c>
      <c r="H459" s="3">
        <v>182</v>
      </c>
      <c r="I459" s="3">
        <v>180</v>
      </c>
      <c r="J459" s="3">
        <v>1440</v>
      </c>
      <c r="K459" s="3">
        <v>8</v>
      </c>
      <c r="L459" s="1" t="s">
        <v>4</v>
      </c>
    </row>
    <row r="460" spans="1:12" outlineLevel="2" x14ac:dyDescent="0.25">
      <c r="A460" s="1">
        <v>25151</v>
      </c>
      <c r="B460" s="73" t="s">
        <v>390</v>
      </c>
      <c r="C460" s="1" t="s">
        <v>136</v>
      </c>
      <c r="D460" s="1" t="s">
        <v>1</v>
      </c>
      <c r="E460" s="1" t="s">
        <v>2</v>
      </c>
      <c r="F460" s="1">
        <v>2020</v>
      </c>
      <c r="G460" s="1" t="s">
        <v>3</v>
      </c>
      <c r="H460" s="3">
        <v>140</v>
      </c>
      <c r="I460" s="3">
        <v>140</v>
      </c>
      <c r="J460" s="3">
        <v>313.22033898305091</v>
      </c>
      <c r="K460" s="3">
        <v>2.2372881355932202</v>
      </c>
      <c r="L460" s="1" t="s">
        <v>4</v>
      </c>
    </row>
    <row r="461" spans="1:12" outlineLevel="2" x14ac:dyDescent="0.25">
      <c r="A461" s="1">
        <v>25151</v>
      </c>
      <c r="B461" s="73" t="s">
        <v>390</v>
      </c>
      <c r="C461" s="1" t="s">
        <v>136</v>
      </c>
      <c r="D461" s="1" t="s">
        <v>19</v>
      </c>
      <c r="E461" s="1" t="s">
        <v>20</v>
      </c>
      <c r="F461" s="1">
        <v>2020</v>
      </c>
      <c r="G461" s="1" t="s">
        <v>3</v>
      </c>
      <c r="H461" s="3">
        <v>57</v>
      </c>
      <c r="I461" s="3">
        <v>57</v>
      </c>
      <c r="J461" s="3">
        <v>1387</v>
      </c>
      <c r="K461" s="3">
        <v>24.3333333333333</v>
      </c>
      <c r="L461" s="1" t="s">
        <v>4</v>
      </c>
    </row>
    <row r="462" spans="1:12" outlineLevel="2" x14ac:dyDescent="0.25">
      <c r="A462" s="1">
        <v>25151</v>
      </c>
      <c r="B462" s="73" t="s">
        <v>390</v>
      </c>
      <c r="C462" s="1" t="s">
        <v>136</v>
      </c>
      <c r="D462" s="1" t="s">
        <v>19</v>
      </c>
      <c r="E462" s="1" t="s">
        <v>24</v>
      </c>
      <c r="F462" s="1">
        <v>2020</v>
      </c>
      <c r="G462" s="1" t="s">
        <v>3</v>
      </c>
      <c r="H462" s="3">
        <v>63</v>
      </c>
      <c r="I462" s="3">
        <v>63</v>
      </c>
      <c r="J462" s="3">
        <v>1120</v>
      </c>
      <c r="K462" s="3">
        <v>17.7777777777778</v>
      </c>
      <c r="L462" s="1" t="s">
        <v>4</v>
      </c>
    </row>
    <row r="463" spans="1:12" outlineLevel="2" x14ac:dyDescent="0.25">
      <c r="A463" s="1">
        <v>25151</v>
      </c>
      <c r="B463" s="73" t="s">
        <v>390</v>
      </c>
      <c r="C463" s="1" t="s">
        <v>136</v>
      </c>
      <c r="D463" s="1" t="s">
        <v>55</v>
      </c>
      <c r="E463" s="1" t="s">
        <v>56</v>
      </c>
      <c r="F463" s="1">
        <v>2020</v>
      </c>
      <c r="G463" s="1" t="s">
        <v>3</v>
      </c>
      <c r="H463" s="3">
        <v>33</v>
      </c>
      <c r="I463" s="3">
        <v>33</v>
      </c>
      <c r="J463" s="3">
        <v>495</v>
      </c>
      <c r="K463" s="3">
        <v>15</v>
      </c>
      <c r="L463" s="1" t="s">
        <v>4</v>
      </c>
    </row>
    <row r="464" spans="1:12" outlineLevel="2" x14ac:dyDescent="0.25">
      <c r="A464" s="1">
        <v>25151</v>
      </c>
      <c r="B464" s="73" t="s">
        <v>390</v>
      </c>
      <c r="C464" s="1" t="s">
        <v>136</v>
      </c>
      <c r="D464" s="1" t="s">
        <v>22</v>
      </c>
      <c r="E464" s="1" t="s">
        <v>32</v>
      </c>
      <c r="F464" s="1">
        <v>2020</v>
      </c>
      <c r="G464" s="1" t="s">
        <v>3</v>
      </c>
      <c r="H464" s="3">
        <v>75</v>
      </c>
      <c r="I464" s="3">
        <v>75</v>
      </c>
      <c r="J464" s="3">
        <v>1875</v>
      </c>
      <c r="K464" s="3">
        <v>25</v>
      </c>
      <c r="L464" s="1" t="s">
        <v>4</v>
      </c>
    </row>
    <row r="465" spans="1:12" outlineLevel="2" x14ac:dyDescent="0.25">
      <c r="A465" s="1">
        <v>25151</v>
      </c>
      <c r="B465" s="73" t="s">
        <v>390</v>
      </c>
      <c r="C465" s="1" t="s">
        <v>136</v>
      </c>
      <c r="D465" s="1" t="s">
        <v>22</v>
      </c>
      <c r="E465" s="1" t="s">
        <v>23</v>
      </c>
      <c r="F465" s="1">
        <v>2020</v>
      </c>
      <c r="G465" s="1" t="s">
        <v>3</v>
      </c>
      <c r="H465" s="3">
        <v>102</v>
      </c>
      <c r="I465" s="3">
        <v>102</v>
      </c>
      <c r="J465" s="3">
        <v>3570</v>
      </c>
      <c r="K465" s="3">
        <v>35</v>
      </c>
      <c r="L465" s="1" t="s">
        <v>4</v>
      </c>
    </row>
    <row r="466" spans="1:12" outlineLevel="1" collapsed="1" x14ac:dyDescent="0.25">
      <c r="A466" s="107"/>
      <c r="B466" s="111"/>
      <c r="C466" s="107"/>
      <c r="D466" s="107"/>
      <c r="E466" s="107"/>
      <c r="F466" s="109" t="s">
        <v>686</v>
      </c>
      <c r="G466" s="107">
        <f>SUBTOTAL(9,G457:G465)</f>
        <v>0</v>
      </c>
      <c r="H466" s="110">
        <f>SUBTOTAL(9,H457:H465)</f>
        <v>895</v>
      </c>
      <c r="I466" s="110">
        <f>SUBTOTAL(9,I457:I465)</f>
        <v>890</v>
      </c>
      <c r="J466" s="110">
        <f>SUBTOTAL(9,J457:J465)</f>
        <v>12946.482021226042</v>
      </c>
      <c r="K466" s="110"/>
      <c r="L466" s="107"/>
    </row>
    <row r="467" spans="1:12" outlineLevel="2" x14ac:dyDescent="0.25">
      <c r="A467" s="1">
        <v>25151</v>
      </c>
      <c r="B467" s="73" t="s">
        <v>390</v>
      </c>
      <c r="C467" s="1" t="s">
        <v>136</v>
      </c>
      <c r="D467" s="1" t="s">
        <v>52</v>
      </c>
      <c r="E467" s="1" t="s">
        <v>53</v>
      </c>
      <c r="F467" s="1">
        <v>2020</v>
      </c>
      <c r="G467" s="1" t="s">
        <v>11</v>
      </c>
      <c r="H467" s="3">
        <v>41</v>
      </c>
      <c r="I467" s="3">
        <v>41</v>
      </c>
      <c r="J467" s="3">
        <v>820</v>
      </c>
      <c r="K467" s="3">
        <v>20</v>
      </c>
      <c r="L467" s="1" t="s">
        <v>4</v>
      </c>
    </row>
    <row r="468" spans="1:12" outlineLevel="2" x14ac:dyDescent="0.25">
      <c r="A468" s="1">
        <v>25151</v>
      </c>
      <c r="B468" s="73" t="s">
        <v>390</v>
      </c>
      <c r="C468" s="1" t="s">
        <v>136</v>
      </c>
      <c r="D468" s="1" t="s">
        <v>5</v>
      </c>
      <c r="E468" s="1" t="s">
        <v>6</v>
      </c>
      <c r="F468" s="1">
        <v>2020</v>
      </c>
      <c r="G468" s="1" t="s">
        <v>11</v>
      </c>
      <c r="H468" s="3">
        <v>68</v>
      </c>
      <c r="I468" s="3">
        <v>65</v>
      </c>
      <c r="J468" s="3">
        <v>242.99065420560748</v>
      </c>
      <c r="K468" s="3">
        <v>3.7383177570093502</v>
      </c>
      <c r="L468" s="1" t="s">
        <v>4</v>
      </c>
    </row>
    <row r="469" spans="1:12" outlineLevel="2" x14ac:dyDescent="0.25">
      <c r="A469" s="1">
        <v>25151</v>
      </c>
      <c r="B469" s="73" t="s">
        <v>390</v>
      </c>
      <c r="C469" s="1" t="s">
        <v>136</v>
      </c>
      <c r="D469" s="1" t="s">
        <v>29</v>
      </c>
      <c r="E469" s="1" t="s">
        <v>30</v>
      </c>
      <c r="F469" s="1">
        <v>2020</v>
      </c>
      <c r="G469" s="1" t="s">
        <v>11</v>
      </c>
      <c r="H469" s="3">
        <v>46</v>
      </c>
      <c r="I469" s="3">
        <v>46</v>
      </c>
      <c r="J469" s="3">
        <v>690</v>
      </c>
      <c r="K469" s="3">
        <v>15</v>
      </c>
      <c r="L469" s="1" t="s">
        <v>4</v>
      </c>
    </row>
    <row r="470" spans="1:12" outlineLevel="2" x14ac:dyDescent="0.25">
      <c r="A470" s="1">
        <v>25151</v>
      </c>
      <c r="B470" s="73" t="s">
        <v>390</v>
      </c>
      <c r="C470" s="1" t="s">
        <v>136</v>
      </c>
      <c r="D470" s="1" t="s">
        <v>9</v>
      </c>
      <c r="E470" s="1" t="s">
        <v>10</v>
      </c>
      <c r="F470" s="1">
        <v>2020</v>
      </c>
      <c r="G470" s="1" t="s">
        <v>11</v>
      </c>
      <c r="H470" s="3">
        <v>78</v>
      </c>
      <c r="I470" s="3">
        <v>76</v>
      </c>
      <c r="J470" s="3">
        <v>608</v>
      </c>
      <c r="K470" s="3">
        <v>8</v>
      </c>
      <c r="L470" s="1" t="s">
        <v>4</v>
      </c>
    </row>
    <row r="471" spans="1:12" outlineLevel="2" x14ac:dyDescent="0.25">
      <c r="A471" s="1">
        <v>25151</v>
      </c>
      <c r="B471" s="73" t="s">
        <v>390</v>
      </c>
      <c r="C471" s="1" t="s">
        <v>136</v>
      </c>
      <c r="D471" s="1" t="s">
        <v>1</v>
      </c>
      <c r="E471" s="1" t="s">
        <v>2</v>
      </c>
      <c r="F471" s="1">
        <v>2020</v>
      </c>
      <c r="G471" s="1" t="s">
        <v>11</v>
      </c>
      <c r="H471" s="3">
        <v>130</v>
      </c>
      <c r="I471" s="3">
        <v>130</v>
      </c>
      <c r="J471" s="3">
        <v>290.84745762711867</v>
      </c>
      <c r="K471" s="3">
        <v>2.2372881355932202</v>
      </c>
      <c r="L471" s="1" t="s">
        <v>4</v>
      </c>
    </row>
    <row r="472" spans="1:12" outlineLevel="2" x14ac:dyDescent="0.25">
      <c r="A472" s="1">
        <v>25151</v>
      </c>
      <c r="B472" s="73" t="s">
        <v>390</v>
      </c>
      <c r="C472" s="1" t="s">
        <v>136</v>
      </c>
      <c r="D472" s="1" t="s">
        <v>19</v>
      </c>
      <c r="E472" s="1" t="s">
        <v>20</v>
      </c>
      <c r="F472" s="1">
        <v>2020</v>
      </c>
      <c r="G472" s="1" t="s">
        <v>11</v>
      </c>
      <c r="H472" s="3">
        <v>75</v>
      </c>
      <c r="I472" s="3">
        <v>75</v>
      </c>
      <c r="J472" s="3">
        <v>1425</v>
      </c>
      <c r="K472" s="3">
        <v>19</v>
      </c>
      <c r="L472" s="1" t="s">
        <v>4</v>
      </c>
    </row>
    <row r="473" spans="1:12" outlineLevel="2" x14ac:dyDescent="0.25">
      <c r="A473" s="1">
        <v>25151</v>
      </c>
      <c r="B473" s="73" t="s">
        <v>390</v>
      </c>
      <c r="C473" s="1" t="s">
        <v>136</v>
      </c>
      <c r="D473" s="1" t="s">
        <v>19</v>
      </c>
      <c r="E473" s="1" t="s">
        <v>24</v>
      </c>
      <c r="F473" s="1">
        <v>2020</v>
      </c>
      <c r="G473" s="1" t="s">
        <v>11</v>
      </c>
      <c r="H473" s="3">
        <v>60</v>
      </c>
      <c r="I473" s="3">
        <v>60</v>
      </c>
      <c r="J473" s="3">
        <v>960</v>
      </c>
      <c r="K473" s="3">
        <v>16</v>
      </c>
      <c r="L473" s="1" t="s">
        <v>4</v>
      </c>
    </row>
    <row r="474" spans="1:12" outlineLevel="2" x14ac:dyDescent="0.25">
      <c r="A474" s="1">
        <v>25151</v>
      </c>
      <c r="B474" s="73" t="s">
        <v>390</v>
      </c>
      <c r="C474" s="1" t="s">
        <v>136</v>
      </c>
      <c r="D474" s="1" t="s">
        <v>55</v>
      </c>
      <c r="E474" s="1" t="s">
        <v>56</v>
      </c>
      <c r="F474" s="1">
        <v>2020</v>
      </c>
      <c r="G474" s="1" t="s">
        <v>11</v>
      </c>
      <c r="H474" s="3">
        <v>32</v>
      </c>
      <c r="I474" s="3">
        <v>32</v>
      </c>
      <c r="J474" s="3">
        <v>480</v>
      </c>
      <c r="K474" s="3">
        <v>15</v>
      </c>
      <c r="L474" s="1" t="s">
        <v>4</v>
      </c>
    </row>
    <row r="475" spans="1:12" outlineLevel="2" x14ac:dyDescent="0.25">
      <c r="A475" s="1">
        <v>25151</v>
      </c>
      <c r="B475" s="73" t="s">
        <v>390</v>
      </c>
      <c r="C475" s="1" t="s">
        <v>136</v>
      </c>
      <c r="D475" s="1" t="s">
        <v>22</v>
      </c>
      <c r="E475" s="1" t="s">
        <v>32</v>
      </c>
      <c r="F475" s="1">
        <v>2020</v>
      </c>
      <c r="G475" s="1" t="s">
        <v>11</v>
      </c>
      <c r="H475" s="3">
        <v>108</v>
      </c>
      <c r="I475" s="3">
        <v>108</v>
      </c>
      <c r="J475" s="3">
        <v>1620</v>
      </c>
      <c r="K475" s="3">
        <v>15</v>
      </c>
      <c r="L475" s="1" t="s">
        <v>4</v>
      </c>
    </row>
    <row r="476" spans="1:12" outlineLevel="2" x14ac:dyDescent="0.25">
      <c r="A476" s="1">
        <v>25151</v>
      </c>
      <c r="B476" s="73" t="s">
        <v>390</v>
      </c>
      <c r="C476" s="1" t="s">
        <v>136</v>
      </c>
      <c r="D476" s="1" t="s">
        <v>22</v>
      </c>
      <c r="E476" s="1" t="s">
        <v>23</v>
      </c>
      <c r="F476" s="1">
        <v>2020</v>
      </c>
      <c r="G476" s="1" t="s">
        <v>11</v>
      </c>
      <c r="H476" s="3">
        <v>112</v>
      </c>
      <c r="I476" s="3">
        <v>112</v>
      </c>
      <c r="J476" s="3">
        <v>2800</v>
      </c>
      <c r="K476" s="3">
        <v>25</v>
      </c>
      <c r="L476" s="1" t="s">
        <v>4</v>
      </c>
    </row>
    <row r="477" spans="1:12" outlineLevel="1" collapsed="1" x14ac:dyDescent="0.25">
      <c r="A477" s="107"/>
      <c r="B477" s="111"/>
      <c r="C477" s="107"/>
      <c r="D477" s="107"/>
      <c r="E477" s="107"/>
      <c r="F477" s="109" t="s">
        <v>687</v>
      </c>
      <c r="G477" s="107">
        <f>SUBTOTAL(9,G467:G476)</f>
        <v>0</v>
      </c>
      <c r="H477" s="110">
        <f>SUBTOTAL(9,H467:H476)</f>
        <v>750</v>
      </c>
      <c r="I477" s="110">
        <f>SUBTOTAL(9,I467:I476)</f>
        <v>745</v>
      </c>
      <c r="J477" s="110">
        <f>SUBTOTAL(9,J467:J476)</f>
        <v>9936.838111832727</v>
      </c>
      <c r="K477" s="110"/>
      <c r="L477" s="107"/>
    </row>
    <row r="478" spans="1:12" outlineLevel="2" x14ac:dyDescent="0.25">
      <c r="A478" s="1">
        <v>25178</v>
      </c>
      <c r="B478" s="73" t="s">
        <v>390</v>
      </c>
      <c r="C478" s="1" t="s">
        <v>135</v>
      </c>
      <c r="D478" s="1" t="s">
        <v>5</v>
      </c>
      <c r="E478" s="1" t="s">
        <v>6</v>
      </c>
      <c r="F478" s="1">
        <v>2020</v>
      </c>
      <c r="G478" s="1" t="s">
        <v>3</v>
      </c>
      <c r="H478" s="3">
        <v>10</v>
      </c>
      <c r="I478" s="3">
        <v>10</v>
      </c>
      <c r="J478" s="3">
        <v>14.018691588785046</v>
      </c>
      <c r="K478" s="3">
        <v>1.4018691588784999</v>
      </c>
      <c r="L478" s="1" t="s">
        <v>4</v>
      </c>
    </row>
    <row r="479" spans="1:12" outlineLevel="2" x14ac:dyDescent="0.25">
      <c r="A479" s="1">
        <v>25178</v>
      </c>
      <c r="B479" s="73" t="s">
        <v>390</v>
      </c>
      <c r="C479" s="1" t="s">
        <v>135</v>
      </c>
      <c r="D479" s="1" t="s">
        <v>42</v>
      </c>
      <c r="E479" s="1" t="s">
        <v>43</v>
      </c>
      <c r="F479" s="1">
        <v>2020</v>
      </c>
      <c r="G479" s="1" t="s">
        <v>3</v>
      </c>
      <c r="H479" s="3">
        <v>6</v>
      </c>
      <c r="I479" s="3">
        <v>5</v>
      </c>
      <c r="J479" s="3">
        <v>25</v>
      </c>
      <c r="K479" s="3">
        <v>5</v>
      </c>
      <c r="L479" s="1" t="s">
        <v>4</v>
      </c>
    </row>
    <row r="480" spans="1:12" outlineLevel="2" x14ac:dyDescent="0.25">
      <c r="A480" s="1">
        <v>25178</v>
      </c>
      <c r="B480" s="73" t="s">
        <v>390</v>
      </c>
      <c r="C480" s="1" t="s">
        <v>135</v>
      </c>
      <c r="D480" s="1" t="s">
        <v>29</v>
      </c>
      <c r="E480" s="1" t="s">
        <v>30</v>
      </c>
      <c r="F480" s="1">
        <v>2020</v>
      </c>
      <c r="G480" s="1" t="s">
        <v>3</v>
      </c>
      <c r="H480" s="3">
        <v>38</v>
      </c>
      <c r="I480" s="3">
        <v>37</v>
      </c>
      <c r="J480" s="3">
        <v>555</v>
      </c>
      <c r="K480" s="3">
        <v>15</v>
      </c>
      <c r="L480" s="1" t="s">
        <v>4</v>
      </c>
    </row>
    <row r="481" spans="1:12" outlineLevel="2" x14ac:dyDescent="0.25">
      <c r="A481" s="1">
        <v>25178</v>
      </c>
      <c r="B481" s="73" t="s">
        <v>390</v>
      </c>
      <c r="C481" s="1" t="s">
        <v>135</v>
      </c>
      <c r="D481" s="1" t="s">
        <v>64</v>
      </c>
      <c r="E481" s="1" t="s">
        <v>65</v>
      </c>
      <c r="F481" s="1">
        <v>2020</v>
      </c>
      <c r="G481" s="1" t="s">
        <v>3</v>
      </c>
      <c r="H481" s="3">
        <v>25</v>
      </c>
      <c r="I481" s="3">
        <v>22</v>
      </c>
      <c r="J481" s="3">
        <v>154</v>
      </c>
      <c r="K481" s="3">
        <v>7</v>
      </c>
      <c r="L481" s="1" t="s">
        <v>4</v>
      </c>
    </row>
    <row r="482" spans="1:12" outlineLevel="2" x14ac:dyDescent="0.25">
      <c r="A482" s="1">
        <v>25178</v>
      </c>
      <c r="B482" s="73" t="s">
        <v>390</v>
      </c>
      <c r="C482" s="1" t="s">
        <v>135</v>
      </c>
      <c r="D482" s="1" t="s">
        <v>19</v>
      </c>
      <c r="E482" s="1" t="s">
        <v>24</v>
      </c>
      <c r="F482" s="1">
        <v>2020</v>
      </c>
      <c r="G482" s="1" t="s">
        <v>3</v>
      </c>
      <c r="H482" s="3">
        <v>32</v>
      </c>
      <c r="I482" s="3">
        <v>30</v>
      </c>
      <c r="J482" s="3">
        <v>300</v>
      </c>
      <c r="K482" s="3">
        <v>10</v>
      </c>
      <c r="L482" s="1" t="s">
        <v>4</v>
      </c>
    </row>
    <row r="483" spans="1:12" outlineLevel="2" x14ac:dyDescent="0.25">
      <c r="A483" s="1">
        <v>25178</v>
      </c>
      <c r="B483" s="73" t="s">
        <v>390</v>
      </c>
      <c r="C483" s="1" t="s">
        <v>135</v>
      </c>
      <c r="D483" s="1" t="s">
        <v>73</v>
      </c>
      <c r="E483" s="1" t="s">
        <v>74</v>
      </c>
      <c r="F483" s="1">
        <v>2020</v>
      </c>
      <c r="G483" s="1" t="s">
        <v>3</v>
      </c>
      <c r="H483" s="3">
        <v>30</v>
      </c>
      <c r="I483" s="3">
        <v>28</v>
      </c>
      <c r="J483" s="3">
        <v>140</v>
      </c>
      <c r="K483" s="3">
        <v>5</v>
      </c>
      <c r="L483" s="1" t="s">
        <v>4</v>
      </c>
    </row>
    <row r="484" spans="1:12" outlineLevel="1" collapsed="1" x14ac:dyDescent="0.25">
      <c r="A484" s="107"/>
      <c r="B484" s="111"/>
      <c r="C484" s="107"/>
      <c r="D484" s="107"/>
      <c r="E484" s="107"/>
      <c r="F484" s="109" t="s">
        <v>686</v>
      </c>
      <c r="G484" s="107">
        <f>SUBTOTAL(9,G478:G483)</f>
        <v>0</v>
      </c>
      <c r="H484" s="110">
        <f>SUBTOTAL(9,H478:H483)</f>
        <v>141</v>
      </c>
      <c r="I484" s="110">
        <f>SUBTOTAL(9,I478:I483)</f>
        <v>132</v>
      </c>
      <c r="J484" s="110">
        <f>SUBTOTAL(9,J478:J483)</f>
        <v>1188.018691588785</v>
      </c>
      <c r="K484" s="110"/>
      <c r="L484" s="107"/>
    </row>
    <row r="485" spans="1:12" outlineLevel="2" x14ac:dyDescent="0.25">
      <c r="A485" s="1">
        <v>25178</v>
      </c>
      <c r="B485" s="73" t="s">
        <v>390</v>
      </c>
      <c r="C485" s="1" t="s">
        <v>135</v>
      </c>
      <c r="D485" s="1" t="s">
        <v>42</v>
      </c>
      <c r="E485" s="1" t="s">
        <v>43</v>
      </c>
      <c r="F485" s="1">
        <v>2020</v>
      </c>
      <c r="G485" s="1" t="s">
        <v>11</v>
      </c>
      <c r="H485" s="3">
        <v>4</v>
      </c>
      <c r="I485" s="3">
        <v>4</v>
      </c>
      <c r="J485" s="3">
        <v>20</v>
      </c>
      <c r="K485" s="3">
        <v>5</v>
      </c>
      <c r="L485" s="1" t="s">
        <v>4</v>
      </c>
    </row>
    <row r="486" spans="1:12" outlineLevel="2" x14ac:dyDescent="0.25">
      <c r="A486" s="1">
        <v>25178</v>
      </c>
      <c r="B486" s="73" t="s">
        <v>390</v>
      </c>
      <c r="C486" s="1" t="s">
        <v>135</v>
      </c>
      <c r="D486" s="1" t="s">
        <v>19</v>
      </c>
      <c r="E486" s="1" t="s">
        <v>20</v>
      </c>
      <c r="F486" s="1">
        <v>2020</v>
      </c>
      <c r="G486" s="1" t="s">
        <v>11</v>
      </c>
      <c r="H486" s="3">
        <v>30</v>
      </c>
      <c r="I486" s="3">
        <v>28</v>
      </c>
      <c r="J486" s="3">
        <v>560</v>
      </c>
      <c r="K486" s="3">
        <v>20</v>
      </c>
      <c r="L486" s="1" t="s">
        <v>4</v>
      </c>
    </row>
    <row r="487" spans="1:12" outlineLevel="2" x14ac:dyDescent="0.25">
      <c r="A487" s="1">
        <v>25178</v>
      </c>
      <c r="B487" s="73" t="s">
        <v>390</v>
      </c>
      <c r="C487" s="1" t="s">
        <v>135</v>
      </c>
      <c r="D487" s="1" t="s">
        <v>73</v>
      </c>
      <c r="E487" s="1" t="s">
        <v>74</v>
      </c>
      <c r="F487" s="1">
        <v>2020</v>
      </c>
      <c r="G487" s="1" t="s">
        <v>11</v>
      </c>
      <c r="H487" s="3">
        <v>18</v>
      </c>
      <c r="I487" s="3">
        <v>16</v>
      </c>
      <c r="J487" s="3">
        <v>80</v>
      </c>
      <c r="K487" s="3">
        <v>5</v>
      </c>
      <c r="L487" s="1" t="s">
        <v>4</v>
      </c>
    </row>
    <row r="488" spans="1:12" outlineLevel="2" x14ac:dyDescent="0.25">
      <c r="A488" s="1">
        <v>25178</v>
      </c>
      <c r="B488" s="73" t="s">
        <v>390</v>
      </c>
      <c r="C488" s="1" t="s">
        <v>135</v>
      </c>
      <c r="D488" s="1" t="s">
        <v>17</v>
      </c>
      <c r="E488" s="1" t="s">
        <v>18</v>
      </c>
      <c r="F488" s="1">
        <v>2020</v>
      </c>
      <c r="G488" s="1" t="s">
        <v>11</v>
      </c>
      <c r="H488" s="3">
        <v>8</v>
      </c>
      <c r="I488" s="3">
        <v>8</v>
      </c>
      <c r="J488" s="3">
        <v>160</v>
      </c>
      <c r="K488" s="3">
        <v>20</v>
      </c>
      <c r="L488" s="1" t="s">
        <v>4</v>
      </c>
    </row>
    <row r="489" spans="1:12" outlineLevel="1" collapsed="1" x14ac:dyDescent="0.25">
      <c r="A489" s="107"/>
      <c r="B489" s="111"/>
      <c r="C489" s="107"/>
      <c r="D489" s="107"/>
      <c r="E489" s="107"/>
      <c r="F489" s="109" t="s">
        <v>687</v>
      </c>
      <c r="G489" s="107">
        <f>SUBTOTAL(9,G485:G488)</f>
        <v>0</v>
      </c>
      <c r="H489" s="110">
        <f>SUBTOTAL(9,H485:H488)</f>
        <v>60</v>
      </c>
      <c r="I489" s="110">
        <f>SUBTOTAL(9,I485:I488)</f>
        <v>56</v>
      </c>
      <c r="J489" s="110">
        <f>SUBTOTAL(9,J485:J488)</f>
        <v>820</v>
      </c>
      <c r="K489" s="110"/>
      <c r="L489" s="107"/>
    </row>
    <row r="490" spans="1:12" outlineLevel="2" x14ac:dyDescent="0.25">
      <c r="A490" s="1">
        <v>25181</v>
      </c>
      <c r="B490" s="73" t="s">
        <v>390</v>
      </c>
      <c r="C490" s="1" t="s">
        <v>193</v>
      </c>
      <c r="D490" s="1" t="s">
        <v>52</v>
      </c>
      <c r="E490" s="1" t="s">
        <v>53</v>
      </c>
      <c r="F490" s="1">
        <v>2020</v>
      </c>
      <c r="G490" s="1" t="s">
        <v>3</v>
      </c>
      <c r="H490" s="3">
        <v>8</v>
      </c>
      <c r="I490" s="3">
        <v>8</v>
      </c>
      <c r="J490" s="3">
        <v>64</v>
      </c>
      <c r="K490" s="3">
        <v>8</v>
      </c>
      <c r="L490" s="1" t="s">
        <v>4</v>
      </c>
    </row>
    <row r="491" spans="1:12" outlineLevel="2" x14ac:dyDescent="0.25">
      <c r="A491" s="1">
        <v>25181</v>
      </c>
      <c r="B491" s="73" t="s">
        <v>390</v>
      </c>
      <c r="C491" s="1" t="s">
        <v>193</v>
      </c>
      <c r="D491" s="1" t="s">
        <v>29</v>
      </c>
      <c r="E491" s="1" t="s">
        <v>30</v>
      </c>
      <c r="F491" s="1">
        <v>2020</v>
      </c>
      <c r="G491" s="1" t="s">
        <v>3</v>
      </c>
      <c r="H491" s="3">
        <v>20</v>
      </c>
      <c r="I491" s="3">
        <v>20</v>
      </c>
      <c r="J491" s="3">
        <v>200</v>
      </c>
      <c r="K491" s="3">
        <v>10</v>
      </c>
      <c r="L491" s="1" t="s">
        <v>4</v>
      </c>
    </row>
    <row r="492" spans="1:12" outlineLevel="2" x14ac:dyDescent="0.25">
      <c r="A492" s="1">
        <v>25181</v>
      </c>
      <c r="B492" s="73" t="s">
        <v>390</v>
      </c>
      <c r="C492" s="1" t="s">
        <v>193</v>
      </c>
      <c r="D492" s="1" t="s">
        <v>7</v>
      </c>
      <c r="E492" s="1" t="s">
        <v>8</v>
      </c>
      <c r="F492" s="1">
        <v>2020</v>
      </c>
      <c r="G492" s="1" t="s">
        <v>3</v>
      </c>
      <c r="H492" s="3">
        <v>8</v>
      </c>
      <c r="I492" s="3">
        <v>8</v>
      </c>
      <c r="J492" s="3">
        <v>27.972027972027973</v>
      </c>
      <c r="K492" s="3">
        <v>3.4965034965034998</v>
      </c>
      <c r="L492" s="1" t="s">
        <v>4</v>
      </c>
    </row>
    <row r="493" spans="1:12" outlineLevel="2" x14ac:dyDescent="0.25">
      <c r="A493" s="1">
        <v>25181</v>
      </c>
      <c r="B493" s="73" t="s">
        <v>390</v>
      </c>
      <c r="C493" s="1" t="s">
        <v>193</v>
      </c>
      <c r="D493" s="1" t="s">
        <v>9</v>
      </c>
      <c r="E493" s="1" t="s">
        <v>10</v>
      </c>
      <c r="F493" s="1">
        <v>2020</v>
      </c>
      <c r="G493" s="1" t="s">
        <v>3</v>
      </c>
      <c r="H493" s="3">
        <v>6</v>
      </c>
      <c r="I493" s="3">
        <v>6</v>
      </c>
      <c r="J493" s="3">
        <v>60</v>
      </c>
      <c r="K493" s="3">
        <v>10</v>
      </c>
      <c r="L493" s="1" t="s">
        <v>4</v>
      </c>
    </row>
    <row r="494" spans="1:12" outlineLevel="2" x14ac:dyDescent="0.25">
      <c r="A494" s="1">
        <v>25181</v>
      </c>
      <c r="B494" s="73" t="s">
        <v>390</v>
      </c>
      <c r="C494" s="1" t="s">
        <v>193</v>
      </c>
      <c r="D494" s="1" t="s">
        <v>1</v>
      </c>
      <c r="E494" s="1" t="s">
        <v>2</v>
      </c>
      <c r="F494" s="1">
        <v>2020</v>
      </c>
      <c r="G494" s="1" t="s">
        <v>3</v>
      </c>
      <c r="H494" s="3">
        <v>20</v>
      </c>
      <c r="I494" s="3">
        <v>20</v>
      </c>
      <c r="J494" s="3">
        <v>40</v>
      </c>
      <c r="K494" s="3">
        <v>2</v>
      </c>
      <c r="L494" s="1" t="s">
        <v>4</v>
      </c>
    </row>
    <row r="495" spans="1:12" outlineLevel="2" x14ac:dyDescent="0.25">
      <c r="A495" s="1">
        <v>25181</v>
      </c>
      <c r="B495" s="73" t="s">
        <v>390</v>
      </c>
      <c r="C495" s="1" t="s">
        <v>193</v>
      </c>
      <c r="D495" s="1" t="s">
        <v>19</v>
      </c>
      <c r="E495" s="1" t="s">
        <v>20</v>
      </c>
      <c r="F495" s="1">
        <v>2020</v>
      </c>
      <c r="G495" s="1" t="s">
        <v>3</v>
      </c>
      <c r="H495" s="3">
        <v>18</v>
      </c>
      <c r="I495" s="3">
        <v>18</v>
      </c>
      <c r="J495" s="3">
        <v>324</v>
      </c>
      <c r="K495" s="3">
        <v>18</v>
      </c>
      <c r="L495" s="1" t="s">
        <v>4</v>
      </c>
    </row>
    <row r="496" spans="1:12" outlineLevel="2" x14ac:dyDescent="0.25">
      <c r="A496" s="1">
        <v>25181</v>
      </c>
      <c r="B496" s="73" t="s">
        <v>390</v>
      </c>
      <c r="C496" s="1" t="s">
        <v>193</v>
      </c>
      <c r="D496" s="1" t="s">
        <v>19</v>
      </c>
      <c r="E496" s="1" t="s">
        <v>24</v>
      </c>
      <c r="F496" s="1">
        <v>2020</v>
      </c>
      <c r="G496" s="1" t="s">
        <v>3</v>
      </c>
      <c r="H496" s="3">
        <v>15</v>
      </c>
      <c r="I496" s="3">
        <v>15</v>
      </c>
      <c r="J496" s="3">
        <v>180</v>
      </c>
      <c r="K496" s="3">
        <v>12</v>
      </c>
      <c r="L496" s="1" t="s">
        <v>4</v>
      </c>
    </row>
    <row r="497" spans="1:12" outlineLevel="2" x14ac:dyDescent="0.25">
      <c r="A497" s="1">
        <v>25181</v>
      </c>
      <c r="B497" s="73" t="s">
        <v>390</v>
      </c>
      <c r="C497" s="1" t="s">
        <v>193</v>
      </c>
      <c r="D497" s="1" t="s">
        <v>14</v>
      </c>
      <c r="E497" s="1" t="s">
        <v>15</v>
      </c>
      <c r="F497" s="1">
        <v>2020</v>
      </c>
      <c r="G497" s="1" t="s">
        <v>3</v>
      </c>
      <c r="H497" s="3">
        <v>5</v>
      </c>
      <c r="I497" s="3">
        <v>5</v>
      </c>
      <c r="J497" s="3">
        <v>40</v>
      </c>
      <c r="K497" s="3">
        <v>8</v>
      </c>
      <c r="L497" s="1" t="s">
        <v>4</v>
      </c>
    </row>
    <row r="498" spans="1:12" outlineLevel="2" x14ac:dyDescent="0.25">
      <c r="A498" s="1">
        <v>25181</v>
      </c>
      <c r="B498" s="73" t="s">
        <v>390</v>
      </c>
      <c r="C498" s="1" t="s">
        <v>193</v>
      </c>
      <c r="D498" s="1" t="s">
        <v>22</v>
      </c>
      <c r="E498" s="1" t="s">
        <v>23</v>
      </c>
      <c r="F498" s="1">
        <v>2020</v>
      </c>
      <c r="G498" s="1" t="s">
        <v>3</v>
      </c>
      <c r="H498" s="3">
        <v>8</v>
      </c>
      <c r="I498" s="3">
        <v>8</v>
      </c>
      <c r="J498" s="3">
        <v>960</v>
      </c>
      <c r="K498" s="3">
        <v>120</v>
      </c>
      <c r="L498" s="1" t="s">
        <v>4</v>
      </c>
    </row>
    <row r="499" spans="1:12" outlineLevel="1" collapsed="1" x14ac:dyDescent="0.25">
      <c r="A499" s="107"/>
      <c r="B499" s="111"/>
      <c r="C499" s="107"/>
      <c r="D499" s="107"/>
      <c r="E499" s="107"/>
      <c r="F499" s="109" t="s">
        <v>686</v>
      </c>
      <c r="G499" s="107">
        <f>SUBTOTAL(9,G490:G498)</f>
        <v>0</v>
      </c>
      <c r="H499" s="110">
        <f>SUBTOTAL(9,H490:H498)</f>
        <v>108</v>
      </c>
      <c r="I499" s="110">
        <f>SUBTOTAL(9,I490:I498)</f>
        <v>108</v>
      </c>
      <c r="J499" s="110">
        <f>SUBTOTAL(9,J490:J498)</f>
        <v>1895.9720279720279</v>
      </c>
      <c r="K499" s="110"/>
      <c r="L499" s="107"/>
    </row>
    <row r="500" spans="1:12" outlineLevel="2" x14ac:dyDescent="0.25">
      <c r="A500" s="1">
        <v>25181</v>
      </c>
      <c r="B500" s="73" t="s">
        <v>390</v>
      </c>
      <c r="C500" s="1" t="s">
        <v>193</v>
      </c>
      <c r="D500" s="1" t="s">
        <v>52</v>
      </c>
      <c r="E500" s="1" t="s">
        <v>53</v>
      </c>
      <c r="F500" s="1">
        <v>2020</v>
      </c>
      <c r="G500" s="1" t="s">
        <v>11</v>
      </c>
      <c r="H500" s="3">
        <v>5</v>
      </c>
      <c r="I500" s="3">
        <v>5</v>
      </c>
      <c r="J500" s="3">
        <v>40</v>
      </c>
      <c r="K500" s="3">
        <v>8</v>
      </c>
      <c r="L500" s="1" t="s">
        <v>4</v>
      </c>
    </row>
    <row r="501" spans="1:12" outlineLevel="2" x14ac:dyDescent="0.25">
      <c r="A501" s="1">
        <v>25181</v>
      </c>
      <c r="B501" s="73" t="s">
        <v>390</v>
      </c>
      <c r="C501" s="1" t="s">
        <v>193</v>
      </c>
      <c r="D501" s="1" t="s">
        <v>29</v>
      </c>
      <c r="E501" s="1" t="s">
        <v>30</v>
      </c>
      <c r="F501" s="1">
        <v>2020</v>
      </c>
      <c r="G501" s="1" t="s">
        <v>11</v>
      </c>
      <c r="H501" s="3">
        <v>50</v>
      </c>
      <c r="I501" s="3">
        <v>50</v>
      </c>
      <c r="J501" s="3">
        <v>600</v>
      </c>
      <c r="K501" s="3">
        <v>12</v>
      </c>
      <c r="L501" s="1" t="s">
        <v>4</v>
      </c>
    </row>
    <row r="502" spans="1:12" outlineLevel="2" x14ac:dyDescent="0.25">
      <c r="A502" s="1">
        <v>25181</v>
      </c>
      <c r="B502" s="73" t="s">
        <v>390</v>
      </c>
      <c r="C502" s="1" t="s">
        <v>193</v>
      </c>
      <c r="D502" s="1" t="s">
        <v>7</v>
      </c>
      <c r="E502" s="1" t="s">
        <v>8</v>
      </c>
      <c r="F502" s="1">
        <v>2020</v>
      </c>
      <c r="G502" s="1" t="s">
        <v>11</v>
      </c>
      <c r="H502" s="3">
        <v>8</v>
      </c>
      <c r="I502" s="3">
        <v>8</v>
      </c>
      <c r="J502" s="3">
        <v>27.972027972027973</v>
      </c>
      <c r="K502" s="3">
        <v>3.4965034965034998</v>
      </c>
      <c r="L502" s="1" t="s">
        <v>4</v>
      </c>
    </row>
    <row r="503" spans="1:12" outlineLevel="2" x14ac:dyDescent="0.25">
      <c r="A503" s="1">
        <v>25181</v>
      </c>
      <c r="B503" s="73" t="s">
        <v>390</v>
      </c>
      <c r="C503" s="1" t="s">
        <v>193</v>
      </c>
      <c r="D503" s="1" t="s">
        <v>9</v>
      </c>
      <c r="E503" s="1" t="s">
        <v>10</v>
      </c>
      <c r="F503" s="1">
        <v>2020</v>
      </c>
      <c r="G503" s="1" t="s">
        <v>11</v>
      </c>
      <c r="H503" s="3">
        <v>15</v>
      </c>
      <c r="I503" s="3">
        <v>15</v>
      </c>
      <c r="J503" s="3">
        <v>195</v>
      </c>
      <c r="K503" s="3">
        <v>13</v>
      </c>
      <c r="L503" s="1" t="s">
        <v>4</v>
      </c>
    </row>
    <row r="504" spans="1:12" outlineLevel="2" x14ac:dyDescent="0.25">
      <c r="A504" s="1">
        <v>25181</v>
      </c>
      <c r="B504" s="73" t="s">
        <v>390</v>
      </c>
      <c r="C504" s="1" t="s">
        <v>193</v>
      </c>
      <c r="D504" s="1" t="s">
        <v>19</v>
      </c>
      <c r="E504" s="1" t="s">
        <v>20</v>
      </c>
      <c r="F504" s="1">
        <v>2020</v>
      </c>
      <c r="G504" s="1" t="s">
        <v>11</v>
      </c>
      <c r="H504" s="3">
        <v>28</v>
      </c>
      <c r="I504" s="3">
        <v>28</v>
      </c>
      <c r="J504" s="3">
        <v>504</v>
      </c>
      <c r="K504" s="3">
        <v>18</v>
      </c>
      <c r="L504" s="1" t="s">
        <v>4</v>
      </c>
    </row>
    <row r="505" spans="1:12" outlineLevel="2" x14ac:dyDescent="0.25">
      <c r="A505" s="1">
        <v>25181</v>
      </c>
      <c r="B505" s="73" t="s">
        <v>390</v>
      </c>
      <c r="C505" s="1" t="s">
        <v>193</v>
      </c>
      <c r="D505" s="1" t="s">
        <v>19</v>
      </c>
      <c r="E505" s="1" t="s">
        <v>24</v>
      </c>
      <c r="F505" s="1">
        <v>2020</v>
      </c>
      <c r="G505" s="1" t="s">
        <v>11</v>
      </c>
      <c r="H505" s="3">
        <v>100</v>
      </c>
      <c r="I505" s="3">
        <v>100</v>
      </c>
      <c r="J505" s="3">
        <v>1200</v>
      </c>
      <c r="K505" s="3">
        <v>12</v>
      </c>
      <c r="L505" s="1" t="s">
        <v>4</v>
      </c>
    </row>
    <row r="506" spans="1:12" outlineLevel="2" x14ac:dyDescent="0.25">
      <c r="A506" s="1">
        <v>25181</v>
      </c>
      <c r="B506" s="73" t="s">
        <v>390</v>
      </c>
      <c r="C506" s="1" t="s">
        <v>193</v>
      </c>
      <c r="D506" s="1" t="s">
        <v>14</v>
      </c>
      <c r="E506" s="1" t="s">
        <v>15</v>
      </c>
      <c r="F506" s="1">
        <v>2020</v>
      </c>
      <c r="G506" s="1" t="s">
        <v>11</v>
      </c>
      <c r="H506" s="3">
        <v>4</v>
      </c>
      <c r="I506" s="3">
        <v>4</v>
      </c>
      <c r="J506" s="3">
        <v>28</v>
      </c>
      <c r="K506" s="3">
        <v>7</v>
      </c>
      <c r="L506" s="1" t="s">
        <v>4</v>
      </c>
    </row>
    <row r="507" spans="1:12" outlineLevel="2" x14ac:dyDescent="0.25">
      <c r="A507" s="1">
        <v>25181</v>
      </c>
      <c r="B507" s="73" t="s">
        <v>390</v>
      </c>
      <c r="C507" s="1" t="s">
        <v>193</v>
      </c>
      <c r="D507" s="1" t="s">
        <v>22</v>
      </c>
      <c r="E507" s="1" t="s">
        <v>23</v>
      </c>
      <c r="F507" s="1">
        <v>2020</v>
      </c>
      <c r="G507" s="1" t="s">
        <v>11</v>
      </c>
      <c r="H507" s="3">
        <v>8</v>
      </c>
      <c r="I507" s="3">
        <v>8</v>
      </c>
      <c r="J507" s="3">
        <v>960</v>
      </c>
      <c r="K507" s="3">
        <v>120</v>
      </c>
      <c r="L507" s="1" t="s">
        <v>4</v>
      </c>
    </row>
    <row r="508" spans="1:12" outlineLevel="1" collapsed="1" x14ac:dyDescent="0.25">
      <c r="A508" s="107"/>
      <c r="B508" s="111"/>
      <c r="C508" s="107"/>
      <c r="D508" s="107"/>
      <c r="E508" s="107"/>
      <c r="F508" s="109" t="s">
        <v>687</v>
      </c>
      <c r="G508" s="107">
        <f>SUBTOTAL(9,G500:G507)</f>
        <v>0</v>
      </c>
      <c r="H508" s="110">
        <f>SUBTOTAL(9,H500:H507)</f>
        <v>218</v>
      </c>
      <c r="I508" s="110">
        <f>SUBTOTAL(9,I500:I507)</f>
        <v>218</v>
      </c>
      <c r="J508" s="110">
        <f>SUBTOTAL(9,J500:J507)</f>
        <v>3554.9720279720277</v>
      </c>
      <c r="K508" s="110"/>
      <c r="L508" s="107"/>
    </row>
    <row r="509" spans="1:12" outlineLevel="2" x14ac:dyDescent="0.25">
      <c r="A509" s="1">
        <v>25279</v>
      </c>
      <c r="B509" s="73" t="s">
        <v>390</v>
      </c>
      <c r="C509" s="1" t="s">
        <v>118</v>
      </c>
      <c r="D509" s="1" t="s">
        <v>9</v>
      </c>
      <c r="E509" s="1" t="s">
        <v>10</v>
      </c>
      <c r="F509" s="1">
        <v>2020</v>
      </c>
      <c r="G509" s="1" t="s">
        <v>3</v>
      </c>
      <c r="H509" s="3">
        <v>40</v>
      </c>
      <c r="I509" s="3">
        <v>40</v>
      </c>
      <c r="J509" s="3">
        <v>360</v>
      </c>
      <c r="K509" s="3">
        <v>9</v>
      </c>
      <c r="L509" s="1" t="s">
        <v>4</v>
      </c>
    </row>
    <row r="510" spans="1:12" outlineLevel="2" x14ac:dyDescent="0.25">
      <c r="A510" s="1">
        <v>25279</v>
      </c>
      <c r="B510" s="73" t="s">
        <v>390</v>
      </c>
      <c r="C510" s="1" t="s">
        <v>118</v>
      </c>
      <c r="D510" s="1" t="s">
        <v>1</v>
      </c>
      <c r="E510" s="1" t="s">
        <v>2</v>
      </c>
      <c r="F510" s="1">
        <v>2020</v>
      </c>
      <c r="G510" s="1" t="s">
        <v>3</v>
      </c>
      <c r="H510" s="3">
        <v>16</v>
      </c>
      <c r="I510" s="3">
        <v>15</v>
      </c>
      <c r="J510" s="3">
        <v>45</v>
      </c>
      <c r="K510" s="3">
        <v>3</v>
      </c>
      <c r="L510" s="1" t="s">
        <v>4</v>
      </c>
    </row>
    <row r="511" spans="1:12" outlineLevel="2" x14ac:dyDescent="0.25">
      <c r="A511" s="1">
        <v>25279</v>
      </c>
      <c r="B511" s="73" t="s">
        <v>390</v>
      </c>
      <c r="C511" s="1" t="s">
        <v>118</v>
      </c>
      <c r="D511" s="1" t="s">
        <v>14</v>
      </c>
      <c r="E511" s="1" t="s">
        <v>15</v>
      </c>
      <c r="F511" s="1">
        <v>2020</v>
      </c>
      <c r="G511" s="1" t="s">
        <v>3</v>
      </c>
      <c r="H511" s="3">
        <v>31</v>
      </c>
      <c r="I511" s="3">
        <v>29</v>
      </c>
      <c r="J511" s="3">
        <v>87</v>
      </c>
      <c r="K511" s="3">
        <v>3</v>
      </c>
      <c r="L511" s="1" t="s">
        <v>4</v>
      </c>
    </row>
    <row r="512" spans="1:12" outlineLevel="2" x14ac:dyDescent="0.25">
      <c r="A512" s="1">
        <v>25279</v>
      </c>
      <c r="B512" s="73" t="s">
        <v>390</v>
      </c>
      <c r="C512" s="1" t="s">
        <v>118</v>
      </c>
      <c r="D512" s="1" t="s">
        <v>55</v>
      </c>
      <c r="E512" s="1" t="s">
        <v>56</v>
      </c>
      <c r="F512" s="1">
        <v>2020</v>
      </c>
      <c r="G512" s="1" t="s">
        <v>3</v>
      </c>
      <c r="H512" s="3">
        <v>39</v>
      </c>
      <c r="I512" s="3">
        <v>37</v>
      </c>
      <c r="J512" s="3">
        <v>370</v>
      </c>
      <c r="K512" s="3">
        <v>10</v>
      </c>
      <c r="L512" s="1" t="s">
        <v>4</v>
      </c>
    </row>
    <row r="513" spans="1:12" outlineLevel="2" x14ac:dyDescent="0.25">
      <c r="A513" s="1">
        <v>25279</v>
      </c>
      <c r="B513" s="73" t="s">
        <v>390</v>
      </c>
      <c r="C513" s="1" t="s">
        <v>118</v>
      </c>
      <c r="D513" s="1" t="s">
        <v>22</v>
      </c>
      <c r="E513" s="1" t="s">
        <v>32</v>
      </c>
      <c r="F513" s="1">
        <v>2020</v>
      </c>
      <c r="G513" s="1" t="s">
        <v>3</v>
      </c>
      <c r="H513" s="3">
        <v>48</v>
      </c>
      <c r="I513" s="3">
        <v>47</v>
      </c>
      <c r="J513" s="3">
        <v>2585</v>
      </c>
      <c r="K513" s="3">
        <v>55</v>
      </c>
      <c r="L513" s="1" t="s">
        <v>4</v>
      </c>
    </row>
    <row r="514" spans="1:12" outlineLevel="2" x14ac:dyDescent="0.25">
      <c r="A514" s="1">
        <v>25279</v>
      </c>
      <c r="B514" s="73" t="s">
        <v>390</v>
      </c>
      <c r="C514" s="1" t="s">
        <v>118</v>
      </c>
      <c r="D514" s="1" t="s">
        <v>22</v>
      </c>
      <c r="E514" s="1" t="s">
        <v>23</v>
      </c>
      <c r="F514" s="1">
        <v>2020</v>
      </c>
      <c r="G514" s="1" t="s">
        <v>3</v>
      </c>
      <c r="H514" s="3">
        <v>55</v>
      </c>
      <c r="I514" s="3">
        <v>54</v>
      </c>
      <c r="J514" s="3">
        <v>4428</v>
      </c>
      <c r="K514" s="3">
        <v>82</v>
      </c>
      <c r="L514" s="1" t="s">
        <v>4</v>
      </c>
    </row>
    <row r="515" spans="1:12" outlineLevel="1" collapsed="1" x14ac:dyDescent="0.25">
      <c r="A515" s="107"/>
      <c r="B515" s="111"/>
      <c r="C515" s="107"/>
      <c r="D515" s="107"/>
      <c r="E515" s="107"/>
      <c r="F515" s="109" t="s">
        <v>686</v>
      </c>
      <c r="G515" s="107">
        <f>SUBTOTAL(9,G509:G514)</f>
        <v>0</v>
      </c>
      <c r="H515" s="110">
        <f>SUBTOTAL(9,H509:H514)</f>
        <v>229</v>
      </c>
      <c r="I515" s="110">
        <f>SUBTOTAL(9,I509:I514)</f>
        <v>222</v>
      </c>
      <c r="J515" s="110">
        <f>SUBTOTAL(9,J509:J514)</f>
        <v>7875</v>
      </c>
      <c r="K515" s="110"/>
      <c r="L515" s="107"/>
    </row>
    <row r="516" spans="1:12" outlineLevel="2" x14ac:dyDescent="0.25">
      <c r="A516" s="1">
        <v>25279</v>
      </c>
      <c r="B516" s="73" t="s">
        <v>390</v>
      </c>
      <c r="C516" s="1" t="s">
        <v>118</v>
      </c>
      <c r="D516" s="1" t="s">
        <v>9</v>
      </c>
      <c r="E516" s="1" t="s">
        <v>10</v>
      </c>
      <c r="F516" s="1">
        <v>2020</v>
      </c>
      <c r="G516" s="1" t="s">
        <v>11</v>
      </c>
      <c r="H516" s="3">
        <v>37</v>
      </c>
      <c r="I516" s="3">
        <v>35</v>
      </c>
      <c r="J516" s="3">
        <v>280</v>
      </c>
      <c r="K516" s="3">
        <v>8</v>
      </c>
      <c r="L516" s="1" t="s">
        <v>4</v>
      </c>
    </row>
    <row r="517" spans="1:12" outlineLevel="2" x14ac:dyDescent="0.25">
      <c r="A517" s="1">
        <v>25279</v>
      </c>
      <c r="B517" s="73" t="s">
        <v>390</v>
      </c>
      <c r="C517" s="1" t="s">
        <v>118</v>
      </c>
      <c r="D517" s="1" t="s">
        <v>14</v>
      </c>
      <c r="E517" s="1" t="s">
        <v>15</v>
      </c>
      <c r="F517" s="1">
        <v>2020</v>
      </c>
      <c r="G517" s="1" t="s">
        <v>11</v>
      </c>
      <c r="H517" s="3">
        <v>24</v>
      </c>
      <c r="I517" s="3">
        <v>22</v>
      </c>
      <c r="J517" s="3">
        <v>66</v>
      </c>
      <c r="K517" s="3">
        <v>3</v>
      </c>
      <c r="L517" s="1" t="s">
        <v>4</v>
      </c>
    </row>
    <row r="518" spans="1:12" outlineLevel="2" x14ac:dyDescent="0.25">
      <c r="A518" s="1">
        <v>25279</v>
      </c>
      <c r="B518" s="73" t="s">
        <v>390</v>
      </c>
      <c r="C518" s="1" t="s">
        <v>118</v>
      </c>
      <c r="D518" s="1" t="s">
        <v>55</v>
      </c>
      <c r="E518" s="1" t="s">
        <v>56</v>
      </c>
      <c r="F518" s="1">
        <v>2020</v>
      </c>
      <c r="G518" s="1" t="s">
        <v>11</v>
      </c>
      <c r="H518" s="3">
        <v>27</v>
      </c>
      <c r="I518" s="3">
        <v>25</v>
      </c>
      <c r="J518" s="3">
        <v>250</v>
      </c>
      <c r="K518" s="3">
        <v>10</v>
      </c>
      <c r="L518" s="1" t="s">
        <v>4</v>
      </c>
    </row>
    <row r="519" spans="1:12" outlineLevel="2" x14ac:dyDescent="0.25">
      <c r="A519" s="1">
        <v>25279</v>
      </c>
      <c r="B519" s="73" t="s">
        <v>390</v>
      </c>
      <c r="C519" s="1" t="s">
        <v>118</v>
      </c>
      <c r="D519" s="1" t="s">
        <v>22</v>
      </c>
      <c r="E519" s="1" t="s">
        <v>32</v>
      </c>
      <c r="F519" s="1">
        <v>2020</v>
      </c>
      <c r="G519" s="1" t="s">
        <v>11</v>
      </c>
      <c r="H519" s="3">
        <v>48</v>
      </c>
      <c r="I519" s="3">
        <v>47</v>
      </c>
      <c r="J519" s="3">
        <v>2585</v>
      </c>
      <c r="K519" s="3">
        <v>55</v>
      </c>
      <c r="L519" s="1" t="s">
        <v>4</v>
      </c>
    </row>
    <row r="520" spans="1:12" outlineLevel="2" x14ac:dyDescent="0.25">
      <c r="A520" s="1">
        <v>25279</v>
      </c>
      <c r="B520" s="73" t="s">
        <v>390</v>
      </c>
      <c r="C520" s="1" t="s">
        <v>118</v>
      </c>
      <c r="D520" s="1" t="s">
        <v>22</v>
      </c>
      <c r="E520" s="1" t="s">
        <v>23</v>
      </c>
      <c r="F520" s="1">
        <v>2020</v>
      </c>
      <c r="G520" s="1" t="s">
        <v>11</v>
      </c>
      <c r="H520" s="3">
        <v>55</v>
      </c>
      <c r="I520" s="3">
        <v>54</v>
      </c>
      <c r="J520" s="3">
        <v>4428</v>
      </c>
      <c r="K520" s="3">
        <v>82</v>
      </c>
      <c r="L520" s="1" t="s">
        <v>4</v>
      </c>
    </row>
    <row r="521" spans="1:12" outlineLevel="1" collapsed="1" x14ac:dyDescent="0.25">
      <c r="A521" s="107"/>
      <c r="B521" s="111"/>
      <c r="C521" s="107"/>
      <c r="D521" s="107"/>
      <c r="E521" s="107"/>
      <c r="F521" s="109" t="s">
        <v>687</v>
      </c>
      <c r="G521" s="107">
        <f>SUBTOTAL(9,G516:G520)</f>
        <v>0</v>
      </c>
      <c r="H521" s="110">
        <f>SUBTOTAL(9,H516:H520)</f>
        <v>191</v>
      </c>
      <c r="I521" s="110">
        <f>SUBTOTAL(9,I516:I520)</f>
        <v>183</v>
      </c>
      <c r="J521" s="110">
        <f>SUBTOTAL(9,J516:J520)</f>
        <v>7609</v>
      </c>
      <c r="K521" s="110"/>
      <c r="L521" s="107"/>
    </row>
    <row r="522" spans="1:12" outlineLevel="2" x14ac:dyDescent="0.25">
      <c r="A522" s="1">
        <v>25281</v>
      </c>
      <c r="B522" s="73" t="s">
        <v>390</v>
      </c>
      <c r="C522" s="1" t="s">
        <v>112</v>
      </c>
      <c r="D522" s="1" t="s">
        <v>52</v>
      </c>
      <c r="E522" s="1" t="s">
        <v>53</v>
      </c>
      <c r="F522" s="1">
        <v>2020</v>
      </c>
      <c r="G522" s="1" t="s">
        <v>3</v>
      </c>
      <c r="H522" s="3">
        <v>95</v>
      </c>
      <c r="I522" s="3">
        <v>95</v>
      </c>
      <c r="J522" s="3">
        <v>950</v>
      </c>
      <c r="K522" s="3">
        <v>10</v>
      </c>
      <c r="L522" s="1" t="s">
        <v>4</v>
      </c>
    </row>
    <row r="523" spans="1:12" outlineLevel="2" x14ac:dyDescent="0.25">
      <c r="A523" s="1">
        <v>25281</v>
      </c>
      <c r="B523" s="73" t="s">
        <v>390</v>
      </c>
      <c r="C523" s="1" t="s">
        <v>112</v>
      </c>
      <c r="D523" s="1" t="s">
        <v>29</v>
      </c>
      <c r="E523" s="1" t="s">
        <v>30</v>
      </c>
      <c r="F523" s="1">
        <v>2020</v>
      </c>
      <c r="G523" s="1" t="s">
        <v>3</v>
      </c>
      <c r="H523" s="3">
        <v>37</v>
      </c>
      <c r="I523" s="3">
        <v>37</v>
      </c>
      <c r="J523" s="3">
        <v>703</v>
      </c>
      <c r="K523" s="3">
        <v>19</v>
      </c>
      <c r="L523" s="1" t="s">
        <v>4</v>
      </c>
    </row>
    <row r="524" spans="1:12" outlineLevel="2" x14ac:dyDescent="0.25">
      <c r="A524" s="1">
        <v>25281</v>
      </c>
      <c r="B524" s="73" t="s">
        <v>390</v>
      </c>
      <c r="C524" s="1" t="s">
        <v>112</v>
      </c>
      <c r="D524" s="1" t="s">
        <v>7</v>
      </c>
      <c r="E524" s="1" t="s">
        <v>8</v>
      </c>
      <c r="F524" s="1">
        <v>2020</v>
      </c>
      <c r="G524" s="1" t="s">
        <v>3</v>
      </c>
      <c r="H524" s="3">
        <v>384</v>
      </c>
      <c r="I524" s="3">
        <v>384</v>
      </c>
      <c r="J524" s="3">
        <v>2148.2517482517487</v>
      </c>
      <c r="K524" s="3">
        <v>5.5944055944056004</v>
      </c>
      <c r="L524" s="1" t="s">
        <v>4</v>
      </c>
    </row>
    <row r="525" spans="1:12" outlineLevel="2" x14ac:dyDescent="0.25">
      <c r="A525" s="1">
        <v>25281</v>
      </c>
      <c r="B525" s="73" t="s">
        <v>390</v>
      </c>
      <c r="C525" s="1" t="s">
        <v>112</v>
      </c>
      <c r="D525" s="1" t="s">
        <v>19</v>
      </c>
      <c r="E525" s="1" t="s">
        <v>20</v>
      </c>
      <c r="F525" s="1">
        <v>2020</v>
      </c>
      <c r="G525" s="1" t="s">
        <v>3</v>
      </c>
      <c r="H525" s="3">
        <v>242</v>
      </c>
      <c r="I525" s="3">
        <v>242</v>
      </c>
      <c r="J525" s="3">
        <v>5808</v>
      </c>
      <c r="K525" s="3">
        <v>24</v>
      </c>
      <c r="L525" s="1" t="s">
        <v>4</v>
      </c>
    </row>
    <row r="526" spans="1:12" outlineLevel="2" x14ac:dyDescent="0.25">
      <c r="A526" s="1">
        <v>25281</v>
      </c>
      <c r="B526" s="73" t="s">
        <v>390</v>
      </c>
      <c r="C526" s="1" t="s">
        <v>112</v>
      </c>
      <c r="D526" s="1" t="s">
        <v>19</v>
      </c>
      <c r="E526" s="1" t="s">
        <v>24</v>
      </c>
      <c r="F526" s="1">
        <v>2020</v>
      </c>
      <c r="G526" s="1" t="s">
        <v>3</v>
      </c>
      <c r="H526" s="3">
        <v>126</v>
      </c>
      <c r="I526" s="3">
        <v>126</v>
      </c>
      <c r="J526" s="3">
        <v>1953</v>
      </c>
      <c r="K526" s="3">
        <v>15.5</v>
      </c>
      <c r="L526" s="1" t="s">
        <v>4</v>
      </c>
    </row>
    <row r="527" spans="1:12" outlineLevel="2" x14ac:dyDescent="0.25">
      <c r="A527" s="1">
        <v>25281</v>
      </c>
      <c r="B527" s="73" t="s">
        <v>390</v>
      </c>
      <c r="C527" s="1" t="s">
        <v>112</v>
      </c>
      <c r="D527" s="1" t="s">
        <v>22</v>
      </c>
      <c r="E527" s="1" t="s">
        <v>23</v>
      </c>
      <c r="F527" s="1">
        <v>2020</v>
      </c>
      <c r="G527" s="1" t="s">
        <v>3</v>
      </c>
      <c r="H527" s="3">
        <v>2</v>
      </c>
      <c r="I527" s="3">
        <v>2</v>
      </c>
      <c r="J527" s="3">
        <v>70</v>
      </c>
      <c r="K527" s="3">
        <v>35</v>
      </c>
      <c r="L527" s="1" t="s">
        <v>4</v>
      </c>
    </row>
    <row r="528" spans="1:12" outlineLevel="1" collapsed="1" x14ac:dyDescent="0.25">
      <c r="A528" s="107"/>
      <c r="B528" s="111"/>
      <c r="C528" s="107"/>
      <c r="D528" s="107"/>
      <c r="E528" s="107"/>
      <c r="F528" s="109" t="s">
        <v>686</v>
      </c>
      <c r="G528" s="107">
        <f>SUBTOTAL(9,G522:G527)</f>
        <v>0</v>
      </c>
      <c r="H528" s="110">
        <f>SUBTOTAL(9,H522:H527)</f>
        <v>886</v>
      </c>
      <c r="I528" s="110">
        <f>SUBTOTAL(9,I522:I527)</f>
        <v>886</v>
      </c>
      <c r="J528" s="110">
        <f>SUBTOTAL(9,J522:J527)</f>
        <v>11632.251748251749</v>
      </c>
      <c r="K528" s="110"/>
      <c r="L528" s="107"/>
    </row>
    <row r="529" spans="1:12" outlineLevel="2" x14ac:dyDescent="0.25">
      <c r="A529" s="1">
        <v>25281</v>
      </c>
      <c r="B529" s="73" t="s">
        <v>390</v>
      </c>
      <c r="C529" s="1" t="s">
        <v>112</v>
      </c>
      <c r="D529" s="1" t="s">
        <v>52</v>
      </c>
      <c r="E529" s="1" t="s">
        <v>53</v>
      </c>
      <c r="F529" s="1">
        <v>2020</v>
      </c>
      <c r="G529" s="1" t="s">
        <v>11</v>
      </c>
      <c r="H529" s="3">
        <v>145</v>
      </c>
      <c r="I529" s="3">
        <v>145</v>
      </c>
      <c r="J529" s="3">
        <v>1450</v>
      </c>
      <c r="K529" s="3">
        <v>10</v>
      </c>
      <c r="L529" s="1" t="s">
        <v>4</v>
      </c>
    </row>
    <row r="530" spans="1:12" outlineLevel="2" x14ac:dyDescent="0.25">
      <c r="A530" s="1">
        <v>25281</v>
      </c>
      <c r="B530" s="73" t="s">
        <v>390</v>
      </c>
      <c r="C530" s="1" t="s">
        <v>112</v>
      </c>
      <c r="D530" s="1" t="s">
        <v>29</v>
      </c>
      <c r="E530" s="1" t="s">
        <v>30</v>
      </c>
      <c r="F530" s="1">
        <v>2020</v>
      </c>
      <c r="G530" s="1" t="s">
        <v>11</v>
      </c>
      <c r="H530" s="3">
        <v>66</v>
      </c>
      <c r="I530" s="3">
        <v>66</v>
      </c>
      <c r="J530" s="3">
        <v>990</v>
      </c>
      <c r="K530" s="3">
        <v>15</v>
      </c>
      <c r="L530" s="1" t="s">
        <v>4</v>
      </c>
    </row>
    <row r="531" spans="1:12" outlineLevel="2" x14ac:dyDescent="0.25">
      <c r="A531" s="1">
        <v>25281</v>
      </c>
      <c r="B531" s="73" t="s">
        <v>390</v>
      </c>
      <c r="C531" s="1" t="s">
        <v>112</v>
      </c>
      <c r="D531" s="1" t="s">
        <v>7</v>
      </c>
      <c r="E531" s="1" t="s">
        <v>8</v>
      </c>
      <c r="F531" s="1">
        <v>2020</v>
      </c>
      <c r="G531" s="1" t="s">
        <v>11</v>
      </c>
      <c r="H531" s="3">
        <v>517</v>
      </c>
      <c r="I531" s="3">
        <v>517</v>
      </c>
      <c r="J531" s="3">
        <v>2892.3076923076928</v>
      </c>
      <c r="K531" s="3">
        <v>5.5944055944056004</v>
      </c>
      <c r="L531" s="1" t="s">
        <v>4</v>
      </c>
    </row>
    <row r="532" spans="1:12" outlineLevel="2" x14ac:dyDescent="0.25">
      <c r="A532" s="1">
        <v>25281</v>
      </c>
      <c r="B532" s="73" t="s">
        <v>390</v>
      </c>
      <c r="C532" s="1" t="s">
        <v>112</v>
      </c>
      <c r="D532" s="1" t="s">
        <v>19</v>
      </c>
      <c r="E532" s="1" t="s">
        <v>20</v>
      </c>
      <c r="F532" s="1">
        <v>2020</v>
      </c>
      <c r="G532" s="1" t="s">
        <v>11</v>
      </c>
      <c r="H532" s="3">
        <v>380</v>
      </c>
      <c r="I532" s="3">
        <v>380</v>
      </c>
      <c r="J532" s="3">
        <v>9120</v>
      </c>
      <c r="K532" s="3">
        <v>24</v>
      </c>
      <c r="L532" s="1" t="s">
        <v>4</v>
      </c>
    </row>
    <row r="533" spans="1:12" outlineLevel="2" x14ac:dyDescent="0.25">
      <c r="A533" s="1">
        <v>25281</v>
      </c>
      <c r="B533" s="73" t="s">
        <v>390</v>
      </c>
      <c r="C533" s="1" t="s">
        <v>112</v>
      </c>
      <c r="D533" s="1" t="s">
        <v>19</v>
      </c>
      <c r="E533" s="1" t="s">
        <v>24</v>
      </c>
      <c r="F533" s="1">
        <v>2020</v>
      </c>
      <c r="G533" s="1" t="s">
        <v>11</v>
      </c>
      <c r="H533" s="3">
        <v>472</v>
      </c>
      <c r="I533" s="3">
        <v>472</v>
      </c>
      <c r="J533" s="3">
        <v>7080</v>
      </c>
      <c r="K533" s="3">
        <v>15</v>
      </c>
      <c r="L533" s="1" t="s">
        <v>4</v>
      </c>
    </row>
    <row r="534" spans="1:12" outlineLevel="2" x14ac:dyDescent="0.25">
      <c r="A534" s="1">
        <v>25281</v>
      </c>
      <c r="B534" s="73" t="s">
        <v>390</v>
      </c>
      <c r="C534" s="1" t="s">
        <v>112</v>
      </c>
      <c r="D534" s="1" t="s">
        <v>22</v>
      </c>
      <c r="E534" s="1" t="s">
        <v>23</v>
      </c>
      <c r="F534" s="1">
        <v>2020</v>
      </c>
      <c r="G534" s="1" t="s">
        <v>11</v>
      </c>
      <c r="H534" s="3">
        <v>1</v>
      </c>
      <c r="I534" s="3">
        <v>1</v>
      </c>
      <c r="J534" s="3">
        <v>35</v>
      </c>
      <c r="K534" s="3">
        <v>35</v>
      </c>
      <c r="L534" s="1" t="s">
        <v>4</v>
      </c>
    </row>
    <row r="535" spans="1:12" outlineLevel="1" collapsed="1" x14ac:dyDescent="0.25">
      <c r="A535" s="107"/>
      <c r="B535" s="111"/>
      <c r="C535" s="107"/>
      <c r="D535" s="107"/>
      <c r="E535" s="107"/>
      <c r="F535" s="109" t="s">
        <v>687</v>
      </c>
      <c r="G535" s="107">
        <f>SUBTOTAL(9,G529:G534)</f>
        <v>0</v>
      </c>
      <c r="H535" s="110">
        <f>SUBTOTAL(9,H529:H534)</f>
        <v>1581</v>
      </c>
      <c r="I535" s="110">
        <f>SUBTOTAL(9,I529:I534)</f>
        <v>1581</v>
      </c>
      <c r="J535" s="110">
        <f>SUBTOTAL(9,J529:J534)</f>
        <v>21567.307692307695</v>
      </c>
      <c r="K535" s="110"/>
      <c r="L535" s="107"/>
    </row>
    <row r="536" spans="1:12" outlineLevel="2" x14ac:dyDescent="0.25">
      <c r="A536" s="1">
        <v>25335</v>
      </c>
      <c r="B536" s="73" t="s">
        <v>390</v>
      </c>
      <c r="C536" s="1" t="s">
        <v>163</v>
      </c>
      <c r="D536" s="1" t="s">
        <v>7</v>
      </c>
      <c r="E536" s="1" t="s">
        <v>8</v>
      </c>
      <c r="F536" s="1">
        <v>2020</v>
      </c>
      <c r="G536" s="1" t="s">
        <v>3</v>
      </c>
      <c r="H536" s="3">
        <v>600</v>
      </c>
      <c r="I536" s="3">
        <v>600</v>
      </c>
      <c r="J536" s="3">
        <v>1200</v>
      </c>
      <c r="K536" s="3">
        <v>2</v>
      </c>
      <c r="L536" s="1" t="s">
        <v>4</v>
      </c>
    </row>
    <row r="537" spans="1:12" outlineLevel="2" x14ac:dyDescent="0.25">
      <c r="A537" s="1">
        <v>25335</v>
      </c>
      <c r="B537" s="73" t="s">
        <v>390</v>
      </c>
      <c r="C537" s="1" t="s">
        <v>163</v>
      </c>
      <c r="D537" s="1" t="s">
        <v>9</v>
      </c>
      <c r="E537" s="1" t="s">
        <v>10</v>
      </c>
      <c r="F537" s="1">
        <v>2020</v>
      </c>
      <c r="G537" s="1" t="s">
        <v>3</v>
      </c>
      <c r="H537" s="3">
        <v>10</v>
      </c>
      <c r="I537" s="3">
        <v>10</v>
      </c>
      <c r="J537" s="3">
        <v>60</v>
      </c>
      <c r="K537" s="3">
        <v>6</v>
      </c>
      <c r="L537" s="1" t="s">
        <v>4</v>
      </c>
    </row>
    <row r="538" spans="1:12" outlineLevel="2" x14ac:dyDescent="0.25">
      <c r="A538" s="1">
        <v>25335</v>
      </c>
      <c r="B538" s="73" t="s">
        <v>390</v>
      </c>
      <c r="C538" s="1" t="s">
        <v>163</v>
      </c>
      <c r="D538" s="1" t="s">
        <v>60</v>
      </c>
      <c r="E538" s="1" t="s">
        <v>61</v>
      </c>
      <c r="F538" s="1">
        <v>2020</v>
      </c>
      <c r="G538" s="1" t="s">
        <v>3</v>
      </c>
      <c r="H538" s="3">
        <v>6</v>
      </c>
      <c r="I538" s="3">
        <v>6</v>
      </c>
      <c r="J538" s="3">
        <v>120</v>
      </c>
      <c r="K538" s="3">
        <v>20</v>
      </c>
      <c r="L538" s="1" t="s">
        <v>4</v>
      </c>
    </row>
    <row r="539" spans="1:12" outlineLevel="1" collapsed="1" x14ac:dyDescent="0.25">
      <c r="A539" s="107"/>
      <c r="B539" s="111"/>
      <c r="C539" s="107"/>
      <c r="D539" s="107"/>
      <c r="E539" s="107"/>
      <c r="F539" s="109" t="s">
        <v>686</v>
      </c>
      <c r="G539" s="107">
        <f>SUBTOTAL(9,G536:G538)</f>
        <v>0</v>
      </c>
      <c r="H539" s="110">
        <f>SUBTOTAL(9,H536:H538)</f>
        <v>616</v>
      </c>
      <c r="I539" s="110">
        <f>SUBTOTAL(9,I536:I538)</f>
        <v>616</v>
      </c>
      <c r="J539" s="110">
        <f>SUBTOTAL(9,J536:J538)</f>
        <v>1380</v>
      </c>
      <c r="K539" s="110"/>
      <c r="L539" s="107"/>
    </row>
    <row r="540" spans="1:12" outlineLevel="2" x14ac:dyDescent="0.25">
      <c r="A540" s="1">
        <v>25335</v>
      </c>
      <c r="B540" s="73" t="s">
        <v>390</v>
      </c>
      <c r="C540" s="1" t="s">
        <v>163</v>
      </c>
      <c r="D540" s="1" t="s">
        <v>7</v>
      </c>
      <c r="E540" s="1" t="s">
        <v>8</v>
      </c>
      <c r="F540" s="1">
        <v>2020</v>
      </c>
      <c r="G540" s="1" t="s">
        <v>11</v>
      </c>
      <c r="H540" s="3">
        <v>0</v>
      </c>
      <c r="I540" s="3">
        <v>0</v>
      </c>
      <c r="J540" s="3">
        <v>0</v>
      </c>
      <c r="K540" s="3">
        <v>0</v>
      </c>
      <c r="L540" s="1" t="s">
        <v>4</v>
      </c>
    </row>
    <row r="541" spans="1:12" outlineLevel="2" x14ac:dyDescent="0.25">
      <c r="A541" s="1">
        <v>25335</v>
      </c>
      <c r="B541" s="73" t="s">
        <v>390</v>
      </c>
      <c r="C541" s="1" t="s">
        <v>163</v>
      </c>
      <c r="D541" s="1" t="s">
        <v>9</v>
      </c>
      <c r="E541" s="1" t="s">
        <v>10</v>
      </c>
      <c r="F541" s="1">
        <v>2020</v>
      </c>
      <c r="G541" s="1" t="s">
        <v>11</v>
      </c>
      <c r="H541" s="3">
        <v>12</v>
      </c>
      <c r="I541" s="3">
        <v>12</v>
      </c>
      <c r="J541" s="3">
        <v>72</v>
      </c>
      <c r="K541" s="3">
        <v>6</v>
      </c>
      <c r="L541" s="1" t="s">
        <v>4</v>
      </c>
    </row>
    <row r="542" spans="1:12" outlineLevel="2" x14ac:dyDescent="0.25">
      <c r="A542" s="1">
        <v>25335</v>
      </c>
      <c r="B542" s="73" t="s">
        <v>390</v>
      </c>
      <c r="C542" s="1" t="s">
        <v>163</v>
      </c>
      <c r="D542" s="1" t="s">
        <v>60</v>
      </c>
      <c r="E542" s="1" t="s">
        <v>61</v>
      </c>
      <c r="F542" s="1">
        <v>2020</v>
      </c>
      <c r="G542" s="1" t="s">
        <v>11</v>
      </c>
      <c r="H542" s="3">
        <v>10</v>
      </c>
      <c r="I542" s="3">
        <v>10</v>
      </c>
      <c r="J542" s="3">
        <v>200</v>
      </c>
      <c r="K542" s="3">
        <v>20</v>
      </c>
      <c r="L542" s="1" t="s">
        <v>4</v>
      </c>
    </row>
    <row r="543" spans="1:12" outlineLevel="2" x14ac:dyDescent="0.25">
      <c r="A543" s="1">
        <v>25339</v>
      </c>
      <c r="B543" s="73" t="s">
        <v>390</v>
      </c>
      <c r="C543" s="1" t="s">
        <v>200</v>
      </c>
      <c r="D543" s="1" t="s">
        <v>7</v>
      </c>
      <c r="E543" s="1" t="s">
        <v>8</v>
      </c>
      <c r="F543" s="1">
        <v>2020</v>
      </c>
      <c r="G543" s="1" t="s">
        <v>11</v>
      </c>
      <c r="H543" s="3">
        <v>3700</v>
      </c>
      <c r="I543" s="3">
        <v>2600</v>
      </c>
      <c r="J543" s="3">
        <v>5720.0000000000009</v>
      </c>
      <c r="K543" s="3">
        <v>2.2000000000000002</v>
      </c>
      <c r="L543" s="1" t="s">
        <v>4</v>
      </c>
    </row>
    <row r="544" spans="1:12" outlineLevel="2" x14ac:dyDescent="0.25">
      <c r="A544" s="1">
        <v>25339</v>
      </c>
      <c r="B544" s="73" t="s">
        <v>390</v>
      </c>
      <c r="C544" s="1" t="s">
        <v>200</v>
      </c>
      <c r="D544" s="1" t="s">
        <v>1</v>
      </c>
      <c r="E544" s="1" t="s">
        <v>2</v>
      </c>
      <c r="F544" s="1">
        <v>2020</v>
      </c>
      <c r="G544" s="1" t="s">
        <v>11</v>
      </c>
      <c r="H544" s="3">
        <v>2100</v>
      </c>
      <c r="I544" s="3">
        <v>2090</v>
      </c>
      <c r="J544" s="3">
        <v>4180</v>
      </c>
      <c r="K544" s="3">
        <v>2</v>
      </c>
      <c r="L544" s="1" t="s">
        <v>4</v>
      </c>
    </row>
    <row r="545" spans="1:12" outlineLevel="2" x14ac:dyDescent="0.25">
      <c r="A545" s="1">
        <v>25339</v>
      </c>
      <c r="B545" s="73" t="s">
        <v>390</v>
      </c>
      <c r="C545" s="1" t="s">
        <v>200</v>
      </c>
      <c r="D545" s="1" t="s">
        <v>19</v>
      </c>
      <c r="E545" s="1" t="s">
        <v>20</v>
      </c>
      <c r="F545" s="1">
        <v>2020</v>
      </c>
      <c r="G545" s="1" t="s">
        <v>11</v>
      </c>
      <c r="H545" s="3">
        <v>65</v>
      </c>
      <c r="I545" s="3">
        <v>60</v>
      </c>
      <c r="J545" s="3">
        <v>1320</v>
      </c>
      <c r="K545" s="3">
        <v>22</v>
      </c>
      <c r="L545" s="1" t="s">
        <v>4</v>
      </c>
    </row>
    <row r="546" spans="1:12" outlineLevel="1" collapsed="1" x14ac:dyDescent="0.25">
      <c r="A546" s="107"/>
      <c r="B546" s="111"/>
      <c r="C546" s="107"/>
      <c r="D546" s="107"/>
      <c r="E546" s="107"/>
      <c r="F546" s="109" t="s">
        <v>687</v>
      </c>
      <c r="G546" s="107">
        <f>SUBTOTAL(9,G540:G545)</f>
        <v>0</v>
      </c>
      <c r="H546" s="110">
        <f>SUBTOTAL(9,H540:H545)</f>
        <v>5887</v>
      </c>
      <c r="I546" s="110">
        <f>SUBTOTAL(9,I540:I545)</f>
        <v>4772</v>
      </c>
      <c r="J546" s="110">
        <f>SUBTOTAL(9,J540:J545)</f>
        <v>11492</v>
      </c>
      <c r="K546" s="110"/>
      <c r="L546" s="107"/>
    </row>
    <row r="547" spans="1:12" outlineLevel="2" x14ac:dyDescent="0.25">
      <c r="A547" s="1">
        <v>25594</v>
      </c>
      <c r="B547" s="73" t="s">
        <v>390</v>
      </c>
      <c r="C547" s="1" t="s">
        <v>157</v>
      </c>
      <c r="D547" s="1" t="s">
        <v>5</v>
      </c>
      <c r="E547" s="1" t="s">
        <v>6</v>
      </c>
      <c r="F547" s="1">
        <v>2020</v>
      </c>
      <c r="G547" s="1" t="s">
        <v>3</v>
      </c>
      <c r="H547" s="3">
        <v>40</v>
      </c>
      <c r="I547" s="3">
        <v>40</v>
      </c>
      <c r="J547" s="3">
        <v>74.766355140186917</v>
      </c>
      <c r="K547" s="3">
        <v>1.86915887850467</v>
      </c>
      <c r="L547" s="1" t="s">
        <v>4</v>
      </c>
    </row>
    <row r="548" spans="1:12" outlineLevel="2" x14ac:dyDescent="0.25">
      <c r="A548" s="1">
        <v>25594</v>
      </c>
      <c r="B548" s="73" t="s">
        <v>390</v>
      </c>
      <c r="C548" s="1" t="s">
        <v>157</v>
      </c>
      <c r="D548" s="1" t="s">
        <v>7</v>
      </c>
      <c r="E548" s="1" t="s">
        <v>8</v>
      </c>
      <c r="F548" s="1">
        <v>2020</v>
      </c>
      <c r="G548" s="1" t="s">
        <v>3</v>
      </c>
      <c r="H548" s="3">
        <v>120</v>
      </c>
      <c r="I548" s="3">
        <v>120</v>
      </c>
      <c r="J548" s="3">
        <v>587.41258741258753</v>
      </c>
      <c r="K548" s="3">
        <v>4.8951048951049003</v>
      </c>
      <c r="L548" s="1" t="s">
        <v>4</v>
      </c>
    </row>
    <row r="549" spans="1:12" outlineLevel="2" x14ac:dyDescent="0.25">
      <c r="A549" s="1">
        <v>25594</v>
      </c>
      <c r="B549" s="73" t="s">
        <v>390</v>
      </c>
      <c r="C549" s="1" t="s">
        <v>157</v>
      </c>
      <c r="D549" s="1" t="s">
        <v>9</v>
      </c>
      <c r="E549" s="1" t="s">
        <v>10</v>
      </c>
      <c r="F549" s="1">
        <v>2020</v>
      </c>
      <c r="G549" s="1" t="s">
        <v>3</v>
      </c>
      <c r="H549" s="3">
        <v>66</v>
      </c>
      <c r="I549" s="3">
        <v>66</v>
      </c>
      <c r="J549" s="3">
        <v>660</v>
      </c>
      <c r="K549" s="3">
        <v>10</v>
      </c>
      <c r="L549" s="1" t="s">
        <v>4</v>
      </c>
    </row>
    <row r="550" spans="1:12" outlineLevel="2" x14ac:dyDescent="0.25">
      <c r="A550" s="1">
        <v>25594</v>
      </c>
      <c r="B550" s="73" t="s">
        <v>390</v>
      </c>
      <c r="C550" s="1" t="s">
        <v>157</v>
      </c>
      <c r="D550" s="1" t="s">
        <v>1</v>
      </c>
      <c r="E550" s="1" t="s">
        <v>2</v>
      </c>
      <c r="F550" s="1">
        <v>2020</v>
      </c>
      <c r="G550" s="1" t="s">
        <v>3</v>
      </c>
      <c r="H550" s="3">
        <v>20</v>
      </c>
      <c r="I550" s="3">
        <v>20</v>
      </c>
      <c r="J550" s="3">
        <v>24</v>
      </c>
      <c r="K550" s="3">
        <v>1.2</v>
      </c>
      <c r="L550" s="1" t="s">
        <v>4</v>
      </c>
    </row>
    <row r="551" spans="1:12" outlineLevel="2" x14ac:dyDescent="0.25">
      <c r="A551" s="1">
        <v>25594</v>
      </c>
      <c r="B551" s="73" t="s">
        <v>390</v>
      </c>
      <c r="C551" s="1" t="s">
        <v>157</v>
      </c>
      <c r="D551" s="1" t="s">
        <v>19</v>
      </c>
      <c r="E551" s="1" t="s">
        <v>20</v>
      </c>
      <c r="F551" s="1">
        <v>2020</v>
      </c>
      <c r="G551" s="1" t="s">
        <v>3</v>
      </c>
      <c r="H551" s="3">
        <v>20</v>
      </c>
      <c r="I551" s="3">
        <v>20</v>
      </c>
      <c r="J551" s="3">
        <v>340</v>
      </c>
      <c r="K551" s="3">
        <v>17</v>
      </c>
      <c r="L551" s="1" t="s">
        <v>4</v>
      </c>
    </row>
    <row r="552" spans="1:12" outlineLevel="2" x14ac:dyDescent="0.25">
      <c r="A552" s="1">
        <v>25594</v>
      </c>
      <c r="B552" s="73" t="s">
        <v>390</v>
      </c>
      <c r="C552" s="1" t="s">
        <v>157</v>
      </c>
      <c r="D552" s="1" t="s">
        <v>22</v>
      </c>
      <c r="E552" s="1" t="s">
        <v>32</v>
      </c>
      <c r="F552" s="1">
        <v>2020</v>
      </c>
      <c r="G552" s="1" t="s">
        <v>3</v>
      </c>
      <c r="H552" s="3">
        <v>35</v>
      </c>
      <c r="I552" s="3">
        <v>35</v>
      </c>
      <c r="J552" s="3">
        <v>630</v>
      </c>
      <c r="K552" s="3">
        <v>18</v>
      </c>
      <c r="L552" s="1" t="s">
        <v>4</v>
      </c>
    </row>
    <row r="553" spans="1:12" outlineLevel="1" collapsed="1" x14ac:dyDescent="0.25">
      <c r="A553" s="107"/>
      <c r="B553" s="111"/>
      <c r="C553" s="107"/>
      <c r="D553" s="107"/>
      <c r="E553" s="107"/>
      <c r="F553" s="109" t="s">
        <v>686</v>
      </c>
      <c r="G553" s="107">
        <f>SUBTOTAL(9,G547:G552)</f>
        <v>0</v>
      </c>
      <c r="H553" s="110">
        <f>SUBTOTAL(9,H547:H552)</f>
        <v>301</v>
      </c>
      <c r="I553" s="110">
        <f>SUBTOTAL(9,I547:I552)</f>
        <v>301</v>
      </c>
      <c r="J553" s="110">
        <f>SUBTOTAL(9,J547:J552)</f>
        <v>2316.1789425527745</v>
      </c>
      <c r="K553" s="110"/>
      <c r="L553" s="107"/>
    </row>
    <row r="554" spans="1:12" outlineLevel="2" x14ac:dyDescent="0.25">
      <c r="A554" s="1">
        <v>25594</v>
      </c>
      <c r="B554" s="73" t="s">
        <v>390</v>
      </c>
      <c r="C554" s="1" t="s">
        <v>157</v>
      </c>
      <c r="D554" s="1" t="s">
        <v>5</v>
      </c>
      <c r="E554" s="1" t="s">
        <v>6</v>
      </c>
      <c r="F554" s="1">
        <v>2020</v>
      </c>
      <c r="G554" s="1" t="s">
        <v>11</v>
      </c>
      <c r="H554" s="3">
        <v>40</v>
      </c>
      <c r="I554" s="3">
        <v>40</v>
      </c>
      <c r="J554" s="3">
        <v>74.766355140186917</v>
      </c>
      <c r="K554" s="3">
        <v>1.86915887850467</v>
      </c>
      <c r="L554" s="1" t="s">
        <v>4</v>
      </c>
    </row>
    <row r="555" spans="1:12" outlineLevel="2" x14ac:dyDescent="0.25">
      <c r="A555" s="1">
        <v>25594</v>
      </c>
      <c r="B555" s="73" t="s">
        <v>390</v>
      </c>
      <c r="C555" s="1" t="s">
        <v>157</v>
      </c>
      <c r="D555" s="1" t="s">
        <v>64</v>
      </c>
      <c r="E555" s="1" t="s">
        <v>65</v>
      </c>
      <c r="F555" s="1">
        <v>2020</v>
      </c>
      <c r="G555" s="1" t="s">
        <v>11</v>
      </c>
      <c r="H555" s="3">
        <v>4</v>
      </c>
      <c r="I555" s="3">
        <v>4</v>
      </c>
      <c r="J555" s="3">
        <v>40</v>
      </c>
      <c r="K555" s="3">
        <v>10</v>
      </c>
      <c r="L555" s="1" t="s">
        <v>4</v>
      </c>
    </row>
    <row r="556" spans="1:12" outlineLevel="2" x14ac:dyDescent="0.25">
      <c r="A556" s="1">
        <v>25594</v>
      </c>
      <c r="B556" s="73" t="s">
        <v>390</v>
      </c>
      <c r="C556" s="1" t="s">
        <v>157</v>
      </c>
      <c r="D556" s="1" t="s">
        <v>7</v>
      </c>
      <c r="E556" s="1" t="s">
        <v>8</v>
      </c>
      <c r="F556" s="1">
        <v>2020</v>
      </c>
      <c r="G556" s="1" t="s">
        <v>11</v>
      </c>
      <c r="H556" s="3">
        <v>70</v>
      </c>
      <c r="I556" s="3">
        <v>70</v>
      </c>
      <c r="J556" s="3">
        <v>342.65734265734272</v>
      </c>
      <c r="K556" s="3">
        <v>4.8951048951049003</v>
      </c>
      <c r="L556" s="1" t="s">
        <v>4</v>
      </c>
    </row>
    <row r="557" spans="1:12" outlineLevel="2" x14ac:dyDescent="0.25">
      <c r="A557" s="1">
        <v>25594</v>
      </c>
      <c r="B557" s="73" t="s">
        <v>390</v>
      </c>
      <c r="C557" s="1" t="s">
        <v>157</v>
      </c>
      <c r="D557" s="1" t="s">
        <v>9</v>
      </c>
      <c r="E557" s="1" t="s">
        <v>10</v>
      </c>
      <c r="F557" s="1">
        <v>2020</v>
      </c>
      <c r="G557" s="1" t="s">
        <v>11</v>
      </c>
      <c r="H557" s="3">
        <v>45</v>
      </c>
      <c r="I557" s="3">
        <v>45</v>
      </c>
      <c r="J557" s="3">
        <v>450</v>
      </c>
      <c r="K557" s="3">
        <v>10</v>
      </c>
      <c r="L557" s="1" t="s">
        <v>4</v>
      </c>
    </row>
    <row r="558" spans="1:12" outlineLevel="2" x14ac:dyDescent="0.25">
      <c r="A558" s="1">
        <v>25594</v>
      </c>
      <c r="B558" s="73" t="s">
        <v>390</v>
      </c>
      <c r="C558" s="1" t="s">
        <v>157</v>
      </c>
      <c r="D558" s="1" t="s">
        <v>1</v>
      </c>
      <c r="E558" s="1" t="s">
        <v>2</v>
      </c>
      <c r="F558" s="1">
        <v>2020</v>
      </c>
      <c r="G558" s="1" t="s">
        <v>11</v>
      </c>
      <c r="H558" s="3">
        <v>20</v>
      </c>
      <c r="I558" s="3">
        <v>20</v>
      </c>
      <c r="J558" s="3">
        <v>22.372881355932208</v>
      </c>
      <c r="K558" s="3">
        <v>1.1186440677966101</v>
      </c>
      <c r="L558" s="1" t="s">
        <v>4</v>
      </c>
    </row>
    <row r="559" spans="1:12" outlineLevel="2" x14ac:dyDescent="0.25">
      <c r="A559" s="1">
        <v>25594</v>
      </c>
      <c r="B559" s="73" t="s">
        <v>390</v>
      </c>
      <c r="C559" s="1" t="s">
        <v>157</v>
      </c>
      <c r="D559" s="1" t="s">
        <v>19</v>
      </c>
      <c r="E559" s="1" t="s">
        <v>20</v>
      </c>
      <c r="F559" s="1">
        <v>2020</v>
      </c>
      <c r="G559" s="1" t="s">
        <v>11</v>
      </c>
      <c r="H559" s="3">
        <v>20</v>
      </c>
      <c r="I559" s="3">
        <v>20</v>
      </c>
      <c r="J559" s="3">
        <v>400</v>
      </c>
      <c r="K559" s="3">
        <v>20</v>
      </c>
      <c r="L559" s="1" t="s">
        <v>4</v>
      </c>
    </row>
    <row r="560" spans="1:12" outlineLevel="2" x14ac:dyDescent="0.25">
      <c r="A560" s="1">
        <v>25594</v>
      </c>
      <c r="B560" s="73" t="s">
        <v>390</v>
      </c>
      <c r="C560" s="1" t="s">
        <v>157</v>
      </c>
      <c r="D560" s="1" t="s">
        <v>19</v>
      </c>
      <c r="E560" s="1" t="s">
        <v>24</v>
      </c>
      <c r="F560" s="1">
        <v>2020</v>
      </c>
      <c r="G560" s="1" t="s">
        <v>11</v>
      </c>
      <c r="H560" s="3">
        <v>10</v>
      </c>
      <c r="I560" s="3">
        <v>10</v>
      </c>
      <c r="J560" s="3">
        <v>140</v>
      </c>
      <c r="K560" s="3">
        <v>14</v>
      </c>
      <c r="L560" s="1" t="s">
        <v>4</v>
      </c>
    </row>
    <row r="561" spans="1:12" outlineLevel="2" x14ac:dyDescent="0.25">
      <c r="A561" s="1">
        <v>25594</v>
      </c>
      <c r="B561" s="73" t="s">
        <v>390</v>
      </c>
      <c r="C561" s="1" t="s">
        <v>157</v>
      </c>
      <c r="D561" s="1" t="s">
        <v>55</v>
      </c>
      <c r="E561" s="1" t="s">
        <v>56</v>
      </c>
      <c r="F561" s="1">
        <v>2020</v>
      </c>
      <c r="G561" s="1" t="s">
        <v>11</v>
      </c>
      <c r="H561" s="3">
        <v>4</v>
      </c>
      <c r="I561" s="3">
        <v>4</v>
      </c>
      <c r="J561" s="3">
        <v>60</v>
      </c>
      <c r="K561" s="3">
        <v>15</v>
      </c>
      <c r="L561" s="1" t="s">
        <v>4</v>
      </c>
    </row>
    <row r="562" spans="1:12" outlineLevel="2" x14ac:dyDescent="0.25">
      <c r="A562" s="1">
        <v>25594</v>
      </c>
      <c r="B562" s="73" t="s">
        <v>390</v>
      </c>
      <c r="C562" s="1" t="s">
        <v>157</v>
      </c>
      <c r="D562" s="1" t="s">
        <v>22</v>
      </c>
      <c r="E562" s="1" t="s">
        <v>32</v>
      </c>
      <c r="F562" s="1">
        <v>2020</v>
      </c>
      <c r="G562" s="1" t="s">
        <v>11</v>
      </c>
      <c r="H562" s="3">
        <v>40</v>
      </c>
      <c r="I562" s="3">
        <v>40</v>
      </c>
      <c r="J562" s="3">
        <v>680</v>
      </c>
      <c r="K562" s="3">
        <v>17</v>
      </c>
      <c r="L562" s="1" t="s">
        <v>4</v>
      </c>
    </row>
    <row r="563" spans="1:12" outlineLevel="2" x14ac:dyDescent="0.25">
      <c r="A563" s="1">
        <v>25594</v>
      </c>
      <c r="B563" s="73" t="s">
        <v>390</v>
      </c>
      <c r="C563" s="1" t="s">
        <v>157</v>
      </c>
      <c r="D563" s="1" t="s">
        <v>22</v>
      </c>
      <c r="E563" s="1" t="s">
        <v>23</v>
      </c>
      <c r="F563" s="1">
        <v>2020</v>
      </c>
      <c r="G563" s="1" t="s">
        <v>11</v>
      </c>
      <c r="H563" s="3">
        <v>10</v>
      </c>
      <c r="I563" s="3">
        <v>10</v>
      </c>
      <c r="J563" s="3">
        <v>600</v>
      </c>
      <c r="K563" s="3">
        <v>60</v>
      </c>
      <c r="L563" s="1" t="s">
        <v>4</v>
      </c>
    </row>
    <row r="564" spans="1:12" outlineLevel="1" collapsed="1" x14ac:dyDescent="0.25">
      <c r="A564" s="107"/>
      <c r="B564" s="111"/>
      <c r="C564" s="107"/>
      <c r="D564" s="107"/>
      <c r="E564" s="107"/>
      <c r="F564" s="109" t="s">
        <v>687</v>
      </c>
      <c r="G564" s="107">
        <f>SUBTOTAL(9,G554:G563)</f>
        <v>0</v>
      </c>
      <c r="H564" s="110">
        <f>SUBTOTAL(9,H554:H563)</f>
        <v>263</v>
      </c>
      <c r="I564" s="110">
        <f>SUBTOTAL(9,I554:I563)</f>
        <v>263</v>
      </c>
      <c r="J564" s="110">
        <f>SUBTOTAL(9,J554:J563)</f>
        <v>2809.7965791534621</v>
      </c>
      <c r="K564" s="110"/>
      <c r="L564" s="107"/>
    </row>
    <row r="565" spans="1:12" outlineLevel="2" x14ac:dyDescent="0.25">
      <c r="A565" s="1">
        <v>25841</v>
      </c>
      <c r="B565" s="73" t="s">
        <v>390</v>
      </c>
      <c r="C565" s="1" t="s">
        <v>125</v>
      </c>
      <c r="D565" s="1" t="s">
        <v>52</v>
      </c>
      <c r="E565" s="1" t="s">
        <v>53</v>
      </c>
      <c r="F565" s="1">
        <v>2020</v>
      </c>
      <c r="G565" s="1" t="s">
        <v>3</v>
      </c>
      <c r="H565" s="3">
        <v>18</v>
      </c>
      <c r="I565" s="3">
        <v>15</v>
      </c>
      <c r="J565" s="3">
        <v>150</v>
      </c>
      <c r="K565" s="3">
        <v>10</v>
      </c>
      <c r="L565" s="1" t="s">
        <v>4</v>
      </c>
    </row>
    <row r="566" spans="1:12" outlineLevel="2" x14ac:dyDescent="0.25">
      <c r="A566" s="1">
        <v>25841</v>
      </c>
      <c r="B566" s="73" t="s">
        <v>390</v>
      </c>
      <c r="C566" s="1" t="s">
        <v>125</v>
      </c>
      <c r="D566" s="1" t="s">
        <v>5</v>
      </c>
      <c r="E566" s="1" t="s">
        <v>6</v>
      </c>
      <c r="F566" s="1">
        <v>2020</v>
      </c>
      <c r="G566" s="1" t="s">
        <v>3</v>
      </c>
      <c r="H566" s="3">
        <v>15</v>
      </c>
      <c r="I566" s="3">
        <v>15</v>
      </c>
      <c r="J566" s="3">
        <v>28.037383177570092</v>
      </c>
      <c r="K566" s="3">
        <v>1.86915887850467</v>
      </c>
      <c r="L566" s="1" t="s">
        <v>4</v>
      </c>
    </row>
    <row r="567" spans="1:12" outlineLevel="2" x14ac:dyDescent="0.25">
      <c r="A567" s="1">
        <v>25841</v>
      </c>
      <c r="B567" s="73" t="s">
        <v>390</v>
      </c>
      <c r="C567" s="1" t="s">
        <v>125</v>
      </c>
      <c r="D567" s="1" t="s">
        <v>29</v>
      </c>
      <c r="E567" s="1" t="s">
        <v>30</v>
      </c>
      <c r="F567" s="1">
        <v>2020</v>
      </c>
      <c r="G567" s="1" t="s">
        <v>3</v>
      </c>
      <c r="H567" s="3">
        <v>200</v>
      </c>
      <c r="I567" s="3">
        <v>200</v>
      </c>
      <c r="J567" s="3">
        <v>1000</v>
      </c>
      <c r="K567" s="3">
        <v>5</v>
      </c>
      <c r="L567" s="1" t="s">
        <v>4</v>
      </c>
    </row>
    <row r="568" spans="1:12" outlineLevel="2" x14ac:dyDescent="0.25">
      <c r="A568" s="1">
        <v>25841</v>
      </c>
      <c r="B568" s="73" t="s">
        <v>390</v>
      </c>
      <c r="C568" s="1" t="s">
        <v>125</v>
      </c>
      <c r="D568" s="1" t="s">
        <v>64</v>
      </c>
      <c r="E568" s="1" t="s">
        <v>65</v>
      </c>
      <c r="F568" s="1">
        <v>2020</v>
      </c>
      <c r="G568" s="1" t="s">
        <v>3</v>
      </c>
      <c r="H568" s="3">
        <v>25</v>
      </c>
      <c r="I568" s="3">
        <v>25</v>
      </c>
      <c r="J568" s="3">
        <v>125</v>
      </c>
      <c r="K568" s="3">
        <v>5</v>
      </c>
      <c r="L568" s="1" t="s">
        <v>4</v>
      </c>
    </row>
    <row r="569" spans="1:12" outlineLevel="2" x14ac:dyDescent="0.25">
      <c r="A569" s="1">
        <v>25841</v>
      </c>
      <c r="B569" s="73" t="s">
        <v>390</v>
      </c>
      <c r="C569" s="1" t="s">
        <v>125</v>
      </c>
      <c r="D569" s="1" t="s">
        <v>7</v>
      </c>
      <c r="E569" s="1" t="s">
        <v>8</v>
      </c>
      <c r="F569" s="1">
        <v>2020</v>
      </c>
      <c r="G569" s="1" t="s">
        <v>3</v>
      </c>
      <c r="H569" s="3">
        <v>40</v>
      </c>
      <c r="I569" s="3">
        <v>40</v>
      </c>
      <c r="J569" s="3">
        <v>83.91608391608392</v>
      </c>
      <c r="K569" s="3">
        <v>2.0979020979021001</v>
      </c>
      <c r="L569" s="1" t="s">
        <v>4</v>
      </c>
    </row>
    <row r="570" spans="1:12" outlineLevel="2" x14ac:dyDescent="0.25">
      <c r="A570" s="1">
        <v>25841</v>
      </c>
      <c r="B570" s="73" t="s">
        <v>390</v>
      </c>
      <c r="C570" s="1" t="s">
        <v>125</v>
      </c>
      <c r="D570" s="1" t="s">
        <v>9</v>
      </c>
      <c r="E570" s="1" t="s">
        <v>10</v>
      </c>
      <c r="F570" s="1">
        <v>2020</v>
      </c>
      <c r="G570" s="1" t="s">
        <v>3</v>
      </c>
      <c r="H570" s="3">
        <v>400</v>
      </c>
      <c r="I570" s="3">
        <v>400</v>
      </c>
      <c r="J570" s="3">
        <v>2000</v>
      </c>
      <c r="K570" s="3">
        <v>5</v>
      </c>
      <c r="L570" s="1" t="s">
        <v>4</v>
      </c>
    </row>
    <row r="571" spans="1:12" outlineLevel="2" x14ac:dyDescent="0.25">
      <c r="A571" s="1">
        <v>25841</v>
      </c>
      <c r="B571" s="73" t="s">
        <v>390</v>
      </c>
      <c r="C571" s="1" t="s">
        <v>125</v>
      </c>
      <c r="D571" s="1" t="s">
        <v>1</v>
      </c>
      <c r="E571" s="1" t="s">
        <v>2</v>
      </c>
      <c r="F571" s="1">
        <v>2020</v>
      </c>
      <c r="G571" s="1" t="s">
        <v>3</v>
      </c>
      <c r="H571" s="3">
        <v>95</v>
      </c>
      <c r="I571" s="3">
        <v>90</v>
      </c>
      <c r="J571" s="3">
        <v>125.84745762711866</v>
      </c>
      <c r="K571" s="3">
        <v>1.3983050847457601</v>
      </c>
      <c r="L571" s="1" t="s">
        <v>4</v>
      </c>
    </row>
    <row r="572" spans="1:12" outlineLevel="2" x14ac:dyDescent="0.25">
      <c r="A572" s="1">
        <v>25841</v>
      </c>
      <c r="B572" s="73" t="s">
        <v>390</v>
      </c>
      <c r="C572" s="1" t="s">
        <v>125</v>
      </c>
      <c r="D572" s="1" t="s">
        <v>19</v>
      </c>
      <c r="E572" s="1" t="s">
        <v>20</v>
      </c>
      <c r="F572" s="1">
        <v>2020</v>
      </c>
      <c r="G572" s="1" t="s">
        <v>3</v>
      </c>
      <c r="H572" s="3">
        <v>400</v>
      </c>
      <c r="I572" s="3">
        <v>400</v>
      </c>
      <c r="J572" s="3">
        <v>8000</v>
      </c>
      <c r="K572" s="3">
        <v>20</v>
      </c>
      <c r="L572" s="1" t="s">
        <v>4</v>
      </c>
    </row>
    <row r="573" spans="1:12" outlineLevel="2" x14ac:dyDescent="0.25">
      <c r="A573" s="1">
        <v>25841</v>
      </c>
      <c r="B573" s="73" t="s">
        <v>390</v>
      </c>
      <c r="C573" s="1" t="s">
        <v>125</v>
      </c>
      <c r="D573" s="1" t="s">
        <v>19</v>
      </c>
      <c r="E573" s="1" t="s">
        <v>24</v>
      </c>
      <c r="F573" s="1">
        <v>2020</v>
      </c>
      <c r="G573" s="1" t="s">
        <v>3</v>
      </c>
      <c r="H573" s="3">
        <v>150</v>
      </c>
      <c r="I573" s="3">
        <v>150</v>
      </c>
      <c r="J573" s="3">
        <v>1800</v>
      </c>
      <c r="K573" s="3">
        <v>12</v>
      </c>
      <c r="L573" s="1" t="s">
        <v>4</v>
      </c>
    </row>
    <row r="574" spans="1:12" outlineLevel="2" x14ac:dyDescent="0.25">
      <c r="A574" s="1">
        <v>25841</v>
      </c>
      <c r="B574" s="73" t="s">
        <v>390</v>
      </c>
      <c r="C574" s="1" t="s">
        <v>125</v>
      </c>
      <c r="D574" s="1" t="s">
        <v>14</v>
      </c>
      <c r="E574" s="1" t="s">
        <v>15</v>
      </c>
      <c r="F574" s="1">
        <v>2020</v>
      </c>
      <c r="G574" s="1" t="s">
        <v>3</v>
      </c>
      <c r="H574" s="3">
        <v>6</v>
      </c>
      <c r="I574" s="3">
        <v>6</v>
      </c>
      <c r="J574" s="3">
        <v>24</v>
      </c>
      <c r="K574" s="3">
        <v>4</v>
      </c>
      <c r="L574" s="1" t="s">
        <v>4</v>
      </c>
    </row>
    <row r="575" spans="1:12" outlineLevel="2" x14ac:dyDescent="0.25">
      <c r="A575" s="1">
        <v>25841</v>
      </c>
      <c r="B575" s="73" t="s">
        <v>390</v>
      </c>
      <c r="C575" s="1" t="s">
        <v>125</v>
      </c>
      <c r="D575" s="1" t="s">
        <v>55</v>
      </c>
      <c r="E575" s="1" t="s">
        <v>56</v>
      </c>
      <c r="F575" s="1">
        <v>2020</v>
      </c>
      <c r="G575" s="1" t="s">
        <v>3</v>
      </c>
      <c r="H575" s="3">
        <v>30</v>
      </c>
      <c r="I575" s="3">
        <v>30</v>
      </c>
      <c r="J575" s="3">
        <v>450</v>
      </c>
      <c r="K575" s="3">
        <v>15</v>
      </c>
      <c r="L575" s="1" t="s">
        <v>4</v>
      </c>
    </row>
    <row r="576" spans="1:12" outlineLevel="2" x14ac:dyDescent="0.25">
      <c r="A576" s="1">
        <v>25841</v>
      </c>
      <c r="B576" s="73" t="s">
        <v>390</v>
      </c>
      <c r="C576" s="1" t="s">
        <v>125</v>
      </c>
      <c r="D576" s="1" t="s">
        <v>22</v>
      </c>
      <c r="E576" s="1" t="s">
        <v>32</v>
      </c>
      <c r="F576" s="1">
        <v>2020</v>
      </c>
      <c r="G576" s="1" t="s">
        <v>3</v>
      </c>
      <c r="H576" s="3">
        <v>90</v>
      </c>
      <c r="I576" s="3">
        <v>90</v>
      </c>
      <c r="J576" s="3">
        <v>4500</v>
      </c>
      <c r="K576" s="3">
        <v>50</v>
      </c>
      <c r="L576" s="1" t="s">
        <v>4</v>
      </c>
    </row>
    <row r="577" spans="1:12" outlineLevel="2" x14ac:dyDescent="0.25">
      <c r="A577" s="1">
        <v>25841</v>
      </c>
      <c r="B577" s="73" t="s">
        <v>390</v>
      </c>
      <c r="C577" s="1" t="s">
        <v>125</v>
      </c>
      <c r="D577" s="1" t="s">
        <v>17</v>
      </c>
      <c r="E577" s="1" t="s">
        <v>18</v>
      </c>
      <c r="F577" s="1">
        <v>2020</v>
      </c>
      <c r="G577" s="1" t="s">
        <v>3</v>
      </c>
      <c r="H577" s="3">
        <v>80</v>
      </c>
      <c r="I577" s="3">
        <v>80</v>
      </c>
      <c r="J577" s="3">
        <v>600</v>
      </c>
      <c r="K577" s="3">
        <v>7.5</v>
      </c>
      <c r="L577" s="1" t="s">
        <v>4</v>
      </c>
    </row>
    <row r="578" spans="1:12" outlineLevel="2" x14ac:dyDescent="0.25">
      <c r="A578" s="1">
        <v>25845</v>
      </c>
      <c r="B578" s="73" t="s">
        <v>390</v>
      </c>
      <c r="C578" s="1" t="s">
        <v>63</v>
      </c>
      <c r="D578" s="1" t="s">
        <v>52</v>
      </c>
      <c r="E578" s="1" t="s">
        <v>53</v>
      </c>
      <c r="F578" s="1">
        <v>2020</v>
      </c>
      <c r="G578" s="1" t="s">
        <v>3</v>
      </c>
      <c r="H578" s="3">
        <v>12</v>
      </c>
      <c r="I578" s="3">
        <v>7</v>
      </c>
      <c r="J578" s="3">
        <v>56</v>
      </c>
      <c r="K578" s="3">
        <v>8</v>
      </c>
      <c r="L578" s="1" t="s">
        <v>4</v>
      </c>
    </row>
    <row r="579" spans="1:12" outlineLevel="2" x14ac:dyDescent="0.25">
      <c r="A579" s="1">
        <v>25845</v>
      </c>
      <c r="B579" s="73" t="s">
        <v>390</v>
      </c>
      <c r="C579" s="1" t="s">
        <v>63</v>
      </c>
      <c r="D579" s="1" t="s">
        <v>5</v>
      </c>
      <c r="E579" s="1" t="s">
        <v>6</v>
      </c>
      <c r="F579" s="1">
        <v>2020</v>
      </c>
      <c r="G579" s="1" t="s">
        <v>3</v>
      </c>
      <c r="H579" s="3">
        <v>10</v>
      </c>
      <c r="I579" s="3">
        <v>9</v>
      </c>
      <c r="J579" s="3">
        <v>16.822429906542055</v>
      </c>
      <c r="K579" s="3">
        <v>1.86915887850467</v>
      </c>
      <c r="L579" s="1" t="s">
        <v>4</v>
      </c>
    </row>
    <row r="580" spans="1:12" outlineLevel="2" x14ac:dyDescent="0.25">
      <c r="A580" s="1">
        <v>25845</v>
      </c>
      <c r="B580" s="73" t="s">
        <v>390</v>
      </c>
      <c r="C580" s="1" t="s">
        <v>63</v>
      </c>
      <c r="D580" s="1" t="s">
        <v>42</v>
      </c>
      <c r="E580" s="1" t="s">
        <v>43</v>
      </c>
      <c r="F580" s="1">
        <v>2020</v>
      </c>
      <c r="G580" s="1" t="s">
        <v>3</v>
      </c>
      <c r="H580" s="3">
        <v>13</v>
      </c>
      <c r="I580" s="3">
        <v>9</v>
      </c>
      <c r="J580" s="3">
        <v>81</v>
      </c>
      <c r="K580" s="3">
        <v>9</v>
      </c>
      <c r="L580" s="1" t="s">
        <v>4</v>
      </c>
    </row>
    <row r="581" spans="1:12" outlineLevel="2" x14ac:dyDescent="0.25">
      <c r="A581" s="1">
        <v>25845</v>
      </c>
      <c r="B581" s="73" t="s">
        <v>390</v>
      </c>
      <c r="C581" s="1" t="s">
        <v>63</v>
      </c>
      <c r="D581" s="1" t="s">
        <v>29</v>
      </c>
      <c r="E581" s="1" t="s">
        <v>30</v>
      </c>
      <c r="F581" s="1">
        <v>2020</v>
      </c>
      <c r="G581" s="1" t="s">
        <v>3</v>
      </c>
      <c r="H581" s="3">
        <v>130</v>
      </c>
      <c r="I581" s="3">
        <v>120</v>
      </c>
      <c r="J581" s="3">
        <v>1440</v>
      </c>
      <c r="K581" s="3">
        <v>12</v>
      </c>
      <c r="L581" s="1" t="s">
        <v>4</v>
      </c>
    </row>
    <row r="582" spans="1:12" outlineLevel="2" x14ac:dyDescent="0.25">
      <c r="A582" s="1">
        <v>25845</v>
      </c>
      <c r="B582" s="73" t="s">
        <v>390</v>
      </c>
      <c r="C582" s="1" t="s">
        <v>63</v>
      </c>
      <c r="D582" s="1" t="s">
        <v>64</v>
      </c>
      <c r="E582" s="1" t="s">
        <v>65</v>
      </c>
      <c r="F582" s="1">
        <v>2020</v>
      </c>
      <c r="G582" s="1" t="s">
        <v>3</v>
      </c>
      <c r="H582" s="3">
        <v>250</v>
      </c>
      <c r="I582" s="3">
        <v>235</v>
      </c>
      <c r="J582" s="3">
        <v>3760</v>
      </c>
      <c r="K582" s="3">
        <v>16</v>
      </c>
      <c r="L582" s="1" t="s">
        <v>4</v>
      </c>
    </row>
    <row r="583" spans="1:12" outlineLevel="2" x14ac:dyDescent="0.25">
      <c r="A583" s="1">
        <v>25845</v>
      </c>
      <c r="B583" s="73" t="s">
        <v>390</v>
      </c>
      <c r="C583" s="1" t="s">
        <v>63</v>
      </c>
      <c r="D583" s="1" t="s">
        <v>7</v>
      </c>
      <c r="E583" s="1" t="s">
        <v>8</v>
      </c>
      <c r="F583" s="1">
        <v>2020</v>
      </c>
      <c r="G583" s="1" t="s">
        <v>3</v>
      </c>
      <c r="H583" s="3">
        <v>16</v>
      </c>
      <c r="I583" s="3">
        <v>15</v>
      </c>
      <c r="J583" s="3">
        <v>52.447552447552454</v>
      </c>
      <c r="K583" s="3">
        <v>3.4965034965034998</v>
      </c>
      <c r="L583" s="1" t="s">
        <v>4</v>
      </c>
    </row>
    <row r="584" spans="1:12" outlineLevel="2" x14ac:dyDescent="0.25">
      <c r="A584" s="1">
        <v>25845</v>
      </c>
      <c r="B584" s="73" t="s">
        <v>390</v>
      </c>
      <c r="C584" s="1" t="s">
        <v>63</v>
      </c>
      <c r="D584" s="1" t="s">
        <v>9</v>
      </c>
      <c r="E584" s="1" t="s">
        <v>10</v>
      </c>
      <c r="F584" s="1">
        <v>2020</v>
      </c>
      <c r="G584" s="1" t="s">
        <v>3</v>
      </c>
      <c r="H584" s="3">
        <v>4</v>
      </c>
      <c r="I584" s="3">
        <v>4</v>
      </c>
      <c r="J584" s="3">
        <v>40</v>
      </c>
      <c r="K584" s="3">
        <v>10</v>
      </c>
      <c r="L584" s="1" t="s">
        <v>4</v>
      </c>
    </row>
    <row r="585" spans="1:12" outlineLevel="2" x14ac:dyDescent="0.25">
      <c r="A585" s="1">
        <v>25845</v>
      </c>
      <c r="B585" s="73" t="s">
        <v>390</v>
      </c>
      <c r="C585" s="1" t="s">
        <v>63</v>
      </c>
      <c r="D585" s="1" t="s">
        <v>1</v>
      </c>
      <c r="E585" s="1" t="s">
        <v>35</v>
      </c>
      <c r="F585" s="1">
        <v>2020</v>
      </c>
      <c r="G585" s="1" t="s">
        <v>3</v>
      </c>
      <c r="H585" s="3">
        <v>200</v>
      </c>
      <c r="I585" s="3">
        <v>190</v>
      </c>
      <c r="J585" s="3">
        <v>690.76271186440681</v>
      </c>
      <c r="K585" s="3">
        <v>3.63559322033898</v>
      </c>
      <c r="L585" s="1" t="s">
        <v>4</v>
      </c>
    </row>
    <row r="586" spans="1:12" outlineLevel="2" x14ac:dyDescent="0.25">
      <c r="A586" s="1">
        <v>25845</v>
      </c>
      <c r="B586" s="73" t="s">
        <v>390</v>
      </c>
      <c r="C586" s="1" t="s">
        <v>63</v>
      </c>
      <c r="D586" s="1" t="s">
        <v>19</v>
      </c>
      <c r="E586" s="1" t="s">
        <v>20</v>
      </c>
      <c r="F586" s="1">
        <v>2020</v>
      </c>
      <c r="G586" s="1" t="s">
        <v>3</v>
      </c>
      <c r="H586" s="3">
        <v>712</v>
      </c>
      <c r="I586" s="3">
        <v>695</v>
      </c>
      <c r="J586" s="3">
        <v>22240</v>
      </c>
      <c r="K586" s="3">
        <v>32</v>
      </c>
      <c r="L586" s="1" t="s">
        <v>4</v>
      </c>
    </row>
    <row r="587" spans="1:12" outlineLevel="2" x14ac:dyDescent="0.25">
      <c r="A587" s="1">
        <v>25845</v>
      </c>
      <c r="B587" s="73" t="s">
        <v>390</v>
      </c>
      <c r="C587" s="1" t="s">
        <v>63</v>
      </c>
      <c r="D587" s="1" t="s">
        <v>19</v>
      </c>
      <c r="E587" s="1" t="s">
        <v>24</v>
      </c>
      <c r="F587" s="1">
        <v>2020</v>
      </c>
      <c r="G587" s="1" t="s">
        <v>3</v>
      </c>
      <c r="H587" s="3">
        <v>210</v>
      </c>
      <c r="I587" s="3">
        <v>208</v>
      </c>
      <c r="J587" s="3">
        <v>4992</v>
      </c>
      <c r="K587" s="3">
        <v>24</v>
      </c>
      <c r="L587" s="1" t="s">
        <v>4</v>
      </c>
    </row>
    <row r="588" spans="1:12" outlineLevel="2" x14ac:dyDescent="0.25">
      <c r="A588" s="1">
        <v>25845</v>
      </c>
      <c r="B588" s="73" t="s">
        <v>390</v>
      </c>
      <c r="C588" s="1" t="s">
        <v>63</v>
      </c>
      <c r="D588" s="1" t="s">
        <v>22</v>
      </c>
      <c r="E588" s="1" t="s">
        <v>32</v>
      </c>
      <c r="F588" s="1">
        <v>2020</v>
      </c>
      <c r="G588" s="1" t="s">
        <v>3</v>
      </c>
      <c r="H588" s="3">
        <v>9</v>
      </c>
      <c r="I588" s="3">
        <v>8.5</v>
      </c>
      <c r="J588" s="3">
        <v>178.5</v>
      </c>
      <c r="K588" s="3">
        <v>21</v>
      </c>
      <c r="L588" s="1" t="s">
        <v>4</v>
      </c>
    </row>
    <row r="589" spans="1:12" outlineLevel="2" x14ac:dyDescent="0.25">
      <c r="A589" s="1">
        <v>25845</v>
      </c>
      <c r="B589" s="73" t="s">
        <v>390</v>
      </c>
      <c r="C589" s="1" t="s">
        <v>63</v>
      </c>
      <c r="D589" s="1" t="s">
        <v>17</v>
      </c>
      <c r="E589" s="1" t="s">
        <v>18</v>
      </c>
      <c r="F589" s="1">
        <v>2020</v>
      </c>
      <c r="G589" s="1" t="s">
        <v>3</v>
      </c>
      <c r="H589" s="3">
        <v>80</v>
      </c>
      <c r="I589" s="3">
        <v>73</v>
      </c>
      <c r="J589" s="3">
        <v>2190</v>
      </c>
      <c r="K589" s="3">
        <v>30</v>
      </c>
      <c r="L589" s="1" t="s">
        <v>4</v>
      </c>
    </row>
    <row r="590" spans="1:12" outlineLevel="1" collapsed="1" x14ac:dyDescent="0.25">
      <c r="A590" s="107"/>
      <c r="B590" s="111"/>
      <c r="C590" s="107"/>
      <c r="D590" s="107"/>
      <c r="E590" s="107"/>
      <c r="F590" s="109" t="s">
        <v>686</v>
      </c>
      <c r="G590" s="107">
        <f>SUBTOTAL(9,G565:G589)</f>
        <v>0</v>
      </c>
      <c r="H590" s="110">
        <f>SUBTOTAL(9,H565:H589)</f>
        <v>3195</v>
      </c>
      <c r="I590" s="110">
        <f>SUBTOTAL(9,I565:I589)</f>
        <v>3114.5</v>
      </c>
      <c r="J590" s="110">
        <f>SUBTOTAL(9,J565:J589)</f>
        <v>54624.333618939272</v>
      </c>
      <c r="K590" s="110"/>
      <c r="L590" s="107"/>
    </row>
    <row r="591" spans="1:12" outlineLevel="2" x14ac:dyDescent="0.25">
      <c r="A591" s="1">
        <v>25845</v>
      </c>
      <c r="B591" s="73" t="s">
        <v>390</v>
      </c>
      <c r="C591" s="1" t="s">
        <v>63</v>
      </c>
      <c r="D591" s="1" t="s">
        <v>52</v>
      </c>
      <c r="E591" s="1" t="s">
        <v>53</v>
      </c>
      <c r="F591" s="1">
        <v>2020</v>
      </c>
      <c r="G591" s="1" t="s">
        <v>11</v>
      </c>
      <c r="H591" s="3">
        <v>10</v>
      </c>
      <c r="I591" s="3">
        <v>10</v>
      </c>
      <c r="J591" s="3">
        <v>100</v>
      </c>
      <c r="K591" s="3">
        <v>10</v>
      </c>
      <c r="L591" s="1" t="s">
        <v>4</v>
      </c>
    </row>
    <row r="592" spans="1:12" outlineLevel="2" x14ac:dyDescent="0.25">
      <c r="A592" s="1">
        <v>25845</v>
      </c>
      <c r="B592" s="73" t="s">
        <v>390</v>
      </c>
      <c r="C592" s="1" t="s">
        <v>63</v>
      </c>
      <c r="D592" s="1" t="s">
        <v>5</v>
      </c>
      <c r="E592" s="1" t="s">
        <v>6</v>
      </c>
      <c r="F592" s="1">
        <v>2020</v>
      </c>
      <c r="G592" s="1" t="s">
        <v>11</v>
      </c>
      <c r="H592" s="3">
        <v>8</v>
      </c>
      <c r="I592" s="3">
        <v>7</v>
      </c>
      <c r="J592" s="3">
        <v>13.084112149532711</v>
      </c>
      <c r="K592" s="3">
        <v>1.86915887850467</v>
      </c>
      <c r="L592" s="1" t="s">
        <v>4</v>
      </c>
    </row>
    <row r="593" spans="1:12" outlineLevel="2" x14ac:dyDescent="0.25">
      <c r="A593" s="1">
        <v>25845</v>
      </c>
      <c r="B593" s="73" t="s">
        <v>390</v>
      </c>
      <c r="C593" s="1" t="s">
        <v>63</v>
      </c>
      <c r="D593" s="1" t="s">
        <v>42</v>
      </c>
      <c r="E593" s="1" t="s">
        <v>43</v>
      </c>
      <c r="F593" s="1">
        <v>2020</v>
      </c>
      <c r="G593" s="1" t="s">
        <v>11</v>
      </c>
      <c r="H593" s="3">
        <v>10</v>
      </c>
      <c r="I593" s="3">
        <v>9</v>
      </c>
      <c r="J593" s="3">
        <v>81</v>
      </c>
      <c r="K593" s="3">
        <v>9</v>
      </c>
      <c r="L593" s="1" t="s">
        <v>4</v>
      </c>
    </row>
    <row r="594" spans="1:12" outlineLevel="2" x14ac:dyDescent="0.25">
      <c r="A594" s="1">
        <v>25845</v>
      </c>
      <c r="B594" s="73" t="s">
        <v>390</v>
      </c>
      <c r="C594" s="1" t="s">
        <v>63</v>
      </c>
      <c r="D594" s="1" t="s">
        <v>29</v>
      </c>
      <c r="E594" s="1" t="s">
        <v>30</v>
      </c>
      <c r="F594" s="1">
        <v>2020</v>
      </c>
      <c r="G594" s="1" t="s">
        <v>11</v>
      </c>
      <c r="H594" s="3">
        <v>120</v>
      </c>
      <c r="I594" s="3">
        <v>120</v>
      </c>
      <c r="J594" s="3">
        <v>1800</v>
      </c>
      <c r="K594" s="3">
        <v>15</v>
      </c>
      <c r="L594" s="1" t="s">
        <v>4</v>
      </c>
    </row>
    <row r="595" spans="1:12" outlineLevel="2" x14ac:dyDescent="0.25">
      <c r="A595" s="1">
        <v>25845</v>
      </c>
      <c r="B595" s="73" t="s">
        <v>390</v>
      </c>
      <c r="C595" s="1" t="s">
        <v>63</v>
      </c>
      <c r="D595" s="1" t="s">
        <v>64</v>
      </c>
      <c r="E595" s="1" t="s">
        <v>65</v>
      </c>
      <c r="F595" s="1">
        <v>2020</v>
      </c>
      <c r="G595" s="1" t="s">
        <v>11</v>
      </c>
      <c r="H595" s="3">
        <v>220</v>
      </c>
      <c r="I595" s="3">
        <v>220</v>
      </c>
      <c r="J595" s="3">
        <v>2640</v>
      </c>
      <c r="K595" s="3">
        <v>12</v>
      </c>
      <c r="L595" s="1" t="s">
        <v>4</v>
      </c>
    </row>
    <row r="596" spans="1:12" outlineLevel="2" x14ac:dyDescent="0.25">
      <c r="A596" s="1">
        <v>25845</v>
      </c>
      <c r="B596" s="73" t="s">
        <v>390</v>
      </c>
      <c r="C596" s="1" t="s">
        <v>63</v>
      </c>
      <c r="D596" s="1" t="s">
        <v>7</v>
      </c>
      <c r="E596" s="1" t="s">
        <v>8</v>
      </c>
      <c r="F596" s="1">
        <v>2020</v>
      </c>
      <c r="G596" s="1" t="s">
        <v>11</v>
      </c>
      <c r="H596" s="3">
        <v>16</v>
      </c>
      <c r="I596" s="3">
        <v>16</v>
      </c>
      <c r="J596" s="3">
        <v>44.75524475524476</v>
      </c>
      <c r="K596" s="3">
        <v>2.7972027972028002</v>
      </c>
      <c r="L596" s="1" t="s">
        <v>4</v>
      </c>
    </row>
    <row r="597" spans="1:12" outlineLevel="2" x14ac:dyDescent="0.25">
      <c r="A597" s="1">
        <v>25845</v>
      </c>
      <c r="B597" s="73" t="s">
        <v>390</v>
      </c>
      <c r="C597" s="1" t="s">
        <v>63</v>
      </c>
      <c r="D597" s="1" t="s">
        <v>1</v>
      </c>
      <c r="E597" s="1" t="s">
        <v>35</v>
      </c>
      <c r="F597" s="1">
        <v>2020</v>
      </c>
      <c r="G597" s="1" t="s">
        <v>11</v>
      </c>
      <c r="H597" s="3">
        <v>550</v>
      </c>
      <c r="I597" s="3">
        <v>550</v>
      </c>
      <c r="J597" s="3">
        <v>1845.762711864407</v>
      </c>
      <c r="K597" s="3">
        <v>3.35593220338983</v>
      </c>
      <c r="L597" s="1" t="s">
        <v>4</v>
      </c>
    </row>
    <row r="598" spans="1:12" outlineLevel="2" x14ac:dyDescent="0.25">
      <c r="A598" s="1">
        <v>25845</v>
      </c>
      <c r="B598" s="73" t="s">
        <v>390</v>
      </c>
      <c r="C598" s="1" t="s">
        <v>63</v>
      </c>
      <c r="D598" s="1" t="s">
        <v>19</v>
      </c>
      <c r="E598" s="1" t="s">
        <v>20</v>
      </c>
      <c r="F598" s="1">
        <v>2020</v>
      </c>
      <c r="G598" s="1" t="s">
        <v>11</v>
      </c>
      <c r="H598" s="3">
        <v>1350</v>
      </c>
      <c r="I598" s="3">
        <v>1300</v>
      </c>
      <c r="J598" s="3">
        <v>39000</v>
      </c>
      <c r="K598" s="3">
        <v>30</v>
      </c>
      <c r="L598" s="1" t="s">
        <v>4</v>
      </c>
    </row>
    <row r="599" spans="1:12" outlineLevel="2" x14ac:dyDescent="0.25">
      <c r="A599" s="1">
        <v>25845</v>
      </c>
      <c r="B599" s="73" t="s">
        <v>390</v>
      </c>
      <c r="C599" s="1" t="s">
        <v>63</v>
      </c>
      <c r="D599" s="1" t="s">
        <v>19</v>
      </c>
      <c r="E599" s="1" t="s">
        <v>24</v>
      </c>
      <c r="F599" s="1">
        <v>2020</v>
      </c>
      <c r="G599" s="1" t="s">
        <v>11</v>
      </c>
      <c r="H599" s="3">
        <v>190</v>
      </c>
      <c r="I599" s="3">
        <v>190</v>
      </c>
      <c r="J599" s="3">
        <v>3800</v>
      </c>
      <c r="K599" s="3">
        <v>20</v>
      </c>
      <c r="L599" s="1" t="s">
        <v>4</v>
      </c>
    </row>
    <row r="600" spans="1:12" outlineLevel="2" x14ac:dyDescent="0.25">
      <c r="A600" s="1">
        <v>25845</v>
      </c>
      <c r="B600" s="73" t="s">
        <v>390</v>
      </c>
      <c r="C600" s="1" t="s">
        <v>63</v>
      </c>
      <c r="D600" s="1" t="s">
        <v>17</v>
      </c>
      <c r="E600" s="1" t="s">
        <v>18</v>
      </c>
      <c r="F600" s="1">
        <v>2020</v>
      </c>
      <c r="G600" s="1" t="s">
        <v>11</v>
      </c>
      <c r="H600" s="3">
        <v>40</v>
      </c>
      <c r="I600" s="3">
        <v>40</v>
      </c>
      <c r="J600" s="3">
        <v>1200</v>
      </c>
      <c r="K600" s="3">
        <v>30</v>
      </c>
      <c r="L600" s="1" t="s">
        <v>4</v>
      </c>
    </row>
    <row r="601" spans="1:12" outlineLevel="1" collapsed="1" x14ac:dyDescent="0.25">
      <c r="A601" s="107"/>
      <c r="B601" s="111"/>
      <c r="C601" s="107"/>
      <c r="D601" s="107"/>
      <c r="E601" s="107"/>
      <c r="F601" s="109" t="s">
        <v>687</v>
      </c>
      <c r="G601" s="107">
        <f>SUBTOTAL(9,G591:G600)</f>
        <v>0</v>
      </c>
      <c r="H601" s="110">
        <f>SUBTOTAL(9,H591:H600)</f>
        <v>2514</v>
      </c>
      <c r="I601" s="110">
        <f>SUBTOTAL(9,I591:I600)</f>
        <v>2462</v>
      </c>
      <c r="J601" s="110">
        <f>SUBTOTAL(9,J591:J600)</f>
        <v>50524.602068769185</v>
      </c>
      <c r="K601" s="110"/>
      <c r="L601" s="107"/>
    </row>
    <row r="602" spans="1:12" outlineLevel="2" x14ac:dyDescent="0.25">
      <c r="A602" s="1">
        <v>25258</v>
      </c>
      <c r="B602" s="73" t="s">
        <v>391</v>
      </c>
      <c r="C602" s="1" t="s">
        <v>185</v>
      </c>
      <c r="D602" s="1" t="s">
        <v>44</v>
      </c>
      <c r="E602" s="1" t="s">
        <v>45</v>
      </c>
      <c r="F602" s="1">
        <v>2020</v>
      </c>
      <c r="G602" s="1" t="s">
        <v>3</v>
      </c>
      <c r="H602" s="3">
        <v>1</v>
      </c>
      <c r="I602" s="3">
        <v>1</v>
      </c>
      <c r="J602" s="3">
        <v>3</v>
      </c>
      <c r="K602" s="3">
        <v>3</v>
      </c>
      <c r="L602" s="1" t="s">
        <v>4</v>
      </c>
    </row>
    <row r="603" spans="1:12" outlineLevel="2" x14ac:dyDescent="0.25">
      <c r="A603" s="1">
        <v>25258</v>
      </c>
      <c r="B603" s="73" t="s">
        <v>391</v>
      </c>
      <c r="C603" s="1" t="s">
        <v>185</v>
      </c>
      <c r="D603" s="1" t="s">
        <v>1</v>
      </c>
      <c r="E603" s="1" t="s">
        <v>2</v>
      </c>
      <c r="F603" s="1">
        <v>2020</v>
      </c>
      <c r="G603" s="1" t="s">
        <v>3</v>
      </c>
      <c r="H603" s="3">
        <v>20</v>
      </c>
      <c r="I603" s="3">
        <v>15</v>
      </c>
      <c r="J603" s="3">
        <v>15</v>
      </c>
      <c r="K603" s="3">
        <v>1</v>
      </c>
      <c r="L603" s="1" t="s">
        <v>4</v>
      </c>
    </row>
    <row r="604" spans="1:12" outlineLevel="1" collapsed="1" x14ac:dyDescent="0.25">
      <c r="A604" s="107"/>
      <c r="B604" s="111"/>
      <c r="C604" s="107"/>
      <c r="D604" s="107"/>
      <c r="E604" s="107"/>
      <c r="F604" s="109" t="s">
        <v>686</v>
      </c>
      <c r="G604" s="107">
        <f>SUBTOTAL(9,G602:G603)</f>
        <v>0</v>
      </c>
      <c r="H604" s="110">
        <f>SUBTOTAL(9,H602:H603)</f>
        <v>21</v>
      </c>
      <c r="I604" s="110">
        <f>SUBTOTAL(9,I602:I603)</f>
        <v>16</v>
      </c>
      <c r="J604" s="110">
        <f>SUBTOTAL(9,J602:J603)</f>
        <v>18</v>
      </c>
      <c r="K604" s="110"/>
      <c r="L604" s="107"/>
    </row>
    <row r="605" spans="1:12" outlineLevel="2" x14ac:dyDescent="0.25">
      <c r="A605" s="1">
        <v>25258</v>
      </c>
      <c r="B605" s="73" t="s">
        <v>391</v>
      </c>
      <c r="C605" s="1" t="s">
        <v>185</v>
      </c>
      <c r="D605" s="1" t="s">
        <v>1</v>
      </c>
      <c r="E605" s="1" t="s">
        <v>2</v>
      </c>
      <c r="F605" s="1">
        <v>2020</v>
      </c>
      <c r="G605" s="1" t="s">
        <v>11</v>
      </c>
      <c r="H605" s="3">
        <v>20</v>
      </c>
      <c r="I605" s="3">
        <v>20</v>
      </c>
      <c r="J605" s="3">
        <v>20</v>
      </c>
      <c r="K605" s="3">
        <v>1</v>
      </c>
      <c r="L605" s="1" t="s">
        <v>4</v>
      </c>
    </row>
    <row r="606" spans="1:12" outlineLevel="1" collapsed="1" x14ac:dyDescent="0.25">
      <c r="A606" s="107"/>
      <c r="B606" s="111"/>
      <c r="C606" s="107"/>
      <c r="D606" s="107"/>
      <c r="E606" s="107"/>
      <c r="F606" s="109" t="s">
        <v>687</v>
      </c>
      <c r="G606" s="107">
        <f>SUBTOTAL(9,G605:G605)</f>
        <v>0</v>
      </c>
      <c r="H606" s="110">
        <f>SUBTOTAL(9,H605:H605)</f>
        <v>20</v>
      </c>
      <c r="I606" s="110">
        <f>SUBTOTAL(9,I605:I605)</f>
        <v>20</v>
      </c>
      <c r="J606" s="110">
        <f>SUBTOTAL(9,J605:J605)</f>
        <v>20</v>
      </c>
      <c r="K606" s="110"/>
      <c r="L606" s="107"/>
    </row>
    <row r="607" spans="1:12" outlineLevel="2" x14ac:dyDescent="0.25">
      <c r="A607" s="1">
        <v>25394</v>
      </c>
      <c r="B607" s="73" t="s">
        <v>391</v>
      </c>
      <c r="C607" s="1" t="s">
        <v>202</v>
      </c>
      <c r="D607" s="1" t="s">
        <v>5</v>
      </c>
      <c r="E607" s="1" t="s">
        <v>6</v>
      </c>
      <c r="F607" s="1">
        <v>2020</v>
      </c>
      <c r="G607" s="1" t="s">
        <v>3</v>
      </c>
      <c r="H607" s="3">
        <v>15</v>
      </c>
      <c r="I607" s="3">
        <v>14</v>
      </c>
      <c r="J607" s="3">
        <v>42</v>
      </c>
      <c r="K607" s="3">
        <v>3</v>
      </c>
      <c r="L607" s="1" t="s">
        <v>4</v>
      </c>
    </row>
    <row r="608" spans="1:12" outlineLevel="2" x14ac:dyDescent="0.25">
      <c r="A608" s="1">
        <v>25394</v>
      </c>
      <c r="B608" s="73" t="s">
        <v>391</v>
      </c>
      <c r="C608" s="1" t="s">
        <v>202</v>
      </c>
      <c r="D608" s="1" t="s">
        <v>7</v>
      </c>
      <c r="E608" s="1" t="s">
        <v>8</v>
      </c>
      <c r="F608" s="1">
        <v>2020</v>
      </c>
      <c r="G608" s="1" t="s">
        <v>3</v>
      </c>
      <c r="H608" s="3">
        <v>28</v>
      </c>
      <c r="I608" s="3">
        <v>26</v>
      </c>
      <c r="J608" s="3">
        <v>98</v>
      </c>
      <c r="K608" s="3">
        <v>3.7692307692307701</v>
      </c>
      <c r="L608" s="1" t="s">
        <v>4</v>
      </c>
    </row>
    <row r="609" spans="1:12" outlineLevel="2" x14ac:dyDescent="0.25">
      <c r="A609" s="1">
        <v>25394</v>
      </c>
      <c r="B609" s="73" t="s">
        <v>391</v>
      </c>
      <c r="C609" s="1" t="s">
        <v>202</v>
      </c>
      <c r="D609" s="1" t="s">
        <v>9</v>
      </c>
      <c r="E609" s="1" t="s">
        <v>10</v>
      </c>
      <c r="F609" s="1">
        <v>2020</v>
      </c>
      <c r="G609" s="1" t="s">
        <v>3</v>
      </c>
      <c r="H609" s="3">
        <v>4</v>
      </c>
      <c r="I609" s="3">
        <v>3</v>
      </c>
      <c r="J609" s="3">
        <v>9</v>
      </c>
      <c r="K609" s="3">
        <v>3</v>
      </c>
      <c r="L609" s="1" t="s">
        <v>4</v>
      </c>
    </row>
    <row r="610" spans="1:12" outlineLevel="2" x14ac:dyDescent="0.25">
      <c r="A610" s="1">
        <v>25394</v>
      </c>
      <c r="B610" s="73" t="s">
        <v>391</v>
      </c>
      <c r="C610" s="1" t="s">
        <v>202</v>
      </c>
      <c r="D610" s="1" t="s">
        <v>1</v>
      </c>
      <c r="E610" s="1" t="s">
        <v>2</v>
      </c>
      <c r="F610" s="1">
        <v>2020</v>
      </c>
      <c r="G610" s="1" t="s">
        <v>3</v>
      </c>
      <c r="H610" s="3">
        <v>60</v>
      </c>
      <c r="I610" s="3">
        <v>59</v>
      </c>
      <c r="J610" s="3">
        <v>177</v>
      </c>
      <c r="K610" s="3">
        <v>3</v>
      </c>
      <c r="L610" s="1" t="s">
        <v>4</v>
      </c>
    </row>
    <row r="611" spans="1:12" outlineLevel="2" x14ac:dyDescent="0.25">
      <c r="A611" s="1">
        <v>25394</v>
      </c>
      <c r="B611" s="73" t="s">
        <v>391</v>
      </c>
      <c r="C611" s="1" t="s">
        <v>202</v>
      </c>
      <c r="D611" s="1" t="s">
        <v>22</v>
      </c>
      <c r="E611" s="1" t="s">
        <v>32</v>
      </c>
      <c r="F611" s="1">
        <v>2020</v>
      </c>
      <c r="G611" s="1" t="s">
        <v>3</v>
      </c>
      <c r="H611" s="3">
        <v>8</v>
      </c>
      <c r="I611" s="3">
        <v>7</v>
      </c>
      <c r="J611" s="3">
        <v>49</v>
      </c>
      <c r="K611" s="3">
        <v>7</v>
      </c>
      <c r="L611" s="1" t="s">
        <v>4</v>
      </c>
    </row>
    <row r="612" spans="1:12" outlineLevel="1" collapsed="1" x14ac:dyDescent="0.25">
      <c r="A612" s="107"/>
      <c r="B612" s="111"/>
      <c r="C612" s="107"/>
      <c r="D612" s="107"/>
      <c r="E612" s="107"/>
      <c r="F612" s="109" t="s">
        <v>686</v>
      </c>
      <c r="G612" s="107">
        <f>SUBTOTAL(9,G607:G611)</f>
        <v>0</v>
      </c>
      <c r="H612" s="110">
        <f>SUBTOTAL(9,H607:H611)</f>
        <v>115</v>
      </c>
      <c r="I612" s="110">
        <f>SUBTOTAL(9,I607:I611)</f>
        <v>109</v>
      </c>
      <c r="J612" s="110">
        <f>SUBTOTAL(9,J607:J611)</f>
        <v>375</v>
      </c>
      <c r="K612" s="110"/>
      <c r="L612" s="107"/>
    </row>
    <row r="613" spans="1:12" outlineLevel="2" x14ac:dyDescent="0.25">
      <c r="A613" s="1">
        <v>25394</v>
      </c>
      <c r="B613" s="73" t="s">
        <v>391</v>
      </c>
      <c r="C613" s="1" t="s">
        <v>202</v>
      </c>
      <c r="D613" s="1" t="s">
        <v>5</v>
      </c>
      <c r="E613" s="1" t="s">
        <v>6</v>
      </c>
      <c r="F613" s="1">
        <v>2020</v>
      </c>
      <c r="G613" s="1" t="s">
        <v>11</v>
      </c>
      <c r="H613" s="3">
        <v>10</v>
      </c>
      <c r="I613" s="3">
        <v>8</v>
      </c>
      <c r="J613" s="3">
        <v>24</v>
      </c>
      <c r="K613" s="3">
        <v>3</v>
      </c>
      <c r="L613" s="1" t="s">
        <v>4</v>
      </c>
    </row>
    <row r="614" spans="1:12" outlineLevel="2" x14ac:dyDescent="0.25">
      <c r="A614" s="1">
        <v>25394</v>
      </c>
      <c r="B614" s="73" t="s">
        <v>391</v>
      </c>
      <c r="C614" s="1" t="s">
        <v>202</v>
      </c>
      <c r="D614" s="1" t="s">
        <v>7</v>
      </c>
      <c r="E614" s="1" t="s">
        <v>8</v>
      </c>
      <c r="F614" s="1">
        <v>2020</v>
      </c>
      <c r="G614" s="1" t="s">
        <v>11</v>
      </c>
      <c r="H614" s="3">
        <v>18</v>
      </c>
      <c r="I614" s="3">
        <v>17</v>
      </c>
      <c r="J614" s="3">
        <v>60</v>
      </c>
      <c r="K614" s="3">
        <v>3.52941176470588</v>
      </c>
      <c r="L614" s="1" t="s">
        <v>4</v>
      </c>
    </row>
    <row r="615" spans="1:12" outlineLevel="2" x14ac:dyDescent="0.25">
      <c r="A615" s="1">
        <v>25394</v>
      </c>
      <c r="B615" s="73" t="s">
        <v>391</v>
      </c>
      <c r="C615" s="1" t="s">
        <v>202</v>
      </c>
      <c r="D615" s="1" t="s">
        <v>9</v>
      </c>
      <c r="E615" s="1" t="s">
        <v>10</v>
      </c>
      <c r="F615" s="1">
        <v>2020</v>
      </c>
      <c r="G615" s="1" t="s">
        <v>11</v>
      </c>
      <c r="H615" s="3">
        <v>4</v>
      </c>
      <c r="I615" s="3">
        <v>4</v>
      </c>
      <c r="J615" s="3">
        <v>12</v>
      </c>
      <c r="K615" s="3">
        <v>3</v>
      </c>
      <c r="L615" s="1" t="s">
        <v>4</v>
      </c>
    </row>
    <row r="616" spans="1:12" outlineLevel="2" x14ac:dyDescent="0.25">
      <c r="A616" s="1">
        <v>25394</v>
      </c>
      <c r="B616" s="73" t="s">
        <v>391</v>
      </c>
      <c r="C616" s="1" t="s">
        <v>202</v>
      </c>
      <c r="D616" s="1" t="s">
        <v>1</v>
      </c>
      <c r="E616" s="1" t="s">
        <v>2</v>
      </c>
      <c r="F616" s="1">
        <v>2020</v>
      </c>
      <c r="G616" s="1" t="s">
        <v>11</v>
      </c>
      <c r="H616" s="3">
        <v>160</v>
      </c>
      <c r="I616" s="3">
        <v>159</v>
      </c>
      <c r="J616" s="3">
        <v>477</v>
      </c>
      <c r="K616" s="3">
        <v>3</v>
      </c>
      <c r="L616" s="1" t="s">
        <v>4</v>
      </c>
    </row>
    <row r="617" spans="1:12" outlineLevel="2" x14ac:dyDescent="0.25">
      <c r="A617" s="1">
        <v>25394</v>
      </c>
      <c r="B617" s="73" t="s">
        <v>391</v>
      </c>
      <c r="C617" s="1" t="s">
        <v>202</v>
      </c>
      <c r="D617" s="1" t="s">
        <v>22</v>
      </c>
      <c r="E617" s="1" t="s">
        <v>32</v>
      </c>
      <c r="F617" s="1">
        <v>2020</v>
      </c>
      <c r="G617" s="1" t="s">
        <v>11</v>
      </c>
      <c r="H617" s="3">
        <v>5</v>
      </c>
      <c r="I617" s="3">
        <v>4</v>
      </c>
      <c r="J617" s="3">
        <v>36</v>
      </c>
      <c r="K617" s="3">
        <v>9</v>
      </c>
      <c r="L617" s="1" t="s">
        <v>4</v>
      </c>
    </row>
    <row r="618" spans="1:12" outlineLevel="1" collapsed="1" x14ac:dyDescent="0.25">
      <c r="A618" s="107"/>
      <c r="B618" s="111"/>
      <c r="C618" s="107"/>
      <c r="D618" s="107"/>
      <c r="E618" s="107"/>
      <c r="F618" s="109" t="s">
        <v>687</v>
      </c>
      <c r="G618" s="107">
        <f>SUBTOTAL(9,G613:G617)</f>
        <v>0</v>
      </c>
      <c r="H618" s="110">
        <f>SUBTOTAL(9,H613:H617)</f>
        <v>197</v>
      </c>
      <c r="I618" s="110">
        <f>SUBTOTAL(9,I613:I617)</f>
        <v>192</v>
      </c>
      <c r="J618" s="110">
        <f>SUBTOTAL(9,J613:J617)</f>
        <v>609</v>
      </c>
      <c r="K618" s="110"/>
      <c r="L618" s="107"/>
    </row>
    <row r="619" spans="1:12" outlineLevel="2" x14ac:dyDescent="0.25">
      <c r="A619" s="1">
        <v>25513</v>
      </c>
      <c r="B619" s="73" t="s">
        <v>391</v>
      </c>
      <c r="C619" s="1" t="s">
        <v>21</v>
      </c>
      <c r="D619" s="1" t="s">
        <v>5</v>
      </c>
      <c r="E619" s="1" t="s">
        <v>6</v>
      </c>
      <c r="F619" s="1">
        <v>2020</v>
      </c>
      <c r="G619" s="1" t="s">
        <v>3</v>
      </c>
      <c r="H619" s="3">
        <v>25</v>
      </c>
      <c r="I619" s="3">
        <v>18</v>
      </c>
      <c r="J619" s="3">
        <v>33.644859813084111</v>
      </c>
      <c r="K619" s="3">
        <v>1.86915887850467</v>
      </c>
      <c r="L619" s="1" t="s">
        <v>4</v>
      </c>
    </row>
    <row r="620" spans="1:12" outlineLevel="2" x14ac:dyDescent="0.25">
      <c r="A620" s="1">
        <v>25513</v>
      </c>
      <c r="B620" s="73" t="s">
        <v>391</v>
      </c>
      <c r="C620" s="1" t="s">
        <v>21</v>
      </c>
      <c r="D620" s="1" t="s">
        <v>7</v>
      </c>
      <c r="E620" s="1" t="s">
        <v>8</v>
      </c>
      <c r="F620" s="1">
        <v>2020</v>
      </c>
      <c r="G620" s="1" t="s">
        <v>3</v>
      </c>
      <c r="H620" s="3">
        <v>20</v>
      </c>
      <c r="I620" s="3">
        <v>15</v>
      </c>
      <c r="J620" s="3">
        <v>62.937062937062947</v>
      </c>
      <c r="K620" s="3">
        <v>4.1958041958042003</v>
      </c>
      <c r="L620" s="1" t="s">
        <v>4</v>
      </c>
    </row>
    <row r="621" spans="1:12" outlineLevel="2" x14ac:dyDescent="0.25">
      <c r="A621" s="1">
        <v>25513</v>
      </c>
      <c r="B621" s="73" t="s">
        <v>391</v>
      </c>
      <c r="C621" s="1" t="s">
        <v>21</v>
      </c>
      <c r="D621" s="1" t="s">
        <v>9</v>
      </c>
      <c r="E621" s="1" t="s">
        <v>10</v>
      </c>
      <c r="F621" s="1">
        <v>2020</v>
      </c>
      <c r="G621" s="1" t="s">
        <v>3</v>
      </c>
      <c r="H621" s="3">
        <v>9</v>
      </c>
      <c r="I621" s="3">
        <v>7</v>
      </c>
      <c r="J621" s="3">
        <v>42</v>
      </c>
      <c r="K621" s="3">
        <v>6</v>
      </c>
      <c r="L621" s="1" t="s">
        <v>4</v>
      </c>
    </row>
    <row r="622" spans="1:12" outlineLevel="2" x14ac:dyDescent="0.25">
      <c r="A622" s="1">
        <v>25513</v>
      </c>
      <c r="B622" s="73" t="s">
        <v>391</v>
      </c>
      <c r="C622" s="1" t="s">
        <v>21</v>
      </c>
      <c r="D622" s="1" t="s">
        <v>1</v>
      </c>
      <c r="E622" s="1" t="s">
        <v>2</v>
      </c>
      <c r="F622" s="1">
        <v>2020</v>
      </c>
      <c r="G622" s="1" t="s">
        <v>3</v>
      </c>
      <c r="H622" s="3">
        <v>180</v>
      </c>
      <c r="I622" s="3">
        <v>90</v>
      </c>
      <c r="J622" s="3">
        <v>176.18644067796612</v>
      </c>
      <c r="K622" s="3">
        <v>1.9576271186440699</v>
      </c>
      <c r="L622" s="1" t="s">
        <v>4</v>
      </c>
    </row>
    <row r="623" spans="1:12" outlineLevel="2" x14ac:dyDescent="0.25">
      <c r="A623" s="1">
        <v>25513</v>
      </c>
      <c r="B623" s="73" t="s">
        <v>391</v>
      </c>
      <c r="C623" s="1" t="s">
        <v>21</v>
      </c>
      <c r="D623" s="1" t="s">
        <v>19</v>
      </c>
      <c r="E623" s="1" t="s">
        <v>20</v>
      </c>
      <c r="F623" s="1">
        <v>2020</v>
      </c>
      <c r="G623" s="1" t="s">
        <v>3</v>
      </c>
      <c r="H623" s="3">
        <v>60</v>
      </c>
      <c r="I623" s="3">
        <v>55</v>
      </c>
      <c r="J623" s="3">
        <v>1100</v>
      </c>
      <c r="K623" s="3">
        <v>20</v>
      </c>
      <c r="L623" s="1" t="s">
        <v>4</v>
      </c>
    </row>
    <row r="624" spans="1:12" outlineLevel="2" x14ac:dyDescent="0.25">
      <c r="A624" s="1">
        <v>25513</v>
      </c>
      <c r="B624" s="73" t="s">
        <v>391</v>
      </c>
      <c r="C624" s="1" t="s">
        <v>21</v>
      </c>
      <c r="D624" s="1" t="s">
        <v>19</v>
      </c>
      <c r="E624" s="1" t="s">
        <v>24</v>
      </c>
      <c r="F624" s="1">
        <v>2020</v>
      </c>
      <c r="G624" s="1" t="s">
        <v>3</v>
      </c>
      <c r="H624" s="3">
        <v>120</v>
      </c>
      <c r="I624" s="3">
        <v>110</v>
      </c>
      <c r="J624" s="3">
        <v>1650</v>
      </c>
      <c r="K624" s="3">
        <v>15</v>
      </c>
      <c r="L624" s="1" t="s">
        <v>4</v>
      </c>
    </row>
    <row r="625" spans="1:12" outlineLevel="2" x14ac:dyDescent="0.25">
      <c r="A625" s="1">
        <v>25513</v>
      </c>
      <c r="B625" s="73" t="s">
        <v>391</v>
      </c>
      <c r="C625" s="1" t="s">
        <v>21</v>
      </c>
      <c r="D625" s="1" t="s">
        <v>22</v>
      </c>
      <c r="E625" s="1" t="s">
        <v>23</v>
      </c>
      <c r="F625" s="1">
        <v>2020</v>
      </c>
      <c r="G625" s="1" t="s">
        <v>3</v>
      </c>
      <c r="H625" s="3">
        <v>27</v>
      </c>
      <c r="I625" s="3">
        <v>24</v>
      </c>
      <c r="J625" s="3">
        <v>1560</v>
      </c>
      <c r="K625" s="3">
        <v>65</v>
      </c>
      <c r="L625" s="1" t="s">
        <v>4</v>
      </c>
    </row>
    <row r="626" spans="1:12" outlineLevel="1" collapsed="1" x14ac:dyDescent="0.25">
      <c r="A626" s="107"/>
      <c r="B626" s="111"/>
      <c r="C626" s="107"/>
      <c r="D626" s="107"/>
      <c r="E626" s="107"/>
      <c r="F626" s="109" t="s">
        <v>686</v>
      </c>
      <c r="G626" s="107">
        <f>SUBTOTAL(9,G619:G625)</f>
        <v>0</v>
      </c>
      <c r="H626" s="110">
        <f>SUBTOTAL(9,H619:H625)</f>
        <v>441</v>
      </c>
      <c r="I626" s="110">
        <f>SUBTOTAL(9,I619:I625)</f>
        <v>319</v>
      </c>
      <c r="J626" s="110">
        <f>SUBTOTAL(9,J619:J625)</f>
        <v>4624.7683634281129</v>
      </c>
      <c r="K626" s="110"/>
      <c r="L626" s="107"/>
    </row>
    <row r="627" spans="1:12" outlineLevel="2" x14ac:dyDescent="0.25">
      <c r="A627" s="1">
        <v>25513</v>
      </c>
      <c r="B627" s="73" t="s">
        <v>391</v>
      </c>
      <c r="C627" s="1" t="s">
        <v>21</v>
      </c>
      <c r="D627" s="1" t="s">
        <v>5</v>
      </c>
      <c r="E627" s="1" t="s">
        <v>6</v>
      </c>
      <c r="F627" s="1">
        <v>2020</v>
      </c>
      <c r="G627" s="1" t="s">
        <v>11</v>
      </c>
      <c r="H627" s="3">
        <v>30</v>
      </c>
      <c r="I627" s="3">
        <v>30</v>
      </c>
      <c r="J627" s="3">
        <v>56.074766355140184</v>
      </c>
      <c r="K627" s="3">
        <v>1.86915887850467</v>
      </c>
      <c r="L627" s="1" t="s">
        <v>4</v>
      </c>
    </row>
    <row r="628" spans="1:12" outlineLevel="2" x14ac:dyDescent="0.25">
      <c r="A628" s="1">
        <v>25513</v>
      </c>
      <c r="B628" s="73" t="s">
        <v>391</v>
      </c>
      <c r="C628" s="1" t="s">
        <v>21</v>
      </c>
      <c r="D628" s="1" t="s">
        <v>7</v>
      </c>
      <c r="E628" s="1" t="s">
        <v>8</v>
      </c>
      <c r="F628" s="1">
        <v>2020</v>
      </c>
      <c r="G628" s="1" t="s">
        <v>11</v>
      </c>
      <c r="H628" s="3">
        <v>30</v>
      </c>
      <c r="I628" s="3">
        <v>30</v>
      </c>
      <c r="J628" s="3">
        <v>125.87412587412589</v>
      </c>
      <c r="K628" s="3">
        <v>4.1958041958042003</v>
      </c>
      <c r="L628" s="1" t="s">
        <v>4</v>
      </c>
    </row>
    <row r="629" spans="1:12" outlineLevel="2" x14ac:dyDescent="0.25">
      <c r="A629" s="1">
        <v>25513</v>
      </c>
      <c r="B629" s="73" t="s">
        <v>391</v>
      </c>
      <c r="C629" s="1" t="s">
        <v>21</v>
      </c>
      <c r="D629" s="1" t="s">
        <v>9</v>
      </c>
      <c r="E629" s="1" t="s">
        <v>10</v>
      </c>
      <c r="F629" s="1">
        <v>2020</v>
      </c>
      <c r="G629" s="1" t="s">
        <v>11</v>
      </c>
      <c r="H629" s="3">
        <v>10</v>
      </c>
      <c r="I629" s="3">
        <v>10</v>
      </c>
      <c r="J629" s="3">
        <v>50</v>
      </c>
      <c r="K629" s="3">
        <v>5</v>
      </c>
      <c r="L629" s="1" t="s">
        <v>4</v>
      </c>
    </row>
    <row r="630" spans="1:12" outlineLevel="2" x14ac:dyDescent="0.25">
      <c r="A630" s="1">
        <v>25513</v>
      </c>
      <c r="B630" s="73" t="s">
        <v>391</v>
      </c>
      <c r="C630" s="1" t="s">
        <v>21</v>
      </c>
      <c r="D630" s="1" t="s">
        <v>1</v>
      </c>
      <c r="E630" s="1" t="s">
        <v>2</v>
      </c>
      <c r="F630" s="1">
        <v>2020</v>
      </c>
      <c r="G630" s="1" t="s">
        <v>11</v>
      </c>
      <c r="H630" s="3">
        <v>235</v>
      </c>
      <c r="I630" s="3">
        <v>230</v>
      </c>
      <c r="J630" s="3">
        <v>385.93220338983053</v>
      </c>
      <c r="K630" s="3">
        <v>1.6779661016949201</v>
      </c>
      <c r="L630" s="1" t="s">
        <v>4</v>
      </c>
    </row>
    <row r="631" spans="1:12" outlineLevel="2" x14ac:dyDescent="0.25">
      <c r="A631" s="1">
        <v>25513</v>
      </c>
      <c r="B631" s="73" t="s">
        <v>391</v>
      </c>
      <c r="C631" s="1" t="s">
        <v>21</v>
      </c>
      <c r="D631" s="1" t="s">
        <v>19</v>
      </c>
      <c r="E631" s="1" t="s">
        <v>20</v>
      </c>
      <c r="F631" s="1">
        <v>2020</v>
      </c>
      <c r="G631" s="1" t="s">
        <v>11</v>
      </c>
      <c r="H631" s="3">
        <v>180</v>
      </c>
      <c r="I631" s="3">
        <v>180</v>
      </c>
      <c r="J631" s="3">
        <v>3600</v>
      </c>
      <c r="K631" s="3">
        <v>20</v>
      </c>
      <c r="L631" s="1" t="s">
        <v>4</v>
      </c>
    </row>
    <row r="632" spans="1:12" outlineLevel="2" x14ac:dyDescent="0.25">
      <c r="A632" s="1">
        <v>25513</v>
      </c>
      <c r="B632" s="73" t="s">
        <v>391</v>
      </c>
      <c r="C632" s="1" t="s">
        <v>21</v>
      </c>
      <c r="D632" s="1" t="s">
        <v>19</v>
      </c>
      <c r="E632" s="1" t="s">
        <v>24</v>
      </c>
      <c r="F632" s="1">
        <v>2020</v>
      </c>
      <c r="G632" s="1" t="s">
        <v>11</v>
      </c>
      <c r="H632" s="3">
        <v>340</v>
      </c>
      <c r="I632" s="3">
        <v>340</v>
      </c>
      <c r="J632" s="3">
        <v>5100</v>
      </c>
      <c r="K632" s="3">
        <v>15</v>
      </c>
      <c r="L632" s="1" t="s">
        <v>4</v>
      </c>
    </row>
    <row r="633" spans="1:12" outlineLevel="2" x14ac:dyDescent="0.25">
      <c r="A633" s="1">
        <v>25513</v>
      </c>
      <c r="B633" s="73" t="s">
        <v>391</v>
      </c>
      <c r="C633" s="1" t="s">
        <v>21</v>
      </c>
      <c r="D633" s="1" t="s">
        <v>22</v>
      </c>
      <c r="E633" s="1" t="s">
        <v>23</v>
      </c>
      <c r="F633" s="1">
        <v>2020</v>
      </c>
      <c r="G633" s="1" t="s">
        <v>11</v>
      </c>
      <c r="H633" s="3">
        <v>29</v>
      </c>
      <c r="I633" s="3">
        <v>29</v>
      </c>
      <c r="J633" s="3">
        <v>2030</v>
      </c>
      <c r="K633" s="3">
        <v>70</v>
      </c>
      <c r="L633" s="1" t="s">
        <v>4</v>
      </c>
    </row>
    <row r="634" spans="1:12" outlineLevel="1" collapsed="1" x14ac:dyDescent="0.25">
      <c r="A634" s="107"/>
      <c r="B634" s="111"/>
      <c r="C634" s="107"/>
      <c r="D634" s="107"/>
      <c r="E634" s="107"/>
      <c r="F634" s="109" t="s">
        <v>687</v>
      </c>
      <c r="G634" s="107">
        <f>SUBTOTAL(9,G627:G633)</f>
        <v>0</v>
      </c>
      <c r="H634" s="110">
        <f>SUBTOTAL(9,H627:H633)</f>
        <v>854</v>
      </c>
      <c r="I634" s="110">
        <f>SUBTOTAL(9,I627:I633)</f>
        <v>849</v>
      </c>
      <c r="J634" s="110">
        <f>SUBTOTAL(9,J627:J633)</f>
        <v>11347.881095619097</v>
      </c>
      <c r="K634" s="110"/>
      <c r="L634" s="107"/>
    </row>
    <row r="635" spans="1:12" outlineLevel="2" x14ac:dyDescent="0.25">
      <c r="A635" s="1">
        <v>25518</v>
      </c>
      <c r="B635" s="73" t="s">
        <v>391</v>
      </c>
      <c r="C635" s="1" t="s">
        <v>171</v>
      </c>
      <c r="D635" s="1" t="s">
        <v>7</v>
      </c>
      <c r="E635" s="1" t="s">
        <v>8</v>
      </c>
      <c r="F635" s="1">
        <v>2020</v>
      </c>
      <c r="G635" s="1" t="s">
        <v>3</v>
      </c>
      <c r="H635" s="3">
        <v>12</v>
      </c>
      <c r="I635" s="3">
        <v>12</v>
      </c>
      <c r="J635" s="3">
        <v>25.174825174825177</v>
      </c>
      <c r="K635" s="3">
        <v>2.0979020979021001</v>
      </c>
      <c r="L635" s="1" t="s">
        <v>4</v>
      </c>
    </row>
    <row r="636" spans="1:12" outlineLevel="2" x14ac:dyDescent="0.25">
      <c r="A636" s="1">
        <v>25518</v>
      </c>
      <c r="B636" s="73" t="s">
        <v>391</v>
      </c>
      <c r="C636" s="1" t="s">
        <v>171</v>
      </c>
      <c r="D636" s="1" t="s">
        <v>1</v>
      </c>
      <c r="E636" s="1" t="s">
        <v>2</v>
      </c>
      <c r="F636" s="1">
        <v>2020</v>
      </c>
      <c r="G636" s="1" t="s">
        <v>3</v>
      </c>
      <c r="H636" s="3">
        <v>20</v>
      </c>
      <c r="I636" s="3">
        <v>20</v>
      </c>
      <c r="J636" s="3">
        <v>40</v>
      </c>
      <c r="K636" s="3">
        <v>2</v>
      </c>
      <c r="L636" s="1" t="s">
        <v>4</v>
      </c>
    </row>
    <row r="637" spans="1:12" outlineLevel="1" collapsed="1" x14ac:dyDescent="0.25">
      <c r="A637" s="107"/>
      <c r="B637" s="111"/>
      <c r="C637" s="107"/>
      <c r="D637" s="107"/>
      <c r="E637" s="107"/>
      <c r="F637" s="109" t="s">
        <v>686</v>
      </c>
      <c r="G637" s="107">
        <f>SUBTOTAL(9,G635:G636)</f>
        <v>0</v>
      </c>
      <c r="H637" s="110">
        <f>SUBTOTAL(9,H635:H636)</f>
        <v>32</v>
      </c>
      <c r="I637" s="110">
        <f>SUBTOTAL(9,I635:I636)</f>
        <v>32</v>
      </c>
      <c r="J637" s="110">
        <f>SUBTOTAL(9,J635:J636)</f>
        <v>65.174825174825173</v>
      </c>
      <c r="K637" s="110"/>
      <c r="L637" s="107"/>
    </row>
    <row r="638" spans="1:12" outlineLevel="2" x14ac:dyDescent="0.25">
      <c r="A638" s="1">
        <v>25518</v>
      </c>
      <c r="B638" s="73" t="s">
        <v>391</v>
      </c>
      <c r="C638" s="1" t="s">
        <v>171</v>
      </c>
      <c r="D638" s="1" t="s">
        <v>7</v>
      </c>
      <c r="E638" s="1" t="s">
        <v>8</v>
      </c>
      <c r="F638" s="1">
        <v>2020</v>
      </c>
      <c r="G638" s="1" t="s">
        <v>11</v>
      </c>
      <c r="H638" s="3">
        <v>2</v>
      </c>
      <c r="I638" s="3">
        <v>2</v>
      </c>
      <c r="J638" s="3">
        <v>4.1958041958041967</v>
      </c>
      <c r="K638" s="3">
        <v>2.0979020979021001</v>
      </c>
      <c r="L638" s="1" t="s">
        <v>4</v>
      </c>
    </row>
    <row r="639" spans="1:12" outlineLevel="2" x14ac:dyDescent="0.25">
      <c r="A639" s="1">
        <v>25518</v>
      </c>
      <c r="B639" s="73" t="s">
        <v>391</v>
      </c>
      <c r="C639" s="1" t="s">
        <v>171</v>
      </c>
      <c r="D639" s="1" t="s">
        <v>1</v>
      </c>
      <c r="E639" s="1" t="s">
        <v>2</v>
      </c>
      <c r="F639" s="1">
        <v>2020</v>
      </c>
      <c r="G639" s="1" t="s">
        <v>11</v>
      </c>
      <c r="H639" s="3">
        <v>20</v>
      </c>
      <c r="I639" s="3">
        <v>20</v>
      </c>
      <c r="J639" s="3">
        <v>40</v>
      </c>
      <c r="K639" s="3">
        <v>2</v>
      </c>
      <c r="L639" s="1" t="s">
        <v>4</v>
      </c>
    </row>
    <row r="640" spans="1:12" outlineLevel="1" collapsed="1" x14ac:dyDescent="0.25">
      <c r="A640" s="107"/>
      <c r="B640" s="111"/>
      <c r="C640" s="107"/>
      <c r="D640" s="107"/>
      <c r="E640" s="107"/>
      <c r="F640" s="109" t="s">
        <v>687</v>
      </c>
      <c r="G640" s="107">
        <f>SUBTOTAL(9,G638:G639)</f>
        <v>0</v>
      </c>
      <c r="H640" s="110">
        <f>SUBTOTAL(9,H638:H639)</f>
        <v>22</v>
      </c>
      <c r="I640" s="110">
        <f>SUBTOTAL(9,I638:I639)</f>
        <v>22</v>
      </c>
      <c r="J640" s="110">
        <f>SUBTOTAL(9,J638:J639)</f>
        <v>44.1958041958042</v>
      </c>
      <c r="K640" s="110"/>
      <c r="L640" s="107"/>
    </row>
    <row r="641" spans="1:12" outlineLevel="2" x14ac:dyDescent="0.25">
      <c r="A641" s="1">
        <v>25653</v>
      </c>
      <c r="B641" s="73" t="s">
        <v>391</v>
      </c>
      <c r="C641" s="1" t="s">
        <v>207</v>
      </c>
      <c r="D641" s="1" t="s">
        <v>7</v>
      </c>
      <c r="E641" s="1" t="s">
        <v>8</v>
      </c>
      <c r="F641" s="1">
        <v>2020</v>
      </c>
      <c r="G641" s="1" t="s">
        <v>3</v>
      </c>
      <c r="H641" s="3">
        <v>35</v>
      </c>
      <c r="I641" s="3">
        <v>34</v>
      </c>
      <c r="J641" s="3">
        <v>57.8</v>
      </c>
      <c r="K641" s="3">
        <v>1.7</v>
      </c>
      <c r="L641" s="1" t="s">
        <v>4</v>
      </c>
    </row>
    <row r="642" spans="1:12" outlineLevel="2" x14ac:dyDescent="0.25">
      <c r="A642" s="1">
        <v>25653</v>
      </c>
      <c r="B642" s="73" t="s">
        <v>391</v>
      </c>
      <c r="C642" s="1" t="s">
        <v>207</v>
      </c>
      <c r="D642" s="1" t="s">
        <v>1</v>
      </c>
      <c r="E642" s="1" t="s">
        <v>2</v>
      </c>
      <c r="F642" s="1">
        <v>2020</v>
      </c>
      <c r="G642" s="1" t="s">
        <v>3</v>
      </c>
      <c r="H642" s="3">
        <v>15</v>
      </c>
      <c r="I642" s="3">
        <v>14</v>
      </c>
      <c r="J642" s="3">
        <v>28</v>
      </c>
      <c r="K642" s="3">
        <v>2</v>
      </c>
      <c r="L642" s="1" t="s">
        <v>4</v>
      </c>
    </row>
    <row r="643" spans="1:12" outlineLevel="2" x14ac:dyDescent="0.25">
      <c r="A643" s="1">
        <v>25653</v>
      </c>
      <c r="B643" s="73" t="s">
        <v>391</v>
      </c>
      <c r="C643" s="1" t="s">
        <v>207</v>
      </c>
      <c r="D643" s="1" t="s">
        <v>19</v>
      </c>
      <c r="E643" s="1" t="s">
        <v>20</v>
      </c>
      <c r="F643" s="1">
        <v>2020</v>
      </c>
      <c r="G643" s="1" t="s">
        <v>3</v>
      </c>
      <c r="H643" s="3">
        <v>900</v>
      </c>
      <c r="I643" s="3">
        <v>800</v>
      </c>
      <c r="J643" s="3">
        <v>16000</v>
      </c>
      <c r="K643" s="3">
        <v>20</v>
      </c>
      <c r="L643" s="1" t="s">
        <v>4</v>
      </c>
    </row>
    <row r="644" spans="1:12" outlineLevel="2" x14ac:dyDescent="0.25">
      <c r="A644" s="1">
        <v>25653</v>
      </c>
      <c r="B644" s="73" t="s">
        <v>391</v>
      </c>
      <c r="C644" s="1" t="s">
        <v>207</v>
      </c>
      <c r="D644" s="1" t="s">
        <v>19</v>
      </c>
      <c r="E644" s="1" t="s">
        <v>24</v>
      </c>
      <c r="F644" s="1">
        <v>2020</v>
      </c>
      <c r="G644" s="1" t="s">
        <v>3</v>
      </c>
      <c r="H644" s="3">
        <v>30</v>
      </c>
      <c r="I644" s="3">
        <v>27</v>
      </c>
      <c r="J644" s="3">
        <v>324</v>
      </c>
      <c r="K644" s="3">
        <v>12</v>
      </c>
      <c r="L644" s="1" t="s">
        <v>4</v>
      </c>
    </row>
    <row r="645" spans="1:12" outlineLevel="2" x14ac:dyDescent="0.25">
      <c r="A645" s="1">
        <v>25653</v>
      </c>
      <c r="B645" s="73" t="s">
        <v>391</v>
      </c>
      <c r="C645" s="1" t="s">
        <v>207</v>
      </c>
      <c r="D645" s="1" t="s">
        <v>22</v>
      </c>
      <c r="E645" s="1" t="s">
        <v>23</v>
      </c>
      <c r="F645" s="1">
        <v>2020</v>
      </c>
      <c r="G645" s="1" t="s">
        <v>3</v>
      </c>
      <c r="H645" s="3">
        <v>30</v>
      </c>
      <c r="I645" s="3">
        <v>30</v>
      </c>
      <c r="J645" s="3">
        <v>1890</v>
      </c>
      <c r="K645" s="3">
        <v>63</v>
      </c>
      <c r="L645" s="1" t="s">
        <v>4</v>
      </c>
    </row>
    <row r="646" spans="1:12" outlineLevel="1" collapsed="1" x14ac:dyDescent="0.25">
      <c r="A646" s="107"/>
      <c r="B646" s="111"/>
      <c r="C646" s="107"/>
      <c r="D646" s="107"/>
      <c r="E646" s="107"/>
      <c r="F646" s="109" t="s">
        <v>686</v>
      </c>
      <c r="G646" s="107">
        <f>SUBTOTAL(9,G641:G645)</f>
        <v>0</v>
      </c>
      <c r="H646" s="110">
        <f>SUBTOTAL(9,H641:H645)</f>
        <v>1010</v>
      </c>
      <c r="I646" s="110">
        <f>SUBTOTAL(9,I641:I645)</f>
        <v>905</v>
      </c>
      <c r="J646" s="110">
        <f>SUBTOTAL(9,J641:J645)</f>
        <v>18299.8</v>
      </c>
      <c r="K646" s="110"/>
      <c r="L646" s="107"/>
    </row>
    <row r="647" spans="1:12" outlineLevel="2" x14ac:dyDescent="0.25">
      <c r="A647" s="1">
        <v>25653</v>
      </c>
      <c r="B647" s="73" t="s">
        <v>391</v>
      </c>
      <c r="C647" s="1" t="s">
        <v>207</v>
      </c>
      <c r="D647" s="1" t="s">
        <v>7</v>
      </c>
      <c r="E647" s="1" t="s">
        <v>8</v>
      </c>
      <c r="F647" s="1">
        <v>2020</v>
      </c>
      <c r="G647" s="1" t="s">
        <v>11</v>
      </c>
      <c r="H647" s="3">
        <v>23</v>
      </c>
      <c r="I647" s="3">
        <v>22</v>
      </c>
      <c r="J647" s="3">
        <v>37.4</v>
      </c>
      <c r="K647" s="3">
        <v>1.7</v>
      </c>
      <c r="L647" s="1" t="s">
        <v>4</v>
      </c>
    </row>
    <row r="648" spans="1:12" outlineLevel="2" x14ac:dyDescent="0.25">
      <c r="A648" s="1">
        <v>25653</v>
      </c>
      <c r="B648" s="73" t="s">
        <v>391</v>
      </c>
      <c r="C648" s="1" t="s">
        <v>207</v>
      </c>
      <c r="D648" s="1" t="s">
        <v>1</v>
      </c>
      <c r="E648" s="1" t="s">
        <v>2</v>
      </c>
      <c r="F648" s="1">
        <v>2020</v>
      </c>
      <c r="G648" s="1" t="s">
        <v>11</v>
      </c>
      <c r="H648" s="3">
        <v>20</v>
      </c>
      <c r="I648" s="3">
        <v>18</v>
      </c>
      <c r="J648" s="3">
        <v>54</v>
      </c>
      <c r="K648" s="3">
        <v>3</v>
      </c>
      <c r="L648" s="1" t="s">
        <v>4</v>
      </c>
    </row>
    <row r="649" spans="1:12" outlineLevel="2" x14ac:dyDescent="0.25">
      <c r="A649" s="1">
        <v>25653</v>
      </c>
      <c r="B649" s="73" t="s">
        <v>391</v>
      </c>
      <c r="C649" s="1" t="s">
        <v>207</v>
      </c>
      <c r="D649" s="1" t="s">
        <v>19</v>
      </c>
      <c r="E649" s="1" t="s">
        <v>20</v>
      </c>
      <c r="F649" s="1">
        <v>2020</v>
      </c>
      <c r="G649" s="1" t="s">
        <v>11</v>
      </c>
      <c r="H649" s="3">
        <v>870</v>
      </c>
      <c r="I649" s="3">
        <v>840</v>
      </c>
      <c r="J649" s="3">
        <v>16800</v>
      </c>
      <c r="K649" s="3">
        <v>20</v>
      </c>
      <c r="L649" s="1" t="s">
        <v>4</v>
      </c>
    </row>
    <row r="650" spans="1:12" outlineLevel="2" x14ac:dyDescent="0.25">
      <c r="A650" s="1">
        <v>25653</v>
      </c>
      <c r="B650" s="73" t="s">
        <v>391</v>
      </c>
      <c r="C650" s="1" t="s">
        <v>207</v>
      </c>
      <c r="D650" s="1" t="s">
        <v>19</v>
      </c>
      <c r="E650" s="1" t="s">
        <v>24</v>
      </c>
      <c r="F650" s="1">
        <v>2020</v>
      </c>
      <c r="G650" s="1" t="s">
        <v>11</v>
      </c>
      <c r="H650" s="3">
        <v>38</v>
      </c>
      <c r="I650" s="3">
        <v>37</v>
      </c>
      <c r="J650" s="3">
        <v>444</v>
      </c>
      <c r="K650" s="3">
        <v>12</v>
      </c>
      <c r="L650" s="1" t="s">
        <v>4</v>
      </c>
    </row>
    <row r="651" spans="1:12" outlineLevel="1" collapsed="1" x14ac:dyDescent="0.25">
      <c r="A651" s="107"/>
      <c r="B651" s="111"/>
      <c r="C651" s="107"/>
      <c r="D651" s="107"/>
      <c r="E651" s="107"/>
      <c r="F651" s="109" t="s">
        <v>687</v>
      </c>
      <c r="G651" s="107">
        <f>SUBTOTAL(9,G647:G650)</f>
        <v>0</v>
      </c>
      <c r="H651" s="110">
        <f>SUBTOTAL(9,H647:H650)</f>
        <v>951</v>
      </c>
      <c r="I651" s="110">
        <f>SUBTOTAL(9,I647:I650)</f>
        <v>917</v>
      </c>
      <c r="J651" s="110">
        <f>SUBTOTAL(9,J647:J650)</f>
        <v>17335.400000000001</v>
      </c>
      <c r="K651" s="110"/>
      <c r="L651" s="107"/>
    </row>
    <row r="652" spans="1:12" outlineLevel="2" x14ac:dyDescent="0.25">
      <c r="A652" s="1">
        <v>25823</v>
      </c>
      <c r="B652" s="73" t="s">
        <v>391</v>
      </c>
      <c r="C652" s="1" t="s">
        <v>216</v>
      </c>
      <c r="D652" s="1" t="s">
        <v>64</v>
      </c>
      <c r="E652" s="1" t="s">
        <v>65</v>
      </c>
      <c r="F652" s="1">
        <v>2020</v>
      </c>
      <c r="G652" s="1" t="s">
        <v>3</v>
      </c>
      <c r="H652" s="3">
        <v>0.5</v>
      </c>
      <c r="I652" s="3">
        <v>0.5</v>
      </c>
      <c r="J652" s="3">
        <v>2.5</v>
      </c>
      <c r="K652" s="3">
        <v>5</v>
      </c>
      <c r="L652" s="1" t="s">
        <v>4</v>
      </c>
    </row>
    <row r="653" spans="1:12" outlineLevel="2" x14ac:dyDescent="0.25">
      <c r="A653" s="1">
        <v>25823</v>
      </c>
      <c r="B653" s="73" t="s">
        <v>391</v>
      </c>
      <c r="C653" s="1" t="s">
        <v>216</v>
      </c>
      <c r="D653" s="1" t="s">
        <v>7</v>
      </c>
      <c r="E653" s="1" t="s">
        <v>8</v>
      </c>
      <c r="F653" s="1">
        <v>2020</v>
      </c>
      <c r="G653" s="1" t="s">
        <v>3</v>
      </c>
      <c r="H653" s="3">
        <v>8</v>
      </c>
      <c r="I653" s="3">
        <v>8</v>
      </c>
      <c r="J653" s="3">
        <v>16</v>
      </c>
      <c r="K653" s="3">
        <v>2</v>
      </c>
      <c r="L653" s="1" t="s">
        <v>4</v>
      </c>
    </row>
    <row r="654" spans="1:12" outlineLevel="2" x14ac:dyDescent="0.25">
      <c r="A654" s="1">
        <v>25823</v>
      </c>
      <c r="B654" s="73" t="s">
        <v>391</v>
      </c>
      <c r="C654" s="1" t="s">
        <v>216</v>
      </c>
      <c r="D654" s="1" t="s">
        <v>1</v>
      </c>
      <c r="E654" s="1" t="s">
        <v>2</v>
      </c>
      <c r="F654" s="1">
        <v>2020</v>
      </c>
      <c r="G654" s="1" t="s">
        <v>3</v>
      </c>
      <c r="H654" s="3">
        <v>20</v>
      </c>
      <c r="I654" s="3">
        <v>20</v>
      </c>
      <c r="J654" s="3">
        <v>22.372881355932208</v>
      </c>
      <c r="K654" s="3">
        <v>1.1186440677966101</v>
      </c>
      <c r="L654" s="1" t="s">
        <v>4</v>
      </c>
    </row>
    <row r="655" spans="1:12" outlineLevel="2" x14ac:dyDescent="0.25">
      <c r="A655" s="1">
        <v>25823</v>
      </c>
      <c r="B655" s="73" t="s">
        <v>391</v>
      </c>
      <c r="C655" s="1" t="s">
        <v>216</v>
      </c>
      <c r="D655" s="1" t="s">
        <v>22</v>
      </c>
      <c r="E655" s="1" t="s">
        <v>32</v>
      </c>
      <c r="F655" s="1">
        <v>2020</v>
      </c>
      <c r="G655" s="1" t="s">
        <v>3</v>
      </c>
      <c r="H655" s="3">
        <v>1</v>
      </c>
      <c r="I655" s="3">
        <v>1</v>
      </c>
      <c r="J655" s="3">
        <v>9</v>
      </c>
      <c r="K655" s="3">
        <v>9</v>
      </c>
      <c r="L655" s="1" t="s">
        <v>4</v>
      </c>
    </row>
    <row r="656" spans="1:12" outlineLevel="1" collapsed="1" x14ac:dyDescent="0.25">
      <c r="A656" s="107"/>
      <c r="B656" s="111"/>
      <c r="C656" s="107"/>
      <c r="D656" s="107"/>
      <c r="E656" s="107"/>
      <c r="F656" s="109" t="s">
        <v>686</v>
      </c>
      <c r="G656" s="107">
        <f>SUBTOTAL(9,G652:G655)</f>
        <v>0</v>
      </c>
      <c r="H656" s="110">
        <f>SUBTOTAL(9,H652:H655)</f>
        <v>29.5</v>
      </c>
      <c r="I656" s="110">
        <f>SUBTOTAL(9,I652:I655)</f>
        <v>29.5</v>
      </c>
      <c r="J656" s="110">
        <f>SUBTOTAL(9,J652:J655)</f>
        <v>49.872881355932208</v>
      </c>
      <c r="K656" s="110"/>
      <c r="L656" s="107"/>
    </row>
    <row r="657" spans="1:12" outlineLevel="2" x14ac:dyDescent="0.25">
      <c r="A657" s="1">
        <v>25823</v>
      </c>
      <c r="B657" s="73" t="s">
        <v>391</v>
      </c>
      <c r="C657" s="1" t="s">
        <v>216</v>
      </c>
      <c r="D657" s="1" t="s">
        <v>52</v>
      </c>
      <c r="E657" s="1" t="s">
        <v>53</v>
      </c>
      <c r="F657" s="1">
        <v>2020</v>
      </c>
      <c r="G657" s="1" t="s">
        <v>11</v>
      </c>
      <c r="H657" s="3">
        <v>0</v>
      </c>
      <c r="I657" s="3">
        <v>0</v>
      </c>
      <c r="J657" s="3">
        <v>0</v>
      </c>
      <c r="K657" s="3">
        <v>0</v>
      </c>
      <c r="L657" s="1" t="s">
        <v>4</v>
      </c>
    </row>
    <row r="658" spans="1:12" outlineLevel="2" x14ac:dyDescent="0.25">
      <c r="A658" s="1">
        <v>25823</v>
      </c>
      <c r="B658" s="73" t="s">
        <v>391</v>
      </c>
      <c r="C658" s="1" t="s">
        <v>216</v>
      </c>
      <c r="D658" s="1" t="s">
        <v>7</v>
      </c>
      <c r="E658" s="1" t="s">
        <v>8</v>
      </c>
      <c r="F658" s="1">
        <v>2020</v>
      </c>
      <c r="G658" s="1" t="s">
        <v>11</v>
      </c>
      <c r="H658" s="3">
        <v>8</v>
      </c>
      <c r="I658" s="3">
        <v>8</v>
      </c>
      <c r="J658" s="3">
        <v>16</v>
      </c>
      <c r="K658" s="3">
        <v>2</v>
      </c>
      <c r="L658" s="1" t="s">
        <v>4</v>
      </c>
    </row>
    <row r="659" spans="1:12" outlineLevel="2" x14ac:dyDescent="0.25">
      <c r="A659" s="1">
        <v>25823</v>
      </c>
      <c r="B659" s="73" t="s">
        <v>391</v>
      </c>
      <c r="C659" s="1" t="s">
        <v>216</v>
      </c>
      <c r="D659" s="1" t="s">
        <v>1</v>
      </c>
      <c r="E659" s="1" t="s">
        <v>2</v>
      </c>
      <c r="F659" s="1">
        <v>2020</v>
      </c>
      <c r="G659" s="1" t="s">
        <v>11</v>
      </c>
      <c r="H659" s="3">
        <v>20</v>
      </c>
      <c r="I659" s="3">
        <v>20</v>
      </c>
      <c r="J659" s="3">
        <v>22.372881355932208</v>
      </c>
      <c r="K659" s="3">
        <v>1.1186440677966101</v>
      </c>
      <c r="L659" s="1" t="s">
        <v>4</v>
      </c>
    </row>
    <row r="660" spans="1:12" outlineLevel="1" collapsed="1" x14ac:dyDescent="0.25">
      <c r="A660" s="107"/>
      <c r="B660" s="111"/>
      <c r="C660" s="107"/>
      <c r="D660" s="107"/>
      <c r="E660" s="107"/>
      <c r="F660" s="109" t="s">
        <v>687</v>
      </c>
      <c r="G660" s="107">
        <f>SUBTOTAL(9,G657:G659)</f>
        <v>0</v>
      </c>
      <c r="H660" s="110">
        <f>SUBTOTAL(9,H657:H659)</f>
        <v>28</v>
      </c>
      <c r="I660" s="110">
        <f>SUBTOTAL(9,I657:I659)</f>
        <v>28</v>
      </c>
      <c r="J660" s="110">
        <f>SUBTOTAL(9,J657:J659)</f>
        <v>38.372881355932208</v>
      </c>
      <c r="K660" s="110"/>
      <c r="L660" s="107"/>
    </row>
    <row r="661" spans="1:12" outlineLevel="2" x14ac:dyDescent="0.25">
      <c r="A661" s="1">
        <v>25871</v>
      </c>
      <c r="B661" s="73" t="s">
        <v>391</v>
      </c>
      <c r="C661" s="1" t="s">
        <v>159</v>
      </c>
      <c r="D661" s="1" t="s">
        <v>5</v>
      </c>
      <c r="E661" s="1" t="s">
        <v>6</v>
      </c>
      <c r="F661" s="1">
        <v>2020</v>
      </c>
      <c r="G661" s="1" t="s">
        <v>3</v>
      </c>
      <c r="H661" s="3">
        <v>3</v>
      </c>
      <c r="I661" s="3">
        <v>2.8</v>
      </c>
      <c r="J661" s="3">
        <v>5.2336448598130838</v>
      </c>
      <c r="K661" s="3">
        <v>1.86915887850467</v>
      </c>
      <c r="L661" s="1" t="s">
        <v>4</v>
      </c>
    </row>
    <row r="662" spans="1:12" outlineLevel="2" x14ac:dyDescent="0.25">
      <c r="A662" s="1">
        <v>25871</v>
      </c>
      <c r="B662" s="73" t="s">
        <v>391</v>
      </c>
      <c r="C662" s="1" t="s">
        <v>159</v>
      </c>
      <c r="D662" s="1" t="s">
        <v>7</v>
      </c>
      <c r="E662" s="1" t="s">
        <v>8</v>
      </c>
      <c r="F662" s="1">
        <v>2020</v>
      </c>
      <c r="G662" s="1" t="s">
        <v>3</v>
      </c>
      <c r="H662" s="3">
        <v>25</v>
      </c>
      <c r="I662" s="3">
        <v>22</v>
      </c>
      <c r="J662" s="3">
        <v>61.538461538461547</v>
      </c>
      <c r="K662" s="3">
        <v>2.7972027972028002</v>
      </c>
      <c r="L662" s="1" t="s">
        <v>4</v>
      </c>
    </row>
    <row r="663" spans="1:12" outlineLevel="2" x14ac:dyDescent="0.25">
      <c r="A663" s="1">
        <v>25871</v>
      </c>
      <c r="B663" s="73" t="s">
        <v>391</v>
      </c>
      <c r="C663" s="1" t="s">
        <v>159</v>
      </c>
      <c r="D663" s="1" t="s">
        <v>1</v>
      </c>
      <c r="E663" s="1" t="s">
        <v>2</v>
      </c>
      <c r="F663" s="1">
        <v>2020</v>
      </c>
      <c r="G663" s="1" t="s">
        <v>3</v>
      </c>
      <c r="H663" s="3">
        <v>25.5</v>
      </c>
      <c r="I663" s="3">
        <v>25.5</v>
      </c>
      <c r="J663" s="3">
        <v>28.525423728813564</v>
      </c>
      <c r="K663" s="3">
        <v>1.1186440677966101</v>
      </c>
      <c r="L663" s="1" t="s">
        <v>4</v>
      </c>
    </row>
    <row r="664" spans="1:12" outlineLevel="1" collapsed="1" x14ac:dyDescent="0.25">
      <c r="A664" s="107"/>
      <c r="B664" s="111"/>
      <c r="C664" s="107"/>
      <c r="D664" s="107"/>
      <c r="E664" s="107"/>
      <c r="F664" s="109" t="s">
        <v>686</v>
      </c>
      <c r="G664" s="107">
        <f>SUBTOTAL(9,G661:G663)</f>
        <v>0</v>
      </c>
      <c r="H664" s="110">
        <f>SUBTOTAL(9,H661:H663)</f>
        <v>53.5</v>
      </c>
      <c r="I664" s="110">
        <f>SUBTOTAL(9,I661:I663)</f>
        <v>50.3</v>
      </c>
      <c r="J664" s="110">
        <f>SUBTOTAL(9,J661:J663)</f>
        <v>95.297530127088194</v>
      </c>
      <c r="K664" s="110"/>
      <c r="L664" s="107"/>
    </row>
    <row r="665" spans="1:12" outlineLevel="2" x14ac:dyDescent="0.25">
      <c r="A665" s="1">
        <v>25871</v>
      </c>
      <c r="B665" s="73" t="s">
        <v>391</v>
      </c>
      <c r="C665" s="1" t="s">
        <v>159</v>
      </c>
      <c r="D665" s="1" t="s">
        <v>5</v>
      </c>
      <c r="E665" s="1" t="s">
        <v>6</v>
      </c>
      <c r="F665" s="1">
        <v>2020</v>
      </c>
      <c r="G665" s="1" t="s">
        <v>11</v>
      </c>
      <c r="H665" s="3">
        <v>3</v>
      </c>
      <c r="I665" s="3">
        <v>2.8</v>
      </c>
      <c r="J665" s="3">
        <v>5.2336448598130838</v>
      </c>
      <c r="K665" s="3">
        <v>1.86915887850467</v>
      </c>
      <c r="L665" s="1" t="s">
        <v>4</v>
      </c>
    </row>
    <row r="666" spans="1:12" outlineLevel="2" x14ac:dyDescent="0.25">
      <c r="A666" s="1">
        <v>25871</v>
      </c>
      <c r="B666" s="73" t="s">
        <v>391</v>
      </c>
      <c r="C666" s="1" t="s">
        <v>159</v>
      </c>
      <c r="D666" s="1" t="s">
        <v>7</v>
      </c>
      <c r="E666" s="1" t="s">
        <v>8</v>
      </c>
      <c r="F666" s="1">
        <v>2020</v>
      </c>
      <c r="G666" s="1" t="s">
        <v>11</v>
      </c>
      <c r="H666" s="3">
        <v>23</v>
      </c>
      <c r="I666" s="3">
        <v>20</v>
      </c>
      <c r="J666" s="3">
        <v>69.930069930069934</v>
      </c>
      <c r="K666" s="3">
        <v>3.4965034965034998</v>
      </c>
      <c r="L666" s="1" t="s">
        <v>4</v>
      </c>
    </row>
    <row r="667" spans="1:12" outlineLevel="2" x14ac:dyDescent="0.25">
      <c r="A667" s="1">
        <v>25871</v>
      </c>
      <c r="B667" s="73" t="s">
        <v>391</v>
      </c>
      <c r="C667" s="1" t="s">
        <v>159</v>
      </c>
      <c r="D667" s="1" t="s">
        <v>1</v>
      </c>
      <c r="E667" s="1" t="s">
        <v>2</v>
      </c>
      <c r="F667" s="1">
        <v>2020</v>
      </c>
      <c r="G667" s="1" t="s">
        <v>11</v>
      </c>
      <c r="H667" s="3">
        <v>25.5</v>
      </c>
      <c r="I667" s="3">
        <v>25.5</v>
      </c>
      <c r="J667" s="3">
        <v>86.440677966101703</v>
      </c>
      <c r="K667" s="3">
        <v>3.3898305084745801</v>
      </c>
      <c r="L667" s="1" t="s">
        <v>4</v>
      </c>
    </row>
    <row r="668" spans="1:12" outlineLevel="1" collapsed="1" x14ac:dyDescent="0.25">
      <c r="A668" s="107"/>
      <c r="B668" s="111"/>
      <c r="C668" s="107"/>
      <c r="D668" s="107"/>
      <c r="E668" s="107"/>
      <c r="F668" s="109" t="s">
        <v>687</v>
      </c>
      <c r="G668" s="107">
        <f>SUBTOTAL(9,G665:G667)</f>
        <v>0</v>
      </c>
      <c r="H668" s="110">
        <f>SUBTOTAL(9,H665:H667)</f>
        <v>51.5</v>
      </c>
      <c r="I668" s="110">
        <f>SUBTOTAL(9,I665:I667)</f>
        <v>48.3</v>
      </c>
      <c r="J668" s="110">
        <f>SUBTOTAL(9,J665:J667)</f>
        <v>161.60439275598472</v>
      </c>
      <c r="K668" s="110"/>
      <c r="L668" s="107"/>
    </row>
    <row r="669" spans="1:12" outlineLevel="2" x14ac:dyDescent="0.25">
      <c r="A669" s="1">
        <v>25885</v>
      </c>
      <c r="B669" s="73" t="s">
        <v>391</v>
      </c>
      <c r="C669" s="1" t="s">
        <v>113</v>
      </c>
      <c r="D669" s="1" t="s">
        <v>7</v>
      </c>
      <c r="E669" s="1" t="s">
        <v>8</v>
      </c>
      <c r="F669" s="1">
        <v>2020</v>
      </c>
      <c r="G669" s="1" t="s">
        <v>3</v>
      </c>
      <c r="H669" s="3">
        <v>15</v>
      </c>
      <c r="I669" s="3">
        <v>14</v>
      </c>
      <c r="J669" s="3">
        <v>44.05594405594406</v>
      </c>
      <c r="K669" s="3">
        <v>3.1468531468531502</v>
      </c>
      <c r="L669" s="1" t="s">
        <v>4</v>
      </c>
    </row>
    <row r="670" spans="1:12" outlineLevel="2" x14ac:dyDescent="0.25">
      <c r="A670" s="1">
        <v>25885</v>
      </c>
      <c r="B670" s="73" t="s">
        <v>391</v>
      </c>
      <c r="C670" s="1" t="s">
        <v>113</v>
      </c>
      <c r="D670" s="1" t="s">
        <v>1</v>
      </c>
      <c r="E670" s="1" t="s">
        <v>35</v>
      </c>
      <c r="F670" s="1">
        <v>2020</v>
      </c>
      <c r="G670" s="1" t="s">
        <v>3</v>
      </c>
      <c r="H670" s="3">
        <v>462</v>
      </c>
      <c r="I670" s="3">
        <v>459</v>
      </c>
      <c r="J670" s="3">
        <v>578.89830508474586</v>
      </c>
      <c r="K670" s="3">
        <v>1.2612163509471599</v>
      </c>
      <c r="L670" s="1" t="s">
        <v>4</v>
      </c>
    </row>
    <row r="671" spans="1:12" outlineLevel="2" x14ac:dyDescent="0.25">
      <c r="A671" s="1">
        <v>25885</v>
      </c>
      <c r="B671" s="73" t="s">
        <v>391</v>
      </c>
      <c r="C671" s="1" t="s">
        <v>113</v>
      </c>
      <c r="D671" s="1" t="s">
        <v>1</v>
      </c>
      <c r="E671" s="1" t="s">
        <v>2</v>
      </c>
      <c r="F671" s="1">
        <v>2020</v>
      </c>
      <c r="G671" s="1" t="s">
        <v>3</v>
      </c>
      <c r="H671" s="3">
        <v>236</v>
      </c>
      <c r="I671" s="3">
        <v>235</v>
      </c>
      <c r="J671" s="3">
        <v>796.61016949152554</v>
      </c>
      <c r="K671" s="3">
        <v>3.3898305084745801</v>
      </c>
      <c r="L671" s="1" t="s">
        <v>4</v>
      </c>
    </row>
    <row r="672" spans="1:12" outlineLevel="2" x14ac:dyDescent="0.25">
      <c r="A672" s="1">
        <v>25885</v>
      </c>
      <c r="B672" s="73" t="s">
        <v>391</v>
      </c>
      <c r="C672" s="1" t="s">
        <v>113</v>
      </c>
      <c r="D672" s="1" t="s">
        <v>22</v>
      </c>
      <c r="E672" s="1" t="s">
        <v>32</v>
      </c>
      <c r="F672" s="1">
        <v>2020</v>
      </c>
      <c r="G672" s="1" t="s">
        <v>3</v>
      </c>
      <c r="H672" s="3">
        <v>11</v>
      </c>
      <c r="I672" s="3">
        <v>10</v>
      </c>
      <c r="J672" s="3">
        <v>82</v>
      </c>
      <c r="K672" s="3">
        <v>8.1999999999999993</v>
      </c>
      <c r="L672" s="1" t="s">
        <v>4</v>
      </c>
    </row>
    <row r="673" spans="1:12" outlineLevel="1" collapsed="1" x14ac:dyDescent="0.25">
      <c r="A673" s="107"/>
      <c r="B673" s="111"/>
      <c r="C673" s="107"/>
      <c r="D673" s="107"/>
      <c r="E673" s="107"/>
      <c r="F673" s="109" t="s">
        <v>686</v>
      </c>
      <c r="G673" s="107">
        <f>SUBTOTAL(9,G669:G672)</f>
        <v>0</v>
      </c>
      <c r="H673" s="110">
        <f>SUBTOTAL(9,H669:H672)</f>
        <v>724</v>
      </c>
      <c r="I673" s="110">
        <f>SUBTOTAL(9,I669:I672)</f>
        <v>718</v>
      </c>
      <c r="J673" s="110">
        <f>SUBTOTAL(9,J669:J672)</f>
        <v>1501.5644186322156</v>
      </c>
      <c r="K673" s="110"/>
      <c r="L673" s="107"/>
    </row>
    <row r="674" spans="1:12" outlineLevel="2" x14ac:dyDescent="0.25">
      <c r="A674" s="1">
        <v>25885</v>
      </c>
      <c r="B674" s="73" t="s">
        <v>391</v>
      </c>
      <c r="C674" s="1" t="s">
        <v>113</v>
      </c>
      <c r="D674" s="1" t="s">
        <v>7</v>
      </c>
      <c r="E674" s="1" t="s">
        <v>8</v>
      </c>
      <c r="F674" s="1">
        <v>2020</v>
      </c>
      <c r="G674" s="1" t="s">
        <v>11</v>
      </c>
      <c r="H674" s="3">
        <v>24</v>
      </c>
      <c r="I674" s="3">
        <v>23</v>
      </c>
      <c r="J674" s="3">
        <v>80.419580419580427</v>
      </c>
      <c r="K674" s="3">
        <v>3.4965034965034998</v>
      </c>
      <c r="L674" s="1" t="s">
        <v>4</v>
      </c>
    </row>
    <row r="675" spans="1:12" outlineLevel="2" x14ac:dyDescent="0.25">
      <c r="A675" s="1">
        <v>25885</v>
      </c>
      <c r="B675" s="73" t="s">
        <v>391</v>
      </c>
      <c r="C675" s="1" t="s">
        <v>113</v>
      </c>
      <c r="D675" s="1" t="s">
        <v>1</v>
      </c>
      <c r="E675" s="1" t="s">
        <v>35</v>
      </c>
      <c r="F675" s="1">
        <v>2020</v>
      </c>
      <c r="G675" s="1" t="s">
        <v>11</v>
      </c>
      <c r="H675" s="3">
        <v>346</v>
      </c>
      <c r="I675" s="3">
        <v>344</v>
      </c>
      <c r="J675" s="3">
        <v>481.01694915254245</v>
      </c>
      <c r="K675" s="3">
        <v>1.3983050847457601</v>
      </c>
      <c r="L675" s="1" t="s">
        <v>4</v>
      </c>
    </row>
    <row r="676" spans="1:12" outlineLevel="2" x14ac:dyDescent="0.25">
      <c r="A676" s="1">
        <v>25885</v>
      </c>
      <c r="B676" s="73" t="s">
        <v>391</v>
      </c>
      <c r="C676" s="1" t="s">
        <v>113</v>
      </c>
      <c r="D676" s="1" t="s">
        <v>1</v>
      </c>
      <c r="E676" s="1" t="s">
        <v>2</v>
      </c>
      <c r="F676" s="1">
        <v>2020</v>
      </c>
      <c r="G676" s="1" t="s">
        <v>11</v>
      </c>
      <c r="H676" s="3">
        <v>217</v>
      </c>
      <c r="I676" s="3">
        <v>216</v>
      </c>
      <c r="J676" s="3">
        <v>732.20338983050851</v>
      </c>
      <c r="K676" s="3">
        <v>3.3898305084745801</v>
      </c>
      <c r="L676" s="1" t="s">
        <v>4</v>
      </c>
    </row>
    <row r="677" spans="1:12" outlineLevel="2" x14ac:dyDescent="0.25">
      <c r="A677" s="1">
        <v>25885</v>
      </c>
      <c r="B677" s="73" t="s">
        <v>391</v>
      </c>
      <c r="C677" s="1" t="s">
        <v>113</v>
      </c>
      <c r="D677" s="1" t="s">
        <v>22</v>
      </c>
      <c r="E677" s="1" t="s">
        <v>32</v>
      </c>
      <c r="F677" s="1">
        <v>2020</v>
      </c>
      <c r="G677" s="1" t="s">
        <v>11</v>
      </c>
      <c r="H677" s="3">
        <v>9</v>
      </c>
      <c r="I677" s="3">
        <v>9</v>
      </c>
      <c r="J677" s="3">
        <v>54</v>
      </c>
      <c r="K677" s="3">
        <v>6</v>
      </c>
      <c r="L677" s="1" t="s">
        <v>4</v>
      </c>
    </row>
    <row r="678" spans="1:12" outlineLevel="1" collapsed="1" x14ac:dyDescent="0.25">
      <c r="A678" s="107"/>
      <c r="B678" s="111"/>
      <c r="C678" s="107"/>
      <c r="D678" s="107"/>
      <c r="E678" s="107"/>
      <c r="F678" s="109" t="s">
        <v>687</v>
      </c>
      <c r="G678" s="107">
        <f>SUBTOTAL(9,G674:G677)</f>
        <v>0</v>
      </c>
      <c r="H678" s="110">
        <f>SUBTOTAL(9,H674:H677)</f>
        <v>596</v>
      </c>
      <c r="I678" s="110">
        <f>SUBTOTAL(9,I674:I677)</f>
        <v>592</v>
      </c>
      <c r="J678" s="110">
        <f>SUBTOTAL(9,J674:J677)</f>
        <v>1347.6399194026314</v>
      </c>
      <c r="K678" s="110"/>
      <c r="L678" s="107"/>
    </row>
    <row r="679" spans="1:12" outlineLevel="2" x14ac:dyDescent="0.25">
      <c r="A679" s="1">
        <v>25126</v>
      </c>
      <c r="B679" s="74" t="s">
        <v>392</v>
      </c>
      <c r="C679" s="1" t="s">
        <v>104</v>
      </c>
      <c r="D679" s="1" t="s">
        <v>82</v>
      </c>
      <c r="E679" s="1" t="s">
        <v>83</v>
      </c>
      <c r="F679" s="1">
        <v>2020</v>
      </c>
      <c r="G679" s="1" t="s">
        <v>3</v>
      </c>
      <c r="H679" s="3">
        <v>0.2</v>
      </c>
      <c r="I679" s="3">
        <v>0.2</v>
      </c>
      <c r="J679" s="3">
        <v>3</v>
      </c>
      <c r="K679" s="3">
        <v>15</v>
      </c>
      <c r="L679" s="1" t="s">
        <v>4</v>
      </c>
    </row>
    <row r="680" spans="1:12" outlineLevel="2" x14ac:dyDescent="0.25">
      <c r="A680" s="1">
        <v>25126</v>
      </c>
      <c r="B680" s="74" t="s">
        <v>392</v>
      </c>
      <c r="C680" s="1" t="s">
        <v>104</v>
      </c>
      <c r="D680" s="1" t="s">
        <v>100</v>
      </c>
      <c r="E680" s="1" t="s">
        <v>101</v>
      </c>
      <c r="F680" s="1">
        <v>2020</v>
      </c>
      <c r="G680" s="1" t="s">
        <v>3</v>
      </c>
      <c r="H680" s="3">
        <v>0.1</v>
      </c>
      <c r="I680" s="3">
        <v>0.1</v>
      </c>
      <c r="J680" s="3">
        <v>1.7000000000000002</v>
      </c>
      <c r="K680" s="3">
        <v>17</v>
      </c>
      <c r="L680" s="1" t="s">
        <v>4</v>
      </c>
    </row>
    <row r="681" spans="1:12" outlineLevel="2" x14ac:dyDescent="0.25">
      <c r="A681" s="1">
        <v>25126</v>
      </c>
      <c r="B681" s="74" t="s">
        <v>392</v>
      </c>
      <c r="C681" s="1" t="s">
        <v>104</v>
      </c>
      <c r="D681" s="1" t="s">
        <v>5</v>
      </c>
      <c r="E681" s="1" t="s">
        <v>6</v>
      </c>
      <c r="F681" s="1">
        <v>2020</v>
      </c>
      <c r="G681" s="1" t="s">
        <v>3</v>
      </c>
      <c r="H681" s="3">
        <v>16</v>
      </c>
      <c r="I681" s="3">
        <v>16</v>
      </c>
      <c r="J681" s="3">
        <v>37.383177570093459</v>
      </c>
      <c r="K681" s="3">
        <v>2.3364485981308398</v>
      </c>
      <c r="L681" s="1" t="s">
        <v>4</v>
      </c>
    </row>
    <row r="682" spans="1:12" outlineLevel="2" x14ac:dyDescent="0.25">
      <c r="A682" s="1">
        <v>25126</v>
      </c>
      <c r="B682" s="74" t="s">
        <v>392</v>
      </c>
      <c r="C682" s="1" t="s">
        <v>104</v>
      </c>
      <c r="D682" s="1" t="s">
        <v>98</v>
      </c>
      <c r="E682" s="1" t="s">
        <v>99</v>
      </c>
      <c r="F682" s="1">
        <v>2020</v>
      </c>
      <c r="G682" s="1" t="s">
        <v>3</v>
      </c>
      <c r="H682" s="3">
        <v>20</v>
      </c>
      <c r="I682" s="3">
        <v>20</v>
      </c>
      <c r="J682" s="3">
        <v>440</v>
      </c>
      <c r="K682" s="3">
        <v>22</v>
      </c>
      <c r="L682" s="1" t="s">
        <v>4</v>
      </c>
    </row>
    <row r="683" spans="1:12" outlineLevel="2" x14ac:dyDescent="0.25">
      <c r="A683" s="1">
        <v>25126</v>
      </c>
      <c r="B683" s="74" t="s">
        <v>392</v>
      </c>
      <c r="C683" s="1" t="s">
        <v>104</v>
      </c>
      <c r="D683" s="1" t="s">
        <v>42</v>
      </c>
      <c r="E683" s="1" t="s">
        <v>43</v>
      </c>
      <c r="F683" s="1">
        <v>2020</v>
      </c>
      <c r="G683" s="1" t="s">
        <v>3</v>
      </c>
      <c r="H683" s="3">
        <v>1</v>
      </c>
      <c r="I683" s="3">
        <v>1</v>
      </c>
      <c r="J683" s="3">
        <v>20</v>
      </c>
      <c r="K683" s="3">
        <v>20</v>
      </c>
      <c r="L683" s="1" t="s">
        <v>4</v>
      </c>
    </row>
    <row r="684" spans="1:12" outlineLevel="2" x14ac:dyDescent="0.25">
      <c r="A684" s="1">
        <v>25126</v>
      </c>
      <c r="B684" s="74" t="s">
        <v>392</v>
      </c>
      <c r="C684" s="1" t="s">
        <v>104</v>
      </c>
      <c r="D684" s="1" t="s">
        <v>93</v>
      </c>
      <c r="E684" s="1" t="s">
        <v>94</v>
      </c>
      <c r="F684" s="1">
        <v>2020</v>
      </c>
      <c r="G684" s="1" t="s">
        <v>3</v>
      </c>
      <c r="H684" s="3">
        <v>0.2</v>
      </c>
      <c r="I684" s="3">
        <v>0.2</v>
      </c>
      <c r="J684" s="3">
        <v>4</v>
      </c>
      <c r="K684" s="3">
        <v>20</v>
      </c>
      <c r="L684" s="1" t="s">
        <v>4</v>
      </c>
    </row>
    <row r="685" spans="1:12" outlineLevel="2" x14ac:dyDescent="0.25">
      <c r="A685" s="1">
        <v>25126</v>
      </c>
      <c r="B685" s="74" t="s">
        <v>392</v>
      </c>
      <c r="C685" s="1" t="s">
        <v>104</v>
      </c>
      <c r="D685" s="1" t="s">
        <v>64</v>
      </c>
      <c r="E685" s="1" t="s">
        <v>65</v>
      </c>
      <c r="F685" s="1">
        <v>2020</v>
      </c>
      <c r="G685" s="1" t="s">
        <v>3</v>
      </c>
      <c r="H685" s="3">
        <v>2.7</v>
      </c>
      <c r="I685" s="3">
        <v>2.7</v>
      </c>
      <c r="J685" s="3">
        <v>16.200000000000003</v>
      </c>
      <c r="K685" s="3">
        <v>6</v>
      </c>
      <c r="L685" s="1" t="s">
        <v>4</v>
      </c>
    </row>
    <row r="686" spans="1:12" outlineLevel="2" x14ac:dyDescent="0.25">
      <c r="A686" s="1">
        <v>25126</v>
      </c>
      <c r="B686" s="74" t="s">
        <v>392</v>
      </c>
      <c r="C686" s="1" t="s">
        <v>104</v>
      </c>
      <c r="D686" s="1" t="s">
        <v>105</v>
      </c>
      <c r="E686" s="1" t="s">
        <v>106</v>
      </c>
      <c r="F686" s="1">
        <v>2020</v>
      </c>
      <c r="G686" s="1" t="s">
        <v>3</v>
      </c>
      <c r="H686" s="3">
        <v>0</v>
      </c>
      <c r="I686" s="3">
        <v>0</v>
      </c>
      <c r="J686" s="3">
        <v>0</v>
      </c>
      <c r="K686" s="3">
        <v>0</v>
      </c>
      <c r="L686" s="1" t="s">
        <v>4</v>
      </c>
    </row>
    <row r="687" spans="1:12" outlineLevel="2" x14ac:dyDescent="0.25">
      <c r="A687" s="1">
        <v>25126</v>
      </c>
      <c r="B687" s="74" t="s">
        <v>392</v>
      </c>
      <c r="C687" s="1" t="s">
        <v>104</v>
      </c>
      <c r="D687" s="1" t="s">
        <v>107</v>
      </c>
      <c r="E687" s="1" t="s">
        <v>108</v>
      </c>
      <c r="F687" s="1">
        <v>2020</v>
      </c>
      <c r="G687" s="1" t="s">
        <v>3</v>
      </c>
      <c r="H687" s="3">
        <v>0</v>
      </c>
      <c r="I687" s="3">
        <v>0</v>
      </c>
      <c r="J687" s="3">
        <v>0</v>
      </c>
      <c r="K687" s="3">
        <v>0</v>
      </c>
      <c r="L687" s="1" t="s">
        <v>4</v>
      </c>
    </row>
    <row r="688" spans="1:12" outlineLevel="2" x14ac:dyDescent="0.25">
      <c r="A688" s="1">
        <v>25126</v>
      </c>
      <c r="B688" s="74" t="s">
        <v>392</v>
      </c>
      <c r="C688" s="1" t="s">
        <v>104</v>
      </c>
      <c r="D688" s="1" t="s">
        <v>44</v>
      </c>
      <c r="E688" s="1" t="s">
        <v>45</v>
      </c>
      <c r="F688" s="1">
        <v>2020</v>
      </c>
      <c r="G688" s="1" t="s">
        <v>3</v>
      </c>
      <c r="H688" s="3">
        <v>136.1</v>
      </c>
      <c r="I688" s="3">
        <v>136.1</v>
      </c>
      <c r="J688" s="3">
        <v>1224.8999999999999</v>
      </c>
      <c r="K688" s="3">
        <v>9</v>
      </c>
      <c r="L688" s="1" t="s">
        <v>4</v>
      </c>
    </row>
    <row r="689" spans="1:12" outlineLevel="2" x14ac:dyDescent="0.25">
      <c r="A689" s="1">
        <v>25126</v>
      </c>
      <c r="B689" s="74" t="s">
        <v>392</v>
      </c>
      <c r="C689" s="1" t="s">
        <v>104</v>
      </c>
      <c r="D689" s="1" t="s">
        <v>68</v>
      </c>
      <c r="E689" s="1" t="s">
        <v>69</v>
      </c>
      <c r="F689" s="1">
        <v>2020</v>
      </c>
      <c r="G689" s="1" t="s">
        <v>3</v>
      </c>
      <c r="H689" s="3">
        <v>95</v>
      </c>
      <c r="I689" s="3">
        <v>95</v>
      </c>
      <c r="J689" s="3">
        <v>2185</v>
      </c>
      <c r="K689" s="3">
        <v>23</v>
      </c>
      <c r="L689" s="1" t="s">
        <v>4</v>
      </c>
    </row>
    <row r="690" spans="1:12" outlineLevel="2" x14ac:dyDescent="0.25">
      <c r="A690" s="1">
        <v>25126</v>
      </c>
      <c r="B690" s="74" t="s">
        <v>392</v>
      </c>
      <c r="C690" s="1" t="s">
        <v>104</v>
      </c>
      <c r="D690" s="1" t="s">
        <v>1</v>
      </c>
      <c r="E690" s="1" t="s">
        <v>2</v>
      </c>
      <c r="F690" s="1">
        <v>2020</v>
      </c>
      <c r="G690" s="1" t="s">
        <v>3</v>
      </c>
      <c r="H690" s="3">
        <v>1.2</v>
      </c>
      <c r="I690" s="3">
        <v>1.2</v>
      </c>
      <c r="J690" s="3">
        <v>3.3559322033898309</v>
      </c>
      <c r="K690" s="3">
        <v>2.79661016949153</v>
      </c>
      <c r="L690" s="1" t="s">
        <v>4</v>
      </c>
    </row>
    <row r="691" spans="1:12" outlineLevel="2" x14ac:dyDescent="0.25">
      <c r="A691" s="1">
        <v>25126</v>
      </c>
      <c r="B691" s="74" t="s">
        <v>392</v>
      </c>
      <c r="C691" s="1" t="s">
        <v>104</v>
      </c>
      <c r="D691" s="1" t="s">
        <v>19</v>
      </c>
      <c r="E691" s="1" t="s">
        <v>20</v>
      </c>
      <c r="F691" s="1">
        <v>2020</v>
      </c>
      <c r="G691" s="1" t="s">
        <v>3</v>
      </c>
      <c r="H691" s="3">
        <v>23.3</v>
      </c>
      <c r="I691" s="3">
        <v>23.3</v>
      </c>
      <c r="J691" s="3">
        <v>396.1</v>
      </c>
      <c r="K691" s="3">
        <v>17</v>
      </c>
      <c r="L691" s="1" t="s">
        <v>4</v>
      </c>
    </row>
    <row r="692" spans="1:12" outlineLevel="2" x14ac:dyDescent="0.25">
      <c r="A692" s="1">
        <v>25126</v>
      </c>
      <c r="B692" s="74" t="s">
        <v>392</v>
      </c>
      <c r="C692" s="1" t="s">
        <v>104</v>
      </c>
      <c r="D692" s="1" t="s">
        <v>73</v>
      </c>
      <c r="E692" s="1" t="s">
        <v>74</v>
      </c>
      <c r="F692" s="1">
        <v>2020</v>
      </c>
      <c r="G692" s="1" t="s">
        <v>3</v>
      </c>
      <c r="H692" s="3">
        <v>1.6709999999999998</v>
      </c>
      <c r="I692" s="3">
        <v>1.2709999999999999</v>
      </c>
      <c r="J692" s="3">
        <v>1.2709999999999999</v>
      </c>
      <c r="K692" s="3">
        <v>1</v>
      </c>
      <c r="L692" s="1" t="s">
        <v>4</v>
      </c>
    </row>
    <row r="693" spans="1:12" outlineLevel="2" x14ac:dyDescent="0.25">
      <c r="A693" s="1">
        <v>25126</v>
      </c>
      <c r="B693" s="74" t="s">
        <v>392</v>
      </c>
      <c r="C693" s="1" t="s">
        <v>104</v>
      </c>
      <c r="D693" s="1" t="s">
        <v>102</v>
      </c>
      <c r="E693" s="1" t="s">
        <v>103</v>
      </c>
      <c r="F693" s="1">
        <v>2020</v>
      </c>
      <c r="G693" s="1" t="s">
        <v>3</v>
      </c>
      <c r="H693" s="3">
        <v>11.3</v>
      </c>
      <c r="I693" s="3">
        <v>11.3</v>
      </c>
      <c r="J693" s="3">
        <v>282.5</v>
      </c>
      <c r="K693" s="3">
        <v>25</v>
      </c>
      <c r="L693" s="1" t="s">
        <v>4</v>
      </c>
    </row>
    <row r="694" spans="1:12" outlineLevel="2" x14ac:dyDescent="0.25">
      <c r="A694" s="1">
        <v>25126</v>
      </c>
      <c r="B694" s="74" t="s">
        <v>392</v>
      </c>
      <c r="C694" s="1" t="s">
        <v>104</v>
      </c>
      <c r="D694" s="1" t="s">
        <v>70</v>
      </c>
      <c r="E694" s="1" t="s">
        <v>71</v>
      </c>
      <c r="F694" s="1">
        <v>2020</v>
      </c>
      <c r="G694" s="1" t="s">
        <v>3</v>
      </c>
      <c r="H694" s="3">
        <v>0.3</v>
      </c>
      <c r="I694" s="3">
        <v>0.3</v>
      </c>
      <c r="J694" s="3">
        <v>9</v>
      </c>
      <c r="K694" s="3">
        <v>30</v>
      </c>
      <c r="L694" s="1" t="s">
        <v>4</v>
      </c>
    </row>
    <row r="695" spans="1:12" outlineLevel="2" x14ac:dyDescent="0.25">
      <c r="A695" s="1">
        <v>25126</v>
      </c>
      <c r="B695" s="74" t="s">
        <v>392</v>
      </c>
      <c r="C695" s="1" t="s">
        <v>104</v>
      </c>
      <c r="D695" s="1" t="s">
        <v>22</v>
      </c>
      <c r="E695" s="1" t="s">
        <v>32</v>
      </c>
      <c r="F695" s="1">
        <v>2020</v>
      </c>
      <c r="G695" s="1" t="s">
        <v>3</v>
      </c>
      <c r="H695" s="3">
        <v>1.8</v>
      </c>
      <c r="I695" s="3">
        <v>1.8</v>
      </c>
      <c r="J695" s="3">
        <v>50.4</v>
      </c>
      <c r="K695" s="3">
        <v>28</v>
      </c>
      <c r="L695" s="1" t="s">
        <v>4</v>
      </c>
    </row>
    <row r="696" spans="1:12" outlineLevel="2" x14ac:dyDescent="0.25">
      <c r="A696" s="1">
        <v>25126</v>
      </c>
      <c r="B696" s="74" t="s">
        <v>392</v>
      </c>
      <c r="C696" s="1" t="s">
        <v>104</v>
      </c>
      <c r="D696" s="1" t="s">
        <v>17</v>
      </c>
      <c r="E696" s="1" t="s">
        <v>18</v>
      </c>
      <c r="F696" s="1">
        <v>2020</v>
      </c>
      <c r="G696" s="1" t="s">
        <v>3</v>
      </c>
      <c r="H696" s="3">
        <v>7</v>
      </c>
      <c r="I696" s="3">
        <v>7</v>
      </c>
      <c r="J696" s="3">
        <v>161</v>
      </c>
      <c r="K696" s="3">
        <v>23</v>
      </c>
      <c r="L696" s="1" t="s">
        <v>4</v>
      </c>
    </row>
    <row r="697" spans="1:12" outlineLevel="1" collapsed="1" x14ac:dyDescent="0.25">
      <c r="A697" s="107"/>
      <c r="B697" s="108"/>
      <c r="C697" s="107"/>
      <c r="D697" s="107"/>
      <c r="E697" s="107"/>
      <c r="F697" s="109" t="s">
        <v>686</v>
      </c>
      <c r="G697" s="107">
        <f>SUBTOTAL(9,G679:G696)</f>
        <v>0</v>
      </c>
      <c r="H697" s="110">
        <f>SUBTOTAL(9,H679:H696)</f>
        <v>317.87100000000004</v>
      </c>
      <c r="I697" s="110">
        <f>SUBTOTAL(9,I679:I696)</f>
        <v>317.47100000000006</v>
      </c>
      <c r="J697" s="110">
        <f>SUBTOTAL(9,J679:J696)</f>
        <v>4835.8101097734825</v>
      </c>
      <c r="K697" s="110"/>
      <c r="L697" s="107"/>
    </row>
    <row r="698" spans="1:12" outlineLevel="2" x14ac:dyDescent="0.25">
      <c r="A698" s="1">
        <v>25126</v>
      </c>
      <c r="B698" s="74" t="s">
        <v>392</v>
      </c>
      <c r="C698" s="1" t="s">
        <v>104</v>
      </c>
      <c r="D698" s="1" t="s">
        <v>82</v>
      </c>
      <c r="E698" s="1" t="s">
        <v>83</v>
      </c>
      <c r="F698" s="1">
        <v>2020</v>
      </c>
      <c r="G698" s="1" t="s">
        <v>11</v>
      </c>
      <c r="H698" s="3">
        <v>0.3</v>
      </c>
      <c r="I698" s="3">
        <v>0.2</v>
      </c>
      <c r="J698" s="3">
        <v>3</v>
      </c>
      <c r="K698" s="3">
        <v>15</v>
      </c>
      <c r="L698" s="1" t="s">
        <v>4</v>
      </c>
    </row>
    <row r="699" spans="1:12" outlineLevel="2" x14ac:dyDescent="0.25">
      <c r="A699" s="1">
        <v>25126</v>
      </c>
      <c r="B699" s="74" t="s">
        <v>392</v>
      </c>
      <c r="C699" s="1" t="s">
        <v>104</v>
      </c>
      <c r="D699" s="1" t="s">
        <v>100</v>
      </c>
      <c r="E699" s="1" t="s">
        <v>101</v>
      </c>
      <c r="F699" s="1">
        <v>2020</v>
      </c>
      <c r="G699" s="1" t="s">
        <v>11</v>
      </c>
      <c r="H699" s="3">
        <v>6</v>
      </c>
      <c r="I699" s="3">
        <v>6</v>
      </c>
      <c r="J699" s="3">
        <v>102</v>
      </c>
      <c r="K699" s="3">
        <v>17</v>
      </c>
      <c r="L699" s="1" t="s">
        <v>4</v>
      </c>
    </row>
    <row r="700" spans="1:12" outlineLevel="2" x14ac:dyDescent="0.25">
      <c r="A700" s="1">
        <v>25126</v>
      </c>
      <c r="B700" s="74" t="s">
        <v>392</v>
      </c>
      <c r="C700" s="1" t="s">
        <v>104</v>
      </c>
      <c r="D700" s="1" t="s">
        <v>5</v>
      </c>
      <c r="E700" s="1" t="s">
        <v>6</v>
      </c>
      <c r="F700" s="1">
        <v>2020</v>
      </c>
      <c r="G700" s="1" t="s">
        <v>11</v>
      </c>
      <c r="H700" s="3">
        <v>1.7</v>
      </c>
      <c r="I700" s="3">
        <v>1.6</v>
      </c>
      <c r="J700" s="3">
        <v>8.2242990654205617</v>
      </c>
      <c r="K700" s="3">
        <v>5.1401869158878499</v>
      </c>
      <c r="L700" s="1" t="s">
        <v>4</v>
      </c>
    </row>
    <row r="701" spans="1:12" outlineLevel="2" x14ac:dyDescent="0.25">
      <c r="A701" s="1">
        <v>25126</v>
      </c>
      <c r="B701" s="74" t="s">
        <v>392</v>
      </c>
      <c r="C701" s="1" t="s">
        <v>104</v>
      </c>
      <c r="D701" s="1" t="s">
        <v>98</v>
      </c>
      <c r="E701" s="1" t="s">
        <v>99</v>
      </c>
      <c r="F701" s="1">
        <v>2020</v>
      </c>
      <c r="G701" s="1" t="s">
        <v>11</v>
      </c>
      <c r="H701" s="3">
        <v>20</v>
      </c>
      <c r="I701" s="3">
        <v>20</v>
      </c>
      <c r="J701" s="3">
        <v>440</v>
      </c>
      <c r="K701" s="3">
        <v>22</v>
      </c>
      <c r="L701" s="1" t="s">
        <v>4</v>
      </c>
    </row>
    <row r="702" spans="1:12" outlineLevel="2" x14ac:dyDescent="0.25">
      <c r="A702" s="1">
        <v>25126</v>
      </c>
      <c r="B702" s="74" t="s">
        <v>392</v>
      </c>
      <c r="C702" s="1" t="s">
        <v>104</v>
      </c>
      <c r="D702" s="1" t="s">
        <v>42</v>
      </c>
      <c r="E702" s="1" t="s">
        <v>43</v>
      </c>
      <c r="F702" s="1">
        <v>2020</v>
      </c>
      <c r="G702" s="1" t="s">
        <v>11</v>
      </c>
      <c r="H702" s="3">
        <v>1.5</v>
      </c>
      <c r="I702" s="3">
        <v>1.5</v>
      </c>
      <c r="J702" s="3">
        <v>30</v>
      </c>
      <c r="K702" s="3">
        <v>20</v>
      </c>
      <c r="L702" s="1" t="s">
        <v>4</v>
      </c>
    </row>
    <row r="703" spans="1:12" outlineLevel="2" x14ac:dyDescent="0.25">
      <c r="A703" s="1">
        <v>25126</v>
      </c>
      <c r="B703" s="74" t="s">
        <v>392</v>
      </c>
      <c r="C703" s="1" t="s">
        <v>104</v>
      </c>
      <c r="D703" s="1" t="s">
        <v>93</v>
      </c>
      <c r="E703" s="1" t="s">
        <v>94</v>
      </c>
      <c r="F703" s="1">
        <v>2020</v>
      </c>
      <c r="G703" s="1" t="s">
        <v>11</v>
      </c>
      <c r="H703" s="3">
        <v>0.3</v>
      </c>
      <c r="I703" s="3">
        <v>0.3</v>
      </c>
      <c r="J703" s="3">
        <v>6</v>
      </c>
      <c r="K703" s="3">
        <v>20</v>
      </c>
      <c r="L703" s="1" t="s">
        <v>4</v>
      </c>
    </row>
    <row r="704" spans="1:12" outlineLevel="2" x14ac:dyDescent="0.25">
      <c r="A704" s="1">
        <v>25126</v>
      </c>
      <c r="B704" s="74" t="s">
        <v>392</v>
      </c>
      <c r="C704" s="1" t="s">
        <v>104</v>
      </c>
      <c r="D704" s="1" t="s">
        <v>64</v>
      </c>
      <c r="E704" s="1" t="s">
        <v>65</v>
      </c>
      <c r="F704" s="1">
        <v>2020</v>
      </c>
      <c r="G704" s="1" t="s">
        <v>11</v>
      </c>
      <c r="H704" s="3">
        <v>29</v>
      </c>
      <c r="I704" s="3">
        <v>29</v>
      </c>
      <c r="J704" s="3">
        <v>174</v>
      </c>
      <c r="K704" s="3">
        <v>6</v>
      </c>
      <c r="L704" s="1" t="s">
        <v>4</v>
      </c>
    </row>
    <row r="705" spans="1:12" outlineLevel="2" x14ac:dyDescent="0.25">
      <c r="A705" s="1">
        <v>25126</v>
      </c>
      <c r="B705" s="74" t="s">
        <v>392</v>
      </c>
      <c r="C705" s="1" t="s">
        <v>104</v>
      </c>
      <c r="D705" s="1" t="s">
        <v>105</v>
      </c>
      <c r="E705" s="1" t="s">
        <v>106</v>
      </c>
      <c r="F705" s="1">
        <v>2020</v>
      </c>
      <c r="G705" s="1" t="s">
        <v>11</v>
      </c>
      <c r="H705" s="3">
        <v>0</v>
      </c>
      <c r="I705" s="3">
        <v>0</v>
      </c>
      <c r="J705" s="3">
        <v>0</v>
      </c>
      <c r="K705" s="3">
        <v>0</v>
      </c>
      <c r="L705" s="1" t="s">
        <v>4</v>
      </c>
    </row>
    <row r="706" spans="1:12" outlineLevel="2" x14ac:dyDescent="0.25">
      <c r="A706" s="1">
        <v>25126</v>
      </c>
      <c r="B706" s="74" t="s">
        <v>392</v>
      </c>
      <c r="C706" s="1" t="s">
        <v>104</v>
      </c>
      <c r="D706" s="1" t="s">
        <v>107</v>
      </c>
      <c r="E706" s="1" t="s">
        <v>108</v>
      </c>
      <c r="F706" s="1">
        <v>2020</v>
      </c>
      <c r="G706" s="1" t="s">
        <v>11</v>
      </c>
      <c r="H706" s="3">
        <v>0</v>
      </c>
      <c r="I706" s="3">
        <v>0</v>
      </c>
      <c r="J706" s="3">
        <v>0</v>
      </c>
      <c r="K706" s="3">
        <v>0</v>
      </c>
      <c r="L706" s="1" t="s">
        <v>4</v>
      </c>
    </row>
    <row r="707" spans="1:12" outlineLevel="2" x14ac:dyDescent="0.25">
      <c r="A707" s="1">
        <v>25126</v>
      </c>
      <c r="B707" s="74" t="s">
        <v>392</v>
      </c>
      <c r="C707" s="1" t="s">
        <v>104</v>
      </c>
      <c r="D707" s="1" t="s">
        <v>7</v>
      </c>
      <c r="E707" s="1" t="s">
        <v>8</v>
      </c>
      <c r="F707" s="1">
        <v>2020</v>
      </c>
      <c r="G707" s="1" t="s">
        <v>11</v>
      </c>
      <c r="H707" s="3">
        <v>0.6</v>
      </c>
      <c r="I707" s="3">
        <v>0.6</v>
      </c>
      <c r="J707" s="3">
        <v>1.2587412587412588</v>
      </c>
      <c r="K707" s="3">
        <v>2.0979020979021001</v>
      </c>
      <c r="L707" s="1" t="s">
        <v>4</v>
      </c>
    </row>
    <row r="708" spans="1:12" outlineLevel="2" x14ac:dyDescent="0.25">
      <c r="A708" s="1">
        <v>25126</v>
      </c>
      <c r="B708" s="74" t="s">
        <v>392</v>
      </c>
      <c r="C708" s="1" t="s">
        <v>104</v>
      </c>
      <c r="D708" s="1" t="s">
        <v>44</v>
      </c>
      <c r="E708" s="1" t="s">
        <v>45</v>
      </c>
      <c r="F708" s="1">
        <v>2020</v>
      </c>
      <c r="G708" s="1" t="s">
        <v>11</v>
      </c>
      <c r="H708" s="3">
        <v>142.1</v>
      </c>
      <c r="I708" s="3">
        <v>141.1</v>
      </c>
      <c r="J708" s="3">
        <v>1269.8999999999999</v>
      </c>
      <c r="K708" s="3">
        <v>9</v>
      </c>
      <c r="L708" s="1" t="s">
        <v>4</v>
      </c>
    </row>
    <row r="709" spans="1:12" outlineLevel="2" x14ac:dyDescent="0.25">
      <c r="A709" s="1">
        <v>25126</v>
      </c>
      <c r="B709" s="74" t="s">
        <v>392</v>
      </c>
      <c r="C709" s="1" t="s">
        <v>104</v>
      </c>
      <c r="D709" s="1" t="s">
        <v>68</v>
      </c>
      <c r="E709" s="1" t="s">
        <v>69</v>
      </c>
      <c r="F709" s="1">
        <v>2020</v>
      </c>
      <c r="G709" s="1" t="s">
        <v>11</v>
      </c>
      <c r="H709" s="3">
        <v>61</v>
      </c>
      <c r="I709" s="3">
        <v>61</v>
      </c>
      <c r="J709" s="3">
        <v>1403</v>
      </c>
      <c r="K709" s="3">
        <v>23</v>
      </c>
      <c r="L709" s="1" t="s">
        <v>4</v>
      </c>
    </row>
    <row r="710" spans="1:12" outlineLevel="2" x14ac:dyDescent="0.25">
      <c r="A710" s="1">
        <v>25126</v>
      </c>
      <c r="B710" s="74" t="s">
        <v>392</v>
      </c>
      <c r="C710" s="1" t="s">
        <v>104</v>
      </c>
      <c r="D710" s="1" t="s">
        <v>1</v>
      </c>
      <c r="E710" s="1" t="s">
        <v>2</v>
      </c>
      <c r="F710" s="1">
        <v>2020</v>
      </c>
      <c r="G710" s="1" t="s">
        <v>11</v>
      </c>
      <c r="H710" s="3">
        <v>11</v>
      </c>
      <c r="I710" s="3">
        <v>11</v>
      </c>
      <c r="J710" s="3">
        <v>3.0762711864406782</v>
      </c>
      <c r="K710" s="3">
        <v>0.27966101694915302</v>
      </c>
      <c r="L710" s="1" t="s">
        <v>4</v>
      </c>
    </row>
    <row r="711" spans="1:12" outlineLevel="2" x14ac:dyDescent="0.25">
      <c r="A711" s="1">
        <v>25126</v>
      </c>
      <c r="B711" s="74" t="s">
        <v>392</v>
      </c>
      <c r="C711" s="1" t="s">
        <v>104</v>
      </c>
      <c r="D711" s="1" t="s">
        <v>19</v>
      </c>
      <c r="E711" s="1" t="s">
        <v>20</v>
      </c>
      <c r="F711" s="1">
        <v>2020</v>
      </c>
      <c r="G711" s="1" t="s">
        <v>11</v>
      </c>
      <c r="H711" s="3">
        <v>25.3</v>
      </c>
      <c r="I711" s="3">
        <v>25.3</v>
      </c>
      <c r="J711" s="3">
        <v>430.1</v>
      </c>
      <c r="K711" s="3">
        <v>17</v>
      </c>
      <c r="L711" s="1" t="s">
        <v>4</v>
      </c>
    </row>
    <row r="712" spans="1:12" outlineLevel="2" x14ac:dyDescent="0.25">
      <c r="A712" s="1">
        <v>25126</v>
      </c>
      <c r="B712" s="74" t="s">
        <v>392</v>
      </c>
      <c r="C712" s="1" t="s">
        <v>104</v>
      </c>
      <c r="D712" s="1" t="s">
        <v>102</v>
      </c>
      <c r="E712" s="1" t="s">
        <v>103</v>
      </c>
      <c r="F712" s="1">
        <v>2020</v>
      </c>
      <c r="G712" s="1" t="s">
        <v>11</v>
      </c>
      <c r="H712" s="3">
        <v>12.3</v>
      </c>
      <c r="I712" s="3">
        <v>12.3</v>
      </c>
      <c r="J712" s="3">
        <v>307.5</v>
      </c>
      <c r="K712" s="3">
        <v>25</v>
      </c>
      <c r="L712" s="1" t="s">
        <v>4</v>
      </c>
    </row>
    <row r="713" spans="1:12" outlineLevel="2" x14ac:dyDescent="0.25">
      <c r="A713" s="1">
        <v>25126</v>
      </c>
      <c r="B713" s="74" t="s">
        <v>392</v>
      </c>
      <c r="C713" s="1" t="s">
        <v>104</v>
      </c>
      <c r="D713" s="1" t="s">
        <v>70</v>
      </c>
      <c r="E713" s="1" t="s">
        <v>71</v>
      </c>
      <c r="F713" s="1">
        <v>2020</v>
      </c>
      <c r="G713" s="1" t="s">
        <v>11</v>
      </c>
      <c r="H713" s="3">
        <v>0.4</v>
      </c>
      <c r="I713" s="3">
        <v>0.4</v>
      </c>
      <c r="J713" s="3">
        <v>12</v>
      </c>
      <c r="K713" s="3">
        <v>30</v>
      </c>
      <c r="L713" s="1" t="s">
        <v>4</v>
      </c>
    </row>
    <row r="714" spans="1:12" outlineLevel="2" x14ac:dyDescent="0.25">
      <c r="A714" s="1">
        <v>25126</v>
      </c>
      <c r="B714" s="74" t="s">
        <v>392</v>
      </c>
      <c r="C714" s="1" t="s">
        <v>104</v>
      </c>
      <c r="D714" s="1" t="s">
        <v>22</v>
      </c>
      <c r="E714" s="1" t="s">
        <v>32</v>
      </c>
      <c r="F714" s="1">
        <v>2020</v>
      </c>
      <c r="G714" s="1" t="s">
        <v>11</v>
      </c>
      <c r="H714" s="3">
        <v>1.9</v>
      </c>
      <c r="I714" s="3">
        <v>1.9</v>
      </c>
      <c r="J714" s="3">
        <v>53.199999999999996</v>
      </c>
      <c r="K714" s="3">
        <v>28</v>
      </c>
      <c r="L714" s="1" t="s">
        <v>4</v>
      </c>
    </row>
    <row r="715" spans="1:12" outlineLevel="2" x14ac:dyDescent="0.25">
      <c r="A715" s="1">
        <v>25126</v>
      </c>
      <c r="B715" s="74" t="s">
        <v>392</v>
      </c>
      <c r="C715" s="1" t="s">
        <v>104</v>
      </c>
      <c r="D715" s="1" t="s">
        <v>17</v>
      </c>
      <c r="E715" s="1" t="s">
        <v>18</v>
      </c>
      <c r="F715" s="1">
        <v>2020</v>
      </c>
      <c r="G715" s="1" t="s">
        <v>11</v>
      </c>
      <c r="H715" s="3">
        <v>7</v>
      </c>
      <c r="I715" s="3">
        <v>7</v>
      </c>
      <c r="J715" s="3">
        <v>161</v>
      </c>
      <c r="K715" s="3">
        <v>23</v>
      </c>
      <c r="L715" s="1" t="s">
        <v>4</v>
      </c>
    </row>
    <row r="716" spans="1:12" outlineLevel="1" collapsed="1" x14ac:dyDescent="0.25">
      <c r="A716" s="107"/>
      <c r="B716" s="108"/>
      <c r="C716" s="107"/>
      <c r="D716" s="107"/>
      <c r="E716" s="107"/>
      <c r="F716" s="109" t="s">
        <v>687</v>
      </c>
      <c r="G716" s="107">
        <f>SUBTOTAL(9,G698:G715)</f>
        <v>0</v>
      </c>
      <c r="H716" s="110">
        <f>SUBTOTAL(9,H698:H715)</f>
        <v>320.39999999999998</v>
      </c>
      <c r="I716" s="110">
        <f>SUBTOTAL(9,I698:I715)</f>
        <v>319.2</v>
      </c>
      <c r="J716" s="110">
        <f>SUBTOTAL(9,J698:J715)</f>
        <v>4404.2593115106019</v>
      </c>
      <c r="K716" s="110"/>
      <c r="L716" s="107"/>
    </row>
    <row r="717" spans="1:12" outlineLevel="2" x14ac:dyDescent="0.25">
      <c r="A717" s="1">
        <v>25175</v>
      </c>
      <c r="B717" s="74" t="s">
        <v>392</v>
      </c>
      <c r="C717" s="1" t="s">
        <v>192</v>
      </c>
      <c r="D717" s="1" t="s">
        <v>82</v>
      </c>
      <c r="E717" s="1" t="s">
        <v>83</v>
      </c>
      <c r="F717" s="1">
        <v>2020</v>
      </c>
      <c r="G717" s="1" t="s">
        <v>3</v>
      </c>
      <c r="H717" s="3">
        <v>6</v>
      </c>
      <c r="I717" s="3">
        <v>6</v>
      </c>
      <c r="J717" s="3">
        <v>108</v>
      </c>
      <c r="K717" s="3">
        <v>18</v>
      </c>
      <c r="L717" s="1" t="s">
        <v>4</v>
      </c>
    </row>
    <row r="718" spans="1:12" outlineLevel="2" x14ac:dyDescent="0.25">
      <c r="A718" s="1">
        <v>25175</v>
      </c>
      <c r="B718" s="74" t="s">
        <v>392</v>
      </c>
      <c r="C718" s="1" t="s">
        <v>192</v>
      </c>
      <c r="D718" s="1" t="s">
        <v>5</v>
      </c>
      <c r="E718" s="1" t="s">
        <v>6</v>
      </c>
      <c r="F718" s="1">
        <v>2020</v>
      </c>
      <c r="G718" s="1" t="s">
        <v>3</v>
      </c>
      <c r="H718" s="3">
        <v>10</v>
      </c>
      <c r="I718" s="3">
        <v>6</v>
      </c>
      <c r="J718" s="3">
        <v>5.6074766355140184</v>
      </c>
      <c r="K718" s="3">
        <v>0.934579439252336</v>
      </c>
      <c r="L718" s="1" t="s">
        <v>4</v>
      </c>
    </row>
    <row r="719" spans="1:12" outlineLevel="2" x14ac:dyDescent="0.25">
      <c r="A719" s="1">
        <v>25175</v>
      </c>
      <c r="B719" s="74" t="s">
        <v>392</v>
      </c>
      <c r="C719" s="1" t="s">
        <v>192</v>
      </c>
      <c r="D719" s="1" t="s">
        <v>98</v>
      </c>
      <c r="E719" s="1" t="s">
        <v>99</v>
      </c>
      <c r="F719" s="1">
        <v>2020</v>
      </c>
      <c r="G719" s="1" t="s">
        <v>3</v>
      </c>
      <c r="H719" s="3">
        <v>6</v>
      </c>
      <c r="I719" s="3">
        <v>6</v>
      </c>
      <c r="J719" s="3">
        <v>60</v>
      </c>
      <c r="K719" s="3">
        <v>10</v>
      </c>
      <c r="L719" s="1" t="s">
        <v>4</v>
      </c>
    </row>
    <row r="720" spans="1:12" outlineLevel="2" x14ac:dyDescent="0.25">
      <c r="A720" s="1">
        <v>25175</v>
      </c>
      <c r="B720" s="74" t="s">
        <v>392</v>
      </c>
      <c r="C720" s="1" t="s">
        <v>192</v>
      </c>
      <c r="D720" s="1" t="s">
        <v>64</v>
      </c>
      <c r="E720" s="1" t="s">
        <v>65</v>
      </c>
      <c r="F720" s="1">
        <v>2020</v>
      </c>
      <c r="G720" s="1" t="s">
        <v>3</v>
      </c>
      <c r="H720" s="3">
        <v>10</v>
      </c>
      <c r="I720" s="3">
        <v>9</v>
      </c>
      <c r="J720" s="3">
        <v>54</v>
      </c>
      <c r="K720" s="3">
        <v>6</v>
      </c>
      <c r="L720" s="1" t="s">
        <v>4</v>
      </c>
    </row>
    <row r="721" spans="1:12" outlineLevel="2" x14ac:dyDescent="0.25">
      <c r="A721" s="1">
        <v>25175</v>
      </c>
      <c r="B721" s="74" t="s">
        <v>392</v>
      </c>
      <c r="C721" s="1" t="s">
        <v>192</v>
      </c>
      <c r="D721" s="1" t="s">
        <v>105</v>
      </c>
      <c r="E721" s="1" t="s">
        <v>106</v>
      </c>
      <c r="F721" s="1">
        <v>2020</v>
      </c>
      <c r="G721" s="1" t="s">
        <v>3</v>
      </c>
      <c r="H721" s="3">
        <v>4</v>
      </c>
      <c r="I721" s="3">
        <v>4</v>
      </c>
      <c r="J721" s="3">
        <v>60</v>
      </c>
      <c r="K721" s="3">
        <v>15</v>
      </c>
      <c r="L721" s="1" t="s">
        <v>4</v>
      </c>
    </row>
    <row r="722" spans="1:12" outlineLevel="2" x14ac:dyDescent="0.25">
      <c r="A722" s="1">
        <v>25175</v>
      </c>
      <c r="B722" s="74" t="s">
        <v>392</v>
      </c>
      <c r="C722" s="1" t="s">
        <v>192</v>
      </c>
      <c r="D722" s="1" t="s">
        <v>107</v>
      </c>
      <c r="E722" s="1" t="s">
        <v>108</v>
      </c>
      <c r="F722" s="1">
        <v>2020</v>
      </c>
      <c r="G722" s="1" t="s">
        <v>3</v>
      </c>
      <c r="H722" s="3">
        <v>9</v>
      </c>
      <c r="I722" s="3">
        <v>8</v>
      </c>
      <c r="J722" s="3">
        <v>120</v>
      </c>
      <c r="K722" s="3">
        <v>15</v>
      </c>
      <c r="L722" s="1" t="s">
        <v>4</v>
      </c>
    </row>
    <row r="723" spans="1:12" outlineLevel="2" x14ac:dyDescent="0.25">
      <c r="A723" s="1">
        <v>25175</v>
      </c>
      <c r="B723" s="74" t="s">
        <v>392</v>
      </c>
      <c r="C723" s="1" t="s">
        <v>192</v>
      </c>
      <c r="D723" s="1" t="s">
        <v>7</v>
      </c>
      <c r="E723" s="1" t="s">
        <v>8</v>
      </c>
      <c r="F723" s="1">
        <v>2020</v>
      </c>
      <c r="G723" s="1" t="s">
        <v>3</v>
      </c>
      <c r="H723" s="3">
        <v>3</v>
      </c>
      <c r="I723" s="3">
        <v>2</v>
      </c>
      <c r="J723" s="3">
        <v>2.7972027972027975</v>
      </c>
      <c r="K723" s="3">
        <v>1.3986013986014001</v>
      </c>
      <c r="L723" s="1" t="s">
        <v>4</v>
      </c>
    </row>
    <row r="724" spans="1:12" outlineLevel="2" x14ac:dyDescent="0.25">
      <c r="A724" s="1">
        <v>25175</v>
      </c>
      <c r="B724" s="74" t="s">
        <v>392</v>
      </c>
      <c r="C724" s="1" t="s">
        <v>192</v>
      </c>
      <c r="D724" s="1" t="s">
        <v>122</v>
      </c>
      <c r="E724" s="1" t="s">
        <v>123</v>
      </c>
      <c r="F724" s="1">
        <v>2020</v>
      </c>
      <c r="G724" s="1" t="s">
        <v>3</v>
      </c>
      <c r="H724" s="3">
        <v>3</v>
      </c>
      <c r="I724" s="3">
        <v>3</v>
      </c>
      <c r="J724" s="3">
        <v>6.6371681415929205</v>
      </c>
      <c r="K724" s="3">
        <v>2.2123893805309698</v>
      </c>
      <c r="L724" s="1" t="s">
        <v>4</v>
      </c>
    </row>
    <row r="725" spans="1:12" outlineLevel="2" x14ac:dyDescent="0.25">
      <c r="A725" s="1">
        <v>25175</v>
      </c>
      <c r="B725" s="74" t="s">
        <v>392</v>
      </c>
      <c r="C725" s="1" t="s">
        <v>192</v>
      </c>
      <c r="D725" s="1" t="s">
        <v>68</v>
      </c>
      <c r="E725" s="1" t="s">
        <v>69</v>
      </c>
      <c r="F725" s="1">
        <v>2020</v>
      </c>
      <c r="G725" s="1" t="s">
        <v>3</v>
      </c>
      <c r="H725" s="3">
        <v>31</v>
      </c>
      <c r="I725" s="3">
        <v>9</v>
      </c>
      <c r="J725" s="3">
        <v>153</v>
      </c>
      <c r="K725" s="3">
        <v>17</v>
      </c>
      <c r="L725" s="1" t="s">
        <v>4</v>
      </c>
    </row>
    <row r="726" spans="1:12" outlineLevel="2" x14ac:dyDescent="0.25">
      <c r="A726" s="1">
        <v>25175</v>
      </c>
      <c r="B726" s="74" t="s">
        <v>392</v>
      </c>
      <c r="C726" s="1" t="s">
        <v>192</v>
      </c>
      <c r="D726" s="1" t="s">
        <v>1</v>
      </c>
      <c r="E726" s="1" t="s">
        <v>2</v>
      </c>
      <c r="F726" s="1">
        <v>2020</v>
      </c>
      <c r="G726" s="1" t="s">
        <v>3</v>
      </c>
      <c r="H726" s="3">
        <v>82</v>
      </c>
      <c r="I726" s="3">
        <v>78</v>
      </c>
      <c r="J726" s="3">
        <v>330.50847457627123</v>
      </c>
      <c r="K726" s="3">
        <v>4.2372881355932197</v>
      </c>
      <c r="L726" s="1" t="s">
        <v>4</v>
      </c>
    </row>
    <row r="727" spans="1:12" outlineLevel="2" x14ac:dyDescent="0.25">
      <c r="A727" s="1">
        <v>25175</v>
      </c>
      <c r="B727" s="74" t="s">
        <v>392</v>
      </c>
      <c r="C727" s="1" t="s">
        <v>192</v>
      </c>
      <c r="D727" s="1" t="s">
        <v>19</v>
      </c>
      <c r="E727" s="1" t="s">
        <v>20</v>
      </c>
      <c r="F727" s="1">
        <v>2020</v>
      </c>
      <c r="G727" s="1" t="s">
        <v>3</v>
      </c>
      <c r="H727" s="3">
        <v>53</v>
      </c>
      <c r="I727" s="3">
        <v>45</v>
      </c>
      <c r="J727" s="3">
        <v>810</v>
      </c>
      <c r="K727" s="3">
        <v>18</v>
      </c>
      <c r="L727" s="1" t="s">
        <v>4</v>
      </c>
    </row>
    <row r="728" spans="1:12" outlineLevel="2" x14ac:dyDescent="0.25">
      <c r="A728" s="1">
        <v>25175</v>
      </c>
      <c r="B728" s="74" t="s">
        <v>392</v>
      </c>
      <c r="C728" s="1" t="s">
        <v>192</v>
      </c>
      <c r="D728" s="1" t="s">
        <v>73</v>
      </c>
      <c r="E728" s="1" t="s">
        <v>74</v>
      </c>
      <c r="F728" s="1">
        <v>2020</v>
      </c>
      <c r="G728" s="1" t="s">
        <v>3</v>
      </c>
      <c r="H728" s="3">
        <v>6</v>
      </c>
      <c r="I728" s="3">
        <v>6</v>
      </c>
      <c r="J728" s="3">
        <v>90</v>
      </c>
      <c r="K728" s="3">
        <v>15</v>
      </c>
      <c r="L728" s="1" t="s">
        <v>4</v>
      </c>
    </row>
    <row r="729" spans="1:12" outlineLevel="1" collapsed="1" x14ac:dyDescent="0.25">
      <c r="A729" s="107"/>
      <c r="B729" s="108"/>
      <c r="C729" s="107"/>
      <c r="D729" s="107"/>
      <c r="E729" s="107"/>
      <c r="F729" s="109" t="s">
        <v>686</v>
      </c>
      <c r="G729" s="107">
        <f>SUBTOTAL(9,G717:G728)</f>
        <v>0</v>
      </c>
      <c r="H729" s="110">
        <f>SUBTOTAL(9,H717:H728)</f>
        <v>223</v>
      </c>
      <c r="I729" s="110">
        <f>SUBTOTAL(9,I717:I728)</f>
        <v>182</v>
      </c>
      <c r="J729" s="110">
        <f>SUBTOTAL(9,J717:J728)</f>
        <v>1800.550322150581</v>
      </c>
      <c r="K729" s="110"/>
      <c r="L729" s="107"/>
    </row>
    <row r="730" spans="1:12" outlineLevel="2" x14ac:dyDescent="0.25">
      <c r="A730" s="1">
        <v>25175</v>
      </c>
      <c r="B730" s="74" t="s">
        <v>392</v>
      </c>
      <c r="C730" s="1" t="s">
        <v>192</v>
      </c>
      <c r="D730" s="1" t="s">
        <v>82</v>
      </c>
      <c r="E730" s="1" t="s">
        <v>83</v>
      </c>
      <c r="F730" s="1">
        <v>2020</v>
      </c>
      <c r="G730" s="1" t="s">
        <v>11</v>
      </c>
      <c r="H730" s="3">
        <v>5</v>
      </c>
      <c r="I730" s="3">
        <v>4</v>
      </c>
      <c r="J730" s="3">
        <v>64</v>
      </c>
      <c r="K730" s="3">
        <v>16</v>
      </c>
      <c r="L730" s="1" t="s">
        <v>4</v>
      </c>
    </row>
    <row r="731" spans="1:12" outlineLevel="2" x14ac:dyDescent="0.25">
      <c r="A731" s="1">
        <v>25175</v>
      </c>
      <c r="B731" s="74" t="s">
        <v>392</v>
      </c>
      <c r="C731" s="1" t="s">
        <v>192</v>
      </c>
      <c r="D731" s="1" t="s">
        <v>5</v>
      </c>
      <c r="E731" s="1" t="s">
        <v>6</v>
      </c>
      <c r="F731" s="1">
        <v>2020</v>
      </c>
      <c r="G731" s="1" t="s">
        <v>11</v>
      </c>
      <c r="H731" s="3">
        <v>8</v>
      </c>
      <c r="I731" s="3">
        <v>6</v>
      </c>
      <c r="J731" s="3">
        <v>25.233644859813083</v>
      </c>
      <c r="K731" s="3">
        <v>4.2056074766355103</v>
      </c>
      <c r="L731" s="1" t="s">
        <v>4</v>
      </c>
    </row>
    <row r="732" spans="1:12" outlineLevel="2" x14ac:dyDescent="0.25">
      <c r="A732" s="1">
        <v>25175</v>
      </c>
      <c r="B732" s="74" t="s">
        <v>392</v>
      </c>
      <c r="C732" s="1" t="s">
        <v>192</v>
      </c>
      <c r="D732" s="1" t="s">
        <v>98</v>
      </c>
      <c r="E732" s="1" t="s">
        <v>99</v>
      </c>
      <c r="F732" s="1">
        <v>2020</v>
      </c>
      <c r="G732" s="1" t="s">
        <v>11</v>
      </c>
      <c r="H732" s="3">
        <v>3</v>
      </c>
      <c r="I732" s="3">
        <v>3</v>
      </c>
      <c r="J732" s="3">
        <v>27</v>
      </c>
      <c r="K732" s="3">
        <v>9</v>
      </c>
      <c r="L732" s="1" t="s">
        <v>4</v>
      </c>
    </row>
    <row r="733" spans="1:12" outlineLevel="2" x14ac:dyDescent="0.25">
      <c r="A733" s="1">
        <v>25175</v>
      </c>
      <c r="B733" s="74" t="s">
        <v>392</v>
      </c>
      <c r="C733" s="1" t="s">
        <v>192</v>
      </c>
      <c r="D733" s="1" t="s">
        <v>64</v>
      </c>
      <c r="E733" s="1" t="s">
        <v>65</v>
      </c>
      <c r="F733" s="1">
        <v>2020</v>
      </c>
      <c r="G733" s="1" t="s">
        <v>11</v>
      </c>
      <c r="H733" s="3">
        <v>2</v>
      </c>
      <c r="I733" s="3">
        <v>2</v>
      </c>
      <c r="J733" s="3">
        <v>10</v>
      </c>
      <c r="K733" s="3">
        <v>5</v>
      </c>
      <c r="L733" s="1" t="s">
        <v>4</v>
      </c>
    </row>
    <row r="734" spans="1:12" outlineLevel="2" x14ac:dyDescent="0.25">
      <c r="A734" s="1">
        <v>25175</v>
      </c>
      <c r="B734" s="74" t="s">
        <v>392</v>
      </c>
      <c r="C734" s="1" t="s">
        <v>192</v>
      </c>
      <c r="D734" s="1" t="s">
        <v>105</v>
      </c>
      <c r="E734" s="1" t="s">
        <v>106</v>
      </c>
      <c r="F734" s="1">
        <v>2020</v>
      </c>
      <c r="G734" s="1" t="s">
        <v>11</v>
      </c>
      <c r="H734" s="3">
        <v>2</v>
      </c>
      <c r="I734" s="3">
        <v>2</v>
      </c>
      <c r="J734" s="3">
        <v>30</v>
      </c>
      <c r="K734" s="3">
        <v>15</v>
      </c>
      <c r="L734" s="1" t="s">
        <v>4</v>
      </c>
    </row>
    <row r="735" spans="1:12" outlineLevel="2" x14ac:dyDescent="0.25">
      <c r="A735" s="1">
        <v>25175</v>
      </c>
      <c r="B735" s="74" t="s">
        <v>392</v>
      </c>
      <c r="C735" s="1" t="s">
        <v>192</v>
      </c>
      <c r="D735" s="1" t="s">
        <v>107</v>
      </c>
      <c r="E735" s="1" t="s">
        <v>108</v>
      </c>
      <c r="F735" s="1">
        <v>2020</v>
      </c>
      <c r="G735" s="1" t="s">
        <v>11</v>
      </c>
      <c r="H735" s="3">
        <v>7</v>
      </c>
      <c r="I735" s="3">
        <v>6</v>
      </c>
      <c r="J735" s="3">
        <v>90</v>
      </c>
      <c r="K735" s="3">
        <v>15</v>
      </c>
      <c r="L735" s="1" t="s">
        <v>4</v>
      </c>
    </row>
    <row r="736" spans="1:12" outlineLevel="2" x14ac:dyDescent="0.25">
      <c r="A736" s="1">
        <v>25175</v>
      </c>
      <c r="B736" s="74" t="s">
        <v>392</v>
      </c>
      <c r="C736" s="1" t="s">
        <v>192</v>
      </c>
      <c r="D736" s="1" t="s">
        <v>7</v>
      </c>
      <c r="E736" s="1" t="s">
        <v>8</v>
      </c>
      <c r="F736" s="1">
        <v>2020</v>
      </c>
      <c r="G736" s="1" t="s">
        <v>11</v>
      </c>
      <c r="H736" s="3">
        <v>2</v>
      </c>
      <c r="I736" s="3">
        <v>1</v>
      </c>
      <c r="J736" s="3">
        <v>1.3986013986013988</v>
      </c>
      <c r="K736" s="3">
        <v>1.3986013986014001</v>
      </c>
      <c r="L736" s="1" t="s">
        <v>4</v>
      </c>
    </row>
    <row r="737" spans="1:12" outlineLevel="2" x14ac:dyDescent="0.25">
      <c r="A737" s="1">
        <v>25175</v>
      </c>
      <c r="B737" s="74" t="s">
        <v>392</v>
      </c>
      <c r="C737" s="1" t="s">
        <v>192</v>
      </c>
      <c r="D737" s="1" t="s">
        <v>122</v>
      </c>
      <c r="E737" s="1" t="s">
        <v>123</v>
      </c>
      <c r="F737" s="1">
        <v>2020</v>
      </c>
      <c r="G737" s="1" t="s">
        <v>11</v>
      </c>
      <c r="H737" s="3">
        <v>1</v>
      </c>
      <c r="I737" s="3">
        <v>1</v>
      </c>
      <c r="J737" s="3">
        <v>2.2123893805309738</v>
      </c>
      <c r="K737" s="3">
        <v>2.2123893805309698</v>
      </c>
      <c r="L737" s="1" t="s">
        <v>4</v>
      </c>
    </row>
    <row r="738" spans="1:12" outlineLevel="2" x14ac:dyDescent="0.25">
      <c r="A738" s="1">
        <v>25175</v>
      </c>
      <c r="B738" s="74" t="s">
        <v>392</v>
      </c>
      <c r="C738" s="1" t="s">
        <v>192</v>
      </c>
      <c r="D738" s="1" t="s">
        <v>68</v>
      </c>
      <c r="E738" s="1" t="s">
        <v>69</v>
      </c>
      <c r="F738" s="1">
        <v>2020</v>
      </c>
      <c r="G738" s="1" t="s">
        <v>11</v>
      </c>
      <c r="H738" s="3">
        <v>7</v>
      </c>
      <c r="I738" s="3">
        <v>6</v>
      </c>
      <c r="J738" s="3">
        <v>108</v>
      </c>
      <c r="K738" s="3">
        <v>18</v>
      </c>
      <c r="L738" s="1" t="s">
        <v>4</v>
      </c>
    </row>
    <row r="739" spans="1:12" outlineLevel="2" x14ac:dyDescent="0.25">
      <c r="A739" s="1">
        <v>25175</v>
      </c>
      <c r="B739" s="74" t="s">
        <v>392</v>
      </c>
      <c r="C739" s="1" t="s">
        <v>192</v>
      </c>
      <c r="D739" s="1" t="s">
        <v>1</v>
      </c>
      <c r="E739" s="1" t="s">
        <v>2</v>
      </c>
      <c r="F739" s="1">
        <v>2020</v>
      </c>
      <c r="G739" s="1" t="s">
        <v>11</v>
      </c>
      <c r="H739" s="3">
        <v>1</v>
      </c>
      <c r="I739" s="3">
        <v>1</v>
      </c>
      <c r="J739" s="3">
        <v>4.2372881355932206</v>
      </c>
      <c r="K739" s="3">
        <v>4.2372881355932197</v>
      </c>
      <c r="L739" s="1" t="s">
        <v>4</v>
      </c>
    </row>
    <row r="740" spans="1:12" outlineLevel="2" x14ac:dyDescent="0.25">
      <c r="A740" s="1">
        <v>25175</v>
      </c>
      <c r="B740" s="74" t="s">
        <v>392</v>
      </c>
      <c r="C740" s="1" t="s">
        <v>192</v>
      </c>
      <c r="D740" s="1" t="s">
        <v>19</v>
      </c>
      <c r="E740" s="1" t="s">
        <v>20</v>
      </c>
      <c r="F740" s="1">
        <v>2020</v>
      </c>
      <c r="G740" s="1" t="s">
        <v>11</v>
      </c>
      <c r="H740" s="3">
        <v>32</v>
      </c>
      <c r="I740" s="3">
        <v>29</v>
      </c>
      <c r="J740" s="3">
        <v>493</v>
      </c>
      <c r="K740" s="3">
        <v>17</v>
      </c>
      <c r="L740" s="1" t="s">
        <v>4</v>
      </c>
    </row>
    <row r="741" spans="1:12" outlineLevel="1" collapsed="1" x14ac:dyDescent="0.25">
      <c r="A741" s="107"/>
      <c r="B741" s="108"/>
      <c r="C741" s="107"/>
      <c r="D741" s="107"/>
      <c r="E741" s="107"/>
      <c r="F741" s="109" t="s">
        <v>687</v>
      </c>
      <c r="G741" s="107">
        <f>SUBTOTAL(9,G730:G740)</f>
        <v>0</v>
      </c>
      <c r="H741" s="110">
        <f>SUBTOTAL(9,H730:H740)</f>
        <v>70</v>
      </c>
      <c r="I741" s="110">
        <f>SUBTOTAL(9,I730:I740)</f>
        <v>61</v>
      </c>
      <c r="J741" s="110">
        <f>SUBTOTAL(9,J730:J740)</f>
        <v>855.08192377453861</v>
      </c>
      <c r="K741" s="110"/>
      <c r="L741" s="107"/>
    </row>
    <row r="742" spans="1:12" outlineLevel="2" x14ac:dyDescent="0.25">
      <c r="A742" s="1">
        <v>25200</v>
      </c>
      <c r="B742" s="74" t="s">
        <v>392</v>
      </c>
      <c r="C742" s="1" t="s">
        <v>77</v>
      </c>
      <c r="D742" s="1" t="s">
        <v>5</v>
      </c>
      <c r="E742" s="1" t="s">
        <v>6</v>
      </c>
      <c r="F742" s="1">
        <v>2020</v>
      </c>
      <c r="G742" s="1" t="s">
        <v>3</v>
      </c>
      <c r="H742" s="3">
        <v>15</v>
      </c>
      <c r="I742" s="3">
        <v>14</v>
      </c>
      <c r="J742" s="3">
        <v>45.794392523364486</v>
      </c>
      <c r="K742" s="3">
        <v>3.2710280373831799</v>
      </c>
      <c r="L742" s="1" t="s">
        <v>4</v>
      </c>
    </row>
    <row r="743" spans="1:12" outlineLevel="2" x14ac:dyDescent="0.25">
      <c r="A743" s="1">
        <v>25200</v>
      </c>
      <c r="B743" s="74" t="s">
        <v>392</v>
      </c>
      <c r="C743" s="1" t="s">
        <v>77</v>
      </c>
      <c r="D743" s="1" t="s">
        <v>44</v>
      </c>
      <c r="E743" s="1" t="s">
        <v>45</v>
      </c>
      <c r="F743" s="1">
        <v>2020</v>
      </c>
      <c r="G743" s="1" t="s">
        <v>3</v>
      </c>
      <c r="H743" s="3">
        <v>29</v>
      </c>
      <c r="I743" s="3">
        <v>29</v>
      </c>
      <c r="J743" s="3">
        <v>232</v>
      </c>
      <c r="K743" s="3">
        <v>8</v>
      </c>
      <c r="L743" s="1" t="s">
        <v>4</v>
      </c>
    </row>
    <row r="744" spans="1:12" outlineLevel="2" x14ac:dyDescent="0.25">
      <c r="A744" s="1">
        <v>25200</v>
      </c>
      <c r="B744" s="74" t="s">
        <v>392</v>
      </c>
      <c r="C744" s="1" t="s">
        <v>77</v>
      </c>
      <c r="D744" s="1" t="s">
        <v>19</v>
      </c>
      <c r="E744" s="1" t="s">
        <v>20</v>
      </c>
      <c r="F744" s="1">
        <v>2020</v>
      </c>
      <c r="G744" s="1" t="s">
        <v>3</v>
      </c>
      <c r="H744" s="3">
        <v>500</v>
      </c>
      <c r="I744" s="3">
        <v>500</v>
      </c>
      <c r="J744" s="3">
        <v>10000</v>
      </c>
      <c r="K744" s="3">
        <v>20</v>
      </c>
      <c r="L744" s="1" t="s">
        <v>4</v>
      </c>
    </row>
    <row r="745" spans="1:12" outlineLevel="2" x14ac:dyDescent="0.25">
      <c r="A745" s="1">
        <v>25200</v>
      </c>
      <c r="B745" s="74" t="s">
        <v>392</v>
      </c>
      <c r="C745" s="1" t="s">
        <v>77</v>
      </c>
      <c r="D745" s="1" t="s">
        <v>17</v>
      </c>
      <c r="E745" s="1" t="s">
        <v>18</v>
      </c>
      <c r="F745" s="1">
        <v>2020</v>
      </c>
      <c r="G745" s="1" t="s">
        <v>3</v>
      </c>
      <c r="H745" s="3">
        <v>12</v>
      </c>
      <c r="I745" s="3">
        <v>11.5</v>
      </c>
      <c r="J745" s="3">
        <v>287.5</v>
      </c>
      <c r="K745" s="3">
        <v>25</v>
      </c>
      <c r="L745" s="1" t="s">
        <v>4</v>
      </c>
    </row>
    <row r="746" spans="1:12" outlineLevel="1" collapsed="1" x14ac:dyDescent="0.25">
      <c r="A746" s="107"/>
      <c r="B746" s="108"/>
      <c r="C746" s="107"/>
      <c r="D746" s="107"/>
      <c r="E746" s="107"/>
      <c r="F746" s="109" t="s">
        <v>686</v>
      </c>
      <c r="G746" s="107">
        <f>SUBTOTAL(9,G742:G745)</f>
        <v>0</v>
      </c>
      <c r="H746" s="110">
        <f>SUBTOTAL(9,H742:H745)</f>
        <v>556</v>
      </c>
      <c r="I746" s="110">
        <f>SUBTOTAL(9,I742:I745)</f>
        <v>554.5</v>
      </c>
      <c r="J746" s="110">
        <f>SUBTOTAL(9,J742:J745)</f>
        <v>10565.294392523365</v>
      </c>
      <c r="K746" s="110"/>
      <c r="L746" s="107"/>
    </row>
    <row r="747" spans="1:12" outlineLevel="2" x14ac:dyDescent="0.25">
      <c r="A747" s="1">
        <v>25200</v>
      </c>
      <c r="B747" s="74" t="s">
        <v>392</v>
      </c>
      <c r="C747" s="1" t="s">
        <v>77</v>
      </c>
      <c r="D747" s="1" t="s">
        <v>5</v>
      </c>
      <c r="E747" s="1" t="s">
        <v>6</v>
      </c>
      <c r="F747" s="1">
        <v>2020</v>
      </c>
      <c r="G747" s="1" t="s">
        <v>11</v>
      </c>
      <c r="H747" s="3">
        <v>10</v>
      </c>
      <c r="I747" s="3">
        <v>10</v>
      </c>
      <c r="J747" s="3">
        <v>32.710280373831779</v>
      </c>
      <c r="K747" s="3">
        <v>3.2710280373831799</v>
      </c>
      <c r="L747" s="1" t="s">
        <v>4</v>
      </c>
    </row>
    <row r="748" spans="1:12" outlineLevel="2" x14ac:dyDescent="0.25">
      <c r="A748" s="1">
        <v>25200</v>
      </c>
      <c r="B748" s="74" t="s">
        <v>392</v>
      </c>
      <c r="C748" s="1" t="s">
        <v>77</v>
      </c>
      <c r="D748" s="1" t="s">
        <v>44</v>
      </c>
      <c r="E748" s="1" t="s">
        <v>45</v>
      </c>
      <c r="F748" s="1">
        <v>2020</v>
      </c>
      <c r="G748" s="1" t="s">
        <v>11</v>
      </c>
      <c r="H748" s="3">
        <v>31</v>
      </c>
      <c r="I748" s="3">
        <v>30</v>
      </c>
      <c r="J748" s="3">
        <v>240</v>
      </c>
      <c r="K748" s="3">
        <v>8</v>
      </c>
      <c r="L748" s="1" t="s">
        <v>4</v>
      </c>
    </row>
    <row r="749" spans="1:12" outlineLevel="2" x14ac:dyDescent="0.25">
      <c r="A749" s="1">
        <v>25200</v>
      </c>
      <c r="B749" s="74" t="s">
        <v>392</v>
      </c>
      <c r="C749" s="1" t="s">
        <v>77</v>
      </c>
      <c r="D749" s="1" t="s">
        <v>19</v>
      </c>
      <c r="E749" s="1" t="s">
        <v>20</v>
      </c>
      <c r="F749" s="1">
        <v>2020</v>
      </c>
      <c r="G749" s="1" t="s">
        <v>11</v>
      </c>
      <c r="H749" s="3">
        <v>550</v>
      </c>
      <c r="I749" s="3">
        <v>400</v>
      </c>
      <c r="J749" s="3">
        <v>8000</v>
      </c>
      <c r="K749" s="3">
        <v>20</v>
      </c>
      <c r="L749" s="1" t="s">
        <v>4</v>
      </c>
    </row>
    <row r="750" spans="1:12" outlineLevel="2" x14ac:dyDescent="0.25">
      <c r="A750" s="1">
        <v>25200</v>
      </c>
      <c r="B750" s="74" t="s">
        <v>392</v>
      </c>
      <c r="C750" s="1" t="s">
        <v>77</v>
      </c>
      <c r="D750" s="1" t="s">
        <v>17</v>
      </c>
      <c r="E750" s="1" t="s">
        <v>18</v>
      </c>
      <c r="F750" s="1">
        <v>2020</v>
      </c>
      <c r="G750" s="1" t="s">
        <v>11</v>
      </c>
      <c r="H750" s="3">
        <v>13</v>
      </c>
      <c r="I750" s="3">
        <v>12.5</v>
      </c>
      <c r="J750" s="3">
        <v>312.5</v>
      </c>
      <c r="K750" s="3">
        <v>25</v>
      </c>
      <c r="L750" s="1" t="s">
        <v>4</v>
      </c>
    </row>
    <row r="751" spans="1:12" outlineLevel="1" collapsed="1" x14ac:dyDescent="0.25">
      <c r="A751" s="107"/>
      <c r="B751" s="108"/>
      <c r="C751" s="107"/>
      <c r="D751" s="107"/>
      <c r="E751" s="107"/>
      <c r="F751" s="109" t="s">
        <v>687</v>
      </c>
      <c r="G751" s="107">
        <f>SUBTOTAL(9,G747:G750)</f>
        <v>0</v>
      </c>
      <c r="H751" s="110">
        <f>SUBTOTAL(9,H747:H750)</f>
        <v>604</v>
      </c>
      <c r="I751" s="110">
        <f>SUBTOTAL(9,I747:I750)</f>
        <v>452.5</v>
      </c>
      <c r="J751" s="110">
        <f>SUBTOTAL(9,J747:J750)</f>
        <v>8585.2102803738326</v>
      </c>
      <c r="K751" s="110"/>
      <c r="L751" s="107"/>
    </row>
    <row r="752" spans="1:12" outlineLevel="2" x14ac:dyDescent="0.25">
      <c r="A752" s="1">
        <v>25214</v>
      </c>
      <c r="B752" s="74" t="s">
        <v>392</v>
      </c>
      <c r="C752" s="1" t="s">
        <v>194</v>
      </c>
      <c r="D752" s="1" t="s">
        <v>82</v>
      </c>
      <c r="E752" s="1" t="s">
        <v>83</v>
      </c>
      <c r="F752" s="1">
        <v>2020</v>
      </c>
      <c r="G752" s="1" t="s">
        <v>3</v>
      </c>
      <c r="H752" s="3">
        <v>6.5</v>
      </c>
      <c r="I752" s="3">
        <v>5.76</v>
      </c>
      <c r="J752" s="3">
        <v>115.19999999999999</v>
      </c>
      <c r="K752" s="3">
        <v>20</v>
      </c>
      <c r="L752" s="1" t="s">
        <v>4</v>
      </c>
    </row>
    <row r="753" spans="1:12" outlineLevel="2" x14ac:dyDescent="0.25">
      <c r="A753" s="1">
        <v>25214</v>
      </c>
      <c r="B753" s="74" t="s">
        <v>392</v>
      </c>
      <c r="C753" s="1" t="s">
        <v>194</v>
      </c>
      <c r="D753" s="1" t="s">
        <v>5</v>
      </c>
      <c r="E753" s="1" t="s">
        <v>6</v>
      </c>
      <c r="F753" s="1">
        <v>2020</v>
      </c>
      <c r="G753" s="1" t="s">
        <v>3</v>
      </c>
      <c r="H753" s="3">
        <v>8.9</v>
      </c>
      <c r="I753" s="3">
        <v>7.68</v>
      </c>
      <c r="J753" s="3">
        <v>35.887850467289717</v>
      </c>
      <c r="K753" s="3">
        <v>4.6728971962616797</v>
      </c>
      <c r="L753" s="1" t="s">
        <v>4</v>
      </c>
    </row>
    <row r="754" spans="1:12" outlineLevel="2" x14ac:dyDescent="0.25">
      <c r="A754" s="1">
        <v>25214</v>
      </c>
      <c r="B754" s="74" t="s">
        <v>392</v>
      </c>
      <c r="C754" s="1" t="s">
        <v>194</v>
      </c>
      <c r="D754" s="1" t="s">
        <v>98</v>
      </c>
      <c r="E754" s="1" t="s">
        <v>99</v>
      </c>
      <c r="F754" s="1">
        <v>2020</v>
      </c>
      <c r="G754" s="1" t="s">
        <v>3</v>
      </c>
      <c r="H754" s="3">
        <v>4</v>
      </c>
      <c r="I754" s="3">
        <v>3.84</v>
      </c>
      <c r="J754" s="3">
        <v>76.8</v>
      </c>
      <c r="K754" s="3">
        <v>20</v>
      </c>
      <c r="L754" s="1" t="s">
        <v>4</v>
      </c>
    </row>
    <row r="755" spans="1:12" outlineLevel="2" x14ac:dyDescent="0.25">
      <c r="A755" s="1">
        <v>25214</v>
      </c>
      <c r="B755" s="74" t="s">
        <v>392</v>
      </c>
      <c r="C755" s="1" t="s">
        <v>194</v>
      </c>
      <c r="D755" s="1" t="s">
        <v>64</v>
      </c>
      <c r="E755" s="1" t="s">
        <v>65</v>
      </c>
      <c r="F755" s="1">
        <v>2020</v>
      </c>
      <c r="G755" s="1" t="s">
        <v>3</v>
      </c>
      <c r="H755" s="3">
        <v>49</v>
      </c>
      <c r="I755" s="3">
        <v>46.09</v>
      </c>
      <c r="J755" s="3">
        <v>506.99</v>
      </c>
      <c r="K755" s="3">
        <v>11</v>
      </c>
      <c r="L755" s="1" t="s">
        <v>4</v>
      </c>
    </row>
    <row r="756" spans="1:12" outlineLevel="2" x14ac:dyDescent="0.25">
      <c r="A756" s="1">
        <v>25214</v>
      </c>
      <c r="B756" s="74" t="s">
        <v>392</v>
      </c>
      <c r="C756" s="1" t="s">
        <v>194</v>
      </c>
      <c r="D756" s="1" t="s">
        <v>105</v>
      </c>
      <c r="E756" s="1" t="s">
        <v>106</v>
      </c>
      <c r="F756" s="1">
        <v>2020</v>
      </c>
      <c r="G756" s="1" t="s">
        <v>3</v>
      </c>
      <c r="H756" s="3">
        <v>5</v>
      </c>
      <c r="I756" s="3">
        <v>4.8</v>
      </c>
      <c r="J756" s="3">
        <v>115.19999999999999</v>
      </c>
      <c r="K756" s="3">
        <v>24</v>
      </c>
      <c r="L756" s="1" t="s">
        <v>4</v>
      </c>
    </row>
    <row r="757" spans="1:12" outlineLevel="2" x14ac:dyDescent="0.25">
      <c r="A757" s="1">
        <v>25214</v>
      </c>
      <c r="B757" s="74" t="s">
        <v>392</v>
      </c>
      <c r="C757" s="1" t="s">
        <v>194</v>
      </c>
      <c r="D757" s="1" t="s">
        <v>107</v>
      </c>
      <c r="E757" s="1" t="s">
        <v>108</v>
      </c>
      <c r="F757" s="1">
        <v>2020</v>
      </c>
      <c r="G757" s="1" t="s">
        <v>3</v>
      </c>
      <c r="H757" s="3">
        <v>114.9</v>
      </c>
      <c r="I757" s="3">
        <v>111.49</v>
      </c>
      <c r="J757" s="3">
        <v>2229.7999999999997</v>
      </c>
      <c r="K757" s="3">
        <v>20</v>
      </c>
      <c r="L757" s="1" t="s">
        <v>4</v>
      </c>
    </row>
    <row r="758" spans="1:12" outlineLevel="2" x14ac:dyDescent="0.25">
      <c r="A758" s="1">
        <v>25214</v>
      </c>
      <c r="B758" s="74" t="s">
        <v>392</v>
      </c>
      <c r="C758" s="1" t="s">
        <v>194</v>
      </c>
      <c r="D758" s="1" t="s">
        <v>68</v>
      </c>
      <c r="E758" s="1" t="s">
        <v>69</v>
      </c>
      <c r="F758" s="1">
        <v>2020</v>
      </c>
      <c r="G758" s="1" t="s">
        <v>3</v>
      </c>
      <c r="H758" s="3">
        <v>12</v>
      </c>
      <c r="I758" s="3">
        <v>11.62</v>
      </c>
      <c r="J758" s="3">
        <v>336.97999999999996</v>
      </c>
      <c r="K758" s="3">
        <v>29</v>
      </c>
      <c r="L758" s="1" t="s">
        <v>4</v>
      </c>
    </row>
    <row r="759" spans="1:12" outlineLevel="2" x14ac:dyDescent="0.25">
      <c r="A759" s="1">
        <v>25214</v>
      </c>
      <c r="B759" s="74" t="s">
        <v>392</v>
      </c>
      <c r="C759" s="1" t="s">
        <v>194</v>
      </c>
      <c r="D759" s="1" t="s">
        <v>1</v>
      </c>
      <c r="E759" s="1" t="s">
        <v>35</v>
      </c>
      <c r="F759" s="1">
        <v>2020</v>
      </c>
      <c r="G759" s="1" t="s">
        <v>3</v>
      </c>
      <c r="H759" s="3">
        <v>73.3</v>
      </c>
      <c r="I759" s="3">
        <v>71.599999999999994</v>
      </c>
      <c r="J759" s="3">
        <v>160.18983050847459</v>
      </c>
      <c r="K759" s="3">
        <v>2.2372881355932202</v>
      </c>
      <c r="L759" s="1" t="s">
        <v>4</v>
      </c>
    </row>
    <row r="760" spans="1:12" outlineLevel="2" x14ac:dyDescent="0.25">
      <c r="A760" s="1">
        <v>25214</v>
      </c>
      <c r="B760" s="74" t="s">
        <v>392</v>
      </c>
      <c r="C760" s="1" t="s">
        <v>194</v>
      </c>
      <c r="D760" s="1" t="s">
        <v>19</v>
      </c>
      <c r="E760" s="1" t="s">
        <v>20</v>
      </c>
      <c r="F760" s="1">
        <v>2020</v>
      </c>
      <c r="G760" s="1" t="s">
        <v>3</v>
      </c>
      <c r="H760" s="3">
        <v>69.3</v>
      </c>
      <c r="I760" s="3">
        <v>67.22</v>
      </c>
      <c r="J760" s="3">
        <v>1747.72</v>
      </c>
      <c r="K760" s="3">
        <v>26</v>
      </c>
      <c r="L760" s="1" t="s">
        <v>4</v>
      </c>
    </row>
    <row r="761" spans="1:12" outlineLevel="2" x14ac:dyDescent="0.25">
      <c r="A761" s="1">
        <v>25214</v>
      </c>
      <c r="B761" s="74" t="s">
        <v>392</v>
      </c>
      <c r="C761" s="1" t="s">
        <v>194</v>
      </c>
      <c r="D761" s="1" t="s">
        <v>195</v>
      </c>
      <c r="E761" s="1" t="s">
        <v>196</v>
      </c>
      <c r="F761" s="1">
        <v>2020</v>
      </c>
      <c r="G761" s="1" t="s">
        <v>3</v>
      </c>
      <c r="H761" s="3">
        <v>17.8</v>
      </c>
      <c r="I761" s="3">
        <v>17.29</v>
      </c>
      <c r="J761" s="3">
        <v>207.48</v>
      </c>
      <c r="K761" s="3">
        <v>12</v>
      </c>
      <c r="L761" s="1" t="s">
        <v>4</v>
      </c>
    </row>
    <row r="762" spans="1:12" outlineLevel="2" x14ac:dyDescent="0.25">
      <c r="A762" s="1">
        <v>25214</v>
      </c>
      <c r="B762" s="74" t="s">
        <v>392</v>
      </c>
      <c r="C762" s="1" t="s">
        <v>194</v>
      </c>
      <c r="D762" s="1" t="s">
        <v>179</v>
      </c>
      <c r="E762" s="1" t="s">
        <v>180</v>
      </c>
      <c r="F762" s="1">
        <v>2020</v>
      </c>
      <c r="G762" s="1" t="s">
        <v>3</v>
      </c>
      <c r="H762" s="3">
        <v>6.9</v>
      </c>
      <c r="I762" s="3">
        <v>6.72</v>
      </c>
      <c r="J762" s="3">
        <v>134.4</v>
      </c>
      <c r="K762" s="3">
        <v>20</v>
      </c>
      <c r="L762" s="1" t="s">
        <v>4</v>
      </c>
    </row>
    <row r="763" spans="1:12" outlineLevel="2" x14ac:dyDescent="0.25">
      <c r="A763" s="1">
        <v>25214</v>
      </c>
      <c r="B763" s="74" t="s">
        <v>392</v>
      </c>
      <c r="C763" s="1" t="s">
        <v>194</v>
      </c>
      <c r="D763" s="1" t="s">
        <v>102</v>
      </c>
      <c r="E763" s="1" t="s">
        <v>103</v>
      </c>
      <c r="F763" s="1">
        <v>2020</v>
      </c>
      <c r="G763" s="1" t="s">
        <v>3</v>
      </c>
      <c r="H763" s="3">
        <v>2.2000000000000002</v>
      </c>
      <c r="I763" s="3">
        <v>2.16</v>
      </c>
      <c r="J763" s="3">
        <v>108</v>
      </c>
      <c r="K763" s="3">
        <v>50</v>
      </c>
      <c r="L763" s="1" t="s">
        <v>4</v>
      </c>
    </row>
    <row r="764" spans="1:12" outlineLevel="2" x14ac:dyDescent="0.25">
      <c r="A764" s="1">
        <v>25214</v>
      </c>
      <c r="B764" s="74" t="s">
        <v>392</v>
      </c>
      <c r="C764" s="1" t="s">
        <v>194</v>
      </c>
      <c r="D764" s="1" t="s">
        <v>17</v>
      </c>
      <c r="E764" s="1" t="s">
        <v>18</v>
      </c>
      <c r="F764" s="1">
        <v>2020</v>
      </c>
      <c r="G764" s="1" t="s">
        <v>3</v>
      </c>
      <c r="H764" s="3">
        <v>11.2</v>
      </c>
      <c r="I764" s="3">
        <v>10.85</v>
      </c>
      <c r="J764" s="3">
        <v>303.8</v>
      </c>
      <c r="K764" s="3">
        <v>28</v>
      </c>
      <c r="L764" s="1" t="s">
        <v>4</v>
      </c>
    </row>
    <row r="765" spans="1:12" outlineLevel="1" collapsed="1" x14ac:dyDescent="0.25">
      <c r="A765" s="107"/>
      <c r="B765" s="108"/>
      <c r="C765" s="107"/>
      <c r="D765" s="107"/>
      <c r="E765" s="107"/>
      <c r="F765" s="109" t="s">
        <v>686</v>
      </c>
      <c r="G765" s="107">
        <f>SUBTOTAL(9,G752:G764)</f>
        <v>0</v>
      </c>
      <c r="H765" s="110">
        <f>SUBTOTAL(9,H752:H764)</f>
        <v>381</v>
      </c>
      <c r="I765" s="110">
        <f>SUBTOTAL(9,I752:I764)</f>
        <v>367.12000000000012</v>
      </c>
      <c r="J765" s="110">
        <f>SUBTOTAL(9,J752:J764)</f>
        <v>6078.4476809757634</v>
      </c>
      <c r="K765" s="110"/>
      <c r="L765" s="107"/>
    </row>
    <row r="766" spans="1:12" outlineLevel="2" x14ac:dyDescent="0.25">
      <c r="A766" s="1">
        <v>25214</v>
      </c>
      <c r="B766" s="74" t="s">
        <v>392</v>
      </c>
      <c r="C766" s="1" t="s">
        <v>194</v>
      </c>
      <c r="D766" s="1" t="s">
        <v>82</v>
      </c>
      <c r="E766" s="1" t="s">
        <v>83</v>
      </c>
      <c r="F766" s="1">
        <v>2020</v>
      </c>
      <c r="G766" s="1" t="s">
        <v>11</v>
      </c>
      <c r="H766" s="3">
        <v>6.9</v>
      </c>
      <c r="I766" s="3">
        <v>6.9</v>
      </c>
      <c r="J766" s="3">
        <v>138</v>
      </c>
      <c r="K766" s="3">
        <v>20</v>
      </c>
      <c r="L766" s="1" t="s">
        <v>4</v>
      </c>
    </row>
    <row r="767" spans="1:12" outlineLevel="2" x14ac:dyDescent="0.25">
      <c r="A767" s="1">
        <v>25214</v>
      </c>
      <c r="B767" s="74" t="s">
        <v>392</v>
      </c>
      <c r="C767" s="1" t="s">
        <v>194</v>
      </c>
      <c r="D767" s="1" t="s">
        <v>5</v>
      </c>
      <c r="E767" s="1" t="s">
        <v>6</v>
      </c>
      <c r="F767" s="1">
        <v>2020</v>
      </c>
      <c r="G767" s="1" t="s">
        <v>11</v>
      </c>
      <c r="H767" s="3">
        <v>9.9</v>
      </c>
      <c r="I767" s="3">
        <v>9.9</v>
      </c>
      <c r="J767" s="3">
        <v>46.261682242990652</v>
      </c>
      <c r="K767" s="3">
        <v>4.6728971962616797</v>
      </c>
      <c r="L767" s="1" t="s">
        <v>4</v>
      </c>
    </row>
    <row r="768" spans="1:12" outlineLevel="2" x14ac:dyDescent="0.25">
      <c r="A768" s="1">
        <v>25214</v>
      </c>
      <c r="B768" s="74" t="s">
        <v>392</v>
      </c>
      <c r="C768" s="1" t="s">
        <v>194</v>
      </c>
      <c r="D768" s="1" t="s">
        <v>98</v>
      </c>
      <c r="E768" s="1" t="s">
        <v>99</v>
      </c>
      <c r="F768" s="1">
        <v>2020</v>
      </c>
      <c r="G768" s="1" t="s">
        <v>11</v>
      </c>
      <c r="H768" s="3">
        <v>4</v>
      </c>
      <c r="I768" s="3">
        <v>4</v>
      </c>
      <c r="J768" s="3">
        <v>80</v>
      </c>
      <c r="K768" s="3">
        <v>20</v>
      </c>
      <c r="L768" s="1" t="s">
        <v>4</v>
      </c>
    </row>
    <row r="769" spans="1:12" outlineLevel="2" x14ac:dyDescent="0.25">
      <c r="A769" s="1">
        <v>25214</v>
      </c>
      <c r="B769" s="74" t="s">
        <v>392</v>
      </c>
      <c r="C769" s="1" t="s">
        <v>194</v>
      </c>
      <c r="D769" s="1" t="s">
        <v>64</v>
      </c>
      <c r="E769" s="1" t="s">
        <v>65</v>
      </c>
      <c r="F769" s="1">
        <v>2020</v>
      </c>
      <c r="G769" s="1" t="s">
        <v>11</v>
      </c>
      <c r="H769" s="3">
        <v>58.2</v>
      </c>
      <c r="I769" s="3">
        <v>58.2</v>
      </c>
      <c r="J769" s="3">
        <v>640.20000000000005</v>
      </c>
      <c r="K769" s="3">
        <v>11</v>
      </c>
      <c r="L769" s="1" t="s">
        <v>4</v>
      </c>
    </row>
    <row r="770" spans="1:12" outlineLevel="2" x14ac:dyDescent="0.25">
      <c r="A770" s="1">
        <v>25214</v>
      </c>
      <c r="B770" s="74" t="s">
        <v>392</v>
      </c>
      <c r="C770" s="1" t="s">
        <v>194</v>
      </c>
      <c r="D770" s="1" t="s">
        <v>105</v>
      </c>
      <c r="E770" s="1" t="s">
        <v>106</v>
      </c>
      <c r="F770" s="1">
        <v>2020</v>
      </c>
      <c r="G770" s="1" t="s">
        <v>11</v>
      </c>
      <c r="H770" s="3">
        <v>3</v>
      </c>
      <c r="I770" s="3">
        <v>3</v>
      </c>
      <c r="J770" s="3">
        <v>72</v>
      </c>
      <c r="K770" s="3">
        <v>24</v>
      </c>
      <c r="L770" s="1" t="s">
        <v>4</v>
      </c>
    </row>
    <row r="771" spans="1:12" outlineLevel="2" x14ac:dyDescent="0.25">
      <c r="A771" s="1">
        <v>25214</v>
      </c>
      <c r="B771" s="74" t="s">
        <v>392</v>
      </c>
      <c r="C771" s="1" t="s">
        <v>194</v>
      </c>
      <c r="D771" s="1" t="s">
        <v>107</v>
      </c>
      <c r="E771" s="1" t="s">
        <v>108</v>
      </c>
      <c r="F771" s="1">
        <v>2020</v>
      </c>
      <c r="G771" s="1" t="s">
        <v>11</v>
      </c>
      <c r="H771" s="3">
        <v>116</v>
      </c>
      <c r="I771" s="3">
        <v>115</v>
      </c>
      <c r="J771" s="3">
        <v>2300</v>
      </c>
      <c r="K771" s="3">
        <v>20</v>
      </c>
      <c r="L771" s="1" t="s">
        <v>4</v>
      </c>
    </row>
    <row r="772" spans="1:12" outlineLevel="2" x14ac:dyDescent="0.25">
      <c r="A772" s="1">
        <v>25214</v>
      </c>
      <c r="B772" s="74" t="s">
        <v>392</v>
      </c>
      <c r="C772" s="1" t="s">
        <v>194</v>
      </c>
      <c r="D772" s="1" t="s">
        <v>68</v>
      </c>
      <c r="E772" s="1" t="s">
        <v>69</v>
      </c>
      <c r="F772" s="1">
        <v>2020</v>
      </c>
      <c r="G772" s="1" t="s">
        <v>11</v>
      </c>
      <c r="H772" s="3">
        <v>14.3</v>
      </c>
      <c r="I772" s="3">
        <v>14</v>
      </c>
      <c r="J772" s="3">
        <v>406</v>
      </c>
      <c r="K772" s="3">
        <v>29</v>
      </c>
      <c r="L772" s="1" t="s">
        <v>4</v>
      </c>
    </row>
    <row r="773" spans="1:12" outlineLevel="2" x14ac:dyDescent="0.25">
      <c r="A773" s="1">
        <v>25214</v>
      </c>
      <c r="B773" s="74" t="s">
        <v>392</v>
      </c>
      <c r="C773" s="1" t="s">
        <v>194</v>
      </c>
      <c r="D773" s="1" t="s">
        <v>1</v>
      </c>
      <c r="E773" s="1" t="s">
        <v>35</v>
      </c>
      <c r="F773" s="1">
        <v>2020</v>
      </c>
      <c r="G773" s="1" t="s">
        <v>11</v>
      </c>
      <c r="H773" s="3">
        <v>73.3</v>
      </c>
      <c r="I773" s="3">
        <v>73.3</v>
      </c>
      <c r="J773" s="3">
        <v>163.99322033898306</v>
      </c>
      <c r="K773" s="3">
        <v>2.2372881355932202</v>
      </c>
      <c r="L773" s="1" t="s">
        <v>4</v>
      </c>
    </row>
    <row r="774" spans="1:12" outlineLevel="2" x14ac:dyDescent="0.25">
      <c r="A774" s="1">
        <v>25214</v>
      </c>
      <c r="B774" s="74" t="s">
        <v>392</v>
      </c>
      <c r="C774" s="1" t="s">
        <v>194</v>
      </c>
      <c r="D774" s="1" t="s">
        <v>19</v>
      </c>
      <c r="E774" s="1" t="s">
        <v>20</v>
      </c>
      <c r="F774" s="1">
        <v>2020</v>
      </c>
      <c r="G774" s="1" t="s">
        <v>11</v>
      </c>
      <c r="H774" s="3">
        <v>69.3</v>
      </c>
      <c r="I774" s="3">
        <v>69.3</v>
      </c>
      <c r="J774" s="3">
        <v>1801.8</v>
      </c>
      <c r="K774" s="3">
        <v>26</v>
      </c>
      <c r="L774" s="1" t="s">
        <v>4</v>
      </c>
    </row>
    <row r="775" spans="1:12" outlineLevel="2" x14ac:dyDescent="0.25">
      <c r="A775" s="1">
        <v>25214</v>
      </c>
      <c r="B775" s="74" t="s">
        <v>392</v>
      </c>
      <c r="C775" s="1" t="s">
        <v>194</v>
      </c>
      <c r="D775" s="1" t="s">
        <v>195</v>
      </c>
      <c r="E775" s="1" t="s">
        <v>196</v>
      </c>
      <c r="F775" s="1">
        <v>2020</v>
      </c>
      <c r="G775" s="1" t="s">
        <v>11</v>
      </c>
      <c r="H775" s="3">
        <v>20.8</v>
      </c>
      <c r="I775" s="3">
        <v>20.8</v>
      </c>
      <c r="J775" s="3">
        <v>249.60000000000002</v>
      </c>
      <c r="K775" s="3">
        <v>12</v>
      </c>
      <c r="L775" s="1" t="s">
        <v>4</v>
      </c>
    </row>
    <row r="776" spans="1:12" outlineLevel="2" x14ac:dyDescent="0.25">
      <c r="A776" s="1">
        <v>25214</v>
      </c>
      <c r="B776" s="74" t="s">
        <v>392</v>
      </c>
      <c r="C776" s="1" t="s">
        <v>194</v>
      </c>
      <c r="D776" s="1" t="s">
        <v>179</v>
      </c>
      <c r="E776" s="1" t="s">
        <v>180</v>
      </c>
      <c r="F776" s="1">
        <v>2020</v>
      </c>
      <c r="G776" s="1" t="s">
        <v>11</v>
      </c>
      <c r="H776" s="3">
        <v>5.9</v>
      </c>
      <c r="I776" s="3">
        <v>5.9</v>
      </c>
      <c r="J776" s="3">
        <v>165.20000000000002</v>
      </c>
      <c r="K776" s="3">
        <v>28</v>
      </c>
      <c r="L776" s="1" t="s">
        <v>4</v>
      </c>
    </row>
    <row r="777" spans="1:12" outlineLevel="2" x14ac:dyDescent="0.25">
      <c r="A777" s="1">
        <v>25214</v>
      </c>
      <c r="B777" s="74" t="s">
        <v>392</v>
      </c>
      <c r="C777" s="1" t="s">
        <v>194</v>
      </c>
      <c r="D777" s="1" t="s">
        <v>102</v>
      </c>
      <c r="E777" s="1" t="s">
        <v>103</v>
      </c>
      <c r="F777" s="1">
        <v>2020</v>
      </c>
      <c r="G777" s="1" t="s">
        <v>11</v>
      </c>
      <c r="H777" s="3">
        <v>2</v>
      </c>
      <c r="I777" s="3">
        <v>2</v>
      </c>
      <c r="J777" s="3">
        <v>100</v>
      </c>
      <c r="K777" s="3">
        <v>50</v>
      </c>
      <c r="L777" s="1" t="s">
        <v>4</v>
      </c>
    </row>
    <row r="778" spans="1:12" outlineLevel="2" x14ac:dyDescent="0.25">
      <c r="A778" s="1">
        <v>25214</v>
      </c>
      <c r="B778" s="74" t="s">
        <v>392</v>
      </c>
      <c r="C778" s="1" t="s">
        <v>194</v>
      </c>
      <c r="D778" s="1" t="s">
        <v>17</v>
      </c>
      <c r="E778" s="1" t="s">
        <v>18</v>
      </c>
      <c r="F778" s="1">
        <v>2020</v>
      </c>
      <c r="G778" s="1" t="s">
        <v>11</v>
      </c>
      <c r="H778" s="3">
        <v>10.9</v>
      </c>
      <c r="I778" s="3">
        <v>10.9</v>
      </c>
      <c r="J778" s="3">
        <v>305.2</v>
      </c>
      <c r="K778" s="3">
        <v>28</v>
      </c>
      <c r="L778" s="1" t="s">
        <v>4</v>
      </c>
    </row>
    <row r="779" spans="1:12" outlineLevel="1" collapsed="1" x14ac:dyDescent="0.25">
      <c r="A779" s="107"/>
      <c r="B779" s="108"/>
      <c r="C779" s="107"/>
      <c r="D779" s="107"/>
      <c r="E779" s="107"/>
      <c r="F779" s="109" t="s">
        <v>687</v>
      </c>
      <c r="G779" s="107">
        <f>SUBTOTAL(9,G766:G778)</f>
        <v>0</v>
      </c>
      <c r="H779" s="110">
        <f>SUBTOTAL(9,H766:H778)</f>
        <v>394.5</v>
      </c>
      <c r="I779" s="110">
        <f>SUBTOTAL(9,I766:I778)</f>
        <v>393.2</v>
      </c>
      <c r="J779" s="110">
        <f>SUBTOTAL(9,J766:J778)</f>
        <v>6468.2549025819735</v>
      </c>
      <c r="K779" s="110"/>
      <c r="L779" s="107"/>
    </row>
    <row r="780" spans="1:12" outlineLevel="2" x14ac:dyDescent="0.25">
      <c r="A780" s="1">
        <v>25295</v>
      </c>
      <c r="B780" s="74" t="s">
        <v>392</v>
      </c>
      <c r="C780" s="1" t="s">
        <v>178</v>
      </c>
      <c r="D780" s="1" t="s">
        <v>5</v>
      </c>
      <c r="E780" s="1" t="s">
        <v>6</v>
      </c>
      <c r="F780" s="1">
        <v>2020</v>
      </c>
      <c r="G780" s="1" t="s">
        <v>3</v>
      </c>
      <c r="H780" s="3">
        <v>40</v>
      </c>
      <c r="I780" s="3">
        <v>40</v>
      </c>
      <c r="J780" s="3">
        <v>320</v>
      </c>
      <c r="K780" s="3">
        <v>8</v>
      </c>
      <c r="L780" s="1" t="s">
        <v>4</v>
      </c>
    </row>
    <row r="781" spans="1:12" outlineLevel="2" x14ac:dyDescent="0.25">
      <c r="A781" s="1">
        <v>25295</v>
      </c>
      <c r="B781" s="74" t="s">
        <v>392</v>
      </c>
      <c r="C781" s="1" t="s">
        <v>178</v>
      </c>
      <c r="D781" s="1" t="s">
        <v>44</v>
      </c>
      <c r="E781" s="1" t="s">
        <v>45</v>
      </c>
      <c r="F781" s="1">
        <v>2020</v>
      </c>
      <c r="G781" s="1" t="s">
        <v>3</v>
      </c>
      <c r="H781" s="3">
        <v>1</v>
      </c>
      <c r="I781" s="3">
        <v>1</v>
      </c>
      <c r="J781" s="3">
        <v>8</v>
      </c>
      <c r="K781" s="3">
        <v>8</v>
      </c>
      <c r="L781" s="1" t="s">
        <v>4</v>
      </c>
    </row>
    <row r="782" spans="1:12" outlineLevel="2" x14ac:dyDescent="0.25">
      <c r="A782" s="1">
        <v>25295</v>
      </c>
      <c r="B782" s="74" t="s">
        <v>392</v>
      </c>
      <c r="C782" s="1" t="s">
        <v>178</v>
      </c>
      <c r="D782" s="1" t="s">
        <v>68</v>
      </c>
      <c r="E782" s="1" t="s">
        <v>69</v>
      </c>
      <c r="F782" s="1">
        <v>2020</v>
      </c>
      <c r="G782" s="1" t="s">
        <v>3</v>
      </c>
      <c r="H782" s="3">
        <v>1</v>
      </c>
      <c r="I782" s="3">
        <v>1</v>
      </c>
      <c r="J782" s="3">
        <v>10</v>
      </c>
      <c r="K782" s="3">
        <v>10</v>
      </c>
      <c r="L782" s="1" t="s">
        <v>4</v>
      </c>
    </row>
    <row r="783" spans="1:12" outlineLevel="2" x14ac:dyDescent="0.25">
      <c r="A783" s="1">
        <v>25295</v>
      </c>
      <c r="B783" s="74" t="s">
        <v>392</v>
      </c>
      <c r="C783" s="1" t="s">
        <v>178</v>
      </c>
      <c r="D783" s="1" t="s">
        <v>1</v>
      </c>
      <c r="E783" s="1" t="s">
        <v>2</v>
      </c>
      <c r="F783" s="1">
        <v>2020</v>
      </c>
      <c r="G783" s="1" t="s">
        <v>3</v>
      </c>
      <c r="H783" s="3">
        <v>2</v>
      </c>
      <c r="I783" s="3">
        <v>1</v>
      </c>
      <c r="J783" s="3">
        <v>2.796610169491526</v>
      </c>
      <c r="K783" s="3">
        <v>2.79661016949153</v>
      </c>
      <c r="L783" s="1" t="s">
        <v>4</v>
      </c>
    </row>
    <row r="784" spans="1:12" outlineLevel="2" x14ac:dyDescent="0.25">
      <c r="A784" s="1">
        <v>25295</v>
      </c>
      <c r="B784" s="74" t="s">
        <v>392</v>
      </c>
      <c r="C784" s="1" t="s">
        <v>178</v>
      </c>
      <c r="D784" s="1" t="s">
        <v>19</v>
      </c>
      <c r="E784" s="1" t="s">
        <v>20</v>
      </c>
      <c r="F784" s="1">
        <v>2020</v>
      </c>
      <c r="G784" s="1" t="s">
        <v>3</v>
      </c>
      <c r="H784" s="3">
        <v>4</v>
      </c>
      <c r="I784" s="3">
        <v>2</v>
      </c>
      <c r="J784" s="3">
        <v>40</v>
      </c>
      <c r="K784" s="3">
        <v>20</v>
      </c>
      <c r="L784" s="1" t="s">
        <v>4</v>
      </c>
    </row>
    <row r="785" spans="1:12" outlineLevel="2" x14ac:dyDescent="0.25">
      <c r="A785" s="1">
        <v>25295</v>
      </c>
      <c r="B785" s="74" t="s">
        <v>392</v>
      </c>
      <c r="C785" s="1" t="s">
        <v>178</v>
      </c>
      <c r="D785" s="1" t="s">
        <v>17</v>
      </c>
      <c r="E785" s="1" t="s">
        <v>18</v>
      </c>
      <c r="F785" s="1">
        <v>2020</v>
      </c>
      <c r="G785" s="1" t="s">
        <v>3</v>
      </c>
      <c r="H785" s="3">
        <v>1</v>
      </c>
      <c r="I785" s="3">
        <v>1</v>
      </c>
      <c r="J785" s="3">
        <v>5</v>
      </c>
      <c r="K785" s="3">
        <v>5</v>
      </c>
      <c r="L785" s="1" t="s">
        <v>4</v>
      </c>
    </row>
    <row r="786" spans="1:12" outlineLevel="1" collapsed="1" x14ac:dyDescent="0.25">
      <c r="A786" s="107"/>
      <c r="B786" s="108"/>
      <c r="C786" s="107"/>
      <c r="D786" s="107"/>
      <c r="E786" s="107"/>
      <c r="F786" s="109" t="s">
        <v>686</v>
      </c>
      <c r="G786" s="107">
        <f>SUBTOTAL(9,G780:G785)</f>
        <v>0</v>
      </c>
      <c r="H786" s="110">
        <f>SUBTOTAL(9,H780:H785)</f>
        <v>49</v>
      </c>
      <c r="I786" s="110">
        <f>SUBTOTAL(9,I780:I785)</f>
        <v>46</v>
      </c>
      <c r="J786" s="110">
        <f>SUBTOTAL(9,J780:J785)</f>
        <v>385.79661016949154</v>
      </c>
      <c r="K786" s="110"/>
      <c r="L786" s="107"/>
    </row>
    <row r="787" spans="1:12" outlineLevel="2" x14ac:dyDescent="0.25">
      <c r="A787" s="1">
        <v>25295</v>
      </c>
      <c r="B787" s="74" t="s">
        <v>392</v>
      </c>
      <c r="C787" s="1" t="s">
        <v>178</v>
      </c>
      <c r="D787" s="1" t="s">
        <v>5</v>
      </c>
      <c r="E787" s="1" t="s">
        <v>6</v>
      </c>
      <c r="F787" s="1">
        <v>2020</v>
      </c>
      <c r="G787" s="1" t="s">
        <v>11</v>
      </c>
      <c r="H787" s="3">
        <v>8</v>
      </c>
      <c r="I787" s="3">
        <v>8</v>
      </c>
      <c r="J787" s="3">
        <v>29.906542056074766</v>
      </c>
      <c r="K787" s="3">
        <v>3.7383177570093502</v>
      </c>
      <c r="L787" s="1" t="s">
        <v>4</v>
      </c>
    </row>
    <row r="788" spans="1:12" outlineLevel="2" x14ac:dyDescent="0.25">
      <c r="A788" s="1">
        <v>25295</v>
      </c>
      <c r="B788" s="74" t="s">
        <v>392</v>
      </c>
      <c r="C788" s="1" t="s">
        <v>178</v>
      </c>
      <c r="D788" s="1" t="s">
        <v>44</v>
      </c>
      <c r="E788" s="1" t="s">
        <v>45</v>
      </c>
      <c r="F788" s="1">
        <v>2020</v>
      </c>
      <c r="G788" s="1" t="s">
        <v>11</v>
      </c>
      <c r="H788" s="3">
        <v>2</v>
      </c>
      <c r="I788" s="3">
        <v>2</v>
      </c>
      <c r="J788" s="3">
        <v>16</v>
      </c>
      <c r="K788" s="3">
        <v>8</v>
      </c>
      <c r="L788" s="1" t="s">
        <v>4</v>
      </c>
    </row>
    <row r="789" spans="1:12" outlineLevel="2" x14ac:dyDescent="0.25">
      <c r="A789" s="1">
        <v>25295</v>
      </c>
      <c r="B789" s="74" t="s">
        <v>392</v>
      </c>
      <c r="C789" s="1" t="s">
        <v>178</v>
      </c>
      <c r="D789" s="1" t="s">
        <v>68</v>
      </c>
      <c r="E789" s="1" t="s">
        <v>69</v>
      </c>
      <c r="F789" s="1">
        <v>2020</v>
      </c>
      <c r="G789" s="1" t="s">
        <v>11</v>
      </c>
      <c r="H789" s="3">
        <v>1</v>
      </c>
      <c r="I789" s="3">
        <v>1</v>
      </c>
      <c r="J789" s="3">
        <v>10</v>
      </c>
      <c r="K789" s="3">
        <v>10</v>
      </c>
      <c r="L789" s="1" t="s">
        <v>4</v>
      </c>
    </row>
    <row r="790" spans="1:12" outlineLevel="2" x14ac:dyDescent="0.25">
      <c r="A790" s="1">
        <v>25295</v>
      </c>
      <c r="B790" s="74" t="s">
        <v>392</v>
      </c>
      <c r="C790" s="1" t="s">
        <v>178</v>
      </c>
      <c r="D790" s="1" t="s">
        <v>1</v>
      </c>
      <c r="E790" s="1" t="s">
        <v>2</v>
      </c>
      <c r="F790" s="1">
        <v>2020</v>
      </c>
      <c r="G790" s="1" t="s">
        <v>11</v>
      </c>
      <c r="H790" s="3">
        <v>5</v>
      </c>
      <c r="I790" s="3">
        <v>5</v>
      </c>
      <c r="J790" s="3">
        <v>13.983050847457628</v>
      </c>
      <c r="K790" s="3">
        <v>2.79661016949153</v>
      </c>
      <c r="L790" s="1" t="s">
        <v>4</v>
      </c>
    </row>
    <row r="791" spans="1:12" outlineLevel="2" x14ac:dyDescent="0.25">
      <c r="A791" s="1">
        <v>25295</v>
      </c>
      <c r="B791" s="74" t="s">
        <v>392</v>
      </c>
      <c r="C791" s="1" t="s">
        <v>178</v>
      </c>
      <c r="D791" s="1" t="s">
        <v>19</v>
      </c>
      <c r="E791" s="1" t="s">
        <v>20</v>
      </c>
      <c r="F791" s="1">
        <v>2020</v>
      </c>
      <c r="G791" s="1" t="s">
        <v>11</v>
      </c>
      <c r="H791" s="3">
        <v>5</v>
      </c>
      <c r="I791" s="3">
        <v>5</v>
      </c>
      <c r="J791" s="3">
        <v>100</v>
      </c>
      <c r="K791" s="3">
        <v>20</v>
      </c>
      <c r="L791" s="1" t="s">
        <v>4</v>
      </c>
    </row>
    <row r="792" spans="1:12" outlineLevel="2" x14ac:dyDescent="0.25">
      <c r="A792" s="1">
        <v>25295</v>
      </c>
      <c r="B792" s="74" t="s">
        <v>392</v>
      </c>
      <c r="C792" s="1" t="s">
        <v>178</v>
      </c>
      <c r="D792" s="1" t="s">
        <v>179</v>
      </c>
      <c r="E792" s="1" t="s">
        <v>180</v>
      </c>
      <c r="F792" s="1">
        <v>2020</v>
      </c>
      <c r="G792" s="1" t="s">
        <v>11</v>
      </c>
      <c r="H792" s="3">
        <v>1</v>
      </c>
      <c r="I792" s="3">
        <v>1</v>
      </c>
      <c r="J792" s="3">
        <v>5</v>
      </c>
      <c r="K792" s="3">
        <v>5</v>
      </c>
      <c r="L792" s="1" t="s">
        <v>4</v>
      </c>
    </row>
    <row r="793" spans="1:12" outlineLevel="1" collapsed="1" x14ac:dyDescent="0.25">
      <c r="A793" s="107"/>
      <c r="B793" s="108"/>
      <c r="C793" s="107"/>
      <c r="D793" s="107"/>
      <c r="E793" s="107"/>
      <c r="F793" s="109" t="s">
        <v>687</v>
      </c>
      <c r="G793" s="107">
        <f>SUBTOTAL(9,G787:G792)</f>
        <v>0</v>
      </c>
      <c r="H793" s="110">
        <f>SUBTOTAL(9,H787:H792)</f>
        <v>22</v>
      </c>
      <c r="I793" s="110">
        <f>SUBTOTAL(9,I787:I792)</f>
        <v>22</v>
      </c>
      <c r="J793" s="110">
        <f>SUBTOTAL(9,J787:J792)</f>
        <v>174.88959290353239</v>
      </c>
      <c r="K793" s="110"/>
      <c r="L793" s="107"/>
    </row>
    <row r="794" spans="1:12" outlineLevel="2" x14ac:dyDescent="0.25">
      <c r="A794" s="1">
        <v>25486</v>
      </c>
      <c r="B794" s="74" t="s">
        <v>392</v>
      </c>
      <c r="C794" s="1" t="s">
        <v>172</v>
      </c>
      <c r="D794" s="1" t="s">
        <v>5</v>
      </c>
      <c r="E794" s="1" t="s">
        <v>6</v>
      </c>
      <c r="F794" s="1">
        <v>2020</v>
      </c>
      <c r="G794" s="1" t="s">
        <v>3</v>
      </c>
      <c r="H794" s="3">
        <v>3.5</v>
      </c>
      <c r="I794" s="3">
        <v>3.5</v>
      </c>
      <c r="J794" s="3">
        <v>5.7242990654205608</v>
      </c>
      <c r="K794" s="3">
        <v>1.63551401869159</v>
      </c>
      <c r="L794" s="1" t="s">
        <v>4</v>
      </c>
    </row>
    <row r="795" spans="1:12" outlineLevel="2" x14ac:dyDescent="0.25">
      <c r="A795" s="1">
        <v>25486</v>
      </c>
      <c r="B795" s="74" t="s">
        <v>392</v>
      </c>
      <c r="C795" s="1" t="s">
        <v>172</v>
      </c>
      <c r="D795" s="1" t="s">
        <v>19</v>
      </c>
      <c r="E795" s="1" t="s">
        <v>20</v>
      </c>
      <c r="F795" s="1">
        <v>2020</v>
      </c>
      <c r="G795" s="1" t="s">
        <v>3</v>
      </c>
      <c r="H795" s="3">
        <v>25</v>
      </c>
      <c r="I795" s="3">
        <v>25</v>
      </c>
      <c r="J795" s="3">
        <v>425</v>
      </c>
      <c r="K795" s="3">
        <v>17</v>
      </c>
      <c r="L795" s="1" t="s">
        <v>4</v>
      </c>
    </row>
    <row r="796" spans="1:12" outlineLevel="2" x14ac:dyDescent="0.25">
      <c r="A796" s="1">
        <v>25486</v>
      </c>
      <c r="B796" s="74" t="s">
        <v>392</v>
      </c>
      <c r="C796" s="1" t="s">
        <v>172</v>
      </c>
      <c r="D796" s="1" t="s">
        <v>19</v>
      </c>
      <c r="E796" s="1" t="s">
        <v>24</v>
      </c>
      <c r="F796" s="1">
        <v>2020</v>
      </c>
      <c r="G796" s="1" t="s">
        <v>3</v>
      </c>
      <c r="H796" s="3">
        <v>3</v>
      </c>
      <c r="I796" s="3">
        <v>3</v>
      </c>
      <c r="J796" s="3">
        <v>39</v>
      </c>
      <c r="K796" s="3">
        <v>13</v>
      </c>
      <c r="L796" s="1" t="s">
        <v>4</v>
      </c>
    </row>
    <row r="797" spans="1:12" outlineLevel="1" collapsed="1" x14ac:dyDescent="0.25">
      <c r="A797" s="107"/>
      <c r="B797" s="108"/>
      <c r="C797" s="107"/>
      <c r="D797" s="107"/>
      <c r="E797" s="107"/>
      <c r="F797" s="109" t="s">
        <v>686</v>
      </c>
      <c r="G797" s="107">
        <f>SUBTOTAL(9,G794:G796)</f>
        <v>0</v>
      </c>
      <c r="H797" s="110">
        <f>SUBTOTAL(9,H794:H796)</f>
        <v>31.5</v>
      </c>
      <c r="I797" s="110">
        <f>SUBTOTAL(9,I794:I796)</f>
        <v>31.5</v>
      </c>
      <c r="J797" s="110">
        <f>SUBTOTAL(9,J794:J796)</f>
        <v>469.72429906542055</v>
      </c>
      <c r="K797" s="110"/>
      <c r="L797" s="107"/>
    </row>
    <row r="798" spans="1:12" outlineLevel="2" x14ac:dyDescent="0.25">
      <c r="A798" s="1">
        <v>25486</v>
      </c>
      <c r="B798" s="74" t="s">
        <v>392</v>
      </c>
      <c r="C798" s="1" t="s">
        <v>172</v>
      </c>
      <c r="D798" s="1" t="s">
        <v>5</v>
      </c>
      <c r="E798" s="1" t="s">
        <v>6</v>
      </c>
      <c r="F798" s="1">
        <v>2020</v>
      </c>
      <c r="G798" s="1" t="s">
        <v>11</v>
      </c>
      <c r="H798" s="3">
        <v>4</v>
      </c>
      <c r="I798" s="3">
        <v>4</v>
      </c>
      <c r="J798" s="3">
        <v>6.5420560747663554</v>
      </c>
      <c r="K798" s="3">
        <v>1.63551401869159</v>
      </c>
      <c r="L798" s="1" t="s">
        <v>4</v>
      </c>
    </row>
    <row r="799" spans="1:12" outlineLevel="2" x14ac:dyDescent="0.25">
      <c r="A799" s="1">
        <v>25486</v>
      </c>
      <c r="B799" s="74" t="s">
        <v>392</v>
      </c>
      <c r="C799" s="1" t="s">
        <v>172</v>
      </c>
      <c r="D799" s="1" t="s">
        <v>19</v>
      </c>
      <c r="E799" s="1" t="s">
        <v>20</v>
      </c>
      <c r="F799" s="1">
        <v>2020</v>
      </c>
      <c r="G799" s="1" t="s">
        <v>11</v>
      </c>
      <c r="H799" s="3">
        <v>7</v>
      </c>
      <c r="I799" s="3">
        <v>7</v>
      </c>
      <c r="J799" s="3">
        <v>119</v>
      </c>
      <c r="K799" s="3">
        <v>17</v>
      </c>
      <c r="L799" s="1" t="s">
        <v>4</v>
      </c>
    </row>
    <row r="800" spans="1:12" outlineLevel="1" collapsed="1" x14ac:dyDescent="0.25">
      <c r="A800" s="107"/>
      <c r="B800" s="108"/>
      <c r="C800" s="107"/>
      <c r="D800" s="107"/>
      <c r="E800" s="107"/>
      <c r="F800" s="109" t="s">
        <v>687</v>
      </c>
      <c r="G800" s="107">
        <f>SUBTOTAL(9,G798:G799)</f>
        <v>0</v>
      </c>
      <c r="H800" s="110">
        <f>SUBTOTAL(9,H798:H799)</f>
        <v>11</v>
      </c>
      <c r="I800" s="110">
        <f>SUBTOTAL(9,I798:I799)</f>
        <v>11</v>
      </c>
      <c r="J800" s="110">
        <f>SUBTOTAL(9,J798:J799)</f>
        <v>125.54205607476635</v>
      </c>
      <c r="K800" s="110"/>
      <c r="L800" s="107"/>
    </row>
    <row r="801" spans="1:12" outlineLevel="2" x14ac:dyDescent="0.25">
      <c r="A801" s="1">
        <v>25758</v>
      </c>
      <c r="B801" s="74" t="s">
        <v>392</v>
      </c>
      <c r="C801" s="1" t="s">
        <v>111</v>
      </c>
      <c r="D801" s="1" t="s">
        <v>100</v>
      </c>
      <c r="E801" s="1" t="s">
        <v>101</v>
      </c>
      <c r="F801" s="1">
        <v>2020</v>
      </c>
      <c r="G801" s="1" t="s">
        <v>3</v>
      </c>
      <c r="H801" s="3">
        <v>67</v>
      </c>
      <c r="I801" s="3">
        <v>67</v>
      </c>
      <c r="J801" s="3">
        <v>804</v>
      </c>
      <c r="K801" s="3">
        <v>12</v>
      </c>
      <c r="L801" s="1" t="s">
        <v>4</v>
      </c>
    </row>
    <row r="802" spans="1:12" outlineLevel="2" x14ac:dyDescent="0.25">
      <c r="A802" s="1">
        <v>25758</v>
      </c>
      <c r="B802" s="74" t="s">
        <v>392</v>
      </c>
      <c r="C802" s="1" t="s">
        <v>111</v>
      </c>
      <c r="D802" s="1" t="s">
        <v>5</v>
      </c>
      <c r="E802" s="1" t="s">
        <v>6</v>
      </c>
      <c r="F802" s="1">
        <v>2020</v>
      </c>
      <c r="G802" s="1" t="s">
        <v>3</v>
      </c>
      <c r="H802" s="3">
        <v>5</v>
      </c>
      <c r="I802" s="3">
        <v>5</v>
      </c>
      <c r="J802" s="3">
        <v>11.682242990654206</v>
      </c>
      <c r="K802" s="3">
        <v>2.3364485981308398</v>
      </c>
      <c r="L802" s="1" t="s">
        <v>4</v>
      </c>
    </row>
    <row r="803" spans="1:12" outlineLevel="2" x14ac:dyDescent="0.25">
      <c r="A803" s="1">
        <v>25758</v>
      </c>
      <c r="B803" s="74" t="s">
        <v>392</v>
      </c>
      <c r="C803" s="1" t="s">
        <v>111</v>
      </c>
      <c r="D803" s="1" t="s">
        <v>98</v>
      </c>
      <c r="E803" s="1" t="s">
        <v>99</v>
      </c>
      <c r="F803" s="1">
        <v>2020</v>
      </c>
      <c r="G803" s="1" t="s">
        <v>3</v>
      </c>
      <c r="H803" s="3">
        <v>3</v>
      </c>
      <c r="I803" s="3">
        <v>3</v>
      </c>
      <c r="J803" s="3">
        <v>48</v>
      </c>
      <c r="K803" s="3">
        <v>16</v>
      </c>
      <c r="L803" s="1" t="s">
        <v>4</v>
      </c>
    </row>
    <row r="804" spans="1:12" outlineLevel="2" x14ac:dyDescent="0.25">
      <c r="A804" s="1">
        <v>25758</v>
      </c>
      <c r="B804" s="74" t="s">
        <v>392</v>
      </c>
      <c r="C804" s="1" t="s">
        <v>111</v>
      </c>
      <c r="D804" s="1" t="s">
        <v>29</v>
      </c>
      <c r="E804" s="1" t="s">
        <v>30</v>
      </c>
      <c r="F804" s="1">
        <v>2020</v>
      </c>
      <c r="G804" s="1" t="s">
        <v>3</v>
      </c>
      <c r="H804" s="3">
        <v>7</v>
      </c>
      <c r="I804" s="3">
        <v>7</v>
      </c>
      <c r="J804" s="3">
        <v>70</v>
      </c>
      <c r="K804" s="3">
        <v>10</v>
      </c>
      <c r="L804" s="1" t="s">
        <v>4</v>
      </c>
    </row>
    <row r="805" spans="1:12" outlineLevel="2" x14ac:dyDescent="0.25">
      <c r="A805" s="1">
        <v>25758</v>
      </c>
      <c r="B805" s="74" t="s">
        <v>392</v>
      </c>
      <c r="C805" s="1" t="s">
        <v>111</v>
      </c>
      <c r="D805" s="1" t="s">
        <v>105</v>
      </c>
      <c r="E805" s="1" t="s">
        <v>106</v>
      </c>
      <c r="F805" s="1">
        <v>2020</v>
      </c>
      <c r="G805" s="1" t="s">
        <v>3</v>
      </c>
      <c r="H805" s="3">
        <v>3</v>
      </c>
      <c r="I805" s="3">
        <v>3</v>
      </c>
      <c r="J805" s="3">
        <v>48</v>
      </c>
      <c r="K805" s="3">
        <v>16</v>
      </c>
      <c r="L805" s="1" t="s">
        <v>4</v>
      </c>
    </row>
    <row r="806" spans="1:12" outlineLevel="2" x14ac:dyDescent="0.25">
      <c r="A806" s="1">
        <v>25758</v>
      </c>
      <c r="B806" s="74" t="s">
        <v>392</v>
      </c>
      <c r="C806" s="1" t="s">
        <v>111</v>
      </c>
      <c r="D806" s="1" t="s">
        <v>68</v>
      </c>
      <c r="E806" s="1" t="s">
        <v>69</v>
      </c>
      <c r="F806" s="1">
        <v>2020</v>
      </c>
      <c r="G806" s="1" t="s">
        <v>3</v>
      </c>
      <c r="H806" s="3">
        <v>40</v>
      </c>
      <c r="I806" s="3">
        <v>40</v>
      </c>
      <c r="J806" s="3">
        <v>400</v>
      </c>
      <c r="K806" s="3">
        <v>10</v>
      </c>
      <c r="L806" s="1" t="s">
        <v>4</v>
      </c>
    </row>
    <row r="807" spans="1:12" outlineLevel="2" x14ac:dyDescent="0.25">
      <c r="A807" s="1">
        <v>25758</v>
      </c>
      <c r="B807" s="74" t="s">
        <v>392</v>
      </c>
      <c r="C807" s="1" t="s">
        <v>111</v>
      </c>
      <c r="D807" s="1" t="s">
        <v>1</v>
      </c>
      <c r="E807" s="1" t="s">
        <v>2</v>
      </c>
      <c r="F807" s="1">
        <v>2020</v>
      </c>
      <c r="G807" s="1" t="s">
        <v>3</v>
      </c>
      <c r="H807" s="3">
        <v>17</v>
      </c>
      <c r="I807" s="3">
        <v>17</v>
      </c>
      <c r="J807" s="3">
        <v>71.31355932203391</v>
      </c>
      <c r="K807" s="3">
        <v>4.1949152542372898</v>
      </c>
      <c r="L807" s="1" t="s">
        <v>4</v>
      </c>
    </row>
    <row r="808" spans="1:12" outlineLevel="2" x14ac:dyDescent="0.25">
      <c r="A808" s="1">
        <v>25758</v>
      </c>
      <c r="B808" s="74" t="s">
        <v>392</v>
      </c>
      <c r="C808" s="1" t="s">
        <v>111</v>
      </c>
      <c r="D808" s="1" t="s">
        <v>19</v>
      </c>
      <c r="E808" s="1" t="s">
        <v>20</v>
      </c>
      <c r="F808" s="1">
        <v>2020</v>
      </c>
      <c r="G808" s="1" t="s">
        <v>3</v>
      </c>
      <c r="H808" s="3">
        <v>60</v>
      </c>
      <c r="I808" s="3">
        <v>60</v>
      </c>
      <c r="J808" s="3">
        <v>1200</v>
      </c>
      <c r="K808" s="3">
        <v>20</v>
      </c>
      <c r="L808" s="1" t="s">
        <v>4</v>
      </c>
    </row>
    <row r="809" spans="1:12" outlineLevel="2" x14ac:dyDescent="0.25">
      <c r="A809" s="1">
        <v>25758</v>
      </c>
      <c r="B809" s="74" t="s">
        <v>392</v>
      </c>
      <c r="C809" s="1" t="s">
        <v>111</v>
      </c>
      <c r="D809" s="1" t="s">
        <v>70</v>
      </c>
      <c r="E809" s="1" t="s">
        <v>71</v>
      </c>
      <c r="F809" s="1">
        <v>2020</v>
      </c>
      <c r="G809" s="1" t="s">
        <v>3</v>
      </c>
      <c r="H809" s="3">
        <v>4</v>
      </c>
      <c r="I809" s="3">
        <v>4</v>
      </c>
      <c r="J809" s="3">
        <v>64</v>
      </c>
      <c r="K809" s="3">
        <v>16</v>
      </c>
      <c r="L809" s="1" t="s">
        <v>4</v>
      </c>
    </row>
    <row r="810" spans="1:12" outlineLevel="1" collapsed="1" x14ac:dyDescent="0.25">
      <c r="A810" s="107"/>
      <c r="B810" s="108"/>
      <c r="C810" s="107"/>
      <c r="D810" s="107"/>
      <c r="E810" s="107"/>
      <c r="F810" s="109" t="s">
        <v>686</v>
      </c>
      <c r="G810" s="107">
        <f>SUBTOTAL(9,G801:G809)</f>
        <v>0</v>
      </c>
      <c r="H810" s="110">
        <f>SUBTOTAL(9,H801:H809)</f>
        <v>206</v>
      </c>
      <c r="I810" s="110">
        <f>SUBTOTAL(9,I801:I809)</f>
        <v>206</v>
      </c>
      <c r="J810" s="110">
        <f>SUBTOTAL(9,J801:J809)</f>
        <v>2716.9958023126883</v>
      </c>
      <c r="K810" s="110"/>
      <c r="L810" s="107"/>
    </row>
    <row r="811" spans="1:12" outlineLevel="2" x14ac:dyDescent="0.25">
      <c r="A811" s="1">
        <v>25758</v>
      </c>
      <c r="B811" s="74" t="s">
        <v>392</v>
      </c>
      <c r="C811" s="1" t="s">
        <v>111</v>
      </c>
      <c r="D811" s="1" t="s">
        <v>100</v>
      </c>
      <c r="E811" s="1" t="s">
        <v>101</v>
      </c>
      <c r="F811" s="1">
        <v>2020</v>
      </c>
      <c r="G811" s="1" t="s">
        <v>11</v>
      </c>
      <c r="H811" s="3">
        <v>35</v>
      </c>
      <c r="I811" s="3">
        <v>35</v>
      </c>
      <c r="J811" s="3">
        <v>420</v>
      </c>
      <c r="K811" s="3">
        <v>12</v>
      </c>
      <c r="L811" s="1" t="s">
        <v>4</v>
      </c>
    </row>
    <row r="812" spans="1:12" outlineLevel="2" x14ac:dyDescent="0.25">
      <c r="A812" s="1">
        <v>25758</v>
      </c>
      <c r="B812" s="74" t="s">
        <v>392</v>
      </c>
      <c r="C812" s="1" t="s">
        <v>111</v>
      </c>
      <c r="D812" s="1" t="s">
        <v>5</v>
      </c>
      <c r="E812" s="1" t="s">
        <v>6</v>
      </c>
      <c r="F812" s="1">
        <v>2020</v>
      </c>
      <c r="G812" s="1" t="s">
        <v>11</v>
      </c>
      <c r="H812" s="3">
        <v>13</v>
      </c>
      <c r="I812" s="3">
        <v>13</v>
      </c>
      <c r="J812" s="3">
        <v>30.373831775700936</v>
      </c>
      <c r="K812" s="3">
        <v>2.3364485981308398</v>
      </c>
      <c r="L812" s="1" t="s">
        <v>4</v>
      </c>
    </row>
    <row r="813" spans="1:12" outlineLevel="2" x14ac:dyDescent="0.25">
      <c r="A813" s="1">
        <v>25758</v>
      </c>
      <c r="B813" s="74" t="s">
        <v>392</v>
      </c>
      <c r="C813" s="1" t="s">
        <v>111</v>
      </c>
      <c r="D813" s="1" t="s">
        <v>98</v>
      </c>
      <c r="E813" s="1" t="s">
        <v>99</v>
      </c>
      <c r="F813" s="1">
        <v>2020</v>
      </c>
      <c r="G813" s="1" t="s">
        <v>11</v>
      </c>
      <c r="H813" s="3">
        <v>3</v>
      </c>
      <c r="I813" s="3">
        <v>3</v>
      </c>
      <c r="J813" s="3">
        <v>48</v>
      </c>
      <c r="K813" s="3">
        <v>16</v>
      </c>
      <c r="L813" s="1" t="s">
        <v>4</v>
      </c>
    </row>
    <row r="814" spans="1:12" outlineLevel="2" x14ac:dyDescent="0.25">
      <c r="A814" s="1">
        <v>25758</v>
      </c>
      <c r="B814" s="74" t="s">
        <v>392</v>
      </c>
      <c r="C814" s="1" t="s">
        <v>111</v>
      </c>
      <c r="D814" s="1" t="s">
        <v>64</v>
      </c>
      <c r="E814" s="1" t="s">
        <v>65</v>
      </c>
      <c r="F814" s="1">
        <v>2020</v>
      </c>
      <c r="G814" s="1" t="s">
        <v>11</v>
      </c>
      <c r="H814" s="3">
        <v>5</v>
      </c>
      <c r="I814" s="3">
        <v>5</v>
      </c>
      <c r="J814" s="3">
        <v>125</v>
      </c>
      <c r="K814" s="3">
        <v>25</v>
      </c>
      <c r="L814" s="1" t="s">
        <v>4</v>
      </c>
    </row>
    <row r="815" spans="1:12" outlineLevel="2" x14ac:dyDescent="0.25">
      <c r="A815" s="1">
        <v>25758</v>
      </c>
      <c r="B815" s="74" t="s">
        <v>392</v>
      </c>
      <c r="C815" s="1" t="s">
        <v>111</v>
      </c>
      <c r="D815" s="1" t="s">
        <v>105</v>
      </c>
      <c r="E815" s="1" t="s">
        <v>106</v>
      </c>
      <c r="F815" s="1">
        <v>2020</v>
      </c>
      <c r="G815" s="1" t="s">
        <v>11</v>
      </c>
      <c r="H815" s="3">
        <v>3</v>
      </c>
      <c r="I815" s="3">
        <v>3</v>
      </c>
      <c r="J815" s="3">
        <v>48</v>
      </c>
      <c r="K815" s="3">
        <v>16</v>
      </c>
      <c r="L815" s="1" t="s">
        <v>4</v>
      </c>
    </row>
    <row r="816" spans="1:12" outlineLevel="2" x14ac:dyDescent="0.25">
      <c r="A816" s="1">
        <v>25758</v>
      </c>
      <c r="B816" s="74" t="s">
        <v>392</v>
      </c>
      <c r="C816" s="1" t="s">
        <v>111</v>
      </c>
      <c r="D816" s="1" t="s">
        <v>68</v>
      </c>
      <c r="E816" s="1" t="s">
        <v>69</v>
      </c>
      <c r="F816" s="1">
        <v>2020</v>
      </c>
      <c r="G816" s="1" t="s">
        <v>11</v>
      </c>
      <c r="H816" s="3">
        <v>30</v>
      </c>
      <c r="I816" s="3">
        <v>30</v>
      </c>
      <c r="J816" s="3">
        <v>300</v>
      </c>
      <c r="K816" s="3">
        <v>10</v>
      </c>
      <c r="L816" s="1" t="s">
        <v>4</v>
      </c>
    </row>
    <row r="817" spans="1:12" outlineLevel="2" x14ac:dyDescent="0.25">
      <c r="A817" s="1">
        <v>25758</v>
      </c>
      <c r="B817" s="74" t="s">
        <v>392</v>
      </c>
      <c r="C817" s="1" t="s">
        <v>111</v>
      </c>
      <c r="D817" s="1" t="s">
        <v>1</v>
      </c>
      <c r="E817" s="1" t="s">
        <v>2</v>
      </c>
      <c r="F817" s="1">
        <v>2020</v>
      </c>
      <c r="G817" s="1" t="s">
        <v>11</v>
      </c>
      <c r="H817" s="3">
        <v>47</v>
      </c>
      <c r="I817" s="3">
        <v>47</v>
      </c>
      <c r="J817" s="3">
        <v>197.16101694915255</v>
      </c>
      <c r="K817" s="3">
        <v>4.1949152542372898</v>
      </c>
      <c r="L817" s="1" t="s">
        <v>4</v>
      </c>
    </row>
    <row r="818" spans="1:12" outlineLevel="2" x14ac:dyDescent="0.25">
      <c r="A818" s="1">
        <v>25758</v>
      </c>
      <c r="B818" s="74" t="s">
        <v>392</v>
      </c>
      <c r="C818" s="1" t="s">
        <v>111</v>
      </c>
      <c r="D818" s="1" t="s">
        <v>19</v>
      </c>
      <c r="E818" s="1" t="s">
        <v>20</v>
      </c>
      <c r="F818" s="1">
        <v>2020</v>
      </c>
      <c r="G818" s="1" t="s">
        <v>11</v>
      </c>
      <c r="H818" s="3">
        <v>25</v>
      </c>
      <c r="I818" s="3">
        <v>25</v>
      </c>
      <c r="J818" s="3">
        <v>500</v>
      </c>
      <c r="K818" s="3">
        <v>20</v>
      </c>
      <c r="L818" s="1" t="s">
        <v>4</v>
      </c>
    </row>
    <row r="819" spans="1:12" outlineLevel="2" x14ac:dyDescent="0.25">
      <c r="A819" s="1">
        <v>25758</v>
      </c>
      <c r="B819" s="74" t="s">
        <v>392</v>
      </c>
      <c r="C819" s="1" t="s">
        <v>111</v>
      </c>
      <c r="D819" s="1" t="s">
        <v>17</v>
      </c>
      <c r="E819" s="1" t="s">
        <v>18</v>
      </c>
      <c r="F819" s="1">
        <v>2020</v>
      </c>
      <c r="G819" s="1" t="s">
        <v>11</v>
      </c>
      <c r="H819" s="3">
        <v>30</v>
      </c>
      <c r="I819" s="3">
        <v>30</v>
      </c>
      <c r="J819" s="3">
        <v>810</v>
      </c>
      <c r="K819" s="3">
        <v>27</v>
      </c>
      <c r="L819" s="1" t="s">
        <v>4</v>
      </c>
    </row>
    <row r="820" spans="1:12" outlineLevel="1" collapsed="1" x14ac:dyDescent="0.25">
      <c r="A820" s="107"/>
      <c r="B820" s="108"/>
      <c r="C820" s="107"/>
      <c r="D820" s="107"/>
      <c r="E820" s="107"/>
      <c r="F820" s="109" t="s">
        <v>687</v>
      </c>
      <c r="G820" s="107">
        <f>SUBTOTAL(9,G811:G819)</f>
        <v>0</v>
      </c>
      <c r="H820" s="110">
        <f>SUBTOTAL(9,H811:H819)</f>
        <v>191</v>
      </c>
      <c r="I820" s="110">
        <f>SUBTOTAL(9,I811:I819)</f>
        <v>191</v>
      </c>
      <c r="J820" s="110">
        <f>SUBTOTAL(9,J811:J819)</f>
        <v>2478.5348487248534</v>
      </c>
      <c r="K820" s="110"/>
      <c r="L820" s="107"/>
    </row>
    <row r="821" spans="1:12" outlineLevel="2" x14ac:dyDescent="0.25">
      <c r="A821" s="1">
        <v>25785</v>
      </c>
      <c r="B821" s="74" t="s">
        <v>392</v>
      </c>
      <c r="C821" s="1" t="s">
        <v>16</v>
      </c>
      <c r="D821" s="1" t="s">
        <v>5</v>
      </c>
      <c r="E821" s="1" t="s">
        <v>6</v>
      </c>
      <c r="F821" s="1">
        <v>2020</v>
      </c>
      <c r="G821" s="1" t="s">
        <v>3</v>
      </c>
      <c r="H821" s="3">
        <v>15</v>
      </c>
      <c r="I821" s="3">
        <v>15</v>
      </c>
      <c r="J821" s="3">
        <v>42.056074766355138</v>
      </c>
      <c r="K821" s="3">
        <v>2.8037383177570101</v>
      </c>
      <c r="L821" s="1" t="s">
        <v>4</v>
      </c>
    </row>
    <row r="822" spans="1:12" outlineLevel="2" x14ac:dyDescent="0.25">
      <c r="A822" s="1">
        <v>25785</v>
      </c>
      <c r="B822" s="74" t="s">
        <v>392</v>
      </c>
      <c r="C822" s="1" t="s">
        <v>16</v>
      </c>
      <c r="D822" s="1" t="s">
        <v>44</v>
      </c>
      <c r="E822" s="1" t="s">
        <v>45</v>
      </c>
      <c r="F822" s="1">
        <v>2020</v>
      </c>
      <c r="G822" s="1" t="s">
        <v>3</v>
      </c>
      <c r="H822" s="3">
        <v>40</v>
      </c>
      <c r="I822" s="3">
        <v>40</v>
      </c>
      <c r="J822" s="3">
        <v>1040</v>
      </c>
      <c r="K822" s="3">
        <v>26</v>
      </c>
      <c r="L822" s="1" t="s">
        <v>4</v>
      </c>
    </row>
    <row r="823" spans="1:12" outlineLevel="2" x14ac:dyDescent="0.25">
      <c r="A823" s="1">
        <v>25785</v>
      </c>
      <c r="B823" s="74" t="s">
        <v>392</v>
      </c>
      <c r="C823" s="1" t="s">
        <v>16</v>
      </c>
      <c r="D823" s="1" t="s">
        <v>1</v>
      </c>
      <c r="E823" s="1" t="s">
        <v>2</v>
      </c>
      <c r="F823" s="1">
        <v>2020</v>
      </c>
      <c r="G823" s="1" t="s">
        <v>3</v>
      </c>
      <c r="H823" s="3">
        <v>20</v>
      </c>
      <c r="I823" s="3">
        <v>20</v>
      </c>
      <c r="J823" s="3">
        <v>27.966101694915256</v>
      </c>
      <c r="K823" s="3">
        <v>1.3983050847457601</v>
      </c>
      <c r="L823" s="1" t="s">
        <v>4</v>
      </c>
    </row>
    <row r="824" spans="1:12" outlineLevel="2" x14ac:dyDescent="0.25">
      <c r="A824" s="1">
        <v>25785</v>
      </c>
      <c r="B824" s="74" t="s">
        <v>392</v>
      </c>
      <c r="C824" s="1" t="s">
        <v>16</v>
      </c>
      <c r="D824" s="1" t="s">
        <v>19</v>
      </c>
      <c r="E824" s="1" t="s">
        <v>20</v>
      </c>
      <c r="F824" s="1">
        <v>2020</v>
      </c>
      <c r="G824" s="1" t="s">
        <v>3</v>
      </c>
      <c r="H824" s="3">
        <v>90</v>
      </c>
      <c r="I824" s="3">
        <v>90</v>
      </c>
      <c r="J824" s="3">
        <v>1800</v>
      </c>
      <c r="K824" s="3">
        <v>20</v>
      </c>
      <c r="L824" s="1" t="s">
        <v>4</v>
      </c>
    </row>
    <row r="825" spans="1:12" outlineLevel="2" x14ac:dyDescent="0.25">
      <c r="A825" s="1">
        <v>25785</v>
      </c>
      <c r="B825" s="74" t="s">
        <v>392</v>
      </c>
      <c r="C825" s="1" t="s">
        <v>16</v>
      </c>
      <c r="D825" s="1" t="s">
        <v>19</v>
      </c>
      <c r="E825" s="1" t="s">
        <v>24</v>
      </c>
      <c r="F825" s="1">
        <v>2020</v>
      </c>
      <c r="G825" s="1" t="s">
        <v>3</v>
      </c>
      <c r="H825" s="3">
        <v>7</v>
      </c>
      <c r="I825" s="3">
        <v>7</v>
      </c>
      <c r="J825" s="3">
        <v>56</v>
      </c>
      <c r="K825" s="3">
        <v>8</v>
      </c>
      <c r="L825" s="1" t="s">
        <v>4</v>
      </c>
    </row>
    <row r="826" spans="1:12" outlineLevel="2" x14ac:dyDescent="0.25">
      <c r="A826" s="1">
        <v>25785</v>
      </c>
      <c r="B826" s="74" t="s">
        <v>392</v>
      </c>
      <c r="C826" s="1" t="s">
        <v>16</v>
      </c>
      <c r="D826" s="1" t="s">
        <v>73</v>
      </c>
      <c r="E826" s="1" t="s">
        <v>74</v>
      </c>
      <c r="F826" s="1">
        <v>2020</v>
      </c>
      <c r="G826" s="1" t="s">
        <v>3</v>
      </c>
      <c r="H826" s="3">
        <v>6</v>
      </c>
      <c r="I826" s="3">
        <v>6</v>
      </c>
      <c r="J826" s="3">
        <v>120</v>
      </c>
      <c r="K826" s="3">
        <v>20</v>
      </c>
      <c r="L826" s="1" t="s">
        <v>4</v>
      </c>
    </row>
    <row r="827" spans="1:12" outlineLevel="2" x14ac:dyDescent="0.25">
      <c r="A827" s="1">
        <v>25785</v>
      </c>
      <c r="B827" s="74" t="s">
        <v>392</v>
      </c>
      <c r="C827" s="1" t="s">
        <v>16</v>
      </c>
      <c r="D827" s="1" t="s">
        <v>22</v>
      </c>
      <c r="E827" s="1" t="s">
        <v>23</v>
      </c>
      <c r="F827" s="1">
        <v>2020</v>
      </c>
      <c r="G827" s="1" t="s">
        <v>3</v>
      </c>
      <c r="H827" s="3">
        <v>2</v>
      </c>
      <c r="I827" s="3">
        <v>2</v>
      </c>
      <c r="J827" s="3">
        <v>114</v>
      </c>
      <c r="K827" s="3">
        <v>57</v>
      </c>
      <c r="L827" s="1" t="s">
        <v>4</v>
      </c>
    </row>
    <row r="828" spans="1:12" outlineLevel="2" x14ac:dyDescent="0.25">
      <c r="A828" s="1">
        <v>25785</v>
      </c>
      <c r="B828" s="74" t="s">
        <v>392</v>
      </c>
      <c r="C828" s="1" t="s">
        <v>16</v>
      </c>
      <c r="D828" s="1" t="s">
        <v>17</v>
      </c>
      <c r="E828" s="1" t="s">
        <v>18</v>
      </c>
      <c r="F828" s="1">
        <v>2020</v>
      </c>
      <c r="G828" s="1" t="s">
        <v>3</v>
      </c>
      <c r="H828" s="3">
        <v>40</v>
      </c>
      <c r="I828" s="3">
        <v>40</v>
      </c>
      <c r="J828" s="3">
        <v>1000</v>
      </c>
      <c r="K828" s="3">
        <v>25</v>
      </c>
      <c r="L828" s="1" t="s">
        <v>4</v>
      </c>
    </row>
    <row r="829" spans="1:12" outlineLevel="1" collapsed="1" x14ac:dyDescent="0.25">
      <c r="A829" s="107"/>
      <c r="B829" s="108"/>
      <c r="C829" s="107"/>
      <c r="D829" s="107"/>
      <c r="E829" s="107"/>
      <c r="F829" s="109" t="s">
        <v>686</v>
      </c>
      <c r="G829" s="107">
        <f>SUBTOTAL(9,G821:G828)</f>
        <v>0</v>
      </c>
      <c r="H829" s="110">
        <f>SUBTOTAL(9,H821:H828)</f>
        <v>220</v>
      </c>
      <c r="I829" s="110">
        <f>SUBTOTAL(9,I821:I828)</f>
        <v>220</v>
      </c>
      <c r="J829" s="110">
        <f>SUBTOTAL(9,J821:J828)</f>
        <v>4200.0221764612706</v>
      </c>
      <c r="K829" s="110"/>
      <c r="L829" s="107"/>
    </row>
    <row r="830" spans="1:12" outlineLevel="2" x14ac:dyDescent="0.25">
      <c r="A830" s="1">
        <v>25785</v>
      </c>
      <c r="B830" s="74" t="s">
        <v>392</v>
      </c>
      <c r="C830" s="1" t="s">
        <v>16</v>
      </c>
      <c r="D830" s="1" t="s">
        <v>5</v>
      </c>
      <c r="E830" s="1" t="s">
        <v>6</v>
      </c>
      <c r="F830" s="1">
        <v>2020</v>
      </c>
      <c r="G830" s="1" t="s">
        <v>11</v>
      </c>
      <c r="H830" s="3">
        <v>15</v>
      </c>
      <c r="I830" s="3">
        <v>15</v>
      </c>
      <c r="J830" s="3">
        <v>42.056074766355138</v>
      </c>
      <c r="K830" s="3">
        <v>2.8037383177570101</v>
      </c>
      <c r="L830" s="1" t="s">
        <v>4</v>
      </c>
    </row>
    <row r="831" spans="1:12" outlineLevel="2" x14ac:dyDescent="0.25">
      <c r="A831" s="1">
        <v>25785</v>
      </c>
      <c r="B831" s="74" t="s">
        <v>392</v>
      </c>
      <c r="C831" s="1" t="s">
        <v>16</v>
      </c>
      <c r="D831" s="1" t="s">
        <v>44</v>
      </c>
      <c r="E831" s="1" t="s">
        <v>45</v>
      </c>
      <c r="F831" s="1">
        <v>2020</v>
      </c>
      <c r="G831" s="1" t="s">
        <v>11</v>
      </c>
      <c r="H831" s="3">
        <v>40</v>
      </c>
      <c r="I831" s="3">
        <v>40</v>
      </c>
      <c r="J831" s="3">
        <v>1040</v>
      </c>
      <c r="K831" s="3">
        <v>26</v>
      </c>
      <c r="L831" s="1" t="s">
        <v>4</v>
      </c>
    </row>
    <row r="832" spans="1:12" outlineLevel="2" x14ac:dyDescent="0.25">
      <c r="A832" s="1">
        <v>25785</v>
      </c>
      <c r="B832" s="74" t="s">
        <v>392</v>
      </c>
      <c r="C832" s="1" t="s">
        <v>16</v>
      </c>
      <c r="D832" s="1" t="s">
        <v>1</v>
      </c>
      <c r="E832" s="1" t="s">
        <v>2</v>
      </c>
      <c r="F832" s="1">
        <v>2020</v>
      </c>
      <c r="G832" s="1" t="s">
        <v>11</v>
      </c>
      <c r="H832" s="3">
        <v>20</v>
      </c>
      <c r="I832" s="3">
        <v>20</v>
      </c>
      <c r="J832" s="3">
        <v>27.966101694915256</v>
      </c>
      <c r="K832" s="3">
        <v>1.3983050847457601</v>
      </c>
      <c r="L832" s="1" t="s">
        <v>4</v>
      </c>
    </row>
    <row r="833" spans="1:12" outlineLevel="2" x14ac:dyDescent="0.25">
      <c r="A833" s="1">
        <v>25785</v>
      </c>
      <c r="B833" s="74" t="s">
        <v>392</v>
      </c>
      <c r="C833" s="1" t="s">
        <v>16</v>
      </c>
      <c r="D833" s="1" t="s">
        <v>19</v>
      </c>
      <c r="E833" s="1" t="s">
        <v>20</v>
      </c>
      <c r="F833" s="1">
        <v>2020</v>
      </c>
      <c r="G833" s="1" t="s">
        <v>11</v>
      </c>
      <c r="H833" s="3">
        <v>90</v>
      </c>
      <c r="I833" s="3">
        <v>90</v>
      </c>
      <c r="J833" s="3">
        <v>1620</v>
      </c>
      <c r="K833" s="3">
        <v>18</v>
      </c>
      <c r="L833" s="1" t="s">
        <v>4</v>
      </c>
    </row>
    <row r="834" spans="1:12" outlineLevel="2" x14ac:dyDescent="0.25">
      <c r="A834" s="1">
        <v>25785</v>
      </c>
      <c r="B834" s="74" t="s">
        <v>392</v>
      </c>
      <c r="C834" s="1" t="s">
        <v>16</v>
      </c>
      <c r="D834" s="1" t="s">
        <v>19</v>
      </c>
      <c r="E834" s="1" t="s">
        <v>24</v>
      </c>
      <c r="F834" s="1">
        <v>2020</v>
      </c>
      <c r="G834" s="1" t="s">
        <v>11</v>
      </c>
      <c r="H834" s="3">
        <v>7</v>
      </c>
      <c r="I834" s="3">
        <v>7</v>
      </c>
      <c r="J834" s="3">
        <v>56</v>
      </c>
      <c r="K834" s="3">
        <v>8</v>
      </c>
      <c r="L834" s="1" t="s">
        <v>4</v>
      </c>
    </row>
    <row r="835" spans="1:12" outlineLevel="2" x14ac:dyDescent="0.25">
      <c r="A835" s="1">
        <v>25785</v>
      </c>
      <c r="B835" s="74" t="s">
        <v>392</v>
      </c>
      <c r="C835" s="1" t="s">
        <v>16</v>
      </c>
      <c r="D835" s="1" t="s">
        <v>73</v>
      </c>
      <c r="E835" s="1" t="s">
        <v>74</v>
      </c>
      <c r="F835" s="1">
        <v>2020</v>
      </c>
      <c r="G835" s="1" t="s">
        <v>11</v>
      </c>
      <c r="H835" s="3">
        <v>6</v>
      </c>
      <c r="I835" s="3">
        <v>6</v>
      </c>
      <c r="J835" s="3">
        <v>120</v>
      </c>
      <c r="K835" s="3">
        <v>20</v>
      </c>
      <c r="L835" s="1" t="s">
        <v>4</v>
      </c>
    </row>
    <row r="836" spans="1:12" outlineLevel="2" x14ac:dyDescent="0.25">
      <c r="A836" s="1">
        <v>25785</v>
      </c>
      <c r="B836" s="74" t="s">
        <v>392</v>
      </c>
      <c r="C836" s="1" t="s">
        <v>16</v>
      </c>
      <c r="D836" s="1" t="s">
        <v>22</v>
      </c>
      <c r="E836" s="1" t="s">
        <v>23</v>
      </c>
      <c r="F836" s="1">
        <v>2020</v>
      </c>
      <c r="G836" s="1" t="s">
        <v>11</v>
      </c>
      <c r="H836" s="3">
        <v>2.5</v>
      </c>
      <c r="I836" s="3">
        <v>2.5</v>
      </c>
      <c r="J836" s="3">
        <v>142.5</v>
      </c>
      <c r="K836" s="3">
        <v>57</v>
      </c>
      <c r="L836" s="1" t="s">
        <v>4</v>
      </c>
    </row>
    <row r="837" spans="1:12" outlineLevel="2" x14ac:dyDescent="0.25">
      <c r="A837" s="1">
        <v>25785</v>
      </c>
      <c r="B837" s="74" t="s">
        <v>392</v>
      </c>
      <c r="C837" s="1" t="s">
        <v>16</v>
      </c>
      <c r="D837" s="1" t="s">
        <v>17</v>
      </c>
      <c r="E837" s="1" t="s">
        <v>18</v>
      </c>
      <c r="F837" s="1">
        <v>2020</v>
      </c>
      <c r="G837" s="1" t="s">
        <v>11</v>
      </c>
      <c r="H837" s="3">
        <v>40</v>
      </c>
      <c r="I837" s="3">
        <v>40</v>
      </c>
      <c r="J837" s="3">
        <v>1000</v>
      </c>
      <c r="K837" s="3">
        <v>25</v>
      </c>
      <c r="L837" s="1" t="s">
        <v>4</v>
      </c>
    </row>
    <row r="838" spans="1:12" outlineLevel="1" collapsed="1" x14ac:dyDescent="0.25">
      <c r="A838" s="107"/>
      <c r="B838" s="108"/>
      <c r="C838" s="107"/>
      <c r="D838" s="107"/>
      <c r="E838" s="107"/>
      <c r="F838" s="109" t="s">
        <v>687</v>
      </c>
      <c r="G838" s="107">
        <f>SUBTOTAL(9,G830:G837)</f>
        <v>0</v>
      </c>
      <c r="H838" s="110">
        <f>SUBTOTAL(9,H830:H837)</f>
        <v>220.5</v>
      </c>
      <c r="I838" s="110">
        <f>SUBTOTAL(9,I830:I837)</f>
        <v>220.5</v>
      </c>
      <c r="J838" s="110">
        <f>SUBTOTAL(9,J830:J837)</f>
        <v>4048.5221764612706</v>
      </c>
      <c r="K838" s="110"/>
      <c r="L838" s="107"/>
    </row>
    <row r="839" spans="1:12" outlineLevel="2" x14ac:dyDescent="0.25">
      <c r="A839" s="1">
        <v>25799</v>
      </c>
      <c r="B839" s="74" t="s">
        <v>392</v>
      </c>
      <c r="C839" s="1" t="s">
        <v>134</v>
      </c>
      <c r="D839" s="1" t="s">
        <v>5</v>
      </c>
      <c r="E839" s="1" t="s">
        <v>6</v>
      </c>
      <c r="F839" s="1">
        <v>2020</v>
      </c>
      <c r="G839" s="1" t="s">
        <v>3</v>
      </c>
      <c r="H839" s="3">
        <v>80</v>
      </c>
      <c r="I839" s="3">
        <v>80</v>
      </c>
      <c r="J839" s="3">
        <v>327.10280373831773</v>
      </c>
      <c r="K839" s="3">
        <v>4.0887850467289697</v>
      </c>
      <c r="L839" s="1" t="s">
        <v>4</v>
      </c>
    </row>
    <row r="840" spans="1:12" outlineLevel="2" x14ac:dyDescent="0.25">
      <c r="A840" s="1">
        <v>25799</v>
      </c>
      <c r="B840" s="74" t="s">
        <v>392</v>
      </c>
      <c r="C840" s="1" t="s">
        <v>134</v>
      </c>
      <c r="D840" s="1" t="s">
        <v>68</v>
      </c>
      <c r="E840" s="1" t="s">
        <v>69</v>
      </c>
      <c r="F840" s="1">
        <v>2020</v>
      </c>
      <c r="G840" s="1" t="s">
        <v>3</v>
      </c>
      <c r="H840" s="3">
        <v>400</v>
      </c>
      <c r="I840" s="3">
        <v>400</v>
      </c>
      <c r="J840" s="3">
        <v>9400</v>
      </c>
      <c r="K840" s="3">
        <v>23.5</v>
      </c>
      <c r="L840" s="1" t="s">
        <v>4</v>
      </c>
    </row>
    <row r="841" spans="1:12" outlineLevel="2" x14ac:dyDescent="0.25">
      <c r="A841" s="1">
        <v>25799</v>
      </c>
      <c r="B841" s="74" t="s">
        <v>392</v>
      </c>
      <c r="C841" s="1" t="s">
        <v>134</v>
      </c>
      <c r="D841" s="1" t="s">
        <v>1</v>
      </c>
      <c r="E841" s="1" t="s">
        <v>2</v>
      </c>
      <c r="F841" s="1">
        <v>2020</v>
      </c>
      <c r="G841" s="1" t="s">
        <v>3</v>
      </c>
      <c r="H841" s="3">
        <v>390</v>
      </c>
      <c r="I841" s="3">
        <v>380</v>
      </c>
      <c r="J841" s="3">
        <v>1622.0338983050849</v>
      </c>
      <c r="K841" s="3">
        <v>4.2685102586975896</v>
      </c>
      <c r="L841" s="1" t="s">
        <v>4</v>
      </c>
    </row>
    <row r="842" spans="1:12" outlineLevel="2" x14ac:dyDescent="0.25">
      <c r="A842" s="1">
        <v>25799</v>
      </c>
      <c r="B842" s="74" t="s">
        <v>392</v>
      </c>
      <c r="C842" s="1" t="s">
        <v>134</v>
      </c>
      <c r="D842" s="1" t="s">
        <v>19</v>
      </c>
      <c r="E842" s="1" t="s">
        <v>20</v>
      </c>
      <c r="F842" s="1">
        <v>2020</v>
      </c>
      <c r="G842" s="1" t="s">
        <v>3</v>
      </c>
      <c r="H842" s="3">
        <v>250</v>
      </c>
      <c r="I842" s="3">
        <v>250</v>
      </c>
      <c r="J842" s="3">
        <v>4900</v>
      </c>
      <c r="K842" s="3">
        <v>19.600000000000001</v>
      </c>
      <c r="L842" s="1" t="s">
        <v>4</v>
      </c>
    </row>
    <row r="843" spans="1:12" outlineLevel="2" x14ac:dyDescent="0.25">
      <c r="A843" s="1">
        <v>25799</v>
      </c>
      <c r="B843" s="74" t="s">
        <v>392</v>
      </c>
      <c r="C843" s="1" t="s">
        <v>134</v>
      </c>
      <c r="D843" s="1" t="s">
        <v>19</v>
      </c>
      <c r="E843" s="1" t="s">
        <v>24</v>
      </c>
      <c r="F843" s="1">
        <v>2020</v>
      </c>
      <c r="G843" s="1" t="s">
        <v>3</v>
      </c>
      <c r="H843" s="3">
        <v>0</v>
      </c>
      <c r="I843" s="3">
        <v>0</v>
      </c>
      <c r="J843" s="3">
        <v>0</v>
      </c>
      <c r="K843" s="3">
        <v>0</v>
      </c>
      <c r="L843" s="1" t="s">
        <v>4</v>
      </c>
    </row>
    <row r="844" spans="1:12" outlineLevel="2" x14ac:dyDescent="0.25">
      <c r="A844" s="1">
        <v>25799</v>
      </c>
      <c r="B844" s="74" t="s">
        <v>392</v>
      </c>
      <c r="C844" s="1" t="s">
        <v>134</v>
      </c>
      <c r="D844" s="1" t="s">
        <v>22</v>
      </c>
      <c r="E844" s="1" t="s">
        <v>23</v>
      </c>
      <c r="F844" s="1">
        <v>2020</v>
      </c>
      <c r="G844" s="1" t="s">
        <v>3</v>
      </c>
      <c r="H844" s="3">
        <v>6</v>
      </c>
      <c r="I844" s="3">
        <v>6</v>
      </c>
      <c r="J844" s="3">
        <v>120</v>
      </c>
      <c r="K844" s="3">
        <v>20</v>
      </c>
      <c r="L844" s="1" t="s">
        <v>4</v>
      </c>
    </row>
    <row r="845" spans="1:12" outlineLevel="2" x14ac:dyDescent="0.25">
      <c r="A845" s="1">
        <v>25799</v>
      </c>
      <c r="B845" s="74" t="s">
        <v>392</v>
      </c>
      <c r="C845" s="1" t="s">
        <v>134</v>
      </c>
      <c r="D845" s="1" t="s">
        <v>17</v>
      </c>
      <c r="E845" s="1" t="s">
        <v>18</v>
      </c>
      <c r="F845" s="1">
        <v>2020</v>
      </c>
      <c r="G845" s="1" t="s">
        <v>3</v>
      </c>
      <c r="H845" s="3">
        <v>20</v>
      </c>
      <c r="I845" s="3">
        <v>15</v>
      </c>
      <c r="J845" s="3">
        <v>250</v>
      </c>
      <c r="K845" s="3">
        <v>16.6666666666667</v>
      </c>
      <c r="L845" s="1" t="s">
        <v>4</v>
      </c>
    </row>
    <row r="846" spans="1:12" outlineLevel="1" collapsed="1" x14ac:dyDescent="0.25">
      <c r="A846" s="107"/>
      <c r="B846" s="108"/>
      <c r="C846" s="107"/>
      <c r="D846" s="107"/>
      <c r="E846" s="107"/>
      <c r="F846" s="109" t="s">
        <v>686</v>
      </c>
      <c r="G846" s="107">
        <f>SUBTOTAL(9,G839:G845)</f>
        <v>0</v>
      </c>
      <c r="H846" s="110">
        <f>SUBTOTAL(9,H839:H845)</f>
        <v>1146</v>
      </c>
      <c r="I846" s="110">
        <f>SUBTOTAL(9,I839:I845)</f>
        <v>1131</v>
      </c>
      <c r="J846" s="110">
        <f>SUBTOTAL(9,J839:J845)</f>
        <v>16619.136702043405</v>
      </c>
      <c r="K846" s="110"/>
      <c r="L846" s="107"/>
    </row>
    <row r="847" spans="1:12" outlineLevel="2" x14ac:dyDescent="0.25">
      <c r="A847" s="1">
        <v>25799</v>
      </c>
      <c r="B847" s="74" t="s">
        <v>392</v>
      </c>
      <c r="C847" s="1" t="s">
        <v>134</v>
      </c>
      <c r="D847" s="1" t="s">
        <v>5</v>
      </c>
      <c r="E847" s="1" t="s">
        <v>6</v>
      </c>
      <c r="F847" s="1">
        <v>2020</v>
      </c>
      <c r="G847" s="1" t="s">
        <v>11</v>
      </c>
      <c r="H847" s="3">
        <v>80</v>
      </c>
      <c r="I847" s="3">
        <v>80</v>
      </c>
      <c r="J847" s="3">
        <v>261.68224299065423</v>
      </c>
      <c r="K847" s="3">
        <v>3.2710280373831799</v>
      </c>
      <c r="L847" s="1" t="s">
        <v>4</v>
      </c>
    </row>
    <row r="848" spans="1:12" outlineLevel="2" x14ac:dyDescent="0.25">
      <c r="A848" s="1">
        <v>25799</v>
      </c>
      <c r="B848" s="74" t="s">
        <v>392</v>
      </c>
      <c r="C848" s="1" t="s">
        <v>134</v>
      </c>
      <c r="D848" s="1" t="s">
        <v>68</v>
      </c>
      <c r="E848" s="1" t="s">
        <v>69</v>
      </c>
      <c r="F848" s="1">
        <v>2020</v>
      </c>
      <c r="G848" s="1" t="s">
        <v>11</v>
      </c>
      <c r="H848" s="3">
        <v>400</v>
      </c>
      <c r="I848" s="3">
        <v>400</v>
      </c>
      <c r="J848" s="3">
        <v>8000</v>
      </c>
      <c r="K848" s="3">
        <v>20</v>
      </c>
      <c r="L848" s="1" t="s">
        <v>4</v>
      </c>
    </row>
    <row r="849" spans="1:12" outlineLevel="2" x14ac:dyDescent="0.25">
      <c r="A849" s="1">
        <v>25799</v>
      </c>
      <c r="B849" s="74" t="s">
        <v>392</v>
      </c>
      <c r="C849" s="1" t="s">
        <v>134</v>
      </c>
      <c r="D849" s="1" t="s">
        <v>1</v>
      </c>
      <c r="E849" s="1" t="s">
        <v>2</v>
      </c>
      <c r="F849" s="1">
        <v>2020</v>
      </c>
      <c r="G849" s="1" t="s">
        <v>11</v>
      </c>
      <c r="H849" s="3">
        <v>450</v>
      </c>
      <c r="I849" s="3">
        <v>450</v>
      </c>
      <c r="J849" s="3">
        <v>1510.1694915254238</v>
      </c>
      <c r="K849" s="3">
        <v>3.35593220338983</v>
      </c>
      <c r="L849" s="1" t="s">
        <v>4</v>
      </c>
    </row>
    <row r="850" spans="1:12" outlineLevel="2" x14ac:dyDescent="0.25">
      <c r="A850" s="1">
        <v>25799</v>
      </c>
      <c r="B850" s="74" t="s">
        <v>392</v>
      </c>
      <c r="C850" s="1" t="s">
        <v>134</v>
      </c>
      <c r="D850" s="1" t="s">
        <v>19</v>
      </c>
      <c r="E850" s="1" t="s">
        <v>20</v>
      </c>
      <c r="F850" s="1">
        <v>2020</v>
      </c>
      <c r="G850" s="1" t="s">
        <v>11</v>
      </c>
      <c r="H850" s="3">
        <v>200</v>
      </c>
      <c r="I850" s="3">
        <v>200</v>
      </c>
      <c r="J850" s="3">
        <v>4000</v>
      </c>
      <c r="K850" s="3">
        <v>20</v>
      </c>
      <c r="L850" s="1" t="s">
        <v>4</v>
      </c>
    </row>
    <row r="851" spans="1:12" outlineLevel="2" x14ac:dyDescent="0.25">
      <c r="A851" s="1">
        <v>25799</v>
      </c>
      <c r="B851" s="74" t="s">
        <v>392</v>
      </c>
      <c r="C851" s="1" t="s">
        <v>134</v>
      </c>
      <c r="D851" s="1" t="s">
        <v>19</v>
      </c>
      <c r="E851" s="1" t="s">
        <v>24</v>
      </c>
      <c r="F851" s="1">
        <v>2020</v>
      </c>
      <c r="G851" s="1" t="s">
        <v>11</v>
      </c>
      <c r="H851" s="3">
        <v>30</v>
      </c>
      <c r="I851" s="3">
        <v>30</v>
      </c>
      <c r="J851" s="3">
        <v>450</v>
      </c>
      <c r="K851" s="3">
        <v>15</v>
      </c>
      <c r="L851" s="1" t="s">
        <v>4</v>
      </c>
    </row>
    <row r="852" spans="1:12" outlineLevel="2" x14ac:dyDescent="0.25">
      <c r="A852" s="1">
        <v>25799</v>
      </c>
      <c r="B852" s="74" t="s">
        <v>392</v>
      </c>
      <c r="C852" s="1" t="s">
        <v>134</v>
      </c>
      <c r="D852" s="1" t="s">
        <v>17</v>
      </c>
      <c r="E852" s="1" t="s">
        <v>18</v>
      </c>
      <c r="F852" s="1">
        <v>2020</v>
      </c>
      <c r="G852" s="1" t="s">
        <v>11</v>
      </c>
      <c r="H852" s="3">
        <v>4</v>
      </c>
      <c r="I852" s="3">
        <v>4</v>
      </c>
      <c r="J852" s="3">
        <v>60</v>
      </c>
      <c r="K852" s="3">
        <v>15</v>
      </c>
      <c r="L852" s="1" t="s">
        <v>4</v>
      </c>
    </row>
    <row r="853" spans="1:12" outlineLevel="1" collapsed="1" x14ac:dyDescent="0.25">
      <c r="A853" s="107"/>
      <c r="B853" s="108"/>
      <c r="C853" s="107"/>
      <c r="D853" s="107"/>
      <c r="E853" s="107"/>
      <c r="F853" s="109" t="s">
        <v>687</v>
      </c>
      <c r="G853" s="107">
        <f>SUBTOTAL(9,G847:G852)</f>
        <v>0</v>
      </c>
      <c r="H853" s="110">
        <f>SUBTOTAL(9,H847:H852)</f>
        <v>1164</v>
      </c>
      <c r="I853" s="110">
        <f>SUBTOTAL(9,I847:I852)</f>
        <v>1164</v>
      </c>
      <c r="J853" s="110">
        <f>SUBTOTAL(9,J847:J852)</f>
        <v>14281.851734516076</v>
      </c>
      <c r="K853" s="110"/>
      <c r="L853" s="107"/>
    </row>
    <row r="854" spans="1:12" outlineLevel="2" x14ac:dyDescent="0.25">
      <c r="A854" s="1">
        <v>25817</v>
      </c>
      <c r="B854" s="74" t="s">
        <v>392</v>
      </c>
      <c r="C854" s="1" t="s">
        <v>117</v>
      </c>
      <c r="D854" s="1" t="s">
        <v>100</v>
      </c>
      <c r="E854" s="1" t="s">
        <v>101</v>
      </c>
      <c r="F854" s="1">
        <v>2020</v>
      </c>
      <c r="G854" s="1" t="s">
        <v>3</v>
      </c>
      <c r="H854" s="3">
        <v>1</v>
      </c>
      <c r="I854" s="3">
        <v>1</v>
      </c>
      <c r="J854" s="3">
        <v>14.8</v>
      </c>
      <c r="K854" s="3">
        <v>14.8</v>
      </c>
      <c r="L854" s="1" t="s">
        <v>4</v>
      </c>
    </row>
    <row r="855" spans="1:12" outlineLevel="2" x14ac:dyDescent="0.25">
      <c r="A855" s="1">
        <v>25817</v>
      </c>
      <c r="B855" s="74" t="s">
        <v>392</v>
      </c>
      <c r="C855" s="1" t="s">
        <v>117</v>
      </c>
      <c r="D855" s="1" t="s">
        <v>29</v>
      </c>
      <c r="E855" s="1" t="s">
        <v>30</v>
      </c>
      <c r="F855" s="1">
        <v>2020</v>
      </c>
      <c r="G855" s="1" t="s">
        <v>3</v>
      </c>
      <c r="H855" s="3">
        <v>8</v>
      </c>
      <c r="I855" s="3">
        <v>8</v>
      </c>
      <c r="J855" s="3">
        <v>156</v>
      </c>
      <c r="K855" s="3">
        <v>19.5</v>
      </c>
      <c r="L855" s="1" t="s">
        <v>4</v>
      </c>
    </row>
    <row r="856" spans="1:12" outlineLevel="2" x14ac:dyDescent="0.25">
      <c r="A856" s="1">
        <v>25817</v>
      </c>
      <c r="B856" s="74" t="s">
        <v>392</v>
      </c>
      <c r="C856" s="1" t="s">
        <v>117</v>
      </c>
      <c r="D856" s="1" t="s">
        <v>44</v>
      </c>
      <c r="E856" s="1" t="s">
        <v>45</v>
      </c>
      <c r="F856" s="1">
        <v>2020</v>
      </c>
      <c r="G856" s="1" t="s">
        <v>3</v>
      </c>
      <c r="H856" s="3">
        <v>14</v>
      </c>
      <c r="I856" s="3">
        <v>14</v>
      </c>
      <c r="J856" s="3">
        <v>221.20000000000002</v>
      </c>
      <c r="K856" s="3">
        <v>15.8</v>
      </c>
      <c r="L856" s="1" t="s">
        <v>4</v>
      </c>
    </row>
    <row r="857" spans="1:12" outlineLevel="2" x14ac:dyDescent="0.25">
      <c r="A857" s="1">
        <v>25817</v>
      </c>
      <c r="B857" s="74" t="s">
        <v>392</v>
      </c>
      <c r="C857" s="1" t="s">
        <v>117</v>
      </c>
      <c r="D857" s="1" t="s">
        <v>1</v>
      </c>
      <c r="E857" s="1" t="s">
        <v>2</v>
      </c>
      <c r="F857" s="1">
        <v>2020</v>
      </c>
      <c r="G857" s="1" t="s">
        <v>3</v>
      </c>
      <c r="H857" s="3">
        <v>14</v>
      </c>
      <c r="I857" s="3">
        <v>14</v>
      </c>
      <c r="J857" s="3">
        <v>19.576271186440682</v>
      </c>
      <c r="K857" s="3">
        <v>1.3983050847457601</v>
      </c>
      <c r="L857" s="1" t="s">
        <v>4</v>
      </c>
    </row>
    <row r="858" spans="1:12" outlineLevel="2" x14ac:dyDescent="0.25">
      <c r="A858" s="1">
        <v>25817</v>
      </c>
      <c r="B858" s="74" t="s">
        <v>392</v>
      </c>
      <c r="C858" s="1" t="s">
        <v>117</v>
      </c>
      <c r="D858" s="1" t="s">
        <v>19</v>
      </c>
      <c r="E858" s="1" t="s">
        <v>20</v>
      </c>
      <c r="F858" s="1">
        <v>2020</v>
      </c>
      <c r="G858" s="1" t="s">
        <v>3</v>
      </c>
      <c r="H858" s="3">
        <v>11</v>
      </c>
      <c r="I858" s="3">
        <v>11</v>
      </c>
      <c r="J858" s="3">
        <v>201.3</v>
      </c>
      <c r="K858" s="3">
        <v>18.3</v>
      </c>
      <c r="L858" s="1" t="s">
        <v>4</v>
      </c>
    </row>
    <row r="859" spans="1:12" outlineLevel="2" x14ac:dyDescent="0.25">
      <c r="A859" s="1">
        <v>25817</v>
      </c>
      <c r="B859" s="74" t="s">
        <v>392</v>
      </c>
      <c r="C859" s="1" t="s">
        <v>117</v>
      </c>
      <c r="D859" s="1" t="s">
        <v>22</v>
      </c>
      <c r="E859" s="1" t="s">
        <v>32</v>
      </c>
      <c r="F859" s="1">
        <v>2020</v>
      </c>
      <c r="G859" s="1" t="s">
        <v>3</v>
      </c>
      <c r="H859" s="3">
        <v>0.5</v>
      </c>
      <c r="I859" s="3">
        <v>0.5</v>
      </c>
      <c r="J859" s="3">
        <v>8.25</v>
      </c>
      <c r="K859" s="3">
        <v>16.5</v>
      </c>
      <c r="L859" s="1" t="s">
        <v>4</v>
      </c>
    </row>
    <row r="860" spans="1:12" outlineLevel="1" collapsed="1" x14ac:dyDescent="0.25">
      <c r="A860" s="107"/>
      <c r="B860" s="108"/>
      <c r="C860" s="107"/>
      <c r="D860" s="107"/>
      <c r="E860" s="107"/>
      <c r="F860" s="109" t="s">
        <v>686</v>
      </c>
      <c r="G860" s="107">
        <f>SUBTOTAL(9,G854:G859)</f>
        <v>0</v>
      </c>
      <c r="H860" s="110">
        <f>SUBTOTAL(9,H854:H859)</f>
        <v>48.5</v>
      </c>
      <c r="I860" s="110">
        <f>SUBTOTAL(9,I854:I859)</f>
        <v>48.5</v>
      </c>
      <c r="J860" s="110">
        <f>SUBTOTAL(9,J854:J859)</f>
        <v>621.1262711864407</v>
      </c>
      <c r="K860" s="110"/>
      <c r="L860" s="107"/>
    </row>
    <row r="861" spans="1:12" outlineLevel="2" x14ac:dyDescent="0.25">
      <c r="A861" s="1">
        <v>25817</v>
      </c>
      <c r="B861" s="74" t="s">
        <v>392</v>
      </c>
      <c r="C861" s="1" t="s">
        <v>117</v>
      </c>
      <c r="D861" s="1" t="s">
        <v>29</v>
      </c>
      <c r="E861" s="1" t="s">
        <v>30</v>
      </c>
      <c r="F861" s="1">
        <v>2020</v>
      </c>
      <c r="G861" s="1" t="s">
        <v>11</v>
      </c>
      <c r="H861" s="3">
        <v>9</v>
      </c>
      <c r="I861" s="3">
        <v>9</v>
      </c>
      <c r="J861" s="3">
        <v>171</v>
      </c>
      <c r="K861" s="3">
        <v>19</v>
      </c>
      <c r="L861" s="1" t="s">
        <v>4</v>
      </c>
    </row>
    <row r="862" spans="1:12" outlineLevel="2" x14ac:dyDescent="0.25">
      <c r="A862" s="1">
        <v>25817</v>
      </c>
      <c r="B862" s="74" t="s">
        <v>392</v>
      </c>
      <c r="C862" s="1" t="s">
        <v>117</v>
      </c>
      <c r="D862" s="1" t="s">
        <v>44</v>
      </c>
      <c r="E862" s="1" t="s">
        <v>45</v>
      </c>
      <c r="F862" s="1">
        <v>2020</v>
      </c>
      <c r="G862" s="1" t="s">
        <v>11</v>
      </c>
      <c r="H862" s="3">
        <v>21</v>
      </c>
      <c r="I862" s="3">
        <v>21</v>
      </c>
      <c r="J862" s="3">
        <v>315</v>
      </c>
      <c r="K862" s="3">
        <v>15</v>
      </c>
      <c r="L862" s="1" t="s">
        <v>4</v>
      </c>
    </row>
    <row r="863" spans="1:12" outlineLevel="2" x14ac:dyDescent="0.25">
      <c r="A863" s="1">
        <v>25817</v>
      </c>
      <c r="B863" s="74" t="s">
        <v>392</v>
      </c>
      <c r="C863" s="1" t="s">
        <v>117</v>
      </c>
      <c r="D863" s="1" t="s">
        <v>1</v>
      </c>
      <c r="E863" s="1" t="s">
        <v>2</v>
      </c>
      <c r="F863" s="1">
        <v>2020</v>
      </c>
      <c r="G863" s="1" t="s">
        <v>11</v>
      </c>
      <c r="H863" s="3">
        <v>0</v>
      </c>
      <c r="I863" s="3">
        <v>0</v>
      </c>
      <c r="J863" s="3">
        <v>0</v>
      </c>
      <c r="K863" s="3">
        <v>0</v>
      </c>
      <c r="L863" s="1" t="s">
        <v>4</v>
      </c>
    </row>
    <row r="864" spans="1:12" outlineLevel="2" x14ac:dyDescent="0.25">
      <c r="A864" s="1">
        <v>25817</v>
      </c>
      <c r="B864" s="74" t="s">
        <v>392</v>
      </c>
      <c r="C864" s="1" t="s">
        <v>117</v>
      </c>
      <c r="D864" s="1" t="s">
        <v>19</v>
      </c>
      <c r="E864" s="1" t="s">
        <v>20</v>
      </c>
      <c r="F864" s="1">
        <v>2020</v>
      </c>
      <c r="G864" s="1" t="s">
        <v>11</v>
      </c>
      <c r="H864" s="3">
        <v>13.5</v>
      </c>
      <c r="I864" s="3">
        <v>13.5</v>
      </c>
      <c r="J864" s="3">
        <v>229.5</v>
      </c>
      <c r="K864" s="3">
        <v>17</v>
      </c>
      <c r="L864" s="1" t="s">
        <v>4</v>
      </c>
    </row>
    <row r="865" spans="1:12" outlineLevel="2" x14ac:dyDescent="0.25">
      <c r="A865" s="1">
        <v>25817</v>
      </c>
      <c r="B865" s="74" t="s">
        <v>392</v>
      </c>
      <c r="C865" s="1" t="s">
        <v>117</v>
      </c>
      <c r="D865" s="1" t="s">
        <v>22</v>
      </c>
      <c r="E865" s="1" t="s">
        <v>23</v>
      </c>
      <c r="F865" s="1">
        <v>2020</v>
      </c>
      <c r="G865" s="1" t="s">
        <v>11</v>
      </c>
      <c r="H865" s="3">
        <v>0.5</v>
      </c>
      <c r="I865" s="3">
        <v>0.5</v>
      </c>
      <c r="J865" s="3">
        <v>8.25</v>
      </c>
      <c r="K865" s="3">
        <v>16.5</v>
      </c>
      <c r="L865" s="1" t="s">
        <v>4</v>
      </c>
    </row>
    <row r="866" spans="1:12" outlineLevel="1" collapsed="1" x14ac:dyDescent="0.25">
      <c r="A866" s="107"/>
      <c r="B866" s="108"/>
      <c r="C866" s="107"/>
      <c r="D866" s="107"/>
      <c r="E866" s="107"/>
      <c r="F866" s="109" t="s">
        <v>687</v>
      </c>
      <c r="G866" s="107">
        <f>SUBTOTAL(9,G861:G865)</f>
        <v>0</v>
      </c>
      <c r="H866" s="110">
        <f>SUBTOTAL(9,H861:H865)</f>
        <v>44</v>
      </c>
      <c r="I866" s="110">
        <f>SUBTOTAL(9,I861:I865)</f>
        <v>44</v>
      </c>
      <c r="J866" s="110">
        <f>SUBTOTAL(9,J861:J865)</f>
        <v>723.75</v>
      </c>
      <c r="K866" s="110"/>
      <c r="L866" s="107"/>
    </row>
    <row r="867" spans="1:12" outlineLevel="2" x14ac:dyDescent="0.25">
      <c r="A867" s="1">
        <v>25899</v>
      </c>
      <c r="B867" s="74" t="s">
        <v>392</v>
      </c>
      <c r="C867" s="1" t="s">
        <v>79</v>
      </c>
      <c r="D867" s="1" t="s">
        <v>5</v>
      </c>
      <c r="E867" s="1" t="s">
        <v>6</v>
      </c>
      <c r="F867" s="1">
        <v>2020</v>
      </c>
      <c r="G867" s="1" t="s">
        <v>3</v>
      </c>
      <c r="H867" s="3">
        <v>20</v>
      </c>
      <c r="I867" s="3">
        <v>16</v>
      </c>
      <c r="J867" s="3">
        <v>22.429906542056074</v>
      </c>
      <c r="K867" s="3">
        <v>1.4018691588784999</v>
      </c>
      <c r="L867" s="1" t="s">
        <v>4</v>
      </c>
    </row>
    <row r="868" spans="1:12" outlineLevel="2" x14ac:dyDescent="0.25">
      <c r="A868" s="1">
        <v>25899</v>
      </c>
      <c r="B868" s="74" t="s">
        <v>392</v>
      </c>
      <c r="C868" s="1" t="s">
        <v>79</v>
      </c>
      <c r="D868" s="1" t="s">
        <v>1</v>
      </c>
      <c r="E868" s="1" t="s">
        <v>2</v>
      </c>
      <c r="F868" s="1">
        <v>2020</v>
      </c>
      <c r="G868" s="1" t="s">
        <v>3</v>
      </c>
      <c r="H868" s="3">
        <v>20</v>
      </c>
      <c r="I868" s="3">
        <v>20</v>
      </c>
      <c r="J868" s="3">
        <v>55.932203389830512</v>
      </c>
      <c r="K868" s="3">
        <v>2.79661016949153</v>
      </c>
      <c r="L868" s="1" t="s">
        <v>4</v>
      </c>
    </row>
    <row r="869" spans="1:12" outlineLevel="2" x14ac:dyDescent="0.25">
      <c r="A869" s="1">
        <v>25899</v>
      </c>
      <c r="B869" s="74" t="s">
        <v>392</v>
      </c>
      <c r="C869" s="1" t="s">
        <v>79</v>
      </c>
      <c r="D869" s="1" t="s">
        <v>19</v>
      </c>
      <c r="E869" s="1" t="s">
        <v>20</v>
      </c>
      <c r="F869" s="1">
        <v>2020</v>
      </c>
      <c r="G869" s="1" t="s">
        <v>3</v>
      </c>
      <c r="H869" s="3">
        <v>1400</v>
      </c>
      <c r="I869" s="3">
        <v>980</v>
      </c>
      <c r="J869" s="3">
        <v>24500</v>
      </c>
      <c r="K869" s="3">
        <v>25</v>
      </c>
      <c r="L869" s="1" t="s">
        <v>4</v>
      </c>
    </row>
    <row r="870" spans="1:12" outlineLevel="2" x14ac:dyDescent="0.25">
      <c r="A870" s="1">
        <v>25899</v>
      </c>
      <c r="B870" s="74" t="s">
        <v>392</v>
      </c>
      <c r="C870" s="1" t="s">
        <v>79</v>
      </c>
      <c r="D870" s="1" t="s">
        <v>19</v>
      </c>
      <c r="E870" s="1" t="s">
        <v>24</v>
      </c>
      <c r="F870" s="1">
        <v>2020</v>
      </c>
      <c r="G870" s="1" t="s">
        <v>3</v>
      </c>
      <c r="H870" s="3">
        <v>100</v>
      </c>
      <c r="I870" s="3">
        <v>80</v>
      </c>
      <c r="J870" s="3">
        <v>1440</v>
      </c>
      <c r="K870" s="3">
        <v>18</v>
      </c>
      <c r="L870" s="1" t="s">
        <v>4</v>
      </c>
    </row>
    <row r="871" spans="1:12" outlineLevel="2" x14ac:dyDescent="0.25">
      <c r="A871" s="1">
        <v>25899</v>
      </c>
      <c r="B871" s="74" t="s">
        <v>392</v>
      </c>
      <c r="C871" s="1" t="s">
        <v>79</v>
      </c>
      <c r="D871" s="1" t="s">
        <v>17</v>
      </c>
      <c r="E871" s="1" t="s">
        <v>18</v>
      </c>
      <c r="F871" s="1">
        <v>2020</v>
      </c>
      <c r="G871" s="1" t="s">
        <v>3</v>
      </c>
      <c r="H871" s="3">
        <v>10</v>
      </c>
      <c r="I871" s="3">
        <v>8</v>
      </c>
      <c r="J871" s="3">
        <v>200</v>
      </c>
      <c r="K871" s="3">
        <v>25</v>
      </c>
      <c r="L871" s="1" t="s">
        <v>4</v>
      </c>
    </row>
    <row r="872" spans="1:12" outlineLevel="1" collapsed="1" x14ac:dyDescent="0.25">
      <c r="A872" s="107"/>
      <c r="B872" s="108"/>
      <c r="C872" s="107"/>
      <c r="D872" s="107"/>
      <c r="E872" s="107"/>
      <c r="F872" s="109" t="s">
        <v>686</v>
      </c>
      <c r="G872" s="107">
        <f>SUBTOTAL(9,G867:G871)</f>
        <v>0</v>
      </c>
      <c r="H872" s="110">
        <f>SUBTOTAL(9,H867:H871)</f>
        <v>1550</v>
      </c>
      <c r="I872" s="110">
        <f>SUBTOTAL(9,I867:I871)</f>
        <v>1104</v>
      </c>
      <c r="J872" s="110">
        <f>SUBTOTAL(9,J867:J871)</f>
        <v>26218.362109931888</v>
      </c>
      <c r="K872" s="110"/>
      <c r="L872" s="107"/>
    </row>
    <row r="873" spans="1:12" outlineLevel="2" x14ac:dyDescent="0.25">
      <c r="A873" s="1">
        <v>25899</v>
      </c>
      <c r="B873" s="74" t="s">
        <v>392</v>
      </c>
      <c r="C873" s="1" t="s">
        <v>79</v>
      </c>
      <c r="D873" s="1" t="s">
        <v>5</v>
      </c>
      <c r="E873" s="1" t="s">
        <v>6</v>
      </c>
      <c r="F873" s="1">
        <v>2020</v>
      </c>
      <c r="G873" s="1" t="s">
        <v>11</v>
      </c>
      <c r="H873" s="3">
        <v>15</v>
      </c>
      <c r="I873" s="3">
        <v>15</v>
      </c>
      <c r="J873" s="3">
        <v>21.028037383177569</v>
      </c>
      <c r="K873" s="3">
        <v>1.4018691588784999</v>
      </c>
      <c r="L873" s="1" t="s">
        <v>4</v>
      </c>
    </row>
    <row r="874" spans="1:12" outlineLevel="2" x14ac:dyDescent="0.25">
      <c r="A874" s="1">
        <v>25899</v>
      </c>
      <c r="B874" s="74" t="s">
        <v>392</v>
      </c>
      <c r="C874" s="1" t="s">
        <v>79</v>
      </c>
      <c r="D874" s="1" t="s">
        <v>1</v>
      </c>
      <c r="E874" s="1" t="s">
        <v>2</v>
      </c>
      <c r="F874" s="1">
        <v>2020</v>
      </c>
      <c r="G874" s="1" t="s">
        <v>11</v>
      </c>
      <c r="H874" s="3">
        <v>15</v>
      </c>
      <c r="I874" s="3">
        <v>15</v>
      </c>
      <c r="J874" s="3">
        <v>37.754237288135599</v>
      </c>
      <c r="K874" s="3">
        <v>2.5169491525423702</v>
      </c>
      <c r="L874" s="1" t="s">
        <v>4</v>
      </c>
    </row>
    <row r="875" spans="1:12" outlineLevel="2" x14ac:dyDescent="0.25">
      <c r="A875" s="1">
        <v>25899</v>
      </c>
      <c r="B875" s="74" t="s">
        <v>392</v>
      </c>
      <c r="C875" s="1" t="s">
        <v>79</v>
      </c>
      <c r="D875" s="1" t="s">
        <v>19</v>
      </c>
      <c r="E875" s="1" t="s">
        <v>20</v>
      </c>
      <c r="F875" s="1">
        <v>2020</v>
      </c>
      <c r="G875" s="1" t="s">
        <v>11</v>
      </c>
      <c r="H875" s="3">
        <v>1800</v>
      </c>
      <c r="I875" s="3">
        <v>1710</v>
      </c>
      <c r="J875" s="3">
        <v>42750</v>
      </c>
      <c r="K875" s="3">
        <v>25</v>
      </c>
      <c r="L875" s="1" t="s">
        <v>4</v>
      </c>
    </row>
    <row r="876" spans="1:12" outlineLevel="2" x14ac:dyDescent="0.25">
      <c r="A876" s="1">
        <v>25899</v>
      </c>
      <c r="B876" s="74" t="s">
        <v>392</v>
      </c>
      <c r="C876" s="1" t="s">
        <v>79</v>
      </c>
      <c r="D876" s="1" t="s">
        <v>19</v>
      </c>
      <c r="E876" s="1" t="s">
        <v>24</v>
      </c>
      <c r="F876" s="1">
        <v>2020</v>
      </c>
      <c r="G876" s="1" t="s">
        <v>11</v>
      </c>
      <c r="H876" s="3">
        <v>120</v>
      </c>
      <c r="I876" s="3">
        <v>120</v>
      </c>
      <c r="J876" s="3">
        <v>2160</v>
      </c>
      <c r="K876" s="3">
        <v>18</v>
      </c>
      <c r="L876" s="1" t="s">
        <v>4</v>
      </c>
    </row>
    <row r="877" spans="1:12" outlineLevel="2" x14ac:dyDescent="0.25">
      <c r="A877" s="1">
        <v>25899</v>
      </c>
      <c r="B877" s="74" t="s">
        <v>392</v>
      </c>
      <c r="C877" s="1" t="s">
        <v>79</v>
      </c>
      <c r="D877" s="1" t="s">
        <v>17</v>
      </c>
      <c r="E877" s="1" t="s">
        <v>18</v>
      </c>
      <c r="F877" s="1">
        <v>2020</v>
      </c>
      <c r="G877" s="1" t="s">
        <v>11</v>
      </c>
      <c r="H877" s="3">
        <v>10</v>
      </c>
      <c r="I877" s="3">
        <v>10</v>
      </c>
      <c r="J877" s="3">
        <v>250</v>
      </c>
      <c r="K877" s="3">
        <v>25</v>
      </c>
      <c r="L877" s="1" t="s">
        <v>4</v>
      </c>
    </row>
    <row r="878" spans="1:12" outlineLevel="1" collapsed="1" x14ac:dyDescent="0.25">
      <c r="A878" s="107"/>
      <c r="B878" s="108"/>
      <c r="C878" s="107"/>
      <c r="D878" s="107"/>
      <c r="E878" s="107"/>
      <c r="F878" s="109" t="s">
        <v>687</v>
      </c>
      <c r="G878" s="107">
        <f>SUBTOTAL(9,G873:G877)</f>
        <v>0</v>
      </c>
      <c r="H878" s="110">
        <f>SUBTOTAL(9,H873:H877)</f>
        <v>1960</v>
      </c>
      <c r="I878" s="110">
        <f>SUBTOTAL(9,I873:I877)</f>
        <v>1870</v>
      </c>
      <c r="J878" s="110">
        <f>SUBTOTAL(9,J873:J877)</f>
        <v>45218.782274671314</v>
      </c>
      <c r="K878" s="110"/>
      <c r="L878" s="107"/>
    </row>
    <row r="879" spans="1:12" outlineLevel="2" x14ac:dyDescent="0.25">
      <c r="A879" s="1">
        <v>25099</v>
      </c>
      <c r="B879" s="74" t="s">
        <v>393</v>
      </c>
      <c r="C879" s="1" t="s">
        <v>190</v>
      </c>
      <c r="D879" s="1" t="s">
        <v>5</v>
      </c>
      <c r="E879" s="1" t="s">
        <v>6</v>
      </c>
      <c r="F879" s="1">
        <v>2020</v>
      </c>
      <c r="G879" s="1" t="s">
        <v>3</v>
      </c>
      <c r="H879" s="3">
        <v>210</v>
      </c>
      <c r="I879" s="3">
        <v>210</v>
      </c>
      <c r="J879" s="3">
        <v>785.04672897196258</v>
      </c>
      <c r="K879" s="3">
        <v>3.7383177570093502</v>
      </c>
      <c r="L879" s="1" t="s">
        <v>4</v>
      </c>
    </row>
    <row r="880" spans="1:12" outlineLevel="2" x14ac:dyDescent="0.25">
      <c r="A880" s="1">
        <v>25099</v>
      </c>
      <c r="B880" s="74" t="s">
        <v>393</v>
      </c>
      <c r="C880" s="1" t="s">
        <v>190</v>
      </c>
      <c r="D880" s="1" t="s">
        <v>12</v>
      </c>
      <c r="E880" s="1" t="s">
        <v>13</v>
      </c>
      <c r="F880" s="1">
        <v>2020</v>
      </c>
      <c r="G880" s="1" t="s">
        <v>3</v>
      </c>
      <c r="H880" s="3">
        <v>0</v>
      </c>
      <c r="I880" s="3">
        <v>0</v>
      </c>
      <c r="J880" s="3">
        <v>0</v>
      </c>
      <c r="K880" s="3">
        <v>0</v>
      </c>
      <c r="L880" s="1" t="s">
        <v>4</v>
      </c>
    </row>
    <row r="881" spans="1:12" outlineLevel="2" x14ac:dyDescent="0.25">
      <c r="A881" s="1">
        <v>25099</v>
      </c>
      <c r="B881" s="74" t="s">
        <v>393</v>
      </c>
      <c r="C881" s="1" t="s">
        <v>190</v>
      </c>
      <c r="D881" s="1" t="s">
        <v>68</v>
      </c>
      <c r="E881" s="1" t="s">
        <v>69</v>
      </c>
      <c r="F881" s="1">
        <v>2020</v>
      </c>
      <c r="G881" s="1" t="s">
        <v>3</v>
      </c>
      <c r="H881" s="3">
        <v>180</v>
      </c>
      <c r="I881" s="3">
        <v>175</v>
      </c>
      <c r="J881" s="3">
        <v>2450</v>
      </c>
      <c r="K881" s="3">
        <v>14</v>
      </c>
      <c r="L881" s="1" t="s">
        <v>4</v>
      </c>
    </row>
    <row r="882" spans="1:12" outlineLevel="2" x14ac:dyDescent="0.25">
      <c r="A882" s="1">
        <v>25099</v>
      </c>
      <c r="B882" s="74" t="s">
        <v>393</v>
      </c>
      <c r="C882" s="1" t="s">
        <v>190</v>
      </c>
      <c r="D882" s="1" t="s">
        <v>1</v>
      </c>
      <c r="E882" s="1" t="s">
        <v>2</v>
      </c>
      <c r="F882" s="1">
        <v>2020</v>
      </c>
      <c r="G882" s="1" t="s">
        <v>3</v>
      </c>
      <c r="H882" s="3">
        <v>220</v>
      </c>
      <c r="I882" s="3">
        <v>220</v>
      </c>
      <c r="J882" s="3">
        <v>369.15254237288138</v>
      </c>
      <c r="K882" s="3">
        <v>1.6779661016949201</v>
      </c>
      <c r="L882" s="1" t="s">
        <v>4</v>
      </c>
    </row>
    <row r="883" spans="1:12" outlineLevel="2" x14ac:dyDescent="0.25">
      <c r="A883" s="1">
        <v>25099</v>
      </c>
      <c r="B883" s="74" t="s">
        <v>393</v>
      </c>
      <c r="C883" s="1" t="s">
        <v>190</v>
      </c>
      <c r="D883" s="1" t="s">
        <v>19</v>
      </c>
      <c r="E883" s="1" t="s">
        <v>20</v>
      </c>
      <c r="F883" s="1">
        <v>2020</v>
      </c>
      <c r="G883" s="1" t="s">
        <v>3</v>
      </c>
      <c r="H883" s="3">
        <v>190</v>
      </c>
      <c r="I883" s="3">
        <v>190</v>
      </c>
      <c r="J883" s="3">
        <v>3800</v>
      </c>
      <c r="K883" s="3">
        <v>20</v>
      </c>
      <c r="L883" s="1" t="s">
        <v>4</v>
      </c>
    </row>
    <row r="884" spans="1:12" outlineLevel="2" x14ac:dyDescent="0.25">
      <c r="A884" s="1">
        <v>25099</v>
      </c>
      <c r="B884" s="74" t="s">
        <v>393</v>
      </c>
      <c r="C884" s="1" t="s">
        <v>190</v>
      </c>
      <c r="D884" s="1" t="s">
        <v>19</v>
      </c>
      <c r="E884" s="1" t="s">
        <v>24</v>
      </c>
      <c r="F884" s="1">
        <v>2020</v>
      </c>
      <c r="G884" s="1" t="s">
        <v>3</v>
      </c>
      <c r="H884" s="3">
        <v>120</v>
      </c>
      <c r="I884" s="3">
        <v>120</v>
      </c>
      <c r="J884" s="3">
        <v>1800</v>
      </c>
      <c r="K884" s="3">
        <v>15</v>
      </c>
      <c r="L884" s="1" t="s">
        <v>4</v>
      </c>
    </row>
    <row r="885" spans="1:12" outlineLevel="2" x14ac:dyDescent="0.25">
      <c r="A885" s="1">
        <v>25099</v>
      </c>
      <c r="B885" s="74" t="s">
        <v>393</v>
      </c>
      <c r="C885" s="1" t="s">
        <v>190</v>
      </c>
      <c r="D885" s="1" t="s">
        <v>17</v>
      </c>
      <c r="E885" s="1" t="s">
        <v>18</v>
      </c>
      <c r="F885" s="1">
        <v>2020</v>
      </c>
      <c r="G885" s="1" t="s">
        <v>3</v>
      </c>
      <c r="H885" s="3">
        <v>140</v>
      </c>
      <c r="I885" s="3">
        <v>140</v>
      </c>
      <c r="J885" s="3">
        <v>4340</v>
      </c>
      <c r="K885" s="3">
        <v>31</v>
      </c>
      <c r="L885" s="1" t="s">
        <v>4</v>
      </c>
    </row>
    <row r="886" spans="1:12" outlineLevel="1" collapsed="1" x14ac:dyDescent="0.25">
      <c r="A886" s="107"/>
      <c r="B886" s="108"/>
      <c r="C886" s="107"/>
      <c r="D886" s="107"/>
      <c r="E886" s="107"/>
      <c r="F886" s="109" t="s">
        <v>686</v>
      </c>
      <c r="G886" s="107">
        <f>SUBTOTAL(9,G879:G885)</f>
        <v>0</v>
      </c>
      <c r="H886" s="110">
        <f>SUBTOTAL(9,H879:H885)</f>
        <v>1060</v>
      </c>
      <c r="I886" s="110">
        <f>SUBTOTAL(9,I879:I885)</f>
        <v>1055</v>
      </c>
      <c r="J886" s="110">
        <f>SUBTOTAL(9,J879:J885)</f>
        <v>13544.199271344844</v>
      </c>
      <c r="K886" s="110"/>
      <c r="L886" s="107"/>
    </row>
    <row r="887" spans="1:12" outlineLevel="2" x14ac:dyDescent="0.25">
      <c r="A887" s="1">
        <v>25099</v>
      </c>
      <c r="B887" s="74" t="s">
        <v>393</v>
      </c>
      <c r="C887" s="1" t="s">
        <v>190</v>
      </c>
      <c r="D887" s="1" t="s">
        <v>5</v>
      </c>
      <c r="E887" s="1" t="s">
        <v>6</v>
      </c>
      <c r="F887" s="1">
        <v>2020</v>
      </c>
      <c r="G887" s="1" t="s">
        <v>11</v>
      </c>
      <c r="H887" s="3">
        <v>120</v>
      </c>
      <c r="I887" s="3">
        <v>120</v>
      </c>
      <c r="J887" s="3">
        <v>336.44859813084111</v>
      </c>
      <c r="K887" s="3">
        <v>2.8037383177570101</v>
      </c>
      <c r="L887" s="1" t="s">
        <v>4</v>
      </c>
    </row>
    <row r="888" spans="1:12" outlineLevel="2" x14ac:dyDescent="0.25">
      <c r="A888" s="1">
        <v>25099</v>
      </c>
      <c r="B888" s="74" t="s">
        <v>393</v>
      </c>
      <c r="C888" s="1" t="s">
        <v>190</v>
      </c>
      <c r="D888" s="1" t="s">
        <v>68</v>
      </c>
      <c r="E888" s="1" t="s">
        <v>69</v>
      </c>
      <c r="F888" s="1">
        <v>2020</v>
      </c>
      <c r="G888" s="1" t="s">
        <v>11</v>
      </c>
      <c r="H888" s="3">
        <v>100</v>
      </c>
      <c r="I888" s="3">
        <v>100</v>
      </c>
      <c r="J888" s="3">
        <v>1200</v>
      </c>
      <c r="K888" s="3">
        <v>12</v>
      </c>
      <c r="L888" s="1" t="s">
        <v>4</v>
      </c>
    </row>
    <row r="889" spans="1:12" outlineLevel="2" x14ac:dyDescent="0.25">
      <c r="A889" s="1">
        <v>25099</v>
      </c>
      <c r="B889" s="74" t="s">
        <v>393</v>
      </c>
      <c r="C889" s="1" t="s">
        <v>190</v>
      </c>
      <c r="D889" s="1" t="s">
        <v>1</v>
      </c>
      <c r="E889" s="1" t="s">
        <v>2</v>
      </c>
      <c r="F889" s="1">
        <v>2020</v>
      </c>
      <c r="G889" s="1" t="s">
        <v>11</v>
      </c>
      <c r="H889" s="3">
        <v>120</v>
      </c>
      <c r="I889" s="3">
        <v>120</v>
      </c>
      <c r="J889" s="3">
        <v>201.35593220338984</v>
      </c>
      <c r="K889" s="3">
        <v>1.6779661016949201</v>
      </c>
      <c r="L889" s="1" t="s">
        <v>4</v>
      </c>
    </row>
    <row r="890" spans="1:12" outlineLevel="2" x14ac:dyDescent="0.25">
      <c r="A890" s="1">
        <v>25099</v>
      </c>
      <c r="B890" s="74" t="s">
        <v>393</v>
      </c>
      <c r="C890" s="1" t="s">
        <v>190</v>
      </c>
      <c r="D890" s="1" t="s">
        <v>19</v>
      </c>
      <c r="E890" s="1" t="s">
        <v>20</v>
      </c>
      <c r="F890" s="1">
        <v>2020</v>
      </c>
      <c r="G890" s="1" t="s">
        <v>11</v>
      </c>
      <c r="H890" s="3">
        <v>115</v>
      </c>
      <c r="I890" s="3">
        <v>110</v>
      </c>
      <c r="J890" s="3">
        <v>2090</v>
      </c>
      <c r="K890" s="3">
        <v>19</v>
      </c>
      <c r="L890" s="1" t="s">
        <v>4</v>
      </c>
    </row>
    <row r="891" spans="1:12" outlineLevel="2" x14ac:dyDescent="0.25">
      <c r="A891" s="1">
        <v>25099</v>
      </c>
      <c r="B891" s="74" t="s">
        <v>393</v>
      </c>
      <c r="C891" s="1" t="s">
        <v>190</v>
      </c>
      <c r="D891" s="1" t="s">
        <v>19</v>
      </c>
      <c r="E891" s="1" t="s">
        <v>24</v>
      </c>
      <c r="F891" s="1">
        <v>2020</v>
      </c>
      <c r="G891" s="1" t="s">
        <v>11</v>
      </c>
      <c r="H891" s="3">
        <v>80</v>
      </c>
      <c r="I891" s="3">
        <v>80</v>
      </c>
      <c r="J891" s="3">
        <v>1200</v>
      </c>
      <c r="K891" s="3">
        <v>15</v>
      </c>
      <c r="L891" s="1" t="s">
        <v>4</v>
      </c>
    </row>
    <row r="892" spans="1:12" outlineLevel="2" x14ac:dyDescent="0.25">
      <c r="A892" s="1">
        <v>25099</v>
      </c>
      <c r="B892" s="74" t="s">
        <v>393</v>
      </c>
      <c r="C892" s="1" t="s">
        <v>190</v>
      </c>
      <c r="D892" s="1" t="s">
        <v>17</v>
      </c>
      <c r="E892" s="1" t="s">
        <v>18</v>
      </c>
      <c r="F892" s="1">
        <v>2020</v>
      </c>
      <c r="G892" s="1" t="s">
        <v>11</v>
      </c>
      <c r="H892" s="3">
        <v>130</v>
      </c>
      <c r="I892" s="3">
        <v>130</v>
      </c>
      <c r="J892" s="3">
        <v>3640</v>
      </c>
      <c r="K892" s="3">
        <v>28</v>
      </c>
      <c r="L892" s="1" t="s">
        <v>4</v>
      </c>
    </row>
    <row r="893" spans="1:12" outlineLevel="1" collapsed="1" x14ac:dyDescent="0.25">
      <c r="A893" s="107"/>
      <c r="B893" s="108"/>
      <c r="C893" s="107"/>
      <c r="D893" s="107"/>
      <c r="E893" s="107"/>
      <c r="F893" s="109" t="s">
        <v>687</v>
      </c>
      <c r="G893" s="107">
        <f>SUBTOTAL(9,G887:G892)</f>
        <v>0</v>
      </c>
      <c r="H893" s="110">
        <f>SUBTOTAL(9,H887:H892)</f>
        <v>665</v>
      </c>
      <c r="I893" s="110">
        <f>SUBTOTAL(9,I887:I892)</f>
        <v>660</v>
      </c>
      <c r="J893" s="110">
        <f>SUBTOTAL(9,J887:J892)</f>
        <v>8667.8045303342315</v>
      </c>
      <c r="K893" s="110"/>
      <c r="L893" s="107"/>
    </row>
    <row r="894" spans="1:12" outlineLevel="2" x14ac:dyDescent="0.25">
      <c r="A894" s="1">
        <v>25260</v>
      </c>
      <c r="B894" s="74" t="s">
        <v>393</v>
      </c>
      <c r="C894" s="1" t="s">
        <v>89</v>
      </c>
      <c r="D894" s="1" t="s">
        <v>5</v>
      </c>
      <c r="E894" s="1" t="s">
        <v>6</v>
      </c>
      <c r="F894" s="1">
        <v>2020</v>
      </c>
      <c r="G894" s="1" t="s">
        <v>3</v>
      </c>
      <c r="H894" s="3">
        <v>200</v>
      </c>
      <c r="I894" s="3">
        <v>190</v>
      </c>
      <c r="J894" s="3">
        <v>443.92523364485982</v>
      </c>
      <c r="K894" s="3">
        <v>2.3364485981308398</v>
      </c>
      <c r="L894" s="1" t="s">
        <v>4</v>
      </c>
    </row>
    <row r="895" spans="1:12" outlineLevel="2" x14ac:dyDescent="0.25">
      <c r="A895" s="1">
        <v>25260</v>
      </c>
      <c r="B895" s="74" t="s">
        <v>393</v>
      </c>
      <c r="C895" s="1" t="s">
        <v>89</v>
      </c>
      <c r="D895" s="1" t="s">
        <v>1</v>
      </c>
      <c r="E895" s="1" t="s">
        <v>2</v>
      </c>
      <c r="F895" s="1">
        <v>2020</v>
      </c>
      <c r="G895" s="1" t="s">
        <v>3</v>
      </c>
      <c r="H895" s="3">
        <v>150</v>
      </c>
      <c r="I895" s="3">
        <v>150</v>
      </c>
      <c r="J895" s="3">
        <v>335.59322033898309</v>
      </c>
      <c r="K895" s="3">
        <v>2.2372881355932202</v>
      </c>
      <c r="L895" s="1" t="s">
        <v>4</v>
      </c>
    </row>
    <row r="896" spans="1:12" outlineLevel="2" x14ac:dyDescent="0.25">
      <c r="A896" s="1">
        <v>25260</v>
      </c>
      <c r="B896" s="74" t="s">
        <v>393</v>
      </c>
      <c r="C896" s="1" t="s">
        <v>89</v>
      </c>
      <c r="D896" s="1" t="s">
        <v>19</v>
      </c>
      <c r="E896" s="1" t="s">
        <v>20</v>
      </c>
      <c r="F896" s="1">
        <v>2020</v>
      </c>
      <c r="G896" s="1" t="s">
        <v>3</v>
      </c>
      <c r="H896" s="3">
        <v>400</v>
      </c>
      <c r="I896" s="3">
        <v>390</v>
      </c>
      <c r="J896" s="3">
        <v>8580</v>
      </c>
      <c r="K896" s="3">
        <v>22</v>
      </c>
      <c r="L896" s="1" t="s">
        <v>4</v>
      </c>
    </row>
    <row r="897" spans="1:12" outlineLevel="2" x14ac:dyDescent="0.25">
      <c r="A897" s="1">
        <v>25260</v>
      </c>
      <c r="B897" s="74" t="s">
        <v>393</v>
      </c>
      <c r="C897" s="1" t="s">
        <v>89</v>
      </c>
      <c r="D897" s="1" t="s">
        <v>19</v>
      </c>
      <c r="E897" s="1" t="s">
        <v>24</v>
      </c>
      <c r="F897" s="1">
        <v>2020</v>
      </c>
      <c r="G897" s="1" t="s">
        <v>3</v>
      </c>
      <c r="H897" s="3">
        <v>280</v>
      </c>
      <c r="I897" s="3">
        <v>270</v>
      </c>
      <c r="J897" s="3">
        <v>4320</v>
      </c>
      <c r="K897" s="3">
        <v>16</v>
      </c>
      <c r="L897" s="1" t="s">
        <v>4</v>
      </c>
    </row>
    <row r="898" spans="1:12" outlineLevel="2" x14ac:dyDescent="0.25">
      <c r="A898" s="1">
        <v>25260</v>
      </c>
      <c r="B898" s="74" t="s">
        <v>393</v>
      </c>
      <c r="C898" s="1" t="s">
        <v>89</v>
      </c>
      <c r="D898" s="1" t="s">
        <v>17</v>
      </c>
      <c r="E898" s="1" t="s">
        <v>18</v>
      </c>
      <c r="F898" s="1">
        <v>2020</v>
      </c>
      <c r="G898" s="1" t="s">
        <v>3</v>
      </c>
      <c r="H898" s="3">
        <v>130</v>
      </c>
      <c r="I898" s="3">
        <v>125</v>
      </c>
      <c r="J898" s="3">
        <v>5000</v>
      </c>
      <c r="K898" s="3">
        <v>40</v>
      </c>
      <c r="L898" s="1" t="s">
        <v>4</v>
      </c>
    </row>
    <row r="899" spans="1:12" outlineLevel="1" collapsed="1" x14ac:dyDescent="0.25">
      <c r="A899" s="107"/>
      <c r="B899" s="108"/>
      <c r="C899" s="107"/>
      <c r="D899" s="107"/>
      <c r="E899" s="107"/>
      <c r="F899" s="109" t="s">
        <v>686</v>
      </c>
      <c r="G899" s="107">
        <f>SUBTOTAL(9,G894:G898)</f>
        <v>0</v>
      </c>
      <c r="H899" s="110">
        <f>SUBTOTAL(9,H894:H898)</f>
        <v>1160</v>
      </c>
      <c r="I899" s="110">
        <f>SUBTOTAL(9,I894:I898)</f>
        <v>1125</v>
      </c>
      <c r="J899" s="110">
        <f>SUBTOTAL(9,J894:J898)</f>
        <v>18679.518453983845</v>
      </c>
      <c r="K899" s="110"/>
      <c r="L899" s="107"/>
    </row>
    <row r="900" spans="1:12" outlineLevel="2" x14ac:dyDescent="0.25">
      <c r="A900" s="1">
        <v>25260</v>
      </c>
      <c r="B900" s="74" t="s">
        <v>393</v>
      </c>
      <c r="C900" s="1" t="s">
        <v>89</v>
      </c>
      <c r="D900" s="1" t="s">
        <v>5</v>
      </c>
      <c r="E900" s="1" t="s">
        <v>6</v>
      </c>
      <c r="F900" s="1">
        <v>2020</v>
      </c>
      <c r="G900" s="1" t="s">
        <v>11</v>
      </c>
      <c r="H900" s="3">
        <v>215</v>
      </c>
      <c r="I900" s="3">
        <v>214</v>
      </c>
      <c r="J900" s="3">
        <v>509.99999999999994</v>
      </c>
      <c r="K900" s="3">
        <v>2.3831775700934599</v>
      </c>
      <c r="L900" s="1" t="s">
        <v>4</v>
      </c>
    </row>
    <row r="901" spans="1:12" outlineLevel="2" x14ac:dyDescent="0.25">
      <c r="A901" s="1">
        <v>25260</v>
      </c>
      <c r="B901" s="74" t="s">
        <v>393</v>
      </c>
      <c r="C901" s="1" t="s">
        <v>89</v>
      </c>
      <c r="D901" s="1" t="s">
        <v>1</v>
      </c>
      <c r="E901" s="1" t="s">
        <v>2</v>
      </c>
      <c r="F901" s="1">
        <v>2020</v>
      </c>
      <c r="G901" s="1" t="s">
        <v>11</v>
      </c>
      <c r="H901" s="3">
        <v>155</v>
      </c>
      <c r="I901" s="3">
        <v>153</v>
      </c>
      <c r="J901" s="3">
        <v>406.48728813559325</v>
      </c>
      <c r="K901" s="3">
        <v>2.6567796610169498</v>
      </c>
      <c r="L901" s="1" t="s">
        <v>4</v>
      </c>
    </row>
    <row r="902" spans="1:12" outlineLevel="2" x14ac:dyDescent="0.25">
      <c r="A902" s="1">
        <v>25260</v>
      </c>
      <c r="B902" s="74" t="s">
        <v>393</v>
      </c>
      <c r="C902" s="1" t="s">
        <v>89</v>
      </c>
      <c r="D902" s="1" t="s">
        <v>19</v>
      </c>
      <c r="E902" s="1" t="s">
        <v>20</v>
      </c>
      <c r="F902" s="1">
        <v>2020</v>
      </c>
      <c r="G902" s="1" t="s">
        <v>11</v>
      </c>
      <c r="H902" s="3">
        <v>420</v>
      </c>
      <c r="I902" s="3">
        <v>419</v>
      </c>
      <c r="J902" s="3">
        <v>10056</v>
      </c>
      <c r="K902" s="3">
        <v>24</v>
      </c>
      <c r="L902" s="1" t="s">
        <v>4</v>
      </c>
    </row>
    <row r="903" spans="1:12" outlineLevel="2" x14ac:dyDescent="0.25">
      <c r="A903" s="1">
        <v>25260</v>
      </c>
      <c r="B903" s="74" t="s">
        <v>393</v>
      </c>
      <c r="C903" s="1" t="s">
        <v>89</v>
      </c>
      <c r="D903" s="1" t="s">
        <v>19</v>
      </c>
      <c r="E903" s="1" t="s">
        <v>24</v>
      </c>
      <c r="F903" s="1">
        <v>2020</v>
      </c>
      <c r="G903" s="1" t="s">
        <v>11</v>
      </c>
      <c r="H903" s="3">
        <v>278</v>
      </c>
      <c r="I903" s="3">
        <v>276</v>
      </c>
      <c r="J903" s="3">
        <v>4692</v>
      </c>
      <c r="K903" s="3">
        <v>17</v>
      </c>
      <c r="L903" s="1" t="s">
        <v>4</v>
      </c>
    </row>
    <row r="904" spans="1:12" outlineLevel="2" x14ac:dyDescent="0.25">
      <c r="A904" s="1">
        <v>25260</v>
      </c>
      <c r="B904" s="74" t="s">
        <v>393</v>
      </c>
      <c r="C904" s="1" t="s">
        <v>89</v>
      </c>
      <c r="D904" s="1" t="s">
        <v>17</v>
      </c>
      <c r="E904" s="1" t="s">
        <v>18</v>
      </c>
      <c r="F904" s="1">
        <v>2020</v>
      </c>
      <c r="G904" s="1" t="s">
        <v>11</v>
      </c>
      <c r="H904" s="3">
        <v>131</v>
      </c>
      <c r="I904" s="3">
        <v>130</v>
      </c>
      <c r="J904" s="3">
        <v>5460</v>
      </c>
      <c r="K904" s="3">
        <v>42</v>
      </c>
      <c r="L904" s="1" t="s">
        <v>4</v>
      </c>
    </row>
    <row r="905" spans="1:12" outlineLevel="1" collapsed="1" x14ac:dyDescent="0.25">
      <c r="A905" s="107"/>
      <c r="B905" s="108"/>
      <c r="C905" s="107"/>
      <c r="D905" s="107"/>
      <c r="E905" s="107"/>
      <c r="F905" s="109" t="s">
        <v>687</v>
      </c>
      <c r="G905" s="107">
        <f>SUBTOTAL(9,G900:G904)</f>
        <v>0</v>
      </c>
      <c r="H905" s="110">
        <f>SUBTOTAL(9,H900:H904)</f>
        <v>1199</v>
      </c>
      <c r="I905" s="110">
        <f>SUBTOTAL(9,I900:I904)</f>
        <v>1192</v>
      </c>
      <c r="J905" s="110">
        <f>SUBTOTAL(9,J900:J904)</f>
        <v>21124.487288135591</v>
      </c>
      <c r="K905" s="110"/>
      <c r="L905" s="107"/>
    </row>
    <row r="906" spans="1:12" outlineLevel="2" x14ac:dyDescent="0.25">
      <c r="A906" s="1">
        <v>25269</v>
      </c>
      <c r="B906" s="74" t="s">
        <v>393</v>
      </c>
      <c r="C906" s="1" t="s">
        <v>186</v>
      </c>
      <c r="D906" s="1" t="s">
        <v>5</v>
      </c>
      <c r="E906" s="1" t="s">
        <v>6</v>
      </c>
      <c r="F906" s="1">
        <v>2020</v>
      </c>
      <c r="G906" s="1" t="s">
        <v>3</v>
      </c>
      <c r="H906" s="3">
        <v>235</v>
      </c>
      <c r="I906" s="3">
        <v>230</v>
      </c>
      <c r="J906" s="3">
        <v>687.85046728971963</v>
      </c>
      <c r="K906" s="3">
        <v>2.9906542056074801</v>
      </c>
      <c r="L906" s="1" t="s">
        <v>4</v>
      </c>
    </row>
    <row r="907" spans="1:12" outlineLevel="2" x14ac:dyDescent="0.25">
      <c r="A907" s="1">
        <v>25269</v>
      </c>
      <c r="B907" s="74" t="s">
        <v>393</v>
      </c>
      <c r="C907" s="1" t="s">
        <v>186</v>
      </c>
      <c r="D907" s="1" t="s">
        <v>68</v>
      </c>
      <c r="E907" s="1" t="s">
        <v>69</v>
      </c>
      <c r="F907" s="1">
        <v>2020</v>
      </c>
      <c r="G907" s="1" t="s">
        <v>3</v>
      </c>
      <c r="H907" s="3">
        <v>45</v>
      </c>
      <c r="I907" s="3">
        <v>41</v>
      </c>
      <c r="J907" s="3">
        <v>902</v>
      </c>
      <c r="K907" s="3">
        <v>22</v>
      </c>
      <c r="L907" s="1" t="s">
        <v>4</v>
      </c>
    </row>
    <row r="908" spans="1:12" outlineLevel="2" x14ac:dyDescent="0.25">
      <c r="A908" s="1">
        <v>25269</v>
      </c>
      <c r="B908" s="74" t="s">
        <v>393</v>
      </c>
      <c r="C908" s="1" t="s">
        <v>186</v>
      </c>
      <c r="D908" s="1" t="s">
        <v>1</v>
      </c>
      <c r="E908" s="1" t="s">
        <v>35</v>
      </c>
      <c r="F908" s="1">
        <v>2020</v>
      </c>
      <c r="G908" s="1" t="s">
        <v>3</v>
      </c>
      <c r="H908" s="3">
        <v>99.5</v>
      </c>
      <c r="I908" s="3">
        <v>98</v>
      </c>
      <c r="J908" s="3">
        <v>219.25423728813561</v>
      </c>
      <c r="K908" s="3">
        <v>2.2372881355932202</v>
      </c>
      <c r="L908" s="1" t="s">
        <v>4</v>
      </c>
    </row>
    <row r="909" spans="1:12" outlineLevel="2" x14ac:dyDescent="0.25">
      <c r="A909" s="1">
        <v>25269</v>
      </c>
      <c r="B909" s="74" t="s">
        <v>393</v>
      </c>
      <c r="C909" s="1" t="s">
        <v>186</v>
      </c>
      <c r="D909" s="1" t="s">
        <v>19</v>
      </c>
      <c r="E909" s="1" t="s">
        <v>20</v>
      </c>
      <c r="F909" s="1">
        <v>2020</v>
      </c>
      <c r="G909" s="1" t="s">
        <v>3</v>
      </c>
      <c r="H909" s="3">
        <v>364</v>
      </c>
      <c r="I909" s="3">
        <v>357</v>
      </c>
      <c r="J909" s="3">
        <v>7854</v>
      </c>
      <c r="K909" s="3">
        <v>22</v>
      </c>
      <c r="L909" s="1" t="s">
        <v>4</v>
      </c>
    </row>
    <row r="910" spans="1:12" outlineLevel="2" x14ac:dyDescent="0.25">
      <c r="A910" s="1">
        <v>25269</v>
      </c>
      <c r="B910" s="74" t="s">
        <v>393</v>
      </c>
      <c r="C910" s="1" t="s">
        <v>186</v>
      </c>
      <c r="D910" s="1" t="s">
        <v>19</v>
      </c>
      <c r="E910" s="1" t="s">
        <v>24</v>
      </c>
      <c r="F910" s="1">
        <v>2020</v>
      </c>
      <c r="G910" s="1" t="s">
        <v>3</v>
      </c>
      <c r="H910" s="3">
        <v>108</v>
      </c>
      <c r="I910" s="3">
        <v>106</v>
      </c>
      <c r="J910" s="3">
        <v>1696</v>
      </c>
      <c r="K910" s="3">
        <v>16</v>
      </c>
      <c r="L910" s="1" t="s">
        <v>4</v>
      </c>
    </row>
    <row r="911" spans="1:12" outlineLevel="2" x14ac:dyDescent="0.25">
      <c r="A911" s="1">
        <v>25269</v>
      </c>
      <c r="B911" s="74" t="s">
        <v>393</v>
      </c>
      <c r="C911" s="1" t="s">
        <v>186</v>
      </c>
      <c r="D911" s="1" t="s">
        <v>73</v>
      </c>
      <c r="E911" s="1" t="s">
        <v>74</v>
      </c>
      <c r="F911" s="1">
        <v>2020</v>
      </c>
      <c r="G911" s="1" t="s">
        <v>3</v>
      </c>
      <c r="H911" s="3">
        <v>19.700000000000003</v>
      </c>
      <c r="I911" s="3">
        <v>8.6000000000000032</v>
      </c>
      <c r="J911" s="3">
        <v>456</v>
      </c>
      <c r="K911" s="3">
        <v>30</v>
      </c>
      <c r="L911" s="1" t="s">
        <v>4</v>
      </c>
    </row>
    <row r="912" spans="1:12" outlineLevel="2" x14ac:dyDescent="0.25">
      <c r="A912" s="1">
        <v>25269</v>
      </c>
      <c r="B912" s="74" t="s">
        <v>393</v>
      </c>
      <c r="C912" s="1" t="s">
        <v>186</v>
      </c>
      <c r="D912" s="1" t="s">
        <v>17</v>
      </c>
      <c r="E912" s="1" t="s">
        <v>18</v>
      </c>
      <c r="F912" s="1">
        <v>2020</v>
      </c>
      <c r="G912" s="1" t="s">
        <v>3</v>
      </c>
      <c r="H912" s="3">
        <v>32</v>
      </c>
      <c r="I912" s="3">
        <v>30</v>
      </c>
      <c r="J912" s="3">
        <v>810</v>
      </c>
      <c r="K912" s="3">
        <v>27</v>
      </c>
      <c r="L912" s="1" t="s">
        <v>4</v>
      </c>
    </row>
    <row r="913" spans="1:12" outlineLevel="1" collapsed="1" x14ac:dyDescent="0.25">
      <c r="A913" s="107"/>
      <c r="B913" s="108"/>
      <c r="C913" s="107"/>
      <c r="D913" s="107"/>
      <c r="E913" s="107"/>
      <c r="F913" s="109" t="s">
        <v>686</v>
      </c>
      <c r="G913" s="107">
        <f>SUBTOTAL(9,G906:G912)</f>
        <v>0</v>
      </c>
      <c r="H913" s="110">
        <f>SUBTOTAL(9,H906:H912)</f>
        <v>903.2</v>
      </c>
      <c r="I913" s="110">
        <f>SUBTOTAL(9,I906:I912)</f>
        <v>870.6</v>
      </c>
      <c r="J913" s="110">
        <f>SUBTOTAL(9,J906:J912)</f>
        <v>12625.104704577856</v>
      </c>
      <c r="K913" s="110"/>
      <c r="L913" s="107"/>
    </row>
    <row r="914" spans="1:12" outlineLevel="2" x14ac:dyDescent="0.25">
      <c r="A914" s="1">
        <v>25269</v>
      </c>
      <c r="B914" s="74" t="s">
        <v>393</v>
      </c>
      <c r="C914" s="1" t="s">
        <v>186</v>
      </c>
      <c r="D914" s="1" t="s">
        <v>5</v>
      </c>
      <c r="E914" s="1" t="s">
        <v>6</v>
      </c>
      <c r="F914" s="1">
        <v>2020</v>
      </c>
      <c r="G914" s="1" t="s">
        <v>11</v>
      </c>
      <c r="H914" s="3">
        <v>230</v>
      </c>
      <c r="I914" s="3">
        <v>225</v>
      </c>
      <c r="J914" s="3">
        <v>683.64485981308405</v>
      </c>
      <c r="K914" s="3">
        <v>3.03842159916926</v>
      </c>
      <c r="L914" s="1" t="s">
        <v>4</v>
      </c>
    </row>
    <row r="915" spans="1:12" outlineLevel="2" x14ac:dyDescent="0.25">
      <c r="A915" s="1">
        <v>25269</v>
      </c>
      <c r="B915" s="74" t="s">
        <v>393</v>
      </c>
      <c r="C915" s="1" t="s">
        <v>186</v>
      </c>
      <c r="D915" s="1" t="s">
        <v>68</v>
      </c>
      <c r="E915" s="1" t="s">
        <v>69</v>
      </c>
      <c r="F915" s="1">
        <v>2020</v>
      </c>
      <c r="G915" s="1" t="s">
        <v>11</v>
      </c>
      <c r="H915" s="3">
        <v>43</v>
      </c>
      <c r="I915" s="3">
        <v>41</v>
      </c>
      <c r="J915" s="3">
        <v>886</v>
      </c>
      <c r="K915" s="3">
        <v>21.609756097561</v>
      </c>
      <c r="L915" s="1" t="s">
        <v>4</v>
      </c>
    </row>
    <row r="916" spans="1:12" outlineLevel="2" x14ac:dyDescent="0.25">
      <c r="A916" s="1">
        <v>25269</v>
      </c>
      <c r="B916" s="74" t="s">
        <v>393</v>
      </c>
      <c r="C916" s="1" t="s">
        <v>186</v>
      </c>
      <c r="D916" s="1" t="s">
        <v>1</v>
      </c>
      <c r="E916" s="1" t="s">
        <v>35</v>
      </c>
      <c r="F916" s="1">
        <v>2020</v>
      </c>
      <c r="G916" s="1" t="s">
        <v>11</v>
      </c>
      <c r="H916" s="3">
        <v>90</v>
      </c>
      <c r="I916" s="3">
        <v>85</v>
      </c>
      <c r="J916" s="3">
        <v>171.15254237288138</v>
      </c>
      <c r="K916" s="3">
        <v>2.0135593220338999</v>
      </c>
      <c r="L916" s="1" t="s">
        <v>4</v>
      </c>
    </row>
    <row r="917" spans="1:12" outlineLevel="2" x14ac:dyDescent="0.25">
      <c r="A917" s="1">
        <v>25269</v>
      </c>
      <c r="B917" s="74" t="s">
        <v>393</v>
      </c>
      <c r="C917" s="1" t="s">
        <v>186</v>
      </c>
      <c r="D917" s="1" t="s">
        <v>19</v>
      </c>
      <c r="E917" s="1" t="s">
        <v>20</v>
      </c>
      <c r="F917" s="1">
        <v>2020</v>
      </c>
      <c r="G917" s="1" t="s">
        <v>11</v>
      </c>
      <c r="H917" s="3">
        <v>320</v>
      </c>
      <c r="I917" s="3">
        <v>285</v>
      </c>
      <c r="J917" s="3">
        <v>6270</v>
      </c>
      <c r="K917" s="3">
        <v>22</v>
      </c>
      <c r="L917" s="1" t="s">
        <v>4</v>
      </c>
    </row>
    <row r="918" spans="1:12" outlineLevel="2" x14ac:dyDescent="0.25">
      <c r="A918" s="1">
        <v>25269</v>
      </c>
      <c r="B918" s="74" t="s">
        <v>393</v>
      </c>
      <c r="C918" s="1" t="s">
        <v>186</v>
      </c>
      <c r="D918" s="1" t="s">
        <v>19</v>
      </c>
      <c r="E918" s="1" t="s">
        <v>24</v>
      </c>
      <c r="F918" s="1">
        <v>2020</v>
      </c>
      <c r="G918" s="1" t="s">
        <v>11</v>
      </c>
      <c r="H918" s="3">
        <v>100</v>
      </c>
      <c r="I918" s="3">
        <v>92</v>
      </c>
      <c r="J918" s="3">
        <v>1472</v>
      </c>
      <c r="K918" s="3">
        <v>16</v>
      </c>
      <c r="L918" s="1" t="s">
        <v>4</v>
      </c>
    </row>
    <row r="919" spans="1:12" outlineLevel="2" x14ac:dyDescent="0.25">
      <c r="A919" s="1">
        <v>25269</v>
      </c>
      <c r="B919" s="74" t="s">
        <v>393</v>
      </c>
      <c r="C919" s="1" t="s">
        <v>186</v>
      </c>
      <c r="D919" s="1" t="s">
        <v>17</v>
      </c>
      <c r="E919" s="1" t="s">
        <v>18</v>
      </c>
      <c r="F919" s="1">
        <v>2020</v>
      </c>
      <c r="G919" s="1" t="s">
        <v>11</v>
      </c>
      <c r="H919" s="3">
        <v>31</v>
      </c>
      <c r="I919" s="3">
        <v>29</v>
      </c>
      <c r="J919" s="3">
        <v>763</v>
      </c>
      <c r="K919" s="3">
        <v>26.310344827586199</v>
      </c>
      <c r="L919" s="1" t="s">
        <v>4</v>
      </c>
    </row>
    <row r="920" spans="1:12" outlineLevel="1" collapsed="1" x14ac:dyDescent="0.25">
      <c r="A920" s="107"/>
      <c r="B920" s="108"/>
      <c r="C920" s="107"/>
      <c r="D920" s="107"/>
      <c r="E920" s="107"/>
      <c r="F920" s="109" t="s">
        <v>687</v>
      </c>
      <c r="G920" s="107">
        <f>SUBTOTAL(9,G914:G919)</f>
        <v>0</v>
      </c>
      <c r="H920" s="110">
        <f>SUBTOTAL(9,H914:H919)</f>
        <v>814</v>
      </c>
      <c r="I920" s="110">
        <f>SUBTOTAL(9,I914:I919)</f>
        <v>757</v>
      </c>
      <c r="J920" s="110">
        <f>SUBTOTAL(9,J914:J919)</f>
        <v>10245.797402185966</v>
      </c>
      <c r="K920" s="110"/>
      <c r="L920" s="107"/>
    </row>
    <row r="921" spans="1:12" outlineLevel="2" x14ac:dyDescent="0.25">
      <c r="A921" s="1">
        <v>25286</v>
      </c>
      <c r="B921" s="74" t="s">
        <v>393</v>
      </c>
      <c r="C921" s="1" t="s">
        <v>217</v>
      </c>
      <c r="D921" s="1" t="s">
        <v>5</v>
      </c>
      <c r="E921" s="1" t="s">
        <v>6</v>
      </c>
      <c r="F921" s="1">
        <v>2020</v>
      </c>
      <c r="G921" s="1" t="s">
        <v>3</v>
      </c>
      <c r="H921" s="3">
        <v>50</v>
      </c>
      <c r="I921" s="3">
        <v>50</v>
      </c>
      <c r="J921" s="3">
        <v>140.18691588785046</v>
      </c>
      <c r="K921" s="3">
        <v>2.8037383177570101</v>
      </c>
      <c r="L921" s="1" t="s">
        <v>4</v>
      </c>
    </row>
    <row r="922" spans="1:12" outlineLevel="2" x14ac:dyDescent="0.25">
      <c r="A922" s="1">
        <v>25286</v>
      </c>
      <c r="B922" s="74" t="s">
        <v>393</v>
      </c>
      <c r="C922" s="1" t="s">
        <v>217</v>
      </c>
      <c r="D922" s="1" t="s">
        <v>39</v>
      </c>
      <c r="E922" s="1" t="s">
        <v>40</v>
      </c>
      <c r="F922" s="1">
        <v>2020</v>
      </c>
      <c r="G922" s="1" t="s">
        <v>3</v>
      </c>
      <c r="H922" s="3">
        <v>29</v>
      </c>
      <c r="I922" s="3">
        <v>29</v>
      </c>
      <c r="J922" s="3">
        <v>87</v>
      </c>
      <c r="K922" s="3">
        <v>3</v>
      </c>
      <c r="L922" s="1" t="s">
        <v>4</v>
      </c>
    </row>
    <row r="923" spans="1:12" outlineLevel="2" x14ac:dyDescent="0.25">
      <c r="A923" s="1">
        <v>25286</v>
      </c>
      <c r="B923" s="74" t="s">
        <v>393</v>
      </c>
      <c r="C923" s="1" t="s">
        <v>217</v>
      </c>
      <c r="D923" s="1" t="s">
        <v>68</v>
      </c>
      <c r="E923" s="1" t="s">
        <v>69</v>
      </c>
      <c r="F923" s="1">
        <v>2020</v>
      </c>
      <c r="G923" s="1" t="s">
        <v>3</v>
      </c>
      <c r="H923" s="3">
        <v>23</v>
      </c>
      <c r="I923" s="3">
        <v>23</v>
      </c>
      <c r="J923" s="3">
        <v>690</v>
      </c>
      <c r="K923" s="3">
        <v>30</v>
      </c>
      <c r="L923" s="1" t="s">
        <v>4</v>
      </c>
    </row>
    <row r="924" spans="1:12" outlineLevel="2" x14ac:dyDescent="0.25">
      <c r="A924" s="1">
        <v>25286</v>
      </c>
      <c r="B924" s="74" t="s">
        <v>393</v>
      </c>
      <c r="C924" s="1" t="s">
        <v>217</v>
      </c>
      <c r="D924" s="1" t="s">
        <v>1</v>
      </c>
      <c r="E924" s="1" t="s">
        <v>2</v>
      </c>
      <c r="F924" s="1">
        <v>2020</v>
      </c>
      <c r="G924" s="1" t="s">
        <v>3</v>
      </c>
      <c r="H924" s="3">
        <v>168</v>
      </c>
      <c r="I924" s="3">
        <v>160</v>
      </c>
      <c r="J924" s="3">
        <v>313.22033898305091</v>
      </c>
      <c r="K924" s="3">
        <v>1.9576271186440699</v>
      </c>
      <c r="L924" s="1" t="s">
        <v>4</v>
      </c>
    </row>
    <row r="925" spans="1:12" outlineLevel="2" x14ac:dyDescent="0.25">
      <c r="A925" s="1">
        <v>25286</v>
      </c>
      <c r="B925" s="74" t="s">
        <v>393</v>
      </c>
      <c r="C925" s="1" t="s">
        <v>217</v>
      </c>
      <c r="D925" s="1" t="s">
        <v>19</v>
      </c>
      <c r="E925" s="1" t="s">
        <v>20</v>
      </c>
      <c r="F925" s="1">
        <v>2020</v>
      </c>
      <c r="G925" s="1" t="s">
        <v>3</v>
      </c>
      <c r="H925" s="3">
        <v>222</v>
      </c>
      <c r="I925" s="3">
        <v>200</v>
      </c>
      <c r="J925" s="3">
        <v>4000</v>
      </c>
      <c r="K925" s="3">
        <v>20</v>
      </c>
      <c r="L925" s="1" t="s">
        <v>4</v>
      </c>
    </row>
    <row r="926" spans="1:12" outlineLevel="2" x14ac:dyDescent="0.25">
      <c r="A926" s="1">
        <v>25286</v>
      </c>
      <c r="B926" s="74" t="s">
        <v>393</v>
      </c>
      <c r="C926" s="1" t="s">
        <v>217</v>
      </c>
      <c r="D926" s="1" t="s">
        <v>17</v>
      </c>
      <c r="E926" s="1" t="s">
        <v>18</v>
      </c>
      <c r="F926" s="1">
        <v>2020</v>
      </c>
      <c r="G926" s="1" t="s">
        <v>3</v>
      </c>
      <c r="H926" s="3">
        <v>57</v>
      </c>
      <c r="I926" s="3">
        <v>55</v>
      </c>
      <c r="J926" s="3">
        <v>1540</v>
      </c>
      <c r="K926" s="3">
        <v>28</v>
      </c>
      <c r="L926" s="1" t="s">
        <v>4</v>
      </c>
    </row>
    <row r="927" spans="1:12" outlineLevel="1" collapsed="1" x14ac:dyDescent="0.25">
      <c r="A927" s="107"/>
      <c r="B927" s="108"/>
      <c r="C927" s="107"/>
      <c r="D927" s="107"/>
      <c r="E927" s="107"/>
      <c r="F927" s="109" t="s">
        <v>686</v>
      </c>
      <c r="G927" s="107">
        <f>SUBTOTAL(9,G921:G926)</f>
        <v>0</v>
      </c>
      <c r="H927" s="110">
        <f>SUBTOTAL(9,H921:H926)</f>
        <v>549</v>
      </c>
      <c r="I927" s="110">
        <f>SUBTOTAL(9,I921:I926)</f>
        <v>517</v>
      </c>
      <c r="J927" s="110">
        <f>SUBTOTAL(9,J921:J926)</f>
        <v>6770.4072548709009</v>
      </c>
      <c r="K927" s="110"/>
      <c r="L927" s="107"/>
    </row>
    <row r="928" spans="1:12" outlineLevel="2" x14ac:dyDescent="0.25">
      <c r="A928" s="1">
        <v>25286</v>
      </c>
      <c r="B928" s="74" t="s">
        <v>393</v>
      </c>
      <c r="C928" s="1" t="s">
        <v>217</v>
      </c>
      <c r="D928" s="1" t="s">
        <v>100</v>
      </c>
      <c r="E928" s="1" t="s">
        <v>101</v>
      </c>
      <c r="F928" s="1">
        <v>2020</v>
      </c>
      <c r="G928" s="1" t="s">
        <v>11</v>
      </c>
      <c r="H928" s="3">
        <v>15</v>
      </c>
      <c r="I928" s="3">
        <v>15</v>
      </c>
      <c r="J928" s="3">
        <v>165</v>
      </c>
      <c r="K928" s="3">
        <v>11</v>
      </c>
      <c r="L928" s="1" t="s">
        <v>4</v>
      </c>
    </row>
    <row r="929" spans="1:12" outlineLevel="2" x14ac:dyDescent="0.25">
      <c r="A929" s="1">
        <v>25286</v>
      </c>
      <c r="B929" s="74" t="s">
        <v>393</v>
      </c>
      <c r="C929" s="1" t="s">
        <v>217</v>
      </c>
      <c r="D929" s="1" t="s">
        <v>5</v>
      </c>
      <c r="E929" s="1" t="s">
        <v>6</v>
      </c>
      <c r="F929" s="1">
        <v>2020</v>
      </c>
      <c r="G929" s="1" t="s">
        <v>11</v>
      </c>
      <c r="H929" s="3">
        <v>55</v>
      </c>
      <c r="I929" s="3">
        <v>55</v>
      </c>
      <c r="J929" s="3">
        <v>154.20560747663552</v>
      </c>
      <c r="K929" s="3">
        <v>2.8037383177570101</v>
      </c>
      <c r="L929" s="1" t="s">
        <v>4</v>
      </c>
    </row>
    <row r="930" spans="1:12" outlineLevel="2" x14ac:dyDescent="0.25">
      <c r="A930" s="1">
        <v>25286</v>
      </c>
      <c r="B930" s="74" t="s">
        <v>393</v>
      </c>
      <c r="C930" s="1" t="s">
        <v>217</v>
      </c>
      <c r="D930" s="1" t="s">
        <v>39</v>
      </c>
      <c r="E930" s="1" t="s">
        <v>40</v>
      </c>
      <c r="F930" s="1">
        <v>2020</v>
      </c>
      <c r="G930" s="1" t="s">
        <v>11</v>
      </c>
      <c r="H930" s="3">
        <v>30</v>
      </c>
      <c r="I930" s="3">
        <v>30</v>
      </c>
      <c r="J930" s="3">
        <v>90</v>
      </c>
      <c r="K930" s="3">
        <v>3</v>
      </c>
      <c r="L930" s="1" t="s">
        <v>4</v>
      </c>
    </row>
    <row r="931" spans="1:12" outlineLevel="2" x14ac:dyDescent="0.25">
      <c r="A931" s="1">
        <v>25286</v>
      </c>
      <c r="B931" s="74" t="s">
        <v>393</v>
      </c>
      <c r="C931" s="1" t="s">
        <v>217</v>
      </c>
      <c r="D931" s="1" t="s">
        <v>68</v>
      </c>
      <c r="E931" s="1" t="s">
        <v>69</v>
      </c>
      <c r="F931" s="1">
        <v>2020</v>
      </c>
      <c r="G931" s="1" t="s">
        <v>11</v>
      </c>
      <c r="H931" s="3">
        <v>26</v>
      </c>
      <c r="I931" s="3">
        <v>23</v>
      </c>
      <c r="J931" s="3">
        <v>690</v>
      </c>
      <c r="K931" s="3">
        <v>30</v>
      </c>
      <c r="L931" s="1" t="s">
        <v>4</v>
      </c>
    </row>
    <row r="932" spans="1:12" outlineLevel="2" x14ac:dyDescent="0.25">
      <c r="A932" s="1">
        <v>25286</v>
      </c>
      <c r="B932" s="74" t="s">
        <v>393</v>
      </c>
      <c r="C932" s="1" t="s">
        <v>217</v>
      </c>
      <c r="D932" s="1" t="s">
        <v>1</v>
      </c>
      <c r="E932" s="1" t="s">
        <v>2</v>
      </c>
      <c r="F932" s="1">
        <v>2020</v>
      </c>
      <c r="G932" s="1" t="s">
        <v>11</v>
      </c>
      <c r="H932" s="3">
        <v>185</v>
      </c>
      <c r="I932" s="3">
        <v>180</v>
      </c>
      <c r="J932" s="3">
        <v>352.37288135593224</v>
      </c>
      <c r="K932" s="3">
        <v>1.9576271186440699</v>
      </c>
      <c r="L932" s="1" t="s">
        <v>4</v>
      </c>
    </row>
    <row r="933" spans="1:12" outlineLevel="2" x14ac:dyDescent="0.25">
      <c r="A933" s="1">
        <v>25286</v>
      </c>
      <c r="B933" s="74" t="s">
        <v>393</v>
      </c>
      <c r="C933" s="1" t="s">
        <v>217</v>
      </c>
      <c r="D933" s="1" t="s">
        <v>19</v>
      </c>
      <c r="E933" s="1" t="s">
        <v>20</v>
      </c>
      <c r="F933" s="1">
        <v>2020</v>
      </c>
      <c r="G933" s="1" t="s">
        <v>11</v>
      </c>
      <c r="H933" s="3">
        <v>250</v>
      </c>
      <c r="I933" s="3">
        <v>223</v>
      </c>
      <c r="J933" s="3">
        <v>4460</v>
      </c>
      <c r="K933" s="3">
        <v>20</v>
      </c>
      <c r="L933" s="1" t="s">
        <v>4</v>
      </c>
    </row>
    <row r="934" spans="1:12" outlineLevel="2" x14ac:dyDescent="0.25">
      <c r="A934" s="1">
        <v>25286</v>
      </c>
      <c r="B934" s="74" t="s">
        <v>393</v>
      </c>
      <c r="C934" s="1" t="s">
        <v>217</v>
      </c>
      <c r="D934" s="1" t="s">
        <v>17</v>
      </c>
      <c r="E934" s="1" t="s">
        <v>18</v>
      </c>
      <c r="F934" s="1">
        <v>2020</v>
      </c>
      <c r="G934" s="1" t="s">
        <v>11</v>
      </c>
      <c r="H934" s="3">
        <v>60</v>
      </c>
      <c r="I934" s="3">
        <v>60</v>
      </c>
      <c r="J934" s="3">
        <v>1800</v>
      </c>
      <c r="K934" s="3">
        <v>30</v>
      </c>
      <c r="L934" s="1" t="s">
        <v>4</v>
      </c>
    </row>
    <row r="935" spans="1:12" outlineLevel="1" collapsed="1" x14ac:dyDescent="0.25">
      <c r="A935" s="107"/>
      <c r="B935" s="108"/>
      <c r="C935" s="107"/>
      <c r="D935" s="107"/>
      <c r="E935" s="107"/>
      <c r="F935" s="109" t="s">
        <v>687</v>
      </c>
      <c r="G935" s="107">
        <f>SUBTOTAL(9,G928:G934)</f>
        <v>0</v>
      </c>
      <c r="H935" s="110">
        <f>SUBTOTAL(9,H928:H934)</f>
        <v>621</v>
      </c>
      <c r="I935" s="110">
        <f>SUBTOTAL(9,I928:I934)</f>
        <v>586</v>
      </c>
      <c r="J935" s="110">
        <f>SUBTOTAL(9,J928:J934)</f>
        <v>7711.5784888325679</v>
      </c>
      <c r="K935" s="110"/>
      <c r="L935" s="107"/>
    </row>
    <row r="936" spans="1:12" outlineLevel="2" x14ac:dyDescent="0.25">
      <c r="A936" s="1">
        <v>25430</v>
      </c>
      <c r="B936" s="74" t="s">
        <v>393</v>
      </c>
      <c r="C936" s="1" t="s">
        <v>67</v>
      </c>
      <c r="D936" s="1" t="s">
        <v>5</v>
      </c>
      <c r="E936" s="1" t="s">
        <v>6</v>
      </c>
      <c r="F936" s="1">
        <v>2020</v>
      </c>
      <c r="G936" s="1" t="s">
        <v>3</v>
      </c>
      <c r="H936" s="3">
        <v>197.4</v>
      </c>
      <c r="I936" s="3">
        <v>187.5</v>
      </c>
      <c r="J936" s="3">
        <v>595.79439252336454</v>
      </c>
      <c r="K936" s="3">
        <v>3.1775700934579398</v>
      </c>
      <c r="L936" s="1" t="s">
        <v>4</v>
      </c>
    </row>
    <row r="937" spans="1:12" outlineLevel="2" x14ac:dyDescent="0.25">
      <c r="A937" s="1">
        <v>25430</v>
      </c>
      <c r="B937" s="74" t="s">
        <v>393</v>
      </c>
      <c r="C937" s="1" t="s">
        <v>67</v>
      </c>
      <c r="D937" s="1" t="s">
        <v>68</v>
      </c>
      <c r="E937" s="1" t="s">
        <v>69</v>
      </c>
      <c r="F937" s="1">
        <v>2020</v>
      </c>
      <c r="G937" s="1" t="s">
        <v>3</v>
      </c>
      <c r="H937" s="3">
        <v>181.7</v>
      </c>
      <c r="I937" s="3">
        <v>176.3</v>
      </c>
      <c r="J937" s="3">
        <v>2450.5700000000002</v>
      </c>
      <c r="K937" s="3">
        <v>13.9</v>
      </c>
      <c r="L937" s="1" t="s">
        <v>4</v>
      </c>
    </row>
    <row r="938" spans="1:12" outlineLevel="2" x14ac:dyDescent="0.25">
      <c r="A938" s="1">
        <v>25430</v>
      </c>
      <c r="B938" s="74" t="s">
        <v>393</v>
      </c>
      <c r="C938" s="1" t="s">
        <v>67</v>
      </c>
      <c r="D938" s="1" t="s">
        <v>1</v>
      </c>
      <c r="E938" s="1" t="s">
        <v>35</v>
      </c>
      <c r="F938" s="1">
        <v>2020</v>
      </c>
      <c r="G938" s="1" t="s">
        <v>3</v>
      </c>
      <c r="H938" s="3">
        <v>305.2</v>
      </c>
      <c r="I938" s="3">
        <v>296.10000000000002</v>
      </c>
      <c r="J938" s="3">
        <v>596.21491525423733</v>
      </c>
      <c r="K938" s="3">
        <v>2.0135593220338999</v>
      </c>
      <c r="L938" s="1" t="s">
        <v>4</v>
      </c>
    </row>
    <row r="939" spans="1:12" outlineLevel="2" x14ac:dyDescent="0.25">
      <c r="A939" s="1">
        <v>25430</v>
      </c>
      <c r="B939" s="74" t="s">
        <v>393</v>
      </c>
      <c r="C939" s="1" t="s">
        <v>67</v>
      </c>
      <c r="D939" s="1" t="s">
        <v>19</v>
      </c>
      <c r="E939" s="1" t="s">
        <v>20</v>
      </c>
      <c r="F939" s="1">
        <v>2020</v>
      </c>
      <c r="G939" s="1" t="s">
        <v>3</v>
      </c>
      <c r="H939" s="3">
        <v>484.5</v>
      </c>
      <c r="I939" s="3">
        <v>474.8</v>
      </c>
      <c r="J939" s="3">
        <v>9733.4</v>
      </c>
      <c r="K939" s="3">
        <v>20.5</v>
      </c>
      <c r="L939" s="1" t="s">
        <v>4</v>
      </c>
    </row>
    <row r="940" spans="1:12" outlineLevel="2" x14ac:dyDescent="0.25">
      <c r="A940" s="1">
        <v>25430</v>
      </c>
      <c r="B940" s="74" t="s">
        <v>393</v>
      </c>
      <c r="C940" s="1" t="s">
        <v>67</v>
      </c>
      <c r="D940" s="1" t="s">
        <v>70</v>
      </c>
      <c r="E940" s="1" t="s">
        <v>71</v>
      </c>
      <c r="F940" s="1">
        <v>2020</v>
      </c>
      <c r="G940" s="1" t="s">
        <v>3</v>
      </c>
      <c r="H940" s="3">
        <v>113.3</v>
      </c>
      <c r="I940" s="3">
        <v>109.9</v>
      </c>
      <c r="J940" s="3">
        <v>3670.66</v>
      </c>
      <c r="K940" s="3">
        <v>33.4</v>
      </c>
      <c r="L940" s="1" t="s">
        <v>4</v>
      </c>
    </row>
    <row r="941" spans="1:12" outlineLevel="2" x14ac:dyDescent="0.25">
      <c r="A941" s="1">
        <v>25430</v>
      </c>
      <c r="B941" s="74" t="s">
        <v>393</v>
      </c>
      <c r="C941" s="1" t="s">
        <v>67</v>
      </c>
      <c r="D941" s="1" t="s">
        <v>17</v>
      </c>
      <c r="E941" s="1" t="s">
        <v>18</v>
      </c>
      <c r="F941" s="1">
        <v>2020</v>
      </c>
      <c r="G941" s="1" t="s">
        <v>3</v>
      </c>
      <c r="H941" s="3">
        <v>266.60000000000002</v>
      </c>
      <c r="I941" s="3">
        <v>256</v>
      </c>
      <c r="J941" s="3">
        <v>7552</v>
      </c>
      <c r="K941" s="3">
        <v>29.5</v>
      </c>
      <c r="L941" s="1" t="s">
        <v>4</v>
      </c>
    </row>
    <row r="942" spans="1:12" outlineLevel="1" collapsed="1" x14ac:dyDescent="0.25">
      <c r="A942" s="107"/>
      <c r="B942" s="108"/>
      <c r="C942" s="107"/>
      <c r="D942" s="107"/>
      <c r="E942" s="107"/>
      <c r="F942" s="109" t="s">
        <v>686</v>
      </c>
      <c r="G942" s="107">
        <f>SUBTOTAL(9,G936:G941)</f>
        <v>0</v>
      </c>
      <c r="H942" s="110">
        <f>SUBTOTAL(9,H936:H941)</f>
        <v>1548.6999999999998</v>
      </c>
      <c r="I942" s="110">
        <f>SUBTOTAL(9,I936:I941)</f>
        <v>1500.6000000000001</v>
      </c>
      <c r="J942" s="110">
        <f>SUBTOTAL(9,J936:J941)</f>
        <v>24598.639307777601</v>
      </c>
      <c r="K942" s="110"/>
      <c r="L942" s="107"/>
    </row>
    <row r="943" spans="1:12" outlineLevel="2" x14ac:dyDescent="0.25">
      <c r="A943" s="1">
        <v>25430</v>
      </c>
      <c r="B943" s="74" t="s">
        <v>393</v>
      </c>
      <c r="C943" s="1" t="s">
        <v>67</v>
      </c>
      <c r="D943" s="1" t="s">
        <v>5</v>
      </c>
      <c r="E943" s="1" t="s">
        <v>6</v>
      </c>
      <c r="F943" s="1">
        <v>2020</v>
      </c>
      <c r="G943" s="1" t="s">
        <v>11</v>
      </c>
      <c r="H943" s="3">
        <v>191.5</v>
      </c>
      <c r="I943" s="3">
        <v>185.7</v>
      </c>
      <c r="J943" s="3">
        <v>590.07476635514013</v>
      </c>
      <c r="K943" s="3">
        <v>3.1775700934579398</v>
      </c>
      <c r="L943" s="1" t="s">
        <v>4</v>
      </c>
    </row>
    <row r="944" spans="1:12" outlineLevel="2" x14ac:dyDescent="0.25">
      <c r="A944" s="1">
        <v>25430</v>
      </c>
      <c r="B944" s="74" t="s">
        <v>393</v>
      </c>
      <c r="C944" s="1" t="s">
        <v>67</v>
      </c>
      <c r="D944" s="1" t="s">
        <v>68</v>
      </c>
      <c r="E944" s="1" t="s">
        <v>69</v>
      </c>
      <c r="F944" s="1">
        <v>2020</v>
      </c>
      <c r="G944" s="1" t="s">
        <v>11</v>
      </c>
      <c r="H944" s="3">
        <v>176.3</v>
      </c>
      <c r="I944" s="3">
        <v>171</v>
      </c>
      <c r="J944" s="3">
        <v>2376.9</v>
      </c>
      <c r="K944" s="3">
        <v>13.9</v>
      </c>
      <c r="L944" s="1" t="s">
        <v>4</v>
      </c>
    </row>
    <row r="945" spans="1:12" outlineLevel="2" x14ac:dyDescent="0.25">
      <c r="A945" s="1">
        <v>25430</v>
      </c>
      <c r="B945" s="74" t="s">
        <v>393</v>
      </c>
      <c r="C945" s="1" t="s">
        <v>67</v>
      </c>
      <c r="D945" s="1" t="s">
        <v>1</v>
      </c>
      <c r="E945" s="1" t="s">
        <v>35</v>
      </c>
      <c r="F945" s="1">
        <v>2020</v>
      </c>
      <c r="G945" s="1" t="s">
        <v>11</v>
      </c>
      <c r="H945" s="3">
        <v>290</v>
      </c>
      <c r="I945" s="3">
        <v>275.5</v>
      </c>
      <c r="J945" s="3">
        <v>554.73559322033907</v>
      </c>
      <c r="K945" s="3">
        <v>2.0135593220338999</v>
      </c>
      <c r="L945" s="1" t="s">
        <v>4</v>
      </c>
    </row>
    <row r="946" spans="1:12" outlineLevel="2" x14ac:dyDescent="0.25">
      <c r="A946" s="1">
        <v>25430</v>
      </c>
      <c r="B946" s="74" t="s">
        <v>393</v>
      </c>
      <c r="C946" s="1" t="s">
        <v>67</v>
      </c>
      <c r="D946" s="1" t="s">
        <v>19</v>
      </c>
      <c r="E946" s="1" t="s">
        <v>20</v>
      </c>
      <c r="F946" s="1">
        <v>2020</v>
      </c>
      <c r="G946" s="1" t="s">
        <v>11</v>
      </c>
      <c r="H946" s="3">
        <v>445.7</v>
      </c>
      <c r="I946" s="3">
        <v>432.3</v>
      </c>
      <c r="J946" s="3">
        <v>8862.15</v>
      </c>
      <c r="K946" s="3">
        <v>20.5</v>
      </c>
      <c r="L946" s="1" t="s">
        <v>4</v>
      </c>
    </row>
    <row r="947" spans="1:12" outlineLevel="2" x14ac:dyDescent="0.25">
      <c r="A947" s="1">
        <v>25430</v>
      </c>
      <c r="B947" s="74" t="s">
        <v>393</v>
      </c>
      <c r="C947" s="1" t="s">
        <v>67</v>
      </c>
      <c r="D947" s="1" t="s">
        <v>70</v>
      </c>
      <c r="E947" s="1" t="s">
        <v>71</v>
      </c>
      <c r="F947" s="1">
        <v>2020</v>
      </c>
      <c r="G947" s="1" t="s">
        <v>11</v>
      </c>
      <c r="H947" s="3">
        <v>109.9</v>
      </c>
      <c r="I947" s="3">
        <v>107.7</v>
      </c>
      <c r="J947" s="3">
        <v>3597.18</v>
      </c>
      <c r="K947" s="3">
        <v>33.4</v>
      </c>
      <c r="L947" s="1" t="s">
        <v>4</v>
      </c>
    </row>
    <row r="948" spans="1:12" outlineLevel="2" x14ac:dyDescent="0.25">
      <c r="A948" s="1">
        <v>25430</v>
      </c>
      <c r="B948" s="74" t="s">
        <v>393</v>
      </c>
      <c r="C948" s="1" t="s">
        <v>67</v>
      </c>
      <c r="D948" s="1" t="s">
        <v>17</v>
      </c>
      <c r="E948" s="1" t="s">
        <v>18</v>
      </c>
      <c r="F948" s="1">
        <v>2020</v>
      </c>
      <c r="G948" s="1" t="s">
        <v>11</v>
      </c>
      <c r="H948" s="3">
        <v>256</v>
      </c>
      <c r="I948" s="3">
        <v>248.3</v>
      </c>
      <c r="J948" s="3">
        <v>7324.85</v>
      </c>
      <c r="K948" s="3">
        <v>29.5</v>
      </c>
      <c r="L948" s="1" t="s">
        <v>4</v>
      </c>
    </row>
    <row r="949" spans="1:12" outlineLevel="1" collapsed="1" x14ac:dyDescent="0.25">
      <c r="A949" s="107"/>
      <c r="B949" s="108"/>
      <c r="C949" s="107"/>
      <c r="D949" s="107"/>
      <c r="E949" s="107"/>
      <c r="F949" s="109" t="s">
        <v>687</v>
      </c>
      <c r="G949" s="107">
        <f>SUBTOTAL(9,G943:G948)</f>
        <v>0</v>
      </c>
      <c r="H949" s="110">
        <f>SUBTOTAL(9,H943:H948)</f>
        <v>1469.4</v>
      </c>
      <c r="I949" s="110">
        <f>SUBTOTAL(9,I943:I948)</f>
        <v>1420.5</v>
      </c>
      <c r="J949" s="110">
        <f>SUBTOTAL(9,J943:J948)</f>
        <v>23305.890359575482</v>
      </c>
      <c r="K949" s="110"/>
      <c r="L949" s="107"/>
    </row>
    <row r="950" spans="1:12" outlineLevel="2" x14ac:dyDescent="0.25">
      <c r="A950" s="1">
        <v>25473</v>
      </c>
      <c r="B950" s="74" t="s">
        <v>393</v>
      </c>
      <c r="C950" s="1" t="s">
        <v>95</v>
      </c>
      <c r="D950" s="1" t="s">
        <v>82</v>
      </c>
      <c r="E950" s="1" t="s">
        <v>83</v>
      </c>
      <c r="F950" s="1">
        <v>2020</v>
      </c>
      <c r="G950" s="1" t="s">
        <v>3</v>
      </c>
      <c r="H950" s="3">
        <v>25</v>
      </c>
      <c r="I950" s="3">
        <v>18</v>
      </c>
      <c r="J950" s="3">
        <v>378</v>
      </c>
      <c r="K950" s="3">
        <v>21</v>
      </c>
      <c r="L950" s="1" t="s">
        <v>4</v>
      </c>
    </row>
    <row r="951" spans="1:12" outlineLevel="2" x14ac:dyDescent="0.25">
      <c r="A951" s="1">
        <v>25473</v>
      </c>
      <c r="B951" s="74" t="s">
        <v>393</v>
      </c>
      <c r="C951" s="1" t="s">
        <v>95</v>
      </c>
      <c r="D951" s="1" t="s">
        <v>100</v>
      </c>
      <c r="E951" s="1" t="s">
        <v>101</v>
      </c>
      <c r="F951" s="1">
        <v>2020</v>
      </c>
      <c r="G951" s="1" t="s">
        <v>3</v>
      </c>
      <c r="H951" s="3">
        <v>40</v>
      </c>
      <c r="I951" s="3">
        <v>38</v>
      </c>
      <c r="J951" s="3">
        <v>570</v>
      </c>
      <c r="K951" s="3">
        <v>15</v>
      </c>
      <c r="L951" s="1" t="s">
        <v>4</v>
      </c>
    </row>
    <row r="952" spans="1:12" outlineLevel="2" x14ac:dyDescent="0.25">
      <c r="A952" s="1">
        <v>25473</v>
      </c>
      <c r="B952" s="74" t="s">
        <v>393</v>
      </c>
      <c r="C952" s="1" t="s">
        <v>95</v>
      </c>
      <c r="D952" s="1" t="s">
        <v>96</v>
      </c>
      <c r="E952" s="1" t="s">
        <v>97</v>
      </c>
      <c r="F952" s="1">
        <v>2020</v>
      </c>
      <c r="G952" s="1" t="s">
        <v>3</v>
      </c>
      <c r="H952" s="3">
        <v>100</v>
      </c>
      <c r="I952" s="3">
        <v>100</v>
      </c>
      <c r="J952" s="3">
        <v>2000</v>
      </c>
      <c r="K952" s="3">
        <v>20</v>
      </c>
      <c r="L952" s="1" t="s">
        <v>4</v>
      </c>
    </row>
    <row r="953" spans="1:12" outlineLevel="2" x14ac:dyDescent="0.25">
      <c r="A953" s="1">
        <v>25473</v>
      </c>
      <c r="B953" s="74" t="s">
        <v>393</v>
      </c>
      <c r="C953" s="1" t="s">
        <v>95</v>
      </c>
      <c r="D953" s="1" t="s">
        <v>98</v>
      </c>
      <c r="E953" s="1" t="s">
        <v>99</v>
      </c>
      <c r="F953" s="1">
        <v>2020</v>
      </c>
      <c r="G953" s="1" t="s">
        <v>3</v>
      </c>
      <c r="H953" s="3">
        <v>120</v>
      </c>
      <c r="I953" s="3">
        <v>120</v>
      </c>
      <c r="J953" s="3">
        <v>2400</v>
      </c>
      <c r="K953" s="3">
        <v>20</v>
      </c>
      <c r="L953" s="1" t="s">
        <v>4</v>
      </c>
    </row>
    <row r="954" spans="1:12" outlineLevel="2" x14ac:dyDescent="0.25">
      <c r="A954" s="1">
        <v>25473</v>
      </c>
      <c r="B954" s="74" t="s">
        <v>393</v>
      </c>
      <c r="C954" s="1" t="s">
        <v>95</v>
      </c>
      <c r="D954" s="1" t="s">
        <v>29</v>
      </c>
      <c r="E954" s="1" t="s">
        <v>30</v>
      </c>
      <c r="F954" s="1">
        <v>2020</v>
      </c>
      <c r="G954" s="1" t="s">
        <v>3</v>
      </c>
      <c r="H954" s="3">
        <v>70</v>
      </c>
      <c r="I954" s="3">
        <v>70</v>
      </c>
      <c r="J954" s="3">
        <v>1470</v>
      </c>
      <c r="K954" s="3">
        <v>21</v>
      </c>
      <c r="L954" s="1" t="s">
        <v>4</v>
      </c>
    </row>
    <row r="955" spans="1:12" outlineLevel="2" x14ac:dyDescent="0.25">
      <c r="A955" s="1">
        <v>25473</v>
      </c>
      <c r="B955" s="74" t="s">
        <v>393</v>
      </c>
      <c r="C955" s="1" t="s">
        <v>95</v>
      </c>
      <c r="D955" s="1" t="s">
        <v>44</v>
      </c>
      <c r="E955" s="1" t="s">
        <v>45</v>
      </c>
      <c r="F955" s="1">
        <v>2020</v>
      </c>
      <c r="G955" s="1" t="s">
        <v>3</v>
      </c>
      <c r="H955" s="3">
        <v>420</v>
      </c>
      <c r="I955" s="3">
        <v>420</v>
      </c>
      <c r="J955" s="3">
        <v>8400</v>
      </c>
      <c r="K955" s="3">
        <v>20</v>
      </c>
      <c r="L955" s="1" t="s">
        <v>4</v>
      </c>
    </row>
    <row r="956" spans="1:12" outlineLevel="2" x14ac:dyDescent="0.25">
      <c r="A956" s="1">
        <v>25473</v>
      </c>
      <c r="B956" s="74" t="s">
        <v>393</v>
      </c>
      <c r="C956" s="1" t="s">
        <v>95</v>
      </c>
      <c r="D956" s="1" t="s">
        <v>68</v>
      </c>
      <c r="E956" s="1" t="s">
        <v>69</v>
      </c>
      <c r="F956" s="1">
        <v>2020</v>
      </c>
      <c r="G956" s="1" t="s">
        <v>3</v>
      </c>
      <c r="H956" s="3">
        <v>210</v>
      </c>
      <c r="I956" s="3">
        <v>210</v>
      </c>
      <c r="J956" s="3">
        <v>5040</v>
      </c>
      <c r="K956" s="3">
        <v>24</v>
      </c>
      <c r="L956" s="1" t="s">
        <v>4</v>
      </c>
    </row>
    <row r="957" spans="1:12" outlineLevel="2" x14ac:dyDescent="0.25">
      <c r="A957" s="1">
        <v>25473</v>
      </c>
      <c r="B957" s="74" t="s">
        <v>393</v>
      </c>
      <c r="C957" s="1" t="s">
        <v>95</v>
      </c>
      <c r="D957" s="1" t="s">
        <v>1</v>
      </c>
      <c r="E957" s="1" t="s">
        <v>35</v>
      </c>
      <c r="F957" s="1">
        <v>2020</v>
      </c>
      <c r="G957" s="1" t="s">
        <v>3</v>
      </c>
      <c r="H957" s="3">
        <v>190</v>
      </c>
      <c r="I957" s="3">
        <v>190</v>
      </c>
      <c r="J957" s="3">
        <v>371.94915254237293</v>
      </c>
      <c r="K957" s="3">
        <v>1.9576271186440699</v>
      </c>
      <c r="L957" s="1" t="s">
        <v>4</v>
      </c>
    </row>
    <row r="958" spans="1:12" outlineLevel="2" x14ac:dyDescent="0.25">
      <c r="A958" s="1">
        <v>25473</v>
      </c>
      <c r="B958" s="74" t="s">
        <v>393</v>
      </c>
      <c r="C958" s="1" t="s">
        <v>95</v>
      </c>
      <c r="D958" s="1" t="s">
        <v>19</v>
      </c>
      <c r="E958" s="1" t="s">
        <v>20</v>
      </c>
      <c r="F958" s="1">
        <v>2020</v>
      </c>
      <c r="G958" s="1" t="s">
        <v>3</v>
      </c>
      <c r="H958" s="3">
        <v>220</v>
      </c>
      <c r="I958" s="3">
        <v>180</v>
      </c>
      <c r="J958" s="3">
        <v>5220</v>
      </c>
      <c r="K958" s="3">
        <v>29</v>
      </c>
      <c r="L958" s="1" t="s">
        <v>4</v>
      </c>
    </row>
    <row r="959" spans="1:12" outlineLevel="2" x14ac:dyDescent="0.25">
      <c r="A959" s="1">
        <v>25473</v>
      </c>
      <c r="B959" s="74" t="s">
        <v>393</v>
      </c>
      <c r="C959" s="1" t="s">
        <v>95</v>
      </c>
      <c r="D959" s="1" t="s">
        <v>102</v>
      </c>
      <c r="E959" s="1" t="s">
        <v>103</v>
      </c>
      <c r="F959" s="1">
        <v>2020</v>
      </c>
      <c r="G959" s="1" t="s">
        <v>3</v>
      </c>
      <c r="H959" s="3">
        <v>70</v>
      </c>
      <c r="I959" s="3">
        <v>70</v>
      </c>
      <c r="J959" s="3">
        <v>1750</v>
      </c>
      <c r="K959" s="3">
        <v>25</v>
      </c>
      <c r="L959" s="1" t="s">
        <v>4</v>
      </c>
    </row>
    <row r="960" spans="1:12" outlineLevel="2" x14ac:dyDescent="0.25">
      <c r="A960" s="1">
        <v>25473</v>
      </c>
      <c r="B960" s="74" t="s">
        <v>393</v>
      </c>
      <c r="C960" s="1" t="s">
        <v>95</v>
      </c>
      <c r="D960" s="1" t="s">
        <v>17</v>
      </c>
      <c r="E960" s="1" t="s">
        <v>18</v>
      </c>
      <c r="F960" s="1">
        <v>2020</v>
      </c>
      <c r="G960" s="1" t="s">
        <v>3</v>
      </c>
      <c r="H960" s="3">
        <v>200</v>
      </c>
      <c r="I960" s="3">
        <v>195</v>
      </c>
      <c r="J960" s="3">
        <v>5655</v>
      </c>
      <c r="K960" s="3">
        <v>29</v>
      </c>
      <c r="L960" s="1" t="s">
        <v>4</v>
      </c>
    </row>
    <row r="961" spans="1:12" outlineLevel="1" collapsed="1" x14ac:dyDescent="0.25">
      <c r="A961" s="107"/>
      <c r="B961" s="108"/>
      <c r="C961" s="107"/>
      <c r="D961" s="107"/>
      <c r="E961" s="107"/>
      <c r="F961" s="109" t="s">
        <v>686</v>
      </c>
      <c r="G961" s="107">
        <f>SUBTOTAL(9,G950:G960)</f>
        <v>0</v>
      </c>
      <c r="H961" s="110">
        <f>SUBTOTAL(9,H950:H960)</f>
        <v>1665</v>
      </c>
      <c r="I961" s="110">
        <f>SUBTOTAL(9,I950:I960)</f>
        <v>1611</v>
      </c>
      <c r="J961" s="110">
        <f>SUBTOTAL(9,J950:J960)</f>
        <v>33254.949152542373</v>
      </c>
      <c r="K961" s="110"/>
      <c r="L961" s="107"/>
    </row>
    <row r="962" spans="1:12" outlineLevel="2" x14ac:dyDescent="0.25">
      <c r="A962" s="1">
        <v>25473</v>
      </c>
      <c r="B962" s="74" t="s">
        <v>393</v>
      </c>
      <c r="C962" s="1" t="s">
        <v>95</v>
      </c>
      <c r="D962" s="1" t="s">
        <v>82</v>
      </c>
      <c r="E962" s="1" t="s">
        <v>83</v>
      </c>
      <c r="F962" s="1">
        <v>2020</v>
      </c>
      <c r="G962" s="1" t="s">
        <v>11</v>
      </c>
      <c r="H962" s="3">
        <v>20</v>
      </c>
      <c r="I962" s="3">
        <v>15</v>
      </c>
      <c r="J962" s="3">
        <v>315</v>
      </c>
      <c r="K962" s="3">
        <v>21</v>
      </c>
      <c r="L962" s="1" t="s">
        <v>4</v>
      </c>
    </row>
    <row r="963" spans="1:12" outlineLevel="2" x14ac:dyDescent="0.25">
      <c r="A963" s="1">
        <v>25473</v>
      </c>
      <c r="B963" s="74" t="s">
        <v>393</v>
      </c>
      <c r="C963" s="1" t="s">
        <v>95</v>
      </c>
      <c r="D963" s="1" t="s">
        <v>100</v>
      </c>
      <c r="E963" s="1" t="s">
        <v>101</v>
      </c>
      <c r="F963" s="1">
        <v>2020</v>
      </c>
      <c r="G963" s="1" t="s">
        <v>11</v>
      </c>
      <c r="H963" s="3">
        <v>40</v>
      </c>
      <c r="I963" s="3">
        <v>38</v>
      </c>
      <c r="J963" s="3">
        <v>570</v>
      </c>
      <c r="K963" s="3">
        <v>15</v>
      </c>
      <c r="L963" s="1" t="s">
        <v>4</v>
      </c>
    </row>
    <row r="964" spans="1:12" outlineLevel="2" x14ac:dyDescent="0.25">
      <c r="A964" s="1">
        <v>25473</v>
      </c>
      <c r="B964" s="74" t="s">
        <v>393</v>
      </c>
      <c r="C964" s="1" t="s">
        <v>95</v>
      </c>
      <c r="D964" s="1" t="s">
        <v>96</v>
      </c>
      <c r="E964" s="1" t="s">
        <v>97</v>
      </c>
      <c r="F964" s="1">
        <v>2020</v>
      </c>
      <c r="G964" s="1" t="s">
        <v>11</v>
      </c>
      <c r="H964" s="3">
        <v>110</v>
      </c>
      <c r="I964" s="3">
        <v>110</v>
      </c>
      <c r="J964" s="3">
        <v>2200</v>
      </c>
      <c r="K964" s="3">
        <v>20</v>
      </c>
      <c r="L964" s="1" t="s">
        <v>4</v>
      </c>
    </row>
    <row r="965" spans="1:12" outlineLevel="2" x14ac:dyDescent="0.25">
      <c r="A965" s="1">
        <v>25473</v>
      </c>
      <c r="B965" s="74" t="s">
        <v>393</v>
      </c>
      <c r="C965" s="1" t="s">
        <v>95</v>
      </c>
      <c r="D965" s="1" t="s">
        <v>98</v>
      </c>
      <c r="E965" s="1" t="s">
        <v>99</v>
      </c>
      <c r="F965" s="1">
        <v>2020</v>
      </c>
      <c r="G965" s="1" t="s">
        <v>11</v>
      </c>
      <c r="H965" s="3">
        <v>140</v>
      </c>
      <c r="I965" s="3">
        <v>90</v>
      </c>
      <c r="J965" s="3">
        <v>1800</v>
      </c>
      <c r="K965" s="3">
        <v>20</v>
      </c>
      <c r="L965" s="1" t="s">
        <v>4</v>
      </c>
    </row>
    <row r="966" spans="1:12" outlineLevel="2" x14ac:dyDescent="0.25">
      <c r="A966" s="1">
        <v>25473</v>
      </c>
      <c r="B966" s="74" t="s">
        <v>393</v>
      </c>
      <c r="C966" s="1" t="s">
        <v>95</v>
      </c>
      <c r="D966" s="1" t="s">
        <v>29</v>
      </c>
      <c r="E966" s="1" t="s">
        <v>30</v>
      </c>
      <c r="F966" s="1">
        <v>2020</v>
      </c>
      <c r="G966" s="1" t="s">
        <v>11</v>
      </c>
      <c r="H966" s="3">
        <v>40</v>
      </c>
      <c r="I966" s="3">
        <v>20</v>
      </c>
      <c r="J966" s="3">
        <v>420</v>
      </c>
      <c r="K966" s="3">
        <v>21</v>
      </c>
      <c r="L966" s="1" t="s">
        <v>4</v>
      </c>
    </row>
    <row r="967" spans="1:12" outlineLevel="2" x14ac:dyDescent="0.25">
      <c r="A967" s="1">
        <v>25473</v>
      </c>
      <c r="B967" s="74" t="s">
        <v>393</v>
      </c>
      <c r="C967" s="1" t="s">
        <v>95</v>
      </c>
      <c r="D967" s="1" t="s">
        <v>44</v>
      </c>
      <c r="E967" s="1" t="s">
        <v>45</v>
      </c>
      <c r="F967" s="1">
        <v>2020</v>
      </c>
      <c r="G967" s="1" t="s">
        <v>11</v>
      </c>
      <c r="H967" s="3">
        <v>540</v>
      </c>
      <c r="I967" s="3">
        <v>380</v>
      </c>
      <c r="J967" s="3">
        <v>7600</v>
      </c>
      <c r="K967" s="3">
        <v>20</v>
      </c>
      <c r="L967" s="1" t="s">
        <v>4</v>
      </c>
    </row>
    <row r="968" spans="1:12" outlineLevel="2" x14ac:dyDescent="0.25">
      <c r="A968" s="1">
        <v>25473</v>
      </c>
      <c r="B968" s="74" t="s">
        <v>393</v>
      </c>
      <c r="C968" s="1" t="s">
        <v>95</v>
      </c>
      <c r="D968" s="1" t="s">
        <v>68</v>
      </c>
      <c r="E968" s="1" t="s">
        <v>69</v>
      </c>
      <c r="F968" s="1">
        <v>2020</v>
      </c>
      <c r="G968" s="1" t="s">
        <v>11</v>
      </c>
      <c r="H968" s="3">
        <v>220</v>
      </c>
      <c r="I968" s="3">
        <v>150</v>
      </c>
      <c r="J968" s="3">
        <v>3600</v>
      </c>
      <c r="K968" s="3">
        <v>24</v>
      </c>
      <c r="L968" s="1" t="s">
        <v>4</v>
      </c>
    </row>
    <row r="969" spans="1:12" outlineLevel="2" x14ac:dyDescent="0.25">
      <c r="A969" s="1">
        <v>25473</v>
      </c>
      <c r="B969" s="74" t="s">
        <v>393</v>
      </c>
      <c r="C969" s="1" t="s">
        <v>95</v>
      </c>
      <c r="D969" s="1" t="s">
        <v>1</v>
      </c>
      <c r="E969" s="1" t="s">
        <v>35</v>
      </c>
      <c r="F969" s="1">
        <v>2020</v>
      </c>
      <c r="G969" s="1" t="s">
        <v>11</v>
      </c>
      <c r="H969" s="3">
        <v>150</v>
      </c>
      <c r="I969" s="3">
        <v>50</v>
      </c>
      <c r="J969" s="3">
        <v>83.898305084745772</v>
      </c>
      <c r="K969" s="3">
        <v>1.6779661016949201</v>
      </c>
      <c r="L969" s="1" t="s">
        <v>4</v>
      </c>
    </row>
    <row r="970" spans="1:12" outlineLevel="2" x14ac:dyDescent="0.25">
      <c r="A970" s="1">
        <v>25473</v>
      </c>
      <c r="B970" s="74" t="s">
        <v>393</v>
      </c>
      <c r="C970" s="1" t="s">
        <v>95</v>
      </c>
      <c r="D970" s="1" t="s">
        <v>19</v>
      </c>
      <c r="E970" s="1" t="s">
        <v>20</v>
      </c>
      <c r="F970" s="1">
        <v>2020</v>
      </c>
      <c r="G970" s="1" t="s">
        <v>11</v>
      </c>
      <c r="H970" s="3">
        <v>220</v>
      </c>
      <c r="I970" s="3">
        <v>110</v>
      </c>
      <c r="J970" s="3">
        <v>3190</v>
      </c>
      <c r="K970" s="3">
        <v>29</v>
      </c>
      <c r="L970" s="1" t="s">
        <v>4</v>
      </c>
    </row>
    <row r="971" spans="1:12" outlineLevel="2" x14ac:dyDescent="0.25">
      <c r="A971" s="1">
        <v>25473</v>
      </c>
      <c r="B971" s="74" t="s">
        <v>393</v>
      </c>
      <c r="C971" s="1" t="s">
        <v>95</v>
      </c>
      <c r="D971" s="1" t="s">
        <v>22</v>
      </c>
      <c r="E971" s="1" t="s">
        <v>23</v>
      </c>
      <c r="F971" s="1">
        <v>2020</v>
      </c>
      <c r="G971" s="1" t="s">
        <v>11</v>
      </c>
      <c r="H971" s="3">
        <v>10</v>
      </c>
      <c r="I971" s="3">
        <v>10</v>
      </c>
      <c r="J971" s="3">
        <v>420</v>
      </c>
      <c r="K971" s="3">
        <v>42</v>
      </c>
      <c r="L971" s="1" t="s">
        <v>4</v>
      </c>
    </row>
    <row r="972" spans="1:12" outlineLevel="2" x14ac:dyDescent="0.25">
      <c r="A972" s="1">
        <v>25473</v>
      </c>
      <c r="B972" s="74" t="s">
        <v>393</v>
      </c>
      <c r="C972" s="1" t="s">
        <v>95</v>
      </c>
      <c r="D972" s="1" t="s">
        <v>17</v>
      </c>
      <c r="E972" s="1" t="s">
        <v>18</v>
      </c>
      <c r="F972" s="1">
        <v>2020</v>
      </c>
      <c r="G972" s="1" t="s">
        <v>11</v>
      </c>
      <c r="H972" s="3">
        <v>200</v>
      </c>
      <c r="I972" s="3">
        <v>195</v>
      </c>
      <c r="J972" s="3">
        <v>5850</v>
      </c>
      <c r="K972" s="3">
        <v>30</v>
      </c>
      <c r="L972" s="1" t="s">
        <v>4</v>
      </c>
    </row>
    <row r="973" spans="1:12" outlineLevel="1" collapsed="1" x14ac:dyDescent="0.25">
      <c r="A973" s="107"/>
      <c r="B973" s="108"/>
      <c r="C973" s="107"/>
      <c r="D973" s="107"/>
      <c r="E973" s="107"/>
      <c r="F973" s="109" t="s">
        <v>687</v>
      </c>
      <c r="G973" s="107">
        <f>SUBTOTAL(9,G962:G972)</f>
        <v>0</v>
      </c>
      <c r="H973" s="110">
        <f>SUBTOTAL(9,H962:H972)</f>
        <v>1690</v>
      </c>
      <c r="I973" s="110">
        <f>SUBTOTAL(9,I962:I972)</f>
        <v>1168</v>
      </c>
      <c r="J973" s="110">
        <f>SUBTOTAL(9,J962:J972)</f>
        <v>26048.898305084746</v>
      </c>
      <c r="K973" s="110"/>
      <c r="L973" s="107"/>
    </row>
    <row r="974" spans="1:12" outlineLevel="2" x14ac:dyDescent="0.25">
      <c r="A974" s="1">
        <v>25769</v>
      </c>
      <c r="B974" s="74" t="s">
        <v>393</v>
      </c>
      <c r="C974" s="1" t="s">
        <v>188</v>
      </c>
      <c r="D974" s="1" t="s">
        <v>5</v>
      </c>
      <c r="E974" s="1" t="s">
        <v>6</v>
      </c>
      <c r="F974" s="1">
        <v>2020</v>
      </c>
      <c r="G974" s="1" t="s">
        <v>3</v>
      </c>
      <c r="H974" s="3">
        <v>58</v>
      </c>
      <c r="I974" s="3">
        <v>58</v>
      </c>
      <c r="J974" s="3">
        <v>135.51401869158877</v>
      </c>
      <c r="K974" s="3">
        <v>2.3364485981308398</v>
      </c>
      <c r="L974" s="1" t="s">
        <v>4</v>
      </c>
    </row>
    <row r="975" spans="1:12" outlineLevel="2" x14ac:dyDescent="0.25">
      <c r="A975" s="1">
        <v>25769</v>
      </c>
      <c r="B975" s="74" t="s">
        <v>393</v>
      </c>
      <c r="C975" s="1" t="s">
        <v>188</v>
      </c>
      <c r="D975" s="1" t="s">
        <v>1</v>
      </c>
      <c r="E975" s="1" t="s">
        <v>35</v>
      </c>
      <c r="F975" s="1">
        <v>2020</v>
      </c>
      <c r="G975" s="1" t="s">
        <v>3</v>
      </c>
      <c r="H975" s="3">
        <v>115</v>
      </c>
      <c r="I975" s="3">
        <v>115</v>
      </c>
      <c r="J975" s="3">
        <v>257.28813559322037</v>
      </c>
      <c r="K975" s="3">
        <v>2.2372881355932202</v>
      </c>
      <c r="L975" s="1" t="s">
        <v>4</v>
      </c>
    </row>
    <row r="976" spans="1:12" outlineLevel="2" x14ac:dyDescent="0.25">
      <c r="A976" s="1">
        <v>25769</v>
      </c>
      <c r="B976" s="74" t="s">
        <v>393</v>
      </c>
      <c r="C976" s="1" t="s">
        <v>188</v>
      </c>
      <c r="D976" s="1" t="s">
        <v>19</v>
      </c>
      <c r="E976" s="1" t="s">
        <v>20</v>
      </c>
      <c r="F976" s="1">
        <v>2020</v>
      </c>
      <c r="G976" s="1" t="s">
        <v>3</v>
      </c>
      <c r="H976" s="3">
        <v>455</v>
      </c>
      <c r="I976" s="3">
        <v>455</v>
      </c>
      <c r="J976" s="3">
        <v>10010</v>
      </c>
      <c r="K976" s="3">
        <v>22</v>
      </c>
      <c r="L976" s="1" t="s">
        <v>4</v>
      </c>
    </row>
    <row r="977" spans="1:12" outlineLevel="2" x14ac:dyDescent="0.25">
      <c r="A977" s="1">
        <v>25769</v>
      </c>
      <c r="B977" s="74" t="s">
        <v>393</v>
      </c>
      <c r="C977" s="1" t="s">
        <v>188</v>
      </c>
      <c r="D977" s="1" t="s">
        <v>19</v>
      </c>
      <c r="E977" s="1" t="s">
        <v>24</v>
      </c>
      <c r="F977" s="1">
        <v>2020</v>
      </c>
      <c r="G977" s="1" t="s">
        <v>3</v>
      </c>
      <c r="H977" s="3">
        <v>89</v>
      </c>
      <c r="I977" s="3">
        <v>89</v>
      </c>
      <c r="J977" s="3">
        <v>1602</v>
      </c>
      <c r="K977" s="3">
        <v>18</v>
      </c>
      <c r="L977" s="1" t="s">
        <v>4</v>
      </c>
    </row>
    <row r="978" spans="1:12" outlineLevel="2" x14ac:dyDescent="0.25">
      <c r="A978" s="1">
        <v>25769</v>
      </c>
      <c r="B978" s="74" t="s">
        <v>393</v>
      </c>
      <c r="C978" s="1" t="s">
        <v>188</v>
      </c>
      <c r="D978" s="1" t="s">
        <v>17</v>
      </c>
      <c r="E978" s="1" t="s">
        <v>18</v>
      </c>
      <c r="F978" s="1">
        <v>2020</v>
      </c>
      <c r="G978" s="1" t="s">
        <v>3</v>
      </c>
      <c r="H978" s="3">
        <v>66</v>
      </c>
      <c r="I978" s="3">
        <v>66</v>
      </c>
      <c r="J978" s="3">
        <v>2112</v>
      </c>
      <c r="K978" s="3">
        <v>32</v>
      </c>
      <c r="L978" s="1" t="s">
        <v>4</v>
      </c>
    </row>
    <row r="979" spans="1:12" outlineLevel="1" collapsed="1" x14ac:dyDescent="0.25">
      <c r="A979" s="107"/>
      <c r="B979" s="108"/>
      <c r="C979" s="107"/>
      <c r="D979" s="107"/>
      <c r="E979" s="107"/>
      <c r="F979" s="109" t="s">
        <v>686</v>
      </c>
      <c r="G979" s="107">
        <f>SUBTOTAL(9,G974:G978)</f>
        <v>0</v>
      </c>
      <c r="H979" s="110">
        <f>SUBTOTAL(9,H974:H978)</f>
        <v>783</v>
      </c>
      <c r="I979" s="110">
        <f>SUBTOTAL(9,I974:I978)</f>
        <v>783</v>
      </c>
      <c r="J979" s="110">
        <f>SUBTOTAL(9,J974:J978)</f>
        <v>14116.802154284809</v>
      </c>
      <c r="K979" s="110"/>
      <c r="L979" s="107"/>
    </row>
    <row r="980" spans="1:12" outlineLevel="2" x14ac:dyDescent="0.25">
      <c r="A980" s="1">
        <v>25769</v>
      </c>
      <c r="B980" s="74" t="s">
        <v>393</v>
      </c>
      <c r="C980" s="1" t="s">
        <v>188</v>
      </c>
      <c r="D980" s="1" t="s">
        <v>5</v>
      </c>
      <c r="E980" s="1" t="s">
        <v>6</v>
      </c>
      <c r="F980" s="1">
        <v>2020</v>
      </c>
      <c r="G980" s="1" t="s">
        <v>11</v>
      </c>
      <c r="H980" s="3">
        <v>48</v>
      </c>
      <c r="I980" s="3">
        <v>48</v>
      </c>
      <c r="J980" s="3">
        <v>112.14953271028037</v>
      </c>
      <c r="K980" s="3">
        <v>2.3364485981308398</v>
      </c>
      <c r="L980" s="1" t="s">
        <v>4</v>
      </c>
    </row>
    <row r="981" spans="1:12" outlineLevel="2" x14ac:dyDescent="0.25">
      <c r="A981" s="1">
        <v>25769</v>
      </c>
      <c r="B981" s="74" t="s">
        <v>393</v>
      </c>
      <c r="C981" s="1" t="s">
        <v>188</v>
      </c>
      <c r="D981" s="1" t="s">
        <v>1</v>
      </c>
      <c r="E981" s="1" t="s">
        <v>35</v>
      </c>
      <c r="F981" s="1">
        <v>2020</v>
      </c>
      <c r="G981" s="1" t="s">
        <v>11</v>
      </c>
      <c r="H981" s="3">
        <v>60</v>
      </c>
      <c r="I981" s="3">
        <v>60</v>
      </c>
      <c r="J981" s="3">
        <v>134.23728813559325</v>
      </c>
      <c r="K981" s="3">
        <v>2.2372881355932202</v>
      </c>
      <c r="L981" s="1" t="s">
        <v>4</v>
      </c>
    </row>
    <row r="982" spans="1:12" outlineLevel="2" x14ac:dyDescent="0.25">
      <c r="A982" s="1">
        <v>25769</v>
      </c>
      <c r="B982" s="74" t="s">
        <v>393</v>
      </c>
      <c r="C982" s="1" t="s">
        <v>188</v>
      </c>
      <c r="D982" s="1" t="s">
        <v>19</v>
      </c>
      <c r="E982" s="1" t="s">
        <v>20</v>
      </c>
      <c r="F982" s="1">
        <v>2020</v>
      </c>
      <c r="G982" s="1" t="s">
        <v>11</v>
      </c>
      <c r="H982" s="3">
        <v>430</v>
      </c>
      <c r="I982" s="3">
        <v>430</v>
      </c>
      <c r="J982" s="3">
        <v>9460</v>
      </c>
      <c r="K982" s="3">
        <v>22</v>
      </c>
      <c r="L982" s="1" t="s">
        <v>4</v>
      </c>
    </row>
    <row r="983" spans="1:12" outlineLevel="2" x14ac:dyDescent="0.25">
      <c r="A983" s="1">
        <v>25769</v>
      </c>
      <c r="B983" s="74" t="s">
        <v>393</v>
      </c>
      <c r="C983" s="1" t="s">
        <v>188</v>
      </c>
      <c r="D983" s="1" t="s">
        <v>19</v>
      </c>
      <c r="E983" s="1" t="s">
        <v>24</v>
      </c>
      <c r="F983" s="1">
        <v>2020</v>
      </c>
      <c r="G983" s="1" t="s">
        <v>11</v>
      </c>
      <c r="H983" s="3">
        <v>75</v>
      </c>
      <c r="I983" s="3">
        <v>75</v>
      </c>
      <c r="J983" s="3">
        <v>1350</v>
      </c>
      <c r="K983" s="3">
        <v>18</v>
      </c>
      <c r="L983" s="1" t="s">
        <v>4</v>
      </c>
    </row>
    <row r="984" spans="1:12" outlineLevel="2" x14ac:dyDescent="0.25">
      <c r="A984" s="1">
        <v>25769</v>
      </c>
      <c r="B984" s="74" t="s">
        <v>393</v>
      </c>
      <c r="C984" s="1" t="s">
        <v>188</v>
      </c>
      <c r="D984" s="1" t="s">
        <v>17</v>
      </c>
      <c r="E984" s="1" t="s">
        <v>18</v>
      </c>
      <c r="F984" s="1">
        <v>2020</v>
      </c>
      <c r="G984" s="1" t="s">
        <v>11</v>
      </c>
      <c r="H984" s="3">
        <v>78</v>
      </c>
      <c r="I984" s="3">
        <v>78</v>
      </c>
      <c r="J984" s="3">
        <v>2496</v>
      </c>
      <c r="K984" s="3">
        <v>32</v>
      </c>
      <c r="L984" s="1" t="s">
        <v>4</v>
      </c>
    </row>
    <row r="985" spans="1:12" outlineLevel="1" collapsed="1" x14ac:dyDescent="0.25">
      <c r="A985" s="107"/>
      <c r="B985" s="108"/>
      <c r="C985" s="107"/>
      <c r="D985" s="107"/>
      <c r="E985" s="107"/>
      <c r="F985" s="109" t="s">
        <v>687</v>
      </c>
      <c r="G985" s="107">
        <f>SUBTOTAL(9,G980:G984)</f>
        <v>0</v>
      </c>
      <c r="H985" s="110">
        <f>SUBTOTAL(9,H980:H984)</f>
        <v>691</v>
      </c>
      <c r="I985" s="110">
        <f>SUBTOTAL(9,I980:I984)</f>
        <v>691</v>
      </c>
      <c r="J985" s="110">
        <f>SUBTOTAL(9,J980:J984)</f>
        <v>13552.386820845873</v>
      </c>
      <c r="K985" s="110"/>
      <c r="L985" s="107"/>
    </row>
    <row r="986" spans="1:12" outlineLevel="2" x14ac:dyDescent="0.25">
      <c r="A986" s="1">
        <v>25898</v>
      </c>
      <c r="B986" s="74" t="s">
        <v>393</v>
      </c>
      <c r="C986" s="1" t="s">
        <v>220</v>
      </c>
      <c r="D986" s="1" t="s">
        <v>5</v>
      </c>
      <c r="E986" s="1" t="s">
        <v>6</v>
      </c>
      <c r="F986" s="1">
        <v>2020</v>
      </c>
      <c r="G986" s="1" t="s">
        <v>3</v>
      </c>
      <c r="H986" s="3">
        <v>22</v>
      </c>
      <c r="I986" s="3">
        <v>19</v>
      </c>
      <c r="J986" s="3">
        <v>22.196261682242991</v>
      </c>
      <c r="K986" s="3">
        <v>1.1682242990654199</v>
      </c>
      <c r="L986" s="1" t="s">
        <v>4</v>
      </c>
    </row>
    <row r="987" spans="1:12" outlineLevel="2" x14ac:dyDescent="0.25">
      <c r="A987" s="1">
        <v>25898</v>
      </c>
      <c r="B987" s="74" t="s">
        <v>393</v>
      </c>
      <c r="C987" s="1" t="s">
        <v>220</v>
      </c>
      <c r="D987" s="1" t="s">
        <v>12</v>
      </c>
      <c r="E987" s="1" t="s">
        <v>13</v>
      </c>
      <c r="F987" s="1">
        <v>2020</v>
      </c>
      <c r="G987" s="1" t="s">
        <v>3</v>
      </c>
      <c r="H987" s="3">
        <v>80</v>
      </c>
      <c r="I987" s="3">
        <v>75</v>
      </c>
      <c r="J987" s="3">
        <v>1950</v>
      </c>
      <c r="K987" s="3">
        <v>26</v>
      </c>
      <c r="L987" s="1" t="s">
        <v>4</v>
      </c>
    </row>
    <row r="988" spans="1:12" outlineLevel="2" x14ac:dyDescent="0.25">
      <c r="A988" s="1">
        <v>25898</v>
      </c>
      <c r="B988" s="74" t="s">
        <v>393</v>
      </c>
      <c r="C988" s="1" t="s">
        <v>220</v>
      </c>
      <c r="D988" s="1" t="s">
        <v>7</v>
      </c>
      <c r="E988" s="1" t="s">
        <v>8</v>
      </c>
      <c r="F988" s="1">
        <v>2020</v>
      </c>
      <c r="G988" s="1" t="s">
        <v>3</v>
      </c>
      <c r="H988" s="3">
        <v>35</v>
      </c>
      <c r="I988" s="3">
        <v>30</v>
      </c>
      <c r="J988" s="3">
        <v>58.741258741258747</v>
      </c>
      <c r="K988" s="3">
        <v>1.9580419580419599</v>
      </c>
      <c r="L988" s="1" t="s">
        <v>4</v>
      </c>
    </row>
    <row r="989" spans="1:12" outlineLevel="2" x14ac:dyDescent="0.25">
      <c r="A989" s="1">
        <v>25898</v>
      </c>
      <c r="B989" s="74" t="s">
        <v>393</v>
      </c>
      <c r="C989" s="1" t="s">
        <v>220</v>
      </c>
      <c r="D989" s="1" t="s">
        <v>1</v>
      </c>
      <c r="E989" s="1" t="s">
        <v>2</v>
      </c>
      <c r="F989" s="1">
        <v>2020</v>
      </c>
      <c r="G989" s="1" t="s">
        <v>3</v>
      </c>
      <c r="H989" s="3">
        <v>20</v>
      </c>
      <c r="I989" s="3">
        <v>19</v>
      </c>
      <c r="J989" s="3">
        <v>27.630508474576274</v>
      </c>
      <c r="K989" s="3">
        <v>1.4542372881355901</v>
      </c>
      <c r="L989" s="1" t="s">
        <v>4</v>
      </c>
    </row>
    <row r="990" spans="1:12" outlineLevel="2" x14ac:dyDescent="0.25">
      <c r="A990" s="1">
        <v>25898</v>
      </c>
      <c r="B990" s="74" t="s">
        <v>393</v>
      </c>
      <c r="C990" s="1" t="s">
        <v>220</v>
      </c>
      <c r="D990" s="1" t="s">
        <v>19</v>
      </c>
      <c r="E990" s="1" t="s">
        <v>20</v>
      </c>
      <c r="F990" s="1">
        <v>2020</v>
      </c>
      <c r="G990" s="1" t="s">
        <v>3</v>
      </c>
      <c r="H990" s="3">
        <v>150</v>
      </c>
      <c r="I990" s="3">
        <v>140</v>
      </c>
      <c r="J990" s="3">
        <v>5600</v>
      </c>
      <c r="K990" s="3">
        <v>40</v>
      </c>
      <c r="L990" s="1" t="s">
        <v>4</v>
      </c>
    </row>
    <row r="991" spans="1:12" outlineLevel="2" x14ac:dyDescent="0.25">
      <c r="A991" s="1">
        <v>25898</v>
      </c>
      <c r="B991" s="74" t="s">
        <v>393</v>
      </c>
      <c r="C991" s="1" t="s">
        <v>220</v>
      </c>
      <c r="D991" s="1" t="s">
        <v>19</v>
      </c>
      <c r="E991" s="1" t="s">
        <v>24</v>
      </c>
      <c r="F991" s="1">
        <v>2020</v>
      </c>
      <c r="G991" s="1" t="s">
        <v>3</v>
      </c>
      <c r="H991" s="3">
        <v>180</v>
      </c>
      <c r="I991" s="3">
        <v>165</v>
      </c>
      <c r="J991" s="3">
        <v>1980</v>
      </c>
      <c r="K991" s="3">
        <v>12</v>
      </c>
      <c r="L991" s="1" t="s">
        <v>4</v>
      </c>
    </row>
    <row r="992" spans="1:12" outlineLevel="2" x14ac:dyDescent="0.25">
      <c r="A992" s="1">
        <v>25898</v>
      </c>
      <c r="B992" s="74" t="s">
        <v>393</v>
      </c>
      <c r="C992" s="1" t="s">
        <v>220</v>
      </c>
      <c r="D992" s="1" t="s">
        <v>22</v>
      </c>
      <c r="E992" s="1" t="s">
        <v>23</v>
      </c>
      <c r="F992" s="1">
        <v>2020</v>
      </c>
      <c r="G992" s="1" t="s">
        <v>3</v>
      </c>
      <c r="H992" s="3">
        <v>4</v>
      </c>
      <c r="I992" s="3">
        <v>4</v>
      </c>
      <c r="J992" s="3">
        <v>160</v>
      </c>
      <c r="K992" s="3">
        <v>40</v>
      </c>
      <c r="L992" s="1" t="s">
        <v>4</v>
      </c>
    </row>
    <row r="993" spans="1:12" outlineLevel="2" x14ac:dyDescent="0.25">
      <c r="A993" s="1">
        <v>25898</v>
      </c>
      <c r="B993" s="74" t="s">
        <v>393</v>
      </c>
      <c r="C993" s="1" t="s">
        <v>220</v>
      </c>
      <c r="D993" s="1" t="s">
        <v>17</v>
      </c>
      <c r="E993" s="1" t="s">
        <v>18</v>
      </c>
      <c r="F993" s="1">
        <v>2020</v>
      </c>
      <c r="G993" s="1" t="s">
        <v>3</v>
      </c>
      <c r="H993" s="3">
        <v>15</v>
      </c>
      <c r="I993" s="3">
        <v>14</v>
      </c>
      <c r="J993" s="3">
        <v>280</v>
      </c>
      <c r="K993" s="3">
        <v>20</v>
      </c>
      <c r="L993" s="1" t="s">
        <v>4</v>
      </c>
    </row>
    <row r="994" spans="1:12" outlineLevel="1" collapsed="1" x14ac:dyDescent="0.25">
      <c r="A994" s="107"/>
      <c r="B994" s="108"/>
      <c r="C994" s="107"/>
      <c r="D994" s="107"/>
      <c r="E994" s="107"/>
      <c r="F994" s="109" t="s">
        <v>686</v>
      </c>
      <c r="G994" s="107">
        <f>SUBTOTAL(9,G986:G993)</f>
        <v>0</v>
      </c>
      <c r="H994" s="110">
        <f>SUBTOTAL(9,H986:H993)</f>
        <v>506</v>
      </c>
      <c r="I994" s="110">
        <f>SUBTOTAL(9,I986:I993)</f>
        <v>466</v>
      </c>
      <c r="J994" s="110">
        <f>SUBTOTAL(9,J986:J993)</f>
        <v>10078.568028898078</v>
      </c>
      <c r="K994" s="110"/>
      <c r="L994" s="107"/>
    </row>
    <row r="995" spans="1:12" outlineLevel="2" x14ac:dyDescent="0.25">
      <c r="A995" s="1">
        <v>25898</v>
      </c>
      <c r="B995" s="74" t="s">
        <v>393</v>
      </c>
      <c r="C995" s="1" t="s">
        <v>220</v>
      </c>
      <c r="D995" s="1" t="s">
        <v>5</v>
      </c>
      <c r="E995" s="1" t="s">
        <v>6</v>
      </c>
      <c r="F995" s="1">
        <v>2020</v>
      </c>
      <c r="G995" s="1" t="s">
        <v>11</v>
      </c>
      <c r="H995" s="3">
        <v>30</v>
      </c>
      <c r="I995" s="3">
        <v>26</v>
      </c>
      <c r="J995" s="3">
        <v>30.373831775700936</v>
      </c>
      <c r="K995" s="3">
        <v>1.1682242990654199</v>
      </c>
      <c r="L995" s="1" t="s">
        <v>4</v>
      </c>
    </row>
    <row r="996" spans="1:12" outlineLevel="2" x14ac:dyDescent="0.25">
      <c r="A996" s="1">
        <v>25898</v>
      </c>
      <c r="B996" s="74" t="s">
        <v>393</v>
      </c>
      <c r="C996" s="1" t="s">
        <v>220</v>
      </c>
      <c r="D996" s="1" t="s">
        <v>12</v>
      </c>
      <c r="E996" s="1" t="s">
        <v>13</v>
      </c>
      <c r="F996" s="1">
        <v>2020</v>
      </c>
      <c r="G996" s="1" t="s">
        <v>11</v>
      </c>
      <c r="H996" s="3">
        <v>130</v>
      </c>
      <c r="I996" s="3">
        <v>115</v>
      </c>
      <c r="J996" s="3">
        <v>2990</v>
      </c>
      <c r="K996" s="3">
        <v>26</v>
      </c>
      <c r="L996" s="1" t="s">
        <v>4</v>
      </c>
    </row>
    <row r="997" spans="1:12" outlineLevel="2" x14ac:dyDescent="0.25">
      <c r="A997" s="1">
        <v>25898</v>
      </c>
      <c r="B997" s="74" t="s">
        <v>393</v>
      </c>
      <c r="C997" s="1" t="s">
        <v>220</v>
      </c>
      <c r="D997" s="1" t="s">
        <v>7</v>
      </c>
      <c r="E997" s="1" t="s">
        <v>8</v>
      </c>
      <c r="F997" s="1">
        <v>2020</v>
      </c>
      <c r="G997" s="1" t="s">
        <v>11</v>
      </c>
      <c r="H997" s="3">
        <v>45</v>
      </c>
      <c r="I997" s="3">
        <v>32</v>
      </c>
      <c r="J997" s="3">
        <v>62.65734265734266</v>
      </c>
      <c r="K997" s="3">
        <v>1.9580419580419599</v>
      </c>
      <c r="L997" s="1" t="s">
        <v>4</v>
      </c>
    </row>
    <row r="998" spans="1:12" outlineLevel="2" x14ac:dyDescent="0.25">
      <c r="A998" s="1">
        <v>25898</v>
      </c>
      <c r="B998" s="74" t="s">
        <v>393</v>
      </c>
      <c r="C998" s="1" t="s">
        <v>220</v>
      </c>
      <c r="D998" s="1" t="s">
        <v>1</v>
      </c>
      <c r="E998" s="1" t="s">
        <v>2</v>
      </c>
      <c r="F998" s="1">
        <v>2020</v>
      </c>
      <c r="G998" s="1" t="s">
        <v>11</v>
      </c>
      <c r="H998" s="3">
        <v>25</v>
      </c>
      <c r="I998" s="3">
        <v>18</v>
      </c>
      <c r="J998" s="3">
        <v>26.176271186440683</v>
      </c>
      <c r="K998" s="3">
        <v>1.4542372881355901</v>
      </c>
      <c r="L998" s="1" t="s">
        <v>4</v>
      </c>
    </row>
    <row r="999" spans="1:12" outlineLevel="2" x14ac:dyDescent="0.25">
      <c r="A999" s="1">
        <v>25898</v>
      </c>
      <c r="B999" s="74" t="s">
        <v>393</v>
      </c>
      <c r="C999" s="1" t="s">
        <v>220</v>
      </c>
      <c r="D999" s="1" t="s">
        <v>19</v>
      </c>
      <c r="E999" s="1" t="s">
        <v>20</v>
      </c>
      <c r="F999" s="1">
        <v>2020</v>
      </c>
      <c r="G999" s="1" t="s">
        <v>11</v>
      </c>
      <c r="H999" s="3">
        <v>170</v>
      </c>
      <c r="I999" s="3">
        <v>155</v>
      </c>
      <c r="J999" s="3">
        <v>6200</v>
      </c>
      <c r="K999" s="3">
        <v>40</v>
      </c>
      <c r="L999" s="1" t="s">
        <v>4</v>
      </c>
    </row>
    <row r="1000" spans="1:12" outlineLevel="2" x14ac:dyDescent="0.25">
      <c r="A1000" s="1">
        <v>25898</v>
      </c>
      <c r="B1000" s="74" t="s">
        <v>393</v>
      </c>
      <c r="C1000" s="1" t="s">
        <v>220</v>
      </c>
      <c r="D1000" s="1" t="s">
        <v>19</v>
      </c>
      <c r="E1000" s="1" t="s">
        <v>24</v>
      </c>
      <c r="F1000" s="1">
        <v>2020</v>
      </c>
      <c r="G1000" s="1" t="s">
        <v>11</v>
      </c>
      <c r="H1000" s="3">
        <v>250</v>
      </c>
      <c r="I1000" s="3">
        <v>230</v>
      </c>
      <c r="J1000" s="3">
        <v>2760</v>
      </c>
      <c r="K1000" s="3">
        <v>12</v>
      </c>
      <c r="L1000" s="1" t="s">
        <v>4</v>
      </c>
    </row>
    <row r="1001" spans="1:12" outlineLevel="2" x14ac:dyDescent="0.25">
      <c r="A1001" s="1">
        <v>25898</v>
      </c>
      <c r="B1001" s="74" t="s">
        <v>393</v>
      </c>
      <c r="C1001" s="1" t="s">
        <v>220</v>
      </c>
      <c r="D1001" s="1" t="s">
        <v>22</v>
      </c>
      <c r="E1001" s="1" t="s">
        <v>23</v>
      </c>
      <c r="F1001" s="1">
        <v>2020</v>
      </c>
      <c r="G1001" s="1" t="s">
        <v>11</v>
      </c>
      <c r="H1001" s="3">
        <v>9</v>
      </c>
      <c r="I1001" s="3">
        <v>8</v>
      </c>
      <c r="J1001" s="3">
        <v>80</v>
      </c>
      <c r="K1001" s="3">
        <v>10</v>
      </c>
      <c r="L1001" s="1" t="s">
        <v>4</v>
      </c>
    </row>
    <row r="1002" spans="1:12" outlineLevel="2" x14ac:dyDescent="0.25">
      <c r="A1002" s="1">
        <v>25898</v>
      </c>
      <c r="B1002" s="74" t="s">
        <v>393</v>
      </c>
      <c r="C1002" s="1" t="s">
        <v>220</v>
      </c>
      <c r="D1002" s="1" t="s">
        <v>17</v>
      </c>
      <c r="E1002" s="1" t="s">
        <v>18</v>
      </c>
      <c r="F1002" s="1">
        <v>2020</v>
      </c>
      <c r="G1002" s="1" t="s">
        <v>11</v>
      </c>
      <c r="H1002" s="3">
        <v>20</v>
      </c>
      <c r="I1002" s="3">
        <v>18</v>
      </c>
      <c r="J1002" s="3">
        <v>360</v>
      </c>
      <c r="K1002" s="3">
        <v>20</v>
      </c>
      <c r="L1002" s="1" t="s">
        <v>4</v>
      </c>
    </row>
    <row r="1003" spans="1:12" outlineLevel="1" collapsed="1" x14ac:dyDescent="0.25">
      <c r="A1003" s="107"/>
      <c r="B1003" s="108"/>
      <c r="C1003" s="107"/>
      <c r="D1003" s="107"/>
      <c r="E1003" s="107"/>
      <c r="F1003" s="109" t="s">
        <v>687</v>
      </c>
      <c r="G1003" s="107">
        <f>SUBTOTAL(9,G995:G1002)</f>
        <v>0</v>
      </c>
      <c r="H1003" s="110">
        <f>SUBTOTAL(9,H995:H1002)</f>
        <v>679</v>
      </c>
      <c r="I1003" s="110">
        <f>SUBTOTAL(9,I995:I1002)</f>
        <v>602</v>
      </c>
      <c r="J1003" s="110">
        <f>SUBTOTAL(9,J995:J1002)</f>
        <v>12509.207445619484</v>
      </c>
      <c r="K1003" s="110"/>
      <c r="L1003" s="107"/>
    </row>
    <row r="1004" spans="1:12" outlineLevel="2" x14ac:dyDescent="0.25">
      <c r="A1004" s="1">
        <v>25740</v>
      </c>
      <c r="B1004" s="74" t="s">
        <v>394</v>
      </c>
      <c r="C1004" s="1" t="s">
        <v>187</v>
      </c>
      <c r="D1004" s="1" t="s">
        <v>5</v>
      </c>
      <c r="E1004" s="1" t="s">
        <v>6</v>
      </c>
      <c r="F1004" s="1">
        <v>2020</v>
      </c>
      <c r="G1004" s="1" t="s">
        <v>3</v>
      </c>
      <c r="H1004" s="3">
        <v>20</v>
      </c>
      <c r="I1004" s="3">
        <v>20</v>
      </c>
      <c r="J1004" s="3">
        <v>33.644859813084111</v>
      </c>
      <c r="K1004" s="3">
        <v>1.68224299065421</v>
      </c>
      <c r="L1004" s="1" t="s">
        <v>4</v>
      </c>
    </row>
    <row r="1005" spans="1:12" outlineLevel="2" x14ac:dyDescent="0.25">
      <c r="A1005" s="1">
        <v>25740</v>
      </c>
      <c r="B1005" s="74" t="s">
        <v>394</v>
      </c>
      <c r="C1005" s="1" t="s">
        <v>187</v>
      </c>
      <c r="D1005" s="1" t="s">
        <v>44</v>
      </c>
      <c r="E1005" s="1" t="s">
        <v>45</v>
      </c>
      <c r="F1005" s="1">
        <v>2020</v>
      </c>
      <c r="G1005" s="1" t="s">
        <v>3</v>
      </c>
      <c r="H1005" s="3">
        <v>72</v>
      </c>
      <c r="I1005" s="3">
        <v>72</v>
      </c>
      <c r="J1005" s="3">
        <v>650</v>
      </c>
      <c r="K1005" s="3">
        <v>9.0277777777777803</v>
      </c>
      <c r="L1005" s="1" t="s">
        <v>4</v>
      </c>
    </row>
    <row r="1006" spans="1:12" outlineLevel="2" x14ac:dyDescent="0.25">
      <c r="A1006" s="1">
        <v>25740</v>
      </c>
      <c r="B1006" s="74" t="s">
        <v>394</v>
      </c>
      <c r="C1006" s="1" t="s">
        <v>187</v>
      </c>
      <c r="D1006" s="1" t="s">
        <v>1</v>
      </c>
      <c r="E1006" s="1" t="s">
        <v>2</v>
      </c>
      <c r="F1006" s="1">
        <v>2020</v>
      </c>
      <c r="G1006" s="1" t="s">
        <v>3</v>
      </c>
      <c r="H1006" s="3">
        <v>17</v>
      </c>
      <c r="I1006" s="3">
        <v>17</v>
      </c>
      <c r="J1006" s="3">
        <v>39.935593220338994</v>
      </c>
      <c r="K1006" s="3">
        <v>2.3491525423728801</v>
      </c>
      <c r="L1006" s="1" t="s">
        <v>4</v>
      </c>
    </row>
    <row r="1007" spans="1:12" outlineLevel="2" x14ac:dyDescent="0.25">
      <c r="A1007" s="1">
        <v>25740</v>
      </c>
      <c r="B1007" s="74" t="s">
        <v>394</v>
      </c>
      <c r="C1007" s="1" t="s">
        <v>187</v>
      </c>
      <c r="D1007" s="1" t="s">
        <v>19</v>
      </c>
      <c r="E1007" s="1" t="s">
        <v>20</v>
      </c>
      <c r="F1007" s="1">
        <v>2020</v>
      </c>
      <c r="G1007" s="1" t="s">
        <v>3</v>
      </c>
      <c r="H1007" s="3">
        <v>690</v>
      </c>
      <c r="I1007" s="3">
        <v>690</v>
      </c>
      <c r="J1007" s="3">
        <v>15732</v>
      </c>
      <c r="K1007" s="3">
        <v>22.8</v>
      </c>
      <c r="L1007" s="1" t="s">
        <v>4</v>
      </c>
    </row>
    <row r="1008" spans="1:12" outlineLevel="2" x14ac:dyDescent="0.25">
      <c r="A1008" s="1">
        <v>25740</v>
      </c>
      <c r="B1008" s="74" t="s">
        <v>394</v>
      </c>
      <c r="C1008" s="1" t="s">
        <v>187</v>
      </c>
      <c r="D1008" s="1" t="s">
        <v>19</v>
      </c>
      <c r="E1008" s="1" t="s">
        <v>24</v>
      </c>
      <c r="F1008" s="1">
        <v>2020</v>
      </c>
      <c r="G1008" s="1" t="s">
        <v>3</v>
      </c>
      <c r="H1008" s="3">
        <v>510</v>
      </c>
      <c r="I1008" s="3">
        <v>510</v>
      </c>
      <c r="J1008" s="3">
        <v>12750</v>
      </c>
      <c r="K1008" s="3">
        <v>25</v>
      </c>
      <c r="L1008" s="1" t="s">
        <v>4</v>
      </c>
    </row>
    <row r="1009" spans="1:12" outlineLevel="2" x14ac:dyDescent="0.25">
      <c r="A1009" s="1">
        <v>25740</v>
      </c>
      <c r="B1009" s="74" t="s">
        <v>394</v>
      </c>
      <c r="C1009" s="1" t="s">
        <v>187</v>
      </c>
      <c r="D1009" s="1" t="s">
        <v>17</v>
      </c>
      <c r="E1009" s="1" t="s">
        <v>18</v>
      </c>
      <c r="F1009" s="1">
        <v>2020</v>
      </c>
      <c r="G1009" s="1" t="s">
        <v>3</v>
      </c>
      <c r="H1009" s="3">
        <v>47</v>
      </c>
      <c r="I1009" s="3">
        <v>47</v>
      </c>
      <c r="J1009" s="3">
        <v>1650</v>
      </c>
      <c r="K1009" s="3">
        <v>35.106382978723403</v>
      </c>
      <c r="L1009" s="1" t="s">
        <v>4</v>
      </c>
    </row>
    <row r="1010" spans="1:12" outlineLevel="1" collapsed="1" x14ac:dyDescent="0.25">
      <c r="A1010" s="107"/>
      <c r="B1010" s="108"/>
      <c r="C1010" s="107"/>
      <c r="D1010" s="107"/>
      <c r="E1010" s="107"/>
      <c r="F1010" s="109" t="s">
        <v>686</v>
      </c>
      <c r="G1010" s="107">
        <f>SUBTOTAL(9,G1004:G1009)</f>
        <v>0</v>
      </c>
      <c r="H1010" s="110">
        <f>SUBTOTAL(9,H1004:H1009)</f>
        <v>1356</v>
      </c>
      <c r="I1010" s="110">
        <f>SUBTOTAL(9,I1004:I1009)</f>
        <v>1356</v>
      </c>
      <c r="J1010" s="110">
        <f>SUBTOTAL(9,J1004:J1009)</f>
        <v>30855.580453033424</v>
      </c>
      <c r="K1010" s="110"/>
      <c r="L1010" s="107"/>
    </row>
    <row r="1011" spans="1:12" outlineLevel="2" x14ac:dyDescent="0.25">
      <c r="A1011" s="1">
        <v>25740</v>
      </c>
      <c r="B1011" s="74" t="s">
        <v>394</v>
      </c>
      <c r="C1011" s="1" t="s">
        <v>187</v>
      </c>
      <c r="D1011" s="1" t="s">
        <v>5</v>
      </c>
      <c r="E1011" s="1" t="s">
        <v>6</v>
      </c>
      <c r="F1011" s="1">
        <v>2020</v>
      </c>
      <c r="G1011" s="1" t="s">
        <v>11</v>
      </c>
      <c r="H1011" s="3">
        <v>30</v>
      </c>
      <c r="I1011" s="3">
        <v>30</v>
      </c>
      <c r="J1011" s="3">
        <v>50.467289719626166</v>
      </c>
      <c r="K1011" s="3">
        <v>1.68224299065421</v>
      </c>
      <c r="L1011" s="1" t="s">
        <v>4</v>
      </c>
    </row>
    <row r="1012" spans="1:12" outlineLevel="2" x14ac:dyDescent="0.25">
      <c r="A1012" s="1">
        <v>25740</v>
      </c>
      <c r="B1012" s="74" t="s">
        <v>394</v>
      </c>
      <c r="C1012" s="1" t="s">
        <v>187</v>
      </c>
      <c r="D1012" s="1" t="s">
        <v>44</v>
      </c>
      <c r="E1012" s="1" t="s">
        <v>45</v>
      </c>
      <c r="F1012" s="1">
        <v>2020</v>
      </c>
      <c r="G1012" s="1" t="s">
        <v>11</v>
      </c>
      <c r="H1012" s="3">
        <v>72</v>
      </c>
      <c r="I1012" s="3">
        <v>72</v>
      </c>
      <c r="J1012" s="3">
        <v>720</v>
      </c>
      <c r="K1012" s="3">
        <v>10</v>
      </c>
      <c r="L1012" s="1" t="s">
        <v>4</v>
      </c>
    </row>
    <row r="1013" spans="1:12" outlineLevel="2" x14ac:dyDescent="0.25">
      <c r="A1013" s="1">
        <v>25740</v>
      </c>
      <c r="B1013" s="74" t="s">
        <v>394</v>
      </c>
      <c r="C1013" s="1" t="s">
        <v>187</v>
      </c>
      <c r="D1013" s="1" t="s">
        <v>1</v>
      </c>
      <c r="E1013" s="1" t="s">
        <v>2</v>
      </c>
      <c r="F1013" s="1">
        <v>2020</v>
      </c>
      <c r="G1013" s="1" t="s">
        <v>11</v>
      </c>
      <c r="H1013" s="3">
        <v>18</v>
      </c>
      <c r="I1013" s="3">
        <v>18</v>
      </c>
      <c r="J1013" s="3">
        <v>42.284745762711871</v>
      </c>
      <c r="K1013" s="3">
        <v>2.3491525423728801</v>
      </c>
      <c r="L1013" s="1" t="s">
        <v>4</v>
      </c>
    </row>
    <row r="1014" spans="1:12" outlineLevel="2" x14ac:dyDescent="0.25">
      <c r="A1014" s="1">
        <v>25740</v>
      </c>
      <c r="B1014" s="74" t="s">
        <v>394</v>
      </c>
      <c r="C1014" s="1" t="s">
        <v>187</v>
      </c>
      <c r="D1014" s="1" t="s">
        <v>19</v>
      </c>
      <c r="E1014" s="1" t="s">
        <v>20</v>
      </c>
      <c r="F1014" s="1">
        <v>2020</v>
      </c>
      <c r="G1014" s="1" t="s">
        <v>11</v>
      </c>
      <c r="H1014" s="3">
        <v>723</v>
      </c>
      <c r="I1014" s="3">
        <v>723</v>
      </c>
      <c r="J1014" s="3">
        <v>17207.400000000001</v>
      </c>
      <c r="K1014" s="3">
        <v>23.8</v>
      </c>
      <c r="L1014" s="1" t="s">
        <v>4</v>
      </c>
    </row>
    <row r="1015" spans="1:12" outlineLevel="2" x14ac:dyDescent="0.25">
      <c r="A1015" s="1">
        <v>25740</v>
      </c>
      <c r="B1015" s="74" t="s">
        <v>394</v>
      </c>
      <c r="C1015" s="1" t="s">
        <v>187</v>
      </c>
      <c r="D1015" s="1" t="s">
        <v>19</v>
      </c>
      <c r="E1015" s="1" t="s">
        <v>24</v>
      </c>
      <c r="F1015" s="1">
        <v>2020</v>
      </c>
      <c r="G1015" s="1" t="s">
        <v>11</v>
      </c>
      <c r="H1015" s="3">
        <v>512</v>
      </c>
      <c r="I1015" s="3">
        <v>512</v>
      </c>
      <c r="J1015" s="3">
        <v>12800</v>
      </c>
      <c r="K1015" s="3">
        <v>25</v>
      </c>
      <c r="L1015" s="1" t="s">
        <v>4</v>
      </c>
    </row>
    <row r="1016" spans="1:12" outlineLevel="2" x14ac:dyDescent="0.25">
      <c r="A1016" s="1">
        <v>25740</v>
      </c>
      <c r="B1016" s="74" t="s">
        <v>394</v>
      </c>
      <c r="C1016" s="1" t="s">
        <v>187</v>
      </c>
      <c r="D1016" s="1" t="s">
        <v>17</v>
      </c>
      <c r="E1016" s="1" t="s">
        <v>18</v>
      </c>
      <c r="F1016" s="1">
        <v>2020</v>
      </c>
      <c r="G1016" s="1" t="s">
        <v>11</v>
      </c>
      <c r="H1016" s="3">
        <v>55</v>
      </c>
      <c r="I1016" s="3">
        <v>55</v>
      </c>
      <c r="J1016" s="3">
        <v>1650</v>
      </c>
      <c r="K1016" s="3">
        <v>30</v>
      </c>
      <c r="L1016" s="1" t="s">
        <v>4</v>
      </c>
    </row>
    <row r="1017" spans="1:12" outlineLevel="1" collapsed="1" x14ac:dyDescent="0.25">
      <c r="A1017" s="107"/>
      <c r="B1017" s="108"/>
      <c r="C1017" s="107"/>
      <c r="D1017" s="107"/>
      <c r="E1017" s="107"/>
      <c r="F1017" s="109" t="s">
        <v>687</v>
      </c>
      <c r="G1017" s="107">
        <f>SUBTOTAL(9,G1011:G1016)</f>
        <v>0</v>
      </c>
      <c r="H1017" s="110">
        <f>SUBTOTAL(9,H1011:H1016)</f>
        <v>1410</v>
      </c>
      <c r="I1017" s="110">
        <f>SUBTOTAL(9,I1011:I1016)</f>
        <v>1410</v>
      </c>
      <c r="J1017" s="110">
        <f>SUBTOTAL(9,J1011:J1016)</f>
        <v>32470.152035482341</v>
      </c>
      <c r="K1017" s="110"/>
      <c r="L1017" s="107"/>
    </row>
    <row r="1018" spans="1:12" outlineLevel="2" x14ac:dyDescent="0.25">
      <c r="A1018" s="1">
        <v>25754</v>
      </c>
      <c r="B1018" s="74" t="s">
        <v>394</v>
      </c>
      <c r="C1018" s="1" t="s">
        <v>210</v>
      </c>
      <c r="D1018" s="1" t="s">
        <v>82</v>
      </c>
      <c r="E1018" s="1" t="s">
        <v>83</v>
      </c>
      <c r="F1018" s="1">
        <v>2020</v>
      </c>
      <c r="G1018" s="1" t="s">
        <v>3</v>
      </c>
      <c r="H1018" s="3">
        <v>10</v>
      </c>
      <c r="I1018" s="3">
        <v>9</v>
      </c>
      <c r="J1018" s="3">
        <v>153</v>
      </c>
      <c r="K1018" s="3">
        <v>17</v>
      </c>
      <c r="L1018" s="1" t="s">
        <v>4</v>
      </c>
    </row>
    <row r="1019" spans="1:12" outlineLevel="2" x14ac:dyDescent="0.25">
      <c r="A1019" s="1">
        <v>25754</v>
      </c>
      <c r="B1019" s="74" t="s">
        <v>394</v>
      </c>
      <c r="C1019" s="1" t="s">
        <v>210</v>
      </c>
      <c r="D1019" s="1" t="s">
        <v>96</v>
      </c>
      <c r="E1019" s="1" t="s">
        <v>97</v>
      </c>
      <c r="F1019" s="1">
        <v>2020</v>
      </c>
      <c r="G1019" s="1" t="s">
        <v>3</v>
      </c>
      <c r="H1019" s="3">
        <v>12</v>
      </c>
      <c r="I1019" s="3">
        <v>11</v>
      </c>
      <c r="J1019" s="3">
        <v>198</v>
      </c>
      <c r="K1019" s="3">
        <v>18</v>
      </c>
      <c r="L1019" s="1" t="s">
        <v>4</v>
      </c>
    </row>
    <row r="1020" spans="1:12" outlineLevel="2" x14ac:dyDescent="0.25">
      <c r="A1020" s="1">
        <v>25754</v>
      </c>
      <c r="B1020" s="74" t="s">
        <v>394</v>
      </c>
      <c r="C1020" s="1" t="s">
        <v>210</v>
      </c>
      <c r="D1020" s="1" t="s">
        <v>5</v>
      </c>
      <c r="E1020" s="1" t="s">
        <v>6</v>
      </c>
      <c r="F1020" s="1">
        <v>2020</v>
      </c>
      <c r="G1020" s="1" t="s">
        <v>3</v>
      </c>
      <c r="H1020" s="3">
        <v>79</v>
      </c>
      <c r="I1020" s="3">
        <v>71</v>
      </c>
      <c r="J1020" s="3">
        <v>232.24299065420561</v>
      </c>
      <c r="K1020" s="3">
        <v>3.2710280373831799</v>
      </c>
      <c r="L1020" s="1" t="s">
        <v>4</v>
      </c>
    </row>
    <row r="1021" spans="1:12" outlineLevel="2" x14ac:dyDescent="0.25">
      <c r="A1021" s="1">
        <v>25754</v>
      </c>
      <c r="B1021" s="74" t="s">
        <v>394</v>
      </c>
      <c r="C1021" s="1" t="s">
        <v>210</v>
      </c>
      <c r="D1021" s="1" t="s">
        <v>98</v>
      </c>
      <c r="E1021" s="1" t="s">
        <v>99</v>
      </c>
      <c r="F1021" s="1">
        <v>2020</v>
      </c>
      <c r="G1021" s="1" t="s">
        <v>3</v>
      </c>
      <c r="H1021" s="3">
        <v>22</v>
      </c>
      <c r="I1021" s="3">
        <v>20</v>
      </c>
      <c r="J1021" s="3">
        <v>300</v>
      </c>
      <c r="K1021" s="3">
        <v>15</v>
      </c>
      <c r="L1021" s="1" t="s">
        <v>4</v>
      </c>
    </row>
    <row r="1022" spans="1:12" outlineLevel="2" x14ac:dyDescent="0.25">
      <c r="A1022" s="1">
        <v>25754</v>
      </c>
      <c r="B1022" s="74" t="s">
        <v>394</v>
      </c>
      <c r="C1022" s="1" t="s">
        <v>210</v>
      </c>
      <c r="D1022" s="1" t="s">
        <v>105</v>
      </c>
      <c r="E1022" s="1" t="s">
        <v>106</v>
      </c>
      <c r="F1022" s="1">
        <v>2020</v>
      </c>
      <c r="G1022" s="1" t="s">
        <v>3</v>
      </c>
      <c r="H1022" s="3">
        <v>10</v>
      </c>
      <c r="I1022" s="3">
        <v>9</v>
      </c>
      <c r="J1022" s="3">
        <v>144</v>
      </c>
      <c r="K1022" s="3">
        <v>16</v>
      </c>
      <c r="L1022" s="1" t="s">
        <v>4</v>
      </c>
    </row>
    <row r="1023" spans="1:12" outlineLevel="2" x14ac:dyDescent="0.25">
      <c r="A1023" s="1">
        <v>25754</v>
      </c>
      <c r="B1023" s="74" t="s">
        <v>394</v>
      </c>
      <c r="C1023" s="1" t="s">
        <v>210</v>
      </c>
      <c r="D1023" s="1" t="s">
        <v>68</v>
      </c>
      <c r="E1023" s="1" t="s">
        <v>69</v>
      </c>
      <c r="F1023" s="1">
        <v>2020</v>
      </c>
      <c r="G1023" s="1" t="s">
        <v>3</v>
      </c>
      <c r="H1023" s="3">
        <v>24</v>
      </c>
      <c r="I1023" s="3">
        <v>22</v>
      </c>
      <c r="J1023" s="3">
        <v>374</v>
      </c>
      <c r="K1023" s="3">
        <v>17</v>
      </c>
      <c r="L1023" s="1" t="s">
        <v>4</v>
      </c>
    </row>
    <row r="1024" spans="1:12" outlineLevel="2" x14ac:dyDescent="0.25">
      <c r="A1024" s="1">
        <v>25754</v>
      </c>
      <c r="B1024" s="74" t="s">
        <v>394</v>
      </c>
      <c r="C1024" s="1" t="s">
        <v>210</v>
      </c>
      <c r="D1024" s="1" t="s">
        <v>19</v>
      </c>
      <c r="E1024" s="1" t="s">
        <v>20</v>
      </c>
      <c r="F1024" s="1">
        <v>2020</v>
      </c>
      <c r="G1024" s="1" t="s">
        <v>3</v>
      </c>
      <c r="H1024" s="3">
        <v>410</v>
      </c>
      <c r="I1024" s="3">
        <v>395</v>
      </c>
      <c r="J1024" s="3">
        <v>7900</v>
      </c>
      <c r="K1024" s="3">
        <v>20</v>
      </c>
      <c r="L1024" s="1" t="s">
        <v>4</v>
      </c>
    </row>
    <row r="1025" spans="1:12" outlineLevel="2" x14ac:dyDescent="0.25">
      <c r="A1025" s="1">
        <v>25754</v>
      </c>
      <c r="B1025" s="74" t="s">
        <v>394</v>
      </c>
      <c r="C1025" s="1" t="s">
        <v>210</v>
      </c>
      <c r="D1025" s="1" t="s">
        <v>19</v>
      </c>
      <c r="E1025" s="1" t="s">
        <v>24</v>
      </c>
      <c r="F1025" s="1">
        <v>2020</v>
      </c>
      <c r="G1025" s="1" t="s">
        <v>3</v>
      </c>
      <c r="H1025" s="3">
        <v>40</v>
      </c>
      <c r="I1025" s="3">
        <v>37</v>
      </c>
      <c r="J1025" s="3">
        <v>666</v>
      </c>
      <c r="K1025" s="3">
        <v>18</v>
      </c>
      <c r="L1025" s="1" t="s">
        <v>4</v>
      </c>
    </row>
    <row r="1026" spans="1:12" outlineLevel="1" collapsed="1" x14ac:dyDescent="0.25">
      <c r="A1026" s="107"/>
      <c r="B1026" s="108"/>
      <c r="C1026" s="107"/>
      <c r="D1026" s="107"/>
      <c r="E1026" s="107"/>
      <c r="F1026" s="109" t="s">
        <v>686</v>
      </c>
      <c r="G1026" s="107">
        <f>SUBTOTAL(9,G1018:G1025)</f>
        <v>0</v>
      </c>
      <c r="H1026" s="110">
        <f>SUBTOTAL(9,H1018:H1025)</f>
        <v>607</v>
      </c>
      <c r="I1026" s="110">
        <f>SUBTOTAL(9,I1018:I1025)</f>
        <v>574</v>
      </c>
      <c r="J1026" s="110">
        <f>SUBTOTAL(9,J1018:J1025)</f>
        <v>9967.2429906542056</v>
      </c>
      <c r="K1026" s="110"/>
      <c r="L1026" s="107"/>
    </row>
    <row r="1027" spans="1:12" outlineLevel="2" x14ac:dyDescent="0.25">
      <c r="A1027" s="1">
        <v>25754</v>
      </c>
      <c r="B1027" s="74" t="s">
        <v>394</v>
      </c>
      <c r="C1027" s="1" t="s">
        <v>210</v>
      </c>
      <c r="D1027" s="1" t="s">
        <v>82</v>
      </c>
      <c r="E1027" s="1" t="s">
        <v>83</v>
      </c>
      <c r="F1027" s="1">
        <v>2020</v>
      </c>
      <c r="G1027" s="1" t="s">
        <v>11</v>
      </c>
      <c r="H1027" s="3">
        <v>12</v>
      </c>
      <c r="I1027" s="3">
        <v>11</v>
      </c>
      <c r="J1027" s="3">
        <v>187</v>
      </c>
      <c r="K1027" s="3">
        <v>17</v>
      </c>
      <c r="L1027" s="1" t="s">
        <v>4</v>
      </c>
    </row>
    <row r="1028" spans="1:12" outlineLevel="2" x14ac:dyDescent="0.25">
      <c r="A1028" s="1">
        <v>25754</v>
      </c>
      <c r="B1028" s="74" t="s">
        <v>394</v>
      </c>
      <c r="C1028" s="1" t="s">
        <v>210</v>
      </c>
      <c r="D1028" s="1" t="s">
        <v>96</v>
      </c>
      <c r="E1028" s="1" t="s">
        <v>97</v>
      </c>
      <c r="F1028" s="1">
        <v>2020</v>
      </c>
      <c r="G1028" s="1" t="s">
        <v>11</v>
      </c>
      <c r="H1028" s="3">
        <v>15</v>
      </c>
      <c r="I1028" s="3">
        <v>10</v>
      </c>
      <c r="J1028" s="3">
        <v>180</v>
      </c>
      <c r="K1028" s="3">
        <v>18</v>
      </c>
      <c r="L1028" s="1" t="s">
        <v>4</v>
      </c>
    </row>
    <row r="1029" spans="1:12" outlineLevel="2" x14ac:dyDescent="0.25">
      <c r="A1029" s="1">
        <v>25754</v>
      </c>
      <c r="B1029" s="74" t="s">
        <v>394</v>
      </c>
      <c r="C1029" s="1" t="s">
        <v>210</v>
      </c>
      <c r="D1029" s="1" t="s">
        <v>5</v>
      </c>
      <c r="E1029" s="1" t="s">
        <v>6</v>
      </c>
      <c r="F1029" s="1">
        <v>2020</v>
      </c>
      <c r="G1029" s="1" t="s">
        <v>11</v>
      </c>
      <c r="H1029" s="3">
        <v>68</v>
      </c>
      <c r="I1029" s="3">
        <v>65</v>
      </c>
      <c r="J1029" s="3">
        <v>212.61682242990653</v>
      </c>
      <c r="K1029" s="3">
        <v>3.2710280373831799</v>
      </c>
      <c r="L1029" s="1" t="s">
        <v>4</v>
      </c>
    </row>
    <row r="1030" spans="1:12" outlineLevel="2" x14ac:dyDescent="0.25">
      <c r="A1030" s="1">
        <v>25754</v>
      </c>
      <c r="B1030" s="74" t="s">
        <v>394</v>
      </c>
      <c r="C1030" s="1" t="s">
        <v>210</v>
      </c>
      <c r="D1030" s="1" t="s">
        <v>98</v>
      </c>
      <c r="E1030" s="1" t="s">
        <v>99</v>
      </c>
      <c r="F1030" s="1">
        <v>2020</v>
      </c>
      <c r="G1030" s="1" t="s">
        <v>11</v>
      </c>
      <c r="H1030" s="3">
        <v>24</v>
      </c>
      <c r="I1030" s="3">
        <v>20</v>
      </c>
      <c r="J1030" s="3">
        <v>340</v>
      </c>
      <c r="K1030" s="3">
        <v>17</v>
      </c>
      <c r="L1030" s="1" t="s">
        <v>4</v>
      </c>
    </row>
    <row r="1031" spans="1:12" outlineLevel="2" x14ac:dyDescent="0.25">
      <c r="A1031" s="1">
        <v>25754</v>
      </c>
      <c r="B1031" s="74" t="s">
        <v>394</v>
      </c>
      <c r="C1031" s="1" t="s">
        <v>210</v>
      </c>
      <c r="D1031" s="1" t="s">
        <v>105</v>
      </c>
      <c r="E1031" s="1" t="s">
        <v>106</v>
      </c>
      <c r="F1031" s="1">
        <v>2020</v>
      </c>
      <c r="G1031" s="1" t="s">
        <v>11</v>
      </c>
      <c r="H1031" s="3">
        <v>13</v>
      </c>
      <c r="I1031" s="3">
        <v>9</v>
      </c>
      <c r="J1031" s="3">
        <v>135</v>
      </c>
      <c r="K1031" s="3">
        <v>15</v>
      </c>
      <c r="L1031" s="1" t="s">
        <v>4</v>
      </c>
    </row>
    <row r="1032" spans="1:12" outlineLevel="2" x14ac:dyDescent="0.25">
      <c r="A1032" s="1">
        <v>25754</v>
      </c>
      <c r="B1032" s="74" t="s">
        <v>394</v>
      </c>
      <c r="C1032" s="1" t="s">
        <v>210</v>
      </c>
      <c r="D1032" s="1" t="s">
        <v>68</v>
      </c>
      <c r="E1032" s="1" t="s">
        <v>69</v>
      </c>
      <c r="F1032" s="1">
        <v>2020</v>
      </c>
      <c r="G1032" s="1" t="s">
        <v>11</v>
      </c>
      <c r="H1032" s="3">
        <v>24</v>
      </c>
      <c r="I1032" s="3">
        <v>20</v>
      </c>
      <c r="J1032" s="3">
        <v>340</v>
      </c>
      <c r="K1032" s="3">
        <v>17</v>
      </c>
      <c r="L1032" s="1" t="s">
        <v>4</v>
      </c>
    </row>
    <row r="1033" spans="1:12" outlineLevel="2" x14ac:dyDescent="0.25">
      <c r="A1033" s="1">
        <v>25754</v>
      </c>
      <c r="B1033" s="74" t="s">
        <v>394</v>
      </c>
      <c r="C1033" s="1" t="s">
        <v>210</v>
      </c>
      <c r="D1033" s="1" t="s">
        <v>19</v>
      </c>
      <c r="E1033" s="1" t="s">
        <v>20</v>
      </c>
      <c r="F1033" s="1">
        <v>2020</v>
      </c>
      <c r="G1033" s="1" t="s">
        <v>11</v>
      </c>
      <c r="H1033" s="3">
        <v>410</v>
      </c>
      <c r="I1033" s="3">
        <v>397</v>
      </c>
      <c r="J1033" s="3">
        <v>7940</v>
      </c>
      <c r="K1033" s="3">
        <v>20</v>
      </c>
      <c r="L1033" s="1" t="s">
        <v>4</v>
      </c>
    </row>
    <row r="1034" spans="1:12" outlineLevel="2" x14ac:dyDescent="0.25">
      <c r="A1034" s="1">
        <v>25754</v>
      </c>
      <c r="B1034" s="74" t="s">
        <v>394</v>
      </c>
      <c r="C1034" s="1" t="s">
        <v>210</v>
      </c>
      <c r="D1034" s="1" t="s">
        <v>19</v>
      </c>
      <c r="E1034" s="1" t="s">
        <v>24</v>
      </c>
      <c r="F1034" s="1">
        <v>2020</v>
      </c>
      <c r="G1034" s="1" t="s">
        <v>11</v>
      </c>
      <c r="H1034" s="3">
        <v>30</v>
      </c>
      <c r="I1034" s="3">
        <v>22</v>
      </c>
      <c r="J1034" s="3">
        <v>396</v>
      </c>
      <c r="K1034" s="3">
        <v>18</v>
      </c>
      <c r="L1034" s="1" t="s">
        <v>4</v>
      </c>
    </row>
    <row r="1035" spans="1:12" outlineLevel="1" collapsed="1" x14ac:dyDescent="0.25">
      <c r="A1035" s="107"/>
      <c r="B1035" s="108"/>
      <c r="C1035" s="107"/>
      <c r="D1035" s="107"/>
      <c r="E1035" s="107"/>
      <c r="F1035" s="109" t="s">
        <v>687</v>
      </c>
      <c r="G1035" s="107">
        <f>SUBTOTAL(9,G1027:G1034)</f>
        <v>0</v>
      </c>
      <c r="H1035" s="110">
        <f>SUBTOTAL(9,H1027:H1034)</f>
        <v>596</v>
      </c>
      <c r="I1035" s="110">
        <f>SUBTOTAL(9,I1027:I1034)</f>
        <v>554</v>
      </c>
      <c r="J1035" s="110">
        <f>SUBTOTAL(9,J1027:J1034)</f>
        <v>9730.6168224299072</v>
      </c>
      <c r="K1035" s="110"/>
      <c r="L1035" s="107"/>
    </row>
    <row r="1036" spans="1:12" outlineLevel="2" x14ac:dyDescent="0.25">
      <c r="A1036" s="1">
        <v>25053</v>
      </c>
      <c r="B1036" s="74" t="s">
        <v>395</v>
      </c>
      <c r="C1036" s="1" t="s">
        <v>84</v>
      </c>
      <c r="D1036" s="1" t="s">
        <v>5</v>
      </c>
      <c r="E1036" s="1" t="s">
        <v>6</v>
      </c>
      <c r="F1036" s="1">
        <v>2020</v>
      </c>
      <c r="G1036" s="1" t="s">
        <v>3</v>
      </c>
      <c r="H1036" s="3">
        <v>38</v>
      </c>
      <c r="I1036" s="3">
        <v>37</v>
      </c>
      <c r="J1036" s="3">
        <v>86.44859813084112</v>
      </c>
      <c r="K1036" s="3">
        <v>2.3364485981308398</v>
      </c>
      <c r="L1036" s="1" t="s">
        <v>4</v>
      </c>
    </row>
    <row r="1037" spans="1:12" outlineLevel="2" x14ac:dyDescent="0.25">
      <c r="A1037" s="1">
        <v>25053</v>
      </c>
      <c r="B1037" s="74" t="s">
        <v>395</v>
      </c>
      <c r="C1037" s="1" t="s">
        <v>84</v>
      </c>
      <c r="D1037" s="1" t="s">
        <v>7</v>
      </c>
      <c r="E1037" s="1" t="s">
        <v>8</v>
      </c>
      <c r="F1037" s="1">
        <v>2020</v>
      </c>
      <c r="G1037" s="1" t="s">
        <v>3</v>
      </c>
      <c r="H1037" s="3">
        <v>36</v>
      </c>
      <c r="I1037" s="3">
        <v>34</v>
      </c>
      <c r="J1037" s="3">
        <v>118.88111888111889</v>
      </c>
      <c r="K1037" s="3">
        <v>3.4965034965034998</v>
      </c>
      <c r="L1037" s="1" t="s">
        <v>4</v>
      </c>
    </row>
    <row r="1038" spans="1:12" outlineLevel="2" x14ac:dyDescent="0.25">
      <c r="A1038" s="1">
        <v>25053</v>
      </c>
      <c r="B1038" s="74" t="s">
        <v>395</v>
      </c>
      <c r="C1038" s="1" t="s">
        <v>84</v>
      </c>
      <c r="D1038" s="1" t="s">
        <v>85</v>
      </c>
      <c r="E1038" s="1" t="s">
        <v>86</v>
      </c>
      <c r="F1038" s="1">
        <v>2020</v>
      </c>
      <c r="G1038" s="1" t="s">
        <v>3</v>
      </c>
      <c r="H1038" s="3">
        <v>8</v>
      </c>
      <c r="I1038" s="3">
        <v>7</v>
      </c>
      <c r="J1038" s="3">
        <v>210</v>
      </c>
      <c r="K1038" s="3">
        <v>30</v>
      </c>
      <c r="L1038" s="1" t="s">
        <v>4</v>
      </c>
    </row>
    <row r="1039" spans="1:12" outlineLevel="2" x14ac:dyDescent="0.25">
      <c r="A1039" s="1">
        <v>25053</v>
      </c>
      <c r="B1039" s="74" t="s">
        <v>395</v>
      </c>
      <c r="C1039" s="1" t="s">
        <v>84</v>
      </c>
      <c r="D1039" s="1" t="s">
        <v>9</v>
      </c>
      <c r="E1039" s="1" t="s">
        <v>10</v>
      </c>
      <c r="F1039" s="1">
        <v>2020</v>
      </c>
      <c r="G1039" s="1" t="s">
        <v>3</v>
      </c>
      <c r="H1039" s="3">
        <v>32</v>
      </c>
      <c r="I1039" s="3">
        <v>28</v>
      </c>
      <c r="J1039" s="3">
        <v>168</v>
      </c>
      <c r="K1039" s="3">
        <v>6</v>
      </c>
      <c r="L1039" s="1" t="s">
        <v>4</v>
      </c>
    </row>
    <row r="1040" spans="1:12" outlineLevel="2" x14ac:dyDescent="0.25">
      <c r="A1040" s="1">
        <v>25053</v>
      </c>
      <c r="B1040" s="74" t="s">
        <v>395</v>
      </c>
      <c r="C1040" s="1" t="s">
        <v>84</v>
      </c>
      <c r="D1040" s="1" t="s">
        <v>19</v>
      </c>
      <c r="E1040" s="1" t="s">
        <v>20</v>
      </c>
      <c r="F1040" s="1">
        <v>2020</v>
      </c>
      <c r="G1040" s="1" t="s">
        <v>3</v>
      </c>
      <c r="H1040" s="3">
        <v>48</v>
      </c>
      <c r="I1040" s="3">
        <v>10</v>
      </c>
      <c r="J1040" s="3">
        <v>150</v>
      </c>
      <c r="K1040" s="3">
        <v>15</v>
      </c>
      <c r="L1040" s="1" t="s">
        <v>4</v>
      </c>
    </row>
    <row r="1041" spans="1:12" outlineLevel="2" x14ac:dyDescent="0.25">
      <c r="A1041" s="1">
        <v>25053</v>
      </c>
      <c r="B1041" s="74" t="s">
        <v>395</v>
      </c>
      <c r="C1041" s="1" t="s">
        <v>84</v>
      </c>
      <c r="D1041" s="1" t="s">
        <v>60</v>
      </c>
      <c r="E1041" s="1" t="s">
        <v>61</v>
      </c>
      <c r="F1041" s="1">
        <v>2020</v>
      </c>
      <c r="G1041" s="1" t="s">
        <v>3</v>
      </c>
      <c r="H1041" s="3">
        <v>22</v>
      </c>
      <c r="I1041" s="3">
        <v>21</v>
      </c>
      <c r="J1041" s="3">
        <v>168</v>
      </c>
      <c r="K1041" s="3">
        <v>8</v>
      </c>
      <c r="L1041" s="1" t="s">
        <v>4</v>
      </c>
    </row>
    <row r="1042" spans="1:12" outlineLevel="2" x14ac:dyDescent="0.25">
      <c r="A1042" s="1">
        <v>25053</v>
      </c>
      <c r="B1042" s="74" t="s">
        <v>395</v>
      </c>
      <c r="C1042" s="1" t="s">
        <v>84</v>
      </c>
      <c r="D1042" s="1" t="s">
        <v>22</v>
      </c>
      <c r="E1042" s="1" t="s">
        <v>32</v>
      </c>
      <c r="F1042" s="1">
        <v>2020</v>
      </c>
      <c r="G1042" s="1" t="s">
        <v>3</v>
      </c>
      <c r="H1042" s="3">
        <v>26</v>
      </c>
      <c r="I1042" s="3">
        <v>22</v>
      </c>
      <c r="J1042" s="3">
        <v>132</v>
      </c>
      <c r="K1042" s="3">
        <v>6</v>
      </c>
      <c r="L1042" s="1" t="s">
        <v>4</v>
      </c>
    </row>
    <row r="1043" spans="1:12" outlineLevel="1" collapsed="1" x14ac:dyDescent="0.25">
      <c r="A1043" s="107"/>
      <c r="B1043" s="108"/>
      <c r="C1043" s="107"/>
      <c r="D1043" s="107"/>
      <c r="E1043" s="107"/>
      <c r="F1043" s="109" t="s">
        <v>686</v>
      </c>
      <c r="G1043" s="107">
        <f>SUBTOTAL(9,G1036:G1042)</f>
        <v>0</v>
      </c>
      <c r="H1043" s="110">
        <f>SUBTOTAL(9,H1036:H1042)</f>
        <v>210</v>
      </c>
      <c r="I1043" s="110">
        <f>SUBTOTAL(9,I1036:I1042)</f>
        <v>159</v>
      </c>
      <c r="J1043" s="110">
        <f>SUBTOTAL(9,J1036:J1042)</f>
        <v>1033.3297170119599</v>
      </c>
      <c r="K1043" s="110"/>
      <c r="L1043" s="107"/>
    </row>
    <row r="1044" spans="1:12" outlineLevel="2" x14ac:dyDescent="0.25">
      <c r="A1044" s="1">
        <v>25053</v>
      </c>
      <c r="B1044" s="74" t="s">
        <v>395</v>
      </c>
      <c r="C1044" s="1" t="s">
        <v>84</v>
      </c>
      <c r="D1044" s="1" t="s">
        <v>5</v>
      </c>
      <c r="E1044" s="1" t="s">
        <v>6</v>
      </c>
      <c r="F1044" s="1">
        <v>2020</v>
      </c>
      <c r="G1044" s="1" t="s">
        <v>11</v>
      </c>
      <c r="H1044" s="3">
        <v>38</v>
      </c>
      <c r="I1044" s="3">
        <v>36</v>
      </c>
      <c r="J1044" s="3">
        <v>117.75700934579439</v>
      </c>
      <c r="K1044" s="3">
        <v>3.2710280373831799</v>
      </c>
      <c r="L1044" s="1" t="s">
        <v>4</v>
      </c>
    </row>
    <row r="1045" spans="1:12" outlineLevel="2" x14ac:dyDescent="0.25">
      <c r="A1045" s="1">
        <v>25053</v>
      </c>
      <c r="B1045" s="74" t="s">
        <v>395</v>
      </c>
      <c r="C1045" s="1" t="s">
        <v>84</v>
      </c>
      <c r="D1045" s="1" t="s">
        <v>7</v>
      </c>
      <c r="E1045" s="1" t="s">
        <v>8</v>
      </c>
      <c r="F1045" s="1">
        <v>2020</v>
      </c>
      <c r="G1045" s="1" t="s">
        <v>11</v>
      </c>
      <c r="H1045" s="3">
        <v>34</v>
      </c>
      <c r="I1045" s="3">
        <v>32</v>
      </c>
      <c r="J1045" s="3">
        <v>134.2657342657343</v>
      </c>
      <c r="K1045" s="3">
        <v>4.1958041958042003</v>
      </c>
      <c r="L1045" s="1" t="s">
        <v>4</v>
      </c>
    </row>
    <row r="1046" spans="1:12" outlineLevel="2" x14ac:dyDescent="0.25">
      <c r="A1046" s="1">
        <v>25053</v>
      </c>
      <c r="B1046" s="74" t="s">
        <v>395</v>
      </c>
      <c r="C1046" s="1" t="s">
        <v>84</v>
      </c>
      <c r="D1046" s="1" t="s">
        <v>85</v>
      </c>
      <c r="E1046" s="1" t="s">
        <v>86</v>
      </c>
      <c r="F1046" s="1">
        <v>2020</v>
      </c>
      <c r="G1046" s="1" t="s">
        <v>11</v>
      </c>
      <c r="H1046" s="3">
        <v>6</v>
      </c>
      <c r="I1046" s="3">
        <v>5</v>
      </c>
      <c r="J1046" s="3">
        <v>100</v>
      </c>
      <c r="K1046" s="3">
        <v>20</v>
      </c>
      <c r="L1046" s="1" t="s">
        <v>4</v>
      </c>
    </row>
    <row r="1047" spans="1:12" outlineLevel="2" x14ac:dyDescent="0.25">
      <c r="A1047" s="1">
        <v>25053</v>
      </c>
      <c r="B1047" s="74" t="s">
        <v>395</v>
      </c>
      <c r="C1047" s="1" t="s">
        <v>84</v>
      </c>
      <c r="D1047" s="1" t="s">
        <v>9</v>
      </c>
      <c r="E1047" s="1" t="s">
        <v>10</v>
      </c>
      <c r="F1047" s="1">
        <v>2020</v>
      </c>
      <c r="G1047" s="1" t="s">
        <v>11</v>
      </c>
      <c r="H1047" s="3">
        <v>32</v>
      </c>
      <c r="I1047" s="3">
        <v>29</v>
      </c>
      <c r="J1047" s="3">
        <v>145</v>
      </c>
      <c r="K1047" s="3">
        <v>5</v>
      </c>
      <c r="L1047" s="1" t="s">
        <v>4</v>
      </c>
    </row>
    <row r="1048" spans="1:12" outlineLevel="2" x14ac:dyDescent="0.25">
      <c r="A1048" s="1">
        <v>25053</v>
      </c>
      <c r="B1048" s="74" t="s">
        <v>395</v>
      </c>
      <c r="C1048" s="1" t="s">
        <v>84</v>
      </c>
      <c r="D1048" s="1" t="s">
        <v>19</v>
      </c>
      <c r="E1048" s="1" t="s">
        <v>20</v>
      </c>
      <c r="F1048" s="1">
        <v>2020</v>
      </c>
      <c r="G1048" s="1" t="s">
        <v>11</v>
      </c>
      <c r="H1048" s="3">
        <v>20</v>
      </c>
      <c r="I1048" s="3">
        <v>20</v>
      </c>
      <c r="J1048" s="3">
        <v>440</v>
      </c>
      <c r="K1048" s="3">
        <v>22</v>
      </c>
      <c r="L1048" s="1" t="s">
        <v>4</v>
      </c>
    </row>
    <row r="1049" spans="1:12" outlineLevel="2" x14ac:dyDescent="0.25">
      <c r="A1049" s="1">
        <v>25053</v>
      </c>
      <c r="B1049" s="74" t="s">
        <v>395</v>
      </c>
      <c r="C1049" s="1" t="s">
        <v>84</v>
      </c>
      <c r="D1049" s="1" t="s">
        <v>60</v>
      </c>
      <c r="E1049" s="1" t="s">
        <v>61</v>
      </c>
      <c r="F1049" s="1">
        <v>2020</v>
      </c>
      <c r="G1049" s="1" t="s">
        <v>11</v>
      </c>
      <c r="H1049" s="3">
        <v>19</v>
      </c>
      <c r="I1049" s="3">
        <v>18</v>
      </c>
      <c r="J1049" s="3">
        <v>126</v>
      </c>
      <c r="K1049" s="3">
        <v>7</v>
      </c>
      <c r="L1049" s="1" t="s">
        <v>4</v>
      </c>
    </row>
    <row r="1050" spans="1:12" outlineLevel="2" x14ac:dyDescent="0.25">
      <c r="A1050" s="1">
        <v>25053</v>
      </c>
      <c r="B1050" s="74" t="s">
        <v>395</v>
      </c>
      <c r="C1050" s="1" t="s">
        <v>84</v>
      </c>
      <c r="D1050" s="1" t="s">
        <v>22</v>
      </c>
      <c r="E1050" s="1" t="s">
        <v>32</v>
      </c>
      <c r="F1050" s="1">
        <v>2020</v>
      </c>
      <c r="G1050" s="1" t="s">
        <v>11</v>
      </c>
      <c r="H1050" s="3">
        <v>28</v>
      </c>
      <c r="I1050" s="3">
        <v>27</v>
      </c>
      <c r="J1050" s="3">
        <v>216</v>
      </c>
      <c r="K1050" s="3">
        <v>8</v>
      </c>
      <c r="L1050" s="1" t="s">
        <v>4</v>
      </c>
    </row>
    <row r="1051" spans="1:12" outlineLevel="1" collapsed="1" x14ac:dyDescent="0.25">
      <c r="A1051" s="107"/>
      <c r="B1051" s="108"/>
      <c r="C1051" s="107"/>
      <c r="D1051" s="107"/>
      <c r="E1051" s="107"/>
      <c r="F1051" s="109" t="s">
        <v>687</v>
      </c>
      <c r="G1051" s="107">
        <f>SUBTOTAL(9,G1044:G1050)</f>
        <v>0</v>
      </c>
      <c r="H1051" s="110">
        <f>SUBTOTAL(9,H1044:H1050)</f>
        <v>177</v>
      </c>
      <c r="I1051" s="110">
        <f>SUBTOTAL(9,I1044:I1050)</f>
        <v>167</v>
      </c>
      <c r="J1051" s="110">
        <f>SUBTOTAL(9,J1044:J1050)</f>
        <v>1279.0227436115288</v>
      </c>
      <c r="K1051" s="110"/>
      <c r="L1051" s="107"/>
    </row>
    <row r="1052" spans="1:12" outlineLevel="2" x14ac:dyDescent="0.25">
      <c r="A1052" s="1">
        <v>25120</v>
      </c>
      <c r="B1052" s="74" t="s">
        <v>395</v>
      </c>
      <c r="C1052" s="1" t="s">
        <v>191</v>
      </c>
      <c r="D1052" s="1" t="s">
        <v>5</v>
      </c>
      <c r="E1052" s="1" t="s">
        <v>6</v>
      </c>
      <c r="F1052" s="1">
        <v>2020</v>
      </c>
      <c r="G1052" s="1" t="s">
        <v>3</v>
      </c>
      <c r="H1052" s="3">
        <v>280</v>
      </c>
      <c r="I1052" s="3">
        <v>200</v>
      </c>
      <c r="J1052" s="3">
        <v>261.68224299065423</v>
      </c>
      <c r="K1052" s="3">
        <v>1.3084112149532701</v>
      </c>
      <c r="L1052" s="1" t="s">
        <v>4</v>
      </c>
    </row>
    <row r="1053" spans="1:12" outlineLevel="2" x14ac:dyDescent="0.25">
      <c r="A1053" s="1">
        <v>25120</v>
      </c>
      <c r="B1053" s="74" t="s">
        <v>395</v>
      </c>
      <c r="C1053" s="1" t="s">
        <v>191</v>
      </c>
      <c r="D1053" s="1" t="s">
        <v>7</v>
      </c>
      <c r="E1053" s="1" t="s">
        <v>8</v>
      </c>
      <c r="F1053" s="1">
        <v>2020</v>
      </c>
      <c r="G1053" s="1" t="s">
        <v>3</v>
      </c>
      <c r="H1053" s="3">
        <v>800</v>
      </c>
      <c r="I1053" s="3">
        <v>800</v>
      </c>
      <c r="J1053" s="3">
        <v>1839.9999999999998</v>
      </c>
      <c r="K1053" s="3">
        <v>2.2999999999999998</v>
      </c>
      <c r="L1053" s="1" t="s">
        <v>4</v>
      </c>
    </row>
    <row r="1054" spans="1:12" outlineLevel="2" x14ac:dyDescent="0.25">
      <c r="A1054" s="1">
        <v>25120</v>
      </c>
      <c r="B1054" s="74" t="s">
        <v>395</v>
      </c>
      <c r="C1054" s="1" t="s">
        <v>191</v>
      </c>
      <c r="D1054" s="1" t="s">
        <v>1</v>
      </c>
      <c r="E1054" s="1" t="s">
        <v>35</v>
      </c>
      <c r="F1054" s="1">
        <v>2020</v>
      </c>
      <c r="G1054" s="1" t="s">
        <v>3</v>
      </c>
      <c r="H1054" s="3">
        <v>380</v>
      </c>
      <c r="I1054" s="3">
        <v>320</v>
      </c>
      <c r="J1054" s="3">
        <v>313.22033898305091</v>
      </c>
      <c r="K1054" s="3">
        <v>0.97881355932203395</v>
      </c>
      <c r="L1054" s="1" t="s">
        <v>4</v>
      </c>
    </row>
    <row r="1055" spans="1:12" outlineLevel="2" x14ac:dyDescent="0.25">
      <c r="A1055" s="1">
        <v>25120</v>
      </c>
      <c r="B1055" s="74" t="s">
        <v>395</v>
      </c>
      <c r="C1055" s="1" t="s">
        <v>191</v>
      </c>
      <c r="D1055" s="1" t="s">
        <v>19</v>
      </c>
      <c r="E1055" s="1" t="s">
        <v>20</v>
      </c>
      <c r="F1055" s="1">
        <v>2020</v>
      </c>
      <c r="G1055" s="1" t="s">
        <v>3</v>
      </c>
      <c r="H1055" s="3">
        <v>15</v>
      </c>
      <c r="I1055" s="3">
        <v>13</v>
      </c>
      <c r="J1055" s="3">
        <v>156</v>
      </c>
      <c r="K1055" s="3">
        <v>12</v>
      </c>
      <c r="L1055" s="1" t="s">
        <v>4</v>
      </c>
    </row>
    <row r="1056" spans="1:12" outlineLevel="1" collapsed="1" x14ac:dyDescent="0.25">
      <c r="A1056" s="107"/>
      <c r="B1056" s="108"/>
      <c r="C1056" s="107"/>
      <c r="D1056" s="107"/>
      <c r="E1056" s="107"/>
      <c r="F1056" s="109" t="s">
        <v>686</v>
      </c>
      <c r="G1056" s="107">
        <f>SUBTOTAL(9,G1052:G1055)</f>
        <v>0</v>
      </c>
      <c r="H1056" s="110">
        <f>SUBTOTAL(9,H1052:H1055)</f>
        <v>1475</v>
      </c>
      <c r="I1056" s="110">
        <f>SUBTOTAL(9,I1052:I1055)</f>
        <v>1333</v>
      </c>
      <c r="J1056" s="110">
        <f>SUBTOTAL(9,J1052:J1055)</f>
        <v>2570.9025819737053</v>
      </c>
      <c r="K1056" s="110"/>
      <c r="L1056" s="107"/>
    </row>
    <row r="1057" spans="1:12" outlineLevel="2" x14ac:dyDescent="0.25">
      <c r="A1057" s="1">
        <v>25120</v>
      </c>
      <c r="B1057" s="74" t="s">
        <v>395</v>
      </c>
      <c r="C1057" s="1" t="s">
        <v>191</v>
      </c>
      <c r="D1057" s="1" t="s">
        <v>5</v>
      </c>
      <c r="E1057" s="1" t="s">
        <v>6</v>
      </c>
      <c r="F1057" s="1">
        <v>2020</v>
      </c>
      <c r="G1057" s="1" t="s">
        <v>11</v>
      </c>
      <c r="H1057" s="3">
        <v>395</v>
      </c>
      <c r="I1057" s="3">
        <v>393</v>
      </c>
      <c r="J1057" s="3">
        <v>734.57943925233644</v>
      </c>
      <c r="K1057" s="3">
        <v>1.86915887850467</v>
      </c>
      <c r="L1057" s="1" t="s">
        <v>4</v>
      </c>
    </row>
    <row r="1058" spans="1:12" outlineLevel="2" x14ac:dyDescent="0.25">
      <c r="A1058" s="1">
        <v>25120</v>
      </c>
      <c r="B1058" s="74" t="s">
        <v>395</v>
      </c>
      <c r="C1058" s="1" t="s">
        <v>191</v>
      </c>
      <c r="D1058" s="1" t="s">
        <v>7</v>
      </c>
      <c r="E1058" s="1" t="s">
        <v>8</v>
      </c>
      <c r="F1058" s="1">
        <v>2020</v>
      </c>
      <c r="G1058" s="1" t="s">
        <v>11</v>
      </c>
      <c r="H1058" s="3">
        <v>820</v>
      </c>
      <c r="I1058" s="3">
        <v>810</v>
      </c>
      <c r="J1058" s="3">
        <v>2025</v>
      </c>
      <c r="K1058" s="3">
        <v>2.5</v>
      </c>
      <c r="L1058" s="1" t="s">
        <v>4</v>
      </c>
    </row>
    <row r="1059" spans="1:12" outlineLevel="2" x14ac:dyDescent="0.25">
      <c r="A1059" s="1">
        <v>25120</v>
      </c>
      <c r="B1059" s="74" t="s">
        <v>395</v>
      </c>
      <c r="C1059" s="1" t="s">
        <v>191</v>
      </c>
      <c r="D1059" s="1" t="s">
        <v>1</v>
      </c>
      <c r="E1059" s="1" t="s">
        <v>35</v>
      </c>
      <c r="F1059" s="1">
        <v>2020</v>
      </c>
      <c r="G1059" s="1" t="s">
        <v>11</v>
      </c>
      <c r="H1059" s="3">
        <v>500</v>
      </c>
      <c r="I1059" s="3">
        <v>450</v>
      </c>
      <c r="J1059" s="3">
        <v>629.2372881355933</v>
      </c>
      <c r="K1059" s="3">
        <v>1.3983050847457601</v>
      </c>
      <c r="L1059" s="1" t="s">
        <v>4</v>
      </c>
    </row>
    <row r="1060" spans="1:12" outlineLevel="2" x14ac:dyDescent="0.25">
      <c r="A1060" s="1">
        <v>25120</v>
      </c>
      <c r="B1060" s="74" t="s">
        <v>395</v>
      </c>
      <c r="C1060" s="1" t="s">
        <v>191</v>
      </c>
      <c r="D1060" s="1" t="s">
        <v>19</v>
      </c>
      <c r="E1060" s="1" t="s">
        <v>20</v>
      </c>
      <c r="F1060" s="1">
        <v>2020</v>
      </c>
      <c r="G1060" s="1" t="s">
        <v>11</v>
      </c>
      <c r="H1060" s="3">
        <v>25</v>
      </c>
      <c r="I1060" s="3">
        <v>25</v>
      </c>
      <c r="J1060" s="3">
        <v>450</v>
      </c>
      <c r="K1060" s="3">
        <v>18</v>
      </c>
      <c r="L1060" s="1" t="s">
        <v>4</v>
      </c>
    </row>
    <row r="1061" spans="1:12" outlineLevel="1" collapsed="1" x14ac:dyDescent="0.25">
      <c r="A1061" s="107"/>
      <c r="B1061" s="108"/>
      <c r="C1061" s="107"/>
      <c r="D1061" s="107"/>
      <c r="E1061" s="107"/>
      <c r="F1061" s="109" t="s">
        <v>687</v>
      </c>
      <c r="G1061" s="107">
        <f>SUBTOTAL(9,G1057:G1060)</f>
        <v>0</v>
      </c>
      <c r="H1061" s="110">
        <f>SUBTOTAL(9,H1057:H1060)</f>
        <v>1740</v>
      </c>
      <c r="I1061" s="110">
        <f>SUBTOTAL(9,I1057:I1060)</f>
        <v>1678</v>
      </c>
      <c r="J1061" s="110">
        <f>SUBTOTAL(9,J1057:J1060)</f>
        <v>3838.8167273879299</v>
      </c>
      <c r="K1061" s="110"/>
      <c r="L1061" s="107"/>
    </row>
    <row r="1062" spans="1:12" outlineLevel="2" x14ac:dyDescent="0.25">
      <c r="A1062" s="1">
        <v>25290</v>
      </c>
      <c r="B1062" s="74" t="s">
        <v>395</v>
      </c>
      <c r="C1062" s="1" t="s">
        <v>197</v>
      </c>
      <c r="D1062" s="1" t="s">
        <v>5</v>
      </c>
      <c r="E1062" s="1" t="s">
        <v>6</v>
      </c>
      <c r="F1062" s="1">
        <v>2020</v>
      </c>
      <c r="G1062" s="1" t="s">
        <v>3</v>
      </c>
      <c r="H1062" s="3">
        <v>25</v>
      </c>
      <c r="I1062" s="3">
        <v>24</v>
      </c>
      <c r="J1062" s="3">
        <v>56.074766355140184</v>
      </c>
      <c r="K1062" s="3">
        <v>2.3364485981308398</v>
      </c>
      <c r="L1062" s="1" t="s">
        <v>4</v>
      </c>
    </row>
    <row r="1063" spans="1:12" outlineLevel="2" x14ac:dyDescent="0.25">
      <c r="A1063" s="1">
        <v>25290</v>
      </c>
      <c r="B1063" s="74" t="s">
        <v>395</v>
      </c>
      <c r="C1063" s="1" t="s">
        <v>197</v>
      </c>
      <c r="D1063" s="1" t="s">
        <v>29</v>
      </c>
      <c r="E1063" s="1" t="s">
        <v>30</v>
      </c>
      <c r="F1063" s="1">
        <v>2020</v>
      </c>
      <c r="G1063" s="1" t="s">
        <v>3</v>
      </c>
      <c r="H1063" s="3">
        <v>80</v>
      </c>
      <c r="I1063" s="3">
        <v>77</v>
      </c>
      <c r="J1063" s="3">
        <v>1155</v>
      </c>
      <c r="K1063" s="3">
        <v>15</v>
      </c>
      <c r="L1063" s="1" t="s">
        <v>4</v>
      </c>
    </row>
    <row r="1064" spans="1:12" outlineLevel="2" x14ac:dyDescent="0.25">
      <c r="A1064" s="1">
        <v>25290</v>
      </c>
      <c r="B1064" s="74" t="s">
        <v>395</v>
      </c>
      <c r="C1064" s="1" t="s">
        <v>197</v>
      </c>
      <c r="D1064" s="1" t="s">
        <v>7</v>
      </c>
      <c r="E1064" s="1" t="s">
        <v>8</v>
      </c>
      <c r="F1064" s="1">
        <v>2020</v>
      </c>
      <c r="G1064" s="1" t="s">
        <v>3</v>
      </c>
      <c r="H1064" s="3">
        <v>200</v>
      </c>
      <c r="I1064" s="3">
        <v>190</v>
      </c>
      <c r="J1064" s="3">
        <v>930.06993006993014</v>
      </c>
      <c r="K1064" s="3">
        <v>4.8951048951049003</v>
      </c>
      <c r="L1064" s="1" t="s">
        <v>4</v>
      </c>
    </row>
    <row r="1065" spans="1:12" outlineLevel="2" x14ac:dyDescent="0.25">
      <c r="A1065" s="1">
        <v>25290</v>
      </c>
      <c r="B1065" s="74" t="s">
        <v>395</v>
      </c>
      <c r="C1065" s="1" t="s">
        <v>197</v>
      </c>
      <c r="D1065" s="1" t="s">
        <v>9</v>
      </c>
      <c r="E1065" s="1" t="s">
        <v>10</v>
      </c>
      <c r="F1065" s="1">
        <v>2020</v>
      </c>
      <c r="G1065" s="1" t="s">
        <v>3</v>
      </c>
      <c r="H1065" s="3">
        <v>180</v>
      </c>
      <c r="I1065" s="3">
        <v>180</v>
      </c>
      <c r="J1065" s="3">
        <v>1440</v>
      </c>
      <c r="K1065" s="3">
        <v>8</v>
      </c>
      <c r="L1065" s="1" t="s">
        <v>4</v>
      </c>
    </row>
    <row r="1066" spans="1:12" outlineLevel="2" x14ac:dyDescent="0.25">
      <c r="A1066" s="1">
        <v>25290</v>
      </c>
      <c r="B1066" s="74" t="s">
        <v>395</v>
      </c>
      <c r="C1066" s="1" t="s">
        <v>197</v>
      </c>
      <c r="D1066" s="1" t="s">
        <v>1</v>
      </c>
      <c r="E1066" s="1" t="s">
        <v>2</v>
      </c>
      <c r="F1066" s="1">
        <v>2020</v>
      </c>
      <c r="G1066" s="1" t="s">
        <v>3</v>
      </c>
      <c r="H1066" s="3">
        <v>10</v>
      </c>
      <c r="I1066" s="3">
        <v>10</v>
      </c>
      <c r="J1066" s="3">
        <v>19.576271186440682</v>
      </c>
      <c r="K1066" s="3">
        <v>1.9576271186440699</v>
      </c>
      <c r="L1066" s="1" t="s">
        <v>4</v>
      </c>
    </row>
    <row r="1067" spans="1:12" outlineLevel="2" x14ac:dyDescent="0.25">
      <c r="A1067" s="1">
        <v>25290</v>
      </c>
      <c r="B1067" s="74" t="s">
        <v>395</v>
      </c>
      <c r="C1067" s="1" t="s">
        <v>197</v>
      </c>
      <c r="D1067" s="1" t="s">
        <v>19</v>
      </c>
      <c r="E1067" s="1" t="s">
        <v>20</v>
      </c>
      <c r="F1067" s="1">
        <v>2020</v>
      </c>
      <c r="G1067" s="1" t="s">
        <v>3</v>
      </c>
      <c r="H1067" s="3">
        <v>4</v>
      </c>
      <c r="I1067" s="3">
        <v>4</v>
      </c>
      <c r="J1067" s="3">
        <v>72</v>
      </c>
      <c r="K1067" s="3">
        <v>18</v>
      </c>
      <c r="L1067" s="1" t="s">
        <v>4</v>
      </c>
    </row>
    <row r="1068" spans="1:12" outlineLevel="2" x14ac:dyDescent="0.25">
      <c r="A1068" s="1">
        <v>25290</v>
      </c>
      <c r="B1068" s="74" t="s">
        <v>395</v>
      </c>
      <c r="C1068" s="1" t="s">
        <v>197</v>
      </c>
      <c r="D1068" s="1" t="s">
        <v>60</v>
      </c>
      <c r="E1068" s="1" t="s">
        <v>61</v>
      </c>
      <c r="F1068" s="1">
        <v>2020</v>
      </c>
      <c r="G1068" s="1" t="s">
        <v>3</v>
      </c>
      <c r="H1068" s="3">
        <v>15</v>
      </c>
      <c r="I1068" s="3">
        <v>15</v>
      </c>
      <c r="J1068" s="3">
        <v>210</v>
      </c>
      <c r="K1068" s="3">
        <v>14</v>
      </c>
      <c r="L1068" s="1" t="s">
        <v>4</v>
      </c>
    </row>
    <row r="1069" spans="1:12" outlineLevel="2" x14ac:dyDescent="0.25">
      <c r="A1069" s="1">
        <v>25290</v>
      </c>
      <c r="B1069" s="74" t="s">
        <v>395</v>
      </c>
      <c r="C1069" s="1" t="s">
        <v>197</v>
      </c>
      <c r="D1069" s="1" t="s">
        <v>22</v>
      </c>
      <c r="E1069" s="1" t="s">
        <v>32</v>
      </c>
      <c r="F1069" s="1">
        <v>2020</v>
      </c>
      <c r="G1069" s="1" t="s">
        <v>3</v>
      </c>
      <c r="H1069" s="3">
        <v>120</v>
      </c>
      <c r="I1069" s="3">
        <v>120</v>
      </c>
      <c r="J1069" s="3">
        <v>3000</v>
      </c>
      <c r="K1069" s="3">
        <v>25</v>
      </c>
      <c r="L1069" s="1" t="s">
        <v>4</v>
      </c>
    </row>
    <row r="1070" spans="1:12" outlineLevel="2" x14ac:dyDescent="0.25">
      <c r="A1070" s="1">
        <v>25290</v>
      </c>
      <c r="B1070" s="74" t="s">
        <v>395</v>
      </c>
      <c r="C1070" s="1" t="s">
        <v>197</v>
      </c>
      <c r="D1070" s="1" t="s">
        <v>22</v>
      </c>
      <c r="E1070" s="1" t="s">
        <v>23</v>
      </c>
      <c r="F1070" s="1">
        <v>2020</v>
      </c>
      <c r="G1070" s="1" t="s">
        <v>3</v>
      </c>
      <c r="H1070" s="3">
        <v>7</v>
      </c>
      <c r="I1070" s="3">
        <v>7</v>
      </c>
      <c r="J1070" s="3">
        <v>630</v>
      </c>
      <c r="K1070" s="3">
        <v>90</v>
      </c>
      <c r="L1070" s="1" t="s">
        <v>4</v>
      </c>
    </row>
    <row r="1071" spans="1:12" outlineLevel="1" collapsed="1" x14ac:dyDescent="0.25">
      <c r="A1071" s="107"/>
      <c r="B1071" s="108"/>
      <c r="C1071" s="107"/>
      <c r="D1071" s="107"/>
      <c r="E1071" s="107"/>
      <c r="F1071" s="109" t="s">
        <v>686</v>
      </c>
      <c r="G1071" s="107">
        <f>SUBTOTAL(9,G1062:G1070)</f>
        <v>0</v>
      </c>
      <c r="H1071" s="110">
        <f>SUBTOTAL(9,H1062:H1070)</f>
        <v>641</v>
      </c>
      <c r="I1071" s="110">
        <f>SUBTOTAL(9,I1062:I1070)</f>
        <v>627</v>
      </c>
      <c r="J1071" s="110">
        <f>SUBTOTAL(9,J1062:J1070)</f>
        <v>7512.7209676115108</v>
      </c>
      <c r="K1071" s="110"/>
      <c r="L1071" s="107"/>
    </row>
    <row r="1072" spans="1:12" outlineLevel="2" x14ac:dyDescent="0.25">
      <c r="A1072" s="1">
        <v>25290</v>
      </c>
      <c r="B1072" s="74" t="s">
        <v>395</v>
      </c>
      <c r="C1072" s="1" t="s">
        <v>197</v>
      </c>
      <c r="D1072" s="1" t="s">
        <v>5</v>
      </c>
      <c r="E1072" s="1" t="s">
        <v>6</v>
      </c>
      <c r="F1072" s="1">
        <v>2020</v>
      </c>
      <c r="G1072" s="1" t="s">
        <v>11</v>
      </c>
      <c r="H1072" s="3">
        <v>35</v>
      </c>
      <c r="I1072" s="3">
        <v>31</v>
      </c>
      <c r="J1072" s="3">
        <v>72.429906542056074</v>
      </c>
      <c r="K1072" s="3">
        <v>2.3364485981308398</v>
      </c>
      <c r="L1072" s="1" t="s">
        <v>4</v>
      </c>
    </row>
    <row r="1073" spans="1:12" outlineLevel="2" x14ac:dyDescent="0.25">
      <c r="A1073" s="1">
        <v>25290</v>
      </c>
      <c r="B1073" s="74" t="s">
        <v>395</v>
      </c>
      <c r="C1073" s="1" t="s">
        <v>197</v>
      </c>
      <c r="D1073" s="1" t="s">
        <v>29</v>
      </c>
      <c r="E1073" s="1" t="s">
        <v>30</v>
      </c>
      <c r="F1073" s="1">
        <v>2020</v>
      </c>
      <c r="G1073" s="1" t="s">
        <v>11</v>
      </c>
      <c r="H1073" s="3">
        <v>45</v>
      </c>
      <c r="I1073" s="3">
        <v>42</v>
      </c>
      <c r="J1073" s="3">
        <v>630</v>
      </c>
      <c r="K1073" s="3">
        <v>15</v>
      </c>
      <c r="L1073" s="1" t="s">
        <v>4</v>
      </c>
    </row>
    <row r="1074" spans="1:12" outlineLevel="2" x14ac:dyDescent="0.25">
      <c r="A1074" s="1">
        <v>25290</v>
      </c>
      <c r="B1074" s="74" t="s">
        <v>395</v>
      </c>
      <c r="C1074" s="1" t="s">
        <v>197</v>
      </c>
      <c r="D1074" s="1" t="s">
        <v>7</v>
      </c>
      <c r="E1074" s="1" t="s">
        <v>8</v>
      </c>
      <c r="F1074" s="1">
        <v>2020</v>
      </c>
      <c r="G1074" s="1" t="s">
        <v>11</v>
      </c>
      <c r="H1074" s="3">
        <v>140</v>
      </c>
      <c r="I1074" s="3">
        <v>137</v>
      </c>
      <c r="J1074" s="3">
        <v>670.62937062937067</v>
      </c>
      <c r="K1074" s="3">
        <v>4.8951048951049003</v>
      </c>
      <c r="L1074" s="1" t="s">
        <v>4</v>
      </c>
    </row>
    <row r="1075" spans="1:12" outlineLevel="2" x14ac:dyDescent="0.25">
      <c r="A1075" s="1">
        <v>25290</v>
      </c>
      <c r="B1075" s="74" t="s">
        <v>395</v>
      </c>
      <c r="C1075" s="1" t="s">
        <v>197</v>
      </c>
      <c r="D1075" s="1" t="s">
        <v>9</v>
      </c>
      <c r="E1075" s="1" t="s">
        <v>10</v>
      </c>
      <c r="F1075" s="1">
        <v>2020</v>
      </c>
      <c r="G1075" s="1" t="s">
        <v>11</v>
      </c>
      <c r="H1075" s="3">
        <v>120</v>
      </c>
      <c r="I1075" s="3">
        <v>116</v>
      </c>
      <c r="J1075" s="3">
        <v>928</v>
      </c>
      <c r="K1075" s="3">
        <v>8</v>
      </c>
      <c r="L1075" s="1" t="s">
        <v>4</v>
      </c>
    </row>
    <row r="1076" spans="1:12" outlineLevel="2" x14ac:dyDescent="0.25">
      <c r="A1076" s="1">
        <v>25290</v>
      </c>
      <c r="B1076" s="74" t="s">
        <v>395</v>
      </c>
      <c r="C1076" s="1" t="s">
        <v>197</v>
      </c>
      <c r="D1076" s="1" t="s">
        <v>1</v>
      </c>
      <c r="E1076" s="1" t="s">
        <v>2</v>
      </c>
      <c r="F1076" s="1">
        <v>2020</v>
      </c>
      <c r="G1076" s="1" t="s">
        <v>11</v>
      </c>
      <c r="H1076" s="3">
        <v>25</v>
      </c>
      <c r="I1076" s="3">
        <v>24</v>
      </c>
      <c r="J1076" s="3">
        <v>46.983050847457633</v>
      </c>
      <c r="K1076" s="3">
        <v>1.9576271186440699</v>
      </c>
      <c r="L1076" s="1" t="s">
        <v>4</v>
      </c>
    </row>
    <row r="1077" spans="1:12" outlineLevel="2" x14ac:dyDescent="0.25">
      <c r="A1077" s="1">
        <v>25290</v>
      </c>
      <c r="B1077" s="74" t="s">
        <v>395</v>
      </c>
      <c r="C1077" s="1" t="s">
        <v>197</v>
      </c>
      <c r="D1077" s="1" t="s">
        <v>19</v>
      </c>
      <c r="E1077" s="1" t="s">
        <v>20</v>
      </c>
      <c r="F1077" s="1">
        <v>2020</v>
      </c>
      <c r="G1077" s="1" t="s">
        <v>11</v>
      </c>
      <c r="H1077" s="3">
        <v>6</v>
      </c>
      <c r="I1077" s="3">
        <v>5</v>
      </c>
      <c r="J1077" s="3">
        <v>90</v>
      </c>
      <c r="K1077" s="3">
        <v>18</v>
      </c>
      <c r="L1077" s="1" t="s">
        <v>4</v>
      </c>
    </row>
    <row r="1078" spans="1:12" outlineLevel="2" x14ac:dyDescent="0.25">
      <c r="A1078" s="1">
        <v>25290</v>
      </c>
      <c r="B1078" s="74" t="s">
        <v>395</v>
      </c>
      <c r="C1078" s="1" t="s">
        <v>197</v>
      </c>
      <c r="D1078" s="1" t="s">
        <v>60</v>
      </c>
      <c r="E1078" s="1" t="s">
        <v>61</v>
      </c>
      <c r="F1078" s="1">
        <v>2020</v>
      </c>
      <c r="G1078" s="1" t="s">
        <v>11</v>
      </c>
      <c r="H1078" s="3">
        <v>20</v>
      </c>
      <c r="I1078" s="3">
        <v>18</v>
      </c>
      <c r="J1078" s="3">
        <v>252</v>
      </c>
      <c r="K1078" s="3">
        <v>14</v>
      </c>
      <c r="L1078" s="1" t="s">
        <v>4</v>
      </c>
    </row>
    <row r="1079" spans="1:12" outlineLevel="2" x14ac:dyDescent="0.25">
      <c r="A1079" s="1">
        <v>25290</v>
      </c>
      <c r="B1079" s="74" t="s">
        <v>395</v>
      </c>
      <c r="C1079" s="1" t="s">
        <v>197</v>
      </c>
      <c r="D1079" s="1" t="s">
        <v>22</v>
      </c>
      <c r="E1079" s="1" t="s">
        <v>32</v>
      </c>
      <c r="F1079" s="1">
        <v>2020</v>
      </c>
      <c r="G1079" s="1" t="s">
        <v>11</v>
      </c>
      <c r="H1079" s="3">
        <v>80</v>
      </c>
      <c r="I1079" s="3">
        <v>78</v>
      </c>
      <c r="J1079" s="3">
        <v>1794</v>
      </c>
      <c r="K1079" s="3">
        <v>23</v>
      </c>
      <c r="L1079" s="1" t="s">
        <v>4</v>
      </c>
    </row>
    <row r="1080" spans="1:12" outlineLevel="2" x14ac:dyDescent="0.25">
      <c r="A1080" s="1">
        <v>25290</v>
      </c>
      <c r="B1080" s="74" t="s">
        <v>395</v>
      </c>
      <c r="C1080" s="1" t="s">
        <v>197</v>
      </c>
      <c r="D1080" s="1" t="s">
        <v>22</v>
      </c>
      <c r="E1080" s="1" t="s">
        <v>23</v>
      </c>
      <c r="F1080" s="1">
        <v>2020</v>
      </c>
      <c r="G1080" s="1" t="s">
        <v>11</v>
      </c>
      <c r="H1080" s="3">
        <v>8</v>
      </c>
      <c r="I1080" s="3">
        <v>8</v>
      </c>
      <c r="J1080" s="3">
        <v>720</v>
      </c>
      <c r="K1080" s="3">
        <v>90</v>
      </c>
      <c r="L1080" s="1" t="s">
        <v>4</v>
      </c>
    </row>
    <row r="1081" spans="1:12" outlineLevel="1" collapsed="1" x14ac:dyDescent="0.25">
      <c r="A1081" s="107"/>
      <c r="B1081" s="108"/>
      <c r="C1081" s="107"/>
      <c r="D1081" s="107"/>
      <c r="E1081" s="107"/>
      <c r="F1081" s="109" t="s">
        <v>687</v>
      </c>
      <c r="G1081" s="107">
        <f>SUBTOTAL(9,G1072:G1080)</f>
        <v>0</v>
      </c>
      <c r="H1081" s="110">
        <f>SUBTOTAL(9,H1072:H1080)</f>
        <v>479</v>
      </c>
      <c r="I1081" s="110">
        <f>SUBTOTAL(9,I1072:I1080)</f>
        <v>459</v>
      </c>
      <c r="J1081" s="110">
        <f>SUBTOTAL(9,J1072:J1080)</f>
        <v>5204.0423280188843</v>
      </c>
      <c r="K1081" s="110"/>
      <c r="L1081" s="107"/>
    </row>
    <row r="1082" spans="1:12" outlineLevel="2" x14ac:dyDescent="0.25">
      <c r="A1082" s="1">
        <v>25312</v>
      </c>
      <c r="B1082" s="74" t="s">
        <v>395</v>
      </c>
      <c r="C1082" s="1" t="s">
        <v>41</v>
      </c>
      <c r="D1082" s="1" t="s">
        <v>5</v>
      </c>
      <c r="E1082" s="1" t="s">
        <v>6</v>
      </c>
      <c r="F1082" s="1">
        <v>2020</v>
      </c>
      <c r="G1082" s="1" t="s">
        <v>3</v>
      </c>
      <c r="H1082" s="3">
        <v>30</v>
      </c>
      <c r="I1082" s="3">
        <v>30</v>
      </c>
      <c r="J1082" s="3">
        <v>77.10280373831776</v>
      </c>
      <c r="K1082" s="3">
        <v>2.5700934579439298</v>
      </c>
      <c r="L1082" s="1" t="s">
        <v>4</v>
      </c>
    </row>
    <row r="1083" spans="1:12" outlineLevel="2" x14ac:dyDescent="0.25">
      <c r="A1083" s="1">
        <v>25312</v>
      </c>
      <c r="B1083" s="74" t="s">
        <v>395</v>
      </c>
      <c r="C1083" s="1" t="s">
        <v>41</v>
      </c>
      <c r="D1083" s="1" t="s">
        <v>42</v>
      </c>
      <c r="E1083" s="1" t="s">
        <v>43</v>
      </c>
      <c r="F1083" s="1">
        <v>2020</v>
      </c>
      <c r="G1083" s="1" t="s">
        <v>3</v>
      </c>
      <c r="H1083" s="3">
        <v>3</v>
      </c>
      <c r="I1083" s="3">
        <v>3</v>
      </c>
      <c r="J1083" s="3">
        <v>9</v>
      </c>
      <c r="K1083" s="3">
        <v>3</v>
      </c>
      <c r="L1083" s="1" t="s">
        <v>4</v>
      </c>
    </row>
    <row r="1084" spans="1:12" outlineLevel="2" x14ac:dyDescent="0.25">
      <c r="A1084" s="1">
        <v>25312</v>
      </c>
      <c r="B1084" s="74" t="s">
        <v>395</v>
      </c>
      <c r="C1084" s="1" t="s">
        <v>41</v>
      </c>
      <c r="D1084" s="1" t="s">
        <v>12</v>
      </c>
      <c r="E1084" s="1" t="s">
        <v>13</v>
      </c>
      <c r="F1084" s="1">
        <v>2020</v>
      </c>
      <c r="G1084" s="1" t="s">
        <v>3</v>
      </c>
      <c r="H1084" s="3">
        <v>25</v>
      </c>
      <c r="I1084" s="3">
        <v>25</v>
      </c>
      <c r="J1084" s="3">
        <v>225</v>
      </c>
      <c r="K1084" s="3">
        <v>9</v>
      </c>
      <c r="L1084" s="1" t="s">
        <v>4</v>
      </c>
    </row>
    <row r="1085" spans="1:12" outlineLevel="2" x14ac:dyDescent="0.25">
      <c r="A1085" s="1">
        <v>25312</v>
      </c>
      <c r="B1085" s="74" t="s">
        <v>395</v>
      </c>
      <c r="C1085" s="1" t="s">
        <v>41</v>
      </c>
      <c r="D1085" s="1" t="s">
        <v>7</v>
      </c>
      <c r="E1085" s="1" t="s">
        <v>8</v>
      </c>
      <c r="F1085" s="1">
        <v>2020</v>
      </c>
      <c r="G1085" s="1" t="s">
        <v>3</v>
      </c>
      <c r="H1085" s="3">
        <v>20</v>
      </c>
      <c r="I1085" s="3">
        <v>20</v>
      </c>
      <c r="J1085" s="3">
        <v>62.937062937062947</v>
      </c>
      <c r="K1085" s="3">
        <v>3.1468531468531502</v>
      </c>
      <c r="L1085" s="1" t="s">
        <v>4</v>
      </c>
    </row>
    <row r="1086" spans="1:12" outlineLevel="2" x14ac:dyDescent="0.25">
      <c r="A1086" s="1">
        <v>25312</v>
      </c>
      <c r="B1086" s="74" t="s">
        <v>395</v>
      </c>
      <c r="C1086" s="1" t="s">
        <v>41</v>
      </c>
      <c r="D1086" s="1" t="s">
        <v>44</v>
      </c>
      <c r="E1086" s="1" t="s">
        <v>45</v>
      </c>
      <c r="F1086" s="1">
        <v>2020</v>
      </c>
      <c r="G1086" s="1" t="s">
        <v>3</v>
      </c>
      <c r="H1086" s="3">
        <v>5</v>
      </c>
      <c r="I1086" s="3">
        <v>5</v>
      </c>
      <c r="J1086" s="3">
        <v>10</v>
      </c>
      <c r="K1086" s="3">
        <v>2</v>
      </c>
      <c r="L1086" s="1" t="s">
        <v>4</v>
      </c>
    </row>
    <row r="1087" spans="1:12" outlineLevel="2" x14ac:dyDescent="0.25">
      <c r="A1087" s="1">
        <v>25312</v>
      </c>
      <c r="B1087" s="74" t="s">
        <v>395</v>
      </c>
      <c r="C1087" s="1" t="s">
        <v>41</v>
      </c>
      <c r="D1087" s="1" t="s">
        <v>1</v>
      </c>
      <c r="E1087" s="1" t="s">
        <v>2</v>
      </c>
      <c r="F1087" s="1">
        <v>2020</v>
      </c>
      <c r="G1087" s="1" t="s">
        <v>3</v>
      </c>
      <c r="H1087" s="3">
        <v>120</v>
      </c>
      <c r="I1087" s="3">
        <v>120</v>
      </c>
      <c r="J1087" s="3">
        <v>67.118644067796623</v>
      </c>
      <c r="K1087" s="3">
        <v>0.55932203389830504</v>
      </c>
      <c r="L1087" s="1" t="s">
        <v>4</v>
      </c>
    </row>
    <row r="1088" spans="1:12" outlineLevel="2" x14ac:dyDescent="0.25">
      <c r="A1088" s="1">
        <v>25312</v>
      </c>
      <c r="B1088" s="74" t="s">
        <v>395</v>
      </c>
      <c r="C1088" s="1" t="s">
        <v>41</v>
      </c>
      <c r="D1088" s="1" t="s">
        <v>19</v>
      </c>
      <c r="E1088" s="1" t="s">
        <v>20</v>
      </c>
      <c r="F1088" s="1">
        <v>2020</v>
      </c>
      <c r="G1088" s="1" t="s">
        <v>3</v>
      </c>
      <c r="H1088" s="3">
        <v>80</v>
      </c>
      <c r="I1088" s="3">
        <v>80</v>
      </c>
      <c r="J1088" s="3">
        <v>1440</v>
      </c>
      <c r="K1088" s="3">
        <v>18</v>
      </c>
      <c r="L1088" s="1" t="s">
        <v>4</v>
      </c>
    </row>
    <row r="1089" spans="1:12" outlineLevel="2" x14ac:dyDescent="0.25">
      <c r="A1089" s="1">
        <v>25312</v>
      </c>
      <c r="B1089" s="74" t="s">
        <v>395</v>
      </c>
      <c r="C1089" s="1" t="s">
        <v>41</v>
      </c>
      <c r="D1089" s="1" t="s">
        <v>19</v>
      </c>
      <c r="E1089" s="1" t="s">
        <v>24</v>
      </c>
      <c r="F1089" s="1">
        <v>2020</v>
      </c>
      <c r="G1089" s="1" t="s">
        <v>3</v>
      </c>
      <c r="H1089" s="3">
        <v>25</v>
      </c>
      <c r="I1089" s="3">
        <v>25</v>
      </c>
      <c r="J1089" s="3">
        <v>300</v>
      </c>
      <c r="K1089" s="3">
        <v>12</v>
      </c>
      <c r="L1089" s="1" t="s">
        <v>4</v>
      </c>
    </row>
    <row r="1090" spans="1:12" outlineLevel="2" x14ac:dyDescent="0.25">
      <c r="A1090" s="1">
        <v>25312</v>
      </c>
      <c r="B1090" s="74" t="s">
        <v>395</v>
      </c>
      <c r="C1090" s="1" t="s">
        <v>41</v>
      </c>
      <c r="D1090" s="1" t="s">
        <v>14</v>
      </c>
      <c r="E1090" s="1" t="s">
        <v>15</v>
      </c>
      <c r="F1090" s="1">
        <v>2020</v>
      </c>
      <c r="G1090" s="1" t="s">
        <v>3</v>
      </c>
      <c r="H1090" s="3">
        <v>10</v>
      </c>
      <c r="I1090" s="3">
        <v>10</v>
      </c>
      <c r="J1090" s="3">
        <v>80</v>
      </c>
      <c r="K1090" s="3">
        <v>8</v>
      </c>
      <c r="L1090" s="1" t="s">
        <v>4</v>
      </c>
    </row>
    <row r="1091" spans="1:12" outlineLevel="2" x14ac:dyDescent="0.25">
      <c r="A1091" s="1">
        <v>25312</v>
      </c>
      <c r="B1091" s="74" t="s">
        <v>395</v>
      </c>
      <c r="C1091" s="1" t="s">
        <v>41</v>
      </c>
      <c r="D1091" s="1" t="s">
        <v>280</v>
      </c>
      <c r="E1091" s="1" t="s">
        <v>281</v>
      </c>
      <c r="F1091" s="1">
        <v>2020</v>
      </c>
      <c r="G1091" s="1" t="s">
        <v>3</v>
      </c>
      <c r="H1091" s="3">
        <v>12</v>
      </c>
      <c r="I1091" s="3">
        <v>10</v>
      </c>
      <c r="J1091" s="3">
        <v>80</v>
      </c>
      <c r="K1091" s="3">
        <v>8</v>
      </c>
      <c r="L1091" s="1" t="s">
        <v>4</v>
      </c>
    </row>
    <row r="1092" spans="1:12" outlineLevel="2" x14ac:dyDescent="0.25">
      <c r="A1092" s="1">
        <v>25312</v>
      </c>
      <c r="B1092" s="74" t="s">
        <v>395</v>
      </c>
      <c r="C1092" s="1" t="s">
        <v>41</v>
      </c>
      <c r="D1092" s="1" t="s">
        <v>22</v>
      </c>
      <c r="E1092" s="1" t="s">
        <v>23</v>
      </c>
      <c r="F1092" s="1">
        <v>2020</v>
      </c>
      <c r="G1092" s="1" t="s">
        <v>3</v>
      </c>
      <c r="H1092" s="3">
        <v>6</v>
      </c>
      <c r="I1092" s="3">
        <v>6</v>
      </c>
      <c r="J1092" s="3">
        <v>300</v>
      </c>
      <c r="K1092" s="3">
        <v>50</v>
      </c>
      <c r="L1092" s="1" t="s">
        <v>4</v>
      </c>
    </row>
    <row r="1093" spans="1:12" outlineLevel="2" x14ac:dyDescent="0.25">
      <c r="A1093" s="1">
        <v>25312</v>
      </c>
      <c r="B1093" s="74" t="s">
        <v>395</v>
      </c>
      <c r="C1093" s="1" t="s">
        <v>41</v>
      </c>
      <c r="D1093" s="1" t="s">
        <v>17</v>
      </c>
      <c r="E1093" s="1" t="s">
        <v>18</v>
      </c>
      <c r="F1093" s="1">
        <v>2020</v>
      </c>
      <c r="G1093" s="1" t="s">
        <v>3</v>
      </c>
      <c r="H1093" s="3">
        <v>50</v>
      </c>
      <c r="I1093" s="3">
        <v>50</v>
      </c>
      <c r="J1093" s="3">
        <v>1000</v>
      </c>
      <c r="K1093" s="3">
        <v>20</v>
      </c>
      <c r="L1093" s="1" t="s">
        <v>4</v>
      </c>
    </row>
    <row r="1094" spans="1:12" outlineLevel="1" collapsed="1" x14ac:dyDescent="0.25">
      <c r="A1094" s="107"/>
      <c r="B1094" s="108"/>
      <c r="C1094" s="107"/>
      <c r="D1094" s="107"/>
      <c r="E1094" s="107"/>
      <c r="F1094" s="109" t="s">
        <v>686</v>
      </c>
      <c r="G1094" s="107">
        <f>SUBTOTAL(9,G1082:G1093)</f>
        <v>0</v>
      </c>
      <c r="H1094" s="110">
        <f>SUBTOTAL(9,H1082:H1093)</f>
        <v>386</v>
      </c>
      <c r="I1094" s="110">
        <f>SUBTOTAL(9,I1082:I1093)</f>
        <v>384</v>
      </c>
      <c r="J1094" s="110">
        <f>SUBTOTAL(9,J1082:J1093)</f>
        <v>3651.1585107431774</v>
      </c>
      <c r="K1094" s="110"/>
      <c r="L1094" s="107"/>
    </row>
    <row r="1095" spans="1:12" outlineLevel="2" x14ac:dyDescent="0.25">
      <c r="A1095" s="1">
        <v>25312</v>
      </c>
      <c r="B1095" s="74" t="s">
        <v>395</v>
      </c>
      <c r="C1095" s="1" t="s">
        <v>41</v>
      </c>
      <c r="D1095" s="1" t="s">
        <v>5</v>
      </c>
      <c r="E1095" s="1" t="s">
        <v>6</v>
      </c>
      <c r="F1095" s="1">
        <v>2020</v>
      </c>
      <c r="G1095" s="1" t="s">
        <v>11</v>
      </c>
      <c r="H1095" s="3">
        <v>40</v>
      </c>
      <c r="I1095" s="3">
        <v>40</v>
      </c>
      <c r="J1095" s="3">
        <v>102.80373831775701</v>
      </c>
      <c r="K1095" s="3">
        <v>2.5700934579439298</v>
      </c>
      <c r="L1095" s="1" t="s">
        <v>4</v>
      </c>
    </row>
    <row r="1096" spans="1:12" outlineLevel="2" x14ac:dyDescent="0.25">
      <c r="A1096" s="1">
        <v>25312</v>
      </c>
      <c r="B1096" s="74" t="s">
        <v>395</v>
      </c>
      <c r="C1096" s="1" t="s">
        <v>41</v>
      </c>
      <c r="D1096" s="1" t="s">
        <v>42</v>
      </c>
      <c r="E1096" s="1" t="s">
        <v>43</v>
      </c>
      <c r="F1096" s="1">
        <v>2020</v>
      </c>
      <c r="G1096" s="1" t="s">
        <v>11</v>
      </c>
      <c r="H1096" s="3">
        <v>3</v>
      </c>
      <c r="I1096" s="3">
        <v>3</v>
      </c>
      <c r="J1096" s="3">
        <v>27</v>
      </c>
      <c r="K1096" s="3">
        <v>9</v>
      </c>
      <c r="L1096" s="1" t="s">
        <v>4</v>
      </c>
    </row>
    <row r="1097" spans="1:12" outlineLevel="2" x14ac:dyDescent="0.25">
      <c r="A1097" s="1">
        <v>25312</v>
      </c>
      <c r="B1097" s="74" t="s">
        <v>395</v>
      </c>
      <c r="C1097" s="1" t="s">
        <v>41</v>
      </c>
      <c r="D1097" s="1" t="s">
        <v>12</v>
      </c>
      <c r="E1097" s="1" t="s">
        <v>13</v>
      </c>
      <c r="F1097" s="1">
        <v>2020</v>
      </c>
      <c r="G1097" s="1" t="s">
        <v>11</v>
      </c>
      <c r="H1097" s="3">
        <v>25</v>
      </c>
      <c r="I1097" s="3">
        <v>25</v>
      </c>
      <c r="J1097" s="3">
        <v>225</v>
      </c>
      <c r="K1097" s="3">
        <v>9</v>
      </c>
      <c r="L1097" s="1" t="s">
        <v>4</v>
      </c>
    </row>
    <row r="1098" spans="1:12" outlineLevel="2" x14ac:dyDescent="0.25">
      <c r="A1098" s="1">
        <v>25312</v>
      </c>
      <c r="B1098" s="74" t="s">
        <v>395</v>
      </c>
      <c r="C1098" s="1" t="s">
        <v>41</v>
      </c>
      <c r="D1098" s="1" t="s">
        <v>7</v>
      </c>
      <c r="E1098" s="1" t="s">
        <v>8</v>
      </c>
      <c r="F1098" s="1">
        <v>2020</v>
      </c>
      <c r="G1098" s="1" t="s">
        <v>11</v>
      </c>
      <c r="H1098" s="3">
        <v>20</v>
      </c>
      <c r="I1098" s="3">
        <v>20</v>
      </c>
      <c r="J1098" s="3">
        <v>62.937062937062947</v>
      </c>
      <c r="K1098" s="3">
        <v>3.1468531468531502</v>
      </c>
      <c r="L1098" s="1" t="s">
        <v>4</v>
      </c>
    </row>
    <row r="1099" spans="1:12" outlineLevel="2" x14ac:dyDescent="0.25">
      <c r="A1099" s="1">
        <v>25312</v>
      </c>
      <c r="B1099" s="74" t="s">
        <v>395</v>
      </c>
      <c r="C1099" s="1" t="s">
        <v>41</v>
      </c>
      <c r="D1099" s="1" t="s">
        <v>44</v>
      </c>
      <c r="E1099" s="1" t="s">
        <v>45</v>
      </c>
      <c r="F1099" s="1">
        <v>2020</v>
      </c>
      <c r="G1099" s="1" t="s">
        <v>11</v>
      </c>
      <c r="H1099" s="3">
        <v>4</v>
      </c>
      <c r="I1099" s="3">
        <v>4</v>
      </c>
      <c r="J1099" s="3">
        <v>8</v>
      </c>
      <c r="K1099" s="3">
        <v>2</v>
      </c>
      <c r="L1099" s="1" t="s">
        <v>4</v>
      </c>
    </row>
    <row r="1100" spans="1:12" outlineLevel="2" x14ac:dyDescent="0.25">
      <c r="A1100" s="1">
        <v>25312</v>
      </c>
      <c r="B1100" s="74" t="s">
        <v>395</v>
      </c>
      <c r="C1100" s="1" t="s">
        <v>41</v>
      </c>
      <c r="D1100" s="1" t="s">
        <v>1</v>
      </c>
      <c r="E1100" s="1" t="s">
        <v>2</v>
      </c>
      <c r="F1100" s="1">
        <v>2020</v>
      </c>
      <c r="G1100" s="1" t="s">
        <v>11</v>
      </c>
      <c r="H1100" s="3">
        <v>100</v>
      </c>
      <c r="I1100" s="3">
        <v>100</v>
      </c>
      <c r="J1100" s="3">
        <v>55.932203389830512</v>
      </c>
      <c r="K1100" s="3">
        <v>0.55932203389830504</v>
      </c>
      <c r="L1100" s="1" t="s">
        <v>4</v>
      </c>
    </row>
    <row r="1101" spans="1:12" outlineLevel="2" x14ac:dyDescent="0.25">
      <c r="A1101" s="1">
        <v>25312</v>
      </c>
      <c r="B1101" s="74" t="s">
        <v>395</v>
      </c>
      <c r="C1101" s="1" t="s">
        <v>41</v>
      </c>
      <c r="D1101" s="1" t="s">
        <v>19</v>
      </c>
      <c r="E1101" s="1" t="s">
        <v>20</v>
      </c>
      <c r="F1101" s="1">
        <v>2020</v>
      </c>
      <c r="G1101" s="1" t="s">
        <v>11</v>
      </c>
      <c r="H1101" s="3">
        <v>60</v>
      </c>
      <c r="I1101" s="3">
        <v>60</v>
      </c>
      <c r="J1101" s="3">
        <v>1080</v>
      </c>
      <c r="K1101" s="3">
        <v>18</v>
      </c>
      <c r="L1101" s="1" t="s">
        <v>4</v>
      </c>
    </row>
    <row r="1102" spans="1:12" outlineLevel="2" x14ac:dyDescent="0.25">
      <c r="A1102" s="1">
        <v>25312</v>
      </c>
      <c r="B1102" s="74" t="s">
        <v>395</v>
      </c>
      <c r="C1102" s="1" t="s">
        <v>41</v>
      </c>
      <c r="D1102" s="1" t="s">
        <v>19</v>
      </c>
      <c r="E1102" s="1" t="s">
        <v>24</v>
      </c>
      <c r="F1102" s="1">
        <v>2020</v>
      </c>
      <c r="G1102" s="1" t="s">
        <v>11</v>
      </c>
      <c r="H1102" s="3">
        <v>20</v>
      </c>
      <c r="I1102" s="3">
        <v>20</v>
      </c>
      <c r="J1102" s="3">
        <v>240</v>
      </c>
      <c r="K1102" s="3">
        <v>12</v>
      </c>
      <c r="L1102" s="1" t="s">
        <v>4</v>
      </c>
    </row>
    <row r="1103" spans="1:12" outlineLevel="2" x14ac:dyDescent="0.25">
      <c r="A1103" s="1">
        <v>25312</v>
      </c>
      <c r="B1103" s="74" t="s">
        <v>395</v>
      </c>
      <c r="C1103" s="1" t="s">
        <v>41</v>
      </c>
      <c r="D1103" s="1" t="s">
        <v>14</v>
      </c>
      <c r="E1103" s="1" t="s">
        <v>15</v>
      </c>
      <c r="F1103" s="1">
        <v>2020</v>
      </c>
      <c r="G1103" s="1" t="s">
        <v>11</v>
      </c>
      <c r="H1103" s="3">
        <v>15</v>
      </c>
      <c r="I1103" s="3">
        <v>15</v>
      </c>
      <c r="J1103" s="3">
        <v>120</v>
      </c>
      <c r="K1103" s="3">
        <v>8</v>
      </c>
      <c r="L1103" s="1" t="s">
        <v>4</v>
      </c>
    </row>
    <row r="1104" spans="1:12" outlineLevel="2" x14ac:dyDescent="0.25">
      <c r="A1104" s="1">
        <v>25312</v>
      </c>
      <c r="B1104" s="74" t="s">
        <v>395</v>
      </c>
      <c r="C1104" s="1" t="s">
        <v>41</v>
      </c>
      <c r="D1104" s="1" t="s">
        <v>22</v>
      </c>
      <c r="E1104" s="1" t="s">
        <v>23</v>
      </c>
      <c r="F1104" s="1">
        <v>2020</v>
      </c>
      <c r="G1104" s="1" t="s">
        <v>11</v>
      </c>
      <c r="H1104" s="3">
        <v>5</v>
      </c>
      <c r="I1104" s="3">
        <v>5</v>
      </c>
      <c r="J1104" s="3">
        <v>250</v>
      </c>
      <c r="K1104" s="3">
        <v>50</v>
      </c>
      <c r="L1104" s="1" t="s">
        <v>4</v>
      </c>
    </row>
    <row r="1105" spans="1:12" outlineLevel="2" x14ac:dyDescent="0.25">
      <c r="A1105" s="1">
        <v>25312</v>
      </c>
      <c r="B1105" s="74" t="s">
        <v>395</v>
      </c>
      <c r="C1105" s="1" t="s">
        <v>41</v>
      </c>
      <c r="D1105" s="1" t="s">
        <v>17</v>
      </c>
      <c r="E1105" s="1" t="s">
        <v>18</v>
      </c>
      <c r="F1105" s="1">
        <v>2020</v>
      </c>
      <c r="G1105" s="1" t="s">
        <v>11</v>
      </c>
      <c r="H1105" s="3">
        <v>40</v>
      </c>
      <c r="I1105" s="3">
        <v>40</v>
      </c>
      <c r="J1105" s="3">
        <v>800</v>
      </c>
      <c r="K1105" s="3">
        <v>20</v>
      </c>
      <c r="L1105" s="1" t="s">
        <v>4</v>
      </c>
    </row>
    <row r="1106" spans="1:12" outlineLevel="1" collapsed="1" x14ac:dyDescent="0.25">
      <c r="A1106" s="107"/>
      <c r="B1106" s="108"/>
      <c r="C1106" s="107"/>
      <c r="D1106" s="107"/>
      <c r="E1106" s="107"/>
      <c r="F1106" s="109" t="s">
        <v>687</v>
      </c>
      <c r="G1106" s="107">
        <f>SUBTOTAL(9,G1095:G1105)</f>
        <v>0</v>
      </c>
      <c r="H1106" s="110">
        <f>SUBTOTAL(9,H1095:H1105)</f>
        <v>332</v>
      </c>
      <c r="I1106" s="110">
        <f>SUBTOTAL(9,I1095:I1105)</f>
        <v>332</v>
      </c>
      <c r="J1106" s="110">
        <f>SUBTOTAL(9,J1095:J1105)</f>
        <v>2971.6730046446505</v>
      </c>
      <c r="K1106" s="110"/>
      <c r="L1106" s="107"/>
    </row>
    <row r="1107" spans="1:12" outlineLevel="2" x14ac:dyDescent="0.25">
      <c r="A1107" s="1">
        <v>25524</v>
      </c>
      <c r="B1107" s="74" t="s">
        <v>395</v>
      </c>
      <c r="C1107" s="1" t="s">
        <v>165</v>
      </c>
      <c r="D1107" s="1" t="s">
        <v>52</v>
      </c>
      <c r="E1107" s="1" t="s">
        <v>53</v>
      </c>
      <c r="F1107" s="1">
        <v>2020</v>
      </c>
      <c r="G1107" s="1" t="s">
        <v>3</v>
      </c>
      <c r="H1107" s="3">
        <v>2</v>
      </c>
      <c r="I1107" s="3">
        <v>2</v>
      </c>
      <c r="J1107" s="3">
        <v>20</v>
      </c>
      <c r="K1107" s="3">
        <v>10</v>
      </c>
      <c r="L1107" s="1" t="s">
        <v>4</v>
      </c>
    </row>
    <row r="1108" spans="1:12" outlineLevel="2" x14ac:dyDescent="0.25">
      <c r="A1108" s="1">
        <v>25524</v>
      </c>
      <c r="B1108" s="74" t="s">
        <v>395</v>
      </c>
      <c r="C1108" s="1" t="s">
        <v>165</v>
      </c>
      <c r="D1108" s="1" t="s">
        <v>167</v>
      </c>
      <c r="E1108" s="1" t="s">
        <v>168</v>
      </c>
      <c r="F1108" s="1">
        <v>2020</v>
      </c>
      <c r="G1108" s="1" t="s">
        <v>3</v>
      </c>
      <c r="H1108" s="3">
        <v>5</v>
      </c>
      <c r="I1108" s="3">
        <v>5</v>
      </c>
      <c r="J1108" s="3">
        <v>30</v>
      </c>
      <c r="K1108" s="3">
        <v>6</v>
      </c>
      <c r="L1108" s="1" t="s">
        <v>4</v>
      </c>
    </row>
    <row r="1109" spans="1:12" outlineLevel="2" x14ac:dyDescent="0.25">
      <c r="A1109" s="1">
        <v>25524</v>
      </c>
      <c r="B1109" s="74" t="s">
        <v>395</v>
      </c>
      <c r="C1109" s="1" t="s">
        <v>165</v>
      </c>
      <c r="D1109" s="1" t="s">
        <v>5</v>
      </c>
      <c r="E1109" s="1" t="s">
        <v>6</v>
      </c>
      <c r="F1109" s="1">
        <v>2020</v>
      </c>
      <c r="G1109" s="1" t="s">
        <v>3</v>
      </c>
      <c r="H1109" s="3">
        <v>9</v>
      </c>
      <c r="I1109" s="3">
        <v>9</v>
      </c>
      <c r="J1109" s="3">
        <v>21.028037383177569</v>
      </c>
      <c r="K1109" s="3">
        <v>2.3364485981308398</v>
      </c>
      <c r="L1109" s="1" t="s">
        <v>4</v>
      </c>
    </row>
    <row r="1110" spans="1:12" outlineLevel="2" x14ac:dyDescent="0.25">
      <c r="A1110" s="1">
        <v>25524</v>
      </c>
      <c r="B1110" s="74" t="s">
        <v>395</v>
      </c>
      <c r="C1110" s="1" t="s">
        <v>165</v>
      </c>
      <c r="D1110" s="1" t="s">
        <v>7</v>
      </c>
      <c r="E1110" s="1" t="s">
        <v>8</v>
      </c>
      <c r="F1110" s="1">
        <v>2020</v>
      </c>
      <c r="G1110" s="1" t="s">
        <v>3</v>
      </c>
      <c r="H1110" s="3">
        <v>15</v>
      </c>
      <c r="I1110" s="3">
        <v>15</v>
      </c>
      <c r="J1110" s="3">
        <v>62.937062937062947</v>
      </c>
      <c r="K1110" s="3">
        <v>4.1958041958042003</v>
      </c>
      <c r="L1110" s="1" t="s">
        <v>4</v>
      </c>
    </row>
    <row r="1111" spans="1:12" outlineLevel="2" x14ac:dyDescent="0.25">
      <c r="A1111" s="1">
        <v>25524</v>
      </c>
      <c r="B1111" s="74" t="s">
        <v>395</v>
      </c>
      <c r="C1111" s="1" t="s">
        <v>165</v>
      </c>
      <c r="D1111" s="1" t="s">
        <v>9</v>
      </c>
      <c r="E1111" s="1" t="s">
        <v>10</v>
      </c>
      <c r="F1111" s="1">
        <v>2020</v>
      </c>
      <c r="G1111" s="1" t="s">
        <v>3</v>
      </c>
      <c r="H1111" s="3">
        <v>80</v>
      </c>
      <c r="I1111" s="3">
        <v>80</v>
      </c>
      <c r="J1111" s="3">
        <v>1600</v>
      </c>
      <c r="K1111" s="3">
        <v>20</v>
      </c>
      <c r="L1111" s="1" t="s">
        <v>4</v>
      </c>
    </row>
    <row r="1112" spans="1:12" outlineLevel="2" x14ac:dyDescent="0.25">
      <c r="A1112" s="1">
        <v>25524</v>
      </c>
      <c r="B1112" s="74" t="s">
        <v>395</v>
      </c>
      <c r="C1112" s="1" t="s">
        <v>165</v>
      </c>
      <c r="D1112" s="1" t="s">
        <v>1</v>
      </c>
      <c r="E1112" s="1" t="s">
        <v>2</v>
      </c>
      <c r="F1112" s="1">
        <v>2020</v>
      </c>
      <c r="G1112" s="1" t="s">
        <v>3</v>
      </c>
      <c r="H1112" s="3">
        <v>5</v>
      </c>
      <c r="I1112" s="3">
        <v>5</v>
      </c>
      <c r="J1112" s="3">
        <v>5.5932203389830519</v>
      </c>
      <c r="K1112" s="3">
        <v>1.1186440677966101</v>
      </c>
      <c r="L1112" s="1" t="s">
        <v>4</v>
      </c>
    </row>
    <row r="1113" spans="1:12" outlineLevel="2" x14ac:dyDescent="0.25">
      <c r="A1113" s="1">
        <v>25524</v>
      </c>
      <c r="B1113" s="74" t="s">
        <v>395</v>
      </c>
      <c r="C1113" s="1" t="s">
        <v>165</v>
      </c>
      <c r="D1113" s="1" t="s">
        <v>60</v>
      </c>
      <c r="E1113" s="1" t="s">
        <v>61</v>
      </c>
      <c r="F1113" s="1">
        <v>2020</v>
      </c>
      <c r="G1113" s="1" t="s">
        <v>3</v>
      </c>
      <c r="H1113" s="3">
        <v>3</v>
      </c>
      <c r="I1113" s="3">
        <v>3</v>
      </c>
      <c r="J1113" s="3">
        <v>60</v>
      </c>
      <c r="K1113" s="3">
        <v>20</v>
      </c>
      <c r="L1113" s="1" t="s">
        <v>4</v>
      </c>
    </row>
    <row r="1114" spans="1:12" outlineLevel="2" x14ac:dyDescent="0.25">
      <c r="A1114" s="1">
        <v>25524</v>
      </c>
      <c r="B1114" s="74" t="s">
        <v>395</v>
      </c>
      <c r="C1114" s="1" t="s">
        <v>165</v>
      </c>
      <c r="D1114" s="1" t="s">
        <v>14</v>
      </c>
      <c r="E1114" s="1" t="s">
        <v>15</v>
      </c>
      <c r="F1114" s="1">
        <v>2020</v>
      </c>
      <c r="G1114" s="1" t="s">
        <v>3</v>
      </c>
      <c r="H1114" s="3">
        <v>10</v>
      </c>
      <c r="I1114" s="3">
        <v>10</v>
      </c>
      <c r="J1114" s="3">
        <v>105</v>
      </c>
      <c r="K1114" s="3">
        <v>10.5</v>
      </c>
      <c r="L1114" s="1" t="s">
        <v>4</v>
      </c>
    </row>
    <row r="1115" spans="1:12" outlineLevel="2" x14ac:dyDescent="0.25">
      <c r="A1115" s="1">
        <v>25524</v>
      </c>
      <c r="B1115" s="74" t="s">
        <v>395</v>
      </c>
      <c r="C1115" s="1" t="s">
        <v>165</v>
      </c>
      <c r="D1115" s="1" t="s">
        <v>22</v>
      </c>
      <c r="E1115" s="1" t="s">
        <v>32</v>
      </c>
      <c r="F1115" s="1">
        <v>2020</v>
      </c>
      <c r="G1115" s="1" t="s">
        <v>3</v>
      </c>
      <c r="H1115" s="3">
        <v>10</v>
      </c>
      <c r="I1115" s="3">
        <v>10</v>
      </c>
      <c r="J1115" s="3">
        <v>300</v>
      </c>
      <c r="K1115" s="3">
        <v>30</v>
      </c>
      <c r="L1115" s="1" t="s">
        <v>4</v>
      </c>
    </row>
    <row r="1116" spans="1:12" outlineLevel="2" x14ac:dyDescent="0.25">
      <c r="A1116" s="1">
        <v>25524</v>
      </c>
      <c r="B1116" s="74" t="s">
        <v>395</v>
      </c>
      <c r="C1116" s="1" t="s">
        <v>165</v>
      </c>
      <c r="D1116" s="1" t="s">
        <v>22</v>
      </c>
      <c r="E1116" s="1" t="s">
        <v>23</v>
      </c>
      <c r="F1116" s="1">
        <v>2020</v>
      </c>
      <c r="G1116" s="1" t="s">
        <v>3</v>
      </c>
      <c r="H1116" s="3">
        <v>2</v>
      </c>
      <c r="I1116" s="3">
        <v>2</v>
      </c>
      <c r="J1116" s="3">
        <v>242</v>
      </c>
      <c r="K1116" s="3">
        <v>121</v>
      </c>
      <c r="L1116" s="1" t="s">
        <v>4</v>
      </c>
    </row>
    <row r="1117" spans="1:12" outlineLevel="2" x14ac:dyDescent="0.25">
      <c r="A1117" s="1">
        <v>25524</v>
      </c>
      <c r="B1117" s="74" t="s">
        <v>395</v>
      </c>
      <c r="C1117" s="1" t="s">
        <v>165</v>
      </c>
      <c r="D1117" s="1" t="s">
        <v>42</v>
      </c>
      <c r="E1117" s="1" t="s">
        <v>54</v>
      </c>
      <c r="F1117" s="1">
        <v>2020</v>
      </c>
      <c r="G1117" s="1" t="s">
        <v>3</v>
      </c>
      <c r="H1117" s="3">
        <v>0</v>
      </c>
      <c r="I1117" s="3">
        <v>0</v>
      </c>
      <c r="J1117" s="3">
        <v>0</v>
      </c>
      <c r="K1117" s="3">
        <v>0</v>
      </c>
      <c r="L1117" s="1" t="s">
        <v>4</v>
      </c>
    </row>
    <row r="1118" spans="1:12" outlineLevel="1" collapsed="1" x14ac:dyDescent="0.25">
      <c r="A1118" s="107"/>
      <c r="B1118" s="108"/>
      <c r="C1118" s="107"/>
      <c r="D1118" s="107"/>
      <c r="E1118" s="107"/>
      <c r="F1118" s="109" t="s">
        <v>686</v>
      </c>
      <c r="G1118" s="107">
        <f>SUBTOTAL(9,G1107:G1117)</f>
        <v>0</v>
      </c>
      <c r="H1118" s="110">
        <f>SUBTOTAL(9,H1107:H1117)</f>
        <v>141</v>
      </c>
      <c r="I1118" s="110">
        <f>SUBTOTAL(9,I1107:I1117)</f>
        <v>141</v>
      </c>
      <c r="J1118" s="110">
        <f>SUBTOTAL(9,J1107:J1117)</f>
        <v>2446.5583206592237</v>
      </c>
      <c r="K1118" s="110"/>
      <c r="L1118" s="107"/>
    </row>
    <row r="1119" spans="1:12" outlineLevel="2" x14ac:dyDescent="0.25">
      <c r="A1119" s="1">
        <v>25524</v>
      </c>
      <c r="B1119" s="74" t="s">
        <v>395</v>
      </c>
      <c r="C1119" s="1" t="s">
        <v>165</v>
      </c>
      <c r="D1119" s="1" t="s">
        <v>52</v>
      </c>
      <c r="E1119" s="1" t="s">
        <v>53</v>
      </c>
      <c r="F1119" s="1">
        <v>2020</v>
      </c>
      <c r="G1119" s="1" t="s">
        <v>11</v>
      </c>
      <c r="H1119" s="3">
        <v>2</v>
      </c>
      <c r="I1119" s="3">
        <v>2</v>
      </c>
      <c r="J1119" s="3">
        <v>20</v>
      </c>
      <c r="K1119" s="3">
        <v>10</v>
      </c>
      <c r="L1119" s="1" t="s">
        <v>4</v>
      </c>
    </row>
    <row r="1120" spans="1:12" outlineLevel="2" x14ac:dyDescent="0.25">
      <c r="A1120" s="1">
        <v>25524</v>
      </c>
      <c r="B1120" s="74" t="s">
        <v>395</v>
      </c>
      <c r="C1120" s="1" t="s">
        <v>165</v>
      </c>
      <c r="D1120" s="1" t="s">
        <v>167</v>
      </c>
      <c r="E1120" s="1" t="s">
        <v>168</v>
      </c>
      <c r="F1120" s="1">
        <v>2020</v>
      </c>
      <c r="G1120" s="1" t="s">
        <v>11</v>
      </c>
      <c r="H1120" s="3">
        <v>3</v>
      </c>
      <c r="I1120" s="3">
        <v>3</v>
      </c>
      <c r="J1120" s="3">
        <v>24</v>
      </c>
      <c r="K1120" s="3">
        <v>8</v>
      </c>
      <c r="L1120" s="1" t="s">
        <v>4</v>
      </c>
    </row>
    <row r="1121" spans="1:12" outlineLevel="2" x14ac:dyDescent="0.25">
      <c r="A1121" s="1">
        <v>25524</v>
      </c>
      <c r="B1121" s="74" t="s">
        <v>395</v>
      </c>
      <c r="C1121" s="1" t="s">
        <v>165</v>
      </c>
      <c r="D1121" s="1" t="s">
        <v>5</v>
      </c>
      <c r="E1121" s="1" t="s">
        <v>6</v>
      </c>
      <c r="F1121" s="1">
        <v>2020</v>
      </c>
      <c r="G1121" s="1" t="s">
        <v>11</v>
      </c>
      <c r="H1121" s="3">
        <v>10</v>
      </c>
      <c r="I1121" s="3">
        <v>10</v>
      </c>
      <c r="J1121" s="3">
        <v>23.364485981308412</v>
      </c>
      <c r="K1121" s="3">
        <v>2.3364485981308398</v>
      </c>
      <c r="L1121" s="1" t="s">
        <v>4</v>
      </c>
    </row>
    <row r="1122" spans="1:12" outlineLevel="2" x14ac:dyDescent="0.25">
      <c r="A1122" s="1">
        <v>25524</v>
      </c>
      <c r="B1122" s="74" t="s">
        <v>395</v>
      </c>
      <c r="C1122" s="1" t="s">
        <v>165</v>
      </c>
      <c r="D1122" s="1" t="s">
        <v>7</v>
      </c>
      <c r="E1122" s="1" t="s">
        <v>8</v>
      </c>
      <c r="F1122" s="1">
        <v>2020</v>
      </c>
      <c r="G1122" s="1" t="s">
        <v>11</v>
      </c>
      <c r="H1122" s="3">
        <v>20</v>
      </c>
      <c r="I1122" s="3">
        <v>20</v>
      </c>
      <c r="J1122" s="3">
        <v>69.930069930069934</v>
      </c>
      <c r="K1122" s="3">
        <v>3.4965034965034998</v>
      </c>
      <c r="L1122" s="1" t="s">
        <v>4</v>
      </c>
    </row>
    <row r="1123" spans="1:12" outlineLevel="2" x14ac:dyDescent="0.25">
      <c r="A1123" s="1">
        <v>25524</v>
      </c>
      <c r="B1123" s="74" t="s">
        <v>395</v>
      </c>
      <c r="C1123" s="1" t="s">
        <v>165</v>
      </c>
      <c r="D1123" s="1" t="s">
        <v>9</v>
      </c>
      <c r="E1123" s="1" t="s">
        <v>10</v>
      </c>
      <c r="F1123" s="1">
        <v>2020</v>
      </c>
      <c r="G1123" s="1" t="s">
        <v>11</v>
      </c>
      <c r="H1123" s="3">
        <v>90</v>
      </c>
      <c r="I1123" s="3">
        <v>90</v>
      </c>
      <c r="J1123" s="3">
        <v>1800</v>
      </c>
      <c r="K1123" s="3">
        <v>20</v>
      </c>
      <c r="L1123" s="1" t="s">
        <v>4</v>
      </c>
    </row>
    <row r="1124" spans="1:12" outlineLevel="2" x14ac:dyDescent="0.25">
      <c r="A1124" s="1">
        <v>25524</v>
      </c>
      <c r="B1124" s="74" t="s">
        <v>395</v>
      </c>
      <c r="C1124" s="1" t="s">
        <v>165</v>
      </c>
      <c r="D1124" s="1" t="s">
        <v>1</v>
      </c>
      <c r="E1124" s="1" t="s">
        <v>2</v>
      </c>
      <c r="F1124" s="1">
        <v>2020</v>
      </c>
      <c r="G1124" s="1" t="s">
        <v>11</v>
      </c>
      <c r="H1124" s="3">
        <v>5</v>
      </c>
      <c r="I1124" s="3">
        <v>5</v>
      </c>
      <c r="J1124" s="3">
        <v>6.991525423728814</v>
      </c>
      <c r="K1124" s="3">
        <v>1.3983050847457601</v>
      </c>
      <c r="L1124" s="1" t="s">
        <v>4</v>
      </c>
    </row>
    <row r="1125" spans="1:12" outlineLevel="2" x14ac:dyDescent="0.25">
      <c r="A1125" s="1">
        <v>25524</v>
      </c>
      <c r="B1125" s="74" t="s">
        <v>395</v>
      </c>
      <c r="C1125" s="1" t="s">
        <v>165</v>
      </c>
      <c r="D1125" s="1" t="s">
        <v>60</v>
      </c>
      <c r="E1125" s="1" t="s">
        <v>61</v>
      </c>
      <c r="F1125" s="1">
        <v>2020</v>
      </c>
      <c r="G1125" s="1" t="s">
        <v>11</v>
      </c>
      <c r="H1125" s="3">
        <v>3</v>
      </c>
      <c r="I1125" s="3">
        <v>3</v>
      </c>
      <c r="J1125" s="3">
        <v>60</v>
      </c>
      <c r="K1125" s="3">
        <v>20</v>
      </c>
      <c r="L1125" s="1" t="s">
        <v>4</v>
      </c>
    </row>
    <row r="1126" spans="1:12" outlineLevel="2" x14ac:dyDescent="0.25">
      <c r="A1126" s="1">
        <v>25524</v>
      </c>
      <c r="B1126" s="74" t="s">
        <v>395</v>
      </c>
      <c r="C1126" s="1" t="s">
        <v>165</v>
      </c>
      <c r="D1126" s="1" t="s">
        <v>14</v>
      </c>
      <c r="E1126" s="1" t="s">
        <v>15</v>
      </c>
      <c r="F1126" s="1">
        <v>2020</v>
      </c>
      <c r="G1126" s="1" t="s">
        <v>11</v>
      </c>
      <c r="H1126" s="3">
        <v>15</v>
      </c>
      <c r="I1126" s="3">
        <v>15</v>
      </c>
      <c r="J1126" s="3">
        <v>150</v>
      </c>
      <c r="K1126" s="3">
        <v>10</v>
      </c>
      <c r="L1126" s="1" t="s">
        <v>4</v>
      </c>
    </row>
    <row r="1127" spans="1:12" outlineLevel="2" x14ac:dyDescent="0.25">
      <c r="A1127" s="1">
        <v>25524</v>
      </c>
      <c r="B1127" s="74" t="s">
        <v>395</v>
      </c>
      <c r="C1127" s="1" t="s">
        <v>165</v>
      </c>
      <c r="D1127" s="1" t="s">
        <v>22</v>
      </c>
      <c r="E1127" s="1" t="s">
        <v>32</v>
      </c>
      <c r="F1127" s="1">
        <v>2020</v>
      </c>
      <c r="G1127" s="1" t="s">
        <v>11</v>
      </c>
      <c r="H1127" s="3">
        <v>10</v>
      </c>
      <c r="I1127" s="3">
        <v>10</v>
      </c>
      <c r="J1127" s="3">
        <v>500</v>
      </c>
      <c r="K1127" s="3">
        <v>50</v>
      </c>
      <c r="L1127" s="1" t="s">
        <v>4</v>
      </c>
    </row>
    <row r="1128" spans="1:12" outlineLevel="2" x14ac:dyDescent="0.25">
      <c r="A1128" s="1">
        <v>25524</v>
      </c>
      <c r="B1128" s="74" t="s">
        <v>395</v>
      </c>
      <c r="C1128" s="1" t="s">
        <v>165</v>
      </c>
      <c r="D1128" s="1" t="s">
        <v>22</v>
      </c>
      <c r="E1128" s="1" t="s">
        <v>23</v>
      </c>
      <c r="F1128" s="1">
        <v>2020</v>
      </c>
      <c r="G1128" s="1" t="s">
        <v>11</v>
      </c>
      <c r="H1128" s="3">
        <v>2</v>
      </c>
      <c r="I1128" s="3">
        <v>2</v>
      </c>
      <c r="J1128" s="3">
        <v>240</v>
      </c>
      <c r="K1128" s="3">
        <v>120</v>
      </c>
      <c r="L1128" s="1" t="s">
        <v>4</v>
      </c>
    </row>
    <row r="1129" spans="1:12" outlineLevel="2" x14ac:dyDescent="0.25">
      <c r="A1129" s="1">
        <v>25524</v>
      </c>
      <c r="B1129" s="74" t="s">
        <v>395</v>
      </c>
      <c r="C1129" s="1" t="s">
        <v>165</v>
      </c>
      <c r="D1129" s="1" t="s">
        <v>42</v>
      </c>
      <c r="E1129" s="1" t="s">
        <v>54</v>
      </c>
      <c r="F1129" s="1">
        <v>2020</v>
      </c>
      <c r="G1129" s="1" t="s">
        <v>11</v>
      </c>
      <c r="H1129" s="3">
        <v>5</v>
      </c>
      <c r="I1129" s="3">
        <v>5</v>
      </c>
      <c r="J1129" s="3">
        <v>50</v>
      </c>
      <c r="K1129" s="3">
        <v>10</v>
      </c>
      <c r="L1129" s="1" t="s">
        <v>4</v>
      </c>
    </row>
    <row r="1130" spans="1:12" outlineLevel="1" collapsed="1" x14ac:dyDescent="0.25">
      <c r="A1130" s="107"/>
      <c r="B1130" s="108"/>
      <c r="C1130" s="107"/>
      <c r="D1130" s="107"/>
      <c r="E1130" s="107"/>
      <c r="F1130" s="109" t="s">
        <v>687</v>
      </c>
      <c r="G1130" s="107">
        <f>SUBTOTAL(9,G1119:G1129)</f>
        <v>0</v>
      </c>
      <c r="H1130" s="110">
        <f>SUBTOTAL(9,H1119:H1129)</f>
        <v>165</v>
      </c>
      <c r="I1130" s="110">
        <f>SUBTOTAL(9,I1119:I1129)</f>
        <v>165</v>
      </c>
      <c r="J1130" s="110">
        <f>SUBTOTAL(9,J1119:J1129)</f>
        <v>2944.2860813351072</v>
      </c>
      <c r="K1130" s="110"/>
      <c r="L1130" s="107"/>
    </row>
    <row r="1131" spans="1:12" outlineLevel="2" x14ac:dyDescent="0.25">
      <c r="A1131" s="1">
        <v>25535</v>
      </c>
      <c r="B1131" s="74" t="s">
        <v>395</v>
      </c>
      <c r="C1131" s="1" t="s">
        <v>66</v>
      </c>
      <c r="D1131" s="1" t="s">
        <v>5</v>
      </c>
      <c r="E1131" s="1" t="s">
        <v>6</v>
      </c>
      <c r="F1131" s="1">
        <v>2020</v>
      </c>
      <c r="G1131" s="1" t="s">
        <v>3</v>
      </c>
      <c r="H1131" s="3">
        <v>85</v>
      </c>
      <c r="I1131" s="3">
        <v>85</v>
      </c>
      <c r="J1131" s="3">
        <v>198.5981308411215</v>
      </c>
      <c r="K1131" s="3">
        <v>2.3364485981308398</v>
      </c>
      <c r="L1131" s="1" t="s">
        <v>4</v>
      </c>
    </row>
    <row r="1132" spans="1:12" outlineLevel="2" x14ac:dyDescent="0.25">
      <c r="A1132" s="1">
        <v>25535</v>
      </c>
      <c r="B1132" s="74" t="s">
        <v>395</v>
      </c>
      <c r="C1132" s="1" t="s">
        <v>66</v>
      </c>
      <c r="D1132" s="1" t="s">
        <v>29</v>
      </c>
      <c r="E1132" s="1" t="s">
        <v>30</v>
      </c>
      <c r="F1132" s="1">
        <v>2020</v>
      </c>
      <c r="G1132" s="1" t="s">
        <v>3</v>
      </c>
      <c r="H1132" s="3">
        <v>100</v>
      </c>
      <c r="I1132" s="3">
        <v>100</v>
      </c>
      <c r="J1132" s="3">
        <v>1500</v>
      </c>
      <c r="K1132" s="3">
        <v>15</v>
      </c>
      <c r="L1132" s="1" t="s">
        <v>4</v>
      </c>
    </row>
    <row r="1133" spans="1:12" outlineLevel="2" x14ac:dyDescent="0.25">
      <c r="A1133" s="1">
        <v>25535</v>
      </c>
      <c r="B1133" s="74" t="s">
        <v>395</v>
      </c>
      <c r="C1133" s="1" t="s">
        <v>66</v>
      </c>
      <c r="D1133" s="1" t="s">
        <v>7</v>
      </c>
      <c r="E1133" s="1" t="s">
        <v>8</v>
      </c>
      <c r="F1133" s="1">
        <v>2020</v>
      </c>
      <c r="G1133" s="1" t="s">
        <v>3</v>
      </c>
      <c r="H1133" s="3">
        <v>60</v>
      </c>
      <c r="I1133" s="3">
        <v>60</v>
      </c>
      <c r="J1133" s="3">
        <v>314.68531468531472</v>
      </c>
      <c r="K1133" s="3">
        <v>5.2447552447552503</v>
      </c>
      <c r="L1133" s="1" t="s">
        <v>4</v>
      </c>
    </row>
    <row r="1134" spans="1:12" outlineLevel="2" x14ac:dyDescent="0.25">
      <c r="A1134" s="1">
        <v>25535</v>
      </c>
      <c r="B1134" s="74" t="s">
        <v>395</v>
      </c>
      <c r="C1134" s="1" t="s">
        <v>66</v>
      </c>
      <c r="D1134" s="1" t="s">
        <v>19</v>
      </c>
      <c r="E1134" s="1" t="s">
        <v>20</v>
      </c>
      <c r="F1134" s="1">
        <v>2020</v>
      </c>
      <c r="G1134" s="1" t="s">
        <v>3</v>
      </c>
      <c r="H1134" s="3">
        <v>800</v>
      </c>
      <c r="I1134" s="3">
        <v>800</v>
      </c>
      <c r="J1134" s="3">
        <v>16000</v>
      </c>
      <c r="K1134" s="3">
        <v>20</v>
      </c>
      <c r="L1134" s="1" t="s">
        <v>4</v>
      </c>
    </row>
    <row r="1135" spans="1:12" outlineLevel="1" collapsed="1" x14ac:dyDescent="0.25">
      <c r="A1135" s="107"/>
      <c r="B1135" s="108"/>
      <c r="C1135" s="107"/>
      <c r="D1135" s="107"/>
      <c r="E1135" s="107"/>
      <c r="F1135" s="109" t="s">
        <v>686</v>
      </c>
      <c r="G1135" s="107">
        <f>SUBTOTAL(9,G1131:G1134)</f>
        <v>0</v>
      </c>
      <c r="H1135" s="110">
        <f>SUBTOTAL(9,H1131:H1134)</f>
        <v>1045</v>
      </c>
      <c r="I1135" s="110">
        <f>SUBTOTAL(9,I1131:I1134)</f>
        <v>1045</v>
      </c>
      <c r="J1135" s="110">
        <f>SUBTOTAL(9,J1131:J1134)</f>
        <v>18013.283445526435</v>
      </c>
      <c r="K1135" s="110"/>
      <c r="L1135" s="107"/>
    </row>
    <row r="1136" spans="1:12" outlineLevel="2" x14ac:dyDescent="0.25">
      <c r="A1136" s="1">
        <v>25535</v>
      </c>
      <c r="B1136" s="74" t="s">
        <v>395</v>
      </c>
      <c r="C1136" s="1" t="s">
        <v>66</v>
      </c>
      <c r="D1136" s="1" t="s">
        <v>5</v>
      </c>
      <c r="E1136" s="1" t="s">
        <v>6</v>
      </c>
      <c r="F1136" s="1">
        <v>2020</v>
      </c>
      <c r="G1136" s="1" t="s">
        <v>11</v>
      </c>
      <c r="H1136" s="3">
        <v>80</v>
      </c>
      <c r="I1136" s="3">
        <v>80</v>
      </c>
      <c r="J1136" s="3">
        <v>186.9158878504673</v>
      </c>
      <c r="K1136" s="3">
        <v>2.3364485981308398</v>
      </c>
      <c r="L1136" s="1" t="s">
        <v>4</v>
      </c>
    </row>
    <row r="1137" spans="1:12" outlineLevel="2" x14ac:dyDescent="0.25">
      <c r="A1137" s="1">
        <v>25535</v>
      </c>
      <c r="B1137" s="74" t="s">
        <v>395</v>
      </c>
      <c r="C1137" s="1" t="s">
        <v>66</v>
      </c>
      <c r="D1137" s="1" t="s">
        <v>29</v>
      </c>
      <c r="E1137" s="1" t="s">
        <v>30</v>
      </c>
      <c r="F1137" s="1">
        <v>2020</v>
      </c>
      <c r="G1137" s="1" t="s">
        <v>11</v>
      </c>
      <c r="H1137" s="3">
        <v>91</v>
      </c>
      <c r="I1137" s="3">
        <v>91</v>
      </c>
      <c r="J1137" s="3">
        <v>1365</v>
      </c>
      <c r="K1137" s="3">
        <v>15</v>
      </c>
      <c r="L1137" s="1" t="s">
        <v>4</v>
      </c>
    </row>
    <row r="1138" spans="1:12" outlineLevel="2" x14ac:dyDescent="0.25">
      <c r="A1138" s="1">
        <v>25535</v>
      </c>
      <c r="B1138" s="74" t="s">
        <v>395</v>
      </c>
      <c r="C1138" s="1" t="s">
        <v>66</v>
      </c>
      <c r="D1138" s="1" t="s">
        <v>7</v>
      </c>
      <c r="E1138" s="1" t="s">
        <v>8</v>
      </c>
      <c r="F1138" s="1">
        <v>2020</v>
      </c>
      <c r="G1138" s="1" t="s">
        <v>11</v>
      </c>
      <c r="H1138" s="3">
        <v>50</v>
      </c>
      <c r="I1138" s="3">
        <v>35</v>
      </c>
      <c r="J1138" s="3">
        <v>171.32867132867136</v>
      </c>
      <c r="K1138" s="3">
        <v>4.8951048951049003</v>
      </c>
      <c r="L1138" s="1" t="s">
        <v>4</v>
      </c>
    </row>
    <row r="1139" spans="1:12" outlineLevel="2" x14ac:dyDescent="0.25">
      <c r="A1139" s="1">
        <v>25535</v>
      </c>
      <c r="B1139" s="74" t="s">
        <v>395</v>
      </c>
      <c r="C1139" s="1" t="s">
        <v>66</v>
      </c>
      <c r="D1139" s="1" t="s">
        <v>19</v>
      </c>
      <c r="E1139" s="1" t="s">
        <v>20</v>
      </c>
      <c r="F1139" s="1">
        <v>2020</v>
      </c>
      <c r="G1139" s="1" t="s">
        <v>11</v>
      </c>
      <c r="H1139" s="3">
        <v>1200</v>
      </c>
      <c r="I1139" s="3">
        <v>1150</v>
      </c>
      <c r="J1139" s="3">
        <v>27600</v>
      </c>
      <c r="K1139" s="3">
        <v>24</v>
      </c>
      <c r="L1139" s="1" t="s">
        <v>4</v>
      </c>
    </row>
    <row r="1140" spans="1:12" outlineLevel="1" collapsed="1" x14ac:dyDescent="0.25">
      <c r="A1140" s="107"/>
      <c r="B1140" s="108"/>
      <c r="C1140" s="107"/>
      <c r="D1140" s="107"/>
      <c r="E1140" s="107"/>
      <c r="F1140" s="109" t="s">
        <v>687</v>
      </c>
      <c r="G1140" s="107">
        <f>SUBTOTAL(9,G1136:G1139)</f>
        <v>0</v>
      </c>
      <c r="H1140" s="110">
        <f>SUBTOTAL(9,H1136:H1139)</f>
        <v>1421</v>
      </c>
      <c r="I1140" s="110">
        <f>SUBTOTAL(9,I1136:I1139)</f>
        <v>1356</v>
      </c>
      <c r="J1140" s="110">
        <f>SUBTOTAL(9,J1136:J1139)</f>
        <v>29323.24455917914</v>
      </c>
      <c r="K1140" s="110"/>
      <c r="L1140" s="107"/>
    </row>
    <row r="1141" spans="1:12" outlineLevel="2" x14ac:dyDescent="0.25">
      <c r="A1141" s="1">
        <v>25649</v>
      </c>
      <c r="B1141" s="74" t="s">
        <v>395</v>
      </c>
      <c r="C1141" s="1" t="s">
        <v>162</v>
      </c>
      <c r="D1141" s="1" t="s">
        <v>5</v>
      </c>
      <c r="E1141" s="1" t="s">
        <v>6</v>
      </c>
      <c r="F1141" s="1">
        <v>2020</v>
      </c>
      <c r="G1141" s="1" t="s">
        <v>3</v>
      </c>
      <c r="H1141" s="3">
        <v>14</v>
      </c>
      <c r="I1141" s="3">
        <v>12</v>
      </c>
      <c r="J1141" s="3">
        <v>30.841121495327101</v>
      </c>
      <c r="K1141" s="3">
        <v>2.5700934579439298</v>
      </c>
      <c r="L1141" s="1" t="s">
        <v>4</v>
      </c>
    </row>
    <row r="1142" spans="1:12" outlineLevel="2" x14ac:dyDescent="0.25">
      <c r="A1142" s="1">
        <v>25649</v>
      </c>
      <c r="B1142" s="74" t="s">
        <v>395</v>
      </c>
      <c r="C1142" s="1" t="s">
        <v>162</v>
      </c>
      <c r="D1142" s="1" t="s">
        <v>93</v>
      </c>
      <c r="E1142" s="1" t="s">
        <v>94</v>
      </c>
      <c r="F1142" s="1">
        <v>2020</v>
      </c>
      <c r="G1142" s="1" t="s">
        <v>3</v>
      </c>
      <c r="H1142" s="3">
        <v>2</v>
      </c>
      <c r="I1142" s="3">
        <v>2</v>
      </c>
      <c r="J1142" s="3">
        <v>4</v>
      </c>
      <c r="K1142" s="3">
        <v>2</v>
      </c>
      <c r="L1142" s="1" t="s">
        <v>4</v>
      </c>
    </row>
    <row r="1143" spans="1:12" outlineLevel="2" x14ac:dyDescent="0.25">
      <c r="A1143" s="1">
        <v>25649</v>
      </c>
      <c r="B1143" s="74" t="s">
        <v>395</v>
      </c>
      <c r="C1143" s="1" t="s">
        <v>162</v>
      </c>
      <c r="D1143" s="1" t="s">
        <v>7</v>
      </c>
      <c r="E1143" s="1" t="s">
        <v>8</v>
      </c>
      <c r="F1143" s="1">
        <v>2020</v>
      </c>
      <c r="G1143" s="1" t="s">
        <v>3</v>
      </c>
      <c r="H1143" s="3">
        <v>18</v>
      </c>
      <c r="I1143" s="3">
        <v>15</v>
      </c>
      <c r="J1143" s="3">
        <v>20.97902097902098</v>
      </c>
      <c r="K1143" s="3">
        <v>1.3986013986014001</v>
      </c>
      <c r="L1143" s="1" t="s">
        <v>4</v>
      </c>
    </row>
    <row r="1144" spans="1:12" outlineLevel="2" x14ac:dyDescent="0.25">
      <c r="A1144" s="1">
        <v>25649</v>
      </c>
      <c r="B1144" s="74" t="s">
        <v>395</v>
      </c>
      <c r="C1144" s="1" t="s">
        <v>162</v>
      </c>
      <c r="D1144" s="1" t="s">
        <v>9</v>
      </c>
      <c r="E1144" s="1" t="s">
        <v>10</v>
      </c>
      <c r="F1144" s="1">
        <v>2020</v>
      </c>
      <c r="G1144" s="1" t="s">
        <v>3</v>
      </c>
      <c r="H1144" s="3">
        <v>20</v>
      </c>
      <c r="I1144" s="3">
        <v>18</v>
      </c>
      <c r="J1144" s="3">
        <v>198</v>
      </c>
      <c r="K1144" s="3">
        <v>11</v>
      </c>
      <c r="L1144" s="1" t="s">
        <v>4</v>
      </c>
    </row>
    <row r="1145" spans="1:12" outlineLevel="2" x14ac:dyDescent="0.25">
      <c r="A1145" s="1">
        <v>25649</v>
      </c>
      <c r="B1145" s="74" t="s">
        <v>395</v>
      </c>
      <c r="C1145" s="1" t="s">
        <v>162</v>
      </c>
      <c r="D1145" s="1" t="s">
        <v>1</v>
      </c>
      <c r="E1145" s="1" t="s">
        <v>2</v>
      </c>
      <c r="F1145" s="1">
        <v>2020</v>
      </c>
      <c r="G1145" s="1" t="s">
        <v>3</v>
      </c>
      <c r="H1145" s="3">
        <v>5</v>
      </c>
      <c r="I1145" s="3">
        <v>5</v>
      </c>
      <c r="J1145" s="3">
        <v>5.7330508474576281</v>
      </c>
      <c r="K1145" s="3">
        <v>1.1466101694915301</v>
      </c>
      <c r="L1145" s="1" t="s">
        <v>4</v>
      </c>
    </row>
    <row r="1146" spans="1:12" outlineLevel="2" x14ac:dyDescent="0.25">
      <c r="A1146" s="1">
        <v>25649</v>
      </c>
      <c r="B1146" s="74" t="s">
        <v>395</v>
      </c>
      <c r="C1146" s="1" t="s">
        <v>162</v>
      </c>
      <c r="D1146" s="1" t="s">
        <v>19</v>
      </c>
      <c r="E1146" s="1" t="s">
        <v>20</v>
      </c>
      <c r="F1146" s="1">
        <v>2020</v>
      </c>
      <c r="G1146" s="1" t="s">
        <v>3</v>
      </c>
      <c r="H1146" s="3">
        <v>9</v>
      </c>
      <c r="I1146" s="3">
        <v>8</v>
      </c>
      <c r="J1146" s="3">
        <v>160</v>
      </c>
      <c r="K1146" s="3">
        <v>20</v>
      </c>
      <c r="L1146" s="1" t="s">
        <v>4</v>
      </c>
    </row>
    <row r="1147" spans="1:12" outlineLevel="2" x14ac:dyDescent="0.25">
      <c r="A1147" s="1">
        <v>25649</v>
      </c>
      <c r="B1147" s="74" t="s">
        <v>395</v>
      </c>
      <c r="C1147" s="1" t="s">
        <v>162</v>
      </c>
      <c r="D1147" s="1" t="s">
        <v>22</v>
      </c>
      <c r="E1147" s="1" t="s">
        <v>32</v>
      </c>
      <c r="F1147" s="1">
        <v>2020</v>
      </c>
      <c r="G1147" s="1" t="s">
        <v>3</v>
      </c>
      <c r="H1147" s="3">
        <v>1</v>
      </c>
      <c r="I1147" s="3">
        <v>1</v>
      </c>
      <c r="J1147" s="3">
        <v>22</v>
      </c>
      <c r="K1147" s="3">
        <v>22</v>
      </c>
      <c r="L1147" s="1" t="s">
        <v>4</v>
      </c>
    </row>
    <row r="1148" spans="1:12" outlineLevel="2" x14ac:dyDescent="0.25">
      <c r="A1148" s="1">
        <v>25649</v>
      </c>
      <c r="B1148" s="74" t="s">
        <v>395</v>
      </c>
      <c r="C1148" s="1" t="s">
        <v>162</v>
      </c>
      <c r="D1148" s="1" t="s">
        <v>22</v>
      </c>
      <c r="E1148" s="1" t="s">
        <v>23</v>
      </c>
      <c r="F1148" s="1">
        <v>2020</v>
      </c>
      <c r="G1148" s="1" t="s">
        <v>3</v>
      </c>
      <c r="H1148" s="3">
        <v>2</v>
      </c>
      <c r="I1148" s="3">
        <v>2</v>
      </c>
      <c r="J1148" s="3">
        <v>56</v>
      </c>
      <c r="K1148" s="3">
        <v>28</v>
      </c>
      <c r="L1148" s="1" t="s">
        <v>4</v>
      </c>
    </row>
    <row r="1149" spans="1:12" outlineLevel="1" collapsed="1" x14ac:dyDescent="0.25">
      <c r="A1149" s="107"/>
      <c r="B1149" s="108"/>
      <c r="C1149" s="107"/>
      <c r="D1149" s="107"/>
      <c r="E1149" s="107"/>
      <c r="F1149" s="109" t="s">
        <v>686</v>
      </c>
      <c r="G1149" s="107">
        <f>SUBTOTAL(9,G1141:G1148)</f>
        <v>0</v>
      </c>
      <c r="H1149" s="110">
        <f>SUBTOTAL(9,H1141:H1148)</f>
        <v>71</v>
      </c>
      <c r="I1149" s="110">
        <f>SUBTOTAL(9,I1141:I1148)</f>
        <v>63</v>
      </c>
      <c r="J1149" s="110">
        <f>SUBTOTAL(9,J1141:J1148)</f>
        <v>497.55319332180568</v>
      </c>
      <c r="K1149" s="110"/>
      <c r="L1149" s="107"/>
    </row>
    <row r="1150" spans="1:12" outlineLevel="2" x14ac:dyDescent="0.25">
      <c r="A1150" s="1">
        <v>25649</v>
      </c>
      <c r="B1150" s="74" t="s">
        <v>395</v>
      </c>
      <c r="C1150" s="1" t="s">
        <v>162</v>
      </c>
      <c r="D1150" s="1" t="s">
        <v>5</v>
      </c>
      <c r="E1150" s="1" t="s">
        <v>6</v>
      </c>
      <c r="F1150" s="1">
        <v>2020</v>
      </c>
      <c r="G1150" s="1" t="s">
        <v>11</v>
      </c>
      <c r="H1150" s="3">
        <v>14</v>
      </c>
      <c r="I1150" s="3">
        <v>12</v>
      </c>
      <c r="J1150" s="3">
        <v>28.037383177570092</v>
      </c>
      <c r="K1150" s="3">
        <v>2.3364485981308398</v>
      </c>
      <c r="L1150" s="1" t="s">
        <v>4</v>
      </c>
    </row>
    <row r="1151" spans="1:12" outlineLevel="2" x14ac:dyDescent="0.25">
      <c r="A1151" s="1">
        <v>25649</v>
      </c>
      <c r="B1151" s="74" t="s">
        <v>395</v>
      </c>
      <c r="C1151" s="1" t="s">
        <v>162</v>
      </c>
      <c r="D1151" s="1" t="s">
        <v>93</v>
      </c>
      <c r="E1151" s="1" t="s">
        <v>94</v>
      </c>
      <c r="F1151" s="1">
        <v>2020</v>
      </c>
      <c r="G1151" s="1" t="s">
        <v>11</v>
      </c>
      <c r="H1151" s="3">
        <v>6</v>
      </c>
      <c r="I1151" s="3">
        <v>6</v>
      </c>
      <c r="J1151" s="3">
        <v>336</v>
      </c>
      <c r="K1151" s="3">
        <v>56</v>
      </c>
      <c r="L1151" s="1" t="s">
        <v>4</v>
      </c>
    </row>
    <row r="1152" spans="1:12" outlineLevel="2" x14ac:dyDescent="0.25">
      <c r="A1152" s="1">
        <v>25649</v>
      </c>
      <c r="B1152" s="74" t="s">
        <v>395</v>
      </c>
      <c r="C1152" s="1" t="s">
        <v>162</v>
      </c>
      <c r="D1152" s="1" t="s">
        <v>7</v>
      </c>
      <c r="E1152" s="1" t="s">
        <v>8</v>
      </c>
      <c r="F1152" s="1">
        <v>2020</v>
      </c>
      <c r="G1152" s="1" t="s">
        <v>11</v>
      </c>
      <c r="H1152" s="3">
        <v>18</v>
      </c>
      <c r="I1152" s="3">
        <v>17</v>
      </c>
      <c r="J1152" s="3">
        <v>23.77622377622378</v>
      </c>
      <c r="K1152" s="3">
        <v>1.3986013986014001</v>
      </c>
      <c r="L1152" s="1" t="s">
        <v>4</v>
      </c>
    </row>
    <row r="1153" spans="1:12" outlineLevel="2" x14ac:dyDescent="0.25">
      <c r="A1153" s="1">
        <v>25649</v>
      </c>
      <c r="B1153" s="74" t="s">
        <v>395</v>
      </c>
      <c r="C1153" s="1" t="s">
        <v>162</v>
      </c>
      <c r="D1153" s="1" t="s">
        <v>9</v>
      </c>
      <c r="E1153" s="1" t="s">
        <v>10</v>
      </c>
      <c r="F1153" s="1">
        <v>2020</v>
      </c>
      <c r="G1153" s="1" t="s">
        <v>11</v>
      </c>
      <c r="H1153" s="3">
        <v>18</v>
      </c>
      <c r="I1153" s="3">
        <v>16</v>
      </c>
      <c r="J1153" s="3">
        <v>196</v>
      </c>
      <c r="K1153" s="3">
        <v>12.25</v>
      </c>
      <c r="L1153" s="1" t="s">
        <v>4</v>
      </c>
    </row>
    <row r="1154" spans="1:12" outlineLevel="2" x14ac:dyDescent="0.25">
      <c r="A1154" s="1">
        <v>25649</v>
      </c>
      <c r="B1154" s="74" t="s">
        <v>395</v>
      </c>
      <c r="C1154" s="1" t="s">
        <v>162</v>
      </c>
      <c r="D1154" s="1" t="s">
        <v>1</v>
      </c>
      <c r="E1154" s="1" t="s">
        <v>2</v>
      </c>
      <c r="F1154" s="1">
        <v>2020</v>
      </c>
      <c r="G1154" s="1" t="s">
        <v>11</v>
      </c>
      <c r="H1154" s="3">
        <v>2</v>
      </c>
      <c r="I1154" s="3">
        <v>2</v>
      </c>
      <c r="J1154" s="3">
        <v>2.2372881355932206</v>
      </c>
      <c r="K1154" s="3">
        <v>1.1186440677966101</v>
      </c>
      <c r="L1154" s="1" t="s">
        <v>4</v>
      </c>
    </row>
    <row r="1155" spans="1:12" outlineLevel="2" x14ac:dyDescent="0.25">
      <c r="A1155" s="1">
        <v>25649</v>
      </c>
      <c r="B1155" s="74" t="s">
        <v>395</v>
      </c>
      <c r="C1155" s="1" t="s">
        <v>162</v>
      </c>
      <c r="D1155" s="1" t="s">
        <v>19</v>
      </c>
      <c r="E1155" s="1" t="s">
        <v>20</v>
      </c>
      <c r="F1155" s="1">
        <v>2020</v>
      </c>
      <c r="G1155" s="1" t="s">
        <v>11</v>
      </c>
      <c r="H1155" s="3">
        <v>10</v>
      </c>
      <c r="I1155" s="3">
        <v>10</v>
      </c>
      <c r="J1155" s="3">
        <v>200</v>
      </c>
      <c r="K1155" s="3">
        <v>20</v>
      </c>
      <c r="L1155" s="1" t="s">
        <v>4</v>
      </c>
    </row>
    <row r="1156" spans="1:12" outlineLevel="2" x14ac:dyDescent="0.25">
      <c r="A1156" s="1">
        <v>25649</v>
      </c>
      <c r="B1156" s="74" t="s">
        <v>395</v>
      </c>
      <c r="C1156" s="1" t="s">
        <v>162</v>
      </c>
      <c r="D1156" s="1" t="s">
        <v>22</v>
      </c>
      <c r="E1156" s="1" t="s">
        <v>32</v>
      </c>
      <c r="F1156" s="1">
        <v>2020</v>
      </c>
      <c r="G1156" s="1" t="s">
        <v>11</v>
      </c>
      <c r="H1156" s="3">
        <v>0</v>
      </c>
      <c r="I1156" s="3">
        <v>0</v>
      </c>
      <c r="J1156" s="3">
        <v>0</v>
      </c>
      <c r="K1156" s="3">
        <v>0</v>
      </c>
      <c r="L1156" s="1" t="s">
        <v>4</v>
      </c>
    </row>
    <row r="1157" spans="1:12" outlineLevel="1" collapsed="1" x14ac:dyDescent="0.25">
      <c r="A1157" s="107"/>
      <c r="B1157" s="108"/>
      <c r="C1157" s="107"/>
      <c r="D1157" s="107"/>
      <c r="E1157" s="107"/>
      <c r="F1157" s="109" t="s">
        <v>687</v>
      </c>
      <c r="G1157" s="107">
        <f>SUBTOTAL(9,G1150:G1156)</f>
        <v>0</v>
      </c>
      <c r="H1157" s="110">
        <f>SUBTOTAL(9,H1150:H1156)</f>
        <v>68</v>
      </c>
      <c r="I1157" s="110">
        <f>SUBTOTAL(9,I1150:I1156)</f>
        <v>63</v>
      </c>
      <c r="J1157" s="110">
        <f>SUBTOTAL(9,J1150:J1156)</f>
        <v>786.05089508938704</v>
      </c>
      <c r="K1157" s="110"/>
      <c r="L1157" s="107"/>
    </row>
    <row r="1158" spans="1:12" outlineLevel="2" x14ac:dyDescent="0.25">
      <c r="A1158" s="1">
        <v>25743</v>
      </c>
      <c r="B1158" s="74" t="s">
        <v>395</v>
      </c>
      <c r="C1158" s="1" t="s">
        <v>0</v>
      </c>
      <c r="D1158" s="1" t="s">
        <v>5</v>
      </c>
      <c r="E1158" s="1" t="s">
        <v>6</v>
      </c>
      <c r="F1158" s="1">
        <v>2020</v>
      </c>
      <c r="G1158" s="1" t="s">
        <v>3</v>
      </c>
      <c r="H1158" s="3">
        <v>40</v>
      </c>
      <c r="I1158" s="3">
        <v>40</v>
      </c>
      <c r="J1158" s="3">
        <v>56.074766355140184</v>
      </c>
      <c r="K1158" s="3">
        <v>1.4018691588784999</v>
      </c>
      <c r="L1158" s="1" t="s">
        <v>4</v>
      </c>
    </row>
    <row r="1159" spans="1:12" outlineLevel="2" x14ac:dyDescent="0.25">
      <c r="A1159" s="1">
        <v>25743</v>
      </c>
      <c r="B1159" s="74" t="s">
        <v>395</v>
      </c>
      <c r="C1159" s="1" t="s">
        <v>0</v>
      </c>
      <c r="D1159" s="1" t="s">
        <v>12</v>
      </c>
      <c r="E1159" s="1" t="s">
        <v>13</v>
      </c>
      <c r="F1159" s="1">
        <v>2020</v>
      </c>
      <c r="G1159" s="1" t="s">
        <v>3</v>
      </c>
      <c r="H1159" s="3">
        <v>20</v>
      </c>
      <c r="I1159" s="3">
        <v>18</v>
      </c>
      <c r="J1159" s="3">
        <v>126</v>
      </c>
      <c r="K1159" s="3">
        <v>7</v>
      </c>
      <c r="L1159" s="1" t="s">
        <v>4</v>
      </c>
    </row>
    <row r="1160" spans="1:12" outlineLevel="2" x14ac:dyDescent="0.25">
      <c r="A1160" s="1">
        <v>25743</v>
      </c>
      <c r="B1160" s="74" t="s">
        <v>395</v>
      </c>
      <c r="C1160" s="1" t="s">
        <v>0</v>
      </c>
      <c r="D1160" s="1" t="s">
        <v>7</v>
      </c>
      <c r="E1160" s="1" t="s">
        <v>8</v>
      </c>
      <c r="F1160" s="1">
        <v>2020</v>
      </c>
      <c r="G1160" s="1" t="s">
        <v>3</v>
      </c>
      <c r="H1160" s="3">
        <v>220</v>
      </c>
      <c r="I1160" s="3">
        <v>220</v>
      </c>
      <c r="J1160" s="3">
        <v>923.07692307692321</v>
      </c>
      <c r="K1160" s="3">
        <v>4.1958041958042003</v>
      </c>
      <c r="L1160" s="1" t="s">
        <v>4</v>
      </c>
    </row>
    <row r="1161" spans="1:12" outlineLevel="2" x14ac:dyDescent="0.25">
      <c r="A1161" s="1">
        <v>25743</v>
      </c>
      <c r="B1161" s="74" t="s">
        <v>395</v>
      </c>
      <c r="C1161" s="1" t="s">
        <v>0</v>
      </c>
      <c r="D1161" s="1" t="s">
        <v>9</v>
      </c>
      <c r="E1161" s="1" t="s">
        <v>10</v>
      </c>
      <c r="F1161" s="1">
        <v>2020</v>
      </c>
      <c r="G1161" s="1" t="s">
        <v>3</v>
      </c>
      <c r="H1161" s="3">
        <v>30</v>
      </c>
      <c r="I1161" s="3">
        <v>30</v>
      </c>
      <c r="J1161" s="3">
        <v>180</v>
      </c>
      <c r="K1161" s="3">
        <v>6</v>
      </c>
      <c r="L1161" s="1" t="s">
        <v>4</v>
      </c>
    </row>
    <row r="1162" spans="1:12" outlineLevel="2" x14ac:dyDescent="0.25">
      <c r="A1162" s="1">
        <v>25743</v>
      </c>
      <c r="B1162" s="74" t="s">
        <v>395</v>
      </c>
      <c r="C1162" s="1" t="s">
        <v>0</v>
      </c>
      <c r="D1162" s="1" t="s">
        <v>1</v>
      </c>
      <c r="E1162" s="1" t="s">
        <v>2</v>
      </c>
      <c r="F1162" s="1">
        <v>2020</v>
      </c>
      <c r="G1162" s="1" t="s">
        <v>3</v>
      </c>
      <c r="H1162" s="3">
        <v>200</v>
      </c>
      <c r="I1162" s="3">
        <v>180</v>
      </c>
      <c r="J1162" s="3">
        <v>352.09322033898309</v>
      </c>
      <c r="K1162" s="3">
        <v>1.9560734463276801</v>
      </c>
      <c r="L1162" s="1" t="s">
        <v>4</v>
      </c>
    </row>
    <row r="1163" spans="1:12" outlineLevel="2" x14ac:dyDescent="0.25">
      <c r="A1163" s="1">
        <v>25743</v>
      </c>
      <c r="B1163" s="74" t="s">
        <v>395</v>
      </c>
      <c r="C1163" s="1" t="s">
        <v>0</v>
      </c>
      <c r="D1163" s="1" t="s">
        <v>14</v>
      </c>
      <c r="E1163" s="1" t="s">
        <v>15</v>
      </c>
      <c r="F1163" s="1">
        <v>2020</v>
      </c>
      <c r="G1163" s="1" t="s">
        <v>3</v>
      </c>
      <c r="H1163" s="3">
        <v>20</v>
      </c>
      <c r="I1163" s="3">
        <v>20</v>
      </c>
      <c r="J1163" s="3">
        <v>199</v>
      </c>
      <c r="K1163" s="3">
        <v>9.9499999999999993</v>
      </c>
      <c r="L1163" s="1" t="s">
        <v>4</v>
      </c>
    </row>
    <row r="1164" spans="1:12" outlineLevel="1" collapsed="1" x14ac:dyDescent="0.25">
      <c r="A1164" s="107"/>
      <c r="B1164" s="108"/>
      <c r="C1164" s="107"/>
      <c r="D1164" s="107"/>
      <c r="E1164" s="107"/>
      <c r="F1164" s="109" t="s">
        <v>686</v>
      </c>
      <c r="G1164" s="107">
        <f>SUBTOTAL(9,G1158:G1163)</f>
        <v>0</v>
      </c>
      <c r="H1164" s="110">
        <f>SUBTOTAL(9,H1158:H1163)</f>
        <v>530</v>
      </c>
      <c r="I1164" s="110">
        <f>SUBTOTAL(9,I1158:I1163)</f>
        <v>508</v>
      </c>
      <c r="J1164" s="110">
        <f>SUBTOTAL(9,J1158:J1163)</f>
        <v>1836.2449097710464</v>
      </c>
      <c r="K1164" s="110"/>
      <c r="L1164" s="107"/>
    </row>
    <row r="1165" spans="1:12" outlineLevel="2" x14ac:dyDescent="0.25">
      <c r="A1165" s="1">
        <v>25743</v>
      </c>
      <c r="B1165" s="74" t="s">
        <v>395</v>
      </c>
      <c r="C1165" s="1" t="s">
        <v>0</v>
      </c>
      <c r="D1165" s="1" t="s">
        <v>5</v>
      </c>
      <c r="E1165" s="1" t="s">
        <v>6</v>
      </c>
      <c r="F1165" s="1">
        <v>2020</v>
      </c>
      <c r="G1165" s="1" t="s">
        <v>11</v>
      </c>
      <c r="H1165" s="3">
        <v>40</v>
      </c>
      <c r="I1165" s="3">
        <v>40</v>
      </c>
      <c r="J1165" s="3">
        <v>56.074766355140184</v>
      </c>
      <c r="K1165" s="3">
        <v>1.4018691588784999</v>
      </c>
      <c r="L1165" s="1" t="s">
        <v>4</v>
      </c>
    </row>
    <row r="1166" spans="1:12" outlineLevel="2" x14ac:dyDescent="0.25">
      <c r="A1166" s="1">
        <v>25743</v>
      </c>
      <c r="B1166" s="74" t="s">
        <v>395</v>
      </c>
      <c r="C1166" s="1" t="s">
        <v>0</v>
      </c>
      <c r="D1166" s="1" t="s">
        <v>42</v>
      </c>
      <c r="E1166" s="1" t="s">
        <v>43</v>
      </c>
      <c r="F1166" s="1">
        <v>2020</v>
      </c>
      <c r="G1166" s="1" t="s">
        <v>11</v>
      </c>
      <c r="H1166" s="3">
        <v>50</v>
      </c>
      <c r="I1166" s="3">
        <v>50</v>
      </c>
      <c r="J1166" s="3">
        <v>1000</v>
      </c>
      <c r="K1166" s="3">
        <v>20</v>
      </c>
      <c r="L1166" s="1" t="s">
        <v>4</v>
      </c>
    </row>
    <row r="1167" spans="1:12" outlineLevel="2" x14ac:dyDescent="0.25">
      <c r="A1167" s="1">
        <v>25743</v>
      </c>
      <c r="B1167" s="74" t="s">
        <v>395</v>
      </c>
      <c r="C1167" s="1" t="s">
        <v>0</v>
      </c>
      <c r="D1167" s="1" t="s">
        <v>12</v>
      </c>
      <c r="E1167" s="1" t="s">
        <v>13</v>
      </c>
      <c r="F1167" s="1">
        <v>2020</v>
      </c>
      <c r="G1167" s="1" t="s">
        <v>11</v>
      </c>
      <c r="H1167" s="3">
        <v>30</v>
      </c>
      <c r="I1167" s="3">
        <v>30</v>
      </c>
      <c r="J1167" s="3">
        <v>210</v>
      </c>
      <c r="K1167" s="3">
        <v>7</v>
      </c>
      <c r="L1167" s="1" t="s">
        <v>4</v>
      </c>
    </row>
    <row r="1168" spans="1:12" outlineLevel="2" x14ac:dyDescent="0.25">
      <c r="A1168" s="1">
        <v>25743</v>
      </c>
      <c r="B1168" s="74" t="s">
        <v>395</v>
      </c>
      <c r="C1168" s="1" t="s">
        <v>0</v>
      </c>
      <c r="D1168" s="1" t="s">
        <v>7</v>
      </c>
      <c r="E1168" s="1" t="s">
        <v>8</v>
      </c>
      <c r="F1168" s="1">
        <v>2020</v>
      </c>
      <c r="G1168" s="1" t="s">
        <v>11</v>
      </c>
      <c r="H1168" s="3">
        <v>220</v>
      </c>
      <c r="I1168" s="3">
        <v>180</v>
      </c>
      <c r="J1168" s="3">
        <v>755.24475524475531</v>
      </c>
      <c r="K1168" s="3">
        <v>4.1958041958042003</v>
      </c>
      <c r="L1168" s="1" t="s">
        <v>4</v>
      </c>
    </row>
    <row r="1169" spans="1:12" outlineLevel="2" x14ac:dyDescent="0.25">
      <c r="A1169" s="1">
        <v>25743</v>
      </c>
      <c r="B1169" s="74" t="s">
        <v>395</v>
      </c>
      <c r="C1169" s="1" t="s">
        <v>0</v>
      </c>
      <c r="D1169" s="1" t="s">
        <v>85</v>
      </c>
      <c r="E1169" s="1" t="s">
        <v>86</v>
      </c>
      <c r="F1169" s="1">
        <v>2020</v>
      </c>
      <c r="G1169" s="1" t="s">
        <v>11</v>
      </c>
      <c r="H1169" s="3">
        <v>10</v>
      </c>
      <c r="I1169" s="3">
        <v>10</v>
      </c>
      <c r="J1169" s="3">
        <v>400</v>
      </c>
      <c r="K1169" s="3">
        <v>40</v>
      </c>
      <c r="L1169" s="1" t="s">
        <v>4</v>
      </c>
    </row>
    <row r="1170" spans="1:12" outlineLevel="2" x14ac:dyDescent="0.25">
      <c r="A1170" s="1">
        <v>25743</v>
      </c>
      <c r="B1170" s="74" t="s">
        <v>395</v>
      </c>
      <c r="C1170" s="1" t="s">
        <v>0</v>
      </c>
      <c r="D1170" s="1" t="s">
        <v>9</v>
      </c>
      <c r="E1170" s="1" t="s">
        <v>10</v>
      </c>
      <c r="F1170" s="1">
        <v>2020</v>
      </c>
      <c r="G1170" s="1" t="s">
        <v>11</v>
      </c>
      <c r="H1170" s="3">
        <v>50</v>
      </c>
      <c r="I1170" s="3">
        <v>50</v>
      </c>
      <c r="J1170" s="3">
        <v>295</v>
      </c>
      <c r="K1170" s="3">
        <v>5.9</v>
      </c>
      <c r="L1170" s="1" t="s">
        <v>4</v>
      </c>
    </row>
    <row r="1171" spans="1:12" outlineLevel="2" x14ac:dyDescent="0.25">
      <c r="A1171" s="1">
        <v>25743</v>
      </c>
      <c r="B1171" s="74" t="s">
        <v>395</v>
      </c>
      <c r="C1171" s="1" t="s">
        <v>0</v>
      </c>
      <c r="D1171" s="1" t="s">
        <v>1</v>
      </c>
      <c r="E1171" s="1" t="s">
        <v>2</v>
      </c>
      <c r="F1171" s="1">
        <v>2020</v>
      </c>
      <c r="G1171" s="1" t="s">
        <v>11</v>
      </c>
      <c r="H1171" s="3">
        <v>200</v>
      </c>
      <c r="I1171" s="3">
        <v>200</v>
      </c>
      <c r="J1171" s="3">
        <v>391.52542372881362</v>
      </c>
      <c r="K1171" s="3">
        <v>1.9576271186440699</v>
      </c>
      <c r="L1171" s="1" t="s">
        <v>4</v>
      </c>
    </row>
    <row r="1172" spans="1:12" outlineLevel="2" x14ac:dyDescent="0.25">
      <c r="A1172" s="1">
        <v>25743</v>
      </c>
      <c r="B1172" s="74" t="s">
        <v>395</v>
      </c>
      <c r="C1172" s="1" t="s">
        <v>0</v>
      </c>
      <c r="D1172" s="1" t="s">
        <v>14</v>
      </c>
      <c r="E1172" s="1" t="s">
        <v>15</v>
      </c>
      <c r="F1172" s="1">
        <v>2020</v>
      </c>
      <c r="G1172" s="1" t="s">
        <v>11</v>
      </c>
      <c r="H1172" s="3">
        <v>40</v>
      </c>
      <c r="I1172" s="3">
        <v>40</v>
      </c>
      <c r="J1172" s="3">
        <v>400</v>
      </c>
      <c r="K1172" s="3">
        <v>10</v>
      </c>
      <c r="L1172" s="1" t="s">
        <v>4</v>
      </c>
    </row>
    <row r="1173" spans="1:12" outlineLevel="2" x14ac:dyDescent="0.25">
      <c r="A1173" s="1">
        <v>25743</v>
      </c>
      <c r="B1173" s="74" t="s">
        <v>395</v>
      </c>
      <c r="C1173" s="1" t="s">
        <v>0</v>
      </c>
      <c r="D1173" s="1" t="s">
        <v>73</v>
      </c>
      <c r="E1173" s="1" t="s">
        <v>74</v>
      </c>
      <c r="F1173" s="1">
        <v>2020</v>
      </c>
      <c r="G1173" s="1" t="s">
        <v>11</v>
      </c>
      <c r="H1173" s="3">
        <v>5</v>
      </c>
      <c r="I1173" s="3">
        <v>5</v>
      </c>
      <c r="J1173" s="3">
        <v>60</v>
      </c>
      <c r="K1173" s="3">
        <v>12</v>
      </c>
      <c r="L1173" s="1" t="s">
        <v>4</v>
      </c>
    </row>
    <row r="1174" spans="1:12" outlineLevel="1" collapsed="1" x14ac:dyDescent="0.25">
      <c r="A1174" s="107"/>
      <c r="B1174" s="108"/>
      <c r="C1174" s="107"/>
      <c r="D1174" s="107"/>
      <c r="E1174" s="107"/>
      <c r="F1174" s="109" t="s">
        <v>687</v>
      </c>
      <c r="G1174" s="107">
        <f>SUBTOTAL(9,G1165:G1173)</f>
        <v>0</v>
      </c>
      <c r="H1174" s="110">
        <f>SUBTOTAL(9,H1165:H1173)</f>
        <v>645</v>
      </c>
      <c r="I1174" s="110">
        <f>SUBTOTAL(9,I1165:I1173)</f>
        <v>605</v>
      </c>
      <c r="J1174" s="110">
        <f>SUBTOTAL(9,J1165:J1173)</f>
        <v>3567.8449453287089</v>
      </c>
      <c r="K1174" s="110"/>
      <c r="L1174" s="107"/>
    </row>
    <row r="1175" spans="1:12" outlineLevel="2" x14ac:dyDescent="0.25">
      <c r="A1175" s="1">
        <v>25805</v>
      </c>
      <c r="B1175" s="74" t="s">
        <v>395</v>
      </c>
      <c r="C1175" s="1" t="s">
        <v>59</v>
      </c>
      <c r="D1175" s="1" t="s">
        <v>52</v>
      </c>
      <c r="E1175" s="1" t="s">
        <v>53</v>
      </c>
      <c r="F1175" s="1">
        <v>2020</v>
      </c>
      <c r="G1175" s="1" t="s">
        <v>3</v>
      </c>
      <c r="H1175" s="3">
        <v>5</v>
      </c>
      <c r="I1175" s="3">
        <v>3</v>
      </c>
      <c r="J1175" s="3">
        <v>27</v>
      </c>
      <c r="K1175" s="3">
        <v>9</v>
      </c>
      <c r="L1175" s="1" t="s">
        <v>4</v>
      </c>
    </row>
    <row r="1176" spans="1:12" outlineLevel="2" x14ac:dyDescent="0.25">
      <c r="A1176" s="1">
        <v>25805</v>
      </c>
      <c r="B1176" s="74" t="s">
        <v>395</v>
      </c>
      <c r="C1176" s="1" t="s">
        <v>59</v>
      </c>
      <c r="D1176" s="1" t="s">
        <v>7</v>
      </c>
      <c r="E1176" s="1" t="s">
        <v>8</v>
      </c>
      <c r="F1176" s="1">
        <v>2020</v>
      </c>
      <c r="G1176" s="1" t="s">
        <v>3</v>
      </c>
      <c r="H1176" s="3">
        <v>6</v>
      </c>
      <c r="I1176" s="3">
        <v>6</v>
      </c>
      <c r="J1176" s="3">
        <v>36</v>
      </c>
      <c r="K1176" s="3">
        <v>6</v>
      </c>
      <c r="L1176" s="1" t="s">
        <v>4</v>
      </c>
    </row>
    <row r="1177" spans="1:12" outlineLevel="2" x14ac:dyDescent="0.25">
      <c r="A1177" s="1">
        <v>25805</v>
      </c>
      <c r="B1177" s="74" t="s">
        <v>395</v>
      </c>
      <c r="C1177" s="1" t="s">
        <v>59</v>
      </c>
      <c r="D1177" s="1" t="s">
        <v>9</v>
      </c>
      <c r="E1177" s="1" t="s">
        <v>10</v>
      </c>
      <c r="F1177" s="1">
        <v>2020</v>
      </c>
      <c r="G1177" s="1" t="s">
        <v>3</v>
      </c>
      <c r="H1177" s="3">
        <v>6</v>
      </c>
      <c r="I1177" s="3">
        <v>6</v>
      </c>
      <c r="J1177" s="3">
        <v>36</v>
      </c>
      <c r="K1177" s="3">
        <v>6</v>
      </c>
      <c r="L1177" s="1" t="s">
        <v>4</v>
      </c>
    </row>
    <row r="1178" spans="1:12" outlineLevel="2" x14ac:dyDescent="0.25">
      <c r="A1178" s="1">
        <v>25805</v>
      </c>
      <c r="B1178" s="74" t="s">
        <v>395</v>
      </c>
      <c r="C1178" s="1" t="s">
        <v>59</v>
      </c>
      <c r="D1178" s="1" t="s">
        <v>1</v>
      </c>
      <c r="E1178" s="1" t="s">
        <v>2</v>
      </c>
      <c r="F1178" s="1">
        <v>2020</v>
      </c>
      <c r="G1178" s="1" t="s">
        <v>3</v>
      </c>
      <c r="H1178" s="3">
        <v>22</v>
      </c>
      <c r="I1178" s="3">
        <v>22</v>
      </c>
      <c r="J1178" s="3">
        <v>44</v>
      </c>
      <c r="K1178" s="3">
        <v>2</v>
      </c>
      <c r="L1178" s="1" t="s">
        <v>4</v>
      </c>
    </row>
    <row r="1179" spans="1:12" outlineLevel="2" x14ac:dyDescent="0.25">
      <c r="A1179" s="1">
        <v>25805</v>
      </c>
      <c r="B1179" s="74" t="s">
        <v>395</v>
      </c>
      <c r="C1179" s="1" t="s">
        <v>59</v>
      </c>
      <c r="D1179" s="1" t="s">
        <v>60</v>
      </c>
      <c r="E1179" s="1" t="s">
        <v>61</v>
      </c>
      <c r="F1179" s="1">
        <v>2020</v>
      </c>
      <c r="G1179" s="1" t="s">
        <v>3</v>
      </c>
      <c r="H1179" s="3">
        <v>5</v>
      </c>
      <c r="I1179" s="3">
        <v>5</v>
      </c>
      <c r="J1179" s="3">
        <v>25</v>
      </c>
      <c r="K1179" s="3">
        <v>5</v>
      </c>
      <c r="L1179" s="1" t="s">
        <v>4</v>
      </c>
    </row>
    <row r="1180" spans="1:12" outlineLevel="2" x14ac:dyDescent="0.25">
      <c r="A1180" s="1">
        <v>25805</v>
      </c>
      <c r="B1180" s="74" t="s">
        <v>395</v>
      </c>
      <c r="C1180" s="1" t="s">
        <v>59</v>
      </c>
      <c r="D1180" s="1" t="s">
        <v>22</v>
      </c>
      <c r="E1180" s="1" t="s">
        <v>32</v>
      </c>
      <c r="F1180" s="1">
        <v>2020</v>
      </c>
      <c r="G1180" s="1" t="s">
        <v>3</v>
      </c>
      <c r="H1180" s="3">
        <v>2</v>
      </c>
      <c r="I1180" s="3">
        <v>2</v>
      </c>
      <c r="J1180" s="3">
        <v>12</v>
      </c>
      <c r="K1180" s="3">
        <v>6</v>
      </c>
      <c r="L1180" s="1" t="s">
        <v>4</v>
      </c>
    </row>
    <row r="1181" spans="1:12" outlineLevel="1" collapsed="1" x14ac:dyDescent="0.25">
      <c r="A1181" s="107"/>
      <c r="B1181" s="108"/>
      <c r="C1181" s="107"/>
      <c r="D1181" s="107"/>
      <c r="E1181" s="107"/>
      <c r="F1181" s="109" t="s">
        <v>686</v>
      </c>
      <c r="G1181" s="107">
        <f>SUBTOTAL(9,G1175:G1180)</f>
        <v>0</v>
      </c>
      <c r="H1181" s="110">
        <f>SUBTOTAL(9,H1175:H1180)</f>
        <v>46</v>
      </c>
      <c r="I1181" s="110">
        <f>SUBTOTAL(9,I1175:I1180)</f>
        <v>44</v>
      </c>
      <c r="J1181" s="110">
        <f>SUBTOTAL(9,J1175:J1180)</f>
        <v>180</v>
      </c>
      <c r="K1181" s="110"/>
      <c r="L1181" s="107"/>
    </row>
    <row r="1182" spans="1:12" outlineLevel="2" x14ac:dyDescent="0.25">
      <c r="A1182" s="1">
        <v>25805</v>
      </c>
      <c r="B1182" s="74" t="s">
        <v>395</v>
      </c>
      <c r="C1182" s="1" t="s">
        <v>59</v>
      </c>
      <c r="D1182" s="1" t="s">
        <v>7</v>
      </c>
      <c r="E1182" s="1" t="s">
        <v>8</v>
      </c>
      <c r="F1182" s="1">
        <v>2020</v>
      </c>
      <c r="G1182" s="1" t="s">
        <v>11</v>
      </c>
      <c r="H1182" s="3">
        <v>6</v>
      </c>
      <c r="I1182" s="3">
        <v>6</v>
      </c>
      <c r="J1182" s="3">
        <v>36</v>
      </c>
      <c r="K1182" s="3">
        <v>6</v>
      </c>
      <c r="L1182" s="1" t="s">
        <v>4</v>
      </c>
    </row>
    <row r="1183" spans="1:12" outlineLevel="2" x14ac:dyDescent="0.25">
      <c r="A1183" s="1">
        <v>25805</v>
      </c>
      <c r="B1183" s="74" t="s">
        <v>395</v>
      </c>
      <c r="C1183" s="1" t="s">
        <v>59</v>
      </c>
      <c r="D1183" s="1" t="s">
        <v>9</v>
      </c>
      <c r="E1183" s="1" t="s">
        <v>10</v>
      </c>
      <c r="F1183" s="1">
        <v>2020</v>
      </c>
      <c r="G1183" s="1" t="s">
        <v>11</v>
      </c>
      <c r="H1183" s="3">
        <v>7</v>
      </c>
      <c r="I1183" s="3">
        <v>7</v>
      </c>
      <c r="J1183" s="3">
        <v>42</v>
      </c>
      <c r="K1183" s="3">
        <v>6</v>
      </c>
      <c r="L1183" s="1" t="s">
        <v>4</v>
      </c>
    </row>
    <row r="1184" spans="1:12" outlineLevel="2" x14ac:dyDescent="0.25">
      <c r="A1184" s="1">
        <v>25805</v>
      </c>
      <c r="B1184" s="74" t="s">
        <v>395</v>
      </c>
      <c r="C1184" s="1" t="s">
        <v>59</v>
      </c>
      <c r="D1184" s="1" t="s">
        <v>1</v>
      </c>
      <c r="E1184" s="1" t="s">
        <v>2</v>
      </c>
      <c r="F1184" s="1">
        <v>2020</v>
      </c>
      <c r="G1184" s="1" t="s">
        <v>11</v>
      </c>
      <c r="H1184" s="3">
        <v>24</v>
      </c>
      <c r="I1184" s="3">
        <v>24</v>
      </c>
      <c r="J1184" s="3">
        <v>48</v>
      </c>
      <c r="K1184" s="3">
        <v>2</v>
      </c>
      <c r="L1184" s="1" t="s">
        <v>4</v>
      </c>
    </row>
    <row r="1185" spans="1:12" outlineLevel="2" x14ac:dyDescent="0.25">
      <c r="A1185" s="1">
        <v>25805</v>
      </c>
      <c r="B1185" s="74" t="s">
        <v>395</v>
      </c>
      <c r="C1185" s="1" t="s">
        <v>59</v>
      </c>
      <c r="D1185" s="1" t="s">
        <v>60</v>
      </c>
      <c r="E1185" s="1" t="s">
        <v>61</v>
      </c>
      <c r="F1185" s="1">
        <v>2020</v>
      </c>
      <c r="G1185" s="1" t="s">
        <v>11</v>
      </c>
      <c r="H1185" s="3">
        <v>5</v>
      </c>
      <c r="I1185" s="3">
        <v>5</v>
      </c>
      <c r="J1185" s="3">
        <v>25</v>
      </c>
      <c r="K1185" s="3">
        <v>5</v>
      </c>
      <c r="L1185" s="1" t="s">
        <v>4</v>
      </c>
    </row>
    <row r="1186" spans="1:12" outlineLevel="2" x14ac:dyDescent="0.25">
      <c r="A1186" s="1">
        <v>25805</v>
      </c>
      <c r="B1186" s="74" t="s">
        <v>395</v>
      </c>
      <c r="C1186" s="1" t="s">
        <v>59</v>
      </c>
      <c r="D1186" s="1" t="s">
        <v>22</v>
      </c>
      <c r="E1186" s="1" t="s">
        <v>32</v>
      </c>
      <c r="F1186" s="1">
        <v>2020</v>
      </c>
      <c r="G1186" s="1" t="s">
        <v>11</v>
      </c>
      <c r="H1186" s="3">
        <v>1</v>
      </c>
      <c r="I1186" s="3">
        <v>1</v>
      </c>
      <c r="J1186" s="3">
        <v>6</v>
      </c>
      <c r="K1186" s="3">
        <v>6</v>
      </c>
      <c r="L1186" s="1" t="s">
        <v>4</v>
      </c>
    </row>
    <row r="1187" spans="1:12" outlineLevel="1" collapsed="1" x14ac:dyDescent="0.25">
      <c r="A1187" s="107"/>
      <c r="B1187" s="108"/>
      <c r="C1187" s="107"/>
      <c r="D1187" s="107"/>
      <c r="E1187" s="107"/>
      <c r="F1187" s="109" t="s">
        <v>687</v>
      </c>
      <c r="G1187" s="107">
        <f>SUBTOTAL(9,G1182:G1186)</f>
        <v>0</v>
      </c>
      <c r="H1187" s="110">
        <f>SUBTOTAL(9,H1182:H1186)</f>
        <v>43</v>
      </c>
      <c r="I1187" s="110">
        <f>SUBTOTAL(9,I1182:I1186)</f>
        <v>43</v>
      </c>
      <c r="J1187" s="110">
        <f>SUBTOTAL(9,J1182:J1186)</f>
        <v>157</v>
      </c>
      <c r="K1187" s="110"/>
      <c r="L1187" s="107"/>
    </row>
    <row r="1188" spans="1:12" outlineLevel="2" x14ac:dyDescent="0.25">
      <c r="A1188" s="1">
        <v>25506</v>
      </c>
      <c r="B1188" s="74" t="s">
        <v>395</v>
      </c>
      <c r="C1188" s="1" t="s">
        <v>205</v>
      </c>
      <c r="D1188" s="1" t="s">
        <v>5</v>
      </c>
      <c r="E1188" s="1" t="s">
        <v>6</v>
      </c>
      <c r="F1188" s="1">
        <v>2020</v>
      </c>
      <c r="G1188" s="1" t="s">
        <v>3</v>
      </c>
      <c r="H1188" s="3">
        <v>10</v>
      </c>
      <c r="I1188" s="3">
        <v>10</v>
      </c>
      <c r="J1188" s="3">
        <v>14.018691588785046</v>
      </c>
      <c r="K1188" s="3">
        <v>1.4018691588784999</v>
      </c>
      <c r="L1188" s="1" t="s">
        <v>4</v>
      </c>
    </row>
    <row r="1189" spans="1:12" outlineLevel="2" x14ac:dyDescent="0.25">
      <c r="A1189" s="1">
        <v>25506</v>
      </c>
      <c r="B1189" s="74" t="s">
        <v>395</v>
      </c>
      <c r="C1189" s="1" t="s">
        <v>205</v>
      </c>
      <c r="D1189" s="1" t="s">
        <v>7</v>
      </c>
      <c r="E1189" s="1" t="s">
        <v>8</v>
      </c>
      <c r="F1189" s="1">
        <v>2020</v>
      </c>
      <c r="G1189" s="1" t="s">
        <v>3</v>
      </c>
      <c r="H1189" s="3">
        <v>32</v>
      </c>
      <c r="I1189" s="3">
        <v>32</v>
      </c>
      <c r="J1189" s="3">
        <v>48</v>
      </c>
      <c r="K1189" s="3">
        <v>1.5</v>
      </c>
      <c r="L1189" s="1" t="s">
        <v>4</v>
      </c>
    </row>
    <row r="1190" spans="1:12" outlineLevel="2" x14ac:dyDescent="0.25">
      <c r="A1190" s="1">
        <v>25506</v>
      </c>
      <c r="B1190" s="74" t="s">
        <v>395</v>
      </c>
      <c r="C1190" s="1" t="s">
        <v>205</v>
      </c>
      <c r="D1190" s="1" t="s">
        <v>9</v>
      </c>
      <c r="E1190" s="1" t="s">
        <v>10</v>
      </c>
      <c r="F1190" s="1">
        <v>2020</v>
      </c>
      <c r="G1190" s="1" t="s">
        <v>3</v>
      </c>
      <c r="H1190" s="3">
        <v>35</v>
      </c>
      <c r="I1190" s="3">
        <v>30</v>
      </c>
      <c r="J1190" s="3">
        <v>540</v>
      </c>
      <c r="K1190" s="3">
        <v>18</v>
      </c>
      <c r="L1190" s="1" t="s">
        <v>4</v>
      </c>
    </row>
    <row r="1191" spans="1:12" outlineLevel="2" x14ac:dyDescent="0.25">
      <c r="A1191" s="1">
        <v>25506</v>
      </c>
      <c r="B1191" s="74" t="s">
        <v>395</v>
      </c>
      <c r="C1191" s="1" t="s">
        <v>205</v>
      </c>
      <c r="D1191" s="1" t="s">
        <v>1</v>
      </c>
      <c r="E1191" s="1" t="s">
        <v>2</v>
      </c>
      <c r="F1191" s="1">
        <v>2020</v>
      </c>
      <c r="G1191" s="1" t="s">
        <v>3</v>
      </c>
      <c r="H1191" s="3">
        <v>35</v>
      </c>
      <c r="I1191" s="3">
        <v>25</v>
      </c>
      <c r="J1191" s="3">
        <v>48.940677966101703</v>
      </c>
      <c r="K1191" s="3">
        <v>1.9576271186440699</v>
      </c>
      <c r="L1191" s="1" t="s">
        <v>4</v>
      </c>
    </row>
    <row r="1192" spans="1:12" outlineLevel="2" x14ac:dyDescent="0.25">
      <c r="A1192" s="1">
        <v>25506</v>
      </c>
      <c r="B1192" s="74" t="s">
        <v>395</v>
      </c>
      <c r="C1192" s="1" t="s">
        <v>205</v>
      </c>
      <c r="D1192" s="1" t="s">
        <v>14</v>
      </c>
      <c r="E1192" s="1" t="s">
        <v>15</v>
      </c>
      <c r="F1192" s="1">
        <v>2020</v>
      </c>
      <c r="G1192" s="1" t="s">
        <v>3</v>
      </c>
      <c r="H1192" s="3">
        <v>7</v>
      </c>
      <c r="I1192" s="3">
        <v>7</v>
      </c>
      <c r="J1192" s="3">
        <v>24</v>
      </c>
      <c r="K1192" s="3">
        <v>3.4285714285714302</v>
      </c>
      <c r="L1192" s="1" t="s">
        <v>4</v>
      </c>
    </row>
    <row r="1193" spans="1:12" outlineLevel="2" x14ac:dyDescent="0.25">
      <c r="A1193" s="1">
        <v>25506</v>
      </c>
      <c r="B1193" s="74" t="s">
        <v>395</v>
      </c>
      <c r="C1193" s="1" t="s">
        <v>205</v>
      </c>
      <c r="D1193" s="1" t="s">
        <v>22</v>
      </c>
      <c r="E1193" s="1" t="s">
        <v>32</v>
      </c>
      <c r="F1193" s="1">
        <v>2020</v>
      </c>
      <c r="G1193" s="1" t="s">
        <v>3</v>
      </c>
      <c r="H1193" s="3">
        <v>10</v>
      </c>
      <c r="I1193" s="3">
        <v>10</v>
      </c>
      <c r="J1193" s="3">
        <v>240</v>
      </c>
      <c r="K1193" s="3">
        <v>24</v>
      </c>
      <c r="L1193" s="1" t="s">
        <v>4</v>
      </c>
    </row>
    <row r="1194" spans="1:12" outlineLevel="1" collapsed="1" x14ac:dyDescent="0.25">
      <c r="A1194" s="107"/>
      <c r="B1194" s="108"/>
      <c r="C1194" s="107"/>
      <c r="D1194" s="107"/>
      <c r="E1194" s="107"/>
      <c r="F1194" s="109" t="s">
        <v>686</v>
      </c>
      <c r="G1194" s="107">
        <f>SUBTOTAL(9,G1188:G1193)</f>
        <v>0</v>
      </c>
      <c r="H1194" s="110">
        <f>SUBTOTAL(9,H1188:H1193)</f>
        <v>129</v>
      </c>
      <c r="I1194" s="110">
        <f>SUBTOTAL(9,I1188:I1193)</f>
        <v>114</v>
      </c>
      <c r="J1194" s="110">
        <f>SUBTOTAL(9,J1188:J1193)</f>
        <v>914.95936955488673</v>
      </c>
      <c r="K1194" s="110"/>
      <c r="L1194" s="107"/>
    </row>
    <row r="1195" spans="1:12" outlineLevel="2" x14ac:dyDescent="0.25">
      <c r="A1195" s="1">
        <v>25506</v>
      </c>
      <c r="B1195" s="74" t="s">
        <v>395</v>
      </c>
      <c r="C1195" s="1" t="s">
        <v>205</v>
      </c>
      <c r="D1195" s="1" t="s">
        <v>5</v>
      </c>
      <c r="E1195" s="1" t="s">
        <v>6</v>
      </c>
      <c r="F1195" s="1">
        <v>2020</v>
      </c>
      <c r="G1195" s="1" t="s">
        <v>11</v>
      </c>
      <c r="H1195" s="3">
        <v>10</v>
      </c>
      <c r="I1195" s="3">
        <v>10</v>
      </c>
      <c r="J1195" s="3">
        <v>14.018691588785046</v>
      </c>
      <c r="K1195" s="3">
        <v>1.4018691588784999</v>
      </c>
      <c r="L1195" s="1" t="s">
        <v>4</v>
      </c>
    </row>
    <row r="1196" spans="1:12" outlineLevel="2" x14ac:dyDescent="0.25">
      <c r="A1196" s="1">
        <v>25506</v>
      </c>
      <c r="B1196" s="74" t="s">
        <v>395</v>
      </c>
      <c r="C1196" s="1" t="s">
        <v>205</v>
      </c>
      <c r="D1196" s="1" t="s">
        <v>7</v>
      </c>
      <c r="E1196" s="1" t="s">
        <v>8</v>
      </c>
      <c r="F1196" s="1">
        <v>2020</v>
      </c>
      <c r="G1196" s="1" t="s">
        <v>11</v>
      </c>
      <c r="H1196" s="3">
        <v>40</v>
      </c>
      <c r="I1196" s="3">
        <v>40</v>
      </c>
      <c r="J1196" s="3">
        <v>60</v>
      </c>
      <c r="K1196" s="3">
        <v>1.5</v>
      </c>
      <c r="L1196" s="1" t="s">
        <v>4</v>
      </c>
    </row>
    <row r="1197" spans="1:12" outlineLevel="2" x14ac:dyDescent="0.25">
      <c r="A1197" s="1">
        <v>25506</v>
      </c>
      <c r="B1197" s="74" t="s">
        <v>395</v>
      </c>
      <c r="C1197" s="1" t="s">
        <v>205</v>
      </c>
      <c r="D1197" s="1" t="s">
        <v>9</v>
      </c>
      <c r="E1197" s="1" t="s">
        <v>10</v>
      </c>
      <c r="F1197" s="1">
        <v>2020</v>
      </c>
      <c r="G1197" s="1" t="s">
        <v>11</v>
      </c>
      <c r="H1197" s="3">
        <v>40</v>
      </c>
      <c r="I1197" s="3">
        <v>40</v>
      </c>
      <c r="J1197" s="3">
        <v>720</v>
      </c>
      <c r="K1197" s="3">
        <v>18</v>
      </c>
      <c r="L1197" s="1" t="s">
        <v>4</v>
      </c>
    </row>
    <row r="1198" spans="1:12" outlineLevel="2" x14ac:dyDescent="0.25">
      <c r="A1198" s="1">
        <v>25506</v>
      </c>
      <c r="B1198" s="74" t="s">
        <v>395</v>
      </c>
      <c r="C1198" s="1" t="s">
        <v>205</v>
      </c>
      <c r="D1198" s="1" t="s">
        <v>1</v>
      </c>
      <c r="E1198" s="1" t="s">
        <v>2</v>
      </c>
      <c r="F1198" s="1">
        <v>2020</v>
      </c>
      <c r="G1198" s="1" t="s">
        <v>11</v>
      </c>
      <c r="H1198" s="3">
        <v>15</v>
      </c>
      <c r="I1198" s="3">
        <v>15</v>
      </c>
      <c r="J1198" s="3">
        <v>29.364406779661021</v>
      </c>
      <c r="K1198" s="3">
        <v>1.9576271186440699</v>
      </c>
      <c r="L1198" s="1" t="s">
        <v>4</v>
      </c>
    </row>
    <row r="1199" spans="1:12" outlineLevel="2" x14ac:dyDescent="0.25">
      <c r="A1199" s="1">
        <v>25506</v>
      </c>
      <c r="B1199" s="74" t="s">
        <v>395</v>
      </c>
      <c r="C1199" s="1" t="s">
        <v>205</v>
      </c>
      <c r="D1199" s="1" t="s">
        <v>14</v>
      </c>
      <c r="E1199" s="1" t="s">
        <v>15</v>
      </c>
      <c r="F1199" s="1">
        <v>2020</v>
      </c>
      <c r="G1199" s="1" t="s">
        <v>11</v>
      </c>
      <c r="H1199" s="3">
        <v>4</v>
      </c>
      <c r="I1199" s="3">
        <v>4</v>
      </c>
      <c r="J1199" s="3">
        <v>16</v>
      </c>
      <c r="K1199" s="3">
        <v>4</v>
      </c>
      <c r="L1199" s="1" t="s">
        <v>4</v>
      </c>
    </row>
    <row r="1200" spans="1:12" outlineLevel="2" x14ac:dyDescent="0.25">
      <c r="A1200" s="1">
        <v>25506</v>
      </c>
      <c r="B1200" s="74" t="s">
        <v>395</v>
      </c>
      <c r="C1200" s="1" t="s">
        <v>205</v>
      </c>
      <c r="D1200" s="1" t="s">
        <v>22</v>
      </c>
      <c r="E1200" s="1" t="s">
        <v>32</v>
      </c>
      <c r="F1200" s="1">
        <v>2020</v>
      </c>
      <c r="G1200" s="1" t="s">
        <v>11</v>
      </c>
      <c r="H1200" s="3">
        <v>3</v>
      </c>
      <c r="I1200" s="3">
        <v>3</v>
      </c>
      <c r="J1200" s="3">
        <v>75</v>
      </c>
      <c r="K1200" s="3">
        <v>25</v>
      </c>
      <c r="L1200" s="1" t="s">
        <v>4</v>
      </c>
    </row>
    <row r="1201" spans="1:12" outlineLevel="1" collapsed="1" x14ac:dyDescent="0.25">
      <c r="A1201" s="107"/>
      <c r="B1201" s="108"/>
      <c r="C1201" s="107"/>
      <c r="D1201" s="107"/>
      <c r="E1201" s="107"/>
      <c r="F1201" s="109" t="s">
        <v>687</v>
      </c>
      <c r="G1201" s="107">
        <f>SUBTOTAL(9,G1195:G1200)</f>
        <v>0</v>
      </c>
      <c r="H1201" s="110">
        <f>SUBTOTAL(9,H1195:H1200)</f>
        <v>112</v>
      </c>
      <c r="I1201" s="110">
        <f>SUBTOTAL(9,I1195:I1200)</f>
        <v>112</v>
      </c>
      <c r="J1201" s="110">
        <f>SUBTOTAL(9,J1195:J1200)</f>
        <v>914.3830983684461</v>
      </c>
      <c r="K1201" s="110"/>
      <c r="L1201" s="107"/>
    </row>
    <row r="1202" spans="1:12" outlineLevel="2" x14ac:dyDescent="0.25">
      <c r="A1202" s="1">
        <v>25035</v>
      </c>
      <c r="B1202" s="74" t="s">
        <v>396</v>
      </c>
      <c r="C1202" s="1" t="s">
        <v>181</v>
      </c>
      <c r="D1202" s="1" t="s">
        <v>1</v>
      </c>
      <c r="E1202" s="1" t="s">
        <v>2</v>
      </c>
      <c r="F1202" s="1">
        <v>2020</v>
      </c>
      <c r="G1202" s="1" t="s">
        <v>3</v>
      </c>
      <c r="H1202" s="3">
        <v>70</v>
      </c>
      <c r="I1202" s="3">
        <v>60</v>
      </c>
      <c r="J1202" s="3">
        <v>84</v>
      </c>
      <c r="K1202" s="3">
        <v>1.4</v>
      </c>
      <c r="L1202" s="1" t="s">
        <v>4</v>
      </c>
    </row>
    <row r="1203" spans="1:12" outlineLevel="1" collapsed="1" x14ac:dyDescent="0.25">
      <c r="A1203" s="107"/>
      <c r="B1203" s="108"/>
      <c r="C1203" s="107"/>
      <c r="D1203" s="107"/>
      <c r="E1203" s="107"/>
      <c r="F1203" s="109" t="s">
        <v>686</v>
      </c>
      <c r="G1203" s="107">
        <f>SUBTOTAL(9,G1202:G1202)</f>
        <v>0</v>
      </c>
      <c r="H1203" s="110">
        <f>SUBTOTAL(9,H1202:H1202)</f>
        <v>70</v>
      </c>
      <c r="I1203" s="110">
        <f>SUBTOTAL(9,I1202:I1202)</f>
        <v>60</v>
      </c>
      <c r="J1203" s="110">
        <f>SUBTOTAL(9,J1202:J1202)</f>
        <v>84</v>
      </c>
      <c r="K1203" s="110"/>
      <c r="L1203" s="107"/>
    </row>
    <row r="1204" spans="1:12" outlineLevel="2" x14ac:dyDescent="0.25">
      <c r="A1204" s="1">
        <v>25035</v>
      </c>
      <c r="B1204" s="74" t="s">
        <v>396</v>
      </c>
      <c r="C1204" s="1" t="s">
        <v>181</v>
      </c>
      <c r="D1204" s="1" t="s">
        <v>1</v>
      </c>
      <c r="E1204" s="1" t="s">
        <v>2</v>
      </c>
      <c r="F1204" s="1">
        <v>2020</v>
      </c>
      <c r="G1204" s="1" t="s">
        <v>11</v>
      </c>
      <c r="H1204" s="3">
        <v>100</v>
      </c>
      <c r="I1204" s="3">
        <v>100</v>
      </c>
      <c r="J1204" s="3">
        <v>120</v>
      </c>
      <c r="K1204" s="3">
        <v>1.2</v>
      </c>
      <c r="L1204" s="1" t="s">
        <v>4</v>
      </c>
    </row>
    <row r="1205" spans="1:12" outlineLevel="1" collapsed="1" x14ac:dyDescent="0.25">
      <c r="A1205" s="107"/>
      <c r="B1205" s="108"/>
      <c r="C1205" s="107"/>
      <c r="D1205" s="107"/>
      <c r="E1205" s="107"/>
      <c r="F1205" s="109" t="s">
        <v>687</v>
      </c>
      <c r="G1205" s="107">
        <f>SUBTOTAL(9,G1204:G1204)</f>
        <v>0</v>
      </c>
      <c r="H1205" s="110">
        <f>SUBTOTAL(9,H1204:H1204)</f>
        <v>100</v>
      </c>
      <c r="I1205" s="110">
        <f>SUBTOTAL(9,I1204:I1204)</f>
        <v>100</v>
      </c>
      <c r="J1205" s="110">
        <f>SUBTOTAL(9,J1204:J1204)</f>
        <v>120</v>
      </c>
      <c r="K1205" s="110"/>
      <c r="L1205" s="107"/>
    </row>
    <row r="1206" spans="1:12" outlineLevel="2" x14ac:dyDescent="0.25">
      <c r="A1206" s="1">
        <v>25040</v>
      </c>
      <c r="B1206" s="74" t="s">
        <v>396</v>
      </c>
      <c r="C1206" s="1" t="s">
        <v>31</v>
      </c>
      <c r="D1206" s="1" t="s">
        <v>5</v>
      </c>
      <c r="E1206" s="1" t="s">
        <v>6</v>
      </c>
      <c r="F1206" s="1">
        <v>2020</v>
      </c>
      <c r="G1206" s="1" t="s">
        <v>3</v>
      </c>
      <c r="H1206" s="3">
        <v>12</v>
      </c>
      <c r="I1206" s="3">
        <v>10</v>
      </c>
      <c r="J1206" s="3">
        <v>28.037383177570092</v>
      </c>
      <c r="K1206" s="3">
        <v>2.8037383177570101</v>
      </c>
      <c r="L1206" s="1" t="s">
        <v>4</v>
      </c>
    </row>
    <row r="1207" spans="1:12" outlineLevel="2" x14ac:dyDescent="0.25">
      <c r="A1207" s="1">
        <v>25040</v>
      </c>
      <c r="B1207" s="74" t="s">
        <v>396</v>
      </c>
      <c r="C1207" s="1" t="s">
        <v>31</v>
      </c>
      <c r="D1207" s="1" t="s">
        <v>9</v>
      </c>
      <c r="E1207" s="1" t="s">
        <v>10</v>
      </c>
      <c r="F1207" s="1">
        <v>2020</v>
      </c>
      <c r="G1207" s="1" t="s">
        <v>3</v>
      </c>
      <c r="H1207" s="3">
        <v>30</v>
      </c>
      <c r="I1207" s="3">
        <v>28</v>
      </c>
      <c r="J1207" s="3">
        <v>336</v>
      </c>
      <c r="K1207" s="3">
        <v>12</v>
      </c>
      <c r="L1207" s="1" t="s">
        <v>4</v>
      </c>
    </row>
    <row r="1208" spans="1:12" outlineLevel="2" x14ac:dyDescent="0.25">
      <c r="A1208" s="1">
        <v>25040</v>
      </c>
      <c r="B1208" s="74" t="s">
        <v>396</v>
      </c>
      <c r="C1208" s="1" t="s">
        <v>31</v>
      </c>
      <c r="D1208" s="1" t="s">
        <v>1</v>
      </c>
      <c r="E1208" s="1" t="s">
        <v>2</v>
      </c>
      <c r="F1208" s="1">
        <v>2020</v>
      </c>
      <c r="G1208" s="1" t="s">
        <v>3</v>
      </c>
      <c r="H1208" s="3">
        <v>12</v>
      </c>
      <c r="I1208" s="3">
        <v>11</v>
      </c>
      <c r="J1208" s="3">
        <v>13.983050847457628</v>
      </c>
      <c r="K1208" s="3">
        <v>1.27118644067797</v>
      </c>
      <c r="L1208" s="1" t="s">
        <v>4</v>
      </c>
    </row>
    <row r="1209" spans="1:12" outlineLevel="2" x14ac:dyDescent="0.25">
      <c r="A1209" s="1">
        <v>25040</v>
      </c>
      <c r="B1209" s="74" t="s">
        <v>396</v>
      </c>
      <c r="C1209" s="1" t="s">
        <v>31</v>
      </c>
      <c r="D1209" s="1" t="s">
        <v>22</v>
      </c>
      <c r="E1209" s="1" t="s">
        <v>32</v>
      </c>
      <c r="F1209" s="1">
        <v>2020</v>
      </c>
      <c r="G1209" s="1" t="s">
        <v>3</v>
      </c>
      <c r="H1209" s="3">
        <v>7</v>
      </c>
      <c r="I1209" s="3">
        <v>6</v>
      </c>
      <c r="J1209" s="3">
        <v>78</v>
      </c>
      <c r="K1209" s="3">
        <v>13</v>
      </c>
      <c r="L1209" s="1" t="s">
        <v>4</v>
      </c>
    </row>
    <row r="1210" spans="1:12" outlineLevel="1" collapsed="1" x14ac:dyDescent="0.25">
      <c r="A1210" s="107"/>
      <c r="B1210" s="108"/>
      <c r="C1210" s="107"/>
      <c r="D1210" s="107"/>
      <c r="E1210" s="107"/>
      <c r="F1210" s="109" t="s">
        <v>686</v>
      </c>
      <c r="G1210" s="107">
        <f>SUBTOTAL(9,G1206:G1209)</f>
        <v>0</v>
      </c>
      <c r="H1210" s="110">
        <f>SUBTOTAL(9,H1206:H1209)</f>
        <v>61</v>
      </c>
      <c r="I1210" s="110">
        <f>SUBTOTAL(9,I1206:I1209)</f>
        <v>55</v>
      </c>
      <c r="J1210" s="110">
        <f>SUBTOTAL(9,J1206:J1209)</f>
        <v>456.02043402502767</v>
      </c>
      <c r="K1210" s="110"/>
      <c r="L1210" s="107"/>
    </row>
    <row r="1211" spans="1:12" outlineLevel="2" x14ac:dyDescent="0.25">
      <c r="A1211" s="1">
        <v>25040</v>
      </c>
      <c r="B1211" s="74" t="s">
        <v>396</v>
      </c>
      <c r="C1211" s="1" t="s">
        <v>31</v>
      </c>
      <c r="D1211" s="1" t="s">
        <v>5</v>
      </c>
      <c r="E1211" s="1" t="s">
        <v>6</v>
      </c>
      <c r="F1211" s="1">
        <v>2020</v>
      </c>
      <c r="G1211" s="1" t="s">
        <v>11</v>
      </c>
      <c r="H1211" s="3">
        <v>16</v>
      </c>
      <c r="I1211" s="3">
        <v>15</v>
      </c>
      <c r="J1211" s="3">
        <v>49.065420560747661</v>
      </c>
      <c r="K1211" s="3">
        <v>3.2710280373831799</v>
      </c>
      <c r="L1211" s="1" t="s">
        <v>4</v>
      </c>
    </row>
    <row r="1212" spans="1:12" outlineLevel="2" x14ac:dyDescent="0.25">
      <c r="A1212" s="1">
        <v>25040</v>
      </c>
      <c r="B1212" s="74" t="s">
        <v>396</v>
      </c>
      <c r="C1212" s="1" t="s">
        <v>31</v>
      </c>
      <c r="D1212" s="1" t="s">
        <v>9</v>
      </c>
      <c r="E1212" s="1" t="s">
        <v>10</v>
      </c>
      <c r="F1212" s="1">
        <v>2020</v>
      </c>
      <c r="G1212" s="1" t="s">
        <v>11</v>
      </c>
      <c r="H1212" s="3">
        <v>32</v>
      </c>
      <c r="I1212" s="3">
        <v>30</v>
      </c>
      <c r="J1212" s="3">
        <v>360</v>
      </c>
      <c r="K1212" s="3">
        <v>12</v>
      </c>
      <c r="L1212" s="1" t="s">
        <v>4</v>
      </c>
    </row>
    <row r="1213" spans="1:12" outlineLevel="2" x14ac:dyDescent="0.25">
      <c r="A1213" s="1">
        <v>25040</v>
      </c>
      <c r="B1213" s="74" t="s">
        <v>396</v>
      </c>
      <c r="C1213" s="1" t="s">
        <v>31</v>
      </c>
      <c r="D1213" s="1" t="s">
        <v>1</v>
      </c>
      <c r="E1213" s="1" t="s">
        <v>2</v>
      </c>
      <c r="F1213" s="1">
        <v>2020</v>
      </c>
      <c r="G1213" s="1" t="s">
        <v>11</v>
      </c>
      <c r="H1213" s="3">
        <v>14</v>
      </c>
      <c r="I1213" s="3">
        <v>14</v>
      </c>
      <c r="J1213" s="3">
        <v>17.796610169491526</v>
      </c>
      <c r="K1213" s="3">
        <v>1.27118644067797</v>
      </c>
      <c r="L1213" s="1" t="s">
        <v>4</v>
      </c>
    </row>
    <row r="1214" spans="1:12" outlineLevel="2" x14ac:dyDescent="0.25">
      <c r="A1214" s="1">
        <v>25040</v>
      </c>
      <c r="B1214" s="74" t="s">
        <v>396</v>
      </c>
      <c r="C1214" s="1" t="s">
        <v>31</v>
      </c>
      <c r="D1214" s="1" t="s">
        <v>22</v>
      </c>
      <c r="E1214" s="1" t="s">
        <v>32</v>
      </c>
      <c r="F1214" s="1">
        <v>2020</v>
      </c>
      <c r="G1214" s="1" t="s">
        <v>11</v>
      </c>
      <c r="H1214" s="3">
        <v>12</v>
      </c>
      <c r="I1214" s="3">
        <v>11</v>
      </c>
      <c r="J1214" s="3">
        <v>165</v>
      </c>
      <c r="K1214" s="3">
        <v>15</v>
      </c>
      <c r="L1214" s="1" t="s">
        <v>4</v>
      </c>
    </row>
    <row r="1215" spans="1:12" outlineLevel="1" collapsed="1" x14ac:dyDescent="0.25">
      <c r="A1215" s="107"/>
      <c r="B1215" s="108"/>
      <c r="C1215" s="107"/>
      <c r="D1215" s="107"/>
      <c r="E1215" s="107"/>
      <c r="F1215" s="109" t="s">
        <v>687</v>
      </c>
      <c r="G1215" s="107">
        <f>SUBTOTAL(9,G1211:G1214)</f>
        <v>0</v>
      </c>
      <c r="H1215" s="110">
        <f>SUBTOTAL(9,H1211:H1214)</f>
        <v>74</v>
      </c>
      <c r="I1215" s="110">
        <f>SUBTOTAL(9,I1211:I1214)</f>
        <v>70</v>
      </c>
      <c r="J1215" s="110">
        <f>SUBTOTAL(9,J1211:J1214)</f>
        <v>591.86203073023921</v>
      </c>
      <c r="K1215" s="110"/>
      <c r="L1215" s="107"/>
    </row>
    <row r="1216" spans="1:12" outlineLevel="2" x14ac:dyDescent="0.25">
      <c r="A1216" s="1">
        <v>25599</v>
      </c>
      <c r="B1216" s="74" t="s">
        <v>396</v>
      </c>
      <c r="C1216" s="1" t="s">
        <v>222</v>
      </c>
      <c r="D1216" s="1" t="s">
        <v>52</v>
      </c>
      <c r="E1216" s="1" t="s">
        <v>53</v>
      </c>
      <c r="F1216" s="1">
        <v>2020</v>
      </c>
      <c r="G1216" s="1" t="s">
        <v>3</v>
      </c>
      <c r="H1216" s="3">
        <v>10</v>
      </c>
      <c r="I1216" s="3">
        <v>5</v>
      </c>
      <c r="J1216" s="3">
        <v>10</v>
      </c>
      <c r="K1216" s="3">
        <v>2</v>
      </c>
      <c r="L1216" s="1" t="s">
        <v>4</v>
      </c>
    </row>
    <row r="1217" spans="1:12" outlineLevel="2" x14ac:dyDescent="0.25">
      <c r="A1217" s="1">
        <v>25599</v>
      </c>
      <c r="B1217" s="74" t="s">
        <v>396</v>
      </c>
      <c r="C1217" s="1" t="s">
        <v>222</v>
      </c>
      <c r="D1217" s="1" t="s">
        <v>1</v>
      </c>
      <c r="E1217" s="1" t="s">
        <v>2</v>
      </c>
      <c r="F1217" s="1">
        <v>2020</v>
      </c>
      <c r="G1217" s="1" t="s">
        <v>3</v>
      </c>
      <c r="H1217" s="3">
        <v>10</v>
      </c>
      <c r="I1217" s="3">
        <v>8</v>
      </c>
      <c r="J1217" s="3">
        <v>32</v>
      </c>
      <c r="K1217" s="3">
        <v>4</v>
      </c>
      <c r="L1217" s="1" t="s">
        <v>4</v>
      </c>
    </row>
    <row r="1218" spans="1:12" outlineLevel="1" collapsed="1" x14ac:dyDescent="0.25">
      <c r="A1218" s="107"/>
      <c r="B1218" s="108"/>
      <c r="C1218" s="107"/>
      <c r="D1218" s="107"/>
      <c r="E1218" s="107"/>
      <c r="F1218" s="109" t="s">
        <v>686</v>
      </c>
      <c r="G1218" s="107">
        <f>SUBTOTAL(9,G1216:G1217)</f>
        <v>0</v>
      </c>
      <c r="H1218" s="110">
        <f>SUBTOTAL(9,H1216:H1217)</f>
        <v>20</v>
      </c>
      <c r="I1218" s="110">
        <f>SUBTOTAL(9,I1216:I1217)</f>
        <v>13</v>
      </c>
      <c r="J1218" s="110">
        <f>SUBTOTAL(9,J1216:J1217)</f>
        <v>42</v>
      </c>
      <c r="K1218" s="110"/>
      <c r="L1218" s="107"/>
    </row>
    <row r="1219" spans="1:12" outlineLevel="2" x14ac:dyDescent="0.25">
      <c r="A1219" s="1">
        <v>25599</v>
      </c>
      <c r="B1219" s="74" t="s">
        <v>396</v>
      </c>
      <c r="C1219" s="1" t="s">
        <v>222</v>
      </c>
      <c r="D1219" s="1" t="s">
        <v>52</v>
      </c>
      <c r="E1219" s="1" t="s">
        <v>53</v>
      </c>
      <c r="F1219" s="1">
        <v>2020</v>
      </c>
      <c r="G1219" s="1" t="s">
        <v>11</v>
      </c>
      <c r="H1219" s="3">
        <v>20</v>
      </c>
      <c r="I1219" s="3">
        <v>20</v>
      </c>
      <c r="J1219" s="3">
        <v>40</v>
      </c>
      <c r="K1219" s="3">
        <v>2</v>
      </c>
      <c r="L1219" s="1" t="s">
        <v>4</v>
      </c>
    </row>
    <row r="1220" spans="1:12" outlineLevel="2" x14ac:dyDescent="0.25">
      <c r="A1220" s="1">
        <v>25599</v>
      </c>
      <c r="B1220" s="74" t="s">
        <v>396</v>
      </c>
      <c r="C1220" s="1" t="s">
        <v>222</v>
      </c>
      <c r="D1220" s="1" t="s">
        <v>1</v>
      </c>
      <c r="E1220" s="1" t="s">
        <v>2</v>
      </c>
      <c r="F1220" s="1">
        <v>2020</v>
      </c>
      <c r="G1220" s="1" t="s">
        <v>11</v>
      </c>
      <c r="H1220" s="3">
        <v>30</v>
      </c>
      <c r="I1220" s="3">
        <v>25</v>
      </c>
      <c r="J1220" s="3">
        <v>100</v>
      </c>
      <c r="K1220" s="3">
        <v>4</v>
      </c>
      <c r="L1220" s="1" t="s">
        <v>4</v>
      </c>
    </row>
    <row r="1221" spans="1:12" outlineLevel="1" collapsed="1" x14ac:dyDescent="0.25">
      <c r="A1221" s="107"/>
      <c r="B1221" s="108"/>
      <c r="C1221" s="107"/>
      <c r="D1221" s="107"/>
      <c r="E1221" s="107"/>
      <c r="F1221" s="109" t="s">
        <v>687</v>
      </c>
      <c r="G1221" s="107">
        <f>SUBTOTAL(9,G1219:G1220)</f>
        <v>0</v>
      </c>
      <c r="H1221" s="110">
        <f>SUBTOTAL(9,H1219:H1220)</f>
        <v>50</v>
      </c>
      <c r="I1221" s="110">
        <f>SUBTOTAL(9,I1219:I1220)</f>
        <v>45</v>
      </c>
      <c r="J1221" s="110">
        <f>SUBTOTAL(9,J1219:J1220)</f>
        <v>140</v>
      </c>
      <c r="K1221" s="110"/>
      <c r="L1221" s="107"/>
    </row>
    <row r="1222" spans="1:12" outlineLevel="2" x14ac:dyDescent="0.25">
      <c r="A1222" s="1">
        <v>25123</v>
      </c>
      <c r="B1222" s="74" t="s">
        <v>396</v>
      </c>
      <c r="C1222" s="1" t="s">
        <v>152</v>
      </c>
      <c r="D1222" s="1" t="s">
        <v>1</v>
      </c>
      <c r="E1222" s="1" t="s">
        <v>2</v>
      </c>
      <c r="F1222" s="1">
        <v>2020</v>
      </c>
      <c r="G1222" s="1" t="s">
        <v>3</v>
      </c>
      <c r="H1222" s="3">
        <v>20</v>
      </c>
      <c r="I1222" s="3">
        <v>20</v>
      </c>
      <c r="J1222" s="3">
        <v>40</v>
      </c>
      <c r="K1222" s="3">
        <v>2</v>
      </c>
      <c r="L1222" s="1" t="s">
        <v>4</v>
      </c>
    </row>
    <row r="1223" spans="1:12" outlineLevel="2" x14ac:dyDescent="0.25">
      <c r="A1223" s="1">
        <v>25123</v>
      </c>
      <c r="B1223" s="74" t="s">
        <v>396</v>
      </c>
      <c r="C1223" s="1" t="s">
        <v>152</v>
      </c>
      <c r="D1223" s="1" t="s">
        <v>22</v>
      </c>
      <c r="E1223" s="1" t="s">
        <v>32</v>
      </c>
      <c r="F1223" s="1">
        <v>2020</v>
      </c>
      <c r="G1223" s="1" t="s">
        <v>3</v>
      </c>
      <c r="H1223" s="3">
        <v>11</v>
      </c>
      <c r="I1223" s="3">
        <v>11</v>
      </c>
      <c r="J1223" s="3">
        <v>198</v>
      </c>
      <c r="K1223" s="3">
        <v>18</v>
      </c>
      <c r="L1223" s="1" t="s">
        <v>4</v>
      </c>
    </row>
    <row r="1224" spans="1:12" outlineLevel="1" collapsed="1" x14ac:dyDescent="0.25">
      <c r="A1224" s="107"/>
      <c r="B1224" s="108"/>
      <c r="C1224" s="107"/>
      <c r="D1224" s="107"/>
      <c r="E1224" s="107"/>
      <c r="F1224" s="109" t="s">
        <v>686</v>
      </c>
      <c r="G1224" s="107">
        <f>SUBTOTAL(9,G1222:G1223)</f>
        <v>0</v>
      </c>
      <c r="H1224" s="110">
        <f>SUBTOTAL(9,H1222:H1223)</f>
        <v>31</v>
      </c>
      <c r="I1224" s="110">
        <f>SUBTOTAL(9,I1222:I1223)</f>
        <v>31</v>
      </c>
      <c r="J1224" s="110">
        <f>SUBTOTAL(9,J1222:J1223)</f>
        <v>238</v>
      </c>
      <c r="K1224" s="110"/>
      <c r="L1224" s="107"/>
    </row>
    <row r="1225" spans="1:12" outlineLevel="2" x14ac:dyDescent="0.25">
      <c r="A1225" s="1">
        <v>25123</v>
      </c>
      <c r="B1225" s="74" t="s">
        <v>396</v>
      </c>
      <c r="C1225" s="1" t="s">
        <v>152</v>
      </c>
      <c r="D1225" s="1" t="s">
        <v>1</v>
      </c>
      <c r="E1225" s="1" t="s">
        <v>2</v>
      </c>
      <c r="F1225" s="1">
        <v>2020</v>
      </c>
      <c r="G1225" s="1" t="s">
        <v>11</v>
      </c>
      <c r="H1225" s="3">
        <v>25</v>
      </c>
      <c r="I1225" s="3">
        <v>20</v>
      </c>
      <c r="J1225" s="3">
        <v>40</v>
      </c>
      <c r="K1225" s="3">
        <v>2</v>
      </c>
      <c r="L1225" s="1" t="s">
        <v>4</v>
      </c>
    </row>
    <row r="1226" spans="1:12" outlineLevel="2" x14ac:dyDescent="0.25">
      <c r="A1226" s="1">
        <v>25123</v>
      </c>
      <c r="B1226" s="74" t="s">
        <v>396</v>
      </c>
      <c r="C1226" s="1" t="s">
        <v>152</v>
      </c>
      <c r="D1226" s="1" t="s">
        <v>22</v>
      </c>
      <c r="E1226" s="1" t="s">
        <v>32</v>
      </c>
      <c r="F1226" s="1">
        <v>2020</v>
      </c>
      <c r="G1226" s="1" t="s">
        <v>11</v>
      </c>
      <c r="H1226" s="3">
        <v>13</v>
      </c>
      <c r="I1226" s="3">
        <v>11</v>
      </c>
      <c r="J1226" s="3">
        <v>198</v>
      </c>
      <c r="K1226" s="3">
        <v>18</v>
      </c>
      <c r="L1226" s="1" t="s">
        <v>4</v>
      </c>
    </row>
    <row r="1227" spans="1:12" outlineLevel="1" collapsed="1" x14ac:dyDescent="0.25">
      <c r="A1227" s="107"/>
      <c r="B1227" s="108"/>
      <c r="C1227" s="107"/>
      <c r="D1227" s="107"/>
      <c r="E1227" s="107"/>
      <c r="F1227" s="109" t="s">
        <v>687</v>
      </c>
      <c r="G1227" s="107">
        <f>SUBTOTAL(9,G1225:G1226)</f>
        <v>0</v>
      </c>
      <c r="H1227" s="110">
        <f>SUBTOTAL(9,H1225:H1226)</f>
        <v>38</v>
      </c>
      <c r="I1227" s="110">
        <f>SUBTOTAL(9,I1225:I1226)</f>
        <v>31</v>
      </c>
      <c r="J1227" s="110">
        <f>SUBTOTAL(9,J1225:J1226)</f>
        <v>238</v>
      </c>
      <c r="K1227" s="110"/>
      <c r="L1227" s="107"/>
    </row>
    <row r="1228" spans="1:12" outlineLevel="2" x14ac:dyDescent="0.25">
      <c r="A1228" s="1">
        <v>25245</v>
      </c>
      <c r="B1228" s="74" t="s">
        <v>396</v>
      </c>
      <c r="C1228" s="1" t="s">
        <v>173</v>
      </c>
      <c r="D1228" s="1" t="s">
        <v>5</v>
      </c>
      <c r="E1228" s="1" t="s">
        <v>6</v>
      </c>
      <c r="F1228" s="1">
        <v>2020</v>
      </c>
      <c r="G1228" s="1" t="s">
        <v>3</v>
      </c>
      <c r="H1228" s="3">
        <v>7</v>
      </c>
      <c r="I1228" s="3">
        <v>7</v>
      </c>
      <c r="J1228" s="3">
        <v>19.626168224299064</v>
      </c>
      <c r="K1228" s="3">
        <v>2.8037383177570101</v>
      </c>
      <c r="L1228" s="1" t="s">
        <v>4</v>
      </c>
    </row>
    <row r="1229" spans="1:12" outlineLevel="2" x14ac:dyDescent="0.25">
      <c r="A1229" s="1">
        <v>25245</v>
      </c>
      <c r="B1229" s="74" t="s">
        <v>396</v>
      </c>
      <c r="C1229" s="1" t="s">
        <v>173</v>
      </c>
      <c r="D1229" s="1" t="s">
        <v>7</v>
      </c>
      <c r="E1229" s="1" t="s">
        <v>8</v>
      </c>
      <c r="F1229" s="1">
        <v>2020</v>
      </c>
      <c r="G1229" s="1" t="s">
        <v>3</v>
      </c>
      <c r="H1229" s="3">
        <v>15</v>
      </c>
      <c r="I1229" s="3">
        <v>15</v>
      </c>
      <c r="J1229" s="3">
        <v>62.937062937062947</v>
      </c>
      <c r="K1229" s="3">
        <v>4.1958041958042003</v>
      </c>
      <c r="L1229" s="1" t="s">
        <v>4</v>
      </c>
    </row>
    <row r="1230" spans="1:12" outlineLevel="2" x14ac:dyDescent="0.25">
      <c r="A1230" s="1">
        <v>25245</v>
      </c>
      <c r="B1230" s="74" t="s">
        <v>396</v>
      </c>
      <c r="C1230" s="1" t="s">
        <v>173</v>
      </c>
      <c r="D1230" s="1" t="s">
        <v>1</v>
      </c>
      <c r="E1230" s="1" t="s">
        <v>2</v>
      </c>
      <c r="F1230" s="1">
        <v>2020</v>
      </c>
      <c r="G1230" s="1" t="s">
        <v>3</v>
      </c>
      <c r="H1230" s="3">
        <v>17</v>
      </c>
      <c r="I1230" s="3">
        <v>17</v>
      </c>
      <c r="J1230" s="3">
        <v>51</v>
      </c>
      <c r="K1230" s="3">
        <v>3</v>
      </c>
      <c r="L1230" s="1" t="s">
        <v>4</v>
      </c>
    </row>
    <row r="1231" spans="1:12" outlineLevel="1" collapsed="1" x14ac:dyDescent="0.25">
      <c r="A1231" s="107"/>
      <c r="B1231" s="108"/>
      <c r="C1231" s="107"/>
      <c r="D1231" s="107"/>
      <c r="E1231" s="107"/>
      <c r="F1231" s="109" t="s">
        <v>686</v>
      </c>
      <c r="G1231" s="107">
        <f>SUBTOTAL(9,G1228:G1230)</f>
        <v>0</v>
      </c>
      <c r="H1231" s="110">
        <f>SUBTOTAL(9,H1228:H1230)</f>
        <v>39</v>
      </c>
      <c r="I1231" s="110">
        <f>SUBTOTAL(9,I1228:I1230)</f>
        <v>39</v>
      </c>
      <c r="J1231" s="110">
        <f>SUBTOTAL(9,J1228:J1230)</f>
        <v>133.56323116136201</v>
      </c>
      <c r="K1231" s="110"/>
      <c r="L1231" s="107"/>
    </row>
    <row r="1232" spans="1:12" outlineLevel="2" x14ac:dyDescent="0.25">
      <c r="A1232" s="1">
        <v>25245</v>
      </c>
      <c r="B1232" s="74" t="s">
        <v>396</v>
      </c>
      <c r="C1232" s="1" t="s">
        <v>173</v>
      </c>
      <c r="D1232" s="1" t="s">
        <v>5</v>
      </c>
      <c r="E1232" s="1" t="s">
        <v>6</v>
      </c>
      <c r="F1232" s="1">
        <v>2020</v>
      </c>
      <c r="G1232" s="1" t="s">
        <v>11</v>
      </c>
      <c r="H1232" s="3">
        <v>12</v>
      </c>
      <c r="I1232" s="3">
        <v>12</v>
      </c>
      <c r="J1232" s="3">
        <v>33.644859813084111</v>
      </c>
      <c r="K1232" s="3">
        <v>2.8037383177570101</v>
      </c>
      <c r="L1232" s="1" t="s">
        <v>4</v>
      </c>
    </row>
    <row r="1233" spans="1:12" outlineLevel="2" x14ac:dyDescent="0.25">
      <c r="A1233" s="1">
        <v>25245</v>
      </c>
      <c r="B1233" s="74" t="s">
        <v>396</v>
      </c>
      <c r="C1233" s="1" t="s">
        <v>173</v>
      </c>
      <c r="D1233" s="1" t="s">
        <v>7</v>
      </c>
      <c r="E1233" s="1" t="s">
        <v>8</v>
      </c>
      <c r="F1233" s="1">
        <v>2020</v>
      </c>
      <c r="G1233" s="1" t="s">
        <v>11</v>
      </c>
      <c r="H1233" s="3">
        <v>15</v>
      </c>
      <c r="I1233" s="3">
        <v>15</v>
      </c>
      <c r="J1233" s="3">
        <v>62.937062937062947</v>
      </c>
      <c r="K1233" s="3">
        <v>4.1958041958042003</v>
      </c>
      <c r="L1233" s="1" t="s">
        <v>4</v>
      </c>
    </row>
    <row r="1234" spans="1:12" outlineLevel="2" x14ac:dyDescent="0.25">
      <c r="A1234" s="1">
        <v>25245</v>
      </c>
      <c r="B1234" s="74" t="s">
        <v>396</v>
      </c>
      <c r="C1234" s="1" t="s">
        <v>173</v>
      </c>
      <c r="D1234" s="1" t="s">
        <v>1</v>
      </c>
      <c r="E1234" s="1" t="s">
        <v>2</v>
      </c>
      <c r="F1234" s="1">
        <v>2020</v>
      </c>
      <c r="G1234" s="1" t="s">
        <v>11</v>
      </c>
      <c r="H1234" s="3">
        <v>20</v>
      </c>
      <c r="I1234" s="3">
        <v>19</v>
      </c>
      <c r="J1234" s="3">
        <v>57</v>
      </c>
      <c r="K1234" s="3">
        <v>3</v>
      </c>
      <c r="L1234" s="1" t="s">
        <v>4</v>
      </c>
    </row>
    <row r="1235" spans="1:12" outlineLevel="1" collapsed="1" x14ac:dyDescent="0.25">
      <c r="A1235" s="107"/>
      <c r="B1235" s="108"/>
      <c r="C1235" s="107"/>
      <c r="D1235" s="107"/>
      <c r="E1235" s="107"/>
      <c r="F1235" s="109" t="s">
        <v>687</v>
      </c>
      <c r="G1235" s="107">
        <f>SUBTOTAL(9,G1232:G1234)</f>
        <v>0</v>
      </c>
      <c r="H1235" s="110">
        <f>SUBTOTAL(9,H1232:H1234)</f>
        <v>47</v>
      </c>
      <c r="I1235" s="110">
        <f>SUBTOTAL(9,I1232:I1234)</f>
        <v>46</v>
      </c>
      <c r="J1235" s="110">
        <f>SUBTOTAL(9,J1232:J1234)</f>
        <v>153.58192275014704</v>
      </c>
      <c r="K1235" s="110"/>
      <c r="L1235" s="107"/>
    </row>
    <row r="1236" spans="1:12" outlineLevel="2" x14ac:dyDescent="0.25">
      <c r="A1236" s="1">
        <v>25386</v>
      </c>
      <c r="B1236" s="74" t="s">
        <v>396</v>
      </c>
      <c r="C1236" s="1" t="s">
        <v>88</v>
      </c>
      <c r="D1236" s="1" t="s">
        <v>1</v>
      </c>
      <c r="E1236" s="1" t="s">
        <v>2</v>
      </c>
      <c r="F1236" s="1">
        <v>2020</v>
      </c>
      <c r="G1236" s="1" t="s">
        <v>3</v>
      </c>
      <c r="H1236" s="3">
        <v>22</v>
      </c>
      <c r="I1236" s="3">
        <v>22</v>
      </c>
      <c r="J1236" s="3">
        <v>33</v>
      </c>
      <c r="K1236" s="3">
        <v>1.5</v>
      </c>
      <c r="L1236" s="1" t="s">
        <v>4</v>
      </c>
    </row>
    <row r="1237" spans="1:12" outlineLevel="2" x14ac:dyDescent="0.25">
      <c r="A1237" s="1">
        <v>25386</v>
      </c>
      <c r="B1237" s="74" t="s">
        <v>396</v>
      </c>
      <c r="C1237" s="1" t="s">
        <v>88</v>
      </c>
      <c r="D1237" s="1" t="s">
        <v>22</v>
      </c>
      <c r="E1237" s="1" t="s">
        <v>32</v>
      </c>
      <c r="F1237" s="1">
        <v>2020</v>
      </c>
      <c r="G1237" s="1" t="s">
        <v>3</v>
      </c>
      <c r="H1237" s="3">
        <v>14</v>
      </c>
      <c r="I1237" s="3">
        <v>14</v>
      </c>
      <c r="J1237" s="3">
        <v>215</v>
      </c>
      <c r="K1237" s="3">
        <v>15.3571428571429</v>
      </c>
      <c r="L1237" s="1" t="s">
        <v>4</v>
      </c>
    </row>
    <row r="1238" spans="1:12" outlineLevel="1" collapsed="1" x14ac:dyDescent="0.25">
      <c r="A1238" s="107"/>
      <c r="B1238" s="108"/>
      <c r="C1238" s="107"/>
      <c r="D1238" s="107"/>
      <c r="E1238" s="107"/>
      <c r="F1238" s="109" t="s">
        <v>686</v>
      </c>
      <c r="G1238" s="107">
        <f>SUBTOTAL(9,G1236:G1237)</f>
        <v>0</v>
      </c>
      <c r="H1238" s="110">
        <f>SUBTOTAL(9,H1236:H1237)</f>
        <v>36</v>
      </c>
      <c r="I1238" s="110">
        <f>SUBTOTAL(9,I1236:I1237)</f>
        <v>36</v>
      </c>
      <c r="J1238" s="110">
        <f>SUBTOTAL(9,J1236:J1237)</f>
        <v>248</v>
      </c>
      <c r="K1238" s="110"/>
      <c r="L1238" s="107"/>
    </row>
    <row r="1239" spans="1:12" outlineLevel="2" x14ac:dyDescent="0.25">
      <c r="A1239" s="1">
        <v>25386</v>
      </c>
      <c r="B1239" s="74" t="s">
        <v>396</v>
      </c>
      <c r="C1239" s="1" t="s">
        <v>88</v>
      </c>
      <c r="D1239" s="1" t="s">
        <v>1</v>
      </c>
      <c r="E1239" s="1" t="s">
        <v>2</v>
      </c>
      <c r="F1239" s="1">
        <v>2020</v>
      </c>
      <c r="G1239" s="1" t="s">
        <v>11</v>
      </c>
      <c r="H1239" s="3">
        <v>27</v>
      </c>
      <c r="I1239" s="3">
        <v>27</v>
      </c>
      <c r="J1239" s="3">
        <v>43</v>
      </c>
      <c r="K1239" s="3">
        <v>1.5925925925925899</v>
      </c>
      <c r="L1239" s="1" t="s">
        <v>4</v>
      </c>
    </row>
    <row r="1240" spans="1:12" outlineLevel="2" x14ac:dyDescent="0.25">
      <c r="A1240" s="1">
        <v>25386</v>
      </c>
      <c r="B1240" s="74" t="s">
        <v>396</v>
      </c>
      <c r="C1240" s="1" t="s">
        <v>88</v>
      </c>
      <c r="D1240" s="1" t="s">
        <v>22</v>
      </c>
      <c r="E1240" s="1" t="s">
        <v>32</v>
      </c>
      <c r="F1240" s="1">
        <v>2020</v>
      </c>
      <c r="G1240" s="1" t="s">
        <v>11</v>
      </c>
      <c r="H1240" s="3">
        <v>27</v>
      </c>
      <c r="I1240" s="3">
        <v>27</v>
      </c>
      <c r="J1240" s="3">
        <v>381</v>
      </c>
      <c r="K1240" s="3">
        <v>14.1111111111111</v>
      </c>
      <c r="L1240" s="1" t="s">
        <v>4</v>
      </c>
    </row>
    <row r="1241" spans="1:12" outlineLevel="1" collapsed="1" x14ac:dyDescent="0.25">
      <c r="A1241" s="107"/>
      <c r="B1241" s="108"/>
      <c r="C1241" s="107"/>
      <c r="D1241" s="107"/>
      <c r="E1241" s="107"/>
      <c r="F1241" s="109" t="s">
        <v>687</v>
      </c>
      <c r="G1241" s="107">
        <f>SUBTOTAL(9,G1239:G1240)</f>
        <v>0</v>
      </c>
      <c r="H1241" s="110">
        <f>SUBTOTAL(9,H1239:H1240)</f>
        <v>54</v>
      </c>
      <c r="I1241" s="110">
        <f>SUBTOTAL(9,I1239:I1240)</f>
        <v>54</v>
      </c>
      <c r="J1241" s="110">
        <f>SUBTOTAL(9,J1239:J1240)</f>
        <v>424</v>
      </c>
      <c r="K1241" s="110"/>
      <c r="L1241" s="107"/>
    </row>
    <row r="1242" spans="1:12" outlineLevel="2" x14ac:dyDescent="0.25">
      <c r="A1242" s="1">
        <v>25596</v>
      </c>
      <c r="B1242" s="74" t="s">
        <v>396</v>
      </c>
      <c r="C1242" s="1" t="s">
        <v>161</v>
      </c>
      <c r="D1242" s="1" t="s">
        <v>5</v>
      </c>
      <c r="E1242" s="1" t="s">
        <v>6</v>
      </c>
      <c r="F1242" s="1">
        <v>2020</v>
      </c>
      <c r="G1242" s="1" t="s">
        <v>3</v>
      </c>
      <c r="H1242" s="3">
        <v>160</v>
      </c>
      <c r="I1242" s="3">
        <v>160</v>
      </c>
      <c r="J1242" s="3">
        <v>224.29906542056074</v>
      </c>
      <c r="K1242" s="3">
        <v>1.4018691588784999</v>
      </c>
      <c r="L1242" s="1" t="s">
        <v>4</v>
      </c>
    </row>
    <row r="1243" spans="1:12" outlineLevel="2" x14ac:dyDescent="0.25">
      <c r="A1243" s="1">
        <v>25596</v>
      </c>
      <c r="B1243" s="74" t="s">
        <v>396</v>
      </c>
      <c r="C1243" s="1" t="s">
        <v>161</v>
      </c>
      <c r="D1243" s="1" t="s">
        <v>42</v>
      </c>
      <c r="E1243" s="1" t="s">
        <v>43</v>
      </c>
      <c r="F1243" s="1">
        <v>2020</v>
      </c>
      <c r="G1243" s="1" t="s">
        <v>3</v>
      </c>
      <c r="H1243" s="3">
        <v>12</v>
      </c>
      <c r="I1243" s="3">
        <v>12</v>
      </c>
      <c r="J1243" s="3">
        <v>96</v>
      </c>
      <c r="K1243" s="3">
        <v>8</v>
      </c>
      <c r="L1243" s="1" t="s">
        <v>4</v>
      </c>
    </row>
    <row r="1244" spans="1:12" outlineLevel="2" x14ac:dyDescent="0.25">
      <c r="A1244" s="1">
        <v>25596</v>
      </c>
      <c r="B1244" s="74" t="s">
        <v>396</v>
      </c>
      <c r="C1244" s="1" t="s">
        <v>161</v>
      </c>
      <c r="D1244" s="1" t="s">
        <v>7</v>
      </c>
      <c r="E1244" s="1" t="s">
        <v>8</v>
      </c>
      <c r="F1244" s="1">
        <v>2020</v>
      </c>
      <c r="G1244" s="1" t="s">
        <v>3</v>
      </c>
      <c r="H1244" s="3">
        <v>130</v>
      </c>
      <c r="I1244" s="3">
        <v>130</v>
      </c>
      <c r="J1244" s="3">
        <v>272.72727272727275</v>
      </c>
      <c r="K1244" s="3">
        <v>2.0979020979021001</v>
      </c>
      <c r="L1244" s="1" t="s">
        <v>4</v>
      </c>
    </row>
    <row r="1245" spans="1:12" outlineLevel="2" x14ac:dyDescent="0.25">
      <c r="A1245" s="1">
        <v>25596</v>
      </c>
      <c r="B1245" s="74" t="s">
        <v>396</v>
      </c>
      <c r="C1245" s="1" t="s">
        <v>161</v>
      </c>
      <c r="D1245" s="1" t="s">
        <v>9</v>
      </c>
      <c r="E1245" s="1" t="s">
        <v>10</v>
      </c>
      <c r="F1245" s="1">
        <v>2020</v>
      </c>
      <c r="G1245" s="1" t="s">
        <v>3</v>
      </c>
      <c r="H1245" s="3">
        <v>120</v>
      </c>
      <c r="I1245" s="3">
        <v>110</v>
      </c>
      <c r="J1245" s="3">
        <v>1100</v>
      </c>
      <c r="K1245" s="3">
        <v>10</v>
      </c>
      <c r="L1245" s="1" t="s">
        <v>4</v>
      </c>
    </row>
    <row r="1246" spans="1:12" outlineLevel="2" x14ac:dyDescent="0.25">
      <c r="A1246" s="1">
        <v>25596</v>
      </c>
      <c r="B1246" s="74" t="s">
        <v>396</v>
      </c>
      <c r="C1246" s="1" t="s">
        <v>161</v>
      </c>
      <c r="D1246" s="1" t="s">
        <v>1</v>
      </c>
      <c r="E1246" s="1" t="s">
        <v>2</v>
      </c>
      <c r="F1246" s="1">
        <v>2020</v>
      </c>
      <c r="G1246" s="1" t="s">
        <v>3</v>
      </c>
      <c r="H1246" s="3">
        <v>310</v>
      </c>
      <c r="I1246" s="3">
        <v>310</v>
      </c>
      <c r="J1246" s="3">
        <v>346.77966101694921</v>
      </c>
      <c r="K1246" s="3">
        <v>1.1186440677966101</v>
      </c>
      <c r="L1246" s="1" t="s">
        <v>4</v>
      </c>
    </row>
    <row r="1247" spans="1:12" outlineLevel="2" x14ac:dyDescent="0.25">
      <c r="A1247" s="1">
        <v>25596</v>
      </c>
      <c r="B1247" s="74" t="s">
        <v>396</v>
      </c>
      <c r="C1247" s="1" t="s">
        <v>161</v>
      </c>
      <c r="D1247" s="1" t="s">
        <v>55</v>
      </c>
      <c r="E1247" s="1" t="s">
        <v>56</v>
      </c>
      <c r="F1247" s="1">
        <v>2020</v>
      </c>
      <c r="G1247" s="1" t="s">
        <v>3</v>
      </c>
      <c r="H1247" s="3">
        <v>1</v>
      </c>
      <c r="I1247" s="3">
        <v>1</v>
      </c>
      <c r="J1247" s="3">
        <v>15</v>
      </c>
      <c r="K1247" s="3">
        <v>15</v>
      </c>
      <c r="L1247" s="1" t="s">
        <v>4</v>
      </c>
    </row>
    <row r="1248" spans="1:12" outlineLevel="2" x14ac:dyDescent="0.25">
      <c r="A1248" s="1">
        <v>25596</v>
      </c>
      <c r="B1248" s="74" t="s">
        <v>396</v>
      </c>
      <c r="C1248" s="1" t="s">
        <v>161</v>
      </c>
      <c r="D1248" s="1" t="s">
        <v>22</v>
      </c>
      <c r="E1248" s="1" t="s">
        <v>32</v>
      </c>
      <c r="F1248" s="1">
        <v>2020</v>
      </c>
      <c r="G1248" s="1" t="s">
        <v>3</v>
      </c>
      <c r="H1248" s="3">
        <v>65</v>
      </c>
      <c r="I1248" s="3">
        <v>65</v>
      </c>
      <c r="J1248" s="3">
        <v>1300</v>
      </c>
      <c r="K1248" s="3">
        <v>20</v>
      </c>
      <c r="L1248" s="1" t="s">
        <v>4</v>
      </c>
    </row>
    <row r="1249" spans="1:12" outlineLevel="1" collapsed="1" x14ac:dyDescent="0.25">
      <c r="A1249" s="107"/>
      <c r="B1249" s="108"/>
      <c r="C1249" s="107"/>
      <c r="D1249" s="107"/>
      <c r="E1249" s="107"/>
      <c r="F1249" s="109" t="s">
        <v>686</v>
      </c>
      <c r="G1249" s="107">
        <f>SUBTOTAL(9,G1242:G1248)</f>
        <v>0</v>
      </c>
      <c r="H1249" s="110">
        <f>SUBTOTAL(9,H1242:H1248)</f>
        <v>798</v>
      </c>
      <c r="I1249" s="110">
        <f>SUBTOTAL(9,I1242:I1248)</f>
        <v>788</v>
      </c>
      <c r="J1249" s="110">
        <f>SUBTOTAL(9,J1242:J1248)</f>
        <v>3354.8059991647824</v>
      </c>
      <c r="K1249" s="110"/>
      <c r="L1249" s="107"/>
    </row>
    <row r="1250" spans="1:12" outlineLevel="2" x14ac:dyDescent="0.25">
      <c r="A1250" s="1">
        <v>25596</v>
      </c>
      <c r="B1250" s="74" t="s">
        <v>396</v>
      </c>
      <c r="C1250" s="1" t="s">
        <v>161</v>
      </c>
      <c r="D1250" s="1" t="s">
        <v>5</v>
      </c>
      <c r="E1250" s="1" t="s">
        <v>6</v>
      </c>
      <c r="F1250" s="1">
        <v>2020</v>
      </c>
      <c r="G1250" s="1" t="s">
        <v>11</v>
      </c>
      <c r="H1250" s="3">
        <v>157</v>
      </c>
      <c r="I1250" s="3">
        <v>157</v>
      </c>
      <c r="J1250" s="3">
        <v>293.45794392523362</v>
      </c>
      <c r="K1250" s="3">
        <v>1.86915887850467</v>
      </c>
      <c r="L1250" s="1" t="s">
        <v>4</v>
      </c>
    </row>
    <row r="1251" spans="1:12" outlineLevel="2" x14ac:dyDescent="0.25">
      <c r="A1251" s="1">
        <v>25596</v>
      </c>
      <c r="B1251" s="74" t="s">
        <v>396</v>
      </c>
      <c r="C1251" s="1" t="s">
        <v>161</v>
      </c>
      <c r="D1251" s="1" t="s">
        <v>42</v>
      </c>
      <c r="E1251" s="1" t="s">
        <v>43</v>
      </c>
      <c r="F1251" s="1">
        <v>2020</v>
      </c>
      <c r="G1251" s="1" t="s">
        <v>11</v>
      </c>
      <c r="H1251" s="3">
        <v>8</v>
      </c>
      <c r="I1251" s="3">
        <v>8</v>
      </c>
      <c r="J1251" s="3">
        <v>40</v>
      </c>
      <c r="K1251" s="3">
        <v>5</v>
      </c>
      <c r="L1251" s="1" t="s">
        <v>4</v>
      </c>
    </row>
    <row r="1252" spans="1:12" outlineLevel="2" x14ac:dyDescent="0.25">
      <c r="A1252" s="1">
        <v>25596</v>
      </c>
      <c r="B1252" s="74" t="s">
        <v>396</v>
      </c>
      <c r="C1252" s="1" t="s">
        <v>161</v>
      </c>
      <c r="D1252" s="1" t="s">
        <v>7</v>
      </c>
      <c r="E1252" s="1" t="s">
        <v>8</v>
      </c>
      <c r="F1252" s="1">
        <v>2020</v>
      </c>
      <c r="G1252" s="1" t="s">
        <v>11</v>
      </c>
      <c r="H1252" s="3">
        <v>90</v>
      </c>
      <c r="I1252" s="3">
        <v>90</v>
      </c>
      <c r="J1252" s="3">
        <v>251.74825174825179</v>
      </c>
      <c r="K1252" s="3">
        <v>2.7972027972028002</v>
      </c>
      <c r="L1252" s="1" t="s">
        <v>4</v>
      </c>
    </row>
    <row r="1253" spans="1:12" outlineLevel="2" x14ac:dyDescent="0.25">
      <c r="A1253" s="1">
        <v>25596</v>
      </c>
      <c r="B1253" s="74" t="s">
        <v>396</v>
      </c>
      <c r="C1253" s="1" t="s">
        <v>161</v>
      </c>
      <c r="D1253" s="1" t="s">
        <v>9</v>
      </c>
      <c r="E1253" s="1" t="s">
        <v>10</v>
      </c>
      <c r="F1253" s="1">
        <v>2020</v>
      </c>
      <c r="G1253" s="1" t="s">
        <v>11</v>
      </c>
      <c r="H1253" s="3">
        <v>115</v>
      </c>
      <c r="I1253" s="3">
        <v>115</v>
      </c>
      <c r="J1253" s="3">
        <v>1150</v>
      </c>
      <c r="K1253" s="3">
        <v>10</v>
      </c>
      <c r="L1253" s="1" t="s">
        <v>4</v>
      </c>
    </row>
    <row r="1254" spans="1:12" outlineLevel="2" x14ac:dyDescent="0.25">
      <c r="A1254" s="1">
        <v>25596</v>
      </c>
      <c r="B1254" s="74" t="s">
        <v>396</v>
      </c>
      <c r="C1254" s="1" t="s">
        <v>161</v>
      </c>
      <c r="D1254" s="1" t="s">
        <v>1</v>
      </c>
      <c r="E1254" s="1" t="s">
        <v>2</v>
      </c>
      <c r="F1254" s="1">
        <v>2020</v>
      </c>
      <c r="G1254" s="1" t="s">
        <v>11</v>
      </c>
      <c r="H1254" s="3">
        <v>430</v>
      </c>
      <c r="I1254" s="3">
        <v>430</v>
      </c>
      <c r="J1254" s="3">
        <v>481.01694915254245</v>
      </c>
      <c r="K1254" s="3">
        <v>1.1186440677966101</v>
      </c>
      <c r="L1254" s="1" t="s">
        <v>4</v>
      </c>
    </row>
    <row r="1255" spans="1:12" outlineLevel="2" x14ac:dyDescent="0.25">
      <c r="A1255" s="1">
        <v>25596</v>
      </c>
      <c r="B1255" s="74" t="s">
        <v>396</v>
      </c>
      <c r="C1255" s="1" t="s">
        <v>161</v>
      </c>
      <c r="D1255" s="1" t="s">
        <v>55</v>
      </c>
      <c r="E1255" s="1" t="s">
        <v>56</v>
      </c>
      <c r="F1255" s="1">
        <v>2020</v>
      </c>
      <c r="G1255" s="1" t="s">
        <v>11</v>
      </c>
      <c r="H1255" s="3">
        <v>3</v>
      </c>
      <c r="I1255" s="3">
        <v>3</v>
      </c>
      <c r="J1255" s="3">
        <v>30</v>
      </c>
      <c r="K1255" s="3">
        <v>10</v>
      </c>
      <c r="L1255" s="1" t="s">
        <v>4</v>
      </c>
    </row>
    <row r="1256" spans="1:12" outlineLevel="2" x14ac:dyDescent="0.25">
      <c r="A1256" s="1">
        <v>25596</v>
      </c>
      <c r="B1256" s="74" t="s">
        <v>396</v>
      </c>
      <c r="C1256" s="1" t="s">
        <v>161</v>
      </c>
      <c r="D1256" s="1" t="s">
        <v>22</v>
      </c>
      <c r="E1256" s="1" t="s">
        <v>32</v>
      </c>
      <c r="F1256" s="1">
        <v>2020</v>
      </c>
      <c r="G1256" s="1" t="s">
        <v>11</v>
      </c>
      <c r="H1256" s="3">
        <v>51</v>
      </c>
      <c r="I1256" s="3">
        <v>51</v>
      </c>
      <c r="J1256" s="3">
        <v>1530</v>
      </c>
      <c r="K1256" s="3">
        <v>30</v>
      </c>
      <c r="L1256" s="1" t="s">
        <v>4</v>
      </c>
    </row>
    <row r="1257" spans="1:12" outlineLevel="1" collapsed="1" x14ac:dyDescent="0.25">
      <c r="A1257" s="107"/>
      <c r="B1257" s="108"/>
      <c r="C1257" s="107"/>
      <c r="D1257" s="107"/>
      <c r="E1257" s="107"/>
      <c r="F1257" s="109" t="s">
        <v>687</v>
      </c>
      <c r="G1257" s="107">
        <f>SUBTOTAL(9,G1250:G1256)</f>
        <v>0</v>
      </c>
      <c r="H1257" s="110">
        <f>SUBTOTAL(9,H1250:H1256)</f>
        <v>854</v>
      </c>
      <c r="I1257" s="110">
        <f>SUBTOTAL(9,I1250:I1256)</f>
        <v>854</v>
      </c>
      <c r="J1257" s="110">
        <f>SUBTOTAL(9,J1250:J1256)</f>
        <v>3776.2231448260277</v>
      </c>
      <c r="K1257" s="110"/>
      <c r="L1257" s="107"/>
    </row>
    <row r="1258" spans="1:12" outlineLevel="2" x14ac:dyDescent="0.25">
      <c r="A1258" s="1">
        <v>25645</v>
      </c>
      <c r="B1258" s="74" t="s">
        <v>396</v>
      </c>
      <c r="C1258" s="1" t="s">
        <v>221</v>
      </c>
      <c r="D1258" s="1" t="s">
        <v>22</v>
      </c>
      <c r="E1258" s="1" t="s">
        <v>23</v>
      </c>
      <c r="F1258" s="1">
        <v>2020</v>
      </c>
      <c r="G1258" s="1" t="s">
        <v>3</v>
      </c>
      <c r="H1258" s="3">
        <v>3</v>
      </c>
      <c r="I1258" s="3">
        <v>3</v>
      </c>
      <c r="J1258" s="3">
        <v>180</v>
      </c>
      <c r="K1258" s="3">
        <v>60</v>
      </c>
      <c r="L1258" s="1" t="s">
        <v>4</v>
      </c>
    </row>
    <row r="1259" spans="1:12" outlineLevel="2" x14ac:dyDescent="0.25">
      <c r="A1259" s="1">
        <v>25797</v>
      </c>
      <c r="B1259" s="74" t="s">
        <v>396</v>
      </c>
      <c r="C1259" s="1" t="s">
        <v>182</v>
      </c>
      <c r="D1259" s="1" t="s">
        <v>5</v>
      </c>
      <c r="E1259" s="1" t="s">
        <v>6</v>
      </c>
      <c r="F1259" s="1">
        <v>2020</v>
      </c>
      <c r="G1259" s="1" t="s">
        <v>3</v>
      </c>
      <c r="H1259" s="3">
        <v>7.5</v>
      </c>
      <c r="I1259" s="3">
        <v>5</v>
      </c>
      <c r="J1259" s="3">
        <v>10.046728971962617</v>
      </c>
      <c r="K1259" s="3">
        <v>2.0093457943925199</v>
      </c>
      <c r="L1259" s="1" t="s">
        <v>4</v>
      </c>
    </row>
    <row r="1260" spans="1:12" outlineLevel="2" x14ac:dyDescent="0.25">
      <c r="A1260" s="1">
        <v>25797</v>
      </c>
      <c r="B1260" s="74" t="s">
        <v>396</v>
      </c>
      <c r="C1260" s="1" t="s">
        <v>182</v>
      </c>
      <c r="D1260" s="1" t="s">
        <v>1</v>
      </c>
      <c r="E1260" s="1" t="s">
        <v>2</v>
      </c>
      <c r="F1260" s="1">
        <v>2020</v>
      </c>
      <c r="G1260" s="1" t="s">
        <v>3</v>
      </c>
      <c r="H1260" s="3">
        <v>11.5</v>
      </c>
      <c r="I1260" s="3">
        <v>10.5</v>
      </c>
      <c r="J1260" s="3">
        <v>19.100847457627118</v>
      </c>
      <c r="K1260" s="3">
        <v>1.81912832929782</v>
      </c>
      <c r="L1260" s="1" t="s">
        <v>4</v>
      </c>
    </row>
    <row r="1261" spans="1:12" outlineLevel="1" collapsed="1" x14ac:dyDescent="0.25">
      <c r="A1261" s="107"/>
      <c r="B1261" s="108"/>
      <c r="C1261" s="107"/>
      <c r="D1261" s="107"/>
      <c r="E1261" s="107"/>
      <c r="F1261" s="109" t="s">
        <v>686</v>
      </c>
      <c r="G1261" s="107">
        <f>SUBTOTAL(9,G1258:G1260)</f>
        <v>0</v>
      </c>
      <c r="H1261" s="110">
        <f>SUBTOTAL(9,H1258:H1260)</f>
        <v>22</v>
      </c>
      <c r="I1261" s="110">
        <f>SUBTOTAL(9,I1258:I1260)</f>
        <v>18.5</v>
      </c>
      <c r="J1261" s="110">
        <f>SUBTOTAL(9,J1258:J1260)</f>
        <v>209.14757642958972</v>
      </c>
      <c r="K1261" s="110"/>
      <c r="L1261" s="107"/>
    </row>
    <row r="1262" spans="1:12" outlineLevel="2" x14ac:dyDescent="0.25">
      <c r="A1262" s="1">
        <v>25797</v>
      </c>
      <c r="B1262" s="74" t="s">
        <v>396</v>
      </c>
      <c r="C1262" s="1" t="s">
        <v>182</v>
      </c>
      <c r="D1262" s="1" t="s">
        <v>5</v>
      </c>
      <c r="E1262" s="1" t="s">
        <v>6</v>
      </c>
      <c r="F1262" s="1">
        <v>2020</v>
      </c>
      <c r="G1262" s="1" t="s">
        <v>11</v>
      </c>
      <c r="H1262" s="3">
        <v>5</v>
      </c>
      <c r="I1262" s="3">
        <v>4.5</v>
      </c>
      <c r="J1262" s="3">
        <v>10.747663551401869</v>
      </c>
      <c r="K1262" s="3">
        <v>2.3883696780892998</v>
      </c>
      <c r="L1262" s="1" t="s">
        <v>4</v>
      </c>
    </row>
    <row r="1263" spans="1:12" outlineLevel="2" x14ac:dyDescent="0.25">
      <c r="A1263" s="1">
        <v>25797</v>
      </c>
      <c r="B1263" s="74" t="s">
        <v>396</v>
      </c>
      <c r="C1263" s="1" t="s">
        <v>182</v>
      </c>
      <c r="D1263" s="1" t="s">
        <v>1</v>
      </c>
      <c r="E1263" s="1" t="s">
        <v>2</v>
      </c>
      <c r="F1263" s="1">
        <v>2020</v>
      </c>
      <c r="G1263" s="1" t="s">
        <v>11</v>
      </c>
      <c r="H1263" s="3">
        <v>90</v>
      </c>
      <c r="I1263" s="3">
        <v>8</v>
      </c>
      <c r="J1263" s="3">
        <v>13.423728813559324</v>
      </c>
      <c r="K1263" s="3">
        <v>1.6779661016949201</v>
      </c>
      <c r="L1263" s="1" t="s">
        <v>4</v>
      </c>
    </row>
    <row r="1264" spans="1:12" outlineLevel="1" collapsed="1" x14ac:dyDescent="0.25">
      <c r="A1264" s="107"/>
      <c r="B1264" s="108"/>
      <c r="C1264" s="107"/>
      <c r="D1264" s="107"/>
      <c r="E1264" s="107"/>
      <c r="F1264" s="109" t="s">
        <v>687</v>
      </c>
      <c r="G1264" s="107">
        <f>SUBTOTAL(9,G1262:G1263)</f>
        <v>0</v>
      </c>
      <c r="H1264" s="110">
        <f>SUBTOTAL(9,H1262:H1263)</f>
        <v>95</v>
      </c>
      <c r="I1264" s="110">
        <f>SUBTOTAL(9,I1262:I1263)</f>
        <v>12.5</v>
      </c>
      <c r="J1264" s="110">
        <f>SUBTOTAL(9,J1262:J1263)</f>
        <v>24.171392364961193</v>
      </c>
      <c r="K1264" s="110"/>
      <c r="L1264" s="107"/>
    </row>
    <row r="1265" spans="1:12" outlineLevel="2" x14ac:dyDescent="0.25">
      <c r="A1265" s="1">
        <v>25878</v>
      </c>
      <c r="B1265" s="74" t="s">
        <v>396</v>
      </c>
      <c r="C1265" s="1" t="s">
        <v>76</v>
      </c>
      <c r="D1265" s="1" t="s">
        <v>1</v>
      </c>
      <c r="E1265" s="1" t="s">
        <v>2</v>
      </c>
      <c r="F1265" s="1">
        <v>2020</v>
      </c>
      <c r="G1265" s="1" t="s">
        <v>3</v>
      </c>
      <c r="H1265" s="3">
        <v>400</v>
      </c>
      <c r="I1265" s="3">
        <v>400</v>
      </c>
      <c r="J1265" s="3">
        <v>520</v>
      </c>
      <c r="K1265" s="3">
        <v>1.3</v>
      </c>
      <c r="L1265" s="1" t="s">
        <v>4</v>
      </c>
    </row>
    <row r="1266" spans="1:12" outlineLevel="1" collapsed="1" x14ac:dyDescent="0.25">
      <c r="A1266" s="107"/>
      <c r="B1266" s="108"/>
      <c r="C1266" s="107"/>
      <c r="D1266" s="107"/>
      <c r="E1266" s="107"/>
      <c r="F1266" s="109" t="s">
        <v>686</v>
      </c>
      <c r="G1266" s="107">
        <f>SUBTOTAL(9,G1265:G1265)</f>
        <v>0</v>
      </c>
      <c r="H1266" s="110">
        <f>SUBTOTAL(9,H1265:H1265)</f>
        <v>400</v>
      </c>
      <c r="I1266" s="110">
        <f>SUBTOTAL(9,I1265:I1265)</f>
        <v>400</v>
      </c>
      <c r="J1266" s="110">
        <f>SUBTOTAL(9,J1265:J1265)</f>
        <v>520</v>
      </c>
      <c r="K1266" s="110"/>
      <c r="L1266" s="107"/>
    </row>
    <row r="1267" spans="1:12" outlineLevel="2" x14ac:dyDescent="0.25">
      <c r="A1267" s="1">
        <v>25878</v>
      </c>
      <c r="B1267" s="74" t="s">
        <v>396</v>
      </c>
      <c r="C1267" s="1" t="s">
        <v>76</v>
      </c>
      <c r="D1267" s="1" t="s">
        <v>1</v>
      </c>
      <c r="E1267" s="1" t="s">
        <v>2</v>
      </c>
      <c r="F1267" s="1">
        <v>2020</v>
      </c>
      <c r="G1267" s="1" t="s">
        <v>11</v>
      </c>
      <c r="H1267" s="3">
        <v>350</v>
      </c>
      <c r="I1267" s="3">
        <v>350</v>
      </c>
      <c r="J1267" s="3">
        <v>560</v>
      </c>
      <c r="K1267" s="3">
        <v>1.6</v>
      </c>
      <c r="L1267" s="1" t="s">
        <v>4</v>
      </c>
    </row>
    <row r="1268" spans="1:12" outlineLevel="1" collapsed="1" x14ac:dyDescent="0.25">
      <c r="A1268" s="107"/>
      <c r="B1268" s="108"/>
      <c r="C1268" s="107"/>
      <c r="D1268" s="107"/>
      <c r="E1268" s="107"/>
      <c r="F1268" s="109" t="s">
        <v>687</v>
      </c>
      <c r="G1268" s="107">
        <f>SUBTOTAL(9,G1267:G1267)</f>
        <v>0</v>
      </c>
      <c r="H1268" s="110">
        <f>SUBTOTAL(9,H1267:H1267)</f>
        <v>350</v>
      </c>
      <c r="I1268" s="110">
        <f>SUBTOTAL(9,I1267:I1267)</f>
        <v>350</v>
      </c>
      <c r="J1268" s="110">
        <f>SUBTOTAL(9,J1267:J1267)</f>
        <v>560</v>
      </c>
      <c r="K1268" s="110"/>
      <c r="L1268" s="107"/>
    </row>
    <row r="1269" spans="1:12" outlineLevel="2" x14ac:dyDescent="0.25">
      <c r="A1269" s="1">
        <v>25154</v>
      </c>
      <c r="B1269" s="74" t="s">
        <v>397</v>
      </c>
      <c r="C1269" s="1" t="s">
        <v>140</v>
      </c>
      <c r="D1269" s="1" t="s">
        <v>5</v>
      </c>
      <c r="E1269" s="1" t="s">
        <v>6</v>
      </c>
      <c r="F1269" s="1">
        <v>2020</v>
      </c>
      <c r="G1269" s="1" t="s">
        <v>3</v>
      </c>
      <c r="H1269" s="3">
        <v>60</v>
      </c>
      <c r="I1269" s="3">
        <v>55</v>
      </c>
      <c r="J1269" s="3">
        <v>77.10280373831776</v>
      </c>
      <c r="K1269" s="3">
        <v>1.4018691588784999</v>
      </c>
      <c r="L1269" s="1" t="s">
        <v>4</v>
      </c>
    </row>
    <row r="1270" spans="1:12" outlineLevel="2" x14ac:dyDescent="0.25">
      <c r="A1270" s="1">
        <v>25154</v>
      </c>
      <c r="B1270" s="74" t="s">
        <v>397</v>
      </c>
      <c r="C1270" s="1" t="s">
        <v>140</v>
      </c>
      <c r="D1270" s="1" t="s">
        <v>39</v>
      </c>
      <c r="E1270" s="1" t="s">
        <v>40</v>
      </c>
      <c r="F1270" s="1">
        <v>2020</v>
      </c>
      <c r="G1270" s="1" t="s">
        <v>3</v>
      </c>
      <c r="H1270" s="3">
        <v>25</v>
      </c>
      <c r="I1270" s="3">
        <v>20</v>
      </c>
      <c r="J1270" s="3">
        <v>60</v>
      </c>
      <c r="K1270" s="3">
        <v>3</v>
      </c>
      <c r="L1270" s="1" t="s">
        <v>4</v>
      </c>
    </row>
    <row r="1271" spans="1:12" outlineLevel="2" x14ac:dyDescent="0.25">
      <c r="A1271" s="1">
        <v>25154</v>
      </c>
      <c r="B1271" s="74" t="s">
        <v>397</v>
      </c>
      <c r="C1271" s="1" t="s">
        <v>140</v>
      </c>
      <c r="D1271" s="1" t="s">
        <v>29</v>
      </c>
      <c r="E1271" s="1" t="s">
        <v>30</v>
      </c>
      <c r="F1271" s="1">
        <v>2020</v>
      </c>
      <c r="G1271" s="1" t="s">
        <v>3</v>
      </c>
      <c r="H1271" s="3">
        <v>7</v>
      </c>
      <c r="I1271" s="3">
        <v>4</v>
      </c>
      <c r="J1271" s="3">
        <v>60</v>
      </c>
      <c r="K1271" s="3">
        <v>15</v>
      </c>
      <c r="L1271" s="1" t="s">
        <v>4</v>
      </c>
    </row>
    <row r="1272" spans="1:12" outlineLevel="2" x14ac:dyDescent="0.25">
      <c r="A1272" s="1">
        <v>25154</v>
      </c>
      <c r="B1272" s="74" t="s">
        <v>397</v>
      </c>
      <c r="C1272" s="1" t="s">
        <v>140</v>
      </c>
      <c r="D1272" s="1" t="s">
        <v>68</v>
      </c>
      <c r="E1272" s="1" t="s">
        <v>69</v>
      </c>
      <c r="F1272" s="1">
        <v>2020</v>
      </c>
      <c r="G1272" s="1" t="s">
        <v>3</v>
      </c>
      <c r="H1272" s="3">
        <v>1</v>
      </c>
      <c r="I1272" s="3">
        <v>1</v>
      </c>
      <c r="J1272" s="3">
        <v>8</v>
      </c>
      <c r="K1272" s="3">
        <v>8</v>
      </c>
      <c r="L1272" s="1" t="s">
        <v>4</v>
      </c>
    </row>
    <row r="1273" spans="1:12" outlineLevel="2" x14ac:dyDescent="0.25">
      <c r="A1273" s="1">
        <v>25154</v>
      </c>
      <c r="B1273" s="74" t="s">
        <v>397</v>
      </c>
      <c r="C1273" s="1" t="s">
        <v>140</v>
      </c>
      <c r="D1273" s="1" t="s">
        <v>1</v>
      </c>
      <c r="E1273" s="1" t="s">
        <v>2</v>
      </c>
      <c r="F1273" s="1">
        <v>2020</v>
      </c>
      <c r="G1273" s="1" t="s">
        <v>3</v>
      </c>
      <c r="H1273" s="3">
        <v>9</v>
      </c>
      <c r="I1273" s="3">
        <v>8</v>
      </c>
      <c r="J1273" s="3">
        <v>6.7118644067796618</v>
      </c>
      <c r="K1273" s="3">
        <v>0.83898305084745795</v>
      </c>
      <c r="L1273" s="1" t="s">
        <v>4</v>
      </c>
    </row>
    <row r="1274" spans="1:12" outlineLevel="2" x14ac:dyDescent="0.25">
      <c r="A1274" s="1">
        <v>25154</v>
      </c>
      <c r="B1274" s="74" t="s">
        <v>397</v>
      </c>
      <c r="C1274" s="1" t="s">
        <v>140</v>
      </c>
      <c r="D1274" s="1" t="s">
        <v>143</v>
      </c>
      <c r="E1274" s="1" t="s">
        <v>144</v>
      </c>
      <c r="F1274" s="1">
        <v>2020</v>
      </c>
      <c r="G1274" s="1" t="s">
        <v>3</v>
      </c>
      <c r="H1274" s="3">
        <v>2</v>
      </c>
      <c r="I1274" s="3">
        <v>2</v>
      </c>
      <c r="J1274" s="3">
        <v>12</v>
      </c>
      <c r="K1274" s="3">
        <v>6</v>
      </c>
      <c r="L1274" s="1" t="s">
        <v>4</v>
      </c>
    </row>
    <row r="1275" spans="1:12" outlineLevel="2" x14ac:dyDescent="0.25">
      <c r="A1275" s="1">
        <v>25154</v>
      </c>
      <c r="B1275" s="74" t="s">
        <v>397</v>
      </c>
      <c r="C1275" s="1" t="s">
        <v>140</v>
      </c>
      <c r="D1275" s="1" t="s">
        <v>19</v>
      </c>
      <c r="E1275" s="1" t="s">
        <v>20</v>
      </c>
      <c r="F1275" s="1">
        <v>2020</v>
      </c>
      <c r="G1275" s="1" t="s">
        <v>3</v>
      </c>
      <c r="H1275" s="3">
        <v>700</v>
      </c>
      <c r="I1275" s="3">
        <v>600</v>
      </c>
      <c r="J1275" s="3">
        <v>10800</v>
      </c>
      <c r="K1275" s="3">
        <v>18</v>
      </c>
      <c r="L1275" s="1" t="s">
        <v>4</v>
      </c>
    </row>
    <row r="1276" spans="1:12" outlineLevel="2" x14ac:dyDescent="0.25">
      <c r="A1276" s="1">
        <v>25154</v>
      </c>
      <c r="B1276" s="74" t="s">
        <v>397</v>
      </c>
      <c r="C1276" s="1" t="s">
        <v>140</v>
      </c>
      <c r="D1276" s="1" t="s">
        <v>19</v>
      </c>
      <c r="E1276" s="1" t="s">
        <v>24</v>
      </c>
      <c r="F1276" s="1">
        <v>2020</v>
      </c>
      <c r="G1276" s="1" t="s">
        <v>3</v>
      </c>
      <c r="H1276" s="3">
        <v>40</v>
      </c>
      <c r="I1276" s="3">
        <v>40</v>
      </c>
      <c r="J1276" s="3">
        <v>720</v>
      </c>
      <c r="K1276" s="3">
        <v>18</v>
      </c>
      <c r="L1276" s="1" t="s">
        <v>4</v>
      </c>
    </row>
    <row r="1277" spans="1:12" outlineLevel="2" x14ac:dyDescent="0.25">
      <c r="A1277" s="1">
        <v>25154</v>
      </c>
      <c r="B1277" s="74" t="s">
        <v>397</v>
      </c>
      <c r="C1277" s="1" t="s">
        <v>140</v>
      </c>
      <c r="D1277" s="1" t="s">
        <v>141</v>
      </c>
      <c r="E1277" s="1" t="s">
        <v>142</v>
      </c>
      <c r="F1277" s="1">
        <v>2020</v>
      </c>
      <c r="G1277" s="1" t="s">
        <v>3</v>
      </c>
      <c r="H1277" s="3">
        <v>10</v>
      </c>
      <c r="I1277" s="3">
        <v>8</v>
      </c>
      <c r="J1277" s="3">
        <v>16</v>
      </c>
      <c r="K1277" s="3">
        <v>2</v>
      </c>
      <c r="L1277" s="1" t="s">
        <v>4</v>
      </c>
    </row>
    <row r="1278" spans="1:12" outlineLevel="1" collapsed="1" x14ac:dyDescent="0.25">
      <c r="A1278" s="107"/>
      <c r="B1278" s="108"/>
      <c r="C1278" s="107"/>
      <c r="D1278" s="107"/>
      <c r="E1278" s="107"/>
      <c r="F1278" s="109" t="s">
        <v>686</v>
      </c>
      <c r="G1278" s="107">
        <f>SUBTOTAL(9,G1269:G1277)</f>
        <v>0</v>
      </c>
      <c r="H1278" s="110">
        <f>SUBTOTAL(9,H1269:H1277)</f>
        <v>854</v>
      </c>
      <c r="I1278" s="110">
        <f>SUBTOTAL(9,I1269:I1277)</f>
        <v>738</v>
      </c>
      <c r="J1278" s="110">
        <f>SUBTOTAL(9,J1269:J1277)</f>
        <v>11759.814668145098</v>
      </c>
      <c r="K1278" s="110"/>
      <c r="L1278" s="107"/>
    </row>
    <row r="1279" spans="1:12" outlineLevel="2" x14ac:dyDescent="0.25">
      <c r="A1279" s="1">
        <v>25154</v>
      </c>
      <c r="B1279" s="74" t="s">
        <v>397</v>
      </c>
      <c r="C1279" s="1" t="s">
        <v>140</v>
      </c>
      <c r="D1279" s="1" t="s">
        <v>5</v>
      </c>
      <c r="E1279" s="1" t="s">
        <v>6</v>
      </c>
      <c r="F1279" s="1">
        <v>2020</v>
      </c>
      <c r="G1279" s="1" t="s">
        <v>11</v>
      </c>
      <c r="H1279" s="3">
        <v>30</v>
      </c>
      <c r="I1279" s="3">
        <v>30</v>
      </c>
      <c r="J1279" s="3">
        <v>56.074766355140184</v>
      </c>
      <c r="K1279" s="3">
        <v>1.86915887850467</v>
      </c>
      <c r="L1279" s="1" t="s">
        <v>4</v>
      </c>
    </row>
    <row r="1280" spans="1:12" outlineLevel="2" x14ac:dyDescent="0.25">
      <c r="A1280" s="1">
        <v>25154</v>
      </c>
      <c r="B1280" s="74" t="s">
        <v>397</v>
      </c>
      <c r="C1280" s="1" t="s">
        <v>140</v>
      </c>
      <c r="D1280" s="1" t="s">
        <v>39</v>
      </c>
      <c r="E1280" s="1" t="s">
        <v>40</v>
      </c>
      <c r="F1280" s="1">
        <v>2020</v>
      </c>
      <c r="G1280" s="1" t="s">
        <v>11</v>
      </c>
      <c r="H1280" s="3">
        <v>5</v>
      </c>
      <c r="I1280" s="3">
        <v>5</v>
      </c>
      <c r="J1280" s="3">
        <v>15</v>
      </c>
      <c r="K1280" s="3">
        <v>3</v>
      </c>
      <c r="L1280" s="1" t="s">
        <v>4</v>
      </c>
    </row>
    <row r="1281" spans="1:12" outlineLevel="2" x14ac:dyDescent="0.25">
      <c r="A1281" s="1">
        <v>25154</v>
      </c>
      <c r="B1281" s="74" t="s">
        <v>397</v>
      </c>
      <c r="C1281" s="1" t="s">
        <v>140</v>
      </c>
      <c r="D1281" s="1" t="s">
        <v>29</v>
      </c>
      <c r="E1281" s="1" t="s">
        <v>30</v>
      </c>
      <c r="F1281" s="1">
        <v>2020</v>
      </c>
      <c r="G1281" s="1" t="s">
        <v>11</v>
      </c>
      <c r="H1281" s="3">
        <v>2</v>
      </c>
      <c r="I1281" s="3">
        <v>2</v>
      </c>
      <c r="J1281" s="3">
        <v>40</v>
      </c>
      <c r="K1281" s="3">
        <v>20</v>
      </c>
      <c r="L1281" s="1" t="s">
        <v>4</v>
      </c>
    </row>
    <row r="1282" spans="1:12" outlineLevel="2" x14ac:dyDescent="0.25">
      <c r="A1282" s="1">
        <v>25154</v>
      </c>
      <c r="B1282" s="74" t="s">
        <v>397</v>
      </c>
      <c r="C1282" s="1" t="s">
        <v>140</v>
      </c>
      <c r="D1282" s="1" t="s">
        <v>143</v>
      </c>
      <c r="E1282" s="1" t="s">
        <v>144</v>
      </c>
      <c r="F1282" s="1">
        <v>2020</v>
      </c>
      <c r="G1282" s="1" t="s">
        <v>11</v>
      </c>
      <c r="H1282" s="3">
        <v>2</v>
      </c>
      <c r="I1282" s="3">
        <v>2</v>
      </c>
      <c r="J1282" s="3">
        <v>12</v>
      </c>
      <c r="K1282" s="3">
        <v>6</v>
      </c>
      <c r="L1282" s="1" t="s">
        <v>4</v>
      </c>
    </row>
    <row r="1283" spans="1:12" outlineLevel="2" x14ac:dyDescent="0.25">
      <c r="A1283" s="1">
        <v>25154</v>
      </c>
      <c r="B1283" s="74" t="s">
        <v>397</v>
      </c>
      <c r="C1283" s="1" t="s">
        <v>140</v>
      </c>
      <c r="D1283" s="1" t="s">
        <v>19</v>
      </c>
      <c r="E1283" s="1" t="s">
        <v>20</v>
      </c>
      <c r="F1283" s="1">
        <v>2020</v>
      </c>
      <c r="G1283" s="1" t="s">
        <v>11</v>
      </c>
      <c r="H1283" s="3">
        <v>600</v>
      </c>
      <c r="I1283" s="3">
        <v>500</v>
      </c>
      <c r="J1283" s="3">
        <v>10000</v>
      </c>
      <c r="K1283" s="3">
        <v>20</v>
      </c>
      <c r="L1283" s="1" t="s">
        <v>4</v>
      </c>
    </row>
    <row r="1284" spans="1:12" outlineLevel="2" x14ac:dyDescent="0.25">
      <c r="A1284" s="1">
        <v>25154</v>
      </c>
      <c r="B1284" s="74" t="s">
        <v>397</v>
      </c>
      <c r="C1284" s="1" t="s">
        <v>140</v>
      </c>
      <c r="D1284" s="1" t="s">
        <v>19</v>
      </c>
      <c r="E1284" s="1" t="s">
        <v>24</v>
      </c>
      <c r="F1284" s="1">
        <v>2020</v>
      </c>
      <c r="G1284" s="1" t="s">
        <v>11</v>
      </c>
      <c r="H1284" s="3">
        <v>30</v>
      </c>
      <c r="I1284" s="3">
        <v>30</v>
      </c>
      <c r="J1284" s="3">
        <v>540</v>
      </c>
      <c r="K1284" s="3">
        <v>18</v>
      </c>
      <c r="L1284" s="1" t="s">
        <v>4</v>
      </c>
    </row>
    <row r="1285" spans="1:12" outlineLevel="2" x14ac:dyDescent="0.25">
      <c r="A1285" s="1">
        <v>25154</v>
      </c>
      <c r="B1285" s="74" t="s">
        <v>397</v>
      </c>
      <c r="C1285" s="1" t="s">
        <v>140</v>
      </c>
      <c r="D1285" s="1" t="s">
        <v>141</v>
      </c>
      <c r="E1285" s="1" t="s">
        <v>142</v>
      </c>
      <c r="F1285" s="1">
        <v>2020</v>
      </c>
      <c r="G1285" s="1" t="s">
        <v>11</v>
      </c>
      <c r="H1285" s="3">
        <v>7</v>
      </c>
      <c r="I1285" s="3">
        <v>7</v>
      </c>
      <c r="J1285" s="3">
        <v>14</v>
      </c>
      <c r="K1285" s="3">
        <v>2</v>
      </c>
      <c r="L1285" s="1" t="s">
        <v>4</v>
      </c>
    </row>
    <row r="1286" spans="1:12" outlineLevel="1" collapsed="1" x14ac:dyDescent="0.25">
      <c r="A1286" s="107"/>
      <c r="B1286" s="108"/>
      <c r="C1286" s="107"/>
      <c r="D1286" s="107"/>
      <c r="E1286" s="107"/>
      <c r="F1286" s="109" t="s">
        <v>687</v>
      </c>
      <c r="G1286" s="107">
        <f>SUBTOTAL(9,G1279:G1285)</f>
        <v>0</v>
      </c>
      <c r="H1286" s="110">
        <f>SUBTOTAL(9,H1279:H1285)</f>
        <v>676</v>
      </c>
      <c r="I1286" s="110">
        <f>SUBTOTAL(9,I1279:I1285)</f>
        <v>576</v>
      </c>
      <c r="J1286" s="110">
        <f>SUBTOTAL(9,J1279:J1285)</f>
        <v>10677.074766355141</v>
      </c>
      <c r="K1286" s="110"/>
      <c r="L1286" s="107"/>
    </row>
    <row r="1287" spans="1:12" outlineLevel="2" x14ac:dyDescent="0.25">
      <c r="A1287" s="1">
        <v>25224</v>
      </c>
      <c r="B1287" s="74" t="s">
        <v>397</v>
      </c>
      <c r="C1287" s="1" t="s">
        <v>219</v>
      </c>
      <c r="D1287" s="1" t="s">
        <v>19</v>
      </c>
      <c r="E1287" s="1" t="s">
        <v>20</v>
      </c>
      <c r="F1287" s="1">
        <v>2020</v>
      </c>
      <c r="G1287" s="1" t="s">
        <v>3</v>
      </c>
      <c r="H1287" s="3">
        <v>110</v>
      </c>
      <c r="I1287" s="3">
        <v>110</v>
      </c>
      <c r="J1287" s="3">
        <v>2200</v>
      </c>
      <c r="K1287" s="3">
        <v>20</v>
      </c>
      <c r="L1287" s="1" t="s">
        <v>4</v>
      </c>
    </row>
    <row r="1288" spans="1:12" outlineLevel="2" x14ac:dyDescent="0.25">
      <c r="A1288" s="1">
        <v>25224</v>
      </c>
      <c r="B1288" s="74" t="s">
        <v>397</v>
      </c>
      <c r="C1288" s="1" t="s">
        <v>219</v>
      </c>
      <c r="D1288" s="1" t="s">
        <v>19</v>
      </c>
      <c r="E1288" s="1" t="s">
        <v>24</v>
      </c>
      <c r="F1288" s="1">
        <v>2020</v>
      </c>
      <c r="G1288" s="1" t="s">
        <v>3</v>
      </c>
      <c r="H1288" s="3">
        <v>8</v>
      </c>
      <c r="I1288" s="3">
        <v>8</v>
      </c>
      <c r="J1288" s="3">
        <v>112</v>
      </c>
      <c r="K1288" s="3">
        <v>14</v>
      </c>
      <c r="L1288" s="1" t="s">
        <v>4</v>
      </c>
    </row>
    <row r="1289" spans="1:12" outlineLevel="1" collapsed="1" x14ac:dyDescent="0.25">
      <c r="A1289" s="107"/>
      <c r="B1289" s="108"/>
      <c r="C1289" s="107"/>
      <c r="D1289" s="107"/>
      <c r="E1289" s="107"/>
      <c r="F1289" s="109" t="s">
        <v>686</v>
      </c>
      <c r="G1289" s="107">
        <f>SUBTOTAL(9,G1287:G1288)</f>
        <v>0</v>
      </c>
      <c r="H1289" s="110">
        <f>SUBTOTAL(9,H1287:H1288)</f>
        <v>118</v>
      </c>
      <c r="I1289" s="110">
        <f>SUBTOTAL(9,I1287:I1288)</f>
        <v>118</v>
      </c>
      <c r="J1289" s="110">
        <f>SUBTOTAL(9,J1287:J1288)</f>
        <v>2312</v>
      </c>
      <c r="K1289" s="110"/>
      <c r="L1289" s="107"/>
    </row>
    <row r="1290" spans="1:12" outlineLevel="2" x14ac:dyDescent="0.25">
      <c r="A1290" s="1">
        <v>25224</v>
      </c>
      <c r="B1290" s="74" t="s">
        <v>397</v>
      </c>
      <c r="C1290" s="1" t="s">
        <v>219</v>
      </c>
      <c r="D1290" s="1" t="s">
        <v>19</v>
      </c>
      <c r="E1290" s="1" t="s">
        <v>20</v>
      </c>
      <c r="F1290" s="1">
        <v>2020</v>
      </c>
      <c r="G1290" s="1" t="s">
        <v>11</v>
      </c>
      <c r="H1290" s="3">
        <v>130</v>
      </c>
      <c r="I1290" s="3">
        <v>130</v>
      </c>
      <c r="J1290" s="3">
        <v>2600</v>
      </c>
      <c r="K1290" s="3">
        <v>20</v>
      </c>
      <c r="L1290" s="1" t="s">
        <v>4</v>
      </c>
    </row>
    <row r="1291" spans="1:12" outlineLevel="2" x14ac:dyDescent="0.25">
      <c r="A1291" s="1">
        <v>25224</v>
      </c>
      <c r="B1291" s="74" t="s">
        <v>397</v>
      </c>
      <c r="C1291" s="1" t="s">
        <v>219</v>
      </c>
      <c r="D1291" s="1" t="s">
        <v>19</v>
      </c>
      <c r="E1291" s="1" t="s">
        <v>24</v>
      </c>
      <c r="F1291" s="1">
        <v>2020</v>
      </c>
      <c r="G1291" s="1" t="s">
        <v>11</v>
      </c>
      <c r="H1291" s="3">
        <v>13</v>
      </c>
      <c r="I1291" s="3">
        <v>13</v>
      </c>
      <c r="J1291" s="3">
        <v>182</v>
      </c>
      <c r="K1291" s="3">
        <v>14</v>
      </c>
      <c r="L1291" s="1" t="s">
        <v>4</v>
      </c>
    </row>
    <row r="1292" spans="1:12" outlineLevel="1" collapsed="1" x14ac:dyDescent="0.25">
      <c r="A1292" s="107"/>
      <c r="B1292" s="108"/>
      <c r="C1292" s="107"/>
      <c r="D1292" s="107"/>
      <c r="E1292" s="107"/>
      <c r="F1292" s="109" t="s">
        <v>687</v>
      </c>
      <c r="G1292" s="107">
        <f>SUBTOTAL(9,G1290:G1291)</f>
        <v>0</v>
      </c>
      <c r="H1292" s="110">
        <f>SUBTOTAL(9,H1290:H1291)</f>
        <v>143</v>
      </c>
      <c r="I1292" s="110">
        <f>SUBTOTAL(9,I1290:I1291)</f>
        <v>143</v>
      </c>
      <c r="J1292" s="110">
        <f>SUBTOTAL(9,J1290:J1291)</f>
        <v>2782</v>
      </c>
      <c r="K1292" s="110"/>
      <c r="L1292" s="107"/>
    </row>
    <row r="1293" spans="1:12" outlineLevel="2" x14ac:dyDescent="0.25">
      <c r="A1293" s="1">
        <v>25288</v>
      </c>
      <c r="B1293" s="74" t="s">
        <v>397</v>
      </c>
      <c r="C1293" s="1" t="s">
        <v>218</v>
      </c>
      <c r="D1293" s="1" t="s">
        <v>5</v>
      </c>
      <c r="E1293" s="1" t="s">
        <v>6</v>
      </c>
      <c r="F1293" s="1">
        <v>2020</v>
      </c>
      <c r="G1293" s="1" t="s">
        <v>3</v>
      </c>
      <c r="H1293" s="3">
        <v>6</v>
      </c>
      <c r="I1293" s="3">
        <v>6</v>
      </c>
      <c r="J1293" s="3">
        <v>16.822429906542055</v>
      </c>
      <c r="K1293" s="3">
        <v>2.8037383177570101</v>
      </c>
      <c r="L1293" s="1" t="s">
        <v>4</v>
      </c>
    </row>
    <row r="1294" spans="1:12" outlineLevel="2" x14ac:dyDescent="0.25">
      <c r="A1294" s="1">
        <v>25288</v>
      </c>
      <c r="B1294" s="74" t="s">
        <v>397</v>
      </c>
      <c r="C1294" s="1" t="s">
        <v>218</v>
      </c>
      <c r="D1294" s="1" t="s">
        <v>29</v>
      </c>
      <c r="E1294" s="1" t="s">
        <v>30</v>
      </c>
      <c r="F1294" s="1">
        <v>2020</v>
      </c>
      <c r="G1294" s="1" t="s">
        <v>3</v>
      </c>
      <c r="H1294" s="3">
        <v>22</v>
      </c>
      <c r="I1294" s="3">
        <v>22</v>
      </c>
      <c r="J1294" s="3">
        <v>440</v>
      </c>
      <c r="K1294" s="3">
        <v>20</v>
      </c>
      <c r="L1294" s="1" t="s">
        <v>4</v>
      </c>
    </row>
    <row r="1295" spans="1:12" outlineLevel="2" x14ac:dyDescent="0.25">
      <c r="A1295" s="1">
        <v>25288</v>
      </c>
      <c r="B1295" s="74" t="s">
        <v>397</v>
      </c>
      <c r="C1295" s="1" t="s">
        <v>218</v>
      </c>
      <c r="D1295" s="1" t="s">
        <v>7</v>
      </c>
      <c r="E1295" s="1" t="s">
        <v>8</v>
      </c>
      <c r="F1295" s="1">
        <v>2020</v>
      </c>
      <c r="G1295" s="1" t="s">
        <v>3</v>
      </c>
      <c r="H1295" s="3">
        <v>14</v>
      </c>
      <c r="I1295" s="3">
        <v>14</v>
      </c>
      <c r="J1295" s="3">
        <v>29.370629370629374</v>
      </c>
      <c r="K1295" s="3">
        <v>2.0979020979021001</v>
      </c>
      <c r="L1295" s="1" t="s">
        <v>4</v>
      </c>
    </row>
    <row r="1296" spans="1:12" outlineLevel="2" x14ac:dyDescent="0.25">
      <c r="A1296" s="1">
        <v>25288</v>
      </c>
      <c r="B1296" s="74" t="s">
        <v>397</v>
      </c>
      <c r="C1296" s="1" t="s">
        <v>218</v>
      </c>
      <c r="D1296" s="1" t="s">
        <v>1</v>
      </c>
      <c r="E1296" s="1" t="s">
        <v>2</v>
      </c>
      <c r="F1296" s="1">
        <v>2020</v>
      </c>
      <c r="G1296" s="1" t="s">
        <v>3</v>
      </c>
      <c r="H1296" s="3">
        <v>34</v>
      </c>
      <c r="I1296" s="3">
        <v>34</v>
      </c>
      <c r="J1296" s="3">
        <v>38.033898305084747</v>
      </c>
      <c r="K1296" s="3">
        <v>1.1186440677966101</v>
      </c>
      <c r="L1296" s="1" t="s">
        <v>4</v>
      </c>
    </row>
    <row r="1297" spans="1:12" outlineLevel="2" x14ac:dyDescent="0.25">
      <c r="A1297" s="1">
        <v>25288</v>
      </c>
      <c r="B1297" s="74" t="s">
        <v>397</v>
      </c>
      <c r="C1297" s="1" t="s">
        <v>218</v>
      </c>
      <c r="D1297" s="1" t="s">
        <v>19</v>
      </c>
      <c r="E1297" s="1" t="s">
        <v>20</v>
      </c>
      <c r="F1297" s="1">
        <v>2020</v>
      </c>
      <c r="G1297" s="1" t="s">
        <v>3</v>
      </c>
      <c r="H1297" s="3">
        <v>80</v>
      </c>
      <c r="I1297" s="3">
        <v>80</v>
      </c>
      <c r="J1297" s="3">
        <v>1600</v>
      </c>
      <c r="K1297" s="3">
        <v>20</v>
      </c>
      <c r="L1297" s="1" t="s">
        <v>4</v>
      </c>
    </row>
    <row r="1298" spans="1:12" outlineLevel="2" x14ac:dyDescent="0.25">
      <c r="A1298" s="1">
        <v>25288</v>
      </c>
      <c r="B1298" s="74" t="s">
        <v>397</v>
      </c>
      <c r="C1298" s="1" t="s">
        <v>218</v>
      </c>
      <c r="D1298" s="1" t="s">
        <v>19</v>
      </c>
      <c r="E1298" s="1" t="s">
        <v>24</v>
      </c>
      <c r="F1298" s="1">
        <v>2020</v>
      </c>
      <c r="G1298" s="1" t="s">
        <v>3</v>
      </c>
      <c r="H1298" s="3">
        <v>10</v>
      </c>
      <c r="I1298" s="3">
        <v>10</v>
      </c>
      <c r="J1298" s="3">
        <v>140</v>
      </c>
      <c r="K1298" s="3">
        <v>14</v>
      </c>
      <c r="L1298" s="1" t="s">
        <v>4</v>
      </c>
    </row>
    <row r="1299" spans="1:12" outlineLevel="2" x14ac:dyDescent="0.25">
      <c r="A1299" s="1">
        <v>25288</v>
      </c>
      <c r="B1299" s="74" t="s">
        <v>397</v>
      </c>
      <c r="C1299" s="1" t="s">
        <v>218</v>
      </c>
      <c r="D1299" s="1" t="s">
        <v>22</v>
      </c>
      <c r="E1299" s="1" t="s">
        <v>23</v>
      </c>
      <c r="F1299" s="1">
        <v>2020</v>
      </c>
      <c r="G1299" s="1" t="s">
        <v>3</v>
      </c>
      <c r="H1299" s="3">
        <v>40</v>
      </c>
      <c r="I1299" s="3">
        <v>40</v>
      </c>
      <c r="J1299" s="3">
        <v>3200</v>
      </c>
      <c r="K1299" s="3">
        <v>80</v>
      </c>
      <c r="L1299" s="1" t="s">
        <v>4</v>
      </c>
    </row>
    <row r="1300" spans="1:12" outlineLevel="1" collapsed="1" x14ac:dyDescent="0.25">
      <c r="A1300" s="107"/>
      <c r="B1300" s="108"/>
      <c r="C1300" s="107"/>
      <c r="D1300" s="107"/>
      <c r="E1300" s="107"/>
      <c r="F1300" s="109" t="s">
        <v>686</v>
      </c>
      <c r="G1300" s="107">
        <f>SUBTOTAL(9,G1293:G1299)</f>
        <v>0</v>
      </c>
      <c r="H1300" s="110">
        <f>SUBTOTAL(9,H1293:H1299)</f>
        <v>206</v>
      </c>
      <c r="I1300" s="110">
        <f>SUBTOTAL(9,I1293:I1299)</f>
        <v>206</v>
      </c>
      <c r="J1300" s="110">
        <f>SUBTOTAL(9,J1293:J1299)</f>
        <v>5464.2269575822556</v>
      </c>
      <c r="K1300" s="110"/>
      <c r="L1300" s="107"/>
    </row>
    <row r="1301" spans="1:12" outlineLevel="2" x14ac:dyDescent="0.25">
      <c r="A1301" s="1">
        <v>25288</v>
      </c>
      <c r="B1301" s="74" t="s">
        <v>397</v>
      </c>
      <c r="C1301" s="1" t="s">
        <v>218</v>
      </c>
      <c r="D1301" s="1" t="s">
        <v>5</v>
      </c>
      <c r="E1301" s="1" t="s">
        <v>6</v>
      </c>
      <c r="F1301" s="1">
        <v>2020</v>
      </c>
      <c r="G1301" s="1" t="s">
        <v>11</v>
      </c>
      <c r="H1301" s="3">
        <v>10</v>
      </c>
      <c r="I1301" s="3">
        <v>10</v>
      </c>
      <c r="J1301" s="3">
        <v>28.037383177570092</v>
      </c>
      <c r="K1301" s="3">
        <v>2.8037383177570101</v>
      </c>
      <c r="L1301" s="1" t="s">
        <v>4</v>
      </c>
    </row>
    <row r="1302" spans="1:12" outlineLevel="2" x14ac:dyDescent="0.25">
      <c r="A1302" s="1">
        <v>25288</v>
      </c>
      <c r="B1302" s="74" t="s">
        <v>397</v>
      </c>
      <c r="C1302" s="1" t="s">
        <v>218</v>
      </c>
      <c r="D1302" s="1" t="s">
        <v>29</v>
      </c>
      <c r="E1302" s="1" t="s">
        <v>30</v>
      </c>
      <c r="F1302" s="1">
        <v>2020</v>
      </c>
      <c r="G1302" s="1" t="s">
        <v>11</v>
      </c>
      <c r="H1302" s="3">
        <v>25</v>
      </c>
      <c r="I1302" s="3">
        <v>25</v>
      </c>
      <c r="J1302" s="3">
        <v>500</v>
      </c>
      <c r="K1302" s="3">
        <v>20</v>
      </c>
      <c r="L1302" s="1" t="s">
        <v>4</v>
      </c>
    </row>
    <row r="1303" spans="1:12" outlineLevel="2" x14ac:dyDescent="0.25">
      <c r="A1303" s="1">
        <v>25288</v>
      </c>
      <c r="B1303" s="74" t="s">
        <v>397</v>
      </c>
      <c r="C1303" s="1" t="s">
        <v>218</v>
      </c>
      <c r="D1303" s="1" t="s">
        <v>7</v>
      </c>
      <c r="E1303" s="1" t="s">
        <v>8</v>
      </c>
      <c r="F1303" s="1">
        <v>2020</v>
      </c>
      <c r="G1303" s="1" t="s">
        <v>11</v>
      </c>
      <c r="H1303" s="3">
        <v>10</v>
      </c>
      <c r="I1303" s="3">
        <v>10</v>
      </c>
      <c r="J1303" s="3">
        <v>20.97902097902098</v>
      </c>
      <c r="K1303" s="3">
        <v>2.0979020979021001</v>
      </c>
      <c r="L1303" s="1" t="s">
        <v>4</v>
      </c>
    </row>
    <row r="1304" spans="1:12" outlineLevel="2" x14ac:dyDescent="0.25">
      <c r="A1304" s="1">
        <v>25288</v>
      </c>
      <c r="B1304" s="74" t="s">
        <v>397</v>
      </c>
      <c r="C1304" s="1" t="s">
        <v>218</v>
      </c>
      <c r="D1304" s="1" t="s">
        <v>1</v>
      </c>
      <c r="E1304" s="1" t="s">
        <v>2</v>
      </c>
      <c r="F1304" s="1">
        <v>2020</v>
      </c>
      <c r="G1304" s="1" t="s">
        <v>11</v>
      </c>
      <c r="H1304" s="3">
        <v>20</v>
      </c>
      <c r="I1304" s="3">
        <v>20</v>
      </c>
      <c r="J1304" s="3">
        <v>22.372881355932208</v>
      </c>
      <c r="K1304" s="3">
        <v>1.1186440677966101</v>
      </c>
      <c r="L1304" s="1" t="s">
        <v>4</v>
      </c>
    </row>
    <row r="1305" spans="1:12" outlineLevel="2" x14ac:dyDescent="0.25">
      <c r="A1305" s="1">
        <v>25288</v>
      </c>
      <c r="B1305" s="74" t="s">
        <v>397</v>
      </c>
      <c r="C1305" s="1" t="s">
        <v>218</v>
      </c>
      <c r="D1305" s="1" t="s">
        <v>19</v>
      </c>
      <c r="E1305" s="1" t="s">
        <v>20</v>
      </c>
      <c r="F1305" s="1">
        <v>2020</v>
      </c>
      <c r="G1305" s="1" t="s">
        <v>11</v>
      </c>
      <c r="H1305" s="3">
        <v>70</v>
      </c>
      <c r="I1305" s="3">
        <v>70</v>
      </c>
      <c r="J1305" s="3">
        <v>1400</v>
      </c>
      <c r="K1305" s="3">
        <v>20</v>
      </c>
      <c r="L1305" s="1" t="s">
        <v>4</v>
      </c>
    </row>
    <row r="1306" spans="1:12" outlineLevel="2" x14ac:dyDescent="0.25">
      <c r="A1306" s="1">
        <v>25288</v>
      </c>
      <c r="B1306" s="74" t="s">
        <v>397</v>
      </c>
      <c r="C1306" s="1" t="s">
        <v>218</v>
      </c>
      <c r="D1306" s="1" t="s">
        <v>19</v>
      </c>
      <c r="E1306" s="1" t="s">
        <v>24</v>
      </c>
      <c r="F1306" s="1">
        <v>2020</v>
      </c>
      <c r="G1306" s="1" t="s">
        <v>11</v>
      </c>
      <c r="H1306" s="3">
        <v>15</v>
      </c>
      <c r="I1306" s="3">
        <v>15</v>
      </c>
      <c r="J1306" s="3">
        <v>225</v>
      </c>
      <c r="K1306" s="3">
        <v>15</v>
      </c>
      <c r="L1306" s="1" t="s">
        <v>4</v>
      </c>
    </row>
    <row r="1307" spans="1:12" outlineLevel="2" x14ac:dyDescent="0.25">
      <c r="A1307" s="1">
        <v>25288</v>
      </c>
      <c r="B1307" s="74" t="s">
        <v>397</v>
      </c>
      <c r="C1307" s="1" t="s">
        <v>218</v>
      </c>
      <c r="D1307" s="1" t="s">
        <v>22</v>
      </c>
      <c r="E1307" s="1" t="s">
        <v>23</v>
      </c>
      <c r="F1307" s="1">
        <v>2020</v>
      </c>
      <c r="G1307" s="1" t="s">
        <v>11</v>
      </c>
      <c r="H1307" s="3">
        <v>45</v>
      </c>
      <c r="I1307" s="3">
        <v>45</v>
      </c>
      <c r="J1307" s="3">
        <v>3600</v>
      </c>
      <c r="K1307" s="3">
        <v>80</v>
      </c>
      <c r="L1307" s="1" t="s">
        <v>4</v>
      </c>
    </row>
    <row r="1308" spans="1:12" outlineLevel="1" collapsed="1" x14ac:dyDescent="0.25">
      <c r="A1308" s="107"/>
      <c r="B1308" s="108"/>
      <c r="C1308" s="107"/>
      <c r="D1308" s="107"/>
      <c r="E1308" s="107"/>
      <c r="F1308" s="109" t="s">
        <v>687</v>
      </c>
      <c r="G1308" s="107">
        <f>SUBTOTAL(9,G1301:G1307)</f>
        <v>0</v>
      </c>
      <c r="H1308" s="110">
        <f>SUBTOTAL(9,H1301:H1307)</f>
        <v>195</v>
      </c>
      <c r="I1308" s="110">
        <f>SUBTOTAL(9,I1301:I1307)</f>
        <v>195</v>
      </c>
      <c r="J1308" s="110">
        <f>SUBTOTAL(9,J1301:J1307)</f>
        <v>5796.3892855125232</v>
      </c>
      <c r="K1308" s="110"/>
      <c r="L1308" s="107"/>
    </row>
    <row r="1309" spans="1:12" outlineLevel="2" x14ac:dyDescent="0.25">
      <c r="A1309" s="1">
        <v>25317</v>
      </c>
      <c r="B1309" s="74" t="s">
        <v>397</v>
      </c>
      <c r="C1309" s="1" t="s">
        <v>28</v>
      </c>
      <c r="D1309" s="1" t="s">
        <v>5</v>
      </c>
      <c r="E1309" s="1" t="s">
        <v>6</v>
      </c>
      <c r="F1309" s="1">
        <v>2020</v>
      </c>
      <c r="G1309" s="1" t="s">
        <v>3</v>
      </c>
      <c r="H1309" s="3">
        <v>30</v>
      </c>
      <c r="I1309" s="3">
        <v>30</v>
      </c>
      <c r="J1309" s="3">
        <v>84.112149532710276</v>
      </c>
      <c r="K1309" s="3">
        <v>2.8037383177570101</v>
      </c>
      <c r="L1309" s="1" t="s">
        <v>4</v>
      </c>
    </row>
    <row r="1310" spans="1:12" outlineLevel="2" x14ac:dyDescent="0.25">
      <c r="A1310" s="1">
        <v>25317</v>
      </c>
      <c r="B1310" s="74" t="s">
        <v>397</v>
      </c>
      <c r="C1310" s="1" t="s">
        <v>28</v>
      </c>
      <c r="D1310" s="1" t="s">
        <v>138</v>
      </c>
      <c r="E1310" s="1" t="s">
        <v>139</v>
      </c>
      <c r="F1310" s="1">
        <v>2020</v>
      </c>
      <c r="G1310" s="1" t="s">
        <v>3</v>
      </c>
      <c r="H1310" s="3">
        <v>14</v>
      </c>
      <c r="I1310" s="3">
        <v>14</v>
      </c>
      <c r="J1310" s="3">
        <v>84</v>
      </c>
      <c r="K1310" s="3">
        <v>6</v>
      </c>
      <c r="L1310" s="1" t="s">
        <v>4</v>
      </c>
    </row>
    <row r="1311" spans="1:12" outlineLevel="2" x14ac:dyDescent="0.25">
      <c r="A1311" s="1">
        <v>25317</v>
      </c>
      <c r="B1311" s="74" t="s">
        <v>397</v>
      </c>
      <c r="C1311" s="1" t="s">
        <v>28</v>
      </c>
      <c r="D1311" s="1" t="s">
        <v>29</v>
      </c>
      <c r="E1311" s="1" t="s">
        <v>30</v>
      </c>
      <c r="F1311" s="1">
        <v>2020</v>
      </c>
      <c r="G1311" s="1" t="s">
        <v>3</v>
      </c>
      <c r="H1311" s="3">
        <v>100</v>
      </c>
      <c r="I1311" s="3">
        <v>70</v>
      </c>
      <c r="J1311" s="3">
        <v>1400</v>
      </c>
      <c r="K1311" s="3">
        <v>20</v>
      </c>
      <c r="L1311" s="1" t="s">
        <v>4</v>
      </c>
    </row>
    <row r="1312" spans="1:12" outlineLevel="2" x14ac:dyDescent="0.25">
      <c r="A1312" s="1">
        <v>25317</v>
      </c>
      <c r="B1312" s="74" t="s">
        <v>397</v>
      </c>
      <c r="C1312" s="1" t="s">
        <v>28</v>
      </c>
      <c r="D1312" s="1" t="s">
        <v>64</v>
      </c>
      <c r="E1312" s="1" t="s">
        <v>65</v>
      </c>
      <c r="F1312" s="1">
        <v>2020</v>
      </c>
      <c r="G1312" s="1" t="s">
        <v>3</v>
      </c>
      <c r="H1312" s="3">
        <v>1</v>
      </c>
      <c r="I1312" s="3">
        <v>1</v>
      </c>
      <c r="J1312" s="3">
        <v>6</v>
      </c>
      <c r="K1312" s="3">
        <v>6</v>
      </c>
      <c r="L1312" s="1" t="s">
        <v>4</v>
      </c>
    </row>
    <row r="1313" spans="1:12" outlineLevel="2" x14ac:dyDescent="0.25">
      <c r="A1313" s="1">
        <v>25317</v>
      </c>
      <c r="B1313" s="74" t="s">
        <v>397</v>
      </c>
      <c r="C1313" s="1" t="s">
        <v>28</v>
      </c>
      <c r="D1313" s="1" t="s">
        <v>7</v>
      </c>
      <c r="E1313" s="1" t="s">
        <v>8</v>
      </c>
      <c r="F1313" s="1">
        <v>2020</v>
      </c>
      <c r="G1313" s="1" t="s">
        <v>3</v>
      </c>
      <c r="H1313" s="3">
        <v>5</v>
      </c>
      <c r="I1313" s="3">
        <v>5</v>
      </c>
      <c r="J1313" s="3">
        <v>10.48951048951049</v>
      </c>
      <c r="K1313" s="3">
        <v>2.0979020979021001</v>
      </c>
      <c r="L1313" s="1" t="s">
        <v>4</v>
      </c>
    </row>
    <row r="1314" spans="1:12" outlineLevel="2" x14ac:dyDescent="0.25">
      <c r="A1314" s="1">
        <v>25317</v>
      </c>
      <c r="B1314" s="74" t="s">
        <v>397</v>
      </c>
      <c r="C1314" s="1" t="s">
        <v>28</v>
      </c>
      <c r="D1314" s="1" t="s">
        <v>122</v>
      </c>
      <c r="E1314" s="1" t="s">
        <v>123</v>
      </c>
      <c r="F1314" s="1">
        <v>2020</v>
      </c>
      <c r="G1314" s="1" t="s">
        <v>3</v>
      </c>
      <c r="H1314" s="3">
        <v>0</v>
      </c>
      <c r="I1314" s="3">
        <v>0</v>
      </c>
      <c r="J1314" s="3">
        <v>0</v>
      </c>
      <c r="K1314" s="3">
        <v>0</v>
      </c>
      <c r="L1314" s="1" t="s">
        <v>4</v>
      </c>
    </row>
    <row r="1315" spans="1:12" outlineLevel="2" x14ac:dyDescent="0.25">
      <c r="A1315" s="1">
        <v>25317</v>
      </c>
      <c r="B1315" s="74" t="s">
        <v>397</v>
      </c>
      <c r="C1315" s="1" t="s">
        <v>28</v>
      </c>
      <c r="D1315" s="1" t="s">
        <v>44</v>
      </c>
      <c r="E1315" s="1" t="s">
        <v>45</v>
      </c>
      <c r="F1315" s="1">
        <v>2020</v>
      </c>
      <c r="G1315" s="1" t="s">
        <v>3</v>
      </c>
      <c r="H1315" s="3">
        <v>1</v>
      </c>
      <c r="I1315" s="3">
        <v>1</v>
      </c>
      <c r="J1315" s="3">
        <v>12</v>
      </c>
      <c r="K1315" s="3">
        <v>12</v>
      </c>
      <c r="L1315" s="1" t="s">
        <v>4</v>
      </c>
    </row>
    <row r="1316" spans="1:12" outlineLevel="2" x14ac:dyDescent="0.25">
      <c r="A1316" s="1">
        <v>25317</v>
      </c>
      <c r="B1316" s="74" t="s">
        <v>397</v>
      </c>
      <c r="C1316" s="1" t="s">
        <v>28</v>
      </c>
      <c r="D1316" s="1" t="s">
        <v>1</v>
      </c>
      <c r="E1316" s="1" t="s">
        <v>2</v>
      </c>
      <c r="F1316" s="1">
        <v>2020</v>
      </c>
      <c r="G1316" s="1" t="s">
        <v>3</v>
      </c>
      <c r="H1316" s="3">
        <v>10</v>
      </c>
      <c r="I1316" s="3">
        <v>10</v>
      </c>
      <c r="J1316" s="3">
        <v>16.779661016949156</v>
      </c>
      <c r="K1316" s="3">
        <v>1.6779661016949201</v>
      </c>
      <c r="L1316" s="1" t="s">
        <v>4</v>
      </c>
    </row>
    <row r="1317" spans="1:12" outlineLevel="2" x14ac:dyDescent="0.25">
      <c r="A1317" s="1">
        <v>25317</v>
      </c>
      <c r="B1317" s="74" t="s">
        <v>397</v>
      </c>
      <c r="C1317" s="1" t="s">
        <v>28</v>
      </c>
      <c r="D1317" s="1" t="s">
        <v>19</v>
      </c>
      <c r="E1317" s="1" t="s">
        <v>20</v>
      </c>
      <c r="F1317" s="1">
        <v>2020</v>
      </c>
      <c r="G1317" s="1" t="s">
        <v>3</v>
      </c>
      <c r="H1317" s="3">
        <v>310</v>
      </c>
      <c r="I1317" s="3">
        <v>200</v>
      </c>
      <c r="J1317" s="3">
        <v>4000</v>
      </c>
      <c r="K1317" s="3">
        <v>20</v>
      </c>
      <c r="L1317" s="1" t="s">
        <v>4</v>
      </c>
    </row>
    <row r="1318" spans="1:12" outlineLevel="2" x14ac:dyDescent="0.25">
      <c r="A1318" s="1">
        <v>25317</v>
      </c>
      <c r="B1318" s="74" t="s">
        <v>397</v>
      </c>
      <c r="C1318" s="1" t="s">
        <v>28</v>
      </c>
      <c r="D1318" s="1" t="s">
        <v>19</v>
      </c>
      <c r="E1318" s="1" t="s">
        <v>24</v>
      </c>
      <c r="F1318" s="1">
        <v>2020</v>
      </c>
      <c r="G1318" s="1" t="s">
        <v>3</v>
      </c>
      <c r="H1318" s="3">
        <v>15</v>
      </c>
      <c r="I1318" s="3">
        <v>15</v>
      </c>
      <c r="J1318" s="3">
        <v>240</v>
      </c>
      <c r="K1318" s="3">
        <v>16</v>
      </c>
      <c r="L1318" s="1" t="s">
        <v>4</v>
      </c>
    </row>
    <row r="1319" spans="1:12" outlineLevel="2" x14ac:dyDescent="0.25">
      <c r="A1319" s="1">
        <v>25317</v>
      </c>
      <c r="B1319" s="74" t="s">
        <v>397</v>
      </c>
      <c r="C1319" s="1" t="s">
        <v>28</v>
      </c>
      <c r="D1319" s="1" t="s">
        <v>14</v>
      </c>
      <c r="E1319" s="1" t="s">
        <v>15</v>
      </c>
      <c r="F1319" s="1">
        <v>2020</v>
      </c>
      <c r="G1319" s="1" t="s">
        <v>3</v>
      </c>
      <c r="H1319" s="3">
        <v>0</v>
      </c>
      <c r="I1319" s="3">
        <v>0</v>
      </c>
      <c r="J1319" s="3">
        <v>0</v>
      </c>
      <c r="K1319" s="3">
        <v>0</v>
      </c>
      <c r="L1319" s="1" t="s">
        <v>4</v>
      </c>
    </row>
    <row r="1320" spans="1:12" outlineLevel="2" x14ac:dyDescent="0.25">
      <c r="A1320" s="1">
        <v>25317</v>
      </c>
      <c r="B1320" s="74" t="s">
        <v>397</v>
      </c>
      <c r="C1320" s="1" t="s">
        <v>28</v>
      </c>
      <c r="D1320" s="1" t="s">
        <v>22</v>
      </c>
      <c r="E1320" s="1" t="s">
        <v>23</v>
      </c>
      <c r="F1320" s="1">
        <v>2020</v>
      </c>
      <c r="G1320" s="1" t="s">
        <v>3</v>
      </c>
      <c r="H1320" s="3">
        <v>1</v>
      </c>
      <c r="I1320" s="3">
        <v>1</v>
      </c>
      <c r="J1320" s="3">
        <v>50</v>
      </c>
      <c r="K1320" s="3">
        <v>50</v>
      </c>
      <c r="L1320" s="1" t="s">
        <v>4</v>
      </c>
    </row>
    <row r="1321" spans="1:12" outlineLevel="1" collapsed="1" x14ac:dyDescent="0.25">
      <c r="A1321" s="107"/>
      <c r="B1321" s="108"/>
      <c r="C1321" s="107"/>
      <c r="D1321" s="107"/>
      <c r="E1321" s="107"/>
      <c r="F1321" s="109" t="s">
        <v>686</v>
      </c>
      <c r="G1321" s="107">
        <f>SUBTOTAL(9,G1309:G1320)</f>
        <v>0</v>
      </c>
      <c r="H1321" s="110">
        <f>SUBTOTAL(9,H1309:H1320)</f>
        <v>487</v>
      </c>
      <c r="I1321" s="110">
        <f>SUBTOTAL(9,I1309:I1320)</f>
        <v>347</v>
      </c>
      <c r="J1321" s="110">
        <f>SUBTOTAL(9,J1309:J1320)</f>
        <v>5903.38132103917</v>
      </c>
      <c r="K1321" s="110"/>
      <c r="L1321" s="107"/>
    </row>
    <row r="1322" spans="1:12" outlineLevel="2" x14ac:dyDescent="0.25">
      <c r="A1322" s="1">
        <v>25317</v>
      </c>
      <c r="B1322" s="74" t="s">
        <v>397</v>
      </c>
      <c r="C1322" s="1" t="s">
        <v>28</v>
      </c>
      <c r="D1322" s="1" t="s">
        <v>5</v>
      </c>
      <c r="E1322" s="1" t="s">
        <v>6</v>
      </c>
      <c r="F1322" s="1">
        <v>2020</v>
      </c>
      <c r="G1322" s="1" t="s">
        <v>11</v>
      </c>
      <c r="H1322" s="3">
        <v>13</v>
      </c>
      <c r="I1322" s="3">
        <v>13</v>
      </c>
      <c r="J1322" s="3">
        <v>42.523364485981311</v>
      </c>
      <c r="K1322" s="3">
        <v>3.2710280373831799</v>
      </c>
      <c r="L1322" s="1" t="s">
        <v>4</v>
      </c>
    </row>
    <row r="1323" spans="1:12" outlineLevel="2" x14ac:dyDescent="0.25">
      <c r="A1323" s="1">
        <v>25317</v>
      </c>
      <c r="B1323" s="74" t="s">
        <v>397</v>
      </c>
      <c r="C1323" s="1" t="s">
        <v>28</v>
      </c>
      <c r="D1323" s="1" t="s">
        <v>29</v>
      </c>
      <c r="E1323" s="1" t="s">
        <v>30</v>
      </c>
      <c r="F1323" s="1">
        <v>2020</v>
      </c>
      <c r="G1323" s="1" t="s">
        <v>11</v>
      </c>
      <c r="H1323" s="3">
        <v>100</v>
      </c>
      <c r="I1323" s="3">
        <v>90</v>
      </c>
      <c r="J1323" s="3">
        <v>2250</v>
      </c>
      <c r="K1323" s="3">
        <v>25</v>
      </c>
      <c r="L1323" s="1" t="s">
        <v>4</v>
      </c>
    </row>
    <row r="1324" spans="1:12" outlineLevel="2" x14ac:dyDescent="0.25">
      <c r="A1324" s="1">
        <v>25317</v>
      </c>
      <c r="B1324" s="74" t="s">
        <v>397</v>
      </c>
      <c r="C1324" s="1" t="s">
        <v>28</v>
      </c>
      <c r="D1324" s="1" t="s">
        <v>44</v>
      </c>
      <c r="E1324" s="1" t="s">
        <v>45</v>
      </c>
      <c r="F1324" s="1">
        <v>2020</v>
      </c>
      <c r="G1324" s="1" t="s">
        <v>11</v>
      </c>
      <c r="H1324" s="3">
        <v>1</v>
      </c>
      <c r="I1324" s="3">
        <v>1</v>
      </c>
      <c r="J1324" s="3">
        <v>12</v>
      </c>
      <c r="K1324" s="3">
        <v>12</v>
      </c>
      <c r="L1324" s="1" t="s">
        <v>4</v>
      </c>
    </row>
    <row r="1325" spans="1:12" outlineLevel="2" x14ac:dyDescent="0.25">
      <c r="A1325" s="1">
        <v>25317</v>
      </c>
      <c r="B1325" s="74" t="s">
        <v>397</v>
      </c>
      <c r="C1325" s="1" t="s">
        <v>28</v>
      </c>
      <c r="D1325" s="1" t="s">
        <v>19</v>
      </c>
      <c r="E1325" s="1" t="s">
        <v>20</v>
      </c>
      <c r="F1325" s="1">
        <v>2020</v>
      </c>
      <c r="G1325" s="1" t="s">
        <v>11</v>
      </c>
      <c r="H1325" s="3">
        <v>270</v>
      </c>
      <c r="I1325" s="3">
        <v>260</v>
      </c>
      <c r="J1325" s="3">
        <v>5200</v>
      </c>
      <c r="K1325" s="3">
        <v>20</v>
      </c>
      <c r="L1325" s="1" t="s">
        <v>4</v>
      </c>
    </row>
    <row r="1326" spans="1:12" outlineLevel="2" x14ac:dyDescent="0.25">
      <c r="A1326" s="1">
        <v>25317</v>
      </c>
      <c r="B1326" s="74" t="s">
        <v>397</v>
      </c>
      <c r="C1326" s="1" t="s">
        <v>28</v>
      </c>
      <c r="D1326" s="1" t="s">
        <v>19</v>
      </c>
      <c r="E1326" s="1" t="s">
        <v>24</v>
      </c>
      <c r="F1326" s="1">
        <v>2020</v>
      </c>
      <c r="G1326" s="1" t="s">
        <v>11</v>
      </c>
      <c r="H1326" s="3">
        <v>17</v>
      </c>
      <c r="I1326" s="3">
        <v>17</v>
      </c>
      <c r="J1326" s="3">
        <v>238</v>
      </c>
      <c r="K1326" s="3">
        <v>14</v>
      </c>
      <c r="L1326" s="1" t="s">
        <v>4</v>
      </c>
    </row>
    <row r="1327" spans="1:12" outlineLevel="2" x14ac:dyDescent="0.25">
      <c r="A1327" s="1">
        <v>25317</v>
      </c>
      <c r="B1327" s="74" t="s">
        <v>397</v>
      </c>
      <c r="C1327" s="1" t="s">
        <v>28</v>
      </c>
      <c r="D1327" s="1" t="s">
        <v>22</v>
      </c>
      <c r="E1327" s="1" t="s">
        <v>23</v>
      </c>
      <c r="F1327" s="1">
        <v>2020</v>
      </c>
      <c r="G1327" s="1" t="s">
        <v>11</v>
      </c>
      <c r="H1327" s="3">
        <v>1</v>
      </c>
      <c r="I1327" s="3">
        <v>1</v>
      </c>
      <c r="J1327" s="3">
        <v>50</v>
      </c>
      <c r="K1327" s="3">
        <v>50</v>
      </c>
      <c r="L1327" s="1" t="s">
        <v>4</v>
      </c>
    </row>
    <row r="1328" spans="1:12" outlineLevel="1" collapsed="1" x14ac:dyDescent="0.25">
      <c r="A1328" s="107"/>
      <c r="B1328" s="108"/>
      <c r="C1328" s="107"/>
      <c r="D1328" s="107"/>
      <c r="E1328" s="107"/>
      <c r="F1328" s="109" t="s">
        <v>687</v>
      </c>
      <c r="G1328" s="107">
        <f>SUBTOTAL(9,G1322:G1327)</f>
        <v>0</v>
      </c>
      <c r="H1328" s="110">
        <f>SUBTOTAL(9,H1322:H1327)</f>
        <v>402</v>
      </c>
      <c r="I1328" s="110">
        <f>SUBTOTAL(9,I1322:I1327)</f>
        <v>382</v>
      </c>
      <c r="J1328" s="110">
        <f>SUBTOTAL(9,J1322:J1327)</f>
        <v>7792.5233644859818</v>
      </c>
      <c r="K1328" s="110"/>
      <c r="L1328" s="107"/>
    </row>
    <row r="1329" spans="1:12" outlineLevel="2" x14ac:dyDescent="0.25">
      <c r="A1329" s="1">
        <v>25407</v>
      </c>
      <c r="B1329" s="74" t="s">
        <v>397</v>
      </c>
      <c r="C1329" s="1" t="s">
        <v>160</v>
      </c>
      <c r="D1329" s="1" t="s">
        <v>5</v>
      </c>
      <c r="E1329" s="1" t="s">
        <v>6</v>
      </c>
      <c r="F1329" s="1">
        <v>2020</v>
      </c>
      <c r="G1329" s="1" t="s">
        <v>3</v>
      </c>
      <c r="H1329" s="3">
        <v>38</v>
      </c>
      <c r="I1329" s="3">
        <v>38</v>
      </c>
      <c r="J1329" s="3">
        <v>124.29906542056075</v>
      </c>
      <c r="K1329" s="3">
        <v>3.2710280373831799</v>
      </c>
      <c r="L1329" s="1" t="s">
        <v>4</v>
      </c>
    </row>
    <row r="1330" spans="1:12" outlineLevel="2" x14ac:dyDescent="0.25">
      <c r="A1330" s="1">
        <v>25407</v>
      </c>
      <c r="B1330" s="74" t="s">
        <v>397</v>
      </c>
      <c r="C1330" s="1" t="s">
        <v>160</v>
      </c>
      <c r="D1330" s="1" t="s">
        <v>29</v>
      </c>
      <c r="E1330" s="1" t="s">
        <v>30</v>
      </c>
      <c r="F1330" s="1">
        <v>2020</v>
      </c>
      <c r="G1330" s="1" t="s">
        <v>3</v>
      </c>
      <c r="H1330" s="3">
        <v>22</v>
      </c>
      <c r="I1330" s="3">
        <v>22</v>
      </c>
      <c r="J1330" s="3">
        <v>396</v>
      </c>
      <c r="K1330" s="3">
        <v>18</v>
      </c>
      <c r="L1330" s="1" t="s">
        <v>4</v>
      </c>
    </row>
    <row r="1331" spans="1:12" outlineLevel="2" x14ac:dyDescent="0.25">
      <c r="A1331" s="1">
        <v>25407</v>
      </c>
      <c r="B1331" s="74" t="s">
        <v>397</v>
      </c>
      <c r="C1331" s="1" t="s">
        <v>160</v>
      </c>
      <c r="D1331" s="1" t="s">
        <v>19</v>
      </c>
      <c r="E1331" s="1" t="s">
        <v>20</v>
      </c>
      <c r="F1331" s="1">
        <v>2020</v>
      </c>
      <c r="G1331" s="1" t="s">
        <v>3</v>
      </c>
      <c r="H1331" s="3">
        <v>480</v>
      </c>
      <c r="I1331" s="3">
        <v>480</v>
      </c>
      <c r="J1331" s="3">
        <v>8160</v>
      </c>
      <c r="K1331" s="3">
        <v>17</v>
      </c>
      <c r="L1331" s="1" t="s">
        <v>4</v>
      </c>
    </row>
    <row r="1332" spans="1:12" outlineLevel="2" x14ac:dyDescent="0.25">
      <c r="A1332" s="1">
        <v>25407</v>
      </c>
      <c r="B1332" s="74" t="s">
        <v>397</v>
      </c>
      <c r="C1332" s="1" t="s">
        <v>160</v>
      </c>
      <c r="D1332" s="1" t="s">
        <v>19</v>
      </c>
      <c r="E1332" s="1" t="s">
        <v>24</v>
      </c>
      <c r="F1332" s="1">
        <v>2020</v>
      </c>
      <c r="G1332" s="1" t="s">
        <v>3</v>
      </c>
      <c r="H1332" s="3">
        <v>25</v>
      </c>
      <c r="I1332" s="3">
        <v>25</v>
      </c>
      <c r="J1332" s="3">
        <v>300</v>
      </c>
      <c r="K1332" s="3">
        <v>12</v>
      </c>
      <c r="L1332" s="1" t="s">
        <v>4</v>
      </c>
    </row>
    <row r="1333" spans="1:12" outlineLevel="1" collapsed="1" x14ac:dyDescent="0.25">
      <c r="A1333" s="107"/>
      <c r="B1333" s="108"/>
      <c r="C1333" s="107"/>
      <c r="D1333" s="107"/>
      <c r="E1333" s="107"/>
      <c r="F1333" s="109" t="s">
        <v>686</v>
      </c>
      <c r="G1333" s="107">
        <f>SUBTOTAL(9,G1329:G1332)</f>
        <v>0</v>
      </c>
      <c r="H1333" s="110">
        <f>SUBTOTAL(9,H1329:H1332)</f>
        <v>565</v>
      </c>
      <c r="I1333" s="110">
        <f>SUBTOTAL(9,I1329:I1332)</f>
        <v>565</v>
      </c>
      <c r="J1333" s="110">
        <f>SUBTOTAL(9,J1329:J1332)</f>
        <v>8980.2990654205605</v>
      </c>
      <c r="K1333" s="110"/>
      <c r="L1333" s="107"/>
    </row>
    <row r="1334" spans="1:12" outlineLevel="2" x14ac:dyDescent="0.25">
      <c r="A1334" s="1">
        <v>25407</v>
      </c>
      <c r="B1334" s="74" t="s">
        <v>397</v>
      </c>
      <c r="C1334" s="1" t="s">
        <v>160</v>
      </c>
      <c r="D1334" s="1" t="s">
        <v>5</v>
      </c>
      <c r="E1334" s="1" t="s">
        <v>6</v>
      </c>
      <c r="F1334" s="1">
        <v>2020</v>
      </c>
      <c r="G1334" s="1" t="s">
        <v>11</v>
      </c>
      <c r="H1334" s="3">
        <v>45</v>
      </c>
      <c r="I1334" s="3">
        <v>45</v>
      </c>
      <c r="J1334" s="3">
        <v>147.19626168224298</v>
      </c>
      <c r="K1334" s="3">
        <v>3.2710280373831799</v>
      </c>
      <c r="L1334" s="1" t="s">
        <v>4</v>
      </c>
    </row>
    <row r="1335" spans="1:12" outlineLevel="2" x14ac:dyDescent="0.25">
      <c r="A1335" s="1">
        <v>25407</v>
      </c>
      <c r="B1335" s="74" t="s">
        <v>397</v>
      </c>
      <c r="C1335" s="1" t="s">
        <v>160</v>
      </c>
      <c r="D1335" s="1" t="s">
        <v>29</v>
      </c>
      <c r="E1335" s="1" t="s">
        <v>30</v>
      </c>
      <c r="F1335" s="1">
        <v>2020</v>
      </c>
      <c r="G1335" s="1" t="s">
        <v>11</v>
      </c>
      <c r="H1335" s="3">
        <v>15</v>
      </c>
      <c r="I1335" s="3">
        <v>15</v>
      </c>
      <c r="J1335" s="3">
        <v>270</v>
      </c>
      <c r="K1335" s="3">
        <v>18</v>
      </c>
      <c r="L1335" s="1" t="s">
        <v>4</v>
      </c>
    </row>
    <row r="1336" spans="1:12" outlineLevel="2" x14ac:dyDescent="0.25">
      <c r="A1336" s="1">
        <v>25407</v>
      </c>
      <c r="B1336" s="74" t="s">
        <v>397</v>
      </c>
      <c r="C1336" s="1" t="s">
        <v>160</v>
      </c>
      <c r="D1336" s="1" t="s">
        <v>19</v>
      </c>
      <c r="E1336" s="1" t="s">
        <v>20</v>
      </c>
      <c r="F1336" s="1">
        <v>2020</v>
      </c>
      <c r="G1336" s="1" t="s">
        <v>11</v>
      </c>
      <c r="H1336" s="3">
        <v>460</v>
      </c>
      <c r="I1336" s="3">
        <v>460</v>
      </c>
      <c r="J1336" s="3">
        <v>7820</v>
      </c>
      <c r="K1336" s="3">
        <v>17</v>
      </c>
      <c r="L1336" s="1" t="s">
        <v>4</v>
      </c>
    </row>
    <row r="1337" spans="1:12" outlineLevel="2" x14ac:dyDescent="0.25">
      <c r="A1337" s="1">
        <v>25407</v>
      </c>
      <c r="B1337" s="74" t="s">
        <v>397</v>
      </c>
      <c r="C1337" s="1" t="s">
        <v>160</v>
      </c>
      <c r="D1337" s="1" t="s">
        <v>19</v>
      </c>
      <c r="E1337" s="1" t="s">
        <v>24</v>
      </c>
      <c r="F1337" s="1">
        <v>2020</v>
      </c>
      <c r="G1337" s="1" t="s">
        <v>11</v>
      </c>
      <c r="H1337" s="3">
        <v>25</v>
      </c>
      <c r="I1337" s="3">
        <v>25</v>
      </c>
      <c r="J1337" s="3">
        <v>300</v>
      </c>
      <c r="K1337" s="3">
        <v>12</v>
      </c>
      <c r="L1337" s="1" t="s">
        <v>4</v>
      </c>
    </row>
    <row r="1338" spans="1:12" outlineLevel="1" collapsed="1" x14ac:dyDescent="0.25">
      <c r="A1338" s="107"/>
      <c r="B1338" s="108"/>
      <c r="C1338" s="107"/>
      <c r="D1338" s="107"/>
      <c r="E1338" s="107"/>
      <c r="F1338" s="109" t="s">
        <v>687</v>
      </c>
      <c r="G1338" s="107">
        <f>SUBTOTAL(9,G1334:G1337)</f>
        <v>0</v>
      </c>
      <c r="H1338" s="110">
        <f>SUBTOTAL(9,H1334:H1337)</f>
        <v>545</v>
      </c>
      <c r="I1338" s="110">
        <f>SUBTOTAL(9,I1334:I1337)</f>
        <v>545</v>
      </c>
      <c r="J1338" s="110">
        <f>SUBTOTAL(9,J1334:J1337)</f>
        <v>8537.196261682242</v>
      </c>
      <c r="K1338" s="110"/>
      <c r="L1338" s="107"/>
    </row>
    <row r="1339" spans="1:12" outlineLevel="2" x14ac:dyDescent="0.25">
      <c r="A1339" s="1">
        <v>25745</v>
      </c>
      <c r="B1339" s="74" t="s">
        <v>397</v>
      </c>
      <c r="C1339" s="1" t="s">
        <v>146</v>
      </c>
      <c r="D1339" s="1" t="s">
        <v>5</v>
      </c>
      <c r="E1339" s="1" t="s">
        <v>6</v>
      </c>
      <c r="F1339" s="1">
        <v>2020</v>
      </c>
      <c r="G1339" s="1" t="s">
        <v>3</v>
      </c>
      <c r="H1339" s="3">
        <v>200</v>
      </c>
      <c r="I1339" s="3">
        <v>180</v>
      </c>
      <c r="J1339" s="3">
        <v>294.39252336448595</v>
      </c>
      <c r="K1339" s="3">
        <v>1.63551401869159</v>
      </c>
      <c r="L1339" s="1" t="s">
        <v>4</v>
      </c>
    </row>
    <row r="1340" spans="1:12" outlineLevel="2" x14ac:dyDescent="0.25">
      <c r="A1340" s="1">
        <v>25745</v>
      </c>
      <c r="B1340" s="74" t="s">
        <v>397</v>
      </c>
      <c r="C1340" s="1" t="s">
        <v>146</v>
      </c>
      <c r="D1340" s="1" t="s">
        <v>29</v>
      </c>
      <c r="E1340" s="1" t="s">
        <v>30</v>
      </c>
      <c r="F1340" s="1">
        <v>2020</v>
      </c>
      <c r="G1340" s="1" t="s">
        <v>3</v>
      </c>
      <c r="H1340" s="3">
        <v>50</v>
      </c>
      <c r="I1340" s="3">
        <v>50</v>
      </c>
      <c r="J1340" s="3">
        <v>2500</v>
      </c>
      <c r="K1340" s="3">
        <v>50</v>
      </c>
      <c r="L1340" s="1" t="s">
        <v>4</v>
      </c>
    </row>
    <row r="1341" spans="1:12" outlineLevel="2" x14ac:dyDescent="0.25">
      <c r="A1341" s="1">
        <v>25745</v>
      </c>
      <c r="B1341" s="74" t="s">
        <v>397</v>
      </c>
      <c r="C1341" s="1" t="s">
        <v>146</v>
      </c>
      <c r="D1341" s="1" t="s">
        <v>7</v>
      </c>
      <c r="E1341" s="1" t="s">
        <v>8</v>
      </c>
      <c r="F1341" s="1">
        <v>2020</v>
      </c>
      <c r="G1341" s="1" t="s">
        <v>3</v>
      </c>
      <c r="H1341" s="3">
        <v>250</v>
      </c>
      <c r="I1341" s="3">
        <v>220</v>
      </c>
      <c r="J1341" s="3">
        <v>264</v>
      </c>
      <c r="K1341" s="3">
        <v>1.2</v>
      </c>
      <c r="L1341" s="1" t="s">
        <v>4</v>
      </c>
    </row>
    <row r="1342" spans="1:12" outlineLevel="2" x14ac:dyDescent="0.25">
      <c r="A1342" s="1">
        <v>25745</v>
      </c>
      <c r="B1342" s="74" t="s">
        <v>397</v>
      </c>
      <c r="C1342" s="1" t="s">
        <v>146</v>
      </c>
      <c r="D1342" s="1" t="s">
        <v>44</v>
      </c>
      <c r="E1342" s="1" t="s">
        <v>45</v>
      </c>
      <c r="F1342" s="1">
        <v>2020</v>
      </c>
      <c r="G1342" s="1" t="s">
        <v>3</v>
      </c>
      <c r="H1342" s="3">
        <v>10</v>
      </c>
      <c r="I1342" s="3">
        <v>10</v>
      </c>
      <c r="J1342" s="3">
        <v>300</v>
      </c>
      <c r="K1342" s="3">
        <v>30</v>
      </c>
      <c r="L1342" s="1" t="s">
        <v>4</v>
      </c>
    </row>
    <row r="1343" spans="1:12" outlineLevel="2" x14ac:dyDescent="0.25">
      <c r="A1343" s="1">
        <v>25745</v>
      </c>
      <c r="B1343" s="74" t="s">
        <v>397</v>
      </c>
      <c r="C1343" s="1" t="s">
        <v>146</v>
      </c>
      <c r="D1343" s="1" t="s">
        <v>68</v>
      </c>
      <c r="E1343" s="1" t="s">
        <v>69</v>
      </c>
      <c r="F1343" s="1">
        <v>2020</v>
      </c>
      <c r="G1343" s="1" t="s">
        <v>3</v>
      </c>
      <c r="H1343" s="3">
        <v>3</v>
      </c>
      <c r="I1343" s="3">
        <v>3</v>
      </c>
      <c r="J1343" s="3">
        <v>120</v>
      </c>
      <c r="K1343" s="3">
        <v>40</v>
      </c>
      <c r="L1343" s="1" t="s">
        <v>4</v>
      </c>
    </row>
    <row r="1344" spans="1:12" outlineLevel="2" x14ac:dyDescent="0.25">
      <c r="A1344" s="1">
        <v>25745</v>
      </c>
      <c r="B1344" s="74" t="s">
        <v>397</v>
      </c>
      <c r="C1344" s="1" t="s">
        <v>146</v>
      </c>
      <c r="D1344" s="1" t="s">
        <v>1</v>
      </c>
      <c r="E1344" s="1" t="s">
        <v>2</v>
      </c>
      <c r="F1344" s="1">
        <v>2020</v>
      </c>
      <c r="G1344" s="1" t="s">
        <v>3</v>
      </c>
      <c r="H1344" s="3">
        <v>500</v>
      </c>
      <c r="I1344" s="3">
        <v>450</v>
      </c>
      <c r="J1344" s="3">
        <v>1350</v>
      </c>
      <c r="K1344" s="3">
        <v>3</v>
      </c>
      <c r="L1344" s="1" t="s">
        <v>4</v>
      </c>
    </row>
    <row r="1345" spans="1:12" outlineLevel="2" x14ac:dyDescent="0.25">
      <c r="A1345" s="1">
        <v>25745</v>
      </c>
      <c r="B1345" s="74" t="s">
        <v>397</v>
      </c>
      <c r="C1345" s="1" t="s">
        <v>146</v>
      </c>
      <c r="D1345" s="1" t="s">
        <v>19</v>
      </c>
      <c r="E1345" s="1" t="s">
        <v>20</v>
      </c>
      <c r="F1345" s="1">
        <v>2020</v>
      </c>
      <c r="G1345" s="1" t="s">
        <v>3</v>
      </c>
      <c r="H1345" s="3">
        <v>120</v>
      </c>
      <c r="I1345" s="3">
        <v>110</v>
      </c>
      <c r="J1345" s="3">
        <v>3850</v>
      </c>
      <c r="K1345" s="3">
        <v>35</v>
      </c>
      <c r="L1345" s="1" t="s">
        <v>4</v>
      </c>
    </row>
    <row r="1346" spans="1:12" outlineLevel="2" x14ac:dyDescent="0.25">
      <c r="A1346" s="1">
        <v>25745</v>
      </c>
      <c r="B1346" s="74" t="s">
        <v>397</v>
      </c>
      <c r="C1346" s="1" t="s">
        <v>146</v>
      </c>
      <c r="D1346" s="1" t="s">
        <v>73</v>
      </c>
      <c r="E1346" s="1" t="s">
        <v>74</v>
      </c>
      <c r="F1346" s="1">
        <v>2020</v>
      </c>
      <c r="G1346" s="1" t="s">
        <v>3</v>
      </c>
      <c r="H1346" s="3">
        <v>10</v>
      </c>
      <c r="I1346" s="3">
        <v>10</v>
      </c>
      <c r="J1346" s="3">
        <v>300</v>
      </c>
      <c r="K1346" s="3">
        <v>30</v>
      </c>
      <c r="L1346" s="1" t="s">
        <v>4</v>
      </c>
    </row>
    <row r="1347" spans="1:12" outlineLevel="2" x14ac:dyDescent="0.25">
      <c r="A1347" s="1">
        <v>25745</v>
      </c>
      <c r="B1347" s="74" t="s">
        <v>397</v>
      </c>
      <c r="C1347" s="1" t="s">
        <v>146</v>
      </c>
      <c r="D1347" s="1" t="s">
        <v>141</v>
      </c>
      <c r="E1347" s="1" t="s">
        <v>142</v>
      </c>
      <c r="F1347" s="1">
        <v>2020</v>
      </c>
      <c r="G1347" s="1" t="s">
        <v>3</v>
      </c>
      <c r="H1347" s="3">
        <v>15</v>
      </c>
      <c r="I1347" s="3">
        <v>15</v>
      </c>
      <c r="J1347" s="3">
        <v>60</v>
      </c>
      <c r="K1347" s="3">
        <v>4</v>
      </c>
      <c r="L1347" s="1" t="s">
        <v>4</v>
      </c>
    </row>
    <row r="1348" spans="1:12" outlineLevel="2" x14ac:dyDescent="0.25">
      <c r="A1348" s="1">
        <v>25745</v>
      </c>
      <c r="B1348" s="74" t="s">
        <v>397</v>
      </c>
      <c r="C1348" s="1" t="s">
        <v>146</v>
      </c>
      <c r="D1348" s="1" t="s">
        <v>22</v>
      </c>
      <c r="E1348" s="1" t="s">
        <v>23</v>
      </c>
      <c r="F1348" s="1">
        <v>2020</v>
      </c>
      <c r="G1348" s="1" t="s">
        <v>3</v>
      </c>
      <c r="H1348" s="3">
        <v>2</v>
      </c>
      <c r="I1348" s="3">
        <v>2</v>
      </c>
      <c r="J1348" s="3">
        <v>300</v>
      </c>
      <c r="K1348" s="3">
        <v>150</v>
      </c>
      <c r="L1348" s="1" t="s">
        <v>4</v>
      </c>
    </row>
    <row r="1349" spans="1:12" outlineLevel="2" x14ac:dyDescent="0.25">
      <c r="A1349" s="1">
        <v>25745</v>
      </c>
      <c r="B1349" s="74" t="s">
        <v>397</v>
      </c>
      <c r="C1349" s="1" t="s">
        <v>146</v>
      </c>
      <c r="D1349" s="1" t="s">
        <v>17</v>
      </c>
      <c r="E1349" s="1" t="s">
        <v>18</v>
      </c>
      <c r="F1349" s="1">
        <v>2020</v>
      </c>
      <c r="G1349" s="1" t="s">
        <v>3</v>
      </c>
      <c r="H1349" s="3">
        <v>80</v>
      </c>
      <c r="I1349" s="3">
        <v>80</v>
      </c>
      <c r="J1349" s="3">
        <v>3600</v>
      </c>
      <c r="K1349" s="3">
        <v>45</v>
      </c>
      <c r="L1349" s="1" t="s">
        <v>4</v>
      </c>
    </row>
    <row r="1350" spans="1:12" outlineLevel="1" collapsed="1" x14ac:dyDescent="0.25">
      <c r="A1350" s="107"/>
      <c r="B1350" s="108"/>
      <c r="C1350" s="107"/>
      <c r="D1350" s="107"/>
      <c r="E1350" s="107"/>
      <c r="F1350" s="109" t="s">
        <v>686</v>
      </c>
      <c r="G1350" s="107">
        <f>SUBTOTAL(9,G1339:G1349)</f>
        <v>0</v>
      </c>
      <c r="H1350" s="110">
        <f>SUBTOTAL(9,H1339:H1349)</f>
        <v>1240</v>
      </c>
      <c r="I1350" s="110">
        <f>SUBTOTAL(9,I1339:I1349)</f>
        <v>1130</v>
      </c>
      <c r="J1350" s="110">
        <f>SUBTOTAL(9,J1339:J1349)</f>
        <v>12938.392523364486</v>
      </c>
      <c r="K1350" s="110"/>
      <c r="L1350" s="107"/>
    </row>
    <row r="1351" spans="1:12" outlineLevel="2" x14ac:dyDescent="0.25">
      <c r="A1351" s="1">
        <v>25745</v>
      </c>
      <c r="B1351" s="74" t="s">
        <v>397</v>
      </c>
      <c r="C1351" s="1" t="s">
        <v>146</v>
      </c>
      <c r="D1351" s="1" t="s">
        <v>5</v>
      </c>
      <c r="E1351" s="1" t="s">
        <v>6</v>
      </c>
      <c r="F1351" s="1">
        <v>2020</v>
      </c>
      <c r="G1351" s="1" t="s">
        <v>11</v>
      </c>
      <c r="H1351" s="3">
        <v>200</v>
      </c>
      <c r="I1351" s="3">
        <v>180</v>
      </c>
      <c r="J1351" s="3">
        <v>294.39252336448595</v>
      </c>
      <c r="K1351" s="3">
        <v>1.63551401869159</v>
      </c>
      <c r="L1351" s="1" t="s">
        <v>4</v>
      </c>
    </row>
    <row r="1352" spans="1:12" outlineLevel="2" x14ac:dyDescent="0.25">
      <c r="A1352" s="1">
        <v>25745</v>
      </c>
      <c r="B1352" s="74" t="s">
        <v>397</v>
      </c>
      <c r="C1352" s="1" t="s">
        <v>146</v>
      </c>
      <c r="D1352" s="1" t="s">
        <v>29</v>
      </c>
      <c r="E1352" s="1" t="s">
        <v>30</v>
      </c>
      <c r="F1352" s="1">
        <v>2020</v>
      </c>
      <c r="G1352" s="1" t="s">
        <v>11</v>
      </c>
      <c r="H1352" s="3">
        <v>55</v>
      </c>
      <c r="I1352" s="3">
        <v>50</v>
      </c>
      <c r="J1352" s="3">
        <v>2500</v>
      </c>
      <c r="K1352" s="3">
        <v>50</v>
      </c>
      <c r="L1352" s="1" t="s">
        <v>4</v>
      </c>
    </row>
    <row r="1353" spans="1:12" outlineLevel="2" x14ac:dyDescent="0.25">
      <c r="A1353" s="1">
        <v>25745</v>
      </c>
      <c r="B1353" s="74" t="s">
        <v>397</v>
      </c>
      <c r="C1353" s="1" t="s">
        <v>146</v>
      </c>
      <c r="D1353" s="1" t="s">
        <v>1</v>
      </c>
      <c r="E1353" s="1" t="s">
        <v>2</v>
      </c>
      <c r="F1353" s="1">
        <v>2020</v>
      </c>
      <c r="G1353" s="1" t="s">
        <v>11</v>
      </c>
      <c r="H1353" s="3">
        <v>50</v>
      </c>
      <c r="I1353" s="3">
        <v>35</v>
      </c>
      <c r="J1353" s="3">
        <v>97.881355932203405</v>
      </c>
      <c r="K1353" s="3">
        <v>2.79661016949153</v>
      </c>
      <c r="L1353" s="1" t="s">
        <v>4</v>
      </c>
    </row>
    <row r="1354" spans="1:12" outlineLevel="2" x14ac:dyDescent="0.25">
      <c r="A1354" s="1">
        <v>25745</v>
      </c>
      <c r="B1354" s="74" t="s">
        <v>397</v>
      </c>
      <c r="C1354" s="1" t="s">
        <v>146</v>
      </c>
      <c r="D1354" s="1" t="s">
        <v>19</v>
      </c>
      <c r="E1354" s="1" t="s">
        <v>20</v>
      </c>
      <c r="F1354" s="1">
        <v>2020</v>
      </c>
      <c r="G1354" s="1" t="s">
        <v>11</v>
      </c>
      <c r="H1354" s="3">
        <v>150</v>
      </c>
      <c r="I1354" s="3">
        <v>150</v>
      </c>
      <c r="J1354" s="3">
        <v>4500</v>
      </c>
      <c r="K1354" s="3">
        <v>30</v>
      </c>
      <c r="L1354" s="1" t="s">
        <v>4</v>
      </c>
    </row>
    <row r="1355" spans="1:12" outlineLevel="2" x14ac:dyDescent="0.25">
      <c r="A1355" s="1">
        <v>25745</v>
      </c>
      <c r="B1355" s="74" t="s">
        <v>397</v>
      </c>
      <c r="C1355" s="1" t="s">
        <v>146</v>
      </c>
      <c r="D1355" s="1" t="s">
        <v>17</v>
      </c>
      <c r="E1355" s="1" t="s">
        <v>18</v>
      </c>
      <c r="F1355" s="1">
        <v>2020</v>
      </c>
      <c r="G1355" s="1" t="s">
        <v>11</v>
      </c>
      <c r="H1355" s="3">
        <v>30</v>
      </c>
      <c r="I1355" s="3">
        <v>30</v>
      </c>
      <c r="J1355" s="3">
        <v>1200</v>
      </c>
      <c r="K1355" s="3">
        <v>40</v>
      </c>
      <c r="L1355" s="1" t="s">
        <v>4</v>
      </c>
    </row>
    <row r="1356" spans="1:12" outlineLevel="1" collapsed="1" x14ac:dyDescent="0.25">
      <c r="A1356" s="107"/>
      <c r="B1356" s="108"/>
      <c r="C1356" s="107"/>
      <c r="D1356" s="107"/>
      <c r="E1356" s="107"/>
      <c r="F1356" s="109" t="s">
        <v>687</v>
      </c>
      <c r="G1356" s="107">
        <f>SUBTOTAL(9,G1351:G1355)</f>
        <v>0</v>
      </c>
      <c r="H1356" s="110">
        <f>SUBTOTAL(9,H1351:H1355)</f>
        <v>485</v>
      </c>
      <c r="I1356" s="110">
        <f>SUBTOTAL(9,I1351:I1355)</f>
        <v>445</v>
      </c>
      <c r="J1356" s="110">
        <f>SUBTOTAL(9,J1351:J1355)</f>
        <v>8592.2738792966884</v>
      </c>
      <c r="K1356" s="110"/>
      <c r="L1356" s="107"/>
    </row>
    <row r="1357" spans="1:12" outlineLevel="2" x14ac:dyDescent="0.25">
      <c r="A1357" s="1">
        <v>25779</v>
      </c>
      <c r="B1357" s="74" t="s">
        <v>397</v>
      </c>
      <c r="C1357" s="1" t="s">
        <v>90</v>
      </c>
      <c r="D1357" s="1" t="s">
        <v>5</v>
      </c>
      <c r="E1357" s="1" t="s">
        <v>6</v>
      </c>
      <c r="F1357" s="1">
        <v>2020</v>
      </c>
      <c r="G1357" s="1" t="s">
        <v>3</v>
      </c>
      <c r="H1357" s="3">
        <v>60</v>
      </c>
      <c r="I1357" s="3">
        <v>40</v>
      </c>
      <c r="J1357" s="3">
        <v>186.9158878504673</v>
      </c>
      <c r="K1357" s="3">
        <v>4.6728971962616797</v>
      </c>
      <c r="L1357" s="1" t="s">
        <v>4</v>
      </c>
    </row>
    <row r="1358" spans="1:12" outlineLevel="2" x14ac:dyDescent="0.25">
      <c r="A1358" s="1">
        <v>25779</v>
      </c>
      <c r="B1358" s="74" t="s">
        <v>397</v>
      </c>
      <c r="C1358" s="1" t="s">
        <v>90</v>
      </c>
      <c r="D1358" s="1" t="s">
        <v>29</v>
      </c>
      <c r="E1358" s="1" t="s">
        <v>30</v>
      </c>
      <c r="F1358" s="1">
        <v>2020</v>
      </c>
      <c r="G1358" s="1" t="s">
        <v>3</v>
      </c>
      <c r="H1358" s="3">
        <v>14</v>
      </c>
      <c r="I1358" s="3">
        <v>14</v>
      </c>
      <c r="J1358" s="3">
        <v>350</v>
      </c>
      <c r="K1358" s="3">
        <v>25</v>
      </c>
      <c r="L1358" s="1" t="s">
        <v>4</v>
      </c>
    </row>
    <row r="1359" spans="1:12" outlineLevel="2" x14ac:dyDescent="0.25">
      <c r="A1359" s="1">
        <v>25779</v>
      </c>
      <c r="B1359" s="74" t="s">
        <v>397</v>
      </c>
      <c r="C1359" s="1" t="s">
        <v>90</v>
      </c>
      <c r="D1359" s="1" t="s">
        <v>93</v>
      </c>
      <c r="E1359" s="1" t="s">
        <v>94</v>
      </c>
      <c r="F1359" s="1">
        <v>2020</v>
      </c>
      <c r="G1359" s="1" t="s">
        <v>3</v>
      </c>
      <c r="H1359" s="3">
        <v>21</v>
      </c>
      <c r="I1359" s="3">
        <v>21</v>
      </c>
      <c r="J1359" s="3">
        <v>84</v>
      </c>
      <c r="K1359" s="3">
        <v>4</v>
      </c>
      <c r="L1359" s="1" t="s">
        <v>4</v>
      </c>
    </row>
    <row r="1360" spans="1:12" outlineLevel="2" x14ac:dyDescent="0.25">
      <c r="A1360" s="1">
        <v>25779</v>
      </c>
      <c r="B1360" s="74" t="s">
        <v>397</v>
      </c>
      <c r="C1360" s="1" t="s">
        <v>90</v>
      </c>
      <c r="D1360" s="1" t="s">
        <v>7</v>
      </c>
      <c r="E1360" s="1" t="s">
        <v>8</v>
      </c>
      <c r="F1360" s="1">
        <v>2020</v>
      </c>
      <c r="G1360" s="1" t="s">
        <v>3</v>
      </c>
      <c r="H1360" s="3">
        <v>0</v>
      </c>
      <c r="I1360" s="3">
        <v>0</v>
      </c>
      <c r="J1360" s="3">
        <v>0</v>
      </c>
      <c r="K1360" s="3">
        <v>0</v>
      </c>
      <c r="L1360" s="1" t="s">
        <v>4</v>
      </c>
    </row>
    <row r="1361" spans="1:12" outlineLevel="2" x14ac:dyDescent="0.25">
      <c r="A1361" s="1">
        <v>25779</v>
      </c>
      <c r="B1361" s="74" t="s">
        <v>397</v>
      </c>
      <c r="C1361" s="1" t="s">
        <v>90</v>
      </c>
      <c r="D1361" s="1" t="s">
        <v>1</v>
      </c>
      <c r="E1361" s="1" t="s">
        <v>2</v>
      </c>
      <c r="F1361" s="1">
        <v>2020</v>
      </c>
      <c r="G1361" s="1" t="s">
        <v>3</v>
      </c>
      <c r="H1361" s="3">
        <v>10</v>
      </c>
      <c r="I1361" s="3">
        <v>9</v>
      </c>
      <c r="J1361" s="3">
        <v>45.30508474576272</v>
      </c>
      <c r="K1361" s="3">
        <v>5.0338983050847501</v>
      </c>
      <c r="L1361" s="1" t="s">
        <v>4</v>
      </c>
    </row>
    <row r="1362" spans="1:12" outlineLevel="2" x14ac:dyDescent="0.25">
      <c r="A1362" s="1">
        <v>25779</v>
      </c>
      <c r="B1362" s="74" t="s">
        <v>397</v>
      </c>
      <c r="C1362" s="1" t="s">
        <v>90</v>
      </c>
      <c r="D1362" s="1" t="s">
        <v>19</v>
      </c>
      <c r="E1362" s="1" t="s">
        <v>20</v>
      </c>
      <c r="F1362" s="1">
        <v>2020</v>
      </c>
      <c r="G1362" s="1" t="s">
        <v>3</v>
      </c>
      <c r="H1362" s="3">
        <v>120</v>
      </c>
      <c r="I1362" s="3">
        <v>80</v>
      </c>
      <c r="J1362" s="3">
        <v>1440</v>
      </c>
      <c r="K1362" s="3">
        <v>18</v>
      </c>
      <c r="L1362" s="1" t="s">
        <v>4</v>
      </c>
    </row>
    <row r="1363" spans="1:12" outlineLevel="2" x14ac:dyDescent="0.25">
      <c r="A1363" s="1">
        <v>25779</v>
      </c>
      <c r="B1363" s="74" t="s">
        <v>397</v>
      </c>
      <c r="C1363" s="1" t="s">
        <v>90</v>
      </c>
      <c r="D1363" s="1" t="s">
        <v>19</v>
      </c>
      <c r="E1363" s="1" t="s">
        <v>24</v>
      </c>
      <c r="F1363" s="1">
        <v>2020</v>
      </c>
      <c r="G1363" s="1" t="s">
        <v>3</v>
      </c>
      <c r="H1363" s="3">
        <v>21</v>
      </c>
      <c r="I1363" s="3">
        <v>21</v>
      </c>
      <c r="J1363" s="3">
        <v>252</v>
      </c>
      <c r="K1363" s="3">
        <v>12</v>
      </c>
      <c r="L1363" s="1" t="s">
        <v>4</v>
      </c>
    </row>
    <row r="1364" spans="1:12" outlineLevel="2" x14ac:dyDescent="0.25">
      <c r="A1364" s="1">
        <v>25779</v>
      </c>
      <c r="B1364" s="74" t="s">
        <v>397</v>
      </c>
      <c r="C1364" s="1" t="s">
        <v>90</v>
      </c>
      <c r="D1364" s="1" t="s">
        <v>22</v>
      </c>
      <c r="E1364" s="1" t="s">
        <v>23</v>
      </c>
      <c r="F1364" s="1">
        <v>2020</v>
      </c>
      <c r="G1364" s="1" t="s">
        <v>3</v>
      </c>
      <c r="H1364" s="3">
        <v>20</v>
      </c>
      <c r="I1364" s="3">
        <v>20</v>
      </c>
      <c r="J1364" s="3">
        <v>1240</v>
      </c>
      <c r="K1364" s="3">
        <v>62</v>
      </c>
      <c r="L1364" s="1" t="s">
        <v>4</v>
      </c>
    </row>
    <row r="1365" spans="1:12" outlineLevel="2" x14ac:dyDescent="0.25">
      <c r="A1365" s="1">
        <v>25779</v>
      </c>
      <c r="B1365" s="74" t="s">
        <v>397</v>
      </c>
      <c r="C1365" s="1" t="s">
        <v>90</v>
      </c>
      <c r="D1365" s="1" t="s">
        <v>91</v>
      </c>
      <c r="E1365" s="1" t="s">
        <v>92</v>
      </c>
      <c r="F1365" s="1">
        <v>2020</v>
      </c>
      <c r="G1365" s="1" t="s">
        <v>3</v>
      </c>
      <c r="H1365" s="3">
        <v>10</v>
      </c>
      <c r="I1365" s="3">
        <v>10</v>
      </c>
      <c r="J1365" s="3">
        <v>10</v>
      </c>
      <c r="K1365" s="3">
        <v>1</v>
      </c>
      <c r="L1365" s="1" t="s">
        <v>4</v>
      </c>
    </row>
    <row r="1366" spans="1:12" outlineLevel="1" collapsed="1" x14ac:dyDescent="0.25">
      <c r="A1366" s="107"/>
      <c r="B1366" s="108"/>
      <c r="C1366" s="107"/>
      <c r="D1366" s="107"/>
      <c r="E1366" s="107"/>
      <c r="F1366" s="109" t="s">
        <v>686</v>
      </c>
      <c r="G1366" s="107">
        <f>SUBTOTAL(9,G1357:G1365)</f>
        <v>0</v>
      </c>
      <c r="H1366" s="110">
        <f>SUBTOTAL(9,H1357:H1365)</f>
        <v>276</v>
      </c>
      <c r="I1366" s="110">
        <f>SUBTOTAL(9,I1357:I1365)</f>
        <v>215</v>
      </c>
      <c r="J1366" s="110">
        <f>SUBTOTAL(9,J1357:J1365)</f>
        <v>3608.2209725962302</v>
      </c>
      <c r="K1366" s="110"/>
      <c r="L1366" s="107"/>
    </row>
    <row r="1367" spans="1:12" outlineLevel="2" x14ac:dyDescent="0.25">
      <c r="A1367" s="1">
        <v>25779</v>
      </c>
      <c r="B1367" s="74" t="s">
        <v>397</v>
      </c>
      <c r="C1367" s="1" t="s">
        <v>90</v>
      </c>
      <c r="D1367" s="1" t="s">
        <v>5</v>
      </c>
      <c r="E1367" s="1" t="s">
        <v>6</v>
      </c>
      <c r="F1367" s="1">
        <v>2020</v>
      </c>
      <c r="G1367" s="1" t="s">
        <v>11</v>
      </c>
      <c r="H1367" s="3">
        <v>45</v>
      </c>
      <c r="I1367" s="3">
        <v>45</v>
      </c>
      <c r="J1367" s="3">
        <v>210.28037383177571</v>
      </c>
      <c r="K1367" s="3">
        <v>4.6728971962616797</v>
      </c>
      <c r="L1367" s="1" t="s">
        <v>4</v>
      </c>
    </row>
    <row r="1368" spans="1:12" outlineLevel="2" x14ac:dyDescent="0.25">
      <c r="A1368" s="1">
        <v>25779</v>
      </c>
      <c r="B1368" s="74" t="s">
        <v>397</v>
      </c>
      <c r="C1368" s="1" t="s">
        <v>90</v>
      </c>
      <c r="D1368" s="1" t="s">
        <v>29</v>
      </c>
      <c r="E1368" s="1" t="s">
        <v>30</v>
      </c>
      <c r="F1368" s="1">
        <v>2020</v>
      </c>
      <c r="G1368" s="1" t="s">
        <v>11</v>
      </c>
      <c r="H1368" s="3">
        <v>20</v>
      </c>
      <c r="I1368" s="3">
        <v>20</v>
      </c>
      <c r="J1368" s="3">
        <v>500</v>
      </c>
      <c r="K1368" s="3">
        <v>25</v>
      </c>
      <c r="L1368" s="1" t="s">
        <v>4</v>
      </c>
    </row>
    <row r="1369" spans="1:12" outlineLevel="2" x14ac:dyDescent="0.25">
      <c r="A1369" s="1">
        <v>25779</v>
      </c>
      <c r="B1369" s="74" t="s">
        <v>397</v>
      </c>
      <c r="C1369" s="1" t="s">
        <v>90</v>
      </c>
      <c r="D1369" s="1" t="s">
        <v>93</v>
      </c>
      <c r="E1369" s="1" t="s">
        <v>94</v>
      </c>
      <c r="F1369" s="1">
        <v>2020</v>
      </c>
      <c r="G1369" s="1" t="s">
        <v>11</v>
      </c>
      <c r="H1369" s="3">
        <v>14</v>
      </c>
      <c r="I1369" s="3">
        <v>14</v>
      </c>
      <c r="J1369" s="3">
        <v>56</v>
      </c>
      <c r="K1369" s="3">
        <v>4</v>
      </c>
      <c r="L1369" s="1" t="s">
        <v>4</v>
      </c>
    </row>
    <row r="1370" spans="1:12" outlineLevel="2" x14ac:dyDescent="0.25">
      <c r="A1370" s="1">
        <v>25779</v>
      </c>
      <c r="B1370" s="74" t="s">
        <v>397</v>
      </c>
      <c r="C1370" s="1" t="s">
        <v>90</v>
      </c>
      <c r="D1370" s="1" t="s">
        <v>1</v>
      </c>
      <c r="E1370" s="1" t="s">
        <v>2</v>
      </c>
      <c r="F1370" s="1">
        <v>2020</v>
      </c>
      <c r="G1370" s="1" t="s">
        <v>11</v>
      </c>
      <c r="H1370" s="3">
        <v>14</v>
      </c>
      <c r="I1370" s="3">
        <v>14</v>
      </c>
      <c r="J1370" s="3">
        <v>78.305084745762727</v>
      </c>
      <c r="K1370" s="3">
        <v>5.5932203389830502</v>
      </c>
      <c r="L1370" s="1" t="s">
        <v>4</v>
      </c>
    </row>
    <row r="1371" spans="1:12" outlineLevel="2" x14ac:dyDescent="0.25">
      <c r="A1371" s="1">
        <v>25779</v>
      </c>
      <c r="B1371" s="74" t="s">
        <v>397</v>
      </c>
      <c r="C1371" s="1" t="s">
        <v>90</v>
      </c>
      <c r="D1371" s="1" t="s">
        <v>19</v>
      </c>
      <c r="E1371" s="1" t="s">
        <v>20</v>
      </c>
      <c r="F1371" s="1">
        <v>2020</v>
      </c>
      <c r="G1371" s="1" t="s">
        <v>11</v>
      </c>
      <c r="H1371" s="3">
        <v>450</v>
      </c>
      <c r="I1371" s="3">
        <v>450</v>
      </c>
      <c r="J1371" s="3">
        <v>9000</v>
      </c>
      <c r="K1371" s="3">
        <v>20</v>
      </c>
      <c r="L1371" s="1" t="s">
        <v>4</v>
      </c>
    </row>
    <row r="1372" spans="1:12" outlineLevel="2" x14ac:dyDescent="0.25">
      <c r="A1372" s="1">
        <v>25779</v>
      </c>
      <c r="B1372" s="74" t="s">
        <v>397</v>
      </c>
      <c r="C1372" s="1" t="s">
        <v>90</v>
      </c>
      <c r="D1372" s="1" t="s">
        <v>19</v>
      </c>
      <c r="E1372" s="1" t="s">
        <v>24</v>
      </c>
      <c r="F1372" s="1">
        <v>2020</v>
      </c>
      <c r="G1372" s="1" t="s">
        <v>11</v>
      </c>
      <c r="H1372" s="3">
        <v>50</v>
      </c>
      <c r="I1372" s="3">
        <v>45</v>
      </c>
      <c r="J1372" s="3">
        <v>540</v>
      </c>
      <c r="K1372" s="3">
        <v>12</v>
      </c>
      <c r="L1372" s="1" t="s">
        <v>4</v>
      </c>
    </row>
    <row r="1373" spans="1:12" outlineLevel="2" x14ac:dyDescent="0.25">
      <c r="A1373" s="1">
        <v>25779</v>
      </c>
      <c r="B1373" s="74" t="s">
        <v>397</v>
      </c>
      <c r="C1373" s="1" t="s">
        <v>90</v>
      </c>
      <c r="D1373" s="1" t="s">
        <v>22</v>
      </c>
      <c r="E1373" s="1" t="s">
        <v>32</v>
      </c>
      <c r="F1373" s="1">
        <v>2020</v>
      </c>
      <c r="G1373" s="1" t="s">
        <v>11</v>
      </c>
      <c r="H1373" s="3">
        <v>15</v>
      </c>
      <c r="I1373" s="3">
        <v>15</v>
      </c>
      <c r="J1373" s="3">
        <v>300</v>
      </c>
      <c r="K1373" s="3">
        <v>20</v>
      </c>
      <c r="L1373" s="1" t="s">
        <v>4</v>
      </c>
    </row>
    <row r="1374" spans="1:12" outlineLevel="1" collapsed="1" x14ac:dyDescent="0.25">
      <c r="A1374" s="107"/>
      <c r="B1374" s="108"/>
      <c r="C1374" s="107"/>
      <c r="D1374" s="107"/>
      <c r="E1374" s="107"/>
      <c r="F1374" s="109" t="s">
        <v>687</v>
      </c>
      <c r="G1374" s="107">
        <f>SUBTOTAL(9,G1367:G1373)</f>
        <v>0</v>
      </c>
      <c r="H1374" s="110">
        <f>SUBTOTAL(9,H1367:H1373)</f>
        <v>608</v>
      </c>
      <c r="I1374" s="110">
        <f>SUBTOTAL(9,I1367:I1373)</f>
        <v>603</v>
      </c>
      <c r="J1374" s="110">
        <f>SUBTOTAL(9,J1367:J1373)</f>
        <v>10684.585458577538</v>
      </c>
      <c r="K1374" s="110"/>
      <c r="L1374" s="107"/>
    </row>
    <row r="1375" spans="1:12" outlineLevel="2" x14ac:dyDescent="0.25">
      <c r="A1375" s="1">
        <v>25781</v>
      </c>
      <c r="B1375" s="74" t="s">
        <v>397</v>
      </c>
      <c r="C1375" s="1" t="s">
        <v>212</v>
      </c>
      <c r="D1375" s="1" t="s">
        <v>5</v>
      </c>
      <c r="E1375" s="1" t="s">
        <v>6</v>
      </c>
      <c r="F1375" s="1">
        <v>2020</v>
      </c>
      <c r="G1375" s="1" t="s">
        <v>3</v>
      </c>
      <c r="H1375" s="3">
        <v>20</v>
      </c>
      <c r="I1375" s="3">
        <v>18</v>
      </c>
      <c r="J1375" s="3">
        <v>50.467289719626166</v>
      </c>
      <c r="K1375" s="3">
        <v>2.8037383177570101</v>
      </c>
      <c r="L1375" s="1" t="s">
        <v>4</v>
      </c>
    </row>
    <row r="1376" spans="1:12" outlineLevel="2" x14ac:dyDescent="0.25">
      <c r="A1376" s="1">
        <v>25781</v>
      </c>
      <c r="B1376" s="74" t="s">
        <v>397</v>
      </c>
      <c r="C1376" s="1" t="s">
        <v>212</v>
      </c>
      <c r="D1376" s="1" t="s">
        <v>138</v>
      </c>
      <c r="E1376" s="1" t="s">
        <v>139</v>
      </c>
      <c r="F1376" s="1">
        <v>2020</v>
      </c>
      <c r="G1376" s="1" t="s">
        <v>3</v>
      </c>
      <c r="H1376" s="3">
        <v>16</v>
      </c>
      <c r="I1376" s="3">
        <v>15</v>
      </c>
      <c r="J1376" s="3">
        <v>60</v>
      </c>
      <c r="K1376" s="3">
        <v>4</v>
      </c>
      <c r="L1376" s="1" t="s">
        <v>4</v>
      </c>
    </row>
    <row r="1377" spans="1:12" outlineLevel="2" x14ac:dyDescent="0.25">
      <c r="A1377" s="1">
        <v>25781</v>
      </c>
      <c r="B1377" s="74" t="s">
        <v>397</v>
      </c>
      <c r="C1377" s="1" t="s">
        <v>212</v>
      </c>
      <c r="D1377" s="1" t="s">
        <v>122</v>
      </c>
      <c r="E1377" s="1" t="s">
        <v>123</v>
      </c>
      <c r="F1377" s="1">
        <v>2020</v>
      </c>
      <c r="G1377" s="1" t="s">
        <v>3</v>
      </c>
      <c r="H1377" s="3">
        <v>6</v>
      </c>
      <c r="I1377" s="3">
        <v>5</v>
      </c>
      <c r="J1377" s="3">
        <v>8.8495575221238951</v>
      </c>
      <c r="K1377" s="3">
        <v>1.76991150442478</v>
      </c>
      <c r="L1377" s="1" t="s">
        <v>4</v>
      </c>
    </row>
    <row r="1378" spans="1:12" outlineLevel="2" x14ac:dyDescent="0.25">
      <c r="A1378" s="1">
        <v>25781</v>
      </c>
      <c r="B1378" s="74" t="s">
        <v>397</v>
      </c>
      <c r="C1378" s="1" t="s">
        <v>212</v>
      </c>
      <c r="D1378" s="1" t="s">
        <v>1</v>
      </c>
      <c r="E1378" s="1" t="s">
        <v>2</v>
      </c>
      <c r="F1378" s="1">
        <v>2020</v>
      </c>
      <c r="G1378" s="1" t="s">
        <v>3</v>
      </c>
      <c r="H1378" s="3">
        <v>7</v>
      </c>
      <c r="I1378" s="3">
        <v>6</v>
      </c>
      <c r="J1378" s="3">
        <v>11.745762711864408</v>
      </c>
      <c r="K1378" s="3">
        <v>1.9576271186440699</v>
      </c>
      <c r="L1378" s="1" t="s">
        <v>4</v>
      </c>
    </row>
    <row r="1379" spans="1:12" outlineLevel="2" x14ac:dyDescent="0.25">
      <c r="A1379" s="1">
        <v>25781</v>
      </c>
      <c r="B1379" s="74" t="s">
        <v>397</v>
      </c>
      <c r="C1379" s="1" t="s">
        <v>212</v>
      </c>
      <c r="D1379" s="1" t="s">
        <v>19</v>
      </c>
      <c r="E1379" s="1" t="s">
        <v>20</v>
      </c>
      <c r="F1379" s="1">
        <v>2020</v>
      </c>
      <c r="G1379" s="1" t="s">
        <v>3</v>
      </c>
      <c r="H1379" s="3">
        <v>115</v>
      </c>
      <c r="I1379" s="3">
        <v>85</v>
      </c>
      <c r="J1379" s="3">
        <v>2295</v>
      </c>
      <c r="K1379" s="3">
        <v>27</v>
      </c>
      <c r="L1379" s="1" t="s">
        <v>4</v>
      </c>
    </row>
    <row r="1380" spans="1:12" outlineLevel="1" collapsed="1" x14ac:dyDescent="0.25">
      <c r="A1380" s="107"/>
      <c r="B1380" s="108"/>
      <c r="C1380" s="107"/>
      <c r="D1380" s="107"/>
      <c r="E1380" s="107"/>
      <c r="F1380" s="109" t="s">
        <v>686</v>
      </c>
      <c r="G1380" s="107">
        <f>SUBTOTAL(9,G1375:G1379)</f>
        <v>0</v>
      </c>
      <c r="H1380" s="110">
        <f>SUBTOTAL(9,H1375:H1379)</f>
        <v>164</v>
      </c>
      <c r="I1380" s="110">
        <f>SUBTOTAL(9,I1375:I1379)</f>
        <v>129</v>
      </c>
      <c r="J1380" s="110">
        <f>SUBTOTAL(9,J1375:J1379)</f>
        <v>2426.0626099536144</v>
      </c>
      <c r="K1380" s="110"/>
      <c r="L1380" s="107"/>
    </row>
    <row r="1381" spans="1:12" outlineLevel="2" x14ac:dyDescent="0.25">
      <c r="A1381" s="1">
        <v>25781</v>
      </c>
      <c r="B1381" s="74" t="s">
        <v>397</v>
      </c>
      <c r="C1381" s="1" t="s">
        <v>212</v>
      </c>
      <c r="D1381" s="1" t="s">
        <v>5</v>
      </c>
      <c r="E1381" s="1" t="s">
        <v>6</v>
      </c>
      <c r="F1381" s="1">
        <v>2020</v>
      </c>
      <c r="G1381" s="1" t="s">
        <v>11</v>
      </c>
      <c r="H1381" s="3">
        <v>16</v>
      </c>
      <c r="I1381" s="3">
        <v>15</v>
      </c>
      <c r="J1381" s="3">
        <v>35.046728971962615</v>
      </c>
      <c r="K1381" s="3">
        <v>2.3364485981308398</v>
      </c>
      <c r="L1381" s="1" t="s">
        <v>4</v>
      </c>
    </row>
    <row r="1382" spans="1:12" outlineLevel="2" x14ac:dyDescent="0.25">
      <c r="A1382" s="1">
        <v>25781</v>
      </c>
      <c r="B1382" s="74" t="s">
        <v>397</v>
      </c>
      <c r="C1382" s="1" t="s">
        <v>212</v>
      </c>
      <c r="D1382" s="1" t="s">
        <v>138</v>
      </c>
      <c r="E1382" s="1" t="s">
        <v>139</v>
      </c>
      <c r="F1382" s="1">
        <v>2020</v>
      </c>
      <c r="G1382" s="1" t="s">
        <v>11</v>
      </c>
      <c r="H1382" s="3">
        <v>14</v>
      </c>
      <c r="I1382" s="3">
        <v>13</v>
      </c>
      <c r="J1382" s="3">
        <v>52</v>
      </c>
      <c r="K1382" s="3">
        <v>4</v>
      </c>
      <c r="L1382" s="1" t="s">
        <v>4</v>
      </c>
    </row>
    <row r="1383" spans="1:12" outlineLevel="2" x14ac:dyDescent="0.25">
      <c r="A1383" s="1">
        <v>25781</v>
      </c>
      <c r="B1383" s="74" t="s">
        <v>397</v>
      </c>
      <c r="C1383" s="1" t="s">
        <v>212</v>
      </c>
      <c r="D1383" s="1" t="s">
        <v>122</v>
      </c>
      <c r="E1383" s="1" t="s">
        <v>123</v>
      </c>
      <c r="F1383" s="1">
        <v>2020</v>
      </c>
      <c r="G1383" s="1" t="s">
        <v>11</v>
      </c>
      <c r="H1383" s="3">
        <v>5</v>
      </c>
      <c r="I1383" s="3">
        <v>4</v>
      </c>
      <c r="J1383" s="3">
        <v>3.5398230088495577</v>
      </c>
      <c r="K1383" s="3">
        <v>0.88495575221238898</v>
      </c>
      <c r="L1383" s="1" t="s">
        <v>4</v>
      </c>
    </row>
    <row r="1384" spans="1:12" outlineLevel="2" x14ac:dyDescent="0.25">
      <c r="A1384" s="1">
        <v>25781</v>
      </c>
      <c r="B1384" s="74" t="s">
        <v>397</v>
      </c>
      <c r="C1384" s="1" t="s">
        <v>212</v>
      </c>
      <c r="D1384" s="1" t="s">
        <v>1</v>
      </c>
      <c r="E1384" s="1" t="s">
        <v>2</v>
      </c>
      <c r="F1384" s="1">
        <v>2020</v>
      </c>
      <c r="G1384" s="1" t="s">
        <v>11</v>
      </c>
      <c r="H1384" s="3">
        <v>8</v>
      </c>
      <c r="I1384" s="3">
        <v>7</v>
      </c>
      <c r="J1384" s="3">
        <v>11.745762711864408</v>
      </c>
      <c r="K1384" s="3">
        <v>1.6779661016949201</v>
      </c>
      <c r="L1384" s="1" t="s">
        <v>4</v>
      </c>
    </row>
    <row r="1385" spans="1:12" outlineLevel="2" x14ac:dyDescent="0.25">
      <c r="A1385" s="1">
        <v>25781</v>
      </c>
      <c r="B1385" s="74" t="s">
        <v>397</v>
      </c>
      <c r="C1385" s="1" t="s">
        <v>212</v>
      </c>
      <c r="D1385" s="1" t="s">
        <v>19</v>
      </c>
      <c r="E1385" s="1" t="s">
        <v>20</v>
      </c>
      <c r="F1385" s="1">
        <v>2020</v>
      </c>
      <c r="G1385" s="1" t="s">
        <v>11</v>
      </c>
      <c r="H1385" s="3">
        <v>106</v>
      </c>
      <c r="I1385" s="3">
        <v>103</v>
      </c>
      <c r="J1385" s="3">
        <v>2678</v>
      </c>
      <c r="K1385" s="3">
        <v>26</v>
      </c>
      <c r="L1385" s="1" t="s">
        <v>4</v>
      </c>
    </row>
    <row r="1386" spans="1:12" outlineLevel="1" collapsed="1" x14ac:dyDescent="0.25">
      <c r="A1386" s="107"/>
      <c r="B1386" s="108"/>
      <c r="C1386" s="107"/>
      <c r="D1386" s="107"/>
      <c r="E1386" s="107"/>
      <c r="F1386" s="109" t="s">
        <v>687</v>
      </c>
      <c r="G1386" s="107">
        <f>SUBTOTAL(9,G1381:G1385)</f>
        <v>0</v>
      </c>
      <c r="H1386" s="110">
        <f>SUBTOTAL(9,H1381:H1385)</f>
        <v>149</v>
      </c>
      <c r="I1386" s="110">
        <f>SUBTOTAL(9,I1381:I1385)</f>
        <v>142</v>
      </c>
      <c r="J1386" s="110">
        <f>SUBTOTAL(9,J1381:J1385)</f>
        <v>2780.3323146926764</v>
      </c>
      <c r="K1386" s="110"/>
      <c r="L1386" s="107"/>
    </row>
    <row r="1387" spans="1:12" outlineLevel="2" x14ac:dyDescent="0.25">
      <c r="A1387" s="1">
        <v>25793</v>
      </c>
      <c r="B1387" s="74" t="s">
        <v>397</v>
      </c>
      <c r="C1387" s="1" t="s">
        <v>174</v>
      </c>
      <c r="D1387" s="1" t="s">
        <v>5</v>
      </c>
      <c r="E1387" s="1" t="s">
        <v>6</v>
      </c>
      <c r="F1387" s="1">
        <v>2020</v>
      </c>
      <c r="G1387" s="1" t="s">
        <v>3</v>
      </c>
      <c r="H1387" s="3">
        <v>120</v>
      </c>
      <c r="I1387" s="3">
        <v>114</v>
      </c>
      <c r="J1387" s="3">
        <v>372.89719626168227</v>
      </c>
      <c r="K1387" s="3">
        <v>3.2710280373831799</v>
      </c>
      <c r="L1387" s="1" t="s">
        <v>4</v>
      </c>
    </row>
    <row r="1388" spans="1:12" outlineLevel="2" x14ac:dyDescent="0.25">
      <c r="A1388" s="1">
        <v>25793</v>
      </c>
      <c r="B1388" s="74" t="s">
        <v>397</v>
      </c>
      <c r="C1388" s="1" t="s">
        <v>174</v>
      </c>
      <c r="D1388" s="1" t="s">
        <v>19</v>
      </c>
      <c r="E1388" s="1" t="s">
        <v>20</v>
      </c>
      <c r="F1388" s="1">
        <v>2020</v>
      </c>
      <c r="G1388" s="1" t="s">
        <v>3</v>
      </c>
      <c r="H1388" s="3">
        <v>7594</v>
      </c>
      <c r="I1388" s="3">
        <v>7442</v>
      </c>
      <c r="J1388" s="3">
        <v>137677</v>
      </c>
      <c r="K1388" s="3">
        <v>18.5</v>
      </c>
      <c r="L1388" s="1" t="s">
        <v>4</v>
      </c>
    </row>
    <row r="1389" spans="1:12" outlineLevel="2" x14ac:dyDescent="0.25">
      <c r="A1389" s="1">
        <v>25793</v>
      </c>
      <c r="B1389" s="74" t="s">
        <v>397</v>
      </c>
      <c r="C1389" s="1" t="s">
        <v>174</v>
      </c>
      <c r="D1389" s="1" t="s">
        <v>19</v>
      </c>
      <c r="E1389" s="1" t="s">
        <v>24</v>
      </c>
      <c r="F1389" s="1">
        <v>2020</v>
      </c>
      <c r="G1389" s="1" t="s">
        <v>3</v>
      </c>
      <c r="H1389" s="3">
        <v>96.5</v>
      </c>
      <c r="I1389" s="3">
        <v>93.5</v>
      </c>
      <c r="J1389" s="3">
        <v>1402.5</v>
      </c>
      <c r="K1389" s="3">
        <v>15</v>
      </c>
      <c r="L1389" s="1" t="s">
        <v>4</v>
      </c>
    </row>
    <row r="1390" spans="1:12" outlineLevel="2" x14ac:dyDescent="0.25">
      <c r="A1390" s="1">
        <v>25793</v>
      </c>
      <c r="B1390" s="74" t="s">
        <v>397</v>
      </c>
      <c r="C1390" s="1" t="s">
        <v>174</v>
      </c>
      <c r="D1390" s="1" t="s">
        <v>17</v>
      </c>
      <c r="E1390" s="1" t="s">
        <v>18</v>
      </c>
      <c r="F1390" s="1">
        <v>2020</v>
      </c>
      <c r="G1390" s="1" t="s">
        <v>3</v>
      </c>
      <c r="H1390" s="3">
        <v>343</v>
      </c>
      <c r="I1390" s="3">
        <v>338</v>
      </c>
      <c r="J1390" s="3">
        <v>16900</v>
      </c>
      <c r="K1390" s="3">
        <v>50</v>
      </c>
      <c r="L1390" s="1" t="s">
        <v>4</v>
      </c>
    </row>
    <row r="1391" spans="1:12" outlineLevel="1" collapsed="1" x14ac:dyDescent="0.25">
      <c r="A1391" s="107"/>
      <c r="B1391" s="108"/>
      <c r="C1391" s="107"/>
      <c r="D1391" s="107"/>
      <c r="E1391" s="107"/>
      <c r="F1391" s="109" t="s">
        <v>686</v>
      </c>
      <c r="G1391" s="107">
        <f>SUBTOTAL(9,G1387:G1390)</f>
        <v>0</v>
      </c>
      <c r="H1391" s="110">
        <f>SUBTOTAL(9,H1387:H1390)</f>
        <v>8153.5</v>
      </c>
      <c r="I1391" s="110">
        <f>SUBTOTAL(9,I1387:I1390)</f>
        <v>7987.5</v>
      </c>
      <c r="J1391" s="110">
        <f>SUBTOTAL(9,J1387:J1390)</f>
        <v>156352.39719626168</v>
      </c>
      <c r="K1391" s="110"/>
      <c r="L1391" s="107"/>
    </row>
    <row r="1392" spans="1:12" outlineLevel="2" x14ac:dyDescent="0.25">
      <c r="A1392" s="1">
        <v>25793</v>
      </c>
      <c r="B1392" s="74" t="s">
        <v>397</v>
      </c>
      <c r="C1392" s="1" t="s">
        <v>174</v>
      </c>
      <c r="D1392" s="1" t="s">
        <v>5</v>
      </c>
      <c r="E1392" s="1" t="s">
        <v>6</v>
      </c>
      <c r="F1392" s="1">
        <v>2020</v>
      </c>
      <c r="G1392" s="1" t="s">
        <v>11</v>
      </c>
      <c r="H1392" s="3">
        <v>120</v>
      </c>
      <c r="I1392" s="3">
        <v>114</v>
      </c>
      <c r="J1392" s="3">
        <v>372.89719626168227</v>
      </c>
      <c r="K1392" s="3">
        <v>3.2710280373831799</v>
      </c>
      <c r="L1392" s="1" t="s">
        <v>4</v>
      </c>
    </row>
    <row r="1393" spans="1:12" outlineLevel="2" x14ac:dyDescent="0.25">
      <c r="A1393" s="1">
        <v>25793</v>
      </c>
      <c r="B1393" s="74" t="s">
        <v>397</v>
      </c>
      <c r="C1393" s="1" t="s">
        <v>174</v>
      </c>
      <c r="D1393" s="1" t="s">
        <v>19</v>
      </c>
      <c r="E1393" s="1" t="s">
        <v>20</v>
      </c>
      <c r="F1393" s="1">
        <v>2020</v>
      </c>
      <c r="G1393" s="1" t="s">
        <v>11</v>
      </c>
      <c r="H1393" s="3">
        <v>7590</v>
      </c>
      <c r="I1393" s="3">
        <v>7440</v>
      </c>
      <c r="J1393" s="3">
        <v>133920</v>
      </c>
      <c r="K1393" s="3">
        <v>18</v>
      </c>
      <c r="L1393" s="1" t="s">
        <v>4</v>
      </c>
    </row>
    <row r="1394" spans="1:12" outlineLevel="2" x14ac:dyDescent="0.25">
      <c r="A1394" s="1">
        <v>25793</v>
      </c>
      <c r="B1394" s="74" t="s">
        <v>397</v>
      </c>
      <c r="C1394" s="1" t="s">
        <v>174</v>
      </c>
      <c r="D1394" s="1" t="s">
        <v>19</v>
      </c>
      <c r="E1394" s="1" t="s">
        <v>24</v>
      </c>
      <c r="F1394" s="1">
        <v>2020</v>
      </c>
      <c r="G1394" s="1" t="s">
        <v>11</v>
      </c>
      <c r="H1394" s="3">
        <v>95</v>
      </c>
      <c r="I1394" s="3">
        <v>92</v>
      </c>
      <c r="J1394" s="3">
        <v>1288</v>
      </c>
      <c r="K1394" s="3">
        <v>14</v>
      </c>
      <c r="L1394" s="1" t="s">
        <v>4</v>
      </c>
    </row>
    <row r="1395" spans="1:12" outlineLevel="2" x14ac:dyDescent="0.25">
      <c r="A1395" s="1">
        <v>25793</v>
      </c>
      <c r="B1395" s="74" t="s">
        <v>397</v>
      </c>
      <c r="C1395" s="1" t="s">
        <v>174</v>
      </c>
      <c r="D1395" s="1" t="s">
        <v>17</v>
      </c>
      <c r="E1395" s="1" t="s">
        <v>18</v>
      </c>
      <c r="F1395" s="1">
        <v>2020</v>
      </c>
      <c r="G1395" s="1" t="s">
        <v>11</v>
      </c>
      <c r="H1395" s="3">
        <v>172</v>
      </c>
      <c r="I1395" s="3">
        <v>169</v>
      </c>
      <c r="J1395" s="3">
        <v>8450</v>
      </c>
      <c r="K1395" s="3">
        <v>50</v>
      </c>
      <c r="L1395" s="1" t="s">
        <v>4</v>
      </c>
    </row>
    <row r="1396" spans="1:12" outlineLevel="1" collapsed="1" x14ac:dyDescent="0.25">
      <c r="A1396" s="107"/>
      <c r="B1396" s="108"/>
      <c r="C1396" s="107"/>
      <c r="D1396" s="107"/>
      <c r="E1396" s="107"/>
      <c r="F1396" s="109" t="s">
        <v>687</v>
      </c>
      <c r="G1396" s="107">
        <f>SUBTOTAL(9,G1392:G1395)</f>
        <v>0</v>
      </c>
      <c r="H1396" s="110">
        <f>SUBTOTAL(9,H1392:H1395)</f>
        <v>7977</v>
      </c>
      <c r="I1396" s="110">
        <f>SUBTOTAL(9,I1392:I1395)</f>
        <v>7815</v>
      </c>
      <c r="J1396" s="110">
        <f>SUBTOTAL(9,J1392:J1395)</f>
        <v>144030.89719626168</v>
      </c>
      <c r="K1396" s="110"/>
      <c r="L1396" s="107"/>
    </row>
    <row r="1397" spans="1:12" outlineLevel="2" x14ac:dyDescent="0.25">
      <c r="A1397" s="1">
        <v>25843</v>
      </c>
      <c r="B1397" s="74" t="s">
        <v>397</v>
      </c>
      <c r="C1397" s="1" t="s">
        <v>33</v>
      </c>
      <c r="D1397" s="1" t="s">
        <v>5</v>
      </c>
      <c r="E1397" s="1" t="s">
        <v>6</v>
      </c>
      <c r="F1397" s="1">
        <v>2020</v>
      </c>
      <c r="G1397" s="1" t="s">
        <v>3</v>
      </c>
      <c r="H1397" s="3">
        <v>14</v>
      </c>
      <c r="I1397" s="3">
        <v>14</v>
      </c>
      <c r="J1397" s="3">
        <v>19.626168224299064</v>
      </c>
      <c r="K1397" s="3">
        <v>1.4018691588784999</v>
      </c>
      <c r="L1397" s="1" t="s">
        <v>4</v>
      </c>
    </row>
    <row r="1398" spans="1:12" outlineLevel="2" x14ac:dyDescent="0.25">
      <c r="A1398" s="1">
        <v>25843</v>
      </c>
      <c r="B1398" s="74" t="s">
        <v>397</v>
      </c>
      <c r="C1398" s="1" t="s">
        <v>33</v>
      </c>
      <c r="D1398" s="1" t="s">
        <v>29</v>
      </c>
      <c r="E1398" s="1" t="s">
        <v>30</v>
      </c>
      <c r="F1398" s="1">
        <v>2020</v>
      </c>
      <c r="G1398" s="1" t="s">
        <v>3</v>
      </c>
      <c r="H1398" s="3">
        <v>26</v>
      </c>
      <c r="I1398" s="3">
        <v>25</v>
      </c>
      <c r="J1398" s="3">
        <v>350</v>
      </c>
      <c r="K1398" s="3">
        <v>14</v>
      </c>
      <c r="L1398" s="1" t="s">
        <v>4</v>
      </c>
    </row>
    <row r="1399" spans="1:12" outlineLevel="2" x14ac:dyDescent="0.25">
      <c r="A1399" s="1">
        <v>25843</v>
      </c>
      <c r="B1399" s="74" t="s">
        <v>397</v>
      </c>
      <c r="C1399" s="1" t="s">
        <v>33</v>
      </c>
      <c r="D1399" s="1" t="s">
        <v>7</v>
      </c>
      <c r="E1399" s="1" t="s">
        <v>8</v>
      </c>
      <c r="F1399" s="1">
        <v>2020</v>
      </c>
      <c r="G1399" s="1" t="s">
        <v>3</v>
      </c>
      <c r="H1399" s="3">
        <v>12</v>
      </c>
      <c r="I1399" s="3">
        <v>12</v>
      </c>
      <c r="J1399" s="3">
        <v>67.132867132867148</v>
      </c>
      <c r="K1399" s="3">
        <v>5.5944055944056004</v>
      </c>
      <c r="L1399" s="1" t="s">
        <v>4</v>
      </c>
    </row>
    <row r="1400" spans="1:12" outlineLevel="2" x14ac:dyDescent="0.25">
      <c r="A1400" s="1">
        <v>25843</v>
      </c>
      <c r="B1400" s="74" t="s">
        <v>397</v>
      </c>
      <c r="C1400" s="1" t="s">
        <v>33</v>
      </c>
      <c r="D1400" s="1" t="s">
        <v>1</v>
      </c>
      <c r="E1400" s="1" t="s">
        <v>2</v>
      </c>
      <c r="F1400" s="1">
        <v>2020</v>
      </c>
      <c r="G1400" s="1" t="s">
        <v>3</v>
      </c>
      <c r="H1400" s="3">
        <v>36</v>
      </c>
      <c r="I1400" s="3">
        <v>36</v>
      </c>
      <c r="J1400" s="3">
        <v>100.67796610169492</v>
      </c>
      <c r="K1400" s="3">
        <v>2.79661016949153</v>
      </c>
      <c r="L1400" s="1" t="s">
        <v>4</v>
      </c>
    </row>
    <row r="1401" spans="1:12" outlineLevel="2" x14ac:dyDescent="0.25">
      <c r="A1401" s="1">
        <v>25843</v>
      </c>
      <c r="B1401" s="74" t="s">
        <v>397</v>
      </c>
      <c r="C1401" s="1" t="s">
        <v>33</v>
      </c>
      <c r="D1401" s="1" t="s">
        <v>19</v>
      </c>
      <c r="E1401" s="1" t="s">
        <v>20</v>
      </c>
      <c r="F1401" s="1">
        <v>2020</v>
      </c>
      <c r="G1401" s="1" t="s">
        <v>3</v>
      </c>
      <c r="H1401" s="3">
        <v>470</v>
      </c>
      <c r="I1401" s="3">
        <v>460</v>
      </c>
      <c r="J1401" s="3">
        <v>10120</v>
      </c>
      <c r="K1401" s="3">
        <v>22</v>
      </c>
      <c r="L1401" s="1" t="s">
        <v>4</v>
      </c>
    </row>
    <row r="1402" spans="1:12" outlineLevel="2" x14ac:dyDescent="0.25">
      <c r="A1402" s="1">
        <v>25843</v>
      </c>
      <c r="B1402" s="74" t="s">
        <v>397</v>
      </c>
      <c r="C1402" s="1" t="s">
        <v>33</v>
      </c>
      <c r="D1402" s="1" t="s">
        <v>19</v>
      </c>
      <c r="E1402" s="1" t="s">
        <v>24</v>
      </c>
      <c r="F1402" s="1">
        <v>2020</v>
      </c>
      <c r="G1402" s="1" t="s">
        <v>3</v>
      </c>
      <c r="H1402" s="3">
        <v>35</v>
      </c>
      <c r="I1402" s="3">
        <v>33</v>
      </c>
      <c r="J1402" s="3">
        <v>495</v>
      </c>
      <c r="K1402" s="3">
        <v>15</v>
      </c>
      <c r="L1402" s="1" t="s">
        <v>4</v>
      </c>
    </row>
    <row r="1403" spans="1:12" outlineLevel="1" collapsed="1" x14ac:dyDescent="0.25">
      <c r="A1403" s="107"/>
      <c r="B1403" s="108"/>
      <c r="C1403" s="107"/>
      <c r="D1403" s="107"/>
      <c r="E1403" s="107"/>
      <c r="F1403" s="109" t="s">
        <v>686</v>
      </c>
      <c r="G1403" s="107">
        <f>SUBTOTAL(9,G1397:G1402)</f>
        <v>0</v>
      </c>
      <c r="H1403" s="110">
        <f>SUBTOTAL(9,H1397:H1402)</f>
        <v>593</v>
      </c>
      <c r="I1403" s="110">
        <f>SUBTOTAL(9,I1397:I1402)</f>
        <v>580</v>
      </c>
      <c r="J1403" s="110">
        <f>SUBTOTAL(9,J1397:J1402)</f>
        <v>11152.43700145886</v>
      </c>
      <c r="K1403" s="110"/>
      <c r="L1403" s="107"/>
    </row>
    <row r="1404" spans="1:12" outlineLevel="2" x14ac:dyDescent="0.25">
      <c r="A1404" s="1">
        <v>25843</v>
      </c>
      <c r="B1404" s="74" t="s">
        <v>397</v>
      </c>
      <c r="C1404" s="1" t="s">
        <v>33</v>
      </c>
      <c r="D1404" s="1" t="s">
        <v>5</v>
      </c>
      <c r="E1404" s="1" t="s">
        <v>6</v>
      </c>
      <c r="F1404" s="1">
        <v>2020</v>
      </c>
      <c r="G1404" s="1" t="s">
        <v>11</v>
      </c>
      <c r="H1404" s="3">
        <v>11</v>
      </c>
      <c r="I1404" s="3">
        <v>10</v>
      </c>
      <c r="J1404" s="3">
        <v>37.383177570093459</v>
      </c>
      <c r="K1404" s="3">
        <v>3.7383177570093502</v>
      </c>
      <c r="L1404" s="1" t="s">
        <v>4</v>
      </c>
    </row>
    <row r="1405" spans="1:12" outlineLevel="2" x14ac:dyDescent="0.25">
      <c r="A1405" s="1">
        <v>25843</v>
      </c>
      <c r="B1405" s="74" t="s">
        <v>397</v>
      </c>
      <c r="C1405" s="1" t="s">
        <v>33</v>
      </c>
      <c r="D1405" s="1" t="s">
        <v>29</v>
      </c>
      <c r="E1405" s="1" t="s">
        <v>30</v>
      </c>
      <c r="F1405" s="1">
        <v>2020</v>
      </c>
      <c r="G1405" s="1" t="s">
        <v>11</v>
      </c>
      <c r="H1405" s="3">
        <v>20</v>
      </c>
      <c r="I1405" s="3">
        <v>18</v>
      </c>
      <c r="J1405" s="3">
        <v>216</v>
      </c>
      <c r="K1405" s="3">
        <v>12</v>
      </c>
      <c r="L1405" s="1" t="s">
        <v>4</v>
      </c>
    </row>
    <row r="1406" spans="1:12" outlineLevel="2" x14ac:dyDescent="0.25">
      <c r="A1406" s="1">
        <v>25843</v>
      </c>
      <c r="B1406" s="74" t="s">
        <v>397</v>
      </c>
      <c r="C1406" s="1" t="s">
        <v>33</v>
      </c>
      <c r="D1406" s="1" t="s">
        <v>7</v>
      </c>
      <c r="E1406" s="1" t="s">
        <v>8</v>
      </c>
      <c r="F1406" s="1">
        <v>2020</v>
      </c>
      <c r="G1406" s="1" t="s">
        <v>11</v>
      </c>
      <c r="H1406" s="3">
        <v>8</v>
      </c>
      <c r="I1406" s="3">
        <v>7</v>
      </c>
      <c r="J1406" s="3">
        <v>34.265734265734267</v>
      </c>
      <c r="K1406" s="3">
        <v>4.8951048951049003</v>
      </c>
      <c r="L1406" s="1" t="s">
        <v>4</v>
      </c>
    </row>
    <row r="1407" spans="1:12" outlineLevel="2" x14ac:dyDescent="0.25">
      <c r="A1407" s="1">
        <v>25843</v>
      </c>
      <c r="B1407" s="74" t="s">
        <v>397</v>
      </c>
      <c r="C1407" s="1" t="s">
        <v>33</v>
      </c>
      <c r="D1407" s="1" t="s">
        <v>1</v>
      </c>
      <c r="E1407" s="1" t="s">
        <v>2</v>
      </c>
      <c r="F1407" s="1">
        <v>2020</v>
      </c>
      <c r="G1407" s="1" t="s">
        <v>11</v>
      </c>
      <c r="H1407" s="3">
        <v>15</v>
      </c>
      <c r="I1407" s="3">
        <v>13</v>
      </c>
      <c r="J1407" s="3">
        <v>36.355932203389834</v>
      </c>
      <c r="K1407" s="3">
        <v>2.79661016949153</v>
      </c>
      <c r="L1407" s="1" t="s">
        <v>4</v>
      </c>
    </row>
    <row r="1408" spans="1:12" outlineLevel="2" x14ac:dyDescent="0.25">
      <c r="A1408" s="1">
        <v>25843</v>
      </c>
      <c r="B1408" s="74" t="s">
        <v>397</v>
      </c>
      <c r="C1408" s="1" t="s">
        <v>33</v>
      </c>
      <c r="D1408" s="1" t="s">
        <v>19</v>
      </c>
      <c r="E1408" s="1" t="s">
        <v>20</v>
      </c>
      <c r="F1408" s="1">
        <v>2020</v>
      </c>
      <c r="G1408" s="1" t="s">
        <v>11</v>
      </c>
      <c r="H1408" s="3">
        <v>450</v>
      </c>
      <c r="I1408" s="3">
        <v>430</v>
      </c>
      <c r="J1408" s="3">
        <v>8600</v>
      </c>
      <c r="K1408" s="3">
        <v>20</v>
      </c>
      <c r="L1408" s="1" t="s">
        <v>4</v>
      </c>
    </row>
    <row r="1409" spans="1:12" outlineLevel="2" x14ac:dyDescent="0.25">
      <c r="A1409" s="1">
        <v>25843</v>
      </c>
      <c r="B1409" s="74" t="s">
        <v>397</v>
      </c>
      <c r="C1409" s="1" t="s">
        <v>33</v>
      </c>
      <c r="D1409" s="1" t="s">
        <v>19</v>
      </c>
      <c r="E1409" s="1" t="s">
        <v>24</v>
      </c>
      <c r="F1409" s="1">
        <v>2020</v>
      </c>
      <c r="G1409" s="1" t="s">
        <v>11</v>
      </c>
      <c r="H1409" s="3">
        <v>30</v>
      </c>
      <c r="I1409" s="3">
        <v>28</v>
      </c>
      <c r="J1409" s="3">
        <v>476</v>
      </c>
      <c r="K1409" s="3">
        <v>17</v>
      </c>
      <c r="L1409" s="1" t="s">
        <v>4</v>
      </c>
    </row>
    <row r="1410" spans="1:12" outlineLevel="1" collapsed="1" x14ac:dyDescent="0.25">
      <c r="A1410" s="107"/>
      <c r="B1410" s="108"/>
      <c r="C1410" s="107"/>
      <c r="D1410" s="107"/>
      <c r="E1410" s="107"/>
      <c r="F1410" s="109" t="s">
        <v>687</v>
      </c>
      <c r="G1410" s="107">
        <f>SUBTOTAL(9,G1404:G1409)</f>
        <v>0</v>
      </c>
      <c r="H1410" s="110">
        <f>SUBTOTAL(9,H1404:H1409)</f>
        <v>534</v>
      </c>
      <c r="I1410" s="110">
        <f>SUBTOTAL(9,I1404:I1409)</f>
        <v>506</v>
      </c>
      <c r="J1410" s="110">
        <f>SUBTOTAL(9,J1404:J1409)</f>
        <v>9400.0048440392184</v>
      </c>
      <c r="K1410" s="110"/>
      <c r="L1410" s="107"/>
    </row>
    <row r="1411" spans="1:12" x14ac:dyDescent="0.25">
      <c r="A1411" s="107"/>
      <c r="B1411" s="108"/>
      <c r="C1411" s="107"/>
      <c r="D1411" s="107"/>
      <c r="E1411" s="107"/>
      <c r="F1411" s="109" t="s">
        <v>362</v>
      </c>
      <c r="G1411" s="107">
        <f>SUBTOTAL(9,G4:G1409)</f>
        <v>0</v>
      </c>
      <c r="H1411" s="110">
        <f>SUBTOTAL(9,H4:H1409)</f>
        <v>127149.67100000002</v>
      </c>
      <c r="I1411" s="110">
        <f>SUBTOTAL(9,I4:I1409)</f>
        <v>120932.39100000003</v>
      </c>
      <c r="J1411" s="110">
        <f>SUBTOTAL(9,J4:J1409)</f>
        <v>2079484.2404980606</v>
      </c>
      <c r="K1411" s="110"/>
      <c r="L1411" s="107"/>
    </row>
  </sheetData>
  <autoFilter ref="A3:L1410" xr:uid="{00000000-0009-0000-0000-000013000000}"/>
  <sortState ref="A4:L1184">
    <sortCondition ref="B4:B1184"/>
    <sortCondition ref="C4:C1184"/>
    <sortCondition ref="G4:G1184"/>
  </sortState>
  <mergeCells count="2">
    <mergeCell ref="B1:L1"/>
    <mergeCell ref="B2:L2"/>
  </mergeCells>
  <hyperlinks>
    <hyperlink ref="A1" location="'PRESENTACION '!A1" display="REGRESAR" xr:uid="{00000000-0004-0000-1300-000000000000}"/>
  </hyperlinks>
  <pageMargins left="0.7" right="0.7" top="0.75" bottom="0.75" header="0.3" footer="0.3"/>
  <pageSetup paperSize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53"/>
  <sheetViews>
    <sheetView workbookViewId="0"/>
  </sheetViews>
  <sheetFormatPr baseColWidth="10" defaultRowHeight="15" outlineLevelRow="2" x14ac:dyDescent="0.25"/>
  <cols>
    <col min="1" max="1" width="17.42578125" customWidth="1"/>
    <col min="2" max="2" width="24.85546875" customWidth="1"/>
    <col min="3" max="3" width="17.140625" customWidth="1"/>
    <col min="4" max="4" width="14.140625" customWidth="1"/>
    <col min="5" max="5" width="17.28515625" customWidth="1"/>
    <col min="6" max="6" width="15.140625" customWidth="1"/>
    <col min="7" max="7" width="14.42578125" customWidth="1"/>
    <col min="8" max="9" width="13" style="13" customWidth="1"/>
    <col min="10" max="11" width="11.42578125" style="13"/>
  </cols>
  <sheetData>
    <row r="1" spans="1:12" ht="19.5" thickBot="1" x14ac:dyDescent="0.3">
      <c r="A1" s="10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</row>
    <row r="2" spans="1:12" ht="15.75" x14ac:dyDescent="0.25">
      <c r="B2" s="249" t="s">
        <v>747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12" ht="45" x14ac:dyDescent="0.25">
      <c r="A3" s="151" t="s">
        <v>322</v>
      </c>
      <c r="B3" s="151" t="s">
        <v>382</v>
      </c>
      <c r="C3" s="151" t="s">
        <v>323</v>
      </c>
      <c r="D3" s="151" t="s">
        <v>324</v>
      </c>
      <c r="E3" s="151" t="s">
        <v>325</v>
      </c>
      <c r="F3" s="151" t="s">
        <v>326</v>
      </c>
      <c r="G3" s="151" t="s">
        <v>327</v>
      </c>
      <c r="H3" s="155" t="s">
        <v>328</v>
      </c>
      <c r="I3" s="155" t="s">
        <v>329</v>
      </c>
      <c r="J3" s="155" t="s">
        <v>330</v>
      </c>
      <c r="K3" s="155" t="s">
        <v>331</v>
      </c>
      <c r="L3" s="151" t="s">
        <v>332</v>
      </c>
    </row>
    <row r="4" spans="1:12" outlineLevel="2" x14ac:dyDescent="0.25">
      <c r="A4" s="5">
        <v>25436</v>
      </c>
      <c r="B4" s="5" t="s">
        <v>384</v>
      </c>
      <c r="C4" s="5" t="s">
        <v>51</v>
      </c>
      <c r="D4" s="5" t="s">
        <v>57</v>
      </c>
      <c r="E4" s="5" t="s">
        <v>333</v>
      </c>
      <c r="F4" s="5">
        <v>2020</v>
      </c>
      <c r="G4" s="5" t="s">
        <v>3</v>
      </c>
      <c r="H4" s="32">
        <v>35</v>
      </c>
      <c r="I4" s="32">
        <v>35</v>
      </c>
      <c r="J4" s="32">
        <v>175</v>
      </c>
      <c r="K4" s="32">
        <v>5</v>
      </c>
      <c r="L4" s="5" t="s">
        <v>356</v>
      </c>
    </row>
    <row r="5" spans="1:12" outlineLevel="2" x14ac:dyDescent="0.25">
      <c r="A5" s="1">
        <v>25436</v>
      </c>
      <c r="B5" s="1" t="s">
        <v>384</v>
      </c>
      <c r="C5" s="1" t="s">
        <v>51</v>
      </c>
      <c r="D5" s="1" t="s">
        <v>57</v>
      </c>
      <c r="E5" s="1" t="s">
        <v>333</v>
      </c>
      <c r="F5" s="1">
        <v>2020</v>
      </c>
      <c r="G5" s="1" t="s">
        <v>11</v>
      </c>
      <c r="H5" s="12">
        <v>7</v>
      </c>
      <c r="I5" s="12">
        <v>7</v>
      </c>
      <c r="J5" s="12">
        <v>35</v>
      </c>
      <c r="K5" s="12">
        <v>5</v>
      </c>
      <c r="L5" s="1" t="s">
        <v>356</v>
      </c>
    </row>
    <row r="6" spans="1:12" outlineLevel="2" x14ac:dyDescent="0.25">
      <c r="A6" s="1">
        <v>25372</v>
      </c>
      <c r="B6" s="1" t="s">
        <v>387</v>
      </c>
      <c r="C6" s="1" t="s">
        <v>164</v>
      </c>
      <c r="D6" s="1" t="s">
        <v>57</v>
      </c>
      <c r="E6" s="1" t="s">
        <v>333</v>
      </c>
      <c r="F6" s="1">
        <v>2020</v>
      </c>
      <c r="G6" s="1" t="s">
        <v>3</v>
      </c>
      <c r="H6" s="12">
        <v>2</v>
      </c>
      <c r="I6" s="12">
        <v>2</v>
      </c>
      <c r="J6" s="12">
        <v>2</v>
      </c>
      <c r="K6" s="12">
        <v>1</v>
      </c>
      <c r="L6" s="1" t="s">
        <v>356</v>
      </c>
    </row>
    <row r="7" spans="1:12" outlineLevel="2" x14ac:dyDescent="0.25">
      <c r="A7" s="1">
        <v>25372</v>
      </c>
      <c r="B7" s="1" t="s">
        <v>387</v>
      </c>
      <c r="C7" s="1" t="s">
        <v>164</v>
      </c>
      <c r="D7" s="1" t="s">
        <v>57</v>
      </c>
      <c r="E7" s="1" t="s">
        <v>333</v>
      </c>
      <c r="F7" s="1">
        <v>2020</v>
      </c>
      <c r="G7" s="1" t="s">
        <v>11</v>
      </c>
      <c r="H7" s="12">
        <v>1</v>
      </c>
      <c r="I7" s="12">
        <v>1</v>
      </c>
      <c r="J7" s="12">
        <v>1</v>
      </c>
      <c r="K7" s="12">
        <v>1</v>
      </c>
      <c r="L7" s="1" t="s">
        <v>356</v>
      </c>
    </row>
    <row r="8" spans="1:12" outlineLevel="2" x14ac:dyDescent="0.25">
      <c r="A8" s="1">
        <v>25151</v>
      </c>
      <c r="B8" s="1" t="s">
        <v>390</v>
      </c>
      <c r="C8" s="1" t="s">
        <v>136</v>
      </c>
      <c r="D8" s="1" t="s">
        <v>57</v>
      </c>
      <c r="E8" s="1" t="s">
        <v>333</v>
      </c>
      <c r="F8" s="1">
        <v>2020</v>
      </c>
      <c r="G8" s="1" t="s">
        <v>3</v>
      </c>
      <c r="H8" s="12">
        <v>37</v>
      </c>
      <c r="I8" s="12">
        <v>37</v>
      </c>
      <c r="J8" s="12">
        <v>166.5</v>
      </c>
      <c r="K8" s="12">
        <v>4.5</v>
      </c>
      <c r="L8" s="1" t="s">
        <v>356</v>
      </c>
    </row>
    <row r="9" spans="1:12" outlineLevel="2" x14ac:dyDescent="0.25">
      <c r="A9" s="1">
        <v>25151</v>
      </c>
      <c r="B9" s="1" t="s">
        <v>390</v>
      </c>
      <c r="C9" s="1" t="s">
        <v>136</v>
      </c>
      <c r="D9" s="1" t="s">
        <v>57</v>
      </c>
      <c r="E9" s="1" t="s">
        <v>333</v>
      </c>
      <c r="F9" s="1">
        <v>2020</v>
      </c>
      <c r="G9" s="1" t="s">
        <v>11</v>
      </c>
      <c r="H9" s="12">
        <v>15</v>
      </c>
      <c r="I9" s="12">
        <v>15</v>
      </c>
      <c r="J9" s="12">
        <v>67.5</v>
      </c>
      <c r="K9" s="12">
        <v>4.5</v>
      </c>
      <c r="L9" s="1" t="s">
        <v>356</v>
      </c>
    </row>
    <row r="10" spans="1:12" outlineLevel="2" x14ac:dyDescent="0.25">
      <c r="A10" s="1">
        <v>25279</v>
      </c>
      <c r="B10" s="1" t="s">
        <v>390</v>
      </c>
      <c r="C10" s="1" t="s">
        <v>118</v>
      </c>
      <c r="D10" s="1" t="s">
        <v>57</v>
      </c>
      <c r="E10" s="1" t="s">
        <v>333</v>
      </c>
      <c r="F10" s="1">
        <v>2020</v>
      </c>
      <c r="G10" s="1" t="s">
        <v>3</v>
      </c>
      <c r="H10" s="12">
        <v>12</v>
      </c>
      <c r="I10" s="12">
        <v>12</v>
      </c>
      <c r="J10" s="12">
        <v>48</v>
      </c>
      <c r="K10" s="12">
        <v>4</v>
      </c>
      <c r="L10" s="1" t="s">
        <v>356</v>
      </c>
    </row>
    <row r="11" spans="1:12" outlineLevel="2" x14ac:dyDescent="0.25">
      <c r="A11" s="1">
        <v>25279</v>
      </c>
      <c r="B11" s="1" t="s">
        <v>390</v>
      </c>
      <c r="C11" s="1" t="s">
        <v>118</v>
      </c>
      <c r="D11" s="1" t="s">
        <v>57</v>
      </c>
      <c r="E11" s="1" t="s">
        <v>333</v>
      </c>
      <c r="F11" s="1">
        <v>2020</v>
      </c>
      <c r="G11" s="1" t="s">
        <v>11</v>
      </c>
      <c r="H11" s="12">
        <v>4</v>
      </c>
      <c r="I11" s="12">
        <v>4</v>
      </c>
      <c r="J11" s="12">
        <v>16</v>
      </c>
      <c r="K11" s="12">
        <v>4</v>
      </c>
      <c r="L11" s="1" t="s">
        <v>356</v>
      </c>
    </row>
    <row r="12" spans="1:12" outlineLevel="2" x14ac:dyDescent="0.25">
      <c r="A12" s="1">
        <v>25281</v>
      </c>
      <c r="B12" s="1" t="s">
        <v>390</v>
      </c>
      <c r="C12" s="1" t="s">
        <v>112</v>
      </c>
      <c r="D12" s="1" t="s">
        <v>57</v>
      </c>
      <c r="E12" s="1" t="s">
        <v>333</v>
      </c>
      <c r="F12" s="1">
        <v>2020</v>
      </c>
      <c r="G12" s="1" t="s">
        <v>3</v>
      </c>
      <c r="H12" s="12">
        <v>350</v>
      </c>
      <c r="I12" s="12">
        <v>350</v>
      </c>
      <c r="J12" s="12">
        <v>1050</v>
      </c>
      <c r="K12" s="12">
        <v>3</v>
      </c>
      <c r="L12" s="1" t="s">
        <v>356</v>
      </c>
    </row>
    <row r="13" spans="1:12" outlineLevel="2" x14ac:dyDescent="0.25">
      <c r="A13" s="1">
        <v>25281</v>
      </c>
      <c r="B13" s="1" t="s">
        <v>390</v>
      </c>
      <c r="C13" s="1" t="s">
        <v>112</v>
      </c>
      <c r="D13" s="1" t="s">
        <v>57</v>
      </c>
      <c r="E13" s="1" t="s">
        <v>333</v>
      </c>
      <c r="F13" s="1">
        <v>2020</v>
      </c>
      <c r="G13" s="1" t="s">
        <v>11</v>
      </c>
      <c r="H13" s="12">
        <v>0</v>
      </c>
      <c r="I13" s="12">
        <v>0</v>
      </c>
      <c r="J13" s="12">
        <v>0</v>
      </c>
      <c r="K13" s="12">
        <v>0</v>
      </c>
      <c r="L13" s="1" t="s">
        <v>356</v>
      </c>
    </row>
    <row r="14" spans="1:12" outlineLevel="2" x14ac:dyDescent="0.25">
      <c r="A14" s="1">
        <v>25335</v>
      </c>
      <c r="B14" s="1" t="s">
        <v>390</v>
      </c>
      <c r="C14" s="1" t="s">
        <v>163</v>
      </c>
      <c r="D14" s="1" t="s">
        <v>57</v>
      </c>
      <c r="E14" s="1" t="s">
        <v>333</v>
      </c>
      <c r="F14" s="1">
        <v>2020</v>
      </c>
      <c r="G14" s="1" t="s">
        <v>3</v>
      </c>
      <c r="H14" s="12">
        <v>20</v>
      </c>
      <c r="I14" s="12">
        <v>20</v>
      </c>
      <c r="J14" s="12">
        <v>90</v>
      </c>
      <c r="K14" s="12">
        <v>4.5</v>
      </c>
      <c r="L14" s="1" t="s">
        <v>356</v>
      </c>
    </row>
    <row r="15" spans="1:12" outlineLevel="2" x14ac:dyDescent="0.25">
      <c r="A15" s="1">
        <v>25335</v>
      </c>
      <c r="B15" s="1" t="s">
        <v>390</v>
      </c>
      <c r="C15" s="1" t="s">
        <v>163</v>
      </c>
      <c r="D15" s="1" t="s">
        <v>57</v>
      </c>
      <c r="E15" s="1" t="s">
        <v>333</v>
      </c>
      <c r="F15" s="1">
        <v>2020</v>
      </c>
      <c r="G15" s="1" t="s">
        <v>11</v>
      </c>
      <c r="H15" s="12">
        <v>3</v>
      </c>
      <c r="I15" s="12">
        <v>3</v>
      </c>
      <c r="J15" s="12">
        <v>12</v>
      </c>
      <c r="K15" s="12">
        <v>4</v>
      </c>
      <c r="L15" s="1" t="s">
        <v>356</v>
      </c>
    </row>
    <row r="16" spans="1:12" outlineLevel="2" x14ac:dyDescent="0.25">
      <c r="A16" s="1">
        <v>25339</v>
      </c>
      <c r="B16" s="1" t="s">
        <v>390</v>
      </c>
      <c r="C16" s="1" t="s">
        <v>200</v>
      </c>
      <c r="D16" s="1" t="s">
        <v>57</v>
      </c>
      <c r="E16" s="1" t="s">
        <v>58</v>
      </c>
      <c r="F16" s="1">
        <v>2020</v>
      </c>
      <c r="G16" s="1" t="s">
        <v>3</v>
      </c>
      <c r="H16" s="12">
        <v>80</v>
      </c>
      <c r="I16" s="12">
        <v>80</v>
      </c>
      <c r="J16" s="12">
        <v>320</v>
      </c>
      <c r="K16" s="12">
        <v>4</v>
      </c>
      <c r="L16" s="1" t="s">
        <v>356</v>
      </c>
    </row>
    <row r="17" spans="1:12" outlineLevel="2" x14ac:dyDescent="0.25">
      <c r="A17" s="1">
        <v>25339</v>
      </c>
      <c r="B17" s="1" t="s">
        <v>390</v>
      </c>
      <c r="C17" s="1" t="s">
        <v>200</v>
      </c>
      <c r="D17" s="1" t="s">
        <v>57</v>
      </c>
      <c r="E17" s="1" t="s">
        <v>58</v>
      </c>
      <c r="F17" s="1">
        <v>2020</v>
      </c>
      <c r="G17" s="1" t="s">
        <v>11</v>
      </c>
      <c r="H17" s="12">
        <v>30</v>
      </c>
      <c r="I17" s="12">
        <v>30</v>
      </c>
      <c r="J17" s="12">
        <v>120</v>
      </c>
      <c r="K17" s="12">
        <v>4</v>
      </c>
      <c r="L17" s="1" t="s">
        <v>356</v>
      </c>
    </row>
    <row r="18" spans="1:12" outlineLevel="2" x14ac:dyDescent="0.25">
      <c r="A18" s="1">
        <v>25594</v>
      </c>
      <c r="B18" s="1" t="s">
        <v>390</v>
      </c>
      <c r="C18" s="1" t="s">
        <v>157</v>
      </c>
      <c r="D18" s="1" t="s">
        <v>57</v>
      </c>
      <c r="E18" s="1" t="s">
        <v>58</v>
      </c>
      <c r="F18" s="1">
        <v>2020</v>
      </c>
      <c r="G18" s="1" t="s">
        <v>11</v>
      </c>
      <c r="H18" s="12">
        <v>90</v>
      </c>
      <c r="I18" s="12">
        <v>90</v>
      </c>
      <c r="J18" s="12">
        <v>810</v>
      </c>
      <c r="K18" s="12">
        <v>9</v>
      </c>
      <c r="L18" s="1" t="s">
        <v>356</v>
      </c>
    </row>
    <row r="19" spans="1:12" outlineLevel="2" x14ac:dyDescent="0.25">
      <c r="A19" s="1">
        <v>25594</v>
      </c>
      <c r="B19" s="1" t="s">
        <v>390</v>
      </c>
      <c r="C19" s="1" t="s">
        <v>157</v>
      </c>
      <c r="D19" s="1" t="s">
        <v>57</v>
      </c>
      <c r="E19" s="1" t="s">
        <v>333</v>
      </c>
      <c r="F19" s="1">
        <v>2020</v>
      </c>
      <c r="G19" s="1" t="s">
        <v>3</v>
      </c>
      <c r="H19" s="12">
        <v>70</v>
      </c>
      <c r="I19" s="12">
        <v>70</v>
      </c>
      <c r="J19" s="12">
        <v>630</v>
      </c>
      <c r="K19" s="12">
        <v>9</v>
      </c>
      <c r="L19" s="1" t="s">
        <v>356</v>
      </c>
    </row>
    <row r="20" spans="1:12" outlineLevel="2" x14ac:dyDescent="0.25">
      <c r="A20" s="1">
        <v>25649</v>
      </c>
      <c r="B20" s="1" t="s">
        <v>395</v>
      </c>
      <c r="C20" s="1" t="s">
        <v>162</v>
      </c>
      <c r="D20" s="1" t="s">
        <v>57</v>
      </c>
      <c r="E20" s="1" t="s">
        <v>333</v>
      </c>
      <c r="F20" s="1">
        <v>2020</v>
      </c>
      <c r="G20" s="1" t="s">
        <v>3</v>
      </c>
      <c r="H20" s="12">
        <v>8</v>
      </c>
      <c r="I20" s="12">
        <v>8</v>
      </c>
      <c r="J20" s="12">
        <v>84</v>
      </c>
      <c r="K20" s="12">
        <v>10.5</v>
      </c>
      <c r="L20" s="1" t="s">
        <v>356</v>
      </c>
    </row>
    <row r="21" spans="1:12" outlineLevel="2" x14ac:dyDescent="0.25">
      <c r="A21" s="1">
        <v>25649</v>
      </c>
      <c r="B21" s="1" t="s">
        <v>395</v>
      </c>
      <c r="C21" s="1" t="s">
        <v>162</v>
      </c>
      <c r="D21" s="1" t="s">
        <v>57</v>
      </c>
      <c r="E21" s="1" t="s">
        <v>333</v>
      </c>
      <c r="F21" s="1">
        <v>2020</v>
      </c>
      <c r="G21" s="1" t="s">
        <v>11</v>
      </c>
      <c r="H21" s="12">
        <v>3</v>
      </c>
      <c r="I21" s="12">
        <v>3</v>
      </c>
      <c r="J21" s="12">
        <v>27</v>
      </c>
      <c r="K21" s="12">
        <v>9</v>
      </c>
      <c r="L21" s="1" t="s">
        <v>356</v>
      </c>
    </row>
    <row r="22" spans="1:12" outlineLevel="1" x14ac:dyDescent="0.25">
      <c r="A22" s="107"/>
      <c r="B22" s="107"/>
      <c r="C22" s="107"/>
      <c r="D22" s="109" t="s">
        <v>748</v>
      </c>
      <c r="E22" s="107"/>
      <c r="F22" s="107"/>
      <c r="G22" s="107"/>
      <c r="H22" s="159">
        <f>SUBTOTAL(9,H4:H21)</f>
        <v>767</v>
      </c>
      <c r="I22" s="159">
        <f>SUBTOTAL(9,I4:I21)</f>
        <v>767</v>
      </c>
      <c r="J22" s="159">
        <f>SUBTOTAL(9,J4:J21)</f>
        <v>3654</v>
      </c>
      <c r="K22" s="159"/>
      <c r="L22" s="107"/>
    </row>
    <row r="23" spans="1:12" outlineLevel="2" x14ac:dyDescent="0.25">
      <c r="A23" s="5">
        <v>25426</v>
      </c>
      <c r="B23" s="5" t="s">
        <v>384</v>
      </c>
      <c r="C23" s="5" t="s">
        <v>145</v>
      </c>
      <c r="D23" s="5" t="s">
        <v>46</v>
      </c>
      <c r="E23" s="5" t="s">
        <v>47</v>
      </c>
      <c r="F23" s="5">
        <v>2020</v>
      </c>
      <c r="G23" s="5" t="s">
        <v>11</v>
      </c>
      <c r="H23" s="32">
        <v>2</v>
      </c>
      <c r="I23" s="32">
        <v>2</v>
      </c>
      <c r="J23" s="32">
        <v>16</v>
      </c>
      <c r="K23" s="32">
        <v>8</v>
      </c>
      <c r="L23" s="5" t="s">
        <v>356</v>
      </c>
    </row>
    <row r="24" spans="1:12" outlineLevel="2" x14ac:dyDescent="0.25">
      <c r="A24" s="1">
        <v>25426</v>
      </c>
      <c r="B24" s="1" t="s">
        <v>384</v>
      </c>
      <c r="C24" s="1" t="s">
        <v>145</v>
      </c>
      <c r="D24" s="1" t="s">
        <v>46</v>
      </c>
      <c r="E24" s="1" t="s">
        <v>47</v>
      </c>
      <c r="F24" s="1">
        <v>2020</v>
      </c>
      <c r="G24" s="1" t="s">
        <v>3</v>
      </c>
      <c r="H24" s="12">
        <v>1.8</v>
      </c>
      <c r="I24" s="12">
        <v>1.8</v>
      </c>
      <c r="J24" s="12">
        <v>14</v>
      </c>
      <c r="K24" s="12">
        <v>7.7777777777777803</v>
      </c>
      <c r="L24" s="1" t="s">
        <v>356</v>
      </c>
    </row>
    <row r="25" spans="1:12" outlineLevel="2" x14ac:dyDescent="0.25">
      <c r="A25" s="1">
        <v>25436</v>
      </c>
      <c r="B25" s="1" t="s">
        <v>384</v>
      </c>
      <c r="C25" s="1" t="s">
        <v>51</v>
      </c>
      <c r="D25" s="1" t="s">
        <v>46</v>
      </c>
      <c r="E25" s="1" t="s">
        <v>47</v>
      </c>
      <c r="F25" s="1">
        <v>2020</v>
      </c>
      <c r="G25" s="1" t="s">
        <v>3</v>
      </c>
      <c r="H25" s="12">
        <v>20</v>
      </c>
      <c r="I25" s="12">
        <v>20</v>
      </c>
      <c r="J25" s="12">
        <v>200</v>
      </c>
      <c r="K25" s="12">
        <v>10</v>
      </c>
      <c r="L25" s="1" t="s">
        <v>356</v>
      </c>
    </row>
    <row r="26" spans="1:12" outlineLevel="2" x14ac:dyDescent="0.25">
      <c r="A26" s="1">
        <v>25807</v>
      </c>
      <c r="B26" s="1" t="s">
        <v>384</v>
      </c>
      <c r="C26" s="1" t="s">
        <v>213</v>
      </c>
      <c r="D26" s="1" t="s">
        <v>46</v>
      </c>
      <c r="E26" s="1" t="s">
        <v>47</v>
      </c>
      <c r="F26" s="1">
        <v>2020</v>
      </c>
      <c r="G26" s="1" t="s">
        <v>3</v>
      </c>
      <c r="H26" s="12">
        <v>5</v>
      </c>
      <c r="I26" s="12">
        <v>5</v>
      </c>
      <c r="J26" s="12">
        <v>35</v>
      </c>
      <c r="K26" s="12">
        <v>7</v>
      </c>
      <c r="L26" s="1" t="s">
        <v>356</v>
      </c>
    </row>
    <row r="27" spans="1:12" outlineLevel="2" x14ac:dyDescent="0.25">
      <c r="A27" s="1">
        <v>25148</v>
      </c>
      <c r="B27" s="1" t="s">
        <v>385</v>
      </c>
      <c r="C27" s="1" t="s">
        <v>130</v>
      </c>
      <c r="D27" s="1" t="s">
        <v>46</v>
      </c>
      <c r="E27" s="1" t="s">
        <v>47</v>
      </c>
      <c r="F27" s="1">
        <v>2020</v>
      </c>
      <c r="G27" s="1" t="s">
        <v>11</v>
      </c>
      <c r="H27" s="12">
        <v>10.199999999999999</v>
      </c>
      <c r="I27" s="12">
        <v>10.1</v>
      </c>
      <c r="J27" s="12">
        <v>50.5</v>
      </c>
      <c r="K27" s="12">
        <v>5</v>
      </c>
      <c r="L27" s="1" t="s">
        <v>356</v>
      </c>
    </row>
    <row r="28" spans="1:12" outlineLevel="2" x14ac:dyDescent="0.25">
      <c r="A28" s="1">
        <v>25148</v>
      </c>
      <c r="B28" s="1" t="s">
        <v>385</v>
      </c>
      <c r="C28" s="1" t="s">
        <v>130</v>
      </c>
      <c r="D28" s="1" t="s">
        <v>46</v>
      </c>
      <c r="E28" s="1" t="s">
        <v>47</v>
      </c>
      <c r="F28" s="1">
        <v>2020</v>
      </c>
      <c r="G28" s="1" t="s">
        <v>3</v>
      </c>
      <c r="H28" s="12">
        <v>10</v>
      </c>
      <c r="I28" s="12">
        <v>9.5</v>
      </c>
      <c r="J28" s="12">
        <v>47.5</v>
      </c>
      <c r="K28" s="12">
        <v>5</v>
      </c>
      <c r="L28" s="1" t="s">
        <v>356</v>
      </c>
    </row>
    <row r="29" spans="1:12" outlineLevel="2" x14ac:dyDescent="0.25">
      <c r="A29" s="1">
        <v>25777</v>
      </c>
      <c r="B29" s="1" t="s">
        <v>386</v>
      </c>
      <c r="C29" s="1" t="s">
        <v>211</v>
      </c>
      <c r="D29" s="1" t="s">
        <v>46</v>
      </c>
      <c r="E29" s="1" t="s">
        <v>47</v>
      </c>
      <c r="F29" s="1">
        <v>2020</v>
      </c>
      <c r="G29" s="1" t="s">
        <v>3</v>
      </c>
      <c r="H29" s="12">
        <v>0</v>
      </c>
      <c r="I29" s="12">
        <v>0</v>
      </c>
      <c r="J29" s="12">
        <v>0</v>
      </c>
      <c r="K29" s="12">
        <v>0</v>
      </c>
      <c r="L29" s="1" t="s">
        <v>356</v>
      </c>
    </row>
    <row r="30" spans="1:12" outlineLevel="2" x14ac:dyDescent="0.25">
      <c r="A30" s="1">
        <v>25777</v>
      </c>
      <c r="B30" s="1" t="s">
        <v>386</v>
      </c>
      <c r="C30" s="1" t="s">
        <v>211</v>
      </c>
      <c r="D30" s="1" t="s">
        <v>46</v>
      </c>
      <c r="E30" s="1" t="s">
        <v>47</v>
      </c>
      <c r="F30" s="1">
        <v>2020</v>
      </c>
      <c r="G30" s="1" t="s">
        <v>11</v>
      </c>
      <c r="H30" s="12">
        <v>0</v>
      </c>
      <c r="I30" s="12">
        <v>0</v>
      </c>
      <c r="J30" s="12">
        <v>0</v>
      </c>
      <c r="K30" s="12">
        <v>0</v>
      </c>
      <c r="L30" s="1" t="s">
        <v>356</v>
      </c>
    </row>
    <row r="31" spans="1:12" outlineLevel="2" x14ac:dyDescent="0.25">
      <c r="A31" s="1">
        <v>25875</v>
      </c>
      <c r="B31" s="1" t="s">
        <v>386</v>
      </c>
      <c r="C31" s="1" t="s">
        <v>147</v>
      </c>
      <c r="D31" s="1" t="s">
        <v>46</v>
      </c>
      <c r="E31" s="1" t="s">
        <v>47</v>
      </c>
      <c r="F31" s="1">
        <v>2020</v>
      </c>
      <c r="G31" s="1" t="s">
        <v>3</v>
      </c>
      <c r="H31" s="12">
        <v>12</v>
      </c>
      <c r="I31" s="12">
        <v>12</v>
      </c>
      <c r="J31" s="12">
        <v>120</v>
      </c>
      <c r="K31" s="12">
        <v>10</v>
      </c>
      <c r="L31" s="1" t="s">
        <v>356</v>
      </c>
    </row>
    <row r="32" spans="1:12" outlineLevel="2" x14ac:dyDescent="0.25">
      <c r="A32" s="1">
        <v>25293</v>
      </c>
      <c r="B32" s="1" t="s">
        <v>387</v>
      </c>
      <c r="C32" s="1" t="s">
        <v>148</v>
      </c>
      <c r="D32" s="1" t="s">
        <v>46</v>
      </c>
      <c r="E32" s="1" t="s">
        <v>47</v>
      </c>
      <c r="F32" s="1">
        <v>2020</v>
      </c>
      <c r="G32" s="1" t="s">
        <v>3</v>
      </c>
      <c r="H32" s="12">
        <v>12</v>
      </c>
      <c r="I32" s="12">
        <v>10</v>
      </c>
      <c r="J32" s="12">
        <v>100</v>
      </c>
      <c r="K32" s="12">
        <v>10</v>
      </c>
      <c r="L32" s="1" t="s">
        <v>356</v>
      </c>
    </row>
    <row r="33" spans="1:12" outlineLevel="2" x14ac:dyDescent="0.25">
      <c r="A33" s="1">
        <v>25372</v>
      </c>
      <c r="B33" s="1" t="s">
        <v>387</v>
      </c>
      <c r="C33" s="1" t="s">
        <v>164</v>
      </c>
      <c r="D33" s="1" t="s">
        <v>46</v>
      </c>
      <c r="E33" s="1" t="s">
        <v>47</v>
      </c>
      <c r="F33" s="1">
        <v>2020</v>
      </c>
      <c r="G33" s="1" t="s">
        <v>3</v>
      </c>
      <c r="H33" s="12">
        <v>20</v>
      </c>
      <c r="I33" s="12">
        <v>20</v>
      </c>
      <c r="J33" s="12">
        <v>80</v>
      </c>
      <c r="K33" s="12">
        <v>4</v>
      </c>
      <c r="L33" s="1" t="s">
        <v>356</v>
      </c>
    </row>
    <row r="34" spans="1:12" outlineLevel="2" x14ac:dyDescent="0.25">
      <c r="A34" s="1">
        <v>25372</v>
      </c>
      <c r="B34" s="1" t="s">
        <v>387</v>
      </c>
      <c r="C34" s="1" t="s">
        <v>164</v>
      </c>
      <c r="D34" s="1" t="s">
        <v>46</v>
      </c>
      <c r="E34" s="1" t="s">
        <v>47</v>
      </c>
      <c r="F34" s="1">
        <v>2020</v>
      </c>
      <c r="G34" s="1" t="s">
        <v>11</v>
      </c>
      <c r="H34" s="12">
        <v>20</v>
      </c>
      <c r="I34" s="12">
        <v>20</v>
      </c>
      <c r="J34" s="12">
        <v>80</v>
      </c>
      <c r="K34" s="12">
        <v>4</v>
      </c>
      <c r="L34" s="1" t="s">
        <v>356</v>
      </c>
    </row>
    <row r="35" spans="1:12" outlineLevel="2" x14ac:dyDescent="0.25">
      <c r="A35" s="1">
        <v>25867</v>
      </c>
      <c r="B35" s="1" t="s">
        <v>388</v>
      </c>
      <c r="C35" s="1" t="s">
        <v>166</v>
      </c>
      <c r="D35" s="1" t="s">
        <v>46</v>
      </c>
      <c r="E35" s="1" t="s">
        <v>47</v>
      </c>
      <c r="F35" s="1">
        <v>2020</v>
      </c>
      <c r="G35" s="1" t="s">
        <v>3</v>
      </c>
      <c r="H35" s="12">
        <v>0.5</v>
      </c>
      <c r="I35" s="12">
        <v>0.5</v>
      </c>
      <c r="J35" s="12">
        <v>5</v>
      </c>
      <c r="K35" s="12">
        <v>10</v>
      </c>
      <c r="L35" s="1" t="s">
        <v>356</v>
      </c>
    </row>
    <row r="36" spans="1:12" outlineLevel="2" x14ac:dyDescent="0.25">
      <c r="A36" s="1">
        <v>25151</v>
      </c>
      <c r="B36" s="1" t="s">
        <v>390</v>
      </c>
      <c r="C36" s="1" t="s">
        <v>136</v>
      </c>
      <c r="D36" s="1" t="s">
        <v>46</v>
      </c>
      <c r="E36" s="1" t="s">
        <v>47</v>
      </c>
      <c r="F36" s="1">
        <v>2020</v>
      </c>
      <c r="G36" s="1" t="s">
        <v>3</v>
      </c>
      <c r="H36" s="12">
        <v>37</v>
      </c>
      <c r="I36" s="12">
        <v>37</v>
      </c>
      <c r="J36" s="12">
        <v>296</v>
      </c>
      <c r="K36" s="12">
        <v>8</v>
      </c>
      <c r="L36" s="1" t="s">
        <v>356</v>
      </c>
    </row>
    <row r="37" spans="1:12" outlineLevel="2" x14ac:dyDescent="0.25">
      <c r="A37" s="1">
        <v>25151</v>
      </c>
      <c r="B37" s="1" t="s">
        <v>390</v>
      </c>
      <c r="C37" s="1" t="s">
        <v>136</v>
      </c>
      <c r="D37" s="1" t="s">
        <v>46</v>
      </c>
      <c r="E37" s="1" t="s">
        <v>47</v>
      </c>
      <c r="F37" s="1">
        <v>2020</v>
      </c>
      <c r="G37" s="1" t="s">
        <v>11</v>
      </c>
      <c r="H37" s="12">
        <v>37</v>
      </c>
      <c r="I37" s="12">
        <v>37</v>
      </c>
      <c r="J37" s="12">
        <v>296</v>
      </c>
      <c r="K37" s="12">
        <v>8</v>
      </c>
      <c r="L37" s="1" t="s">
        <v>356</v>
      </c>
    </row>
    <row r="38" spans="1:12" outlineLevel="2" x14ac:dyDescent="0.25">
      <c r="A38" s="1">
        <v>25281</v>
      </c>
      <c r="B38" s="1" t="s">
        <v>390</v>
      </c>
      <c r="C38" s="1" t="s">
        <v>112</v>
      </c>
      <c r="D38" s="1" t="s">
        <v>46</v>
      </c>
      <c r="E38" s="1" t="s">
        <v>47</v>
      </c>
      <c r="F38" s="1">
        <v>2020</v>
      </c>
      <c r="G38" s="1" t="s">
        <v>3</v>
      </c>
      <c r="H38" s="12">
        <v>100</v>
      </c>
      <c r="I38" s="12">
        <v>100</v>
      </c>
      <c r="J38" s="12">
        <v>700</v>
      </c>
      <c r="K38" s="12">
        <v>7</v>
      </c>
      <c r="L38" s="1" t="s">
        <v>356</v>
      </c>
    </row>
    <row r="39" spans="1:12" outlineLevel="2" x14ac:dyDescent="0.25">
      <c r="A39" s="1">
        <v>25281</v>
      </c>
      <c r="B39" s="1" t="s">
        <v>390</v>
      </c>
      <c r="C39" s="1" t="s">
        <v>112</v>
      </c>
      <c r="D39" s="1" t="s">
        <v>46</v>
      </c>
      <c r="E39" s="1" t="s">
        <v>47</v>
      </c>
      <c r="F39" s="1">
        <v>2020</v>
      </c>
      <c r="G39" s="1" t="s">
        <v>11</v>
      </c>
      <c r="H39" s="12">
        <v>0</v>
      </c>
      <c r="I39" s="12">
        <v>0</v>
      </c>
      <c r="J39" s="12">
        <v>0</v>
      </c>
      <c r="K39" s="12">
        <v>0</v>
      </c>
      <c r="L39" s="1" t="s">
        <v>356</v>
      </c>
    </row>
    <row r="40" spans="1:12" outlineLevel="2" x14ac:dyDescent="0.25">
      <c r="A40" s="1">
        <v>25594</v>
      </c>
      <c r="B40" s="1" t="s">
        <v>390</v>
      </c>
      <c r="C40" s="1" t="s">
        <v>157</v>
      </c>
      <c r="D40" s="1" t="s">
        <v>46</v>
      </c>
      <c r="E40" s="1" t="s">
        <v>47</v>
      </c>
      <c r="F40" s="1">
        <v>2020</v>
      </c>
      <c r="G40" s="1" t="s">
        <v>3</v>
      </c>
      <c r="H40" s="12">
        <v>40</v>
      </c>
      <c r="I40" s="12">
        <v>40</v>
      </c>
      <c r="J40" s="12">
        <v>400</v>
      </c>
      <c r="K40" s="12">
        <v>10</v>
      </c>
      <c r="L40" s="1" t="s">
        <v>356</v>
      </c>
    </row>
    <row r="41" spans="1:12" outlineLevel="2" x14ac:dyDescent="0.25">
      <c r="A41" s="1">
        <v>25594</v>
      </c>
      <c r="B41" s="1" t="s">
        <v>390</v>
      </c>
      <c r="C41" s="1" t="s">
        <v>157</v>
      </c>
      <c r="D41" s="1" t="s">
        <v>46</v>
      </c>
      <c r="E41" s="1" t="s">
        <v>47</v>
      </c>
      <c r="F41" s="1">
        <v>2020</v>
      </c>
      <c r="G41" s="1" t="s">
        <v>11</v>
      </c>
      <c r="H41" s="12">
        <v>20</v>
      </c>
      <c r="I41" s="12">
        <v>20</v>
      </c>
      <c r="J41" s="12">
        <v>200</v>
      </c>
      <c r="K41" s="12">
        <v>10</v>
      </c>
      <c r="L41" s="1" t="s">
        <v>356</v>
      </c>
    </row>
    <row r="42" spans="1:12" outlineLevel="2" x14ac:dyDescent="0.25">
      <c r="A42" s="1">
        <v>25841</v>
      </c>
      <c r="B42" s="1" t="s">
        <v>390</v>
      </c>
      <c r="C42" s="1" t="s">
        <v>125</v>
      </c>
      <c r="D42" s="1" t="s">
        <v>46</v>
      </c>
      <c r="E42" s="1" t="s">
        <v>47</v>
      </c>
      <c r="F42" s="1">
        <v>2020</v>
      </c>
      <c r="G42" s="1" t="s">
        <v>3</v>
      </c>
      <c r="H42" s="12">
        <v>10</v>
      </c>
      <c r="I42" s="12">
        <v>10</v>
      </c>
      <c r="J42" s="12">
        <v>60</v>
      </c>
      <c r="K42" s="12">
        <v>6</v>
      </c>
      <c r="L42" s="1" t="s">
        <v>356</v>
      </c>
    </row>
    <row r="43" spans="1:12" outlineLevel="2" x14ac:dyDescent="0.25">
      <c r="A43" s="1">
        <v>25845</v>
      </c>
      <c r="B43" s="1" t="s">
        <v>390</v>
      </c>
      <c r="C43" s="1" t="s">
        <v>63</v>
      </c>
      <c r="D43" s="1" t="s">
        <v>46</v>
      </c>
      <c r="E43" s="1" t="s">
        <v>47</v>
      </c>
      <c r="F43" s="1">
        <v>2020</v>
      </c>
      <c r="G43" s="1" t="s">
        <v>11</v>
      </c>
      <c r="H43" s="12">
        <v>0</v>
      </c>
      <c r="I43" s="12">
        <v>0</v>
      </c>
      <c r="J43" s="12">
        <v>0</v>
      </c>
      <c r="K43" s="12">
        <v>0</v>
      </c>
      <c r="L43" s="1" t="s">
        <v>356</v>
      </c>
    </row>
    <row r="44" spans="1:12" outlineLevel="2" x14ac:dyDescent="0.25">
      <c r="A44" s="1">
        <v>25513</v>
      </c>
      <c r="B44" s="1" t="s">
        <v>391</v>
      </c>
      <c r="C44" s="1" t="s">
        <v>21</v>
      </c>
      <c r="D44" s="1" t="s">
        <v>46</v>
      </c>
      <c r="E44" s="1" t="s">
        <v>47</v>
      </c>
      <c r="F44" s="1">
        <v>2020</v>
      </c>
      <c r="G44" s="1" t="s">
        <v>3</v>
      </c>
      <c r="H44" s="12">
        <v>5</v>
      </c>
      <c r="I44" s="12">
        <v>4</v>
      </c>
      <c r="J44" s="12">
        <v>72</v>
      </c>
      <c r="K44" s="12">
        <v>18</v>
      </c>
      <c r="L44" s="1" t="s">
        <v>356</v>
      </c>
    </row>
    <row r="45" spans="1:12" outlineLevel="2" x14ac:dyDescent="0.25">
      <c r="A45" s="1">
        <v>25513</v>
      </c>
      <c r="B45" s="1" t="s">
        <v>391</v>
      </c>
      <c r="C45" s="1" t="s">
        <v>21</v>
      </c>
      <c r="D45" s="1" t="s">
        <v>46</v>
      </c>
      <c r="E45" s="1" t="s">
        <v>47</v>
      </c>
      <c r="F45" s="1">
        <v>2020</v>
      </c>
      <c r="G45" s="1" t="s">
        <v>11</v>
      </c>
      <c r="H45" s="12">
        <v>5</v>
      </c>
      <c r="I45" s="12">
        <v>5</v>
      </c>
      <c r="J45" s="12">
        <v>100</v>
      </c>
      <c r="K45" s="12">
        <v>20</v>
      </c>
      <c r="L45" s="1" t="s">
        <v>356</v>
      </c>
    </row>
    <row r="46" spans="1:12" outlineLevel="2" x14ac:dyDescent="0.25">
      <c r="A46" s="1">
        <v>25885</v>
      </c>
      <c r="B46" s="1" t="s">
        <v>391</v>
      </c>
      <c r="C46" s="1" t="s">
        <v>113</v>
      </c>
      <c r="D46" s="1" t="s">
        <v>46</v>
      </c>
      <c r="E46" s="1" t="s">
        <v>47</v>
      </c>
      <c r="F46" s="1">
        <v>2020</v>
      </c>
      <c r="G46" s="1" t="s">
        <v>11</v>
      </c>
      <c r="H46" s="12">
        <v>14</v>
      </c>
      <c r="I46" s="12">
        <v>13</v>
      </c>
      <c r="J46" s="12">
        <v>130</v>
      </c>
      <c r="K46" s="12">
        <v>10</v>
      </c>
      <c r="L46" s="1" t="s">
        <v>356</v>
      </c>
    </row>
    <row r="47" spans="1:12" outlineLevel="2" x14ac:dyDescent="0.25">
      <c r="A47" s="1">
        <v>25885</v>
      </c>
      <c r="B47" s="1" t="s">
        <v>391</v>
      </c>
      <c r="C47" s="1" t="s">
        <v>113</v>
      </c>
      <c r="D47" s="1" t="s">
        <v>46</v>
      </c>
      <c r="E47" s="1" t="s">
        <v>47</v>
      </c>
      <c r="F47" s="1">
        <v>2020</v>
      </c>
      <c r="G47" s="1" t="s">
        <v>3</v>
      </c>
      <c r="H47" s="12">
        <v>10</v>
      </c>
      <c r="I47" s="12">
        <v>10</v>
      </c>
      <c r="J47" s="12">
        <v>100</v>
      </c>
      <c r="K47" s="12">
        <v>10</v>
      </c>
      <c r="L47" s="1" t="s">
        <v>356</v>
      </c>
    </row>
    <row r="48" spans="1:12" outlineLevel="2" x14ac:dyDescent="0.25">
      <c r="A48" s="1">
        <v>25290</v>
      </c>
      <c r="B48" s="1" t="s">
        <v>395</v>
      </c>
      <c r="C48" s="1" t="s">
        <v>197</v>
      </c>
      <c r="D48" s="1" t="s">
        <v>46</v>
      </c>
      <c r="E48" s="1" t="s">
        <v>47</v>
      </c>
      <c r="F48" s="1">
        <v>2020</v>
      </c>
      <c r="G48" s="1" t="s">
        <v>3</v>
      </c>
      <c r="H48" s="12">
        <v>12</v>
      </c>
      <c r="I48" s="12">
        <v>11</v>
      </c>
      <c r="J48" s="12">
        <v>132</v>
      </c>
      <c r="K48" s="12">
        <v>12</v>
      </c>
      <c r="L48" s="1" t="s">
        <v>356</v>
      </c>
    </row>
    <row r="49" spans="1:12" outlineLevel="2" x14ac:dyDescent="0.25">
      <c r="A49" s="1">
        <v>25290</v>
      </c>
      <c r="B49" s="1" t="s">
        <v>395</v>
      </c>
      <c r="C49" s="1" t="s">
        <v>197</v>
      </c>
      <c r="D49" s="1" t="s">
        <v>46</v>
      </c>
      <c r="E49" s="1" t="s">
        <v>47</v>
      </c>
      <c r="F49" s="1">
        <v>2020</v>
      </c>
      <c r="G49" s="1" t="s">
        <v>11</v>
      </c>
      <c r="H49" s="12">
        <v>3</v>
      </c>
      <c r="I49" s="12">
        <v>2.8</v>
      </c>
      <c r="J49" s="12">
        <v>30.799999999999997</v>
      </c>
      <c r="K49" s="12">
        <v>11</v>
      </c>
      <c r="L49" s="1" t="s">
        <v>356</v>
      </c>
    </row>
    <row r="50" spans="1:12" outlineLevel="2" x14ac:dyDescent="0.25">
      <c r="A50" s="1">
        <v>25312</v>
      </c>
      <c r="B50" s="1" t="s">
        <v>395</v>
      </c>
      <c r="C50" s="1" t="s">
        <v>41</v>
      </c>
      <c r="D50" s="1" t="s">
        <v>46</v>
      </c>
      <c r="E50" s="1" t="s">
        <v>47</v>
      </c>
      <c r="F50" s="1">
        <v>2020</v>
      </c>
      <c r="G50" s="1" t="s">
        <v>3</v>
      </c>
      <c r="H50" s="12">
        <v>8</v>
      </c>
      <c r="I50" s="12">
        <v>8</v>
      </c>
      <c r="J50" s="12">
        <v>48</v>
      </c>
      <c r="K50" s="12">
        <v>6</v>
      </c>
      <c r="L50" s="1" t="s">
        <v>356</v>
      </c>
    </row>
    <row r="51" spans="1:12" outlineLevel="2" x14ac:dyDescent="0.25">
      <c r="A51" s="1">
        <v>25312</v>
      </c>
      <c r="B51" s="1" t="s">
        <v>395</v>
      </c>
      <c r="C51" s="1" t="s">
        <v>41</v>
      </c>
      <c r="D51" s="1" t="s">
        <v>46</v>
      </c>
      <c r="E51" s="1" t="s">
        <v>47</v>
      </c>
      <c r="F51" s="1">
        <v>2020</v>
      </c>
      <c r="G51" s="1" t="s">
        <v>11</v>
      </c>
      <c r="H51" s="12">
        <v>3</v>
      </c>
      <c r="I51" s="12">
        <v>3</v>
      </c>
      <c r="J51" s="12">
        <v>24</v>
      </c>
      <c r="K51" s="12">
        <v>8</v>
      </c>
      <c r="L51" s="1" t="s">
        <v>356</v>
      </c>
    </row>
    <row r="52" spans="1:12" outlineLevel="2" x14ac:dyDescent="0.25">
      <c r="A52" s="1">
        <v>25649</v>
      </c>
      <c r="B52" s="1" t="s">
        <v>395</v>
      </c>
      <c r="C52" s="1" t="s">
        <v>162</v>
      </c>
      <c r="D52" s="1" t="s">
        <v>46</v>
      </c>
      <c r="E52" s="1" t="s">
        <v>47</v>
      </c>
      <c r="F52" s="1">
        <v>2020</v>
      </c>
      <c r="G52" s="1" t="s">
        <v>11</v>
      </c>
      <c r="H52" s="12">
        <v>7</v>
      </c>
      <c r="I52" s="12">
        <v>7</v>
      </c>
      <c r="J52" s="12">
        <v>77</v>
      </c>
      <c r="K52" s="12">
        <v>11</v>
      </c>
      <c r="L52" s="1" t="s">
        <v>356</v>
      </c>
    </row>
    <row r="53" spans="1:12" outlineLevel="2" x14ac:dyDescent="0.25">
      <c r="A53" s="1">
        <v>25649</v>
      </c>
      <c r="B53" s="1" t="s">
        <v>395</v>
      </c>
      <c r="C53" s="1" t="s">
        <v>162</v>
      </c>
      <c r="D53" s="1" t="s">
        <v>46</v>
      </c>
      <c r="E53" s="1" t="s">
        <v>47</v>
      </c>
      <c r="F53" s="1">
        <v>2020</v>
      </c>
      <c r="G53" s="1" t="s">
        <v>3</v>
      </c>
      <c r="H53" s="12">
        <v>5</v>
      </c>
      <c r="I53" s="12">
        <v>5</v>
      </c>
      <c r="J53" s="12">
        <v>82</v>
      </c>
      <c r="K53" s="12">
        <v>16.399999999999999</v>
      </c>
      <c r="L53" s="1" t="s">
        <v>356</v>
      </c>
    </row>
    <row r="54" spans="1:12" outlineLevel="2" x14ac:dyDescent="0.25">
      <c r="A54" s="1">
        <v>25596</v>
      </c>
      <c r="B54" s="1" t="s">
        <v>396</v>
      </c>
      <c r="C54" s="1" t="s">
        <v>161</v>
      </c>
      <c r="D54" s="1" t="s">
        <v>46</v>
      </c>
      <c r="E54" s="1" t="s">
        <v>47</v>
      </c>
      <c r="F54" s="1">
        <v>2020</v>
      </c>
      <c r="G54" s="1" t="s">
        <v>3</v>
      </c>
      <c r="H54" s="12">
        <v>5</v>
      </c>
      <c r="I54" s="12">
        <v>5</v>
      </c>
      <c r="J54" s="12">
        <v>40</v>
      </c>
      <c r="K54" s="12">
        <v>8</v>
      </c>
      <c r="L54" s="1" t="s">
        <v>356</v>
      </c>
    </row>
    <row r="55" spans="1:12" outlineLevel="2" x14ac:dyDescent="0.25">
      <c r="A55" s="1">
        <v>25797</v>
      </c>
      <c r="B55" s="1" t="s">
        <v>396</v>
      </c>
      <c r="C55" s="1" t="s">
        <v>182</v>
      </c>
      <c r="D55" s="1" t="s">
        <v>46</v>
      </c>
      <c r="E55" s="1" t="s">
        <v>47</v>
      </c>
      <c r="F55" s="1">
        <v>2020</v>
      </c>
      <c r="G55" s="1" t="s">
        <v>3</v>
      </c>
      <c r="H55" s="12">
        <v>0</v>
      </c>
      <c r="I55" s="12">
        <v>0</v>
      </c>
      <c r="J55" s="12">
        <v>0</v>
      </c>
      <c r="K55" s="12">
        <v>0</v>
      </c>
      <c r="L55" s="1" t="s">
        <v>356</v>
      </c>
    </row>
    <row r="56" spans="1:12" outlineLevel="2" x14ac:dyDescent="0.25">
      <c r="A56" s="1">
        <v>25797</v>
      </c>
      <c r="B56" s="1" t="s">
        <v>396</v>
      </c>
      <c r="C56" s="1" t="s">
        <v>182</v>
      </c>
      <c r="D56" s="1" t="s">
        <v>46</v>
      </c>
      <c r="E56" s="1" t="s">
        <v>47</v>
      </c>
      <c r="F56" s="1">
        <v>2020</v>
      </c>
      <c r="G56" s="1" t="s">
        <v>11</v>
      </c>
      <c r="H56" s="12">
        <v>0</v>
      </c>
      <c r="I56" s="12">
        <v>0</v>
      </c>
      <c r="J56" s="12">
        <v>0</v>
      </c>
      <c r="K56" s="12">
        <v>0</v>
      </c>
      <c r="L56" s="1" t="s">
        <v>356</v>
      </c>
    </row>
    <row r="57" spans="1:12" outlineLevel="2" x14ac:dyDescent="0.25">
      <c r="A57" s="1">
        <v>25154</v>
      </c>
      <c r="B57" s="1" t="s">
        <v>397</v>
      </c>
      <c r="C57" s="1" t="s">
        <v>140</v>
      </c>
      <c r="D57" s="1" t="s">
        <v>46</v>
      </c>
      <c r="E57" s="1" t="s">
        <v>47</v>
      </c>
      <c r="F57" s="1">
        <v>2020</v>
      </c>
      <c r="G57" s="1" t="s">
        <v>3</v>
      </c>
      <c r="H57" s="12">
        <v>1</v>
      </c>
      <c r="I57" s="12">
        <v>1</v>
      </c>
      <c r="J57" s="12">
        <v>8</v>
      </c>
      <c r="K57" s="12">
        <v>8</v>
      </c>
      <c r="L57" s="1" t="s">
        <v>356</v>
      </c>
    </row>
    <row r="58" spans="1:12" outlineLevel="2" x14ac:dyDescent="0.25">
      <c r="A58" s="1">
        <v>25154</v>
      </c>
      <c r="B58" s="1" t="s">
        <v>397</v>
      </c>
      <c r="C58" s="1" t="s">
        <v>140</v>
      </c>
      <c r="D58" s="1" t="s">
        <v>46</v>
      </c>
      <c r="E58" s="1" t="s">
        <v>47</v>
      </c>
      <c r="F58" s="1">
        <v>2020</v>
      </c>
      <c r="G58" s="1" t="s">
        <v>11</v>
      </c>
      <c r="H58" s="12">
        <v>1</v>
      </c>
      <c r="I58" s="12">
        <v>1</v>
      </c>
      <c r="J58" s="12">
        <v>9</v>
      </c>
      <c r="K58" s="12">
        <v>9</v>
      </c>
      <c r="L58" s="1" t="s">
        <v>356</v>
      </c>
    </row>
    <row r="59" spans="1:12" outlineLevel="1" x14ac:dyDescent="0.25">
      <c r="A59" s="107"/>
      <c r="B59" s="107"/>
      <c r="C59" s="107"/>
      <c r="D59" s="109" t="s">
        <v>749</v>
      </c>
      <c r="E59" s="107"/>
      <c r="F59" s="107"/>
      <c r="G59" s="107"/>
      <c r="H59" s="159">
        <f>SUBTOTAL(9,H23:H58)</f>
        <v>436.5</v>
      </c>
      <c r="I59" s="159">
        <f>SUBTOTAL(9,I23:I58)</f>
        <v>430.7</v>
      </c>
      <c r="J59" s="159">
        <f>SUBTOTAL(9,J23:J58)</f>
        <v>3552.8</v>
      </c>
      <c r="K59" s="159"/>
      <c r="L59" s="107"/>
    </row>
    <row r="60" spans="1:12" outlineLevel="2" x14ac:dyDescent="0.25">
      <c r="A60" s="5">
        <v>25438</v>
      </c>
      <c r="B60" s="5" t="s">
        <v>389</v>
      </c>
      <c r="C60" s="5" t="s">
        <v>131</v>
      </c>
      <c r="D60" s="5" t="s">
        <v>132</v>
      </c>
      <c r="E60" s="5" t="s">
        <v>133</v>
      </c>
      <c r="F60" s="5">
        <v>2020</v>
      </c>
      <c r="G60" s="5" t="s">
        <v>3</v>
      </c>
      <c r="H60" s="32">
        <v>4</v>
      </c>
      <c r="I60" s="32">
        <v>4</v>
      </c>
      <c r="J60" s="32">
        <v>58</v>
      </c>
      <c r="K60" s="32">
        <v>14.5</v>
      </c>
      <c r="L60" s="5" t="s">
        <v>356</v>
      </c>
    </row>
    <row r="61" spans="1:12" outlineLevel="2" x14ac:dyDescent="0.25">
      <c r="A61" s="1">
        <v>25438</v>
      </c>
      <c r="B61" s="1" t="s">
        <v>389</v>
      </c>
      <c r="C61" s="1" t="s">
        <v>131</v>
      </c>
      <c r="D61" s="1" t="s">
        <v>132</v>
      </c>
      <c r="E61" s="1" t="s">
        <v>133</v>
      </c>
      <c r="F61" s="1">
        <v>2020</v>
      </c>
      <c r="G61" s="1" t="s">
        <v>11</v>
      </c>
      <c r="H61" s="12">
        <v>4</v>
      </c>
      <c r="I61" s="12">
        <v>4</v>
      </c>
      <c r="J61" s="12">
        <v>58</v>
      </c>
      <c r="K61" s="12">
        <v>14.5</v>
      </c>
      <c r="L61" s="1" t="s">
        <v>356</v>
      </c>
    </row>
    <row r="62" spans="1:12" outlineLevel="1" x14ac:dyDescent="0.25">
      <c r="A62" s="107"/>
      <c r="B62" s="107"/>
      <c r="C62" s="107"/>
      <c r="D62" s="109" t="s">
        <v>750</v>
      </c>
      <c r="E62" s="107"/>
      <c r="F62" s="107"/>
      <c r="G62" s="107"/>
      <c r="H62" s="159">
        <f>SUBTOTAL(9,H60:H61)</f>
        <v>8</v>
      </c>
      <c r="I62" s="159">
        <f>SUBTOTAL(9,I60:I61)</f>
        <v>8</v>
      </c>
      <c r="J62" s="159">
        <f>SUBTOTAL(9,J60:J61)</f>
        <v>116</v>
      </c>
      <c r="K62" s="159"/>
      <c r="L62" s="107"/>
    </row>
    <row r="63" spans="1:12" outlineLevel="2" x14ac:dyDescent="0.25">
      <c r="A63" s="5">
        <v>25426</v>
      </c>
      <c r="B63" s="5" t="s">
        <v>384</v>
      </c>
      <c r="C63" s="5" t="s">
        <v>145</v>
      </c>
      <c r="D63" s="5" t="s">
        <v>26</v>
      </c>
      <c r="E63" s="5" t="s">
        <v>27</v>
      </c>
      <c r="F63" s="5">
        <v>2020</v>
      </c>
      <c r="G63" s="5" t="s">
        <v>11</v>
      </c>
      <c r="H63" s="32">
        <v>2</v>
      </c>
      <c r="I63" s="32">
        <v>2</v>
      </c>
      <c r="J63" s="32">
        <v>16</v>
      </c>
      <c r="K63" s="32">
        <v>8</v>
      </c>
      <c r="L63" s="5" t="s">
        <v>356</v>
      </c>
    </row>
    <row r="64" spans="1:12" outlineLevel="2" x14ac:dyDescent="0.25">
      <c r="A64" s="1">
        <v>25426</v>
      </c>
      <c r="B64" s="1" t="s">
        <v>384</v>
      </c>
      <c r="C64" s="1" t="s">
        <v>145</v>
      </c>
      <c r="D64" s="1" t="s">
        <v>26</v>
      </c>
      <c r="E64" s="1" t="s">
        <v>27</v>
      </c>
      <c r="F64" s="1">
        <v>2020</v>
      </c>
      <c r="G64" s="1" t="s">
        <v>3</v>
      </c>
      <c r="H64" s="12">
        <v>1.8</v>
      </c>
      <c r="I64" s="12">
        <v>1.8</v>
      </c>
      <c r="J64" s="12">
        <v>14</v>
      </c>
      <c r="K64" s="12">
        <v>7.7777777777777803</v>
      </c>
      <c r="L64" s="1" t="s">
        <v>356</v>
      </c>
    </row>
    <row r="65" spans="1:12" outlineLevel="2" x14ac:dyDescent="0.25">
      <c r="A65" s="1">
        <v>25436</v>
      </c>
      <c r="B65" s="1" t="s">
        <v>384</v>
      </c>
      <c r="C65" s="1" t="s">
        <v>51</v>
      </c>
      <c r="D65" s="1" t="s">
        <v>26</v>
      </c>
      <c r="E65" s="1" t="s">
        <v>27</v>
      </c>
      <c r="F65" s="1">
        <v>2020</v>
      </c>
      <c r="G65" s="1" t="s">
        <v>3</v>
      </c>
      <c r="H65" s="12">
        <v>30</v>
      </c>
      <c r="I65" s="12">
        <v>30</v>
      </c>
      <c r="J65" s="12">
        <v>240</v>
      </c>
      <c r="K65" s="12">
        <v>8</v>
      </c>
      <c r="L65" s="1" t="s">
        <v>356</v>
      </c>
    </row>
    <row r="66" spans="1:12" outlineLevel="2" x14ac:dyDescent="0.25">
      <c r="A66" s="1">
        <v>25436</v>
      </c>
      <c r="B66" s="1" t="s">
        <v>384</v>
      </c>
      <c r="C66" s="1" t="s">
        <v>51</v>
      </c>
      <c r="D66" s="1" t="s">
        <v>26</v>
      </c>
      <c r="E66" s="1" t="s">
        <v>27</v>
      </c>
      <c r="F66" s="1">
        <v>2020</v>
      </c>
      <c r="G66" s="1" t="s">
        <v>11</v>
      </c>
      <c r="H66" s="12">
        <v>10</v>
      </c>
      <c r="I66" s="12">
        <v>10</v>
      </c>
      <c r="J66" s="12">
        <v>80</v>
      </c>
      <c r="K66" s="12">
        <v>8</v>
      </c>
      <c r="L66" s="1" t="s">
        <v>356</v>
      </c>
    </row>
    <row r="67" spans="1:12" outlineLevel="2" x14ac:dyDescent="0.25">
      <c r="A67" s="1">
        <v>25807</v>
      </c>
      <c r="B67" s="1" t="s">
        <v>384</v>
      </c>
      <c r="C67" s="1" t="s">
        <v>213</v>
      </c>
      <c r="D67" s="1" t="s">
        <v>26</v>
      </c>
      <c r="E67" s="1" t="s">
        <v>27</v>
      </c>
      <c r="F67" s="1">
        <v>2020</v>
      </c>
      <c r="G67" s="1" t="s">
        <v>3</v>
      </c>
      <c r="H67" s="12">
        <v>3</v>
      </c>
      <c r="I67" s="12">
        <v>3</v>
      </c>
      <c r="J67" s="12">
        <v>18</v>
      </c>
      <c r="K67" s="12">
        <v>6</v>
      </c>
      <c r="L67" s="1" t="s">
        <v>356</v>
      </c>
    </row>
    <row r="68" spans="1:12" outlineLevel="2" x14ac:dyDescent="0.25">
      <c r="A68" s="1">
        <v>25001</v>
      </c>
      <c r="B68" s="1" t="s">
        <v>383</v>
      </c>
      <c r="C68" s="1" t="s">
        <v>128</v>
      </c>
      <c r="D68" s="1" t="s">
        <v>26</v>
      </c>
      <c r="E68" s="1" t="s">
        <v>27</v>
      </c>
      <c r="F68" s="1">
        <v>2020</v>
      </c>
      <c r="G68" s="1" t="s">
        <v>11</v>
      </c>
      <c r="H68" s="12">
        <v>0</v>
      </c>
      <c r="I68" s="12">
        <v>0</v>
      </c>
      <c r="J68" s="12">
        <v>0</v>
      </c>
      <c r="K68" s="12">
        <v>0</v>
      </c>
      <c r="L68" s="1" t="s">
        <v>356</v>
      </c>
    </row>
    <row r="69" spans="1:12" outlineLevel="2" x14ac:dyDescent="0.25">
      <c r="A69" s="1">
        <v>25001</v>
      </c>
      <c r="B69" s="1" t="s">
        <v>383</v>
      </c>
      <c r="C69" s="1" t="s">
        <v>128</v>
      </c>
      <c r="D69" s="1" t="s">
        <v>26</v>
      </c>
      <c r="E69" s="1" t="s">
        <v>27</v>
      </c>
      <c r="F69" s="1">
        <v>2020</v>
      </c>
      <c r="G69" s="1" t="s">
        <v>3</v>
      </c>
      <c r="H69" s="12">
        <v>0</v>
      </c>
      <c r="I69" s="12">
        <v>0</v>
      </c>
      <c r="J69" s="12">
        <v>0</v>
      </c>
      <c r="K69" s="12">
        <v>0</v>
      </c>
      <c r="L69" s="1" t="s">
        <v>356</v>
      </c>
    </row>
    <row r="70" spans="1:12" outlineLevel="2" x14ac:dyDescent="0.25">
      <c r="A70" s="1">
        <v>25307</v>
      </c>
      <c r="B70" s="1" t="s">
        <v>383</v>
      </c>
      <c r="C70" s="1" t="s">
        <v>81</v>
      </c>
      <c r="D70" s="1" t="s">
        <v>26</v>
      </c>
      <c r="E70" s="1" t="s">
        <v>27</v>
      </c>
      <c r="F70" s="1">
        <v>2020</v>
      </c>
      <c r="G70" s="1" t="s">
        <v>3</v>
      </c>
      <c r="H70" s="12">
        <v>1</v>
      </c>
      <c r="I70" s="12">
        <v>1</v>
      </c>
      <c r="J70" s="12">
        <v>10</v>
      </c>
      <c r="K70" s="12">
        <v>10</v>
      </c>
      <c r="L70" s="1" t="s">
        <v>356</v>
      </c>
    </row>
    <row r="71" spans="1:12" outlineLevel="2" x14ac:dyDescent="0.25">
      <c r="A71" s="1">
        <v>25368</v>
      </c>
      <c r="B71" s="1" t="s">
        <v>383</v>
      </c>
      <c r="C71" s="1" t="s">
        <v>201</v>
      </c>
      <c r="D71" s="1" t="s">
        <v>26</v>
      </c>
      <c r="E71" s="1" t="s">
        <v>27</v>
      </c>
      <c r="F71" s="1">
        <v>2020</v>
      </c>
      <c r="G71" s="1" t="s">
        <v>3</v>
      </c>
      <c r="H71" s="12">
        <v>5</v>
      </c>
      <c r="I71" s="12">
        <v>4</v>
      </c>
      <c r="J71" s="12">
        <v>32</v>
      </c>
      <c r="K71" s="12">
        <v>8</v>
      </c>
      <c r="L71" s="1" t="s">
        <v>356</v>
      </c>
    </row>
    <row r="72" spans="1:12" outlineLevel="2" x14ac:dyDescent="0.25">
      <c r="A72" s="1">
        <v>25368</v>
      </c>
      <c r="B72" s="1" t="s">
        <v>383</v>
      </c>
      <c r="C72" s="1" t="s">
        <v>201</v>
      </c>
      <c r="D72" s="1" t="s">
        <v>26</v>
      </c>
      <c r="E72" s="1" t="s">
        <v>27</v>
      </c>
      <c r="F72" s="1">
        <v>2020</v>
      </c>
      <c r="G72" s="1" t="s">
        <v>11</v>
      </c>
      <c r="H72" s="12">
        <v>5</v>
      </c>
      <c r="I72" s="12">
        <v>4</v>
      </c>
      <c r="J72" s="12">
        <v>32</v>
      </c>
      <c r="K72" s="12">
        <v>8</v>
      </c>
      <c r="L72" s="1" t="s">
        <v>356</v>
      </c>
    </row>
    <row r="73" spans="1:12" outlineLevel="2" x14ac:dyDescent="0.25">
      <c r="A73" s="1">
        <v>25815</v>
      </c>
      <c r="B73" s="1" t="s">
        <v>383</v>
      </c>
      <c r="C73" s="1" t="s">
        <v>114</v>
      </c>
      <c r="D73" s="1" t="s">
        <v>26</v>
      </c>
      <c r="E73" s="1" t="s">
        <v>27</v>
      </c>
      <c r="F73" s="1">
        <v>2020</v>
      </c>
      <c r="G73" s="1" t="s">
        <v>3</v>
      </c>
      <c r="H73" s="12">
        <v>5</v>
      </c>
      <c r="I73" s="12">
        <v>5</v>
      </c>
      <c r="J73" s="12">
        <v>11</v>
      </c>
      <c r="K73" s="12">
        <v>2.2000000000000002</v>
      </c>
      <c r="L73" s="1" t="s">
        <v>356</v>
      </c>
    </row>
    <row r="74" spans="1:12" outlineLevel="2" x14ac:dyDescent="0.25">
      <c r="A74" s="1">
        <v>25148</v>
      </c>
      <c r="B74" s="1" t="s">
        <v>385</v>
      </c>
      <c r="C74" s="1" t="s">
        <v>130</v>
      </c>
      <c r="D74" s="1" t="s">
        <v>26</v>
      </c>
      <c r="E74" s="1" t="s">
        <v>27</v>
      </c>
      <c r="F74" s="1">
        <v>2020</v>
      </c>
      <c r="G74" s="1" t="s">
        <v>11</v>
      </c>
      <c r="H74" s="12">
        <v>136</v>
      </c>
      <c r="I74" s="12">
        <v>134.5</v>
      </c>
      <c r="J74" s="12">
        <v>2017.5</v>
      </c>
      <c r="K74" s="12">
        <v>15</v>
      </c>
      <c r="L74" s="1" t="s">
        <v>356</v>
      </c>
    </row>
    <row r="75" spans="1:12" outlineLevel="2" x14ac:dyDescent="0.25">
      <c r="A75" s="1">
        <v>25148</v>
      </c>
      <c r="B75" s="1" t="s">
        <v>385</v>
      </c>
      <c r="C75" s="1" t="s">
        <v>130</v>
      </c>
      <c r="D75" s="1" t="s">
        <v>26</v>
      </c>
      <c r="E75" s="1" t="s">
        <v>27</v>
      </c>
      <c r="F75" s="1">
        <v>2020</v>
      </c>
      <c r="G75" s="1" t="s">
        <v>3</v>
      </c>
      <c r="H75" s="12">
        <v>134</v>
      </c>
      <c r="I75" s="12">
        <v>133.1</v>
      </c>
      <c r="J75" s="12">
        <v>1965</v>
      </c>
      <c r="K75" s="12">
        <v>14.763335837715999</v>
      </c>
      <c r="L75" s="1" t="s">
        <v>356</v>
      </c>
    </row>
    <row r="76" spans="1:12" outlineLevel="2" x14ac:dyDescent="0.25">
      <c r="A76" s="1">
        <v>25320</v>
      </c>
      <c r="B76" s="1" t="s">
        <v>385</v>
      </c>
      <c r="C76" s="1" t="s">
        <v>154</v>
      </c>
      <c r="D76" s="1" t="s">
        <v>26</v>
      </c>
      <c r="E76" s="1" t="s">
        <v>27</v>
      </c>
      <c r="F76" s="1">
        <v>2020</v>
      </c>
      <c r="G76" s="1" t="s">
        <v>3</v>
      </c>
      <c r="H76" s="12">
        <v>40</v>
      </c>
      <c r="I76" s="12">
        <v>35</v>
      </c>
      <c r="J76" s="12">
        <v>350</v>
      </c>
      <c r="K76" s="12">
        <v>10</v>
      </c>
      <c r="L76" s="1" t="s">
        <v>356</v>
      </c>
    </row>
    <row r="77" spans="1:12" outlineLevel="2" x14ac:dyDescent="0.25">
      <c r="A77" s="1">
        <v>25320</v>
      </c>
      <c r="B77" s="1" t="s">
        <v>385</v>
      </c>
      <c r="C77" s="1" t="s">
        <v>154</v>
      </c>
      <c r="D77" s="1" t="s">
        <v>26</v>
      </c>
      <c r="E77" s="1" t="s">
        <v>27</v>
      </c>
      <c r="F77" s="1">
        <v>2020</v>
      </c>
      <c r="G77" s="1" t="s">
        <v>11</v>
      </c>
      <c r="H77" s="12">
        <v>30</v>
      </c>
      <c r="I77" s="12">
        <v>20</v>
      </c>
      <c r="J77" s="12">
        <v>200</v>
      </c>
      <c r="K77" s="12">
        <v>10</v>
      </c>
      <c r="L77" s="1" t="s">
        <v>356</v>
      </c>
    </row>
    <row r="78" spans="1:12" outlineLevel="2" x14ac:dyDescent="0.25">
      <c r="A78" s="1">
        <v>25572</v>
      </c>
      <c r="B78" s="1" t="s">
        <v>385</v>
      </c>
      <c r="C78" s="1" t="s">
        <v>75</v>
      </c>
      <c r="D78" s="1" t="s">
        <v>26</v>
      </c>
      <c r="E78" s="1" t="s">
        <v>27</v>
      </c>
      <c r="F78" s="1">
        <v>2020</v>
      </c>
      <c r="G78" s="1" t="s">
        <v>3</v>
      </c>
      <c r="H78" s="12">
        <v>220</v>
      </c>
      <c r="I78" s="12">
        <v>198</v>
      </c>
      <c r="J78" s="12">
        <v>2772</v>
      </c>
      <c r="K78" s="12">
        <v>14</v>
      </c>
      <c r="L78" s="1" t="s">
        <v>356</v>
      </c>
    </row>
    <row r="79" spans="1:12" outlineLevel="2" x14ac:dyDescent="0.25">
      <c r="A79" s="1">
        <v>25572</v>
      </c>
      <c r="B79" s="1" t="s">
        <v>385</v>
      </c>
      <c r="C79" s="1" t="s">
        <v>75</v>
      </c>
      <c r="D79" s="1" t="s">
        <v>26</v>
      </c>
      <c r="E79" s="1" t="s">
        <v>27</v>
      </c>
      <c r="F79" s="1">
        <v>2020</v>
      </c>
      <c r="G79" s="1" t="s">
        <v>11</v>
      </c>
      <c r="H79" s="12">
        <v>0</v>
      </c>
      <c r="I79" s="12">
        <v>0</v>
      </c>
      <c r="J79" s="12">
        <v>0</v>
      </c>
      <c r="K79" s="12">
        <v>0</v>
      </c>
      <c r="L79" s="1" t="s">
        <v>356</v>
      </c>
    </row>
    <row r="80" spans="1:12" outlineLevel="2" x14ac:dyDescent="0.25">
      <c r="A80" s="1">
        <v>25019</v>
      </c>
      <c r="B80" s="1" t="s">
        <v>386</v>
      </c>
      <c r="C80" s="1" t="s">
        <v>149</v>
      </c>
      <c r="D80" s="1" t="s">
        <v>26</v>
      </c>
      <c r="E80" s="1" t="s">
        <v>27</v>
      </c>
      <c r="F80" s="1">
        <v>2020</v>
      </c>
      <c r="G80" s="1" t="s">
        <v>3</v>
      </c>
      <c r="H80" s="12">
        <v>15</v>
      </c>
      <c r="I80" s="12">
        <v>15</v>
      </c>
      <c r="J80" s="12">
        <v>135</v>
      </c>
      <c r="K80" s="12">
        <v>9</v>
      </c>
      <c r="L80" s="1" t="s">
        <v>356</v>
      </c>
    </row>
    <row r="81" spans="1:12" outlineLevel="2" x14ac:dyDescent="0.25">
      <c r="A81" s="1">
        <v>25019</v>
      </c>
      <c r="B81" s="1" t="s">
        <v>386</v>
      </c>
      <c r="C81" s="1" t="s">
        <v>149</v>
      </c>
      <c r="D81" s="1" t="s">
        <v>26</v>
      </c>
      <c r="E81" s="1" t="s">
        <v>27</v>
      </c>
      <c r="F81" s="1">
        <v>2020</v>
      </c>
      <c r="G81" s="1" t="s">
        <v>11</v>
      </c>
      <c r="H81" s="12">
        <v>0</v>
      </c>
      <c r="I81" s="12">
        <v>0</v>
      </c>
      <c r="J81" s="12">
        <v>0</v>
      </c>
      <c r="K81" s="12">
        <v>0</v>
      </c>
      <c r="L81" s="1" t="s">
        <v>356</v>
      </c>
    </row>
    <row r="82" spans="1:12" outlineLevel="2" x14ac:dyDescent="0.25">
      <c r="A82" s="1">
        <v>25398</v>
      </c>
      <c r="B82" s="1" t="s">
        <v>386</v>
      </c>
      <c r="C82" s="1" t="s">
        <v>170</v>
      </c>
      <c r="D82" s="1" t="s">
        <v>26</v>
      </c>
      <c r="E82" s="1" t="s">
        <v>27</v>
      </c>
      <c r="F82" s="1">
        <v>2020</v>
      </c>
      <c r="G82" s="1" t="s">
        <v>3</v>
      </c>
      <c r="H82" s="12">
        <v>80</v>
      </c>
      <c r="I82" s="12">
        <v>80</v>
      </c>
      <c r="J82" s="12">
        <v>160</v>
      </c>
      <c r="K82" s="12">
        <v>2</v>
      </c>
      <c r="L82" s="1" t="s">
        <v>356</v>
      </c>
    </row>
    <row r="83" spans="1:12" outlineLevel="2" x14ac:dyDescent="0.25">
      <c r="A83" s="1">
        <v>25402</v>
      </c>
      <c r="B83" s="1" t="s">
        <v>386</v>
      </c>
      <c r="C83" s="1" t="s">
        <v>203</v>
      </c>
      <c r="D83" s="1" t="s">
        <v>26</v>
      </c>
      <c r="E83" s="1" t="s">
        <v>27</v>
      </c>
      <c r="F83" s="1">
        <v>2020</v>
      </c>
      <c r="G83" s="1" t="s">
        <v>3</v>
      </c>
      <c r="H83" s="12">
        <v>10</v>
      </c>
      <c r="I83" s="12">
        <v>10</v>
      </c>
      <c r="J83" s="12">
        <v>165</v>
      </c>
      <c r="K83" s="12">
        <v>16.5</v>
      </c>
      <c r="L83" s="1" t="s">
        <v>356</v>
      </c>
    </row>
    <row r="84" spans="1:12" outlineLevel="2" x14ac:dyDescent="0.25">
      <c r="A84" s="1">
        <v>25402</v>
      </c>
      <c r="B84" s="1" t="s">
        <v>386</v>
      </c>
      <c r="C84" s="1" t="s">
        <v>203</v>
      </c>
      <c r="D84" s="1" t="s">
        <v>26</v>
      </c>
      <c r="E84" s="1" t="s">
        <v>27</v>
      </c>
      <c r="F84" s="1">
        <v>2020</v>
      </c>
      <c r="G84" s="1" t="s">
        <v>11</v>
      </c>
      <c r="H84" s="12">
        <v>5</v>
      </c>
      <c r="I84" s="12">
        <v>5</v>
      </c>
      <c r="J84" s="12">
        <v>80</v>
      </c>
      <c r="K84" s="12">
        <v>16</v>
      </c>
      <c r="L84" s="1" t="s">
        <v>356</v>
      </c>
    </row>
    <row r="85" spans="1:12" outlineLevel="2" x14ac:dyDescent="0.25">
      <c r="A85" s="1">
        <v>25489</v>
      </c>
      <c r="B85" s="1" t="s">
        <v>386</v>
      </c>
      <c r="C85" s="1" t="s">
        <v>78</v>
      </c>
      <c r="D85" s="1" t="s">
        <v>26</v>
      </c>
      <c r="E85" s="1" t="s">
        <v>27</v>
      </c>
      <c r="F85" s="1">
        <v>2020</v>
      </c>
      <c r="G85" s="1" t="s">
        <v>3</v>
      </c>
      <c r="H85" s="12">
        <v>5</v>
      </c>
      <c r="I85" s="12">
        <v>4</v>
      </c>
      <c r="J85" s="12">
        <v>32</v>
      </c>
      <c r="K85" s="12">
        <v>8</v>
      </c>
      <c r="L85" s="1" t="s">
        <v>356</v>
      </c>
    </row>
    <row r="86" spans="1:12" outlineLevel="2" x14ac:dyDescent="0.25">
      <c r="A86" s="1">
        <v>25489</v>
      </c>
      <c r="B86" s="1" t="s">
        <v>386</v>
      </c>
      <c r="C86" s="1" t="s">
        <v>78</v>
      </c>
      <c r="D86" s="1" t="s">
        <v>26</v>
      </c>
      <c r="E86" s="1" t="s">
        <v>27</v>
      </c>
      <c r="F86" s="1">
        <v>2020</v>
      </c>
      <c r="G86" s="1" t="s">
        <v>11</v>
      </c>
      <c r="H86" s="12">
        <v>5</v>
      </c>
      <c r="I86" s="12">
        <v>5</v>
      </c>
      <c r="J86" s="12">
        <v>40</v>
      </c>
      <c r="K86" s="12">
        <v>8</v>
      </c>
      <c r="L86" s="1" t="s">
        <v>356</v>
      </c>
    </row>
    <row r="87" spans="1:12" outlineLevel="2" x14ac:dyDescent="0.25">
      <c r="A87" s="1">
        <v>25491</v>
      </c>
      <c r="B87" s="1" t="s">
        <v>386</v>
      </c>
      <c r="C87" s="1" t="s">
        <v>176</v>
      </c>
      <c r="D87" s="1" t="s">
        <v>26</v>
      </c>
      <c r="E87" s="1" t="s">
        <v>27</v>
      </c>
      <c r="F87" s="1">
        <v>2020</v>
      </c>
      <c r="G87" s="1" t="s">
        <v>3</v>
      </c>
      <c r="H87" s="12">
        <v>3</v>
      </c>
      <c r="I87" s="12">
        <v>3</v>
      </c>
      <c r="J87" s="12">
        <v>45</v>
      </c>
      <c r="K87" s="12">
        <v>15</v>
      </c>
      <c r="L87" s="1" t="s">
        <v>356</v>
      </c>
    </row>
    <row r="88" spans="1:12" outlineLevel="2" x14ac:dyDescent="0.25">
      <c r="A88" s="1">
        <v>25491</v>
      </c>
      <c r="B88" s="1" t="s">
        <v>386</v>
      </c>
      <c r="C88" s="1" t="s">
        <v>176</v>
      </c>
      <c r="D88" s="1" t="s">
        <v>26</v>
      </c>
      <c r="E88" s="1" t="s">
        <v>27</v>
      </c>
      <c r="F88" s="1">
        <v>2020</v>
      </c>
      <c r="G88" s="1" t="s">
        <v>11</v>
      </c>
      <c r="H88" s="12">
        <v>0</v>
      </c>
      <c r="I88" s="12">
        <v>0</v>
      </c>
      <c r="J88" s="12">
        <v>0</v>
      </c>
      <c r="K88" s="12">
        <v>0</v>
      </c>
      <c r="L88" s="1" t="s">
        <v>356</v>
      </c>
    </row>
    <row r="89" spans="1:12" outlineLevel="2" x14ac:dyDescent="0.25">
      <c r="A89" s="1">
        <v>25592</v>
      </c>
      <c r="B89" s="1" t="s">
        <v>386</v>
      </c>
      <c r="C89" s="1" t="s">
        <v>119</v>
      </c>
      <c r="D89" s="1" t="s">
        <v>26</v>
      </c>
      <c r="E89" s="1" t="s">
        <v>27</v>
      </c>
      <c r="F89" s="1">
        <v>2020</v>
      </c>
      <c r="G89" s="1" t="s">
        <v>3</v>
      </c>
      <c r="H89" s="12">
        <v>27</v>
      </c>
      <c r="I89" s="12">
        <v>24</v>
      </c>
      <c r="J89" s="12">
        <v>584</v>
      </c>
      <c r="K89" s="12">
        <v>24.3333333333333</v>
      </c>
      <c r="L89" s="1" t="s">
        <v>356</v>
      </c>
    </row>
    <row r="90" spans="1:12" outlineLevel="2" x14ac:dyDescent="0.25">
      <c r="A90" s="1">
        <v>25592</v>
      </c>
      <c r="B90" s="1" t="s">
        <v>386</v>
      </c>
      <c r="C90" s="1" t="s">
        <v>119</v>
      </c>
      <c r="D90" s="1" t="s">
        <v>26</v>
      </c>
      <c r="E90" s="1" t="s">
        <v>27</v>
      </c>
      <c r="F90" s="1">
        <v>2020</v>
      </c>
      <c r="G90" s="1" t="s">
        <v>11</v>
      </c>
      <c r="H90" s="12">
        <v>18</v>
      </c>
      <c r="I90" s="12">
        <v>18</v>
      </c>
      <c r="J90" s="12">
        <v>436</v>
      </c>
      <c r="K90" s="12">
        <v>24.2222222222222</v>
      </c>
      <c r="L90" s="1" t="s">
        <v>356</v>
      </c>
    </row>
    <row r="91" spans="1:12" outlineLevel="2" x14ac:dyDescent="0.25">
      <c r="A91" s="1">
        <v>25658</v>
      </c>
      <c r="B91" s="1" t="s">
        <v>386</v>
      </c>
      <c r="C91" s="1" t="s">
        <v>208</v>
      </c>
      <c r="D91" s="1" t="s">
        <v>26</v>
      </c>
      <c r="E91" s="1" t="s">
        <v>27</v>
      </c>
      <c r="F91" s="1">
        <v>2020</v>
      </c>
      <c r="G91" s="1" t="s">
        <v>3</v>
      </c>
      <c r="H91" s="12">
        <v>3</v>
      </c>
      <c r="I91" s="12">
        <v>3</v>
      </c>
      <c r="J91" s="12">
        <v>45</v>
      </c>
      <c r="K91" s="12">
        <v>15</v>
      </c>
      <c r="L91" s="1" t="s">
        <v>356</v>
      </c>
    </row>
    <row r="92" spans="1:12" outlineLevel="2" x14ac:dyDescent="0.25">
      <c r="A92" s="1">
        <v>25658</v>
      </c>
      <c r="B92" s="1" t="s">
        <v>386</v>
      </c>
      <c r="C92" s="1" t="s">
        <v>208</v>
      </c>
      <c r="D92" s="1" t="s">
        <v>26</v>
      </c>
      <c r="E92" s="1" t="s">
        <v>27</v>
      </c>
      <c r="F92" s="1">
        <v>2020</v>
      </c>
      <c r="G92" s="1" t="s">
        <v>11</v>
      </c>
      <c r="H92" s="12">
        <v>3</v>
      </c>
      <c r="I92" s="12">
        <v>3</v>
      </c>
      <c r="J92" s="12">
        <v>45</v>
      </c>
      <c r="K92" s="12">
        <v>15</v>
      </c>
      <c r="L92" s="1" t="s">
        <v>356</v>
      </c>
    </row>
    <row r="93" spans="1:12" outlineLevel="2" x14ac:dyDescent="0.25">
      <c r="A93" s="1">
        <v>25718</v>
      </c>
      <c r="B93" s="1" t="s">
        <v>386</v>
      </c>
      <c r="C93" s="1" t="s">
        <v>209</v>
      </c>
      <c r="D93" s="1" t="s">
        <v>26</v>
      </c>
      <c r="E93" s="1" t="s">
        <v>27</v>
      </c>
      <c r="F93" s="1">
        <v>2020</v>
      </c>
      <c r="G93" s="1" t="s">
        <v>3</v>
      </c>
      <c r="H93" s="12">
        <v>20</v>
      </c>
      <c r="I93" s="12">
        <v>10</v>
      </c>
      <c r="J93" s="12">
        <v>100</v>
      </c>
      <c r="K93" s="12">
        <v>10</v>
      </c>
      <c r="L93" s="1" t="s">
        <v>356</v>
      </c>
    </row>
    <row r="94" spans="1:12" outlineLevel="2" x14ac:dyDescent="0.25">
      <c r="A94" s="1">
        <v>25718</v>
      </c>
      <c r="B94" s="1" t="s">
        <v>386</v>
      </c>
      <c r="C94" s="1" t="s">
        <v>209</v>
      </c>
      <c r="D94" s="1" t="s">
        <v>26</v>
      </c>
      <c r="E94" s="1" t="s">
        <v>27</v>
      </c>
      <c r="F94" s="1">
        <v>2020</v>
      </c>
      <c r="G94" s="1" t="s">
        <v>11</v>
      </c>
      <c r="H94" s="12">
        <v>5</v>
      </c>
      <c r="I94" s="12">
        <v>4</v>
      </c>
      <c r="J94" s="12">
        <v>40</v>
      </c>
      <c r="K94" s="12">
        <v>10</v>
      </c>
      <c r="L94" s="1" t="s">
        <v>356</v>
      </c>
    </row>
    <row r="95" spans="1:12" outlineLevel="2" x14ac:dyDescent="0.25">
      <c r="A95" s="1">
        <v>25777</v>
      </c>
      <c r="B95" s="1" t="s">
        <v>386</v>
      </c>
      <c r="C95" s="1" t="s">
        <v>211</v>
      </c>
      <c r="D95" s="1" t="s">
        <v>26</v>
      </c>
      <c r="E95" s="1" t="s">
        <v>27</v>
      </c>
      <c r="F95" s="1">
        <v>2020</v>
      </c>
      <c r="G95" s="1" t="s">
        <v>3</v>
      </c>
      <c r="H95" s="12">
        <v>0</v>
      </c>
      <c r="I95" s="12">
        <v>0</v>
      </c>
      <c r="J95" s="12">
        <v>0</v>
      </c>
      <c r="K95" s="12">
        <v>0</v>
      </c>
      <c r="L95" s="1" t="s">
        <v>356</v>
      </c>
    </row>
    <row r="96" spans="1:12" outlineLevel="2" x14ac:dyDescent="0.25">
      <c r="A96" s="1">
        <v>25777</v>
      </c>
      <c r="B96" s="1" t="s">
        <v>386</v>
      </c>
      <c r="C96" s="1" t="s">
        <v>211</v>
      </c>
      <c r="D96" s="1" t="s">
        <v>26</v>
      </c>
      <c r="E96" s="1" t="s">
        <v>27</v>
      </c>
      <c r="F96" s="1">
        <v>2020</v>
      </c>
      <c r="G96" s="1" t="s">
        <v>11</v>
      </c>
      <c r="H96" s="12">
        <v>0</v>
      </c>
      <c r="I96" s="12">
        <v>0</v>
      </c>
      <c r="J96" s="12">
        <v>0</v>
      </c>
      <c r="K96" s="12">
        <v>0</v>
      </c>
      <c r="L96" s="1" t="s">
        <v>356</v>
      </c>
    </row>
    <row r="97" spans="1:12" outlineLevel="2" x14ac:dyDescent="0.25">
      <c r="A97" s="1">
        <v>25851</v>
      </c>
      <c r="B97" s="1" t="s">
        <v>386</v>
      </c>
      <c r="C97" s="1" t="s">
        <v>129</v>
      </c>
      <c r="D97" s="1" t="s">
        <v>26</v>
      </c>
      <c r="E97" s="1" t="s">
        <v>27</v>
      </c>
      <c r="F97" s="1">
        <v>2020</v>
      </c>
      <c r="G97" s="1" t="s">
        <v>3</v>
      </c>
      <c r="H97" s="12">
        <v>0</v>
      </c>
      <c r="I97" s="12">
        <v>0</v>
      </c>
      <c r="J97" s="12">
        <v>0</v>
      </c>
      <c r="K97" s="12">
        <v>0</v>
      </c>
      <c r="L97" s="1" t="s">
        <v>356</v>
      </c>
    </row>
    <row r="98" spans="1:12" outlineLevel="2" x14ac:dyDescent="0.25">
      <c r="A98" s="1">
        <v>25851</v>
      </c>
      <c r="B98" s="1" t="s">
        <v>386</v>
      </c>
      <c r="C98" s="1" t="s">
        <v>129</v>
      </c>
      <c r="D98" s="1" t="s">
        <v>26</v>
      </c>
      <c r="E98" s="1" t="s">
        <v>27</v>
      </c>
      <c r="F98" s="1">
        <v>2020</v>
      </c>
      <c r="G98" s="1" t="s">
        <v>11</v>
      </c>
      <c r="H98" s="12">
        <v>0</v>
      </c>
      <c r="I98" s="12">
        <v>0</v>
      </c>
      <c r="J98" s="12">
        <v>0</v>
      </c>
      <c r="K98" s="12">
        <v>0</v>
      </c>
      <c r="L98" s="1" t="s">
        <v>356</v>
      </c>
    </row>
    <row r="99" spans="1:12" outlineLevel="2" x14ac:dyDescent="0.25">
      <c r="A99" s="1">
        <v>25862</v>
      </c>
      <c r="B99" s="1" t="s">
        <v>386</v>
      </c>
      <c r="C99" s="1" t="s">
        <v>175</v>
      </c>
      <c r="D99" s="1" t="s">
        <v>26</v>
      </c>
      <c r="E99" s="1" t="s">
        <v>27</v>
      </c>
      <c r="F99" s="1">
        <v>2020</v>
      </c>
      <c r="G99" s="1" t="s">
        <v>11</v>
      </c>
      <c r="H99" s="12">
        <v>30</v>
      </c>
      <c r="I99" s="12">
        <v>30</v>
      </c>
      <c r="J99" s="12">
        <v>240</v>
      </c>
      <c r="K99" s="12">
        <v>8</v>
      </c>
      <c r="L99" s="1" t="s">
        <v>356</v>
      </c>
    </row>
    <row r="100" spans="1:12" outlineLevel="2" x14ac:dyDescent="0.25">
      <c r="A100" s="1">
        <v>25862</v>
      </c>
      <c r="B100" s="1" t="s">
        <v>386</v>
      </c>
      <c r="C100" s="1" t="s">
        <v>175</v>
      </c>
      <c r="D100" s="1" t="s">
        <v>26</v>
      </c>
      <c r="E100" s="1" t="s">
        <v>27</v>
      </c>
      <c r="F100" s="1">
        <v>2020</v>
      </c>
      <c r="G100" s="1" t="s">
        <v>3</v>
      </c>
      <c r="H100" s="12">
        <v>20</v>
      </c>
      <c r="I100" s="12">
        <v>20</v>
      </c>
      <c r="J100" s="12">
        <v>160</v>
      </c>
      <c r="K100" s="12">
        <v>8</v>
      </c>
      <c r="L100" s="1" t="s">
        <v>356</v>
      </c>
    </row>
    <row r="101" spans="1:12" outlineLevel="2" x14ac:dyDescent="0.25">
      <c r="A101" s="1">
        <v>25875</v>
      </c>
      <c r="B101" s="1" t="s">
        <v>386</v>
      </c>
      <c r="C101" s="1" t="s">
        <v>147</v>
      </c>
      <c r="D101" s="1" t="s">
        <v>26</v>
      </c>
      <c r="E101" s="1" t="s">
        <v>27</v>
      </c>
      <c r="F101" s="1">
        <v>2020</v>
      </c>
      <c r="G101" s="1" t="s">
        <v>3</v>
      </c>
      <c r="H101" s="12">
        <v>20</v>
      </c>
      <c r="I101" s="12">
        <v>20</v>
      </c>
      <c r="J101" s="12">
        <v>140</v>
      </c>
      <c r="K101" s="12">
        <v>7</v>
      </c>
      <c r="L101" s="1" t="s">
        <v>356</v>
      </c>
    </row>
    <row r="102" spans="1:12" outlineLevel="2" x14ac:dyDescent="0.25">
      <c r="A102" s="1">
        <v>25875</v>
      </c>
      <c r="B102" s="1" t="s">
        <v>386</v>
      </c>
      <c r="C102" s="1" t="s">
        <v>147</v>
      </c>
      <c r="D102" s="1" t="s">
        <v>26</v>
      </c>
      <c r="E102" s="1" t="s">
        <v>27</v>
      </c>
      <c r="F102" s="1">
        <v>2020</v>
      </c>
      <c r="G102" s="1" t="s">
        <v>11</v>
      </c>
      <c r="H102" s="12">
        <v>10</v>
      </c>
      <c r="I102" s="12">
        <v>8</v>
      </c>
      <c r="J102" s="12">
        <v>120</v>
      </c>
      <c r="K102" s="12">
        <v>15</v>
      </c>
      <c r="L102" s="1" t="s">
        <v>356</v>
      </c>
    </row>
    <row r="103" spans="1:12" outlineLevel="2" x14ac:dyDescent="0.25">
      <c r="A103" s="1">
        <v>25293</v>
      </c>
      <c r="B103" s="1" t="s">
        <v>387</v>
      </c>
      <c r="C103" s="1" t="s">
        <v>148</v>
      </c>
      <c r="D103" s="1" t="s">
        <v>26</v>
      </c>
      <c r="E103" s="1" t="s">
        <v>27</v>
      </c>
      <c r="F103" s="1">
        <v>2020</v>
      </c>
      <c r="G103" s="1" t="s">
        <v>3</v>
      </c>
      <c r="H103" s="12">
        <v>7</v>
      </c>
      <c r="I103" s="12">
        <v>6</v>
      </c>
      <c r="J103" s="12">
        <v>90</v>
      </c>
      <c r="K103" s="12">
        <v>15</v>
      </c>
      <c r="L103" s="1" t="s">
        <v>356</v>
      </c>
    </row>
    <row r="104" spans="1:12" outlineLevel="2" x14ac:dyDescent="0.25">
      <c r="A104" s="1">
        <v>25299</v>
      </c>
      <c r="B104" s="1" t="s">
        <v>387</v>
      </c>
      <c r="C104" s="1" t="s">
        <v>198</v>
      </c>
      <c r="D104" s="1" t="s">
        <v>26</v>
      </c>
      <c r="E104" s="1" t="s">
        <v>27</v>
      </c>
      <c r="F104" s="1">
        <v>2020</v>
      </c>
      <c r="G104" s="1" t="s">
        <v>11</v>
      </c>
      <c r="H104" s="12">
        <v>6</v>
      </c>
      <c r="I104" s="12">
        <v>5.5</v>
      </c>
      <c r="J104" s="12">
        <v>41.8</v>
      </c>
      <c r="K104" s="12">
        <v>7.6</v>
      </c>
      <c r="L104" s="1" t="s">
        <v>356</v>
      </c>
    </row>
    <row r="105" spans="1:12" outlineLevel="2" x14ac:dyDescent="0.25">
      <c r="A105" s="1">
        <v>25372</v>
      </c>
      <c r="B105" s="1" t="s">
        <v>387</v>
      </c>
      <c r="C105" s="1" t="s">
        <v>164</v>
      </c>
      <c r="D105" s="1" t="s">
        <v>26</v>
      </c>
      <c r="E105" s="1" t="s">
        <v>27</v>
      </c>
      <c r="F105" s="1">
        <v>2020</v>
      </c>
      <c r="G105" s="1" t="s">
        <v>3</v>
      </c>
      <c r="H105" s="12">
        <v>25</v>
      </c>
      <c r="I105" s="12">
        <v>25</v>
      </c>
      <c r="J105" s="12">
        <v>100</v>
      </c>
      <c r="K105" s="12">
        <v>4</v>
      </c>
      <c r="L105" s="1" t="s">
        <v>356</v>
      </c>
    </row>
    <row r="106" spans="1:12" outlineLevel="2" x14ac:dyDescent="0.25">
      <c r="A106" s="1">
        <v>25839</v>
      </c>
      <c r="B106" s="1" t="s">
        <v>387</v>
      </c>
      <c r="C106" s="1" t="s">
        <v>109</v>
      </c>
      <c r="D106" s="1" t="s">
        <v>26</v>
      </c>
      <c r="E106" s="1" t="s">
        <v>27</v>
      </c>
      <c r="F106" s="1">
        <v>2020</v>
      </c>
      <c r="G106" s="1" t="s">
        <v>11</v>
      </c>
      <c r="H106" s="12">
        <v>10</v>
      </c>
      <c r="I106" s="12">
        <v>10</v>
      </c>
      <c r="J106" s="12">
        <v>100</v>
      </c>
      <c r="K106" s="12">
        <v>10</v>
      </c>
      <c r="L106" s="1" t="s">
        <v>356</v>
      </c>
    </row>
    <row r="107" spans="1:12" outlineLevel="2" x14ac:dyDescent="0.25">
      <c r="A107" s="1">
        <v>25839</v>
      </c>
      <c r="B107" s="1" t="s">
        <v>387</v>
      </c>
      <c r="C107" s="1" t="s">
        <v>109</v>
      </c>
      <c r="D107" s="1" t="s">
        <v>26</v>
      </c>
      <c r="E107" s="1" t="s">
        <v>27</v>
      </c>
      <c r="F107" s="1">
        <v>2020</v>
      </c>
      <c r="G107" s="1" t="s">
        <v>3</v>
      </c>
      <c r="H107" s="12">
        <v>6</v>
      </c>
      <c r="I107" s="12">
        <v>6</v>
      </c>
      <c r="J107" s="12">
        <v>60</v>
      </c>
      <c r="K107" s="12">
        <v>10</v>
      </c>
      <c r="L107" s="1" t="s">
        <v>356</v>
      </c>
    </row>
    <row r="108" spans="1:12" outlineLevel="2" x14ac:dyDescent="0.25">
      <c r="A108" s="1">
        <v>25086</v>
      </c>
      <c r="B108" s="1" t="s">
        <v>388</v>
      </c>
      <c r="C108" s="1" t="s">
        <v>87</v>
      </c>
      <c r="D108" s="1" t="s">
        <v>26</v>
      </c>
      <c r="E108" s="1" t="s">
        <v>27</v>
      </c>
      <c r="F108" s="1">
        <v>2020</v>
      </c>
      <c r="G108" s="1" t="s">
        <v>3</v>
      </c>
      <c r="H108" s="12">
        <v>30</v>
      </c>
      <c r="I108" s="12">
        <v>30</v>
      </c>
      <c r="J108" s="12">
        <v>210</v>
      </c>
      <c r="K108" s="12">
        <v>7</v>
      </c>
      <c r="L108" s="1" t="s">
        <v>356</v>
      </c>
    </row>
    <row r="109" spans="1:12" outlineLevel="2" x14ac:dyDescent="0.25">
      <c r="A109" s="1">
        <v>25086</v>
      </c>
      <c r="B109" s="1" t="s">
        <v>388</v>
      </c>
      <c r="C109" s="1" t="s">
        <v>87</v>
      </c>
      <c r="D109" s="1" t="s">
        <v>26</v>
      </c>
      <c r="E109" s="1" t="s">
        <v>27</v>
      </c>
      <c r="F109" s="1">
        <v>2020</v>
      </c>
      <c r="G109" s="1" t="s">
        <v>11</v>
      </c>
      <c r="H109" s="12">
        <v>30</v>
      </c>
      <c r="I109" s="12">
        <v>30</v>
      </c>
      <c r="J109" s="12">
        <v>180</v>
      </c>
      <c r="K109" s="12">
        <v>6</v>
      </c>
      <c r="L109" s="1" t="s">
        <v>356</v>
      </c>
    </row>
    <row r="110" spans="1:12" outlineLevel="2" x14ac:dyDescent="0.25">
      <c r="A110" s="1">
        <v>25095</v>
      </c>
      <c r="B110" s="1" t="s">
        <v>388</v>
      </c>
      <c r="C110" s="1" t="s">
        <v>80</v>
      </c>
      <c r="D110" s="1" t="s">
        <v>26</v>
      </c>
      <c r="E110" s="1" t="s">
        <v>27</v>
      </c>
      <c r="F110" s="1">
        <v>2020</v>
      </c>
      <c r="G110" s="1" t="s">
        <v>3</v>
      </c>
      <c r="H110" s="12">
        <v>5</v>
      </c>
      <c r="I110" s="12">
        <v>5</v>
      </c>
      <c r="J110" s="12">
        <v>25</v>
      </c>
      <c r="K110" s="12">
        <v>5</v>
      </c>
      <c r="L110" s="1" t="s">
        <v>356</v>
      </c>
    </row>
    <row r="111" spans="1:12" outlineLevel="2" x14ac:dyDescent="0.25">
      <c r="A111" s="1">
        <v>25095</v>
      </c>
      <c r="B111" s="1" t="s">
        <v>388</v>
      </c>
      <c r="C111" s="1" t="s">
        <v>80</v>
      </c>
      <c r="D111" s="1" t="s">
        <v>26</v>
      </c>
      <c r="E111" s="1" t="s">
        <v>27</v>
      </c>
      <c r="F111" s="1">
        <v>2020</v>
      </c>
      <c r="G111" s="1" t="s">
        <v>11</v>
      </c>
      <c r="H111" s="12">
        <v>0</v>
      </c>
      <c r="I111" s="12">
        <v>0</v>
      </c>
      <c r="J111" s="12">
        <v>0</v>
      </c>
      <c r="K111" s="12">
        <v>0</v>
      </c>
      <c r="L111" s="1" t="s">
        <v>356</v>
      </c>
    </row>
    <row r="112" spans="1:12" outlineLevel="2" x14ac:dyDescent="0.25">
      <c r="A112" s="1">
        <v>25168</v>
      </c>
      <c r="B112" s="1" t="s">
        <v>388</v>
      </c>
      <c r="C112" s="1" t="s">
        <v>25</v>
      </c>
      <c r="D112" s="1" t="s">
        <v>26</v>
      </c>
      <c r="E112" s="1" t="s">
        <v>27</v>
      </c>
      <c r="F112" s="1">
        <v>2020</v>
      </c>
      <c r="G112" s="1" t="s">
        <v>3</v>
      </c>
      <c r="H112" s="12">
        <v>8</v>
      </c>
      <c r="I112" s="12">
        <v>8</v>
      </c>
      <c r="J112" s="12">
        <v>56</v>
      </c>
      <c r="K112" s="12">
        <v>7</v>
      </c>
      <c r="L112" s="1" t="s">
        <v>356</v>
      </c>
    </row>
    <row r="113" spans="1:12" outlineLevel="2" x14ac:dyDescent="0.25">
      <c r="A113" s="1">
        <v>25168</v>
      </c>
      <c r="B113" s="1" t="s">
        <v>388</v>
      </c>
      <c r="C113" s="1" t="s">
        <v>25</v>
      </c>
      <c r="D113" s="1" t="s">
        <v>26</v>
      </c>
      <c r="E113" s="1" t="s">
        <v>27</v>
      </c>
      <c r="F113" s="1">
        <v>2020</v>
      </c>
      <c r="G113" s="1" t="s">
        <v>11</v>
      </c>
      <c r="H113" s="12">
        <v>6</v>
      </c>
      <c r="I113" s="12">
        <v>6</v>
      </c>
      <c r="J113" s="12">
        <v>42</v>
      </c>
      <c r="K113" s="12">
        <v>7</v>
      </c>
      <c r="L113" s="1" t="s">
        <v>356</v>
      </c>
    </row>
    <row r="114" spans="1:12" outlineLevel="2" x14ac:dyDescent="0.25">
      <c r="A114" s="1">
        <v>25328</v>
      </c>
      <c r="B114" s="1" t="s">
        <v>388</v>
      </c>
      <c r="C114" s="1" t="s">
        <v>158</v>
      </c>
      <c r="D114" s="1" t="s">
        <v>26</v>
      </c>
      <c r="E114" s="1" t="s">
        <v>27</v>
      </c>
      <c r="F114" s="1">
        <v>2020</v>
      </c>
      <c r="G114" s="1" t="s">
        <v>3</v>
      </c>
      <c r="H114" s="12">
        <v>7</v>
      </c>
      <c r="I114" s="12">
        <v>7</v>
      </c>
      <c r="J114" s="12">
        <v>49</v>
      </c>
      <c r="K114" s="12">
        <v>7</v>
      </c>
      <c r="L114" s="1" t="s">
        <v>356</v>
      </c>
    </row>
    <row r="115" spans="1:12" outlineLevel="2" x14ac:dyDescent="0.25">
      <c r="A115" s="1">
        <v>25328</v>
      </c>
      <c r="B115" s="1" t="s">
        <v>388</v>
      </c>
      <c r="C115" s="1" t="s">
        <v>158</v>
      </c>
      <c r="D115" s="1" t="s">
        <v>26</v>
      </c>
      <c r="E115" s="1" t="s">
        <v>27</v>
      </c>
      <c r="F115" s="1">
        <v>2020</v>
      </c>
      <c r="G115" s="1" t="s">
        <v>11</v>
      </c>
      <c r="H115" s="12">
        <v>7</v>
      </c>
      <c r="I115" s="12">
        <v>7</v>
      </c>
      <c r="J115" s="12">
        <v>49</v>
      </c>
      <c r="K115" s="12">
        <v>7</v>
      </c>
      <c r="L115" s="1" t="s">
        <v>356</v>
      </c>
    </row>
    <row r="116" spans="1:12" outlineLevel="2" x14ac:dyDescent="0.25">
      <c r="A116" s="1">
        <v>25580</v>
      </c>
      <c r="B116" s="1" t="s">
        <v>388</v>
      </c>
      <c r="C116" s="1" t="s">
        <v>120</v>
      </c>
      <c r="D116" s="1" t="s">
        <v>26</v>
      </c>
      <c r="E116" s="1" t="s">
        <v>27</v>
      </c>
      <c r="F116" s="1">
        <v>2020</v>
      </c>
      <c r="G116" s="1" t="s">
        <v>11</v>
      </c>
      <c r="H116" s="12">
        <v>18</v>
      </c>
      <c r="I116" s="12">
        <v>18</v>
      </c>
      <c r="J116" s="12">
        <v>162</v>
      </c>
      <c r="K116" s="12">
        <v>9</v>
      </c>
      <c r="L116" s="1" t="s">
        <v>356</v>
      </c>
    </row>
    <row r="117" spans="1:12" outlineLevel="2" x14ac:dyDescent="0.25">
      <c r="A117" s="1">
        <v>25662</v>
      </c>
      <c r="B117" s="1" t="s">
        <v>388</v>
      </c>
      <c r="C117" s="1" t="s">
        <v>153</v>
      </c>
      <c r="D117" s="1" t="s">
        <v>26</v>
      </c>
      <c r="E117" s="1" t="s">
        <v>27</v>
      </c>
      <c r="F117" s="1">
        <v>2020</v>
      </c>
      <c r="G117" s="1" t="s">
        <v>11</v>
      </c>
      <c r="H117" s="12">
        <v>7</v>
      </c>
      <c r="I117" s="12">
        <v>7</v>
      </c>
      <c r="J117" s="12">
        <v>84</v>
      </c>
      <c r="K117" s="12">
        <v>12</v>
      </c>
      <c r="L117" s="1" t="s">
        <v>356</v>
      </c>
    </row>
    <row r="118" spans="1:12" outlineLevel="2" x14ac:dyDescent="0.25">
      <c r="A118" s="1">
        <v>25662</v>
      </c>
      <c r="B118" s="1" t="s">
        <v>388</v>
      </c>
      <c r="C118" s="1" t="s">
        <v>153</v>
      </c>
      <c r="D118" s="1" t="s">
        <v>26</v>
      </c>
      <c r="E118" s="1" t="s">
        <v>27</v>
      </c>
      <c r="F118" s="1">
        <v>2020</v>
      </c>
      <c r="G118" s="1" t="s">
        <v>3</v>
      </c>
      <c r="H118" s="12">
        <v>5</v>
      </c>
      <c r="I118" s="12">
        <v>5</v>
      </c>
      <c r="J118" s="12">
        <v>60</v>
      </c>
      <c r="K118" s="12">
        <v>12</v>
      </c>
      <c r="L118" s="1" t="s">
        <v>356</v>
      </c>
    </row>
    <row r="119" spans="1:12" outlineLevel="2" x14ac:dyDescent="0.25">
      <c r="A119" s="1">
        <v>25867</v>
      </c>
      <c r="B119" s="1" t="s">
        <v>388</v>
      </c>
      <c r="C119" s="1" t="s">
        <v>166</v>
      </c>
      <c r="D119" s="1" t="s">
        <v>26</v>
      </c>
      <c r="E119" s="1" t="s">
        <v>27</v>
      </c>
      <c r="F119" s="1">
        <v>2020</v>
      </c>
      <c r="G119" s="1" t="s">
        <v>3</v>
      </c>
      <c r="H119" s="12">
        <v>2</v>
      </c>
      <c r="I119" s="12">
        <v>2</v>
      </c>
      <c r="J119" s="12">
        <v>22</v>
      </c>
      <c r="K119" s="12">
        <v>11</v>
      </c>
      <c r="L119" s="1" t="s">
        <v>356</v>
      </c>
    </row>
    <row r="120" spans="1:12" outlineLevel="2" x14ac:dyDescent="0.25">
      <c r="A120" s="1">
        <v>25438</v>
      </c>
      <c r="B120" s="1" t="s">
        <v>389</v>
      </c>
      <c r="C120" s="1" t="s">
        <v>131</v>
      </c>
      <c r="D120" s="1" t="s">
        <v>26</v>
      </c>
      <c r="E120" s="1" t="s">
        <v>27</v>
      </c>
      <c r="F120" s="1">
        <v>2020</v>
      </c>
      <c r="G120" s="1" t="s">
        <v>3</v>
      </c>
      <c r="H120" s="12">
        <v>100</v>
      </c>
      <c r="I120" s="12">
        <v>100</v>
      </c>
      <c r="J120" s="12">
        <v>1550</v>
      </c>
      <c r="K120" s="12">
        <v>15.5</v>
      </c>
      <c r="L120" s="1" t="s">
        <v>356</v>
      </c>
    </row>
    <row r="121" spans="1:12" outlineLevel="2" x14ac:dyDescent="0.25">
      <c r="A121" s="1">
        <v>25438</v>
      </c>
      <c r="B121" s="1" t="s">
        <v>389</v>
      </c>
      <c r="C121" s="1" t="s">
        <v>131</v>
      </c>
      <c r="D121" s="1" t="s">
        <v>26</v>
      </c>
      <c r="E121" s="1" t="s">
        <v>27</v>
      </c>
      <c r="F121" s="1">
        <v>2020</v>
      </c>
      <c r="G121" s="1" t="s">
        <v>11</v>
      </c>
      <c r="H121" s="12">
        <v>100</v>
      </c>
      <c r="I121" s="12">
        <v>100</v>
      </c>
      <c r="J121" s="12">
        <v>1550</v>
      </c>
      <c r="K121" s="12">
        <v>15.5</v>
      </c>
      <c r="L121" s="1" t="s">
        <v>356</v>
      </c>
    </row>
    <row r="122" spans="1:12" outlineLevel="2" x14ac:dyDescent="0.25">
      <c r="A122" s="1">
        <v>25530</v>
      </c>
      <c r="B122" s="1" t="s">
        <v>389</v>
      </c>
      <c r="C122" s="1" t="s">
        <v>206</v>
      </c>
      <c r="D122" s="1" t="s">
        <v>26</v>
      </c>
      <c r="E122" s="1" t="s">
        <v>27</v>
      </c>
      <c r="F122" s="1">
        <v>2020</v>
      </c>
      <c r="G122" s="1" t="s">
        <v>3</v>
      </c>
      <c r="H122" s="12">
        <v>85</v>
      </c>
      <c r="I122" s="12">
        <v>80</v>
      </c>
      <c r="J122" s="12">
        <v>800</v>
      </c>
      <c r="K122" s="12">
        <v>10</v>
      </c>
      <c r="L122" s="1" t="s">
        <v>356</v>
      </c>
    </row>
    <row r="123" spans="1:12" outlineLevel="2" x14ac:dyDescent="0.25">
      <c r="A123" s="1">
        <v>25530</v>
      </c>
      <c r="B123" s="1" t="s">
        <v>389</v>
      </c>
      <c r="C123" s="1" t="s">
        <v>206</v>
      </c>
      <c r="D123" s="1" t="s">
        <v>26</v>
      </c>
      <c r="E123" s="1" t="s">
        <v>27</v>
      </c>
      <c r="F123" s="1">
        <v>2020</v>
      </c>
      <c r="G123" s="1" t="s">
        <v>11</v>
      </c>
      <c r="H123" s="12">
        <v>80</v>
      </c>
      <c r="I123" s="12">
        <v>80</v>
      </c>
      <c r="J123" s="12">
        <v>800</v>
      </c>
      <c r="K123" s="12">
        <v>10</v>
      </c>
      <c r="L123" s="1" t="s">
        <v>356</v>
      </c>
    </row>
    <row r="124" spans="1:12" outlineLevel="2" x14ac:dyDescent="0.25">
      <c r="A124" s="1">
        <v>25594</v>
      </c>
      <c r="B124" s="1" t="s">
        <v>390</v>
      </c>
      <c r="C124" s="1" t="s">
        <v>157</v>
      </c>
      <c r="D124" s="1" t="s">
        <v>26</v>
      </c>
      <c r="E124" s="1" t="s">
        <v>27</v>
      </c>
      <c r="F124" s="1">
        <v>2020</v>
      </c>
      <c r="G124" s="1" t="s">
        <v>3</v>
      </c>
      <c r="H124" s="12">
        <v>20</v>
      </c>
      <c r="I124" s="12">
        <v>10</v>
      </c>
      <c r="J124" s="12">
        <v>100</v>
      </c>
      <c r="K124" s="12">
        <v>10</v>
      </c>
      <c r="L124" s="1" t="s">
        <v>356</v>
      </c>
    </row>
    <row r="125" spans="1:12" outlineLevel="2" x14ac:dyDescent="0.25">
      <c r="A125" s="1">
        <v>25258</v>
      </c>
      <c r="B125" s="1" t="s">
        <v>391</v>
      </c>
      <c r="C125" s="1" t="s">
        <v>185</v>
      </c>
      <c r="D125" s="1" t="s">
        <v>26</v>
      </c>
      <c r="E125" s="1" t="s">
        <v>27</v>
      </c>
      <c r="F125" s="1">
        <v>2020</v>
      </c>
      <c r="G125" s="1" t="s">
        <v>3</v>
      </c>
      <c r="H125" s="12">
        <v>130</v>
      </c>
      <c r="I125" s="12">
        <v>125</v>
      </c>
      <c r="J125" s="12">
        <v>250</v>
      </c>
      <c r="K125" s="12">
        <v>2</v>
      </c>
      <c r="L125" s="1" t="s">
        <v>356</v>
      </c>
    </row>
    <row r="126" spans="1:12" outlineLevel="2" x14ac:dyDescent="0.25">
      <c r="A126" s="1">
        <v>25394</v>
      </c>
      <c r="B126" s="1" t="s">
        <v>391</v>
      </c>
      <c r="C126" s="1" t="s">
        <v>202</v>
      </c>
      <c r="D126" s="1" t="s">
        <v>26</v>
      </c>
      <c r="E126" s="1" t="s">
        <v>27</v>
      </c>
      <c r="F126" s="1">
        <v>2020</v>
      </c>
      <c r="G126" s="1" t="s">
        <v>3</v>
      </c>
      <c r="H126" s="12">
        <v>550</v>
      </c>
      <c r="I126" s="12">
        <v>545</v>
      </c>
      <c r="J126" s="12">
        <v>8175</v>
      </c>
      <c r="K126" s="12">
        <v>15</v>
      </c>
      <c r="L126" s="1" t="s">
        <v>356</v>
      </c>
    </row>
    <row r="127" spans="1:12" outlineLevel="2" x14ac:dyDescent="0.25">
      <c r="A127" s="1">
        <v>25394</v>
      </c>
      <c r="B127" s="1" t="s">
        <v>391</v>
      </c>
      <c r="C127" s="1" t="s">
        <v>202</v>
      </c>
      <c r="D127" s="1" t="s">
        <v>26</v>
      </c>
      <c r="E127" s="1" t="s">
        <v>27</v>
      </c>
      <c r="F127" s="1">
        <v>2020</v>
      </c>
      <c r="G127" s="1" t="s">
        <v>11</v>
      </c>
      <c r="H127" s="12">
        <v>550</v>
      </c>
      <c r="I127" s="12">
        <v>545</v>
      </c>
      <c r="J127" s="12">
        <v>8175</v>
      </c>
      <c r="K127" s="12">
        <v>15</v>
      </c>
      <c r="L127" s="1" t="s">
        <v>356</v>
      </c>
    </row>
    <row r="128" spans="1:12" outlineLevel="2" x14ac:dyDescent="0.25">
      <c r="A128" s="1">
        <v>25513</v>
      </c>
      <c r="B128" s="1" t="s">
        <v>391</v>
      </c>
      <c r="C128" s="1" t="s">
        <v>21</v>
      </c>
      <c r="D128" s="1" t="s">
        <v>26</v>
      </c>
      <c r="E128" s="1" t="s">
        <v>27</v>
      </c>
      <c r="F128" s="1">
        <v>2020</v>
      </c>
      <c r="G128" s="1" t="s">
        <v>3</v>
      </c>
      <c r="H128" s="12">
        <v>35</v>
      </c>
      <c r="I128" s="12">
        <v>15</v>
      </c>
      <c r="J128" s="12">
        <v>285</v>
      </c>
      <c r="K128" s="12">
        <v>19</v>
      </c>
      <c r="L128" s="1" t="s">
        <v>356</v>
      </c>
    </row>
    <row r="129" spans="1:12" outlineLevel="2" x14ac:dyDescent="0.25">
      <c r="A129" s="1">
        <v>25513</v>
      </c>
      <c r="B129" s="1" t="s">
        <v>391</v>
      </c>
      <c r="C129" s="1" t="s">
        <v>21</v>
      </c>
      <c r="D129" s="1" t="s">
        <v>26</v>
      </c>
      <c r="E129" s="1" t="s">
        <v>27</v>
      </c>
      <c r="F129" s="1">
        <v>2020</v>
      </c>
      <c r="G129" s="1" t="s">
        <v>11</v>
      </c>
      <c r="H129" s="12">
        <v>0</v>
      </c>
      <c r="I129" s="12">
        <v>0</v>
      </c>
      <c r="J129" s="12">
        <v>0</v>
      </c>
      <c r="K129" s="12">
        <v>0</v>
      </c>
      <c r="L129" s="1" t="s">
        <v>356</v>
      </c>
    </row>
    <row r="130" spans="1:12" outlineLevel="2" x14ac:dyDescent="0.25">
      <c r="A130" s="1">
        <v>25518</v>
      </c>
      <c r="B130" s="1" t="s">
        <v>391</v>
      </c>
      <c r="C130" s="1" t="s">
        <v>171</v>
      </c>
      <c r="D130" s="1" t="s">
        <v>26</v>
      </c>
      <c r="E130" s="1" t="s">
        <v>27</v>
      </c>
      <c r="F130" s="1">
        <v>2020</v>
      </c>
      <c r="G130" s="1" t="s">
        <v>3</v>
      </c>
      <c r="H130" s="12">
        <v>105</v>
      </c>
      <c r="I130" s="12">
        <v>105</v>
      </c>
      <c r="J130" s="12">
        <v>1575</v>
      </c>
      <c r="K130" s="12">
        <v>15</v>
      </c>
      <c r="L130" s="1" t="s">
        <v>356</v>
      </c>
    </row>
    <row r="131" spans="1:12" outlineLevel="2" x14ac:dyDescent="0.25">
      <c r="A131" s="1">
        <v>25518</v>
      </c>
      <c r="B131" s="1" t="s">
        <v>391</v>
      </c>
      <c r="C131" s="1" t="s">
        <v>171</v>
      </c>
      <c r="D131" s="1" t="s">
        <v>26</v>
      </c>
      <c r="E131" s="1" t="s">
        <v>27</v>
      </c>
      <c r="F131" s="1">
        <v>2020</v>
      </c>
      <c r="G131" s="1" t="s">
        <v>11</v>
      </c>
      <c r="H131" s="12">
        <v>0</v>
      </c>
      <c r="I131" s="12">
        <v>0</v>
      </c>
      <c r="J131" s="12">
        <v>0</v>
      </c>
      <c r="K131" s="12">
        <v>0</v>
      </c>
      <c r="L131" s="1" t="s">
        <v>356</v>
      </c>
    </row>
    <row r="132" spans="1:12" outlineLevel="2" x14ac:dyDescent="0.25">
      <c r="A132" s="1">
        <v>25653</v>
      </c>
      <c r="B132" s="1" t="s">
        <v>391</v>
      </c>
      <c r="C132" s="1" t="s">
        <v>207</v>
      </c>
      <c r="D132" s="1" t="s">
        <v>26</v>
      </c>
      <c r="E132" s="1" t="s">
        <v>27</v>
      </c>
      <c r="F132" s="1">
        <v>2020</v>
      </c>
      <c r="G132" s="1" t="s">
        <v>3</v>
      </c>
      <c r="H132" s="12">
        <v>160</v>
      </c>
      <c r="I132" s="12">
        <v>140</v>
      </c>
      <c r="J132" s="12">
        <v>1624</v>
      </c>
      <c r="K132" s="12">
        <v>11.6</v>
      </c>
      <c r="L132" s="1" t="s">
        <v>356</v>
      </c>
    </row>
    <row r="133" spans="1:12" outlineLevel="2" x14ac:dyDescent="0.25">
      <c r="A133" s="1">
        <v>25653</v>
      </c>
      <c r="B133" s="1" t="s">
        <v>391</v>
      </c>
      <c r="C133" s="1" t="s">
        <v>207</v>
      </c>
      <c r="D133" s="1" t="s">
        <v>26</v>
      </c>
      <c r="E133" s="1" t="s">
        <v>27</v>
      </c>
      <c r="F133" s="1">
        <v>2020</v>
      </c>
      <c r="G133" s="1" t="s">
        <v>11</v>
      </c>
      <c r="H133" s="12">
        <v>0</v>
      </c>
      <c r="I133" s="12">
        <v>0</v>
      </c>
      <c r="J133" s="12">
        <v>0</v>
      </c>
      <c r="K133" s="12">
        <v>0</v>
      </c>
      <c r="L133" s="1" t="s">
        <v>356</v>
      </c>
    </row>
    <row r="134" spans="1:12" outlineLevel="2" x14ac:dyDescent="0.25">
      <c r="A134" s="1">
        <v>25823</v>
      </c>
      <c r="B134" s="1" t="s">
        <v>391</v>
      </c>
      <c r="C134" s="1" t="s">
        <v>216</v>
      </c>
      <c r="D134" s="1" t="s">
        <v>26</v>
      </c>
      <c r="E134" s="1" t="s">
        <v>27</v>
      </c>
      <c r="F134" s="1">
        <v>2020</v>
      </c>
      <c r="G134" s="1" t="s">
        <v>3</v>
      </c>
      <c r="H134" s="12">
        <v>60</v>
      </c>
      <c r="I134" s="12">
        <v>30</v>
      </c>
      <c r="J134" s="12">
        <v>600</v>
      </c>
      <c r="K134" s="12">
        <v>20</v>
      </c>
      <c r="L134" s="1" t="s">
        <v>356</v>
      </c>
    </row>
    <row r="135" spans="1:12" outlineLevel="2" x14ac:dyDescent="0.25">
      <c r="A135" s="1">
        <v>25823</v>
      </c>
      <c r="B135" s="1" t="s">
        <v>391</v>
      </c>
      <c r="C135" s="1" t="s">
        <v>216</v>
      </c>
      <c r="D135" s="1" t="s">
        <v>26</v>
      </c>
      <c r="E135" s="1" t="s">
        <v>27</v>
      </c>
      <c r="F135" s="1">
        <v>2020</v>
      </c>
      <c r="G135" s="1" t="s">
        <v>11</v>
      </c>
      <c r="H135" s="12">
        <v>0</v>
      </c>
      <c r="I135" s="12">
        <v>0</v>
      </c>
      <c r="J135" s="12">
        <v>0</v>
      </c>
      <c r="K135" s="12">
        <v>0</v>
      </c>
      <c r="L135" s="1" t="s">
        <v>356</v>
      </c>
    </row>
    <row r="136" spans="1:12" outlineLevel="2" x14ac:dyDescent="0.25">
      <c r="A136" s="1">
        <v>25871</v>
      </c>
      <c r="B136" s="1" t="s">
        <v>391</v>
      </c>
      <c r="C136" s="1" t="s">
        <v>159</v>
      </c>
      <c r="D136" s="1" t="s">
        <v>26</v>
      </c>
      <c r="E136" s="1" t="s">
        <v>27</v>
      </c>
      <c r="F136" s="1">
        <v>2020</v>
      </c>
      <c r="G136" s="1" t="s">
        <v>3</v>
      </c>
      <c r="H136" s="12">
        <v>10</v>
      </c>
      <c r="I136" s="12">
        <v>10</v>
      </c>
      <c r="J136" s="12">
        <v>100</v>
      </c>
      <c r="K136" s="12">
        <v>10</v>
      </c>
      <c r="L136" s="1" t="s">
        <v>356</v>
      </c>
    </row>
    <row r="137" spans="1:12" outlineLevel="2" x14ac:dyDescent="0.25">
      <c r="A137" s="1">
        <v>25871</v>
      </c>
      <c r="B137" s="1" t="s">
        <v>391</v>
      </c>
      <c r="C137" s="1" t="s">
        <v>159</v>
      </c>
      <c r="D137" s="1" t="s">
        <v>26</v>
      </c>
      <c r="E137" s="1" t="s">
        <v>27</v>
      </c>
      <c r="F137" s="1">
        <v>2020</v>
      </c>
      <c r="G137" s="1" t="s">
        <v>11</v>
      </c>
      <c r="H137" s="12">
        <v>9</v>
      </c>
      <c r="I137" s="12">
        <v>8</v>
      </c>
      <c r="J137" s="12">
        <v>80</v>
      </c>
      <c r="K137" s="12">
        <v>10</v>
      </c>
      <c r="L137" s="1" t="s">
        <v>356</v>
      </c>
    </row>
    <row r="138" spans="1:12" outlineLevel="2" x14ac:dyDescent="0.25">
      <c r="A138" s="1">
        <v>25885</v>
      </c>
      <c r="B138" s="1" t="s">
        <v>391</v>
      </c>
      <c r="C138" s="1" t="s">
        <v>113</v>
      </c>
      <c r="D138" s="1" t="s">
        <v>26</v>
      </c>
      <c r="E138" s="1" t="s">
        <v>27</v>
      </c>
      <c r="F138" s="1">
        <v>2020</v>
      </c>
      <c r="G138" s="1" t="s">
        <v>3</v>
      </c>
      <c r="H138" s="12">
        <v>186</v>
      </c>
      <c r="I138" s="12">
        <v>185</v>
      </c>
      <c r="J138" s="12">
        <v>2775</v>
      </c>
      <c r="K138" s="12">
        <v>15</v>
      </c>
      <c r="L138" s="1" t="s">
        <v>356</v>
      </c>
    </row>
    <row r="139" spans="1:12" outlineLevel="2" x14ac:dyDescent="0.25">
      <c r="A139" s="1">
        <v>25885</v>
      </c>
      <c r="B139" s="1" t="s">
        <v>391</v>
      </c>
      <c r="C139" s="1" t="s">
        <v>113</v>
      </c>
      <c r="D139" s="1" t="s">
        <v>26</v>
      </c>
      <c r="E139" s="1" t="s">
        <v>27</v>
      </c>
      <c r="F139" s="1">
        <v>2020</v>
      </c>
      <c r="G139" s="1" t="s">
        <v>11</v>
      </c>
      <c r="H139" s="12">
        <v>156</v>
      </c>
      <c r="I139" s="12">
        <v>156</v>
      </c>
      <c r="J139" s="12">
        <v>2340</v>
      </c>
      <c r="K139" s="12">
        <v>15</v>
      </c>
      <c r="L139" s="1" t="s">
        <v>356</v>
      </c>
    </row>
    <row r="140" spans="1:12" outlineLevel="2" x14ac:dyDescent="0.25">
      <c r="A140" s="1">
        <v>25035</v>
      </c>
      <c r="B140" s="1" t="s">
        <v>396</v>
      </c>
      <c r="C140" s="1" t="s">
        <v>181</v>
      </c>
      <c r="D140" s="1" t="s">
        <v>26</v>
      </c>
      <c r="E140" s="1" t="s">
        <v>27</v>
      </c>
      <c r="F140" s="1">
        <v>2020</v>
      </c>
      <c r="G140" s="1" t="s">
        <v>3</v>
      </c>
      <c r="H140" s="12">
        <v>50</v>
      </c>
      <c r="I140" s="12">
        <v>45</v>
      </c>
      <c r="J140" s="12">
        <v>315</v>
      </c>
      <c r="K140" s="12">
        <v>7</v>
      </c>
      <c r="L140" s="1" t="s">
        <v>356</v>
      </c>
    </row>
    <row r="141" spans="1:12" outlineLevel="2" x14ac:dyDescent="0.25">
      <c r="A141" s="1">
        <v>25035</v>
      </c>
      <c r="B141" s="1" t="s">
        <v>396</v>
      </c>
      <c r="C141" s="1" t="s">
        <v>181</v>
      </c>
      <c r="D141" s="1" t="s">
        <v>26</v>
      </c>
      <c r="E141" s="1" t="s">
        <v>27</v>
      </c>
      <c r="F141" s="1">
        <v>2020</v>
      </c>
      <c r="G141" s="1" t="s">
        <v>11</v>
      </c>
      <c r="H141" s="12">
        <v>5</v>
      </c>
      <c r="I141" s="12">
        <v>5</v>
      </c>
      <c r="J141" s="12">
        <v>35</v>
      </c>
      <c r="K141" s="12">
        <v>7</v>
      </c>
      <c r="L141" s="1" t="s">
        <v>356</v>
      </c>
    </row>
    <row r="142" spans="1:12" outlineLevel="2" x14ac:dyDescent="0.25">
      <c r="A142" s="1">
        <v>25599</v>
      </c>
      <c r="B142" s="1" t="s">
        <v>396</v>
      </c>
      <c r="C142" s="1" t="s">
        <v>222</v>
      </c>
      <c r="D142" s="1" t="s">
        <v>26</v>
      </c>
      <c r="E142" s="1" t="s">
        <v>27</v>
      </c>
      <c r="F142" s="1">
        <v>2020</v>
      </c>
      <c r="G142" s="1" t="s">
        <v>3</v>
      </c>
      <c r="H142" s="12">
        <v>30</v>
      </c>
      <c r="I142" s="12">
        <v>30</v>
      </c>
      <c r="J142" s="12">
        <v>300</v>
      </c>
      <c r="K142" s="12">
        <v>10</v>
      </c>
      <c r="L142" s="1" t="s">
        <v>356</v>
      </c>
    </row>
    <row r="143" spans="1:12" outlineLevel="2" x14ac:dyDescent="0.25">
      <c r="A143" s="1">
        <v>25245</v>
      </c>
      <c r="B143" s="1" t="s">
        <v>396</v>
      </c>
      <c r="C143" s="1" t="s">
        <v>173</v>
      </c>
      <c r="D143" s="1" t="s">
        <v>26</v>
      </c>
      <c r="E143" s="1" t="s">
        <v>27</v>
      </c>
      <c r="F143" s="1">
        <v>2020</v>
      </c>
      <c r="G143" s="1" t="s">
        <v>3</v>
      </c>
      <c r="H143" s="12">
        <v>2</v>
      </c>
      <c r="I143" s="12">
        <v>2</v>
      </c>
      <c r="J143" s="12">
        <v>12</v>
      </c>
      <c r="K143" s="12">
        <v>6</v>
      </c>
      <c r="L143" s="1" t="s">
        <v>356</v>
      </c>
    </row>
    <row r="144" spans="1:12" outlineLevel="2" x14ac:dyDescent="0.25">
      <c r="A144" s="1">
        <v>25245</v>
      </c>
      <c r="B144" s="1" t="s">
        <v>396</v>
      </c>
      <c r="C144" s="1" t="s">
        <v>173</v>
      </c>
      <c r="D144" s="1" t="s">
        <v>26</v>
      </c>
      <c r="E144" s="1" t="s">
        <v>27</v>
      </c>
      <c r="F144" s="1">
        <v>2020</v>
      </c>
      <c r="G144" s="1" t="s">
        <v>11</v>
      </c>
      <c r="H144" s="12">
        <v>0</v>
      </c>
      <c r="I144" s="12">
        <v>0</v>
      </c>
      <c r="J144" s="12">
        <v>0</v>
      </c>
      <c r="K144" s="12">
        <v>0</v>
      </c>
      <c r="L144" s="1" t="s">
        <v>356</v>
      </c>
    </row>
    <row r="145" spans="1:12" outlineLevel="2" x14ac:dyDescent="0.25">
      <c r="A145" s="1">
        <v>25386</v>
      </c>
      <c r="B145" s="1" t="s">
        <v>396</v>
      </c>
      <c r="C145" s="1" t="s">
        <v>88</v>
      </c>
      <c r="D145" s="1" t="s">
        <v>26</v>
      </c>
      <c r="E145" s="1" t="s">
        <v>27</v>
      </c>
      <c r="F145" s="1">
        <v>2020</v>
      </c>
      <c r="G145" s="1" t="s">
        <v>3</v>
      </c>
      <c r="H145" s="12">
        <v>0</v>
      </c>
      <c r="I145" s="12">
        <v>0</v>
      </c>
      <c r="J145" s="12">
        <v>0</v>
      </c>
      <c r="K145" s="12">
        <v>0</v>
      </c>
      <c r="L145" s="1" t="s">
        <v>356</v>
      </c>
    </row>
    <row r="146" spans="1:12" outlineLevel="2" x14ac:dyDescent="0.25">
      <c r="A146" s="1">
        <v>25386</v>
      </c>
      <c r="B146" s="1" t="s">
        <v>396</v>
      </c>
      <c r="C146" s="1" t="s">
        <v>88</v>
      </c>
      <c r="D146" s="1" t="s">
        <v>26</v>
      </c>
      <c r="E146" s="1" t="s">
        <v>27</v>
      </c>
      <c r="F146" s="1">
        <v>2020</v>
      </c>
      <c r="G146" s="1" t="s">
        <v>11</v>
      </c>
      <c r="H146" s="12">
        <v>0</v>
      </c>
      <c r="I146" s="12">
        <v>0</v>
      </c>
      <c r="J146" s="12">
        <v>0</v>
      </c>
      <c r="K146" s="12">
        <v>0</v>
      </c>
      <c r="L146" s="1" t="s">
        <v>356</v>
      </c>
    </row>
    <row r="147" spans="1:12" outlineLevel="2" x14ac:dyDescent="0.25">
      <c r="A147" s="1">
        <v>25596</v>
      </c>
      <c r="B147" s="1" t="s">
        <v>396</v>
      </c>
      <c r="C147" s="1" t="s">
        <v>161</v>
      </c>
      <c r="D147" s="1" t="s">
        <v>26</v>
      </c>
      <c r="E147" s="1" t="s">
        <v>27</v>
      </c>
      <c r="F147" s="1">
        <v>2020</v>
      </c>
      <c r="G147" s="1" t="s">
        <v>3</v>
      </c>
      <c r="H147" s="12">
        <v>20</v>
      </c>
      <c r="I147" s="12">
        <v>20</v>
      </c>
      <c r="J147" s="12">
        <v>300</v>
      </c>
      <c r="K147" s="12">
        <v>15</v>
      </c>
      <c r="L147" s="1" t="s">
        <v>356</v>
      </c>
    </row>
    <row r="148" spans="1:12" outlineLevel="2" x14ac:dyDescent="0.25">
      <c r="A148" s="1">
        <v>25797</v>
      </c>
      <c r="B148" s="1" t="s">
        <v>396</v>
      </c>
      <c r="C148" s="1" t="s">
        <v>182</v>
      </c>
      <c r="D148" s="1" t="s">
        <v>26</v>
      </c>
      <c r="E148" s="1" t="s">
        <v>27</v>
      </c>
      <c r="F148" s="1">
        <v>2020</v>
      </c>
      <c r="G148" s="1" t="s">
        <v>3</v>
      </c>
      <c r="H148" s="12">
        <v>0</v>
      </c>
      <c r="I148" s="12">
        <v>0</v>
      </c>
      <c r="J148" s="12">
        <v>0</v>
      </c>
      <c r="K148" s="12">
        <v>0</v>
      </c>
      <c r="L148" s="1" t="s">
        <v>356</v>
      </c>
    </row>
    <row r="149" spans="1:12" outlineLevel="2" x14ac:dyDescent="0.25">
      <c r="A149" s="1">
        <v>25797</v>
      </c>
      <c r="B149" s="1" t="s">
        <v>396</v>
      </c>
      <c r="C149" s="1" t="s">
        <v>182</v>
      </c>
      <c r="D149" s="1" t="s">
        <v>26</v>
      </c>
      <c r="E149" s="1" t="s">
        <v>27</v>
      </c>
      <c r="F149" s="1">
        <v>2020</v>
      </c>
      <c r="G149" s="1" t="s">
        <v>11</v>
      </c>
      <c r="H149" s="12">
        <v>0</v>
      </c>
      <c r="I149" s="12">
        <v>0</v>
      </c>
      <c r="J149" s="12">
        <v>0</v>
      </c>
      <c r="K149" s="12">
        <v>0</v>
      </c>
      <c r="L149" s="1" t="s">
        <v>356</v>
      </c>
    </row>
    <row r="150" spans="1:12" outlineLevel="2" x14ac:dyDescent="0.25">
      <c r="A150" s="1">
        <v>25878</v>
      </c>
      <c r="B150" s="1" t="s">
        <v>396</v>
      </c>
      <c r="C150" s="1" t="s">
        <v>76</v>
      </c>
      <c r="D150" s="1" t="s">
        <v>26</v>
      </c>
      <c r="E150" s="1" t="s">
        <v>27</v>
      </c>
      <c r="F150" s="1">
        <v>2020</v>
      </c>
      <c r="G150" s="1" t="s">
        <v>3</v>
      </c>
      <c r="H150" s="12">
        <v>8</v>
      </c>
      <c r="I150" s="12">
        <v>8</v>
      </c>
      <c r="J150" s="12">
        <v>40</v>
      </c>
      <c r="K150" s="12">
        <v>5</v>
      </c>
      <c r="L150" s="1" t="s">
        <v>356</v>
      </c>
    </row>
    <row r="151" spans="1:12" outlineLevel="2" x14ac:dyDescent="0.25">
      <c r="A151" s="1">
        <v>25878</v>
      </c>
      <c r="B151" s="1" t="s">
        <v>396</v>
      </c>
      <c r="C151" s="1" t="s">
        <v>76</v>
      </c>
      <c r="D151" s="1" t="s">
        <v>26</v>
      </c>
      <c r="E151" s="1" t="s">
        <v>27</v>
      </c>
      <c r="F151" s="1">
        <v>2020</v>
      </c>
      <c r="G151" s="1" t="s">
        <v>11</v>
      </c>
      <c r="H151" s="12">
        <v>7</v>
      </c>
      <c r="I151" s="12">
        <v>7</v>
      </c>
      <c r="J151" s="12">
        <v>35</v>
      </c>
      <c r="K151" s="12">
        <v>5</v>
      </c>
      <c r="L151" s="1" t="s">
        <v>356</v>
      </c>
    </row>
    <row r="152" spans="1:12" outlineLevel="1" x14ac:dyDescent="0.25">
      <c r="A152" s="107"/>
      <c r="B152" s="107"/>
      <c r="C152" s="107"/>
      <c r="D152" s="109" t="s">
        <v>751</v>
      </c>
      <c r="E152" s="107"/>
      <c r="F152" s="107"/>
      <c r="G152" s="107"/>
      <c r="H152" s="159">
        <f>SUBTOTAL(9,H63:H151)</f>
        <v>3538.8</v>
      </c>
      <c r="I152" s="159">
        <f>SUBTOTAL(9,I63:I151)</f>
        <v>3371.9</v>
      </c>
      <c r="J152" s="159">
        <f>SUBTOTAL(9,J63:J151)</f>
        <v>43471.3</v>
      </c>
      <c r="K152" s="159"/>
      <c r="L152" s="107"/>
    </row>
    <row r="153" spans="1:12" x14ac:dyDescent="0.25">
      <c r="A153" s="107"/>
      <c r="B153" s="107"/>
      <c r="C153" s="107"/>
      <c r="D153" s="109" t="s">
        <v>362</v>
      </c>
      <c r="E153" s="107"/>
      <c r="F153" s="107"/>
      <c r="G153" s="107"/>
      <c r="H153" s="159">
        <f>SUBTOTAL(9,H4:H151)</f>
        <v>4750.3</v>
      </c>
      <c r="I153" s="159">
        <f>SUBTOTAL(9,I4:I151)</f>
        <v>4577.6000000000004</v>
      </c>
      <c r="J153" s="159">
        <f>SUBTOTAL(9,J4:J151)</f>
        <v>50794.1</v>
      </c>
      <c r="K153" s="159"/>
      <c r="L153" s="107"/>
    </row>
  </sheetData>
  <autoFilter ref="A3:L152" xr:uid="{00000000-0009-0000-0000-000014000000}"/>
  <sortState ref="A4:L148">
    <sortCondition ref="D4:D148"/>
    <sortCondition ref="B4:B148"/>
    <sortCondition ref="C4:C148"/>
    <sortCondition descending="1" ref="H4:H148"/>
  </sortState>
  <mergeCells count="2">
    <mergeCell ref="B1:L1"/>
    <mergeCell ref="B2:L2"/>
  </mergeCells>
  <hyperlinks>
    <hyperlink ref="A1" location="'PRESENTACION '!A1" display="REGRESAR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11"/>
  <sheetViews>
    <sheetView workbookViewId="0">
      <selection activeCell="B3" sqref="B3"/>
    </sheetView>
  </sheetViews>
  <sheetFormatPr baseColWidth="10" defaultRowHeight="15" outlineLevelRow="2" x14ac:dyDescent="0.25"/>
  <cols>
    <col min="1" max="1" width="17.42578125" customWidth="1"/>
    <col min="2" max="2" width="24.85546875" customWidth="1"/>
    <col min="3" max="3" width="17.140625" customWidth="1"/>
    <col min="4" max="4" width="14.140625" customWidth="1"/>
    <col min="5" max="5" width="17.28515625" customWidth="1"/>
    <col min="6" max="6" width="15.140625" customWidth="1"/>
    <col min="7" max="7" width="14.42578125" customWidth="1"/>
    <col min="8" max="9" width="13" style="13" customWidth="1"/>
    <col min="10" max="11" width="11.42578125" style="13"/>
  </cols>
  <sheetData>
    <row r="1" spans="1:12" ht="19.5" thickBot="1" x14ac:dyDescent="0.3">
      <c r="A1" s="10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</row>
    <row r="2" spans="1:12" ht="15.75" x14ac:dyDescent="0.25">
      <c r="B2" s="249" t="s">
        <v>782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12" ht="45" x14ac:dyDescent="0.25">
      <c r="A3" s="151" t="s">
        <v>322</v>
      </c>
      <c r="B3" s="151" t="s">
        <v>382</v>
      </c>
      <c r="C3" s="151" t="s">
        <v>323</v>
      </c>
      <c r="D3" s="151" t="s">
        <v>324</v>
      </c>
      <c r="E3" s="151" t="s">
        <v>325</v>
      </c>
      <c r="F3" s="151" t="s">
        <v>326</v>
      </c>
      <c r="G3" s="151" t="s">
        <v>327</v>
      </c>
      <c r="H3" s="155" t="s">
        <v>328</v>
      </c>
      <c r="I3" s="155" t="s">
        <v>329</v>
      </c>
      <c r="J3" s="155" t="s">
        <v>330</v>
      </c>
      <c r="K3" s="155" t="s">
        <v>331</v>
      </c>
      <c r="L3" s="151" t="s">
        <v>332</v>
      </c>
    </row>
    <row r="4" spans="1:12" outlineLevel="2" x14ac:dyDescent="0.25">
      <c r="A4" s="1">
        <v>25426</v>
      </c>
      <c r="B4" s="1" t="s">
        <v>384</v>
      </c>
      <c r="C4" s="1" t="s">
        <v>145</v>
      </c>
      <c r="D4" s="1" t="s">
        <v>46</v>
      </c>
      <c r="E4" s="1" t="s">
        <v>47</v>
      </c>
      <c r="F4" s="1">
        <v>2020</v>
      </c>
      <c r="G4" s="1" t="s">
        <v>11</v>
      </c>
      <c r="H4" s="12">
        <v>2</v>
      </c>
      <c r="I4" s="12">
        <v>2</v>
      </c>
      <c r="J4" s="12">
        <v>16</v>
      </c>
      <c r="K4" s="12">
        <v>8</v>
      </c>
      <c r="L4" s="1" t="s">
        <v>356</v>
      </c>
    </row>
    <row r="5" spans="1:12" outlineLevel="2" x14ac:dyDescent="0.25">
      <c r="A5" s="1">
        <v>25426</v>
      </c>
      <c r="B5" s="1" t="s">
        <v>384</v>
      </c>
      <c r="C5" s="1" t="s">
        <v>145</v>
      </c>
      <c r="D5" s="1" t="s">
        <v>46</v>
      </c>
      <c r="E5" s="1" t="s">
        <v>47</v>
      </c>
      <c r="F5" s="1">
        <v>2020</v>
      </c>
      <c r="G5" s="1" t="s">
        <v>3</v>
      </c>
      <c r="H5" s="12">
        <v>1.8</v>
      </c>
      <c r="I5" s="12">
        <v>1.8</v>
      </c>
      <c r="J5" s="12">
        <v>14</v>
      </c>
      <c r="K5" s="12">
        <v>7.7777777777777803</v>
      </c>
      <c r="L5" s="1" t="s">
        <v>356</v>
      </c>
    </row>
    <row r="6" spans="1:12" outlineLevel="2" x14ac:dyDescent="0.25">
      <c r="A6" s="1">
        <v>25426</v>
      </c>
      <c r="B6" s="1" t="s">
        <v>384</v>
      </c>
      <c r="C6" s="1" t="s">
        <v>145</v>
      </c>
      <c r="D6" s="1" t="s">
        <v>26</v>
      </c>
      <c r="E6" s="1" t="s">
        <v>27</v>
      </c>
      <c r="F6" s="1">
        <v>2020</v>
      </c>
      <c r="G6" s="1" t="s">
        <v>11</v>
      </c>
      <c r="H6" s="12">
        <v>2</v>
      </c>
      <c r="I6" s="12">
        <v>2</v>
      </c>
      <c r="J6" s="12">
        <v>16</v>
      </c>
      <c r="K6" s="12">
        <v>8</v>
      </c>
      <c r="L6" s="1" t="s">
        <v>356</v>
      </c>
    </row>
    <row r="7" spans="1:12" outlineLevel="2" x14ac:dyDescent="0.25">
      <c r="A7" s="1">
        <v>25426</v>
      </c>
      <c r="B7" s="1" t="s">
        <v>384</v>
      </c>
      <c r="C7" s="1" t="s">
        <v>145</v>
      </c>
      <c r="D7" s="1" t="s">
        <v>26</v>
      </c>
      <c r="E7" s="1" t="s">
        <v>27</v>
      </c>
      <c r="F7" s="1">
        <v>2020</v>
      </c>
      <c r="G7" s="1" t="s">
        <v>3</v>
      </c>
      <c r="H7" s="12">
        <v>1.8</v>
      </c>
      <c r="I7" s="12">
        <v>1.8</v>
      </c>
      <c r="J7" s="12">
        <v>14</v>
      </c>
      <c r="K7" s="12">
        <v>7.7777777777777803</v>
      </c>
      <c r="L7" s="1" t="s">
        <v>356</v>
      </c>
    </row>
    <row r="8" spans="1:12" outlineLevel="1" x14ac:dyDescent="0.25">
      <c r="A8" s="107"/>
      <c r="B8" s="107"/>
      <c r="C8" s="109" t="s">
        <v>564</v>
      </c>
      <c r="D8" s="107"/>
      <c r="E8" s="107"/>
      <c r="F8" s="107"/>
      <c r="G8" s="107"/>
      <c r="H8" s="159">
        <f>SUBTOTAL(9,H4:H7)</f>
        <v>7.6</v>
      </c>
      <c r="I8" s="159">
        <f>SUBTOTAL(9,I4:I7)</f>
        <v>7.6</v>
      </c>
      <c r="J8" s="159">
        <f>SUBTOTAL(9,J4:J7)</f>
        <v>60</v>
      </c>
      <c r="K8" s="159"/>
      <c r="L8" s="107"/>
    </row>
    <row r="9" spans="1:12" outlineLevel="2" x14ac:dyDescent="0.25">
      <c r="A9" s="1">
        <v>25436</v>
      </c>
      <c r="B9" s="1" t="s">
        <v>384</v>
      </c>
      <c r="C9" s="1" t="s">
        <v>51</v>
      </c>
      <c r="D9" s="1" t="s">
        <v>57</v>
      </c>
      <c r="E9" s="1" t="s">
        <v>333</v>
      </c>
      <c r="F9" s="1">
        <v>2020</v>
      </c>
      <c r="G9" s="1" t="s">
        <v>3</v>
      </c>
      <c r="H9" s="12">
        <v>35</v>
      </c>
      <c r="I9" s="12">
        <v>35</v>
      </c>
      <c r="J9" s="12">
        <v>175</v>
      </c>
      <c r="K9" s="12">
        <v>5</v>
      </c>
      <c r="L9" s="1" t="s">
        <v>356</v>
      </c>
    </row>
    <row r="10" spans="1:12" outlineLevel="2" x14ac:dyDescent="0.25">
      <c r="A10" s="1">
        <v>25436</v>
      </c>
      <c r="B10" s="1" t="s">
        <v>384</v>
      </c>
      <c r="C10" s="1" t="s">
        <v>51</v>
      </c>
      <c r="D10" s="1" t="s">
        <v>57</v>
      </c>
      <c r="E10" s="1" t="s">
        <v>333</v>
      </c>
      <c r="F10" s="1">
        <v>2020</v>
      </c>
      <c r="G10" s="1" t="s">
        <v>11</v>
      </c>
      <c r="H10" s="12">
        <v>7</v>
      </c>
      <c r="I10" s="12">
        <v>7</v>
      </c>
      <c r="J10" s="12">
        <v>35</v>
      </c>
      <c r="K10" s="12">
        <v>5</v>
      </c>
      <c r="L10" s="1" t="s">
        <v>356</v>
      </c>
    </row>
    <row r="11" spans="1:12" outlineLevel="2" x14ac:dyDescent="0.25">
      <c r="A11" s="1">
        <v>25436</v>
      </c>
      <c r="B11" s="1" t="s">
        <v>384</v>
      </c>
      <c r="C11" s="1" t="s">
        <v>51</v>
      </c>
      <c r="D11" s="1" t="s">
        <v>46</v>
      </c>
      <c r="E11" s="1" t="s">
        <v>47</v>
      </c>
      <c r="F11" s="1">
        <v>2020</v>
      </c>
      <c r="G11" s="1" t="s">
        <v>3</v>
      </c>
      <c r="H11" s="12">
        <v>20</v>
      </c>
      <c r="I11" s="12">
        <v>20</v>
      </c>
      <c r="J11" s="12">
        <v>200</v>
      </c>
      <c r="K11" s="12">
        <v>10</v>
      </c>
      <c r="L11" s="1" t="s">
        <v>356</v>
      </c>
    </row>
    <row r="12" spans="1:12" outlineLevel="2" x14ac:dyDescent="0.25">
      <c r="A12" s="1">
        <v>25436</v>
      </c>
      <c r="B12" s="1" t="s">
        <v>384</v>
      </c>
      <c r="C12" s="1" t="s">
        <v>51</v>
      </c>
      <c r="D12" s="1" t="s">
        <v>26</v>
      </c>
      <c r="E12" s="1" t="s">
        <v>27</v>
      </c>
      <c r="F12" s="1">
        <v>2020</v>
      </c>
      <c r="G12" s="1" t="s">
        <v>3</v>
      </c>
      <c r="H12" s="12">
        <v>30</v>
      </c>
      <c r="I12" s="12">
        <v>30</v>
      </c>
      <c r="J12" s="12">
        <v>240</v>
      </c>
      <c r="K12" s="12">
        <v>8</v>
      </c>
      <c r="L12" s="1" t="s">
        <v>356</v>
      </c>
    </row>
    <row r="13" spans="1:12" outlineLevel="2" x14ac:dyDescent="0.25">
      <c r="A13" s="1">
        <v>25436</v>
      </c>
      <c r="B13" s="1" t="s">
        <v>384</v>
      </c>
      <c r="C13" s="1" t="s">
        <v>51</v>
      </c>
      <c r="D13" s="1" t="s">
        <v>26</v>
      </c>
      <c r="E13" s="1" t="s">
        <v>27</v>
      </c>
      <c r="F13" s="1">
        <v>2020</v>
      </c>
      <c r="G13" s="1" t="s">
        <v>11</v>
      </c>
      <c r="H13" s="12">
        <v>10</v>
      </c>
      <c r="I13" s="12">
        <v>10</v>
      </c>
      <c r="J13" s="12">
        <v>80</v>
      </c>
      <c r="K13" s="12">
        <v>8</v>
      </c>
      <c r="L13" s="1" t="s">
        <v>356</v>
      </c>
    </row>
    <row r="14" spans="1:12" outlineLevel="1" x14ac:dyDescent="0.25">
      <c r="A14" s="107"/>
      <c r="B14" s="107"/>
      <c r="C14" s="109" t="s">
        <v>565</v>
      </c>
      <c r="D14" s="107"/>
      <c r="E14" s="107"/>
      <c r="F14" s="107"/>
      <c r="G14" s="107"/>
      <c r="H14" s="159">
        <f>SUBTOTAL(9,H9:H13)</f>
        <v>102</v>
      </c>
      <c r="I14" s="159">
        <f>SUBTOTAL(9,I9:I13)</f>
        <v>102</v>
      </c>
      <c r="J14" s="159">
        <f>SUBTOTAL(9,J9:J13)</f>
        <v>730</v>
      </c>
      <c r="K14" s="159"/>
      <c r="L14" s="107"/>
    </row>
    <row r="15" spans="1:12" outlineLevel="2" x14ac:dyDescent="0.25">
      <c r="A15" s="1">
        <v>25807</v>
      </c>
      <c r="B15" s="1" t="s">
        <v>384</v>
      </c>
      <c r="C15" s="1" t="s">
        <v>213</v>
      </c>
      <c r="D15" s="1" t="s">
        <v>46</v>
      </c>
      <c r="E15" s="1" t="s">
        <v>47</v>
      </c>
      <c r="F15" s="1">
        <v>2020</v>
      </c>
      <c r="G15" s="1" t="s">
        <v>3</v>
      </c>
      <c r="H15" s="12">
        <v>5</v>
      </c>
      <c r="I15" s="12">
        <v>5</v>
      </c>
      <c r="J15" s="12">
        <v>35</v>
      </c>
      <c r="K15" s="12">
        <v>7</v>
      </c>
      <c r="L15" s="1" t="s">
        <v>356</v>
      </c>
    </row>
    <row r="16" spans="1:12" outlineLevel="2" x14ac:dyDescent="0.25">
      <c r="A16" s="1">
        <v>25807</v>
      </c>
      <c r="B16" s="1" t="s">
        <v>384</v>
      </c>
      <c r="C16" s="1" t="s">
        <v>213</v>
      </c>
      <c r="D16" s="1" t="s">
        <v>26</v>
      </c>
      <c r="E16" s="1" t="s">
        <v>27</v>
      </c>
      <c r="F16" s="1">
        <v>2020</v>
      </c>
      <c r="G16" s="1" t="s">
        <v>3</v>
      </c>
      <c r="H16" s="12">
        <v>3</v>
      </c>
      <c r="I16" s="12">
        <v>3</v>
      </c>
      <c r="J16" s="12">
        <v>18</v>
      </c>
      <c r="K16" s="12">
        <v>6</v>
      </c>
      <c r="L16" s="1" t="s">
        <v>356</v>
      </c>
    </row>
    <row r="17" spans="1:12" outlineLevel="1" x14ac:dyDescent="0.25">
      <c r="A17" s="107"/>
      <c r="B17" s="107"/>
      <c r="C17" s="109" t="s">
        <v>568</v>
      </c>
      <c r="D17" s="107"/>
      <c r="E17" s="107"/>
      <c r="F17" s="107"/>
      <c r="G17" s="107"/>
      <c r="H17" s="159">
        <f>SUBTOTAL(9,H15:H16)</f>
        <v>8</v>
      </c>
      <c r="I17" s="159">
        <f>SUBTOTAL(9,I15:I16)</f>
        <v>8</v>
      </c>
      <c r="J17" s="159">
        <f>SUBTOTAL(9,J15:J16)</f>
        <v>53</v>
      </c>
      <c r="K17" s="159"/>
      <c r="L17" s="107"/>
    </row>
    <row r="18" spans="1:12" outlineLevel="2" x14ac:dyDescent="0.25">
      <c r="A18" s="1">
        <v>25001</v>
      </c>
      <c r="B18" s="1" t="s">
        <v>383</v>
      </c>
      <c r="C18" s="1" t="s">
        <v>128</v>
      </c>
      <c r="D18" s="1" t="s">
        <v>26</v>
      </c>
      <c r="E18" s="1" t="s">
        <v>27</v>
      </c>
      <c r="F18" s="1">
        <v>2020</v>
      </c>
      <c r="G18" s="1" t="s">
        <v>11</v>
      </c>
      <c r="H18" s="12">
        <v>0</v>
      </c>
      <c r="I18" s="12">
        <v>0</v>
      </c>
      <c r="J18" s="12">
        <v>0</v>
      </c>
      <c r="K18" s="12">
        <v>0</v>
      </c>
      <c r="L18" s="1" t="s">
        <v>356</v>
      </c>
    </row>
    <row r="19" spans="1:12" outlineLevel="2" x14ac:dyDescent="0.25">
      <c r="A19" s="1">
        <v>25001</v>
      </c>
      <c r="B19" s="1" t="s">
        <v>383</v>
      </c>
      <c r="C19" s="1" t="s">
        <v>128</v>
      </c>
      <c r="D19" s="1" t="s">
        <v>26</v>
      </c>
      <c r="E19" s="1" t="s">
        <v>27</v>
      </c>
      <c r="F19" s="1">
        <v>2020</v>
      </c>
      <c r="G19" s="1" t="s">
        <v>3</v>
      </c>
      <c r="H19" s="12">
        <v>0</v>
      </c>
      <c r="I19" s="12">
        <v>0</v>
      </c>
      <c r="J19" s="12">
        <v>0</v>
      </c>
      <c r="K19" s="12">
        <v>0</v>
      </c>
      <c r="L19" s="1" t="s">
        <v>356</v>
      </c>
    </row>
    <row r="20" spans="1:12" outlineLevel="1" x14ac:dyDescent="0.25">
      <c r="A20" s="107"/>
      <c r="B20" s="107"/>
      <c r="C20" s="109" t="s">
        <v>570</v>
      </c>
      <c r="D20" s="107"/>
      <c r="E20" s="107"/>
      <c r="F20" s="107"/>
      <c r="G20" s="107"/>
      <c r="H20" s="159">
        <f>SUBTOTAL(9,H18:H19)</f>
        <v>0</v>
      </c>
      <c r="I20" s="159">
        <f>SUBTOTAL(9,I18:I19)</f>
        <v>0</v>
      </c>
      <c r="J20" s="159">
        <f>SUBTOTAL(9,J18:J19)</f>
        <v>0</v>
      </c>
      <c r="K20" s="159"/>
      <c r="L20" s="107"/>
    </row>
    <row r="21" spans="1:12" outlineLevel="2" x14ac:dyDescent="0.25">
      <c r="A21" s="1">
        <v>25307</v>
      </c>
      <c r="B21" s="1" t="s">
        <v>383</v>
      </c>
      <c r="C21" s="1" t="s">
        <v>81</v>
      </c>
      <c r="D21" s="1" t="s">
        <v>26</v>
      </c>
      <c r="E21" s="1" t="s">
        <v>27</v>
      </c>
      <c r="F21" s="1">
        <v>2020</v>
      </c>
      <c r="G21" s="1" t="s">
        <v>3</v>
      </c>
      <c r="H21" s="12">
        <v>1</v>
      </c>
      <c r="I21" s="12">
        <v>1</v>
      </c>
      <c r="J21" s="12">
        <v>10</v>
      </c>
      <c r="K21" s="12">
        <v>10</v>
      </c>
      <c r="L21" s="1" t="s">
        <v>356</v>
      </c>
    </row>
    <row r="22" spans="1:12" outlineLevel="1" x14ac:dyDescent="0.25">
      <c r="A22" s="107"/>
      <c r="B22" s="107"/>
      <c r="C22" s="109" t="s">
        <v>571</v>
      </c>
      <c r="D22" s="107"/>
      <c r="E22" s="107"/>
      <c r="F22" s="107"/>
      <c r="G22" s="107"/>
      <c r="H22" s="159">
        <f>SUBTOTAL(9,H21:H21)</f>
        <v>1</v>
      </c>
      <c r="I22" s="159">
        <f>SUBTOTAL(9,I21:I21)</f>
        <v>1</v>
      </c>
      <c r="J22" s="159">
        <f>SUBTOTAL(9,J21:J21)</f>
        <v>10</v>
      </c>
      <c r="K22" s="159"/>
      <c r="L22" s="107"/>
    </row>
    <row r="23" spans="1:12" outlineLevel="2" x14ac:dyDescent="0.25">
      <c r="A23" s="1">
        <v>25368</v>
      </c>
      <c r="B23" s="1" t="s">
        <v>383</v>
      </c>
      <c r="C23" s="1" t="s">
        <v>201</v>
      </c>
      <c r="D23" s="1" t="s">
        <v>26</v>
      </c>
      <c r="E23" s="1" t="s">
        <v>27</v>
      </c>
      <c r="F23" s="1">
        <v>2020</v>
      </c>
      <c r="G23" s="1" t="s">
        <v>3</v>
      </c>
      <c r="H23" s="12">
        <v>5</v>
      </c>
      <c r="I23" s="12">
        <v>4</v>
      </c>
      <c r="J23" s="12">
        <v>32</v>
      </c>
      <c r="K23" s="12">
        <v>8</v>
      </c>
      <c r="L23" s="1" t="s">
        <v>356</v>
      </c>
    </row>
    <row r="24" spans="1:12" outlineLevel="2" x14ac:dyDescent="0.25">
      <c r="A24" s="1">
        <v>25368</v>
      </c>
      <c r="B24" s="1" t="s">
        <v>383</v>
      </c>
      <c r="C24" s="1" t="s">
        <v>201</v>
      </c>
      <c r="D24" s="1" t="s">
        <v>26</v>
      </c>
      <c r="E24" s="1" t="s">
        <v>27</v>
      </c>
      <c r="F24" s="1">
        <v>2020</v>
      </c>
      <c r="G24" s="1" t="s">
        <v>11</v>
      </c>
      <c r="H24" s="12">
        <v>5</v>
      </c>
      <c r="I24" s="12">
        <v>4</v>
      </c>
      <c r="J24" s="12">
        <v>32</v>
      </c>
      <c r="K24" s="12">
        <v>8</v>
      </c>
      <c r="L24" s="1" t="s">
        <v>356</v>
      </c>
    </row>
    <row r="25" spans="1:12" outlineLevel="1" x14ac:dyDescent="0.25">
      <c r="A25" s="107"/>
      <c r="B25" s="107"/>
      <c r="C25" s="109" t="s">
        <v>573</v>
      </c>
      <c r="D25" s="107"/>
      <c r="E25" s="107"/>
      <c r="F25" s="107"/>
      <c r="G25" s="107"/>
      <c r="H25" s="159">
        <f>SUBTOTAL(9,H23:H24)</f>
        <v>10</v>
      </c>
      <c r="I25" s="159">
        <f>SUBTOTAL(9,I23:I24)</f>
        <v>8</v>
      </c>
      <c r="J25" s="159">
        <f>SUBTOTAL(9,J23:J24)</f>
        <v>64</v>
      </c>
      <c r="K25" s="159"/>
      <c r="L25" s="107"/>
    </row>
    <row r="26" spans="1:12" outlineLevel="2" x14ac:dyDescent="0.25">
      <c r="A26" s="1">
        <v>25815</v>
      </c>
      <c r="B26" s="1" t="s">
        <v>383</v>
      </c>
      <c r="C26" s="1" t="s">
        <v>114</v>
      </c>
      <c r="D26" s="1" t="s">
        <v>26</v>
      </c>
      <c r="E26" s="1" t="s">
        <v>27</v>
      </c>
      <c r="F26" s="1">
        <v>2020</v>
      </c>
      <c r="G26" s="1" t="s">
        <v>3</v>
      </c>
      <c r="H26" s="12">
        <v>5</v>
      </c>
      <c r="I26" s="12">
        <v>5</v>
      </c>
      <c r="J26" s="12">
        <v>11</v>
      </c>
      <c r="K26" s="12">
        <v>2.2000000000000002</v>
      </c>
      <c r="L26" s="1" t="s">
        <v>356</v>
      </c>
    </row>
    <row r="27" spans="1:12" outlineLevel="1" x14ac:dyDescent="0.25">
      <c r="A27" s="107"/>
      <c r="B27" s="107"/>
      <c r="C27" s="109" t="s">
        <v>577</v>
      </c>
      <c r="D27" s="107"/>
      <c r="E27" s="107"/>
      <c r="F27" s="107"/>
      <c r="G27" s="107"/>
      <c r="H27" s="159">
        <f>SUBTOTAL(9,H26:H26)</f>
        <v>5</v>
      </c>
      <c r="I27" s="159">
        <f>SUBTOTAL(9,I26:I26)</f>
        <v>5</v>
      </c>
      <c r="J27" s="159">
        <f>SUBTOTAL(9,J26:J26)</f>
        <v>11</v>
      </c>
      <c r="K27" s="159"/>
      <c r="L27" s="107"/>
    </row>
    <row r="28" spans="1:12" outlineLevel="2" x14ac:dyDescent="0.25">
      <c r="A28" s="1">
        <v>25148</v>
      </c>
      <c r="B28" s="1" t="s">
        <v>385</v>
      </c>
      <c r="C28" s="1" t="s">
        <v>130</v>
      </c>
      <c r="D28" s="1" t="s">
        <v>46</v>
      </c>
      <c r="E28" s="1" t="s">
        <v>47</v>
      </c>
      <c r="F28" s="1">
        <v>2020</v>
      </c>
      <c r="G28" s="1" t="s">
        <v>11</v>
      </c>
      <c r="H28" s="12">
        <v>10.199999999999999</v>
      </c>
      <c r="I28" s="12">
        <v>10.1</v>
      </c>
      <c r="J28" s="12">
        <v>50.5</v>
      </c>
      <c r="K28" s="12">
        <v>5</v>
      </c>
      <c r="L28" s="1" t="s">
        <v>356</v>
      </c>
    </row>
    <row r="29" spans="1:12" outlineLevel="2" x14ac:dyDescent="0.25">
      <c r="A29" s="1">
        <v>25148</v>
      </c>
      <c r="B29" s="1" t="s">
        <v>385</v>
      </c>
      <c r="C29" s="1" t="s">
        <v>130</v>
      </c>
      <c r="D29" s="1" t="s">
        <v>46</v>
      </c>
      <c r="E29" s="1" t="s">
        <v>47</v>
      </c>
      <c r="F29" s="1">
        <v>2020</v>
      </c>
      <c r="G29" s="1" t="s">
        <v>3</v>
      </c>
      <c r="H29" s="12">
        <v>10</v>
      </c>
      <c r="I29" s="12">
        <v>9.5</v>
      </c>
      <c r="J29" s="12">
        <v>47.5</v>
      </c>
      <c r="K29" s="12">
        <v>5</v>
      </c>
      <c r="L29" s="1" t="s">
        <v>356</v>
      </c>
    </row>
    <row r="30" spans="1:12" outlineLevel="2" x14ac:dyDescent="0.25">
      <c r="A30" s="1">
        <v>25148</v>
      </c>
      <c r="B30" s="1" t="s">
        <v>385</v>
      </c>
      <c r="C30" s="1" t="s">
        <v>130</v>
      </c>
      <c r="D30" s="1" t="s">
        <v>26</v>
      </c>
      <c r="E30" s="1" t="s">
        <v>27</v>
      </c>
      <c r="F30" s="1">
        <v>2020</v>
      </c>
      <c r="G30" s="1" t="s">
        <v>11</v>
      </c>
      <c r="H30" s="12">
        <v>136</v>
      </c>
      <c r="I30" s="12">
        <v>134.5</v>
      </c>
      <c r="J30" s="12">
        <v>2017.5</v>
      </c>
      <c r="K30" s="12">
        <v>15</v>
      </c>
      <c r="L30" s="1" t="s">
        <v>356</v>
      </c>
    </row>
    <row r="31" spans="1:12" outlineLevel="2" x14ac:dyDescent="0.25">
      <c r="A31" s="1">
        <v>25148</v>
      </c>
      <c r="B31" s="1" t="s">
        <v>385</v>
      </c>
      <c r="C31" s="1" t="s">
        <v>130</v>
      </c>
      <c r="D31" s="1" t="s">
        <v>26</v>
      </c>
      <c r="E31" s="1" t="s">
        <v>27</v>
      </c>
      <c r="F31" s="1">
        <v>2020</v>
      </c>
      <c r="G31" s="1" t="s">
        <v>3</v>
      </c>
      <c r="H31" s="12">
        <v>134</v>
      </c>
      <c r="I31" s="12">
        <v>133.1</v>
      </c>
      <c r="J31" s="12">
        <v>1965</v>
      </c>
      <c r="K31" s="12">
        <v>14.763335837715999</v>
      </c>
      <c r="L31" s="1" t="s">
        <v>356</v>
      </c>
    </row>
    <row r="32" spans="1:12" outlineLevel="1" x14ac:dyDescent="0.25">
      <c r="A32" s="107"/>
      <c r="B32" s="107"/>
      <c r="C32" s="109" t="s">
        <v>578</v>
      </c>
      <c r="D32" s="107"/>
      <c r="E32" s="107"/>
      <c r="F32" s="107"/>
      <c r="G32" s="107"/>
      <c r="H32" s="159">
        <f>SUBTOTAL(9,H28:H31)</f>
        <v>290.2</v>
      </c>
      <c r="I32" s="159">
        <f>SUBTOTAL(9,I28:I31)</f>
        <v>287.2</v>
      </c>
      <c r="J32" s="159">
        <f>SUBTOTAL(9,J28:J31)</f>
        <v>4080.5</v>
      </c>
      <c r="K32" s="159"/>
      <c r="L32" s="107"/>
    </row>
    <row r="33" spans="1:12" outlineLevel="2" x14ac:dyDescent="0.25">
      <c r="A33" s="1">
        <v>25320</v>
      </c>
      <c r="B33" s="1" t="s">
        <v>385</v>
      </c>
      <c r="C33" s="1" t="s">
        <v>154</v>
      </c>
      <c r="D33" s="1" t="s">
        <v>26</v>
      </c>
      <c r="E33" s="1" t="s">
        <v>27</v>
      </c>
      <c r="F33" s="1">
        <v>2020</v>
      </c>
      <c r="G33" s="1" t="s">
        <v>3</v>
      </c>
      <c r="H33" s="12">
        <v>40</v>
      </c>
      <c r="I33" s="12">
        <v>35</v>
      </c>
      <c r="J33" s="12">
        <v>350</v>
      </c>
      <c r="K33" s="12">
        <v>10</v>
      </c>
      <c r="L33" s="1" t="s">
        <v>356</v>
      </c>
    </row>
    <row r="34" spans="1:12" outlineLevel="2" x14ac:dyDescent="0.25">
      <c r="A34" s="1">
        <v>25320</v>
      </c>
      <c r="B34" s="1" t="s">
        <v>385</v>
      </c>
      <c r="C34" s="1" t="s">
        <v>154</v>
      </c>
      <c r="D34" s="1" t="s">
        <v>26</v>
      </c>
      <c r="E34" s="1" t="s">
        <v>27</v>
      </c>
      <c r="F34" s="1">
        <v>2020</v>
      </c>
      <c r="G34" s="1" t="s">
        <v>11</v>
      </c>
      <c r="H34" s="12">
        <v>30</v>
      </c>
      <c r="I34" s="12">
        <v>20</v>
      </c>
      <c r="J34" s="12">
        <v>200</v>
      </c>
      <c r="K34" s="12">
        <v>10</v>
      </c>
      <c r="L34" s="1" t="s">
        <v>356</v>
      </c>
    </row>
    <row r="35" spans="1:12" outlineLevel="1" x14ac:dyDescent="0.25">
      <c r="A35" s="107"/>
      <c r="B35" s="107"/>
      <c r="C35" s="109" t="s">
        <v>579</v>
      </c>
      <c r="D35" s="107"/>
      <c r="E35" s="107"/>
      <c r="F35" s="107"/>
      <c r="G35" s="107"/>
      <c r="H35" s="159">
        <f>SUBTOTAL(9,H33:H34)</f>
        <v>70</v>
      </c>
      <c r="I35" s="159">
        <f>SUBTOTAL(9,I33:I34)</f>
        <v>55</v>
      </c>
      <c r="J35" s="159">
        <f>SUBTOTAL(9,J33:J34)</f>
        <v>550</v>
      </c>
      <c r="K35" s="159"/>
      <c r="L35" s="107"/>
    </row>
    <row r="36" spans="1:12" outlineLevel="2" x14ac:dyDescent="0.25">
      <c r="A36" s="1">
        <v>25572</v>
      </c>
      <c r="B36" s="1" t="s">
        <v>385</v>
      </c>
      <c r="C36" s="1" t="s">
        <v>75</v>
      </c>
      <c r="D36" s="1" t="s">
        <v>26</v>
      </c>
      <c r="E36" s="1" t="s">
        <v>27</v>
      </c>
      <c r="F36" s="1">
        <v>2020</v>
      </c>
      <c r="G36" s="1" t="s">
        <v>3</v>
      </c>
      <c r="H36" s="12">
        <v>220</v>
      </c>
      <c r="I36" s="12">
        <v>198</v>
      </c>
      <c r="J36" s="12">
        <v>2772</v>
      </c>
      <c r="K36" s="12">
        <v>14</v>
      </c>
      <c r="L36" s="1" t="s">
        <v>356</v>
      </c>
    </row>
    <row r="37" spans="1:12" outlineLevel="2" x14ac:dyDescent="0.25">
      <c r="A37" s="1">
        <v>25572</v>
      </c>
      <c r="B37" s="1" t="s">
        <v>385</v>
      </c>
      <c r="C37" s="1" t="s">
        <v>75</v>
      </c>
      <c r="D37" s="1" t="s">
        <v>26</v>
      </c>
      <c r="E37" s="1" t="s">
        <v>27</v>
      </c>
      <c r="F37" s="1">
        <v>2020</v>
      </c>
      <c r="G37" s="1" t="s">
        <v>11</v>
      </c>
      <c r="H37" s="12">
        <v>0</v>
      </c>
      <c r="I37" s="12">
        <v>0</v>
      </c>
      <c r="J37" s="12">
        <v>0</v>
      </c>
      <c r="K37" s="12">
        <v>0</v>
      </c>
      <c r="L37" s="1" t="s">
        <v>356</v>
      </c>
    </row>
    <row r="38" spans="1:12" outlineLevel="1" x14ac:dyDescent="0.25">
      <c r="A38" s="107"/>
      <c r="B38" s="107"/>
      <c r="C38" s="109" t="s">
        <v>580</v>
      </c>
      <c r="D38" s="107"/>
      <c r="E38" s="107"/>
      <c r="F38" s="107"/>
      <c r="G38" s="107"/>
      <c r="H38" s="159">
        <f>SUBTOTAL(9,H36:H37)</f>
        <v>220</v>
      </c>
      <c r="I38" s="159">
        <f>SUBTOTAL(9,I36:I37)</f>
        <v>198</v>
      </c>
      <c r="J38" s="159">
        <f>SUBTOTAL(9,J36:J37)</f>
        <v>2772</v>
      </c>
      <c r="K38" s="159"/>
      <c r="L38" s="107"/>
    </row>
    <row r="39" spans="1:12" outlineLevel="2" x14ac:dyDescent="0.25">
      <c r="A39" s="1">
        <v>25019</v>
      </c>
      <c r="B39" s="1" t="s">
        <v>386</v>
      </c>
      <c r="C39" s="1" t="s">
        <v>149</v>
      </c>
      <c r="D39" s="1" t="s">
        <v>26</v>
      </c>
      <c r="E39" s="1" t="s">
        <v>27</v>
      </c>
      <c r="F39" s="1">
        <v>2020</v>
      </c>
      <c r="G39" s="1" t="s">
        <v>3</v>
      </c>
      <c r="H39" s="12">
        <v>15</v>
      </c>
      <c r="I39" s="12">
        <v>15</v>
      </c>
      <c r="J39" s="12">
        <v>135</v>
      </c>
      <c r="K39" s="12">
        <v>9</v>
      </c>
      <c r="L39" s="1" t="s">
        <v>356</v>
      </c>
    </row>
    <row r="40" spans="1:12" outlineLevel="2" x14ac:dyDescent="0.25">
      <c r="A40" s="1">
        <v>25019</v>
      </c>
      <c r="B40" s="1" t="s">
        <v>386</v>
      </c>
      <c r="C40" s="1" t="s">
        <v>149</v>
      </c>
      <c r="D40" s="1" t="s">
        <v>26</v>
      </c>
      <c r="E40" s="1" t="s">
        <v>27</v>
      </c>
      <c r="F40" s="1">
        <v>2020</v>
      </c>
      <c r="G40" s="1" t="s">
        <v>11</v>
      </c>
      <c r="H40" s="12">
        <v>0</v>
      </c>
      <c r="I40" s="12">
        <v>0</v>
      </c>
      <c r="J40" s="12">
        <v>0</v>
      </c>
      <c r="K40" s="12">
        <v>0</v>
      </c>
      <c r="L40" s="1" t="s">
        <v>356</v>
      </c>
    </row>
    <row r="41" spans="1:12" outlineLevel="1" x14ac:dyDescent="0.25">
      <c r="A41" s="107"/>
      <c r="B41" s="107"/>
      <c r="C41" s="109" t="s">
        <v>581</v>
      </c>
      <c r="D41" s="107"/>
      <c r="E41" s="107"/>
      <c r="F41" s="107"/>
      <c r="G41" s="107"/>
      <c r="H41" s="159">
        <f>SUBTOTAL(9,H39:H40)</f>
        <v>15</v>
      </c>
      <c r="I41" s="159">
        <f>SUBTOTAL(9,I39:I40)</f>
        <v>15</v>
      </c>
      <c r="J41" s="159">
        <f>SUBTOTAL(9,J39:J40)</f>
        <v>135</v>
      </c>
      <c r="K41" s="159"/>
      <c r="L41" s="107"/>
    </row>
    <row r="42" spans="1:12" outlineLevel="2" x14ac:dyDescent="0.25">
      <c r="A42" s="1">
        <v>25398</v>
      </c>
      <c r="B42" s="1" t="s">
        <v>386</v>
      </c>
      <c r="C42" s="1" t="s">
        <v>170</v>
      </c>
      <c r="D42" s="1" t="s">
        <v>26</v>
      </c>
      <c r="E42" s="1" t="s">
        <v>27</v>
      </c>
      <c r="F42" s="1">
        <v>2020</v>
      </c>
      <c r="G42" s="1" t="s">
        <v>3</v>
      </c>
      <c r="H42" s="12">
        <v>80</v>
      </c>
      <c r="I42" s="12">
        <v>80</v>
      </c>
      <c r="J42" s="12">
        <v>160</v>
      </c>
      <c r="K42" s="12">
        <v>2</v>
      </c>
      <c r="L42" s="1" t="s">
        <v>356</v>
      </c>
    </row>
    <row r="43" spans="1:12" outlineLevel="1" x14ac:dyDescent="0.25">
      <c r="A43" s="107"/>
      <c r="B43" s="107"/>
      <c r="C43" s="109" t="s">
        <v>582</v>
      </c>
      <c r="D43" s="107"/>
      <c r="E43" s="107"/>
      <c r="F43" s="107"/>
      <c r="G43" s="107"/>
      <c r="H43" s="159">
        <f>SUBTOTAL(9,H42:H42)</f>
        <v>80</v>
      </c>
      <c r="I43" s="159">
        <f>SUBTOTAL(9,I42:I42)</f>
        <v>80</v>
      </c>
      <c r="J43" s="159">
        <f>SUBTOTAL(9,J42:J42)</f>
        <v>160</v>
      </c>
      <c r="K43" s="159"/>
      <c r="L43" s="107"/>
    </row>
    <row r="44" spans="1:12" outlineLevel="2" x14ac:dyDescent="0.25">
      <c r="A44" s="1">
        <v>25402</v>
      </c>
      <c r="B44" s="1" t="s">
        <v>386</v>
      </c>
      <c r="C44" s="1" t="s">
        <v>203</v>
      </c>
      <c r="D44" s="1" t="s">
        <v>26</v>
      </c>
      <c r="E44" s="1" t="s">
        <v>27</v>
      </c>
      <c r="F44" s="1">
        <v>2020</v>
      </c>
      <c r="G44" s="1" t="s">
        <v>3</v>
      </c>
      <c r="H44" s="12">
        <v>10</v>
      </c>
      <c r="I44" s="12">
        <v>10</v>
      </c>
      <c r="J44" s="12">
        <v>165</v>
      </c>
      <c r="K44" s="12">
        <v>16.5</v>
      </c>
      <c r="L44" s="1" t="s">
        <v>356</v>
      </c>
    </row>
    <row r="45" spans="1:12" outlineLevel="2" x14ac:dyDescent="0.25">
      <c r="A45" s="1">
        <v>25402</v>
      </c>
      <c r="B45" s="1" t="s">
        <v>386</v>
      </c>
      <c r="C45" s="1" t="s">
        <v>203</v>
      </c>
      <c r="D45" s="1" t="s">
        <v>26</v>
      </c>
      <c r="E45" s="1" t="s">
        <v>27</v>
      </c>
      <c r="F45" s="1">
        <v>2020</v>
      </c>
      <c r="G45" s="1" t="s">
        <v>11</v>
      </c>
      <c r="H45" s="12">
        <v>5</v>
      </c>
      <c r="I45" s="12">
        <v>5</v>
      </c>
      <c r="J45" s="12">
        <v>80</v>
      </c>
      <c r="K45" s="12">
        <v>16</v>
      </c>
      <c r="L45" s="1" t="s">
        <v>356</v>
      </c>
    </row>
    <row r="46" spans="1:12" outlineLevel="1" x14ac:dyDescent="0.25">
      <c r="A46" s="107"/>
      <c r="B46" s="107"/>
      <c r="C46" s="109" t="s">
        <v>583</v>
      </c>
      <c r="D46" s="107"/>
      <c r="E46" s="107"/>
      <c r="F46" s="107"/>
      <c r="G46" s="107"/>
      <c r="H46" s="159">
        <f>SUBTOTAL(9,H44:H45)</f>
        <v>15</v>
      </c>
      <c r="I46" s="159">
        <f>SUBTOTAL(9,I44:I45)</f>
        <v>15</v>
      </c>
      <c r="J46" s="159">
        <f>SUBTOTAL(9,J44:J45)</f>
        <v>245</v>
      </c>
      <c r="K46" s="159"/>
      <c r="L46" s="107"/>
    </row>
    <row r="47" spans="1:12" outlineLevel="2" x14ac:dyDescent="0.25">
      <c r="A47" s="1">
        <v>25489</v>
      </c>
      <c r="B47" s="1" t="s">
        <v>386</v>
      </c>
      <c r="C47" s="1" t="s">
        <v>78</v>
      </c>
      <c r="D47" s="1" t="s">
        <v>26</v>
      </c>
      <c r="E47" s="1" t="s">
        <v>27</v>
      </c>
      <c r="F47" s="1">
        <v>2020</v>
      </c>
      <c r="G47" s="1" t="s">
        <v>3</v>
      </c>
      <c r="H47" s="12">
        <v>5</v>
      </c>
      <c r="I47" s="12">
        <v>4</v>
      </c>
      <c r="J47" s="12">
        <v>32</v>
      </c>
      <c r="K47" s="12">
        <v>8</v>
      </c>
      <c r="L47" s="1" t="s">
        <v>356</v>
      </c>
    </row>
    <row r="48" spans="1:12" outlineLevel="2" x14ac:dyDescent="0.25">
      <c r="A48" s="1">
        <v>25489</v>
      </c>
      <c r="B48" s="1" t="s">
        <v>386</v>
      </c>
      <c r="C48" s="1" t="s">
        <v>78</v>
      </c>
      <c r="D48" s="1" t="s">
        <v>26</v>
      </c>
      <c r="E48" s="1" t="s">
        <v>27</v>
      </c>
      <c r="F48" s="1">
        <v>2020</v>
      </c>
      <c r="G48" s="1" t="s">
        <v>11</v>
      </c>
      <c r="H48" s="12">
        <v>5</v>
      </c>
      <c r="I48" s="12">
        <v>5</v>
      </c>
      <c r="J48" s="12">
        <v>40</v>
      </c>
      <c r="K48" s="12">
        <v>8</v>
      </c>
      <c r="L48" s="1" t="s">
        <v>356</v>
      </c>
    </row>
    <row r="49" spans="1:12" outlineLevel="1" x14ac:dyDescent="0.25">
      <c r="A49" s="107"/>
      <c r="B49" s="107"/>
      <c r="C49" s="109" t="s">
        <v>584</v>
      </c>
      <c r="D49" s="107"/>
      <c r="E49" s="107"/>
      <c r="F49" s="107"/>
      <c r="G49" s="107"/>
      <c r="H49" s="159">
        <f>SUBTOTAL(9,H47:H48)</f>
        <v>10</v>
      </c>
      <c r="I49" s="159">
        <f>SUBTOTAL(9,I47:I48)</f>
        <v>9</v>
      </c>
      <c r="J49" s="159">
        <f>SUBTOTAL(9,J47:J48)</f>
        <v>72</v>
      </c>
      <c r="K49" s="159"/>
      <c r="L49" s="107"/>
    </row>
    <row r="50" spans="1:12" outlineLevel="2" x14ac:dyDescent="0.25">
      <c r="A50" s="1">
        <v>25491</v>
      </c>
      <c r="B50" s="1" t="s">
        <v>386</v>
      </c>
      <c r="C50" s="1" t="s">
        <v>176</v>
      </c>
      <c r="D50" s="1" t="s">
        <v>26</v>
      </c>
      <c r="E50" s="1" t="s">
        <v>27</v>
      </c>
      <c r="F50" s="1">
        <v>2020</v>
      </c>
      <c r="G50" s="1" t="s">
        <v>3</v>
      </c>
      <c r="H50" s="12">
        <v>3</v>
      </c>
      <c r="I50" s="12">
        <v>3</v>
      </c>
      <c r="J50" s="12">
        <v>45</v>
      </c>
      <c r="K50" s="12">
        <v>15</v>
      </c>
      <c r="L50" s="1" t="s">
        <v>356</v>
      </c>
    </row>
    <row r="51" spans="1:12" outlineLevel="2" x14ac:dyDescent="0.25">
      <c r="A51" s="1">
        <v>25491</v>
      </c>
      <c r="B51" s="1" t="s">
        <v>386</v>
      </c>
      <c r="C51" s="1" t="s">
        <v>176</v>
      </c>
      <c r="D51" s="1" t="s">
        <v>26</v>
      </c>
      <c r="E51" s="1" t="s">
        <v>27</v>
      </c>
      <c r="F51" s="1">
        <v>2020</v>
      </c>
      <c r="G51" s="1" t="s">
        <v>11</v>
      </c>
      <c r="H51" s="12">
        <v>0</v>
      </c>
      <c r="I51" s="12">
        <v>0</v>
      </c>
      <c r="J51" s="12">
        <v>0</v>
      </c>
      <c r="K51" s="12">
        <v>0</v>
      </c>
      <c r="L51" s="1" t="s">
        <v>356</v>
      </c>
    </row>
    <row r="52" spans="1:12" outlineLevel="1" collapsed="1" x14ac:dyDescent="0.25">
      <c r="A52" s="107"/>
      <c r="B52" s="107"/>
      <c r="C52" s="109" t="s">
        <v>585</v>
      </c>
      <c r="D52" s="107"/>
      <c r="E52" s="107"/>
      <c r="F52" s="107"/>
      <c r="G52" s="107"/>
      <c r="H52" s="159">
        <f>SUBTOTAL(9,H50:H51)</f>
        <v>3</v>
      </c>
      <c r="I52" s="159">
        <f>SUBTOTAL(9,I50:I51)</f>
        <v>3</v>
      </c>
      <c r="J52" s="159">
        <f>SUBTOTAL(9,J50:J51)</f>
        <v>45</v>
      </c>
      <c r="K52" s="159"/>
      <c r="L52" s="107"/>
    </row>
    <row r="53" spans="1:12" outlineLevel="2" x14ac:dyDescent="0.25">
      <c r="A53" s="1">
        <v>25592</v>
      </c>
      <c r="B53" s="1" t="s">
        <v>386</v>
      </c>
      <c r="C53" s="1" t="s">
        <v>119</v>
      </c>
      <c r="D53" s="1" t="s">
        <v>26</v>
      </c>
      <c r="E53" s="1" t="s">
        <v>27</v>
      </c>
      <c r="F53" s="1">
        <v>2020</v>
      </c>
      <c r="G53" s="1" t="s">
        <v>3</v>
      </c>
      <c r="H53" s="12">
        <v>27</v>
      </c>
      <c r="I53" s="12">
        <v>24</v>
      </c>
      <c r="J53" s="12">
        <v>584</v>
      </c>
      <c r="K53" s="12">
        <v>24.3333333333333</v>
      </c>
      <c r="L53" s="1" t="s">
        <v>356</v>
      </c>
    </row>
    <row r="54" spans="1:12" outlineLevel="2" x14ac:dyDescent="0.25">
      <c r="A54" s="1">
        <v>25592</v>
      </c>
      <c r="B54" s="1" t="s">
        <v>386</v>
      </c>
      <c r="C54" s="1" t="s">
        <v>119</v>
      </c>
      <c r="D54" s="1" t="s">
        <v>26</v>
      </c>
      <c r="E54" s="1" t="s">
        <v>27</v>
      </c>
      <c r="F54" s="1">
        <v>2020</v>
      </c>
      <c r="G54" s="1" t="s">
        <v>11</v>
      </c>
      <c r="H54" s="12">
        <v>18</v>
      </c>
      <c r="I54" s="12">
        <v>18</v>
      </c>
      <c r="J54" s="12">
        <v>436</v>
      </c>
      <c r="K54" s="12">
        <v>24.2222222222222</v>
      </c>
      <c r="L54" s="1" t="s">
        <v>356</v>
      </c>
    </row>
    <row r="55" spans="1:12" outlineLevel="1" collapsed="1" x14ac:dyDescent="0.25">
      <c r="A55" s="107"/>
      <c r="B55" s="107"/>
      <c r="C55" s="109" t="s">
        <v>586</v>
      </c>
      <c r="D55" s="107"/>
      <c r="E55" s="107"/>
      <c r="F55" s="107"/>
      <c r="G55" s="107"/>
      <c r="H55" s="159">
        <f>SUBTOTAL(9,H53:H54)</f>
        <v>45</v>
      </c>
      <c r="I55" s="159">
        <f>SUBTOTAL(9,I53:I54)</f>
        <v>42</v>
      </c>
      <c r="J55" s="159">
        <f>SUBTOTAL(9,J53:J54)</f>
        <v>1020</v>
      </c>
      <c r="K55" s="159"/>
      <c r="L55" s="107"/>
    </row>
    <row r="56" spans="1:12" outlineLevel="2" x14ac:dyDescent="0.25">
      <c r="A56" s="1">
        <v>25658</v>
      </c>
      <c r="B56" s="1" t="s">
        <v>386</v>
      </c>
      <c r="C56" s="1" t="s">
        <v>208</v>
      </c>
      <c r="D56" s="1" t="s">
        <v>26</v>
      </c>
      <c r="E56" s="1" t="s">
        <v>27</v>
      </c>
      <c r="F56" s="1">
        <v>2020</v>
      </c>
      <c r="G56" s="1" t="s">
        <v>3</v>
      </c>
      <c r="H56" s="12">
        <v>3</v>
      </c>
      <c r="I56" s="12">
        <v>3</v>
      </c>
      <c r="J56" s="12">
        <v>45</v>
      </c>
      <c r="K56" s="12">
        <v>15</v>
      </c>
      <c r="L56" s="1" t="s">
        <v>356</v>
      </c>
    </row>
    <row r="57" spans="1:12" outlineLevel="2" x14ac:dyDescent="0.25">
      <c r="A57" s="1">
        <v>25658</v>
      </c>
      <c r="B57" s="1" t="s">
        <v>386</v>
      </c>
      <c r="C57" s="1" t="s">
        <v>208</v>
      </c>
      <c r="D57" s="1" t="s">
        <v>26</v>
      </c>
      <c r="E57" s="1" t="s">
        <v>27</v>
      </c>
      <c r="F57" s="1">
        <v>2020</v>
      </c>
      <c r="G57" s="1" t="s">
        <v>11</v>
      </c>
      <c r="H57" s="12">
        <v>3</v>
      </c>
      <c r="I57" s="12">
        <v>3</v>
      </c>
      <c r="J57" s="12">
        <v>45</v>
      </c>
      <c r="K57" s="12">
        <v>15</v>
      </c>
      <c r="L57" s="1" t="s">
        <v>356</v>
      </c>
    </row>
    <row r="58" spans="1:12" outlineLevel="1" collapsed="1" x14ac:dyDescent="0.25">
      <c r="A58" s="107"/>
      <c r="B58" s="107"/>
      <c r="C58" s="109" t="s">
        <v>587</v>
      </c>
      <c r="D58" s="107"/>
      <c r="E58" s="107"/>
      <c r="F58" s="107"/>
      <c r="G58" s="107"/>
      <c r="H58" s="159">
        <f>SUBTOTAL(9,H56:H57)</f>
        <v>6</v>
      </c>
      <c r="I58" s="159">
        <f>SUBTOTAL(9,I56:I57)</f>
        <v>6</v>
      </c>
      <c r="J58" s="159">
        <f>SUBTOTAL(9,J56:J57)</f>
        <v>90</v>
      </c>
      <c r="K58" s="159"/>
      <c r="L58" s="107"/>
    </row>
    <row r="59" spans="1:12" outlineLevel="2" x14ac:dyDescent="0.25">
      <c r="A59" s="1">
        <v>25718</v>
      </c>
      <c r="B59" s="1" t="s">
        <v>386</v>
      </c>
      <c r="C59" s="1" t="s">
        <v>209</v>
      </c>
      <c r="D59" s="1" t="s">
        <v>26</v>
      </c>
      <c r="E59" s="1" t="s">
        <v>27</v>
      </c>
      <c r="F59" s="1">
        <v>2020</v>
      </c>
      <c r="G59" s="1" t="s">
        <v>3</v>
      </c>
      <c r="H59" s="12">
        <v>20</v>
      </c>
      <c r="I59" s="12">
        <v>10</v>
      </c>
      <c r="J59" s="12">
        <v>100</v>
      </c>
      <c r="K59" s="12">
        <v>10</v>
      </c>
      <c r="L59" s="1" t="s">
        <v>356</v>
      </c>
    </row>
    <row r="60" spans="1:12" outlineLevel="2" x14ac:dyDescent="0.25">
      <c r="A60" s="1">
        <v>25718</v>
      </c>
      <c r="B60" s="1" t="s">
        <v>386</v>
      </c>
      <c r="C60" s="1" t="s">
        <v>209</v>
      </c>
      <c r="D60" s="1" t="s">
        <v>26</v>
      </c>
      <c r="E60" s="1" t="s">
        <v>27</v>
      </c>
      <c r="F60" s="1">
        <v>2020</v>
      </c>
      <c r="G60" s="1" t="s">
        <v>11</v>
      </c>
      <c r="H60" s="12">
        <v>5</v>
      </c>
      <c r="I60" s="12">
        <v>4</v>
      </c>
      <c r="J60" s="12">
        <v>40</v>
      </c>
      <c r="K60" s="12">
        <v>10</v>
      </c>
      <c r="L60" s="1" t="s">
        <v>356</v>
      </c>
    </row>
    <row r="61" spans="1:12" outlineLevel="1" collapsed="1" x14ac:dyDescent="0.25">
      <c r="A61" s="107"/>
      <c r="B61" s="107"/>
      <c r="C61" s="109" t="s">
        <v>588</v>
      </c>
      <c r="D61" s="107"/>
      <c r="E61" s="107"/>
      <c r="F61" s="107"/>
      <c r="G61" s="107"/>
      <c r="H61" s="159">
        <f>SUBTOTAL(9,H59:H60)</f>
        <v>25</v>
      </c>
      <c r="I61" s="159">
        <f>SUBTOTAL(9,I59:I60)</f>
        <v>14</v>
      </c>
      <c r="J61" s="159">
        <f>SUBTOTAL(9,J59:J60)</f>
        <v>140</v>
      </c>
      <c r="K61" s="159"/>
      <c r="L61" s="107"/>
    </row>
    <row r="62" spans="1:12" outlineLevel="2" x14ac:dyDescent="0.25">
      <c r="A62" s="1">
        <v>25777</v>
      </c>
      <c r="B62" s="1" t="s">
        <v>386</v>
      </c>
      <c r="C62" s="1" t="s">
        <v>211</v>
      </c>
      <c r="D62" s="1" t="s">
        <v>46</v>
      </c>
      <c r="E62" s="1" t="s">
        <v>47</v>
      </c>
      <c r="F62" s="1">
        <v>2020</v>
      </c>
      <c r="G62" s="1" t="s">
        <v>3</v>
      </c>
      <c r="H62" s="12">
        <v>0</v>
      </c>
      <c r="I62" s="12">
        <v>0</v>
      </c>
      <c r="J62" s="12">
        <v>0</v>
      </c>
      <c r="K62" s="12">
        <v>0</v>
      </c>
      <c r="L62" s="1" t="s">
        <v>356</v>
      </c>
    </row>
    <row r="63" spans="1:12" outlineLevel="2" x14ac:dyDescent="0.25">
      <c r="A63" s="1">
        <v>25777</v>
      </c>
      <c r="B63" s="1" t="s">
        <v>386</v>
      </c>
      <c r="C63" s="1" t="s">
        <v>211</v>
      </c>
      <c r="D63" s="1" t="s">
        <v>46</v>
      </c>
      <c r="E63" s="1" t="s">
        <v>47</v>
      </c>
      <c r="F63" s="1">
        <v>2020</v>
      </c>
      <c r="G63" s="1" t="s">
        <v>11</v>
      </c>
      <c r="H63" s="12">
        <v>0</v>
      </c>
      <c r="I63" s="12">
        <v>0</v>
      </c>
      <c r="J63" s="12">
        <v>0</v>
      </c>
      <c r="K63" s="12">
        <v>0</v>
      </c>
      <c r="L63" s="1" t="s">
        <v>356</v>
      </c>
    </row>
    <row r="64" spans="1:12" outlineLevel="2" x14ac:dyDescent="0.25">
      <c r="A64" s="1">
        <v>25777</v>
      </c>
      <c r="B64" s="1" t="s">
        <v>386</v>
      </c>
      <c r="C64" s="1" t="s">
        <v>211</v>
      </c>
      <c r="D64" s="1" t="s">
        <v>26</v>
      </c>
      <c r="E64" s="1" t="s">
        <v>27</v>
      </c>
      <c r="F64" s="1">
        <v>2020</v>
      </c>
      <c r="G64" s="1" t="s">
        <v>3</v>
      </c>
      <c r="H64" s="12">
        <v>0</v>
      </c>
      <c r="I64" s="12">
        <v>0</v>
      </c>
      <c r="J64" s="12">
        <v>0</v>
      </c>
      <c r="K64" s="12">
        <v>0</v>
      </c>
      <c r="L64" s="1" t="s">
        <v>356</v>
      </c>
    </row>
    <row r="65" spans="1:12" outlineLevel="2" x14ac:dyDescent="0.25">
      <c r="A65" s="1">
        <v>25777</v>
      </c>
      <c r="B65" s="1" t="s">
        <v>386</v>
      </c>
      <c r="C65" s="1" t="s">
        <v>211</v>
      </c>
      <c r="D65" s="1" t="s">
        <v>26</v>
      </c>
      <c r="E65" s="1" t="s">
        <v>27</v>
      </c>
      <c r="F65" s="1">
        <v>2020</v>
      </c>
      <c r="G65" s="1" t="s">
        <v>11</v>
      </c>
      <c r="H65" s="12">
        <v>0</v>
      </c>
      <c r="I65" s="12">
        <v>0</v>
      </c>
      <c r="J65" s="12">
        <v>0</v>
      </c>
      <c r="K65" s="12">
        <v>0</v>
      </c>
      <c r="L65" s="1" t="s">
        <v>356</v>
      </c>
    </row>
    <row r="66" spans="1:12" outlineLevel="1" collapsed="1" x14ac:dyDescent="0.25">
      <c r="A66" s="107"/>
      <c r="B66" s="107"/>
      <c r="C66" s="109" t="s">
        <v>589</v>
      </c>
      <c r="D66" s="107"/>
      <c r="E66" s="107"/>
      <c r="F66" s="107"/>
      <c r="G66" s="107"/>
      <c r="H66" s="159">
        <f>SUBTOTAL(9,H62:H65)</f>
        <v>0</v>
      </c>
      <c r="I66" s="159">
        <f>SUBTOTAL(9,I62:I65)</f>
        <v>0</v>
      </c>
      <c r="J66" s="159">
        <f>SUBTOTAL(9,J62:J65)</f>
        <v>0</v>
      </c>
      <c r="K66" s="159"/>
      <c r="L66" s="107"/>
    </row>
    <row r="67" spans="1:12" outlineLevel="2" x14ac:dyDescent="0.25">
      <c r="A67" s="1">
        <v>25851</v>
      </c>
      <c r="B67" s="1" t="s">
        <v>386</v>
      </c>
      <c r="C67" s="1" t="s">
        <v>129</v>
      </c>
      <c r="D67" s="1" t="s">
        <v>26</v>
      </c>
      <c r="E67" s="1" t="s">
        <v>27</v>
      </c>
      <c r="F67" s="1">
        <v>2020</v>
      </c>
      <c r="G67" s="1" t="s">
        <v>3</v>
      </c>
      <c r="H67" s="12">
        <v>0</v>
      </c>
      <c r="I67" s="12">
        <v>0</v>
      </c>
      <c r="J67" s="12">
        <v>0</v>
      </c>
      <c r="K67" s="12">
        <v>0</v>
      </c>
      <c r="L67" s="1" t="s">
        <v>356</v>
      </c>
    </row>
    <row r="68" spans="1:12" outlineLevel="2" x14ac:dyDescent="0.25">
      <c r="A68" s="1">
        <v>25851</v>
      </c>
      <c r="B68" s="1" t="s">
        <v>386</v>
      </c>
      <c r="C68" s="1" t="s">
        <v>129</v>
      </c>
      <c r="D68" s="1" t="s">
        <v>26</v>
      </c>
      <c r="E68" s="1" t="s">
        <v>27</v>
      </c>
      <c r="F68" s="1">
        <v>2020</v>
      </c>
      <c r="G68" s="1" t="s">
        <v>11</v>
      </c>
      <c r="H68" s="12">
        <v>0</v>
      </c>
      <c r="I68" s="12">
        <v>0</v>
      </c>
      <c r="J68" s="12">
        <v>0</v>
      </c>
      <c r="K68" s="12">
        <v>0</v>
      </c>
      <c r="L68" s="1" t="s">
        <v>356</v>
      </c>
    </row>
    <row r="69" spans="1:12" outlineLevel="1" collapsed="1" x14ac:dyDescent="0.25">
      <c r="A69" s="107"/>
      <c r="B69" s="107"/>
      <c r="C69" s="109" t="s">
        <v>590</v>
      </c>
      <c r="D69" s="107"/>
      <c r="E69" s="107"/>
      <c r="F69" s="107"/>
      <c r="G69" s="107"/>
      <c r="H69" s="159">
        <f>SUBTOTAL(9,H67:H68)</f>
        <v>0</v>
      </c>
      <c r="I69" s="159">
        <f>SUBTOTAL(9,I67:I68)</f>
        <v>0</v>
      </c>
      <c r="J69" s="159">
        <f>SUBTOTAL(9,J67:J68)</f>
        <v>0</v>
      </c>
      <c r="K69" s="159"/>
      <c r="L69" s="107"/>
    </row>
    <row r="70" spans="1:12" outlineLevel="2" x14ac:dyDescent="0.25">
      <c r="A70" s="1">
        <v>25862</v>
      </c>
      <c r="B70" s="1" t="s">
        <v>386</v>
      </c>
      <c r="C70" s="1" t="s">
        <v>175</v>
      </c>
      <c r="D70" s="1" t="s">
        <v>26</v>
      </c>
      <c r="E70" s="1" t="s">
        <v>27</v>
      </c>
      <c r="F70" s="1">
        <v>2020</v>
      </c>
      <c r="G70" s="1" t="s">
        <v>11</v>
      </c>
      <c r="H70" s="12">
        <v>30</v>
      </c>
      <c r="I70" s="12">
        <v>30</v>
      </c>
      <c r="J70" s="12">
        <v>240</v>
      </c>
      <c r="K70" s="12">
        <v>8</v>
      </c>
      <c r="L70" s="1" t="s">
        <v>356</v>
      </c>
    </row>
    <row r="71" spans="1:12" outlineLevel="2" x14ac:dyDescent="0.25">
      <c r="A71" s="1">
        <v>25862</v>
      </c>
      <c r="B71" s="1" t="s">
        <v>386</v>
      </c>
      <c r="C71" s="1" t="s">
        <v>175</v>
      </c>
      <c r="D71" s="1" t="s">
        <v>26</v>
      </c>
      <c r="E71" s="1" t="s">
        <v>27</v>
      </c>
      <c r="F71" s="1">
        <v>2020</v>
      </c>
      <c r="G71" s="1" t="s">
        <v>3</v>
      </c>
      <c r="H71" s="12">
        <v>20</v>
      </c>
      <c r="I71" s="12">
        <v>20</v>
      </c>
      <c r="J71" s="12">
        <v>160</v>
      </c>
      <c r="K71" s="12">
        <v>8</v>
      </c>
      <c r="L71" s="1" t="s">
        <v>356</v>
      </c>
    </row>
    <row r="72" spans="1:12" outlineLevel="1" collapsed="1" x14ac:dyDescent="0.25">
      <c r="A72" s="107"/>
      <c r="B72" s="107"/>
      <c r="C72" s="109" t="s">
        <v>591</v>
      </c>
      <c r="D72" s="107"/>
      <c r="E72" s="107"/>
      <c r="F72" s="107"/>
      <c r="G72" s="107"/>
      <c r="H72" s="159">
        <f>SUBTOTAL(9,H70:H71)</f>
        <v>50</v>
      </c>
      <c r="I72" s="159">
        <f>SUBTOTAL(9,I70:I71)</f>
        <v>50</v>
      </c>
      <c r="J72" s="159">
        <f>SUBTOTAL(9,J70:J71)</f>
        <v>400</v>
      </c>
      <c r="K72" s="159"/>
      <c r="L72" s="107"/>
    </row>
    <row r="73" spans="1:12" outlineLevel="2" x14ac:dyDescent="0.25">
      <c r="A73" s="1">
        <v>25875</v>
      </c>
      <c r="B73" s="1" t="s">
        <v>386</v>
      </c>
      <c r="C73" s="1" t="s">
        <v>147</v>
      </c>
      <c r="D73" s="1" t="s">
        <v>46</v>
      </c>
      <c r="E73" s="1" t="s">
        <v>47</v>
      </c>
      <c r="F73" s="1">
        <v>2020</v>
      </c>
      <c r="G73" s="1" t="s">
        <v>3</v>
      </c>
      <c r="H73" s="12">
        <v>12</v>
      </c>
      <c r="I73" s="12">
        <v>12</v>
      </c>
      <c r="J73" s="12">
        <v>120</v>
      </c>
      <c r="K73" s="12">
        <v>10</v>
      </c>
      <c r="L73" s="1" t="s">
        <v>356</v>
      </c>
    </row>
    <row r="74" spans="1:12" outlineLevel="2" x14ac:dyDescent="0.25">
      <c r="A74" s="1">
        <v>25875</v>
      </c>
      <c r="B74" s="1" t="s">
        <v>386</v>
      </c>
      <c r="C74" s="1" t="s">
        <v>147</v>
      </c>
      <c r="D74" s="1" t="s">
        <v>26</v>
      </c>
      <c r="E74" s="1" t="s">
        <v>27</v>
      </c>
      <c r="F74" s="1">
        <v>2020</v>
      </c>
      <c r="G74" s="1" t="s">
        <v>3</v>
      </c>
      <c r="H74" s="12">
        <v>20</v>
      </c>
      <c r="I74" s="12">
        <v>20</v>
      </c>
      <c r="J74" s="12">
        <v>140</v>
      </c>
      <c r="K74" s="12">
        <v>7</v>
      </c>
      <c r="L74" s="1" t="s">
        <v>356</v>
      </c>
    </row>
    <row r="75" spans="1:12" outlineLevel="2" x14ac:dyDescent="0.25">
      <c r="A75" s="1">
        <v>25875</v>
      </c>
      <c r="B75" s="1" t="s">
        <v>386</v>
      </c>
      <c r="C75" s="1" t="s">
        <v>147</v>
      </c>
      <c r="D75" s="1" t="s">
        <v>26</v>
      </c>
      <c r="E75" s="1" t="s">
        <v>27</v>
      </c>
      <c r="F75" s="1">
        <v>2020</v>
      </c>
      <c r="G75" s="1" t="s">
        <v>11</v>
      </c>
      <c r="H75" s="12">
        <v>10</v>
      </c>
      <c r="I75" s="12">
        <v>8</v>
      </c>
      <c r="J75" s="12">
        <v>120</v>
      </c>
      <c r="K75" s="12">
        <v>15</v>
      </c>
      <c r="L75" s="1" t="s">
        <v>356</v>
      </c>
    </row>
    <row r="76" spans="1:12" outlineLevel="1" collapsed="1" x14ac:dyDescent="0.25">
      <c r="A76" s="107"/>
      <c r="B76" s="107"/>
      <c r="C76" s="109" t="s">
        <v>592</v>
      </c>
      <c r="D76" s="107"/>
      <c r="E76" s="107"/>
      <c r="F76" s="107"/>
      <c r="G76" s="107"/>
      <c r="H76" s="159">
        <f>SUBTOTAL(9,H73:H75)</f>
        <v>42</v>
      </c>
      <c r="I76" s="159">
        <f>SUBTOTAL(9,I73:I75)</f>
        <v>40</v>
      </c>
      <c r="J76" s="159">
        <f>SUBTOTAL(9,J73:J75)</f>
        <v>380</v>
      </c>
      <c r="K76" s="159"/>
      <c r="L76" s="107"/>
    </row>
    <row r="77" spans="1:12" outlineLevel="2" x14ac:dyDescent="0.25">
      <c r="A77" s="1">
        <v>25293</v>
      </c>
      <c r="B77" s="1" t="s">
        <v>387</v>
      </c>
      <c r="C77" s="1" t="s">
        <v>148</v>
      </c>
      <c r="D77" s="1" t="s">
        <v>46</v>
      </c>
      <c r="E77" s="1" t="s">
        <v>47</v>
      </c>
      <c r="F77" s="1">
        <v>2020</v>
      </c>
      <c r="G77" s="1" t="s">
        <v>3</v>
      </c>
      <c r="H77" s="12">
        <v>12</v>
      </c>
      <c r="I77" s="12">
        <v>10</v>
      </c>
      <c r="J77" s="12">
        <v>100</v>
      </c>
      <c r="K77" s="12">
        <v>10</v>
      </c>
      <c r="L77" s="1" t="s">
        <v>356</v>
      </c>
    </row>
    <row r="78" spans="1:12" outlineLevel="2" x14ac:dyDescent="0.25">
      <c r="A78" s="1">
        <v>25293</v>
      </c>
      <c r="B78" s="1" t="s">
        <v>387</v>
      </c>
      <c r="C78" s="1" t="s">
        <v>148</v>
      </c>
      <c r="D78" s="1" t="s">
        <v>26</v>
      </c>
      <c r="E78" s="1" t="s">
        <v>27</v>
      </c>
      <c r="F78" s="1">
        <v>2020</v>
      </c>
      <c r="G78" s="1" t="s">
        <v>3</v>
      </c>
      <c r="H78" s="12">
        <v>7</v>
      </c>
      <c r="I78" s="12">
        <v>6</v>
      </c>
      <c r="J78" s="12">
        <v>90</v>
      </c>
      <c r="K78" s="12">
        <v>15</v>
      </c>
      <c r="L78" s="1" t="s">
        <v>356</v>
      </c>
    </row>
    <row r="79" spans="1:12" outlineLevel="1" collapsed="1" x14ac:dyDescent="0.25">
      <c r="A79" s="107"/>
      <c r="B79" s="107"/>
      <c r="C79" s="109" t="s">
        <v>593</v>
      </c>
      <c r="D79" s="107"/>
      <c r="E79" s="107"/>
      <c r="F79" s="107"/>
      <c r="G79" s="107"/>
      <c r="H79" s="159">
        <f>SUBTOTAL(9,H77:H78)</f>
        <v>19</v>
      </c>
      <c r="I79" s="159">
        <f>SUBTOTAL(9,I77:I78)</f>
        <v>16</v>
      </c>
      <c r="J79" s="159">
        <f>SUBTOTAL(9,J77:J78)</f>
        <v>190</v>
      </c>
      <c r="K79" s="159"/>
      <c r="L79" s="107"/>
    </row>
    <row r="80" spans="1:12" outlineLevel="2" x14ac:dyDescent="0.25">
      <c r="A80" s="1">
        <v>25299</v>
      </c>
      <c r="B80" s="1" t="s">
        <v>387</v>
      </c>
      <c r="C80" s="1" t="s">
        <v>198</v>
      </c>
      <c r="D80" s="1" t="s">
        <v>26</v>
      </c>
      <c r="E80" s="1" t="s">
        <v>27</v>
      </c>
      <c r="F80" s="1">
        <v>2020</v>
      </c>
      <c r="G80" s="1" t="s">
        <v>11</v>
      </c>
      <c r="H80" s="12">
        <v>6</v>
      </c>
      <c r="I80" s="12">
        <v>5.5</v>
      </c>
      <c r="J80" s="12">
        <v>41.8</v>
      </c>
      <c r="K80" s="12">
        <v>7.6</v>
      </c>
      <c r="L80" s="1" t="s">
        <v>356</v>
      </c>
    </row>
    <row r="81" spans="1:12" outlineLevel="1" collapsed="1" x14ac:dyDescent="0.25">
      <c r="A81" s="107"/>
      <c r="B81" s="107"/>
      <c r="C81" s="109" t="s">
        <v>595</v>
      </c>
      <c r="D81" s="107"/>
      <c r="E81" s="107"/>
      <c r="F81" s="107"/>
      <c r="G81" s="107"/>
      <c r="H81" s="159">
        <f>SUBTOTAL(9,H80:H80)</f>
        <v>6</v>
      </c>
      <c r="I81" s="159">
        <f>SUBTOTAL(9,I80:I80)</f>
        <v>5.5</v>
      </c>
      <c r="J81" s="159">
        <f>SUBTOTAL(9,J80:J80)</f>
        <v>41.8</v>
      </c>
      <c r="K81" s="159"/>
      <c r="L81" s="107"/>
    </row>
    <row r="82" spans="1:12" outlineLevel="2" x14ac:dyDescent="0.25">
      <c r="A82" s="1">
        <v>25372</v>
      </c>
      <c r="B82" s="1" t="s">
        <v>387</v>
      </c>
      <c r="C82" s="1" t="s">
        <v>164</v>
      </c>
      <c r="D82" s="1" t="s">
        <v>57</v>
      </c>
      <c r="E82" s="1" t="s">
        <v>333</v>
      </c>
      <c r="F82" s="1">
        <v>2020</v>
      </c>
      <c r="G82" s="1" t="s">
        <v>3</v>
      </c>
      <c r="H82" s="12">
        <v>2</v>
      </c>
      <c r="I82" s="12">
        <v>2</v>
      </c>
      <c r="J82" s="12">
        <v>2</v>
      </c>
      <c r="K82" s="12">
        <v>1</v>
      </c>
      <c r="L82" s="1" t="s">
        <v>356</v>
      </c>
    </row>
    <row r="83" spans="1:12" outlineLevel="2" x14ac:dyDescent="0.25">
      <c r="A83" s="1">
        <v>25372</v>
      </c>
      <c r="B83" s="1" t="s">
        <v>387</v>
      </c>
      <c r="C83" s="1" t="s">
        <v>164</v>
      </c>
      <c r="D83" s="1" t="s">
        <v>57</v>
      </c>
      <c r="E83" s="1" t="s">
        <v>333</v>
      </c>
      <c r="F83" s="1">
        <v>2020</v>
      </c>
      <c r="G83" s="1" t="s">
        <v>11</v>
      </c>
      <c r="H83" s="12">
        <v>1</v>
      </c>
      <c r="I83" s="12">
        <v>1</v>
      </c>
      <c r="J83" s="12">
        <v>1</v>
      </c>
      <c r="K83" s="12">
        <v>1</v>
      </c>
      <c r="L83" s="1" t="s">
        <v>356</v>
      </c>
    </row>
    <row r="84" spans="1:12" outlineLevel="2" x14ac:dyDescent="0.25">
      <c r="A84" s="1">
        <v>25372</v>
      </c>
      <c r="B84" s="1" t="s">
        <v>387</v>
      </c>
      <c r="C84" s="1" t="s">
        <v>164</v>
      </c>
      <c r="D84" s="1" t="s">
        <v>46</v>
      </c>
      <c r="E84" s="1" t="s">
        <v>47</v>
      </c>
      <c r="F84" s="1">
        <v>2020</v>
      </c>
      <c r="G84" s="1" t="s">
        <v>3</v>
      </c>
      <c r="H84" s="12">
        <v>20</v>
      </c>
      <c r="I84" s="12">
        <v>20</v>
      </c>
      <c r="J84" s="12">
        <v>80</v>
      </c>
      <c r="K84" s="12">
        <v>4</v>
      </c>
      <c r="L84" s="1" t="s">
        <v>356</v>
      </c>
    </row>
    <row r="85" spans="1:12" outlineLevel="2" x14ac:dyDescent="0.25">
      <c r="A85" s="1">
        <v>25372</v>
      </c>
      <c r="B85" s="1" t="s">
        <v>387</v>
      </c>
      <c r="C85" s="1" t="s">
        <v>164</v>
      </c>
      <c r="D85" s="1" t="s">
        <v>46</v>
      </c>
      <c r="E85" s="1" t="s">
        <v>47</v>
      </c>
      <c r="F85" s="1">
        <v>2020</v>
      </c>
      <c r="G85" s="1" t="s">
        <v>11</v>
      </c>
      <c r="H85" s="12">
        <v>20</v>
      </c>
      <c r="I85" s="12">
        <v>20</v>
      </c>
      <c r="J85" s="12">
        <v>80</v>
      </c>
      <c r="K85" s="12">
        <v>4</v>
      </c>
      <c r="L85" s="1" t="s">
        <v>356</v>
      </c>
    </row>
    <row r="86" spans="1:12" outlineLevel="2" x14ac:dyDescent="0.25">
      <c r="A86" s="1">
        <v>25372</v>
      </c>
      <c r="B86" s="1" t="s">
        <v>387</v>
      </c>
      <c r="C86" s="1" t="s">
        <v>164</v>
      </c>
      <c r="D86" s="1" t="s">
        <v>26</v>
      </c>
      <c r="E86" s="1" t="s">
        <v>27</v>
      </c>
      <c r="F86" s="1">
        <v>2020</v>
      </c>
      <c r="G86" s="1" t="s">
        <v>3</v>
      </c>
      <c r="H86" s="12">
        <v>25</v>
      </c>
      <c r="I86" s="12">
        <v>25</v>
      </c>
      <c r="J86" s="12">
        <v>100</v>
      </c>
      <c r="K86" s="12">
        <v>4</v>
      </c>
      <c r="L86" s="1" t="s">
        <v>356</v>
      </c>
    </row>
    <row r="87" spans="1:12" outlineLevel="1" collapsed="1" x14ac:dyDescent="0.25">
      <c r="A87" s="107"/>
      <c r="B87" s="107"/>
      <c r="C87" s="109" t="s">
        <v>598</v>
      </c>
      <c r="D87" s="107"/>
      <c r="E87" s="107"/>
      <c r="F87" s="107"/>
      <c r="G87" s="107"/>
      <c r="H87" s="159">
        <f>SUBTOTAL(9,H82:H86)</f>
        <v>68</v>
      </c>
      <c r="I87" s="159">
        <f>SUBTOTAL(9,I82:I86)</f>
        <v>68</v>
      </c>
      <c r="J87" s="159">
        <f>SUBTOTAL(9,J82:J86)</f>
        <v>263</v>
      </c>
      <c r="K87" s="159"/>
      <c r="L87" s="107"/>
    </row>
    <row r="88" spans="1:12" outlineLevel="2" x14ac:dyDescent="0.25">
      <c r="A88" s="1">
        <v>25839</v>
      </c>
      <c r="B88" s="1" t="s">
        <v>387</v>
      </c>
      <c r="C88" s="1" t="s">
        <v>109</v>
      </c>
      <c r="D88" s="1" t="s">
        <v>26</v>
      </c>
      <c r="E88" s="1" t="s">
        <v>27</v>
      </c>
      <c r="F88" s="1">
        <v>2020</v>
      </c>
      <c r="G88" s="1" t="s">
        <v>11</v>
      </c>
      <c r="H88" s="12">
        <v>10</v>
      </c>
      <c r="I88" s="12">
        <v>10</v>
      </c>
      <c r="J88" s="12">
        <v>100</v>
      </c>
      <c r="K88" s="12">
        <v>10</v>
      </c>
      <c r="L88" s="1" t="s">
        <v>356</v>
      </c>
    </row>
    <row r="89" spans="1:12" outlineLevel="2" x14ac:dyDescent="0.25">
      <c r="A89" s="1">
        <v>25839</v>
      </c>
      <c r="B89" s="1" t="s">
        <v>387</v>
      </c>
      <c r="C89" s="1" t="s">
        <v>109</v>
      </c>
      <c r="D89" s="1" t="s">
        <v>26</v>
      </c>
      <c r="E89" s="1" t="s">
        <v>27</v>
      </c>
      <c r="F89" s="1">
        <v>2020</v>
      </c>
      <c r="G89" s="1" t="s">
        <v>3</v>
      </c>
      <c r="H89" s="12">
        <v>6</v>
      </c>
      <c r="I89" s="12">
        <v>6</v>
      </c>
      <c r="J89" s="12">
        <v>60</v>
      </c>
      <c r="K89" s="12">
        <v>10</v>
      </c>
      <c r="L89" s="1" t="s">
        <v>356</v>
      </c>
    </row>
    <row r="90" spans="1:12" outlineLevel="1" collapsed="1" x14ac:dyDescent="0.25">
      <c r="A90" s="107"/>
      <c r="B90" s="107"/>
      <c r="C90" s="109" t="s">
        <v>600</v>
      </c>
      <c r="D90" s="107"/>
      <c r="E90" s="107"/>
      <c r="F90" s="107"/>
      <c r="G90" s="107"/>
      <c r="H90" s="159">
        <f>SUBTOTAL(9,H88:H89)</f>
        <v>16</v>
      </c>
      <c r="I90" s="159">
        <f>SUBTOTAL(9,I88:I89)</f>
        <v>16</v>
      </c>
      <c r="J90" s="159">
        <f>SUBTOTAL(9,J88:J89)</f>
        <v>160</v>
      </c>
      <c r="K90" s="159"/>
      <c r="L90" s="107"/>
    </row>
    <row r="91" spans="1:12" outlineLevel="2" x14ac:dyDescent="0.25">
      <c r="A91" s="1">
        <v>25086</v>
      </c>
      <c r="B91" s="1" t="s">
        <v>388</v>
      </c>
      <c r="C91" s="1" t="s">
        <v>87</v>
      </c>
      <c r="D91" s="1" t="s">
        <v>26</v>
      </c>
      <c r="E91" s="1" t="s">
        <v>27</v>
      </c>
      <c r="F91" s="1">
        <v>2020</v>
      </c>
      <c r="G91" s="1" t="s">
        <v>3</v>
      </c>
      <c r="H91" s="12">
        <v>30</v>
      </c>
      <c r="I91" s="12">
        <v>30</v>
      </c>
      <c r="J91" s="12">
        <v>210</v>
      </c>
      <c r="K91" s="12">
        <v>7</v>
      </c>
      <c r="L91" s="1" t="s">
        <v>356</v>
      </c>
    </row>
    <row r="92" spans="1:12" outlineLevel="2" x14ac:dyDescent="0.25">
      <c r="A92" s="1">
        <v>25086</v>
      </c>
      <c r="B92" s="1" t="s">
        <v>388</v>
      </c>
      <c r="C92" s="1" t="s">
        <v>87</v>
      </c>
      <c r="D92" s="1" t="s">
        <v>26</v>
      </c>
      <c r="E92" s="1" t="s">
        <v>27</v>
      </c>
      <c r="F92" s="1">
        <v>2020</v>
      </c>
      <c r="G92" s="1" t="s">
        <v>11</v>
      </c>
      <c r="H92" s="12">
        <v>30</v>
      </c>
      <c r="I92" s="12">
        <v>30</v>
      </c>
      <c r="J92" s="12">
        <v>180</v>
      </c>
      <c r="K92" s="12">
        <v>6</v>
      </c>
      <c r="L92" s="1" t="s">
        <v>356</v>
      </c>
    </row>
    <row r="93" spans="1:12" outlineLevel="1" collapsed="1" x14ac:dyDescent="0.25">
      <c r="A93" s="107"/>
      <c r="B93" s="107"/>
      <c r="C93" s="109" t="s">
        <v>601</v>
      </c>
      <c r="D93" s="107"/>
      <c r="E93" s="107"/>
      <c r="F93" s="107"/>
      <c r="G93" s="107"/>
      <c r="H93" s="159">
        <f>SUBTOTAL(9,H91:H92)</f>
        <v>60</v>
      </c>
      <c r="I93" s="159">
        <f>SUBTOTAL(9,I91:I92)</f>
        <v>60</v>
      </c>
      <c r="J93" s="159">
        <f>SUBTOTAL(9,J91:J92)</f>
        <v>390</v>
      </c>
      <c r="K93" s="159"/>
      <c r="L93" s="107"/>
    </row>
    <row r="94" spans="1:12" outlineLevel="2" x14ac:dyDescent="0.25">
      <c r="A94" s="1">
        <v>25095</v>
      </c>
      <c r="B94" s="1" t="s">
        <v>388</v>
      </c>
      <c r="C94" s="1" t="s">
        <v>80</v>
      </c>
      <c r="D94" s="1" t="s">
        <v>26</v>
      </c>
      <c r="E94" s="1" t="s">
        <v>27</v>
      </c>
      <c r="F94" s="1">
        <v>2020</v>
      </c>
      <c r="G94" s="1" t="s">
        <v>3</v>
      </c>
      <c r="H94" s="12">
        <v>5</v>
      </c>
      <c r="I94" s="12">
        <v>5</v>
      </c>
      <c r="J94" s="12">
        <v>25</v>
      </c>
      <c r="K94" s="12">
        <v>5</v>
      </c>
      <c r="L94" s="1" t="s">
        <v>356</v>
      </c>
    </row>
    <row r="95" spans="1:12" outlineLevel="2" x14ac:dyDescent="0.25">
      <c r="A95" s="1">
        <v>25095</v>
      </c>
      <c r="B95" s="1" t="s">
        <v>388</v>
      </c>
      <c r="C95" s="1" t="s">
        <v>80</v>
      </c>
      <c r="D95" s="1" t="s">
        <v>26</v>
      </c>
      <c r="E95" s="1" t="s">
        <v>27</v>
      </c>
      <c r="F95" s="1">
        <v>2020</v>
      </c>
      <c r="G95" s="1" t="s">
        <v>11</v>
      </c>
      <c r="H95" s="12">
        <v>0</v>
      </c>
      <c r="I95" s="12">
        <v>0</v>
      </c>
      <c r="J95" s="12">
        <v>0</v>
      </c>
      <c r="K95" s="12">
        <v>0</v>
      </c>
      <c r="L95" s="1" t="s">
        <v>356</v>
      </c>
    </row>
    <row r="96" spans="1:12" outlineLevel="1" collapsed="1" x14ac:dyDescent="0.25">
      <c r="A96" s="107"/>
      <c r="B96" s="107"/>
      <c r="C96" s="109" t="s">
        <v>602</v>
      </c>
      <c r="D96" s="107"/>
      <c r="E96" s="107"/>
      <c r="F96" s="107"/>
      <c r="G96" s="107"/>
      <c r="H96" s="159">
        <f>SUBTOTAL(9,H94:H95)</f>
        <v>5</v>
      </c>
      <c r="I96" s="159">
        <f>SUBTOTAL(9,I94:I95)</f>
        <v>5</v>
      </c>
      <c r="J96" s="159">
        <f>SUBTOTAL(9,J94:J95)</f>
        <v>25</v>
      </c>
      <c r="K96" s="159"/>
      <c r="L96" s="107"/>
    </row>
    <row r="97" spans="1:12" outlineLevel="2" x14ac:dyDescent="0.25">
      <c r="A97" s="1">
        <v>25168</v>
      </c>
      <c r="B97" s="1" t="s">
        <v>388</v>
      </c>
      <c r="C97" s="1" t="s">
        <v>25</v>
      </c>
      <c r="D97" s="1" t="s">
        <v>26</v>
      </c>
      <c r="E97" s="1" t="s">
        <v>27</v>
      </c>
      <c r="F97" s="1">
        <v>2020</v>
      </c>
      <c r="G97" s="1" t="s">
        <v>3</v>
      </c>
      <c r="H97" s="12">
        <v>8</v>
      </c>
      <c r="I97" s="12">
        <v>8</v>
      </c>
      <c r="J97" s="12">
        <v>56</v>
      </c>
      <c r="K97" s="12">
        <v>7</v>
      </c>
      <c r="L97" s="1" t="s">
        <v>356</v>
      </c>
    </row>
    <row r="98" spans="1:12" outlineLevel="2" x14ac:dyDescent="0.25">
      <c r="A98" s="1">
        <v>25168</v>
      </c>
      <c r="B98" s="1" t="s">
        <v>388</v>
      </c>
      <c r="C98" s="1" t="s">
        <v>25</v>
      </c>
      <c r="D98" s="1" t="s">
        <v>26</v>
      </c>
      <c r="E98" s="1" t="s">
        <v>27</v>
      </c>
      <c r="F98" s="1">
        <v>2020</v>
      </c>
      <c r="G98" s="1" t="s">
        <v>11</v>
      </c>
      <c r="H98" s="12">
        <v>6</v>
      </c>
      <c r="I98" s="12">
        <v>6</v>
      </c>
      <c r="J98" s="12">
        <v>42</v>
      </c>
      <c r="K98" s="12">
        <v>7</v>
      </c>
      <c r="L98" s="1" t="s">
        <v>356</v>
      </c>
    </row>
    <row r="99" spans="1:12" outlineLevel="1" collapsed="1" x14ac:dyDescent="0.25">
      <c r="A99" s="107"/>
      <c r="B99" s="107"/>
      <c r="C99" s="109" t="s">
        <v>603</v>
      </c>
      <c r="D99" s="107"/>
      <c r="E99" s="107"/>
      <c r="F99" s="107"/>
      <c r="G99" s="107"/>
      <c r="H99" s="159">
        <f>SUBTOTAL(9,H97:H98)</f>
        <v>14</v>
      </c>
      <c r="I99" s="159">
        <f>SUBTOTAL(9,I97:I98)</f>
        <v>14</v>
      </c>
      <c r="J99" s="159">
        <f>SUBTOTAL(9,J97:J98)</f>
        <v>98</v>
      </c>
      <c r="K99" s="159"/>
      <c r="L99" s="107"/>
    </row>
    <row r="100" spans="1:12" outlineLevel="2" x14ac:dyDescent="0.25">
      <c r="A100" s="1">
        <v>25328</v>
      </c>
      <c r="B100" s="1" t="s">
        <v>388</v>
      </c>
      <c r="C100" s="1" t="s">
        <v>158</v>
      </c>
      <c r="D100" s="1" t="s">
        <v>26</v>
      </c>
      <c r="E100" s="1" t="s">
        <v>27</v>
      </c>
      <c r="F100" s="1">
        <v>2020</v>
      </c>
      <c r="G100" s="1" t="s">
        <v>3</v>
      </c>
      <c r="H100" s="12">
        <v>7</v>
      </c>
      <c r="I100" s="12">
        <v>7</v>
      </c>
      <c r="J100" s="12">
        <v>49</v>
      </c>
      <c r="K100" s="12">
        <v>7</v>
      </c>
      <c r="L100" s="1" t="s">
        <v>356</v>
      </c>
    </row>
    <row r="101" spans="1:12" outlineLevel="2" x14ac:dyDescent="0.25">
      <c r="A101" s="1">
        <v>25328</v>
      </c>
      <c r="B101" s="1" t="s">
        <v>388</v>
      </c>
      <c r="C101" s="1" t="s">
        <v>158</v>
      </c>
      <c r="D101" s="1" t="s">
        <v>26</v>
      </c>
      <c r="E101" s="1" t="s">
        <v>27</v>
      </c>
      <c r="F101" s="1">
        <v>2020</v>
      </c>
      <c r="G101" s="1" t="s">
        <v>11</v>
      </c>
      <c r="H101" s="12">
        <v>7</v>
      </c>
      <c r="I101" s="12">
        <v>7</v>
      </c>
      <c r="J101" s="12">
        <v>49</v>
      </c>
      <c r="K101" s="12">
        <v>7</v>
      </c>
      <c r="L101" s="1" t="s">
        <v>356</v>
      </c>
    </row>
    <row r="102" spans="1:12" outlineLevel="1" collapsed="1" x14ac:dyDescent="0.25">
      <c r="A102" s="107"/>
      <c r="B102" s="107"/>
      <c r="C102" s="109" t="s">
        <v>604</v>
      </c>
      <c r="D102" s="107"/>
      <c r="E102" s="107"/>
      <c r="F102" s="107"/>
      <c r="G102" s="107"/>
      <c r="H102" s="159">
        <f>SUBTOTAL(9,H100:H101)</f>
        <v>14</v>
      </c>
      <c r="I102" s="159">
        <f>SUBTOTAL(9,I100:I101)</f>
        <v>14</v>
      </c>
      <c r="J102" s="159">
        <f>SUBTOTAL(9,J100:J101)</f>
        <v>98</v>
      </c>
      <c r="K102" s="159"/>
      <c r="L102" s="107"/>
    </row>
    <row r="103" spans="1:12" outlineLevel="2" x14ac:dyDescent="0.25">
      <c r="A103" s="1">
        <v>25580</v>
      </c>
      <c r="B103" s="1" t="s">
        <v>388</v>
      </c>
      <c r="C103" s="1" t="s">
        <v>120</v>
      </c>
      <c r="D103" s="1" t="s">
        <v>26</v>
      </c>
      <c r="E103" s="1" t="s">
        <v>27</v>
      </c>
      <c r="F103" s="1">
        <v>2020</v>
      </c>
      <c r="G103" s="1" t="s">
        <v>11</v>
      </c>
      <c r="H103" s="12">
        <v>18</v>
      </c>
      <c r="I103" s="12">
        <v>18</v>
      </c>
      <c r="J103" s="12">
        <v>162</v>
      </c>
      <c r="K103" s="12">
        <v>9</v>
      </c>
      <c r="L103" s="1" t="s">
        <v>356</v>
      </c>
    </row>
    <row r="104" spans="1:12" outlineLevel="1" collapsed="1" x14ac:dyDescent="0.25">
      <c r="A104" s="107"/>
      <c r="B104" s="107"/>
      <c r="C104" s="109" t="s">
        <v>605</v>
      </c>
      <c r="D104" s="107"/>
      <c r="E104" s="107"/>
      <c r="F104" s="107"/>
      <c r="G104" s="107"/>
      <c r="H104" s="159">
        <f>SUBTOTAL(9,H103:H103)</f>
        <v>18</v>
      </c>
      <c r="I104" s="159">
        <f>SUBTOTAL(9,I103:I103)</f>
        <v>18</v>
      </c>
      <c r="J104" s="159">
        <f>SUBTOTAL(9,J103:J103)</f>
        <v>162</v>
      </c>
      <c r="K104" s="159"/>
      <c r="L104" s="107"/>
    </row>
    <row r="105" spans="1:12" outlineLevel="2" x14ac:dyDescent="0.25">
      <c r="A105" s="1">
        <v>25662</v>
      </c>
      <c r="B105" s="1" t="s">
        <v>388</v>
      </c>
      <c r="C105" s="1" t="s">
        <v>153</v>
      </c>
      <c r="D105" s="1" t="s">
        <v>26</v>
      </c>
      <c r="E105" s="1" t="s">
        <v>27</v>
      </c>
      <c r="F105" s="1">
        <v>2020</v>
      </c>
      <c r="G105" s="1" t="s">
        <v>11</v>
      </c>
      <c r="H105" s="12">
        <v>7</v>
      </c>
      <c r="I105" s="12">
        <v>7</v>
      </c>
      <c r="J105" s="12">
        <v>84</v>
      </c>
      <c r="K105" s="12">
        <v>12</v>
      </c>
      <c r="L105" s="1" t="s">
        <v>356</v>
      </c>
    </row>
    <row r="106" spans="1:12" outlineLevel="2" x14ac:dyDescent="0.25">
      <c r="A106" s="1">
        <v>25662</v>
      </c>
      <c r="B106" s="1" t="s">
        <v>388</v>
      </c>
      <c r="C106" s="1" t="s">
        <v>153</v>
      </c>
      <c r="D106" s="1" t="s">
        <v>26</v>
      </c>
      <c r="E106" s="1" t="s">
        <v>27</v>
      </c>
      <c r="F106" s="1">
        <v>2020</v>
      </c>
      <c r="G106" s="1" t="s">
        <v>3</v>
      </c>
      <c r="H106" s="12">
        <v>5</v>
      </c>
      <c r="I106" s="12">
        <v>5</v>
      </c>
      <c r="J106" s="12">
        <v>60</v>
      </c>
      <c r="K106" s="12">
        <v>12</v>
      </c>
      <c r="L106" s="1" t="s">
        <v>356</v>
      </c>
    </row>
    <row r="107" spans="1:12" outlineLevel="1" collapsed="1" x14ac:dyDescent="0.25">
      <c r="A107" s="107"/>
      <c r="B107" s="107"/>
      <c r="C107" s="109" t="s">
        <v>606</v>
      </c>
      <c r="D107" s="107"/>
      <c r="E107" s="107"/>
      <c r="F107" s="107"/>
      <c r="G107" s="107"/>
      <c r="H107" s="159">
        <f>SUBTOTAL(9,H105:H106)</f>
        <v>12</v>
      </c>
      <c r="I107" s="159">
        <f>SUBTOTAL(9,I105:I106)</f>
        <v>12</v>
      </c>
      <c r="J107" s="159">
        <f>SUBTOTAL(9,J105:J106)</f>
        <v>144</v>
      </c>
      <c r="K107" s="159"/>
      <c r="L107" s="107"/>
    </row>
    <row r="108" spans="1:12" outlineLevel="2" x14ac:dyDescent="0.25">
      <c r="A108" s="1">
        <v>25867</v>
      </c>
      <c r="B108" s="1" t="s">
        <v>388</v>
      </c>
      <c r="C108" s="1" t="s">
        <v>166</v>
      </c>
      <c r="D108" s="1" t="s">
        <v>46</v>
      </c>
      <c r="E108" s="1" t="s">
        <v>47</v>
      </c>
      <c r="F108" s="1">
        <v>2020</v>
      </c>
      <c r="G108" s="1" t="s">
        <v>3</v>
      </c>
      <c r="H108" s="12">
        <v>0.5</v>
      </c>
      <c r="I108" s="12">
        <v>0.5</v>
      </c>
      <c r="J108" s="12">
        <v>5</v>
      </c>
      <c r="K108" s="12">
        <v>10</v>
      </c>
      <c r="L108" s="1" t="s">
        <v>356</v>
      </c>
    </row>
    <row r="109" spans="1:12" outlineLevel="2" x14ac:dyDescent="0.25">
      <c r="A109" s="1">
        <v>25867</v>
      </c>
      <c r="B109" s="1" t="s">
        <v>388</v>
      </c>
      <c r="C109" s="1" t="s">
        <v>166</v>
      </c>
      <c r="D109" s="1" t="s">
        <v>26</v>
      </c>
      <c r="E109" s="1" t="s">
        <v>27</v>
      </c>
      <c r="F109" s="1">
        <v>2020</v>
      </c>
      <c r="G109" s="1" t="s">
        <v>3</v>
      </c>
      <c r="H109" s="12">
        <v>2</v>
      </c>
      <c r="I109" s="12">
        <v>2</v>
      </c>
      <c r="J109" s="12">
        <v>22</v>
      </c>
      <c r="K109" s="12">
        <v>11</v>
      </c>
      <c r="L109" s="1" t="s">
        <v>356</v>
      </c>
    </row>
    <row r="110" spans="1:12" outlineLevel="1" collapsed="1" x14ac:dyDescent="0.25">
      <c r="A110" s="107"/>
      <c r="B110" s="107"/>
      <c r="C110" s="109" t="s">
        <v>607</v>
      </c>
      <c r="D110" s="107"/>
      <c r="E110" s="107"/>
      <c r="F110" s="107"/>
      <c r="G110" s="107"/>
      <c r="H110" s="159">
        <f>SUBTOTAL(9,H108:H109)</f>
        <v>2.5</v>
      </c>
      <c r="I110" s="159">
        <f>SUBTOTAL(9,I108:I109)</f>
        <v>2.5</v>
      </c>
      <c r="J110" s="159">
        <f>SUBTOTAL(9,J108:J109)</f>
        <v>27</v>
      </c>
      <c r="K110" s="159"/>
      <c r="L110" s="107"/>
    </row>
    <row r="111" spans="1:12" outlineLevel="2" x14ac:dyDescent="0.25">
      <c r="A111" s="1">
        <v>25438</v>
      </c>
      <c r="B111" s="1" t="s">
        <v>389</v>
      </c>
      <c r="C111" s="1" t="s">
        <v>131</v>
      </c>
      <c r="D111" s="1" t="s">
        <v>132</v>
      </c>
      <c r="E111" s="1" t="s">
        <v>133</v>
      </c>
      <c r="F111" s="1">
        <v>2020</v>
      </c>
      <c r="G111" s="1" t="s">
        <v>3</v>
      </c>
      <c r="H111" s="12">
        <v>4</v>
      </c>
      <c r="I111" s="12">
        <v>4</v>
      </c>
      <c r="J111" s="12">
        <v>58</v>
      </c>
      <c r="K111" s="12">
        <v>14.5</v>
      </c>
      <c r="L111" s="1" t="s">
        <v>356</v>
      </c>
    </row>
    <row r="112" spans="1:12" outlineLevel="2" x14ac:dyDescent="0.25">
      <c r="A112" s="1">
        <v>25438</v>
      </c>
      <c r="B112" s="1" t="s">
        <v>389</v>
      </c>
      <c r="C112" s="1" t="s">
        <v>131</v>
      </c>
      <c r="D112" s="1" t="s">
        <v>132</v>
      </c>
      <c r="E112" s="1" t="s">
        <v>133</v>
      </c>
      <c r="F112" s="1">
        <v>2020</v>
      </c>
      <c r="G112" s="1" t="s">
        <v>11</v>
      </c>
      <c r="H112" s="12">
        <v>4</v>
      </c>
      <c r="I112" s="12">
        <v>4</v>
      </c>
      <c r="J112" s="12">
        <v>58</v>
      </c>
      <c r="K112" s="12">
        <v>14.5</v>
      </c>
      <c r="L112" s="1" t="s">
        <v>356</v>
      </c>
    </row>
    <row r="113" spans="1:12" outlineLevel="2" x14ac:dyDescent="0.25">
      <c r="A113" s="1">
        <v>25438</v>
      </c>
      <c r="B113" s="1" t="s">
        <v>389</v>
      </c>
      <c r="C113" s="1" t="s">
        <v>131</v>
      </c>
      <c r="D113" s="1" t="s">
        <v>26</v>
      </c>
      <c r="E113" s="1" t="s">
        <v>27</v>
      </c>
      <c r="F113" s="1">
        <v>2020</v>
      </c>
      <c r="G113" s="1" t="s">
        <v>3</v>
      </c>
      <c r="H113" s="12">
        <v>100</v>
      </c>
      <c r="I113" s="12">
        <v>100</v>
      </c>
      <c r="J113" s="12">
        <v>1550</v>
      </c>
      <c r="K113" s="12">
        <v>15.5</v>
      </c>
      <c r="L113" s="1" t="s">
        <v>356</v>
      </c>
    </row>
    <row r="114" spans="1:12" outlineLevel="2" x14ac:dyDescent="0.25">
      <c r="A114" s="1">
        <v>25438</v>
      </c>
      <c r="B114" s="1" t="s">
        <v>389</v>
      </c>
      <c r="C114" s="1" t="s">
        <v>131</v>
      </c>
      <c r="D114" s="1" t="s">
        <v>26</v>
      </c>
      <c r="E114" s="1" t="s">
        <v>27</v>
      </c>
      <c r="F114" s="1">
        <v>2020</v>
      </c>
      <c r="G114" s="1" t="s">
        <v>11</v>
      </c>
      <c r="H114" s="12">
        <v>100</v>
      </c>
      <c r="I114" s="12">
        <v>100</v>
      </c>
      <c r="J114" s="12">
        <v>1550</v>
      </c>
      <c r="K114" s="12">
        <v>15.5</v>
      </c>
      <c r="L114" s="1" t="s">
        <v>356</v>
      </c>
    </row>
    <row r="115" spans="1:12" outlineLevel="1" collapsed="1" x14ac:dyDescent="0.25">
      <c r="A115" s="107"/>
      <c r="B115" s="107"/>
      <c r="C115" s="109" t="s">
        <v>608</v>
      </c>
      <c r="D115" s="107"/>
      <c r="E115" s="107"/>
      <c r="F115" s="107"/>
      <c r="G115" s="107"/>
      <c r="H115" s="159">
        <f>SUBTOTAL(9,H111:H114)</f>
        <v>208</v>
      </c>
      <c r="I115" s="159">
        <f>SUBTOTAL(9,I111:I114)</f>
        <v>208</v>
      </c>
      <c r="J115" s="159">
        <f>SUBTOTAL(9,J111:J114)</f>
        <v>3216</v>
      </c>
      <c r="K115" s="159"/>
      <c r="L115" s="107"/>
    </row>
    <row r="116" spans="1:12" outlineLevel="2" x14ac:dyDescent="0.25">
      <c r="A116" s="1">
        <v>25530</v>
      </c>
      <c r="B116" s="1" t="s">
        <v>389</v>
      </c>
      <c r="C116" s="1" t="s">
        <v>206</v>
      </c>
      <c r="D116" s="1" t="s">
        <v>26</v>
      </c>
      <c r="E116" s="1" t="s">
        <v>27</v>
      </c>
      <c r="F116" s="1">
        <v>2020</v>
      </c>
      <c r="G116" s="1" t="s">
        <v>3</v>
      </c>
      <c r="H116" s="12">
        <v>85</v>
      </c>
      <c r="I116" s="12">
        <v>80</v>
      </c>
      <c r="J116" s="12">
        <v>800</v>
      </c>
      <c r="K116" s="12">
        <v>10</v>
      </c>
      <c r="L116" s="1" t="s">
        <v>356</v>
      </c>
    </row>
    <row r="117" spans="1:12" outlineLevel="2" x14ac:dyDescent="0.25">
      <c r="A117" s="1">
        <v>25530</v>
      </c>
      <c r="B117" s="1" t="s">
        <v>389</v>
      </c>
      <c r="C117" s="1" t="s">
        <v>206</v>
      </c>
      <c r="D117" s="1" t="s">
        <v>26</v>
      </c>
      <c r="E117" s="1" t="s">
        <v>27</v>
      </c>
      <c r="F117" s="1">
        <v>2020</v>
      </c>
      <c r="G117" s="1" t="s">
        <v>11</v>
      </c>
      <c r="H117" s="12">
        <v>80</v>
      </c>
      <c r="I117" s="12">
        <v>80</v>
      </c>
      <c r="J117" s="12">
        <v>800</v>
      </c>
      <c r="K117" s="12">
        <v>10</v>
      </c>
      <c r="L117" s="1" t="s">
        <v>356</v>
      </c>
    </row>
    <row r="118" spans="1:12" outlineLevel="1" collapsed="1" x14ac:dyDescent="0.25">
      <c r="A118" s="107"/>
      <c r="B118" s="107"/>
      <c r="C118" s="109" t="s">
        <v>609</v>
      </c>
      <c r="D118" s="107"/>
      <c r="E118" s="107"/>
      <c r="F118" s="107"/>
      <c r="G118" s="107"/>
      <c r="H118" s="159">
        <f>SUBTOTAL(9,H116:H117)</f>
        <v>165</v>
      </c>
      <c r="I118" s="159">
        <f>SUBTOTAL(9,I116:I117)</f>
        <v>160</v>
      </c>
      <c r="J118" s="159">
        <f>SUBTOTAL(9,J116:J117)</f>
        <v>1600</v>
      </c>
      <c r="K118" s="159"/>
      <c r="L118" s="107"/>
    </row>
    <row r="119" spans="1:12" outlineLevel="2" x14ac:dyDescent="0.25">
      <c r="A119" s="1">
        <v>25151</v>
      </c>
      <c r="B119" s="1" t="s">
        <v>390</v>
      </c>
      <c r="C119" s="1" t="s">
        <v>136</v>
      </c>
      <c r="D119" s="1" t="s">
        <v>57</v>
      </c>
      <c r="E119" s="1" t="s">
        <v>333</v>
      </c>
      <c r="F119" s="1">
        <v>2020</v>
      </c>
      <c r="G119" s="1" t="s">
        <v>3</v>
      </c>
      <c r="H119" s="12">
        <v>37</v>
      </c>
      <c r="I119" s="12">
        <v>37</v>
      </c>
      <c r="J119" s="12">
        <v>166.5</v>
      </c>
      <c r="K119" s="12">
        <v>4.5</v>
      </c>
      <c r="L119" s="1" t="s">
        <v>356</v>
      </c>
    </row>
    <row r="120" spans="1:12" outlineLevel="2" x14ac:dyDescent="0.25">
      <c r="A120" s="1">
        <v>25151</v>
      </c>
      <c r="B120" s="1" t="s">
        <v>390</v>
      </c>
      <c r="C120" s="1" t="s">
        <v>136</v>
      </c>
      <c r="D120" s="1" t="s">
        <v>57</v>
      </c>
      <c r="E120" s="1" t="s">
        <v>333</v>
      </c>
      <c r="F120" s="1">
        <v>2020</v>
      </c>
      <c r="G120" s="1" t="s">
        <v>11</v>
      </c>
      <c r="H120" s="12">
        <v>15</v>
      </c>
      <c r="I120" s="12">
        <v>15</v>
      </c>
      <c r="J120" s="12">
        <v>67.5</v>
      </c>
      <c r="K120" s="12">
        <v>4.5</v>
      </c>
      <c r="L120" s="1" t="s">
        <v>356</v>
      </c>
    </row>
    <row r="121" spans="1:12" outlineLevel="2" x14ac:dyDescent="0.25">
      <c r="A121" s="1">
        <v>25151</v>
      </c>
      <c r="B121" s="1" t="s">
        <v>390</v>
      </c>
      <c r="C121" s="1" t="s">
        <v>136</v>
      </c>
      <c r="D121" s="1" t="s">
        <v>46</v>
      </c>
      <c r="E121" s="1" t="s">
        <v>47</v>
      </c>
      <c r="F121" s="1">
        <v>2020</v>
      </c>
      <c r="G121" s="1" t="s">
        <v>3</v>
      </c>
      <c r="H121" s="12">
        <v>37</v>
      </c>
      <c r="I121" s="12">
        <v>37</v>
      </c>
      <c r="J121" s="12">
        <v>296</v>
      </c>
      <c r="K121" s="12">
        <v>8</v>
      </c>
      <c r="L121" s="1" t="s">
        <v>356</v>
      </c>
    </row>
    <row r="122" spans="1:12" outlineLevel="2" x14ac:dyDescent="0.25">
      <c r="A122" s="1">
        <v>25151</v>
      </c>
      <c r="B122" s="1" t="s">
        <v>390</v>
      </c>
      <c r="C122" s="1" t="s">
        <v>136</v>
      </c>
      <c r="D122" s="1" t="s">
        <v>46</v>
      </c>
      <c r="E122" s="1" t="s">
        <v>47</v>
      </c>
      <c r="F122" s="1">
        <v>2020</v>
      </c>
      <c r="G122" s="1" t="s">
        <v>11</v>
      </c>
      <c r="H122" s="12">
        <v>37</v>
      </c>
      <c r="I122" s="12">
        <v>37</v>
      </c>
      <c r="J122" s="12">
        <v>296</v>
      </c>
      <c r="K122" s="12">
        <v>8</v>
      </c>
      <c r="L122" s="1" t="s">
        <v>356</v>
      </c>
    </row>
    <row r="123" spans="1:12" outlineLevel="1" collapsed="1" x14ac:dyDescent="0.25">
      <c r="A123" s="107"/>
      <c r="B123" s="107"/>
      <c r="C123" s="109" t="s">
        <v>610</v>
      </c>
      <c r="D123" s="107"/>
      <c r="E123" s="107"/>
      <c r="F123" s="107"/>
      <c r="G123" s="107"/>
      <c r="H123" s="159">
        <f>SUBTOTAL(9,H119:H122)</f>
        <v>126</v>
      </c>
      <c r="I123" s="159">
        <f>SUBTOTAL(9,I119:I122)</f>
        <v>126</v>
      </c>
      <c r="J123" s="159">
        <f>SUBTOTAL(9,J119:J122)</f>
        <v>826</v>
      </c>
      <c r="K123" s="159"/>
      <c r="L123" s="107"/>
    </row>
    <row r="124" spans="1:12" outlineLevel="2" x14ac:dyDescent="0.25">
      <c r="A124" s="1">
        <v>25279</v>
      </c>
      <c r="B124" s="1" t="s">
        <v>390</v>
      </c>
      <c r="C124" s="1" t="s">
        <v>118</v>
      </c>
      <c r="D124" s="1" t="s">
        <v>57</v>
      </c>
      <c r="E124" s="1" t="s">
        <v>333</v>
      </c>
      <c r="F124" s="1">
        <v>2020</v>
      </c>
      <c r="G124" s="1" t="s">
        <v>3</v>
      </c>
      <c r="H124" s="12">
        <v>12</v>
      </c>
      <c r="I124" s="12">
        <v>12</v>
      </c>
      <c r="J124" s="12">
        <v>48</v>
      </c>
      <c r="K124" s="12">
        <v>4</v>
      </c>
      <c r="L124" s="1" t="s">
        <v>356</v>
      </c>
    </row>
    <row r="125" spans="1:12" outlineLevel="2" x14ac:dyDescent="0.25">
      <c r="A125" s="1">
        <v>25279</v>
      </c>
      <c r="B125" s="1" t="s">
        <v>390</v>
      </c>
      <c r="C125" s="1" t="s">
        <v>118</v>
      </c>
      <c r="D125" s="1" t="s">
        <v>57</v>
      </c>
      <c r="E125" s="1" t="s">
        <v>333</v>
      </c>
      <c r="F125" s="1">
        <v>2020</v>
      </c>
      <c r="G125" s="1" t="s">
        <v>11</v>
      </c>
      <c r="H125" s="12">
        <v>4</v>
      </c>
      <c r="I125" s="12">
        <v>4</v>
      </c>
      <c r="J125" s="12">
        <v>16</v>
      </c>
      <c r="K125" s="12">
        <v>4</v>
      </c>
      <c r="L125" s="1" t="s">
        <v>356</v>
      </c>
    </row>
    <row r="126" spans="1:12" outlineLevel="1" collapsed="1" x14ac:dyDescent="0.25">
      <c r="A126" s="107"/>
      <c r="B126" s="107"/>
      <c r="C126" s="109" t="s">
        <v>613</v>
      </c>
      <c r="D126" s="107"/>
      <c r="E126" s="107"/>
      <c r="F126" s="107"/>
      <c r="G126" s="107"/>
      <c r="H126" s="159">
        <f>SUBTOTAL(9,H124:H125)</f>
        <v>16</v>
      </c>
      <c r="I126" s="159">
        <f>SUBTOTAL(9,I124:I125)</f>
        <v>16</v>
      </c>
      <c r="J126" s="159">
        <f>SUBTOTAL(9,J124:J125)</f>
        <v>64</v>
      </c>
      <c r="K126" s="159"/>
      <c r="L126" s="107"/>
    </row>
    <row r="127" spans="1:12" outlineLevel="2" x14ac:dyDescent="0.25">
      <c r="A127" s="1">
        <v>25281</v>
      </c>
      <c r="B127" s="1" t="s">
        <v>390</v>
      </c>
      <c r="C127" s="1" t="s">
        <v>112</v>
      </c>
      <c r="D127" s="1" t="s">
        <v>57</v>
      </c>
      <c r="E127" s="1" t="s">
        <v>333</v>
      </c>
      <c r="F127" s="1">
        <v>2020</v>
      </c>
      <c r="G127" s="1" t="s">
        <v>3</v>
      </c>
      <c r="H127" s="12">
        <v>350</v>
      </c>
      <c r="I127" s="12">
        <v>350</v>
      </c>
      <c r="J127" s="12">
        <v>1050</v>
      </c>
      <c r="K127" s="12">
        <v>3</v>
      </c>
      <c r="L127" s="1" t="s">
        <v>356</v>
      </c>
    </row>
    <row r="128" spans="1:12" outlineLevel="2" x14ac:dyDescent="0.25">
      <c r="A128" s="1">
        <v>25281</v>
      </c>
      <c r="B128" s="1" t="s">
        <v>390</v>
      </c>
      <c r="C128" s="1" t="s">
        <v>112</v>
      </c>
      <c r="D128" s="1" t="s">
        <v>57</v>
      </c>
      <c r="E128" s="1" t="s">
        <v>333</v>
      </c>
      <c r="F128" s="1">
        <v>2020</v>
      </c>
      <c r="G128" s="1" t="s">
        <v>11</v>
      </c>
      <c r="H128" s="12">
        <v>0</v>
      </c>
      <c r="I128" s="12">
        <v>0</v>
      </c>
      <c r="J128" s="12">
        <v>0</v>
      </c>
      <c r="K128" s="12">
        <v>0</v>
      </c>
      <c r="L128" s="1" t="s">
        <v>356</v>
      </c>
    </row>
    <row r="129" spans="1:12" outlineLevel="2" x14ac:dyDescent="0.25">
      <c r="A129" s="1">
        <v>25281</v>
      </c>
      <c r="B129" s="1" t="s">
        <v>390</v>
      </c>
      <c r="C129" s="1" t="s">
        <v>112</v>
      </c>
      <c r="D129" s="1" t="s">
        <v>46</v>
      </c>
      <c r="E129" s="1" t="s">
        <v>47</v>
      </c>
      <c r="F129" s="1">
        <v>2020</v>
      </c>
      <c r="G129" s="1" t="s">
        <v>3</v>
      </c>
      <c r="H129" s="12">
        <v>100</v>
      </c>
      <c r="I129" s="12">
        <v>100</v>
      </c>
      <c r="J129" s="12">
        <v>700</v>
      </c>
      <c r="K129" s="12">
        <v>7</v>
      </c>
      <c r="L129" s="1" t="s">
        <v>356</v>
      </c>
    </row>
    <row r="130" spans="1:12" outlineLevel="2" x14ac:dyDescent="0.25">
      <c r="A130" s="1">
        <v>25281</v>
      </c>
      <c r="B130" s="1" t="s">
        <v>390</v>
      </c>
      <c r="C130" s="1" t="s">
        <v>112</v>
      </c>
      <c r="D130" s="1" t="s">
        <v>46</v>
      </c>
      <c r="E130" s="1" t="s">
        <v>47</v>
      </c>
      <c r="F130" s="1">
        <v>2020</v>
      </c>
      <c r="G130" s="1" t="s">
        <v>11</v>
      </c>
      <c r="H130" s="12">
        <v>0</v>
      </c>
      <c r="I130" s="12">
        <v>0</v>
      </c>
      <c r="J130" s="12">
        <v>0</v>
      </c>
      <c r="K130" s="12">
        <v>0</v>
      </c>
      <c r="L130" s="1" t="s">
        <v>356</v>
      </c>
    </row>
    <row r="131" spans="1:12" outlineLevel="1" collapsed="1" x14ac:dyDescent="0.25">
      <c r="A131" s="107"/>
      <c r="B131" s="107"/>
      <c r="C131" s="109" t="s">
        <v>614</v>
      </c>
      <c r="D131" s="107"/>
      <c r="E131" s="107"/>
      <c r="F131" s="107"/>
      <c r="G131" s="107"/>
      <c r="H131" s="159">
        <f>SUBTOTAL(9,H127:H130)</f>
        <v>450</v>
      </c>
      <c r="I131" s="159">
        <f>SUBTOTAL(9,I127:I130)</f>
        <v>450</v>
      </c>
      <c r="J131" s="159">
        <f>SUBTOTAL(9,J127:J130)</f>
        <v>1750</v>
      </c>
      <c r="K131" s="159"/>
      <c r="L131" s="107"/>
    </row>
    <row r="132" spans="1:12" outlineLevel="2" x14ac:dyDescent="0.25">
      <c r="A132" s="1">
        <v>25335</v>
      </c>
      <c r="B132" s="1" t="s">
        <v>390</v>
      </c>
      <c r="C132" s="1" t="s">
        <v>163</v>
      </c>
      <c r="D132" s="1" t="s">
        <v>57</v>
      </c>
      <c r="E132" s="1" t="s">
        <v>333</v>
      </c>
      <c r="F132" s="1">
        <v>2020</v>
      </c>
      <c r="G132" s="1" t="s">
        <v>3</v>
      </c>
      <c r="H132" s="12">
        <v>20</v>
      </c>
      <c r="I132" s="12">
        <v>20</v>
      </c>
      <c r="J132" s="12">
        <v>90</v>
      </c>
      <c r="K132" s="12">
        <v>4.5</v>
      </c>
      <c r="L132" s="1" t="s">
        <v>356</v>
      </c>
    </row>
    <row r="133" spans="1:12" outlineLevel="2" x14ac:dyDescent="0.25">
      <c r="A133" s="1">
        <v>25335</v>
      </c>
      <c r="B133" s="1" t="s">
        <v>390</v>
      </c>
      <c r="C133" s="1" t="s">
        <v>163</v>
      </c>
      <c r="D133" s="1" t="s">
        <v>57</v>
      </c>
      <c r="E133" s="1" t="s">
        <v>333</v>
      </c>
      <c r="F133" s="1">
        <v>2020</v>
      </c>
      <c r="G133" s="1" t="s">
        <v>11</v>
      </c>
      <c r="H133" s="12">
        <v>3</v>
      </c>
      <c r="I133" s="12">
        <v>3</v>
      </c>
      <c r="J133" s="12">
        <v>12</v>
      </c>
      <c r="K133" s="12">
        <v>4</v>
      </c>
      <c r="L133" s="1" t="s">
        <v>356</v>
      </c>
    </row>
    <row r="134" spans="1:12" outlineLevel="1" collapsed="1" x14ac:dyDescent="0.25">
      <c r="A134" s="107"/>
      <c r="B134" s="107"/>
      <c r="C134" s="109" t="s">
        <v>615</v>
      </c>
      <c r="D134" s="107"/>
      <c r="E134" s="107"/>
      <c r="F134" s="107"/>
      <c r="G134" s="107"/>
      <c r="H134" s="159">
        <f>SUBTOTAL(9,H132:H133)</f>
        <v>23</v>
      </c>
      <c r="I134" s="159">
        <f>SUBTOTAL(9,I132:I133)</f>
        <v>23</v>
      </c>
      <c r="J134" s="159">
        <f>SUBTOTAL(9,J132:J133)</f>
        <v>102</v>
      </c>
      <c r="K134" s="159"/>
      <c r="L134" s="107"/>
    </row>
    <row r="135" spans="1:12" outlineLevel="2" x14ac:dyDescent="0.25">
      <c r="A135" s="1">
        <v>25339</v>
      </c>
      <c r="B135" s="1" t="s">
        <v>390</v>
      </c>
      <c r="C135" s="1" t="s">
        <v>200</v>
      </c>
      <c r="D135" s="1" t="s">
        <v>57</v>
      </c>
      <c r="E135" s="1" t="s">
        <v>58</v>
      </c>
      <c r="F135" s="1">
        <v>2020</v>
      </c>
      <c r="G135" s="1" t="s">
        <v>3</v>
      </c>
      <c r="H135" s="12">
        <v>80</v>
      </c>
      <c r="I135" s="12">
        <v>80</v>
      </c>
      <c r="J135" s="12">
        <v>320</v>
      </c>
      <c r="K135" s="12">
        <v>4</v>
      </c>
      <c r="L135" s="1" t="s">
        <v>356</v>
      </c>
    </row>
    <row r="136" spans="1:12" outlineLevel="2" x14ac:dyDescent="0.25">
      <c r="A136" s="1">
        <v>25339</v>
      </c>
      <c r="B136" s="1" t="s">
        <v>390</v>
      </c>
      <c r="C136" s="1" t="s">
        <v>200</v>
      </c>
      <c r="D136" s="1" t="s">
        <v>57</v>
      </c>
      <c r="E136" s="1" t="s">
        <v>58</v>
      </c>
      <c r="F136" s="1">
        <v>2020</v>
      </c>
      <c r="G136" s="1" t="s">
        <v>11</v>
      </c>
      <c r="H136" s="12">
        <v>30</v>
      </c>
      <c r="I136" s="12">
        <v>30</v>
      </c>
      <c r="J136" s="12">
        <v>120</v>
      </c>
      <c r="K136" s="12">
        <v>4</v>
      </c>
      <c r="L136" s="1" t="s">
        <v>356</v>
      </c>
    </row>
    <row r="137" spans="1:12" outlineLevel="1" collapsed="1" x14ac:dyDescent="0.25">
      <c r="A137" s="107"/>
      <c r="B137" s="107"/>
      <c r="C137" s="109" t="s">
        <v>616</v>
      </c>
      <c r="D137" s="107"/>
      <c r="E137" s="107"/>
      <c r="F137" s="107"/>
      <c r="G137" s="107"/>
      <c r="H137" s="159">
        <f>SUBTOTAL(9,H135:H136)</f>
        <v>110</v>
      </c>
      <c r="I137" s="159">
        <f>SUBTOTAL(9,I135:I136)</f>
        <v>110</v>
      </c>
      <c r="J137" s="159">
        <f>SUBTOTAL(9,J135:J136)</f>
        <v>440</v>
      </c>
      <c r="K137" s="159"/>
      <c r="L137" s="107"/>
    </row>
    <row r="138" spans="1:12" outlineLevel="2" x14ac:dyDescent="0.25">
      <c r="A138" s="1">
        <v>25594</v>
      </c>
      <c r="B138" s="1" t="s">
        <v>390</v>
      </c>
      <c r="C138" s="1" t="s">
        <v>157</v>
      </c>
      <c r="D138" s="1" t="s">
        <v>57</v>
      </c>
      <c r="E138" s="1" t="s">
        <v>58</v>
      </c>
      <c r="F138" s="1">
        <v>2020</v>
      </c>
      <c r="G138" s="1" t="s">
        <v>11</v>
      </c>
      <c r="H138" s="12">
        <v>90</v>
      </c>
      <c r="I138" s="12">
        <v>90</v>
      </c>
      <c r="J138" s="12">
        <v>810</v>
      </c>
      <c r="K138" s="12">
        <v>9</v>
      </c>
      <c r="L138" s="1" t="s">
        <v>356</v>
      </c>
    </row>
    <row r="139" spans="1:12" outlineLevel="2" x14ac:dyDescent="0.25">
      <c r="A139" s="1">
        <v>25594</v>
      </c>
      <c r="B139" s="1" t="s">
        <v>390</v>
      </c>
      <c r="C139" s="1" t="s">
        <v>157</v>
      </c>
      <c r="D139" s="1" t="s">
        <v>57</v>
      </c>
      <c r="E139" s="1" t="s">
        <v>333</v>
      </c>
      <c r="F139" s="1">
        <v>2020</v>
      </c>
      <c r="G139" s="1" t="s">
        <v>3</v>
      </c>
      <c r="H139" s="12">
        <v>70</v>
      </c>
      <c r="I139" s="12">
        <v>70</v>
      </c>
      <c r="J139" s="12">
        <v>630</v>
      </c>
      <c r="K139" s="12">
        <v>9</v>
      </c>
      <c r="L139" s="1" t="s">
        <v>356</v>
      </c>
    </row>
    <row r="140" spans="1:12" outlineLevel="2" x14ac:dyDescent="0.25">
      <c r="A140" s="1">
        <v>25594</v>
      </c>
      <c r="B140" s="1" t="s">
        <v>390</v>
      </c>
      <c r="C140" s="1" t="s">
        <v>157</v>
      </c>
      <c r="D140" s="1" t="s">
        <v>46</v>
      </c>
      <c r="E140" s="1" t="s">
        <v>47</v>
      </c>
      <c r="F140" s="1">
        <v>2020</v>
      </c>
      <c r="G140" s="1" t="s">
        <v>3</v>
      </c>
      <c r="H140" s="12">
        <v>40</v>
      </c>
      <c r="I140" s="12">
        <v>40</v>
      </c>
      <c r="J140" s="12">
        <v>400</v>
      </c>
      <c r="K140" s="12">
        <v>10</v>
      </c>
      <c r="L140" s="1" t="s">
        <v>356</v>
      </c>
    </row>
    <row r="141" spans="1:12" outlineLevel="2" x14ac:dyDescent="0.25">
      <c r="A141" s="1">
        <v>25594</v>
      </c>
      <c r="B141" s="1" t="s">
        <v>390</v>
      </c>
      <c r="C141" s="1" t="s">
        <v>157</v>
      </c>
      <c r="D141" s="1" t="s">
        <v>46</v>
      </c>
      <c r="E141" s="1" t="s">
        <v>47</v>
      </c>
      <c r="F141" s="1">
        <v>2020</v>
      </c>
      <c r="G141" s="1" t="s">
        <v>11</v>
      </c>
      <c r="H141" s="12">
        <v>20</v>
      </c>
      <c r="I141" s="12">
        <v>20</v>
      </c>
      <c r="J141" s="12">
        <v>200</v>
      </c>
      <c r="K141" s="12">
        <v>10</v>
      </c>
      <c r="L141" s="1" t="s">
        <v>356</v>
      </c>
    </row>
    <row r="142" spans="1:12" outlineLevel="2" x14ac:dyDescent="0.25">
      <c r="A142" s="1">
        <v>25594</v>
      </c>
      <c r="B142" s="1" t="s">
        <v>390</v>
      </c>
      <c r="C142" s="1" t="s">
        <v>157</v>
      </c>
      <c r="D142" s="1" t="s">
        <v>26</v>
      </c>
      <c r="E142" s="1" t="s">
        <v>27</v>
      </c>
      <c r="F142" s="1">
        <v>2020</v>
      </c>
      <c r="G142" s="1" t="s">
        <v>3</v>
      </c>
      <c r="H142" s="12">
        <v>20</v>
      </c>
      <c r="I142" s="12">
        <v>10</v>
      </c>
      <c r="J142" s="12">
        <v>100</v>
      </c>
      <c r="K142" s="12">
        <v>10</v>
      </c>
      <c r="L142" s="1" t="s">
        <v>356</v>
      </c>
    </row>
    <row r="143" spans="1:12" outlineLevel="1" collapsed="1" x14ac:dyDescent="0.25">
      <c r="A143" s="107"/>
      <c r="B143" s="107"/>
      <c r="C143" s="109" t="s">
        <v>617</v>
      </c>
      <c r="D143" s="107"/>
      <c r="E143" s="107"/>
      <c r="F143" s="107"/>
      <c r="G143" s="107"/>
      <c r="H143" s="159">
        <f>SUBTOTAL(9,H138:H142)</f>
        <v>240</v>
      </c>
      <c r="I143" s="159">
        <f>SUBTOTAL(9,I138:I142)</f>
        <v>230</v>
      </c>
      <c r="J143" s="159">
        <f>SUBTOTAL(9,J138:J142)</f>
        <v>2140</v>
      </c>
      <c r="K143" s="159"/>
      <c r="L143" s="107"/>
    </row>
    <row r="144" spans="1:12" outlineLevel="2" x14ac:dyDescent="0.25">
      <c r="A144" s="1">
        <v>25841</v>
      </c>
      <c r="B144" s="1" t="s">
        <v>390</v>
      </c>
      <c r="C144" s="1" t="s">
        <v>125</v>
      </c>
      <c r="D144" s="1" t="s">
        <v>46</v>
      </c>
      <c r="E144" s="1" t="s">
        <v>47</v>
      </c>
      <c r="F144" s="1">
        <v>2020</v>
      </c>
      <c r="G144" s="1" t="s">
        <v>3</v>
      </c>
      <c r="H144" s="12">
        <v>10</v>
      </c>
      <c r="I144" s="12">
        <v>10</v>
      </c>
      <c r="J144" s="12">
        <v>60</v>
      </c>
      <c r="K144" s="12">
        <v>6</v>
      </c>
      <c r="L144" s="1" t="s">
        <v>356</v>
      </c>
    </row>
    <row r="145" spans="1:12" outlineLevel="1" collapsed="1" x14ac:dyDescent="0.25">
      <c r="A145" s="107"/>
      <c r="B145" s="107"/>
      <c r="C145" s="109" t="s">
        <v>618</v>
      </c>
      <c r="D145" s="107"/>
      <c r="E145" s="107"/>
      <c r="F145" s="107"/>
      <c r="G145" s="107"/>
      <c r="H145" s="159">
        <f>SUBTOTAL(9,H144:H144)</f>
        <v>10</v>
      </c>
      <c r="I145" s="159">
        <f>SUBTOTAL(9,I144:I144)</f>
        <v>10</v>
      </c>
      <c r="J145" s="159">
        <f>SUBTOTAL(9,J144:J144)</f>
        <v>60</v>
      </c>
      <c r="K145" s="159"/>
      <c r="L145" s="107"/>
    </row>
    <row r="146" spans="1:12" outlineLevel="2" x14ac:dyDescent="0.25">
      <c r="A146" s="1">
        <v>25845</v>
      </c>
      <c r="B146" s="1" t="s">
        <v>390</v>
      </c>
      <c r="C146" s="1" t="s">
        <v>63</v>
      </c>
      <c r="D146" s="1" t="s">
        <v>46</v>
      </c>
      <c r="E146" s="1" t="s">
        <v>47</v>
      </c>
      <c r="F146" s="1">
        <v>2020</v>
      </c>
      <c r="G146" s="1" t="s">
        <v>11</v>
      </c>
      <c r="H146" s="12">
        <v>0</v>
      </c>
      <c r="I146" s="12">
        <v>0</v>
      </c>
      <c r="J146" s="12">
        <v>0</v>
      </c>
      <c r="K146" s="12">
        <v>0</v>
      </c>
      <c r="L146" s="1" t="s">
        <v>356</v>
      </c>
    </row>
    <row r="147" spans="1:12" outlineLevel="1" collapsed="1" x14ac:dyDescent="0.25">
      <c r="A147" s="107"/>
      <c r="B147" s="107"/>
      <c r="C147" s="109" t="s">
        <v>619</v>
      </c>
      <c r="D147" s="107"/>
      <c r="E147" s="107"/>
      <c r="F147" s="107"/>
      <c r="G147" s="107"/>
      <c r="H147" s="159">
        <f>SUBTOTAL(9,H146:H146)</f>
        <v>0</v>
      </c>
      <c r="I147" s="159">
        <f>SUBTOTAL(9,I146:I146)</f>
        <v>0</v>
      </c>
      <c r="J147" s="159">
        <f>SUBTOTAL(9,J146:J146)</f>
        <v>0</v>
      </c>
      <c r="K147" s="159"/>
      <c r="L147" s="107"/>
    </row>
    <row r="148" spans="1:12" outlineLevel="2" x14ac:dyDescent="0.25">
      <c r="A148" s="1">
        <v>25258</v>
      </c>
      <c r="B148" s="1" t="s">
        <v>391</v>
      </c>
      <c r="C148" s="1" t="s">
        <v>185</v>
      </c>
      <c r="D148" s="1" t="s">
        <v>26</v>
      </c>
      <c r="E148" s="1" t="s">
        <v>27</v>
      </c>
      <c r="F148" s="1">
        <v>2020</v>
      </c>
      <c r="G148" s="1" t="s">
        <v>3</v>
      </c>
      <c r="H148" s="12">
        <v>130</v>
      </c>
      <c r="I148" s="12">
        <v>125</v>
      </c>
      <c r="J148" s="12">
        <v>250</v>
      </c>
      <c r="K148" s="12">
        <v>2</v>
      </c>
      <c r="L148" s="1" t="s">
        <v>356</v>
      </c>
    </row>
    <row r="149" spans="1:12" outlineLevel="1" collapsed="1" x14ac:dyDescent="0.25">
      <c r="A149" s="107"/>
      <c r="B149" s="107"/>
      <c r="C149" s="109" t="s">
        <v>620</v>
      </c>
      <c r="D149" s="107"/>
      <c r="E149" s="107"/>
      <c r="F149" s="107"/>
      <c r="G149" s="107"/>
      <c r="H149" s="159">
        <f>SUBTOTAL(9,H148:H148)</f>
        <v>130</v>
      </c>
      <c r="I149" s="159">
        <f>SUBTOTAL(9,I148:I148)</f>
        <v>125</v>
      </c>
      <c r="J149" s="159">
        <f>SUBTOTAL(9,J148:J148)</f>
        <v>250</v>
      </c>
      <c r="K149" s="159"/>
      <c r="L149" s="107"/>
    </row>
    <row r="150" spans="1:12" outlineLevel="2" x14ac:dyDescent="0.25">
      <c r="A150" s="1">
        <v>25394</v>
      </c>
      <c r="B150" s="1" t="s">
        <v>391</v>
      </c>
      <c r="C150" s="1" t="s">
        <v>202</v>
      </c>
      <c r="D150" s="1" t="s">
        <v>26</v>
      </c>
      <c r="E150" s="1" t="s">
        <v>27</v>
      </c>
      <c r="F150" s="1">
        <v>2020</v>
      </c>
      <c r="G150" s="1" t="s">
        <v>3</v>
      </c>
      <c r="H150" s="12">
        <v>550</v>
      </c>
      <c r="I150" s="12">
        <v>545</v>
      </c>
      <c r="J150" s="12">
        <v>8175</v>
      </c>
      <c r="K150" s="12">
        <v>15</v>
      </c>
      <c r="L150" s="1" t="s">
        <v>356</v>
      </c>
    </row>
    <row r="151" spans="1:12" outlineLevel="2" x14ac:dyDescent="0.25">
      <c r="A151" s="1">
        <v>25394</v>
      </c>
      <c r="B151" s="1" t="s">
        <v>391</v>
      </c>
      <c r="C151" s="1" t="s">
        <v>202</v>
      </c>
      <c r="D151" s="1" t="s">
        <v>26</v>
      </c>
      <c r="E151" s="1" t="s">
        <v>27</v>
      </c>
      <c r="F151" s="1">
        <v>2020</v>
      </c>
      <c r="G151" s="1" t="s">
        <v>11</v>
      </c>
      <c r="H151" s="12">
        <v>550</v>
      </c>
      <c r="I151" s="12">
        <v>545</v>
      </c>
      <c r="J151" s="12">
        <v>8175</v>
      </c>
      <c r="K151" s="12">
        <v>15</v>
      </c>
      <c r="L151" s="1" t="s">
        <v>356</v>
      </c>
    </row>
    <row r="152" spans="1:12" outlineLevel="1" collapsed="1" x14ac:dyDescent="0.25">
      <c r="A152" s="107"/>
      <c r="B152" s="107"/>
      <c r="C152" s="109" t="s">
        <v>621</v>
      </c>
      <c r="D152" s="107"/>
      <c r="E152" s="107"/>
      <c r="F152" s="107"/>
      <c r="G152" s="107"/>
      <c r="H152" s="159">
        <f>SUBTOTAL(9,H150:H151)</f>
        <v>1100</v>
      </c>
      <c r="I152" s="159">
        <f>SUBTOTAL(9,I150:I151)</f>
        <v>1090</v>
      </c>
      <c r="J152" s="159">
        <f>SUBTOTAL(9,J150:J151)</f>
        <v>16350</v>
      </c>
      <c r="K152" s="159"/>
      <c r="L152" s="107"/>
    </row>
    <row r="153" spans="1:12" outlineLevel="2" x14ac:dyDescent="0.25">
      <c r="A153" s="1">
        <v>25513</v>
      </c>
      <c r="B153" s="1" t="s">
        <v>391</v>
      </c>
      <c r="C153" s="1" t="s">
        <v>21</v>
      </c>
      <c r="D153" s="1" t="s">
        <v>46</v>
      </c>
      <c r="E153" s="1" t="s">
        <v>47</v>
      </c>
      <c r="F153" s="1">
        <v>2020</v>
      </c>
      <c r="G153" s="1" t="s">
        <v>3</v>
      </c>
      <c r="H153" s="12">
        <v>5</v>
      </c>
      <c r="I153" s="12">
        <v>4</v>
      </c>
      <c r="J153" s="12">
        <v>72</v>
      </c>
      <c r="K153" s="12">
        <v>18</v>
      </c>
      <c r="L153" s="1" t="s">
        <v>356</v>
      </c>
    </row>
    <row r="154" spans="1:12" outlineLevel="2" x14ac:dyDescent="0.25">
      <c r="A154" s="1">
        <v>25513</v>
      </c>
      <c r="B154" s="1" t="s">
        <v>391</v>
      </c>
      <c r="C154" s="1" t="s">
        <v>21</v>
      </c>
      <c r="D154" s="1" t="s">
        <v>46</v>
      </c>
      <c r="E154" s="1" t="s">
        <v>47</v>
      </c>
      <c r="F154" s="1">
        <v>2020</v>
      </c>
      <c r="G154" s="1" t="s">
        <v>11</v>
      </c>
      <c r="H154" s="12">
        <v>5</v>
      </c>
      <c r="I154" s="12">
        <v>5</v>
      </c>
      <c r="J154" s="12">
        <v>100</v>
      </c>
      <c r="K154" s="12">
        <v>20</v>
      </c>
      <c r="L154" s="1" t="s">
        <v>356</v>
      </c>
    </row>
    <row r="155" spans="1:12" outlineLevel="2" x14ac:dyDescent="0.25">
      <c r="A155" s="1">
        <v>25513</v>
      </c>
      <c r="B155" s="1" t="s">
        <v>391</v>
      </c>
      <c r="C155" s="1" t="s">
        <v>21</v>
      </c>
      <c r="D155" s="1" t="s">
        <v>26</v>
      </c>
      <c r="E155" s="1" t="s">
        <v>27</v>
      </c>
      <c r="F155" s="1">
        <v>2020</v>
      </c>
      <c r="G155" s="1" t="s">
        <v>3</v>
      </c>
      <c r="H155" s="12">
        <v>35</v>
      </c>
      <c r="I155" s="12">
        <v>15</v>
      </c>
      <c r="J155" s="12">
        <v>285</v>
      </c>
      <c r="K155" s="12">
        <v>19</v>
      </c>
      <c r="L155" s="1" t="s">
        <v>356</v>
      </c>
    </row>
    <row r="156" spans="1:12" outlineLevel="2" x14ac:dyDescent="0.25">
      <c r="A156" s="1">
        <v>25513</v>
      </c>
      <c r="B156" s="1" t="s">
        <v>391</v>
      </c>
      <c r="C156" s="1" t="s">
        <v>21</v>
      </c>
      <c r="D156" s="1" t="s">
        <v>26</v>
      </c>
      <c r="E156" s="1" t="s">
        <v>27</v>
      </c>
      <c r="F156" s="1">
        <v>2020</v>
      </c>
      <c r="G156" s="1" t="s">
        <v>11</v>
      </c>
      <c r="H156" s="12">
        <v>0</v>
      </c>
      <c r="I156" s="12">
        <v>0</v>
      </c>
      <c r="J156" s="12">
        <v>0</v>
      </c>
      <c r="K156" s="12">
        <v>0</v>
      </c>
      <c r="L156" s="1" t="s">
        <v>356</v>
      </c>
    </row>
    <row r="157" spans="1:12" outlineLevel="1" collapsed="1" x14ac:dyDescent="0.25">
      <c r="A157" s="107"/>
      <c r="B157" s="107"/>
      <c r="C157" s="109" t="s">
        <v>622</v>
      </c>
      <c r="D157" s="107"/>
      <c r="E157" s="107"/>
      <c r="F157" s="107"/>
      <c r="G157" s="107"/>
      <c r="H157" s="159">
        <f>SUBTOTAL(9,H153:H156)</f>
        <v>45</v>
      </c>
      <c r="I157" s="159">
        <f>SUBTOTAL(9,I153:I156)</f>
        <v>24</v>
      </c>
      <c r="J157" s="159">
        <f>SUBTOTAL(9,J153:J156)</f>
        <v>457</v>
      </c>
      <c r="K157" s="159"/>
      <c r="L157" s="107"/>
    </row>
    <row r="158" spans="1:12" outlineLevel="2" x14ac:dyDescent="0.25">
      <c r="A158" s="1">
        <v>25518</v>
      </c>
      <c r="B158" s="1" t="s">
        <v>391</v>
      </c>
      <c r="C158" s="1" t="s">
        <v>171</v>
      </c>
      <c r="D158" s="1" t="s">
        <v>26</v>
      </c>
      <c r="E158" s="1" t="s">
        <v>27</v>
      </c>
      <c r="F158" s="1">
        <v>2020</v>
      </c>
      <c r="G158" s="1" t="s">
        <v>3</v>
      </c>
      <c r="H158" s="12">
        <v>105</v>
      </c>
      <c r="I158" s="12">
        <v>105</v>
      </c>
      <c r="J158" s="12">
        <v>1575</v>
      </c>
      <c r="K158" s="12">
        <v>15</v>
      </c>
      <c r="L158" s="1" t="s">
        <v>356</v>
      </c>
    </row>
    <row r="159" spans="1:12" outlineLevel="2" x14ac:dyDescent="0.25">
      <c r="A159" s="1">
        <v>25518</v>
      </c>
      <c r="B159" s="1" t="s">
        <v>391</v>
      </c>
      <c r="C159" s="1" t="s">
        <v>171</v>
      </c>
      <c r="D159" s="1" t="s">
        <v>26</v>
      </c>
      <c r="E159" s="1" t="s">
        <v>27</v>
      </c>
      <c r="F159" s="1">
        <v>2020</v>
      </c>
      <c r="G159" s="1" t="s">
        <v>11</v>
      </c>
      <c r="H159" s="12">
        <v>0</v>
      </c>
      <c r="I159" s="12">
        <v>0</v>
      </c>
      <c r="J159" s="12">
        <v>0</v>
      </c>
      <c r="K159" s="12">
        <v>0</v>
      </c>
      <c r="L159" s="1" t="s">
        <v>356</v>
      </c>
    </row>
    <row r="160" spans="1:12" outlineLevel="1" collapsed="1" x14ac:dyDescent="0.25">
      <c r="A160" s="107"/>
      <c r="B160" s="107"/>
      <c r="C160" s="109" t="s">
        <v>623</v>
      </c>
      <c r="D160" s="107"/>
      <c r="E160" s="107"/>
      <c r="F160" s="107"/>
      <c r="G160" s="107"/>
      <c r="H160" s="159">
        <f>SUBTOTAL(9,H158:H159)</f>
        <v>105</v>
      </c>
      <c r="I160" s="159">
        <f>SUBTOTAL(9,I158:I159)</f>
        <v>105</v>
      </c>
      <c r="J160" s="159">
        <f>SUBTOTAL(9,J158:J159)</f>
        <v>1575</v>
      </c>
      <c r="K160" s="159"/>
      <c r="L160" s="107"/>
    </row>
    <row r="161" spans="1:12" outlineLevel="2" x14ac:dyDescent="0.25">
      <c r="A161" s="1">
        <v>25653</v>
      </c>
      <c r="B161" s="1" t="s">
        <v>391</v>
      </c>
      <c r="C161" s="1" t="s">
        <v>207</v>
      </c>
      <c r="D161" s="1" t="s">
        <v>26</v>
      </c>
      <c r="E161" s="1" t="s">
        <v>27</v>
      </c>
      <c r="F161" s="1">
        <v>2020</v>
      </c>
      <c r="G161" s="1" t="s">
        <v>3</v>
      </c>
      <c r="H161" s="12">
        <v>160</v>
      </c>
      <c r="I161" s="12">
        <v>140</v>
      </c>
      <c r="J161" s="12">
        <v>1624</v>
      </c>
      <c r="K161" s="12">
        <v>11.6</v>
      </c>
      <c r="L161" s="1" t="s">
        <v>356</v>
      </c>
    </row>
    <row r="162" spans="1:12" outlineLevel="2" x14ac:dyDescent="0.25">
      <c r="A162" s="1">
        <v>25653</v>
      </c>
      <c r="B162" s="1" t="s">
        <v>391</v>
      </c>
      <c r="C162" s="1" t="s">
        <v>207</v>
      </c>
      <c r="D162" s="1" t="s">
        <v>26</v>
      </c>
      <c r="E162" s="1" t="s">
        <v>27</v>
      </c>
      <c r="F162" s="1">
        <v>2020</v>
      </c>
      <c r="G162" s="1" t="s">
        <v>11</v>
      </c>
      <c r="H162" s="12">
        <v>0</v>
      </c>
      <c r="I162" s="12">
        <v>0</v>
      </c>
      <c r="J162" s="12">
        <v>0</v>
      </c>
      <c r="K162" s="12">
        <v>0</v>
      </c>
      <c r="L162" s="1" t="s">
        <v>356</v>
      </c>
    </row>
    <row r="163" spans="1:12" outlineLevel="1" collapsed="1" x14ac:dyDescent="0.25">
      <c r="A163" s="107"/>
      <c r="B163" s="107"/>
      <c r="C163" s="109" t="s">
        <v>624</v>
      </c>
      <c r="D163" s="107"/>
      <c r="E163" s="107"/>
      <c r="F163" s="107"/>
      <c r="G163" s="107"/>
      <c r="H163" s="159">
        <f>SUBTOTAL(9,H161:H162)</f>
        <v>160</v>
      </c>
      <c r="I163" s="159">
        <f>SUBTOTAL(9,I161:I162)</f>
        <v>140</v>
      </c>
      <c r="J163" s="159">
        <f>SUBTOTAL(9,J161:J162)</f>
        <v>1624</v>
      </c>
      <c r="K163" s="159"/>
      <c r="L163" s="107"/>
    </row>
    <row r="164" spans="1:12" outlineLevel="2" x14ac:dyDescent="0.25">
      <c r="A164" s="1">
        <v>25823</v>
      </c>
      <c r="B164" s="1" t="s">
        <v>391</v>
      </c>
      <c r="C164" s="1" t="s">
        <v>216</v>
      </c>
      <c r="D164" s="1" t="s">
        <v>26</v>
      </c>
      <c r="E164" s="1" t="s">
        <v>27</v>
      </c>
      <c r="F164" s="1">
        <v>2020</v>
      </c>
      <c r="G164" s="1" t="s">
        <v>3</v>
      </c>
      <c r="H164" s="12">
        <v>60</v>
      </c>
      <c r="I164" s="12">
        <v>30</v>
      </c>
      <c r="J164" s="12">
        <v>600</v>
      </c>
      <c r="K164" s="12">
        <v>20</v>
      </c>
      <c r="L164" s="1" t="s">
        <v>356</v>
      </c>
    </row>
    <row r="165" spans="1:12" outlineLevel="2" x14ac:dyDescent="0.25">
      <c r="A165" s="1">
        <v>25823</v>
      </c>
      <c r="B165" s="1" t="s">
        <v>391</v>
      </c>
      <c r="C165" s="1" t="s">
        <v>216</v>
      </c>
      <c r="D165" s="1" t="s">
        <v>26</v>
      </c>
      <c r="E165" s="1" t="s">
        <v>27</v>
      </c>
      <c r="F165" s="1">
        <v>2020</v>
      </c>
      <c r="G165" s="1" t="s">
        <v>11</v>
      </c>
      <c r="H165" s="12">
        <v>0</v>
      </c>
      <c r="I165" s="12">
        <v>0</v>
      </c>
      <c r="J165" s="12">
        <v>0</v>
      </c>
      <c r="K165" s="12">
        <v>0</v>
      </c>
      <c r="L165" s="1" t="s">
        <v>356</v>
      </c>
    </row>
    <row r="166" spans="1:12" outlineLevel="1" collapsed="1" x14ac:dyDescent="0.25">
      <c r="A166" s="107"/>
      <c r="B166" s="107"/>
      <c r="C166" s="109" t="s">
        <v>625</v>
      </c>
      <c r="D166" s="107"/>
      <c r="E166" s="107"/>
      <c r="F166" s="107"/>
      <c r="G166" s="107"/>
      <c r="H166" s="159">
        <f>SUBTOTAL(9,H164:H165)</f>
        <v>60</v>
      </c>
      <c r="I166" s="159">
        <f>SUBTOTAL(9,I164:I165)</f>
        <v>30</v>
      </c>
      <c r="J166" s="159">
        <f>SUBTOTAL(9,J164:J165)</f>
        <v>600</v>
      </c>
      <c r="K166" s="159"/>
      <c r="L166" s="107"/>
    </row>
    <row r="167" spans="1:12" outlineLevel="2" x14ac:dyDescent="0.25">
      <c r="A167" s="1">
        <v>25871</v>
      </c>
      <c r="B167" s="1" t="s">
        <v>391</v>
      </c>
      <c r="C167" s="1" t="s">
        <v>159</v>
      </c>
      <c r="D167" s="1" t="s">
        <v>26</v>
      </c>
      <c r="E167" s="1" t="s">
        <v>27</v>
      </c>
      <c r="F167" s="1">
        <v>2020</v>
      </c>
      <c r="G167" s="1" t="s">
        <v>3</v>
      </c>
      <c r="H167" s="12">
        <v>10</v>
      </c>
      <c r="I167" s="12">
        <v>10</v>
      </c>
      <c r="J167" s="12">
        <v>100</v>
      </c>
      <c r="K167" s="12">
        <v>10</v>
      </c>
      <c r="L167" s="1" t="s">
        <v>356</v>
      </c>
    </row>
    <row r="168" spans="1:12" outlineLevel="2" x14ac:dyDescent="0.25">
      <c r="A168" s="1">
        <v>25871</v>
      </c>
      <c r="B168" s="1" t="s">
        <v>391</v>
      </c>
      <c r="C168" s="1" t="s">
        <v>159</v>
      </c>
      <c r="D168" s="1" t="s">
        <v>26</v>
      </c>
      <c r="E168" s="1" t="s">
        <v>27</v>
      </c>
      <c r="F168" s="1">
        <v>2020</v>
      </c>
      <c r="G168" s="1" t="s">
        <v>11</v>
      </c>
      <c r="H168" s="12">
        <v>9</v>
      </c>
      <c r="I168" s="12">
        <v>8</v>
      </c>
      <c r="J168" s="12">
        <v>80</v>
      </c>
      <c r="K168" s="12">
        <v>10</v>
      </c>
      <c r="L168" s="1" t="s">
        <v>356</v>
      </c>
    </row>
    <row r="169" spans="1:12" outlineLevel="1" collapsed="1" x14ac:dyDescent="0.25">
      <c r="A169" s="107"/>
      <c r="B169" s="107"/>
      <c r="C169" s="109" t="s">
        <v>626</v>
      </c>
      <c r="D169" s="107"/>
      <c r="E169" s="107"/>
      <c r="F169" s="107"/>
      <c r="G169" s="107"/>
      <c r="H169" s="159">
        <f>SUBTOTAL(9,H167:H168)</f>
        <v>19</v>
      </c>
      <c r="I169" s="159">
        <f>SUBTOTAL(9,I167:I168)</f>
        <v>18</v>
      </c>
      <c r="J169" s="159">
        <f>SUBTOTAL(9,J167:J168)</f>
        <v>180</v>
      </c>
      <c r="K169" s="159"/>
      <c r="L169" s="107"/>
    </row>
    <row r="170" spans="1:12" outlineLevel="2" x14ac:dyDescent="0.25">
      <c r="A170" s="1">
        <v>25885</v>
      </c>
      <c r="B170" s="1" t="s">
        <v>391</v>
      </c>
      <c r="C170" s="1" t="s">
        <v>113</v>
      </c>
      <c r="D170" s="1" t="s">
        <v>46</v>
      </c>
      <c r="E170" s="1" t="s">
        <v>47</v>
      </c>
      <c r="F170" s="1">
        <v>2020</v>
      </c>
      <c r="G170" s="1" t="s">
        <v>11</v>
      </c>
      <c r="H170" s="12">
        <v>14</v>
      </c>
      <c r="I170" s="12">
        <v>13</v>
      </c>
      <c r="J170" s="12">
        <v>130</v>
      </c>
      <c r="K170" s="12">
        <v>10</v>
      </c>
      <c r="L170" s="1" t="s">
        <v>356</v>
      </c>
    </row>
    <row r="171" spans="1:12" outlineLevel="2" x14ac:dyDescent="0.25">
      <c r="A171" s="1">
        <v>25885</v>
      </c>
      <c r="B171" s="1" t="s">
        <v>391</v>
      </c>
      <c r="C171" s="1" t="s">
        <v>113</v>
      </c>
      <c r="D171" s="1" t="s">
        <v>46</v>
      </c>
      <c r="E171" s="1" t="s">
        <v>47</v>
      </c>
      <c r="F171" s="1">
        <v>2020</v>
      </c>
      <c r="G171" s="1" t="s">
        <v>3</v>
      </c>
      <c r="H171" s="12">
        <v>10</v>
      </c>
      <c r="I171" s="12">
        <v>10</v>
      </c>
      <c r="J171" s="12">
        <v>100</v>
      </c>
      <c r="K171" s="12">
        <v>10</v>
      </c>
      <c r="L171" s="1" t="s">
        <v>356</v>
      </c>
    </row>
    <row r="172" spans="1:12" outlineLevel="2" x14ac:dyDescent="0.25">
      <c r="A172" s="1">
        <v>25885</v>
      </c>
      <c r="B172" s="1" t="s">
        <v>391</v>
      </c>
      <c r="C172" s="1" t="s">
        <v>113</v>
      </c>
      <c r="D172" s="1" t="s">
        <v>26</v>
      </c>
      <c r="E172" s="1" t="s">
        <v>27</v>
      </c>
      <c r="F172" s="1">
        <v>2020</v>
      </c>
      <c r="G172" s="1" t="s">
        <v>3</v>
      </c>
      <c r="H172" s="12">
        <v>186</v>
      </c>
      <c r="I172" s="12">
        <v>185</v>
      </c>
      <c r="J172" s="12">
        <v>2775</v>
      </c>
      <c r="K172" s="12">
        <v>15</v>
      </c>
      <c r="L172" s="1" t="s">
        <v>356</v>
      </c>
    </row>
    <row r="173" spans="1:12" outlineLevel="2" x14ac:dyDescent="0.25">
      <c r="A173" s="1">
        <v>25885</v>
      </c>
      <c r="B173" s="1" t="s">
        <v>391</v>
      </c>
      <c r="C173" s="1" t="s">
        <v>113</v>
      </c>
      <c r="D173" s="1" t="s">
        <v>26</v>
      </c>
      <c r="E173" s="1" t="s">
        <v>27</v>
      </c>
      <c r="F173" s="1">
        <v>2020</v>
      </c>
      <c r="G173" s="1" t="s">
        <v>11</v>
      </c>
      <c r="H173" s="12">
        <v>156</v>
      </c>
      <c r="I173" s="12">
        <v>156</v>
      </c>
      <c r="J173" s="12">
        <v>2340</v>
      </c>
      <c r="K173" s="12">
        <v>15</v>
      </c>
      <c r="L173" s="1" t="s">
        <v>356</v>
      </c>
    </row>
    <row r="174" spans="1:12" outlineLevel="1" collapsed="1" x14ac:dyDescent="0.25">
      <c r="A174" s="107"/>
      <c r="B174" s="107"/>
      <c r="C174" s="109" t="s">
        <v>627</v>
      </c>
      <c r="D174" s="107"/>
      <c r="E174" s="107"/>
      <c r="F174" s="107"/>
      <c r="G174" s="107"/>
      <c r="H174" s="159">
        <f>SUBTOTAL(9,H170:H173)</f>
        <v>366</v>
      </c>
      <c r="I174" s="159">
        <f>SUBTOTAL(9,I170:I173)</f>
        <v>364</v>
      </c>
      <c r="J174" s="159">
        <f>SUBTOTAL(9,J170:J173)</f>
        <v>5345</v>
      </c>
      <c r="K174" s="159"/>
      <c r="L174" s="107"/>
    </row>
    <row r="175" spans="1:12" outlineLevel="2" x14ac:dyDescent="0.25">
      <c r="A175" s="1">
        <v>25290</v>
      </c>
      <c r="B175" s="1" t="s">
        <v>395</v>
      </c>
      <c r="C175" s="1" t="s">
        <v>197</v>
      </c>
      <c r="D175" s="1" t="s">
        <v>46</v>
      </c>
      <c r="E175" s="1" t="s">
        <v>47</v>
      </c>
      <c r="F175" s="1">
        <v>2020</v>
      </c>
      <c r="G175" s="1" t="s">
        <v>3</v>
      </c>
      <c r="H175" s="12">
        <v>12</v>
      </c>
      <c r="I175" s="12">
        <v>11</v>
      </c>
      <c r="J175" s="12">
        <v>132</v>
      </c>
      <c r="K175" s="12">
        <v>12</v>
      </c>
      <c r="L175" s="1" t="s">
        <v>356</v>
      </c>
    </row>
    <row r="176" spans="1:12" outlineLevel="2" x14ac:dyDescent="0.25">
      <c r="A176" s="1">
        <v>25290</v>
      </c>
      <c r="B176" s="1" t="s">
        <v>395</v>
      </c>
      <c r="C176" s="1" t="s">
        <v>197</v>
      </c>
      <c r="D176" s="1" t="s">
        <v>46</v>
      </c>
      <c r="E176" s="1" t="s">
        <v>47</v>
      </c>
      <c r="F176" s="1">
        <v>2020</v>
      </c>
      <c r="G176" s="1" t="s">
        <v>11</v>
      </c>
      <c r="H176" s="12">
        <v>3</v>
      </c>
      <c r="I176" s="12">
        <v>2.8</v>
      </c>
      <c r="J176" s="12">
        <v>30.799999999999997</v>
      </c>
      <c r="K176" s="12">
        <v>11</v>
      </c>
      <c r="L176" s="1" t="s">
        <v>356</v>
      </c>
    </row>
    <row r="177" spans="1:12" outlineLevel="1" collapsed="1" x14ac:dyDescent="0.25">
      <c r="A177" s="107"/>
      <c r="B177" s="107"/>
      <c r="C177" s="109" t="s">
        <v>651</v>
      </c>
      <c r="D177" s="107"/>
      <c r="E177" s="107"/>
      <c r="F177" s="107"/>
      <c r="G177" s="107"/>
      <c r="H177" s="159">
        <f>SUBTOTAL(9,H175:H176)</f>
        <v>15</v>
      </c>
      <c r="I177" s="159">
        <f>SUBTOTAL(9,I175:I176)</f>
        <v>13.8</v>
      </c>
      <c r="J177" s="159">
        <f>SUBTOTAL(9,J175:J176)</f>
        <v>162.80000000000001</v>
      </c>
      <c r="K177" s="159"/>
      <c r="L177" s="107"/>
    </row>
    <row r="178" spans="1:12" outlineLevel="2" x14ac:dyDescent="0.25">
      <c r="A178" s="1">
        <v>25312</v>
      </c>
      <c r="B178" s="1" t="s">
        <v>395</v>
      </c>
      <c r="C178" s="1" t="s">
        <v>41</v>
      </c>
      <c r="D178" s="1" t="s">
        <v>46</v>
      </c>
      <c r="E178" s="1" t="s">
        <v>47</v>
      </c>
      <c r="F178" s="1">
        <v>2020</v>
      </c>
      <c r="G178" s="1" t="s">
        <v>3</v>
      </c>
      <c r="H178" s="12">
        <v>8</v>
      </c>
      <c r="I178" s="12">
        <v>8</v>
      </c>
      <c r="J178" s="12">
        <v>48</v>
      </c>
      <c r="K178" s="12">
        <v>6</v>
      </c>
      <c r="L178" s="1" t="s">
        <v>356</v>
      </c>
    </row>
    <row r="179" spans="1:12" outlineLevel="2" x14ac:dyDescent="0.25">
      <c r="A179" s="1">
        <v>25312</v>
      </c>
      <c r="B179" s="1" t="s">
        <v>395</v>
      </c>
      <c r="C179" s="1" t="s">
        <v>41</v>
      </c>
      <c r="D179" s="1" t="s">
        <v>46</v>
      </c>
      <c r="E179" s="1" t="s">
        <v>47</v>
      </c>
      <c r="F179" s="1">
        <v>2020</v>
      </c>
      <c r="G179" s="1" t="s">
        <v>11</v>
      </c>
      <c r="H179" s="12">
        <v>3</v>
      </c>
      <c r="I179" s="12">
        <v>3</v>
      </c>
      <c r="J179" s="12">
        <v>24</v>
      </c>
      <c r="K179" s="12">
        <v>8</v>
      </c>
      <c r="L179" s="1" t="s">
        <v>356</v>
      </c>
    </row>
    <row r="180" spans="1:12" outlineLevel="1" collapsed="1" x14ac:dyDescent="0.25">
      <c r="A180" s="107"/>
      <c r="B180" s="107"/>
      <c r="C180" s="109" t="s">
        <v>652</v>
      </c>
      <c r="D180" s="107"/>
      <c r="E180" s="107"/>
      <c r="F180" s="107"/>
      <c r="G180" s="107"/>
      <c r="H180" s="159">
        <f>SUBTOTAL(9,H178:H179)</f>
        <v>11</v>
      </c>
      <c r="I180" s="159">
        <f>SUBTOTAL(9,I178:I179)</f>
        <v>11</v>
      </c>
      <c r="J180" s="159">
        <f>SUBTOTAL(9,J178:J179)</f>
        <v>72</v>
      </c>
      <c r="K180" s="159"/>
      <c r="L180" s="107"/>
    </row>
    <row r="181" spans="1:12" outlineLevel="2" x14ac:dyDescent="0.25">
      <c r="A181" s="1">
        <v>25649</v>
      </c>
      <c r="B181" s="1" t="s">
        <v>395</v>
      </c>
      <c r="C181" s="1" t="s">
        <v>162</v>
      </c>
      <c r="D181" s="1" t="s">
        <v>57</v>
      </c>
      <c r="E181" s="1" t="s">
        <v>333</v>
      </c>
      <c r="F181" s="1">
        <v>2020</v>
      </c>
      <c r="G181" s="1" t="s">
        <v>3</v>
      </c>
      <c r="H181" s="12">
        <v>8</v>
      </c>
      <c r="I181" s="12">
        <v>8</v>
      </c>
      <c r="J181" s="12">
        <v>84</v>
      </c>
      <c r="K181" s="12">
        <v>10.5</v>
      </c>
      <c r="L181" s="1" t="s">
        <v>356</v>
      </c>
    </row>
    <row r="182" spans="1:12" outlineLevel="2" x14ac:dyDescent="0.25">
      <c r="A182" s="1">
        <v>25649</v>
      </c>
      <c r="B182" s="1" t="s">
        <v>395</v>
      </c>
      <c r="C182" s="1" t="s">
        <v>162</v>
      </c>
      <c r="D182" s="1" t="s">
        <v>57</v>
      </c>
      <c r="E182" s="1" t="s">
        <v>333</v>
      </c>
      <c r="F182" s="1">
        <v>2020</v>
      </c>
      <c r="G182" s="1" t="s">
        <v>11</v>
      </c>
      <c r="H182" s="12">
        <v>3</v>
      </c>
      <c r="I182" s="12">
        <v>3</v>
      </c>
      <c r="J182" s="12">
        <v>27</v>
      </c>
      <c r="K182" s="12">
        <v>9</v>
      </c>
      <c r="L182" s="1" t="s">
        <v>356</v>
      </c>
    </row>
    <row r="183" spans="1:12" outlineLevel="2" x14ac:dyDescent="0.25">
      <c r="A183" s="1">
        <v>25649</v>
      </c>
      <c r="B183" s="1" t="s">
        <v>395</v>
      </c>
      <c r="C183" s="1" t="s">
        <v>162</v>
      </c>
      <c r="D183" s="1" t="s">
        <v>46</v>
      </c>
      <c r="E183" s="1" t="s">
        <v>47</v>
      </c>
      <c r="F183" s="1">
        <v>2020</v>
      </c>
      <c r="G183" s="1" t="s">
        <v>11</v>
      </c>
      <c r="H183" s="12">
        <v>7</v>
      </c>
      <c r="I183" s="12">
        <v>7</v>
      </c>
      <c r="J183" s="12">
        <v>77</v>
      </c>
      <c r="K183" s="12">
        <v>11</v>
      </c>
      <c r="L183" s="1" t="s">
        <v>356</v>
      </c>
    </row>
    <row r="184" spans="1:12" outlineLevel="2" x14ac:dyDescent="0.25">
      <c r="A184" s="1">
        <v>25649</v>
      </c>
      <c r="B184" s="1" t="s">
        <v>395</v>
      </c>
      <c r="C184" s="1" t="s">
        <v>162</v>
      </c>
      <c r="D184" s="1" t="s">
        <v>46</v>
      </c>
      <c r="E184" s="1" t="s">
        <v>47</v>
      </c>
      <c r="F184" s="1">
        <v>2020</v>
      </c>
      <c r="G184" s="1" t="s">
        <v>3</v>
      </c>
      <c r="H184" s="12">
        <v>5</v>
      </c>
      <c r="I184" s="12">
        <v>5</v>
      </c>
      <c r="J184" s="12">
        <v>82</v>
      </c>
      <c r="K184" s="12">
        <v>16.399999999999999</v>
      </c>
      <c r="L184" s="1" t="s">
        <v>356</v>
      </c>
    </row>
    <row r="185" spans="1:12" outlineLevel="1" collapsed="1" x14ac:dyDescent="0.25">
      <c r="A185" s="107"/>
      <c r="B185" s="107"/>
      <c r="C185" s="109" t="s">
        <v>655</v>
      </c>
      <c r="D185" s="107"/>
      <c r="E185" s="107"/>
      <c r="F185" s="107"/>
      <c r="G185" s="107"/>
      <c r="H185" s="159">
        <f>SUBTOTAL(9,H181:H184)</f>
        <v>23</v>
      </c>
      <c r="I185" s="159">
        <f>SUBTOTAL(9,I181:I184)</f>
        <v>23</v>
      </c>
      <c r="J185" s="159">
        <f>SUBTOTAL(9,J181:J184)</f>
        <v>270</v>
      </c>
      <c r="K185" s="159"/>
      <c r="L185" s="107"/>
    </row>
    <row r="186" spans="1:12" outlineLevel="2" x14ac:dyDescent="0.25">
      <c r="A186" s="1">
        <v>25035</v>
      </c>
      <c r="B186" s="1" t="s">
        <v>396</v>
      </c>
      <c r="C186" s="1" t="s">
        <v>181</v>
      </c>
      <c r="D186" s="1" t="s">
        <v>26</v>
      </c>
      <c r="E186" s="1" t="s">
        <v>27</v>
      </c>
      <c r="F186" s="1">
        <v>2020</v>
      </c>
      <c r="G186" s="1" t="s">
        <v>3</v>
      </c>
      <c r="H186" s="12">
        <v>50</v>
      </c>
      <c r="I186" s="12">
        <v>45</v>
      </c>
      <c r="J186" s="12">
        <v>315</v>
      </c>
      <c r="K186" s="12">
        <v>7</v>
      </c>
      <c r="L186" s="1" t="s">
        <v>356</v>
      </c>
    </row>
    <row r="187" spans="1:12" outlineLevel="2" x14ac:dyDescent="0.25">
      <c r="A187" s="1">
        <v>25035</v>
      </c>
      <c r="B187" s="1" t="s">
        <v>396</v>
      </c>
      <c r="C187" s="1" t="s">
        <v>181</v>
      </c>
      <c r="D187" s="1" t="s">
        <v>26</v>
      </c>
      <c r="E187" s="1" t="s">
        <v>27</v>
      </c>
      <c r="F187" s="1">
        <v>2020</v>
      </c>
      <c r="G187" s="1" t="s">
        <v>11</v>
      </c>
      <c r="H187" s="12">
        <v>5</v>
      </c>
      <c r="I187" s="12">
        <v>5</v>
      </c>
      <c r="J187" s="12">
        <v>35</v>
      </c>
      <c r="K187" s="12">
        <v>7</v>
      </c>
      <c r="L187" s="1" t="s">
        <v>356</v>
      </c>
    </row>
    <row r="188" spans="1:12" outlineLevel="1" collapsed="1" x14ac:dyDescent="0.25">
      <c r="A188" s="107"/>
      <c r="B188" s="107"/>
      <c r="C188" s="109" t="s">
        <v>659</v>
      </c>
      <c r="D188" s="107"/>
      <c r="E188" s="107"/>
      <c r="F188" s="107"/>
      <c r="G188" s="107"/>
      <c r="H188" s="159">
        <f>SUBTOTAL(9,H186:H187)</f>
        <v>55</v>
      </c>
      <c r="I188" s="159">
        <f>SUBTOTAL(9,I186:I187)</f>
        <v>50</v>
      </c>
      <c r="J188" s="159">
        <f>SUBTOTAL(9,J186:J187)</f>
        <v>350</v>
      </c>
      <c r="K188" s="159"/>
      <c r="L188" s="107"/>
    </row>
    <row r="189" spans="1:12" outlineLevel="2" x14ac:dyDescent="0.25">
      <c r="A189" s="1">
        <v>25599</v>
      </c>
      <c r="B189" s="1" t="s">
        <v>396</v>
      </c>
      <c r="C189" s="1" t="s">
        <v>222</v>
      </c>
      <c r="D189" s="1" t="s">
        <v>26</v>
      </c>
      <c r="E189" s="1" t="s">
        <v>27</v>
      </c>
      <c r="F189" s="1">
        <v>2020</v>
      </c>
      <c r="G189" s="1" t="s">
        <v>3</v>
      </c>
      <c r="H189" s="12">
        <v>30</v>
      </c>
      <c r="I189" s="12">
        <v>30</v>
      </c>
      <c r="J189" s="12">
        <v>300</v>
      </c>
      <c r="K189" s="12">
        <v>10</v>
      </c>
      <c r="L189" s="1" t="s">
        <v>356</v>
      </c>
    </row>
    <row r="190" spans="1:12" outlineLevel="1" collapsed="1" x14ac:dyDescent="0.25">
      <c r="A190" s="107"/>
      <c r="B190" s="107"/>
      <c r="C190" s="109" t="s">
        <v>661</v>
      </c>
      <c r="D190" s="107"/>
      <c r="E190" s="107"/>
      <c r="F190" s="107"/>
      <c r="G190" s="107"/>
      <c r="H190" s="159">
        <f>SUBTOTAL(9,H189:H189)</f>
        <v>30</v>
      </c>
      <c r="I190" s="159">
        <f>SUBTOTAL(9,I189:I189)</f>
        <v>30</v>
      </c>
      <c r="J190" s="159">
        <f>SUBTOTAL(9,J189:J189)</f>
        <v>300</v>
      </c>
      <c r="K190" s="159"/>
      <c r="L190" s="107"/>
    </row>
    <row r="191" spans="1:12" outlineLevel="2" x14ac:dyDescent="0.25">
      <c r="A191" s="1">
        <v>25245</v>
      </c>
      <c r="B191" s="1" t="s">
        <v>396</v>
      </c>
      <c r="C191" s="1" t="s">
        <v>173</v>
      </c>
      <c r="D191" s="1" t="s">
        <v>26</v>
      </c>
      <c r="E191" s="1" t="s">
        <v>27</v>
      </c>
      <c r="F191" s="1">
        <v>2020</v>
      </c>
      <c r="G191" s="1" t="s">
        <v>3</v>
      </c>
      <c r="H191" s="12">
        <v>2</v>
      </c>
      <c r="I191" s="12">
        <v>2</v>
      </c>
      <c r="J191" s="12">
        <v>12</v>
      </c>
      <c r="K191" s="12">
        <v>6</v>
      </c>
      <c r="L191" s="1" t="s">
        <v>356</v>
      </c>
    </row>
    <row r="192" spans="1:12" outlineLevel="2" x14ac:dyDescent="0.25">
      <c r="A192" s="1">
        <v>25245</v>
      </c>
      <c r="B192" s="1" t="s">
        <v>396</v>
      </c>
      <c r="C192" s="1" t="s">
        <v>173</v>
      </c>
      <c r="D192" s="1" t="s">
        <v>26</v>
      </c>
      <c r="E192" s="1" t="s">
        <v>27</v>
      </c>
      <c r="F192" s="1">
        <v>2020</v>
      </c>
      <c r="G192" s="1" t="s">
        <v>11</v>
      </c>
      <c r="H192" s="12">
        <v>0</v>
      </c>
      <c r="I192" s="12">
        <v>0</v>
      </c>
      <c r="J192" s="12">
        <v>0</v>
      </c>
      <c r="K192" s="12">
        <v>0</v>
      </c>
      <c r="L192" s="1" t="s">
        <v>356</v>
      </c>
    </row>
    <row r="193" spans="1:12" outlineLevel="1" collapsed="1" x14ac:dyDescent="0.25">
      <c r="A193" s="107"/>
      <c r="B193" s="107"/>
      <c r="C193" s="109" t="s">
        <v>663</v>
      </c>
      <c r="D193" s="107"/>
      <c r="E193" s="107"/>
      <c r="F193" s="107"/>
      <c r="G193" s="107"/>
      <c r="H193" s="159">
        <f>SUBTOTAL(9,H191:H192)</f>
        <v>2</v>
      </c>
      <c r="I193" s="159">
        <f>SUBTOTAL(9,I191:I192)</f>
        <v>2</v>
      </c>
      <c r="J193" s="159">
        <f>SUBTOTAL(9,J191:J192)</f>
        <v>12</v>
      </c>
      <c r="K193" s="159"/>
      <c r="L193" s="107"/>
    </row>
    <row r="194" spans="1:12" outlineLevel="2" x14ac:dyDescent="0.25">
      <c r="A194" s="1">
        <v>25386</v>
      </c>
      <c r="B194" s="1" t="s">
        <v>396</v>
      </c>
      <c r="C194" s="1" t="s">
        <v>88</v>
      </c>
      <c r="D194" s="1" t="s">
        <v>26</v>
      </c>
      <c r="E194" s="1" t="s">
        <v>27</v>
      </c>
      <c r="F194" s="1">
        <v>2020</v>
      </c>
      <c r="G194" s="1" t="s">
        <v>3</v>
      </c>
      <c r="H194" s="12">
        <v>0</v>
      </c>
      <c r="I194" s="12">
        <v>0</v>
      </c>
      <c r="J194" s="12">
        <v>0</v>
      </c>
      <c r="K194" s="12">
        <v>0</v>
      </c>
      <c r="L194" s="1" t="s">
        <v>356</v>
      </c>
    </row>
    <row r="195" spans="1:12" outlineLevel="2" x14ac:dyDescent="0.25">
      <c r="A195" s="1">
        <v>25386</v>
      </c>
      <c r="B195" s="1" t="s">
        <v>396</v>
      </c>
      <c r="C195" s="1" t="s">
        <v>88</v>
      </c>
      <c r="D195" s="1" t="s">
        <v>26</v>
      </c>
      <c r="E195" s="1" t="s">
        <v>27</v>
      </c>
      <c r="F195" s="1">
        <v>2020</v>
      </c>
      <c r="G195" s="1" t="s">
        <v>11</v>
      </c>
      <c r="H195" s="12">
        <v>0</v>
      </c>
      <c r="I195" s="12">
        <v>0</v>
      </c>
      <c r="J195" s="12">
        <v>0</v>
      </c>
      <c r="K195" s="12">
        <v>0</v>
      </c>
      <c r="L195" s="1" t="s">
        <v>356</v>
      </c>
    </row>
    <row r="196" spans="1:12" outlineLevel="1" collapsed="1" x14ac:dyDescent="0.25">
      <c r="A196" s="107"/>
      <c r="B196" s="107"/>
      <c r="C196" s="109" t="s">
        <v>664</v>
      </c>
      <c r="D196" s="107"/>
      <c r="E196" s="107"/>
      <c r="F196" s="107"/>
      <c r="G196" s="107"/>
      <c r="H196" s="159">
        <f>SUBTOTAL(9,H194:H195)</f>
        <v>0</v>
      </c>
      <c r="I196" s="159">
        <f>SUBTOTAL(9,I194:I195)</f>
        <v>0</v>
      </c>
      <c r="J196" s="159">
        <f>SUBTOTAL(9,J194:J195)</f>
        <v>0</v>
      </c>
      <c r="K196" s="159"/>
      <c r="L196" s="107"/>
    </row>
    <row r="197" spans="1:12" outlineLevel="2" x14ac:dyDescent="0.25">
      <c r="A197" s="1">
        <v>25596</v>
      </c>
      <c r="B197" s="1" t="s">
        <v>396</v>
      </c>
      <c r="C197" s="1" t="s">
        <v>161</v>
      </c>
      <c r="D197" s="1" t="s">
        <v>46</v>
      </c>
      <c r="E197" s="1" t="s">
        <v>47</v>
      </c>
      <c r="F197" s="1">
        <v>2020</v>
      </c>
      <c r="G197" s="1" t="s">
        <v>3</v>
      </c>
      <c r="H197" s="12">
        <v>5</v>
      </c>
      <c r="I197" s="12">
        <v>5</v>
      </c>
      <c r="J197" s="12">
        <v>40</v>
      </c>
      <c r="K197" s="12">
        <v>8</v>
      </c>
      <c r="L197" s="1" t="s">
        <v>356</v>
      </c>
    </row>
    <row r="198" spans="1:12" outlineLevel="2" x14ac:dyDescent="0.25">
      <c r="A198" s="1">
        <v>25596</v>
      </c>
      <c r="B198" s="1" t="s">
        <v>396</v>
      </c>
      <c r="C198" s="1" t="s">
        <v>161</v>
      </c>
      <c r="D198" s="1" t="s">
        <v>26</v>
      </c>
      <c r="E198" s="1" t="s">
        <v>27</v>
      </c>
      <c r="F198" s="1">
        <v>2020</v>
      </c>
      <c r="G198" s="1" t="s">
        <v>3</v>
      </c>
      <c r="H198" s="12">
        <v>20</v>
      </c>
      <c r="I198" s="12">
        <v>20</v>
      </c>
      <c r="J198" s="12">
        <v>300</v>
      </c>
      <c r="K198" s="12">
        <v>15</v>
      </c>
      <c r="L198" s="1" t="s">
        <v>356</v>
      </c>
    </row>
    <row r="199" spans="1:12" outlineLevel="1" collapsed="1" x14ac:dyDescent="0.25">
      <c r="A199" s="107"/>
      <c r="B199" s="107"/>
      <c r="C199" s="109" t="s">
        <v>665</v>
      </c>
      <c r="D199" s="107"/>
      <c r="E199" s="107"/>
      <c r="F199" s="107"/>
      <c r="G199" s="107"/>
      <c r="H199" s="159">
        <f>SUBTOTAL(9,H197:H198)</f>
        <v>25</v>
      </c>
      <c r="I199" s="159">
        <f>SUBTOTAL(9,I197:I198)</f>
        <v>25</v>
      </c>
      <c r="J199" s="159">
        <f>SUBTOTAL(9,J197:J198)</f>
        <v>340</v>
      </c>
      <c r="K199" s="159"/>
      <c r="L199" s="107"/>
    </row>
    <row r="200" spans="1:12" outlineLevel="2" x14ac:dyDescent="0.25">
      <c r="A200" s="1">
        <v>25797</v>
      </c>
      <c r="B200" s="1" t="s">
        <v>396</v>
      </c>
      <c r="C200" s="1" t="s">
        <v>182</v>
      </c>
      <c r="D200" s="1" t="s">
        <v>46</v>
      </c>
      <c r="E200" s="1" t="s">
        <v>47</v>
      </c>
      <c r="F200" s="1">
        <v>2020</v>
      </c>
      <c r="G200" s="1" t="s">
        <v>3</v>
      </c>
      <c r="H200" s="12">
        <v>0</v>
      </c>
      <c r="I200" s="12">
        <v>0</v>
      </c>
      <c r="J200" s="12">
        <v>0</v>
      </c>
      <c r="K200" s="12">
        <v>0</v>
      </c>
      <c r="L200" s="1" t="s">
        <v>356</v>
      </c>
    </row>
    <row r="201" spans="1:12" outlineLevel="2" x14ac:dyDescent="0.25">
      <c r="A201" s="1">
        <v>25797</v>
      </c>
      <c r="B201" s="1" t="s">
        <v>396</v>
      </c>
      <c r="C201" s="1" t="s">
        <v>182</v>
      </c>
      <c r="D201" s="1" t="s">
        <v>46</v>
      </c>
      <c r="E201" s="1" t="s">
        <v>47</v>
      </c>
      <c r="F201" s="1">
        <v>2020</v>
      </c>
      <c r="G201" s="1" t="s">
        <v>11</v>
      </c>
      <c r="H201" s="12">
        <v>0</v>
      </c>
      <c r="I201" s="12">
        <v>0</v>
      </c>
      <c r="J201" s="12">
        <v>0</v>
      </c>
      <c r="K201" s="12">
        <v>0</v>
      </c>
      <c r="L201" s="1" t="s">
        <v>356</v>
      </c>
    </row>
    <row r="202" spans="1:12" outlineLevel="2" x14ac:dyDescent="0.25">
      <c r="A202" s="1">
        <v>25797</v>
      </c>
      <c r="B202" s="1" t="s">
        <v>396</v>
      </c>
      <c r="C202" s="1" t="s">
        <v>182</v>
      </c>
      <c r="D202" s="1" t="s">
        <v>26</v>
      </c>
      <c r="E202" s="1" t="s">
        <v>27</v>
      </c>
      <c r="F202" s="1">
        <v>2020</v>
      </c>
      <c r="G202" s="1" t="s">
        <v>3</v>
      </c>
      <c r="H202" s="12">
        <v>0</v>
      </c>
      <c r="I202" s="12">
        <v>0</v>
      </c>
      <c r="J202" s="12">
        <v>0</v>
      </c>
      <c r="K202" s="12">
        <v>0</v>
      </c>
      <c r="L202" s="1" t="s">
        <v>356</v>
      </c>
    </row>
    <row r="203" spans="1:12" outlineLevel="2" x14ac:dyDescent="0.25">
      <c r="A203" s="1">
        <v>25797</v>
      </c>
      <c r="B203" s="1" t="s">
        <v>396</v>
      </c>
      <c r="C203" s="1" t="s">
        <v>182</v>
      </c>
      <c r="D203" s="1" t="s">
        <v>26</v>
      </c>
      <c r="E203" s="1" t="s">
        <v>27</v>
      </c>
      <c r="F203" s="1">
        <v>2020</v>
      </c>
      <c r="G203" s="1" t="s">
        <v>11</v>
      </c>
      <c r="H203" s="12">
        <v>0</v>
      </c>
      <c r="I203" s="12">
        <v>0</v>
      </c>
      <c r="J203" s="12">
        <v>0</v>
      </c>
      <c r="K203" s="12">
        <v>0</v>
      </c>
      <c r="L203" s="1" t="s">
        <v>356</v>
      </c>
    </row>
    <row r="204" spans="1:12" outlineLevel="1" collapsed="1" x14ac:dyDescent="0.25">
      <c r="A204" s="107"/>
      <c r="B204" s="107"/>
      <c r="C204" s="109" t="s">
        <v>667</v>
      </c>
      <c r="D204" s="107"/>
      <c r="E204" s="107"/>
      <c r="F204" s="107"/>
      <c r="G204" s="107"/>
      <c r="H204" s="159">
        <f>SUBTOTAL(9,H200:H203)</f>
        <v>0</v>
      </c>
      <c r="I204" s="159">
        <f>SUBTOTAL(9,I200:I203)</f>
        <v>0</v>
      </c>
      <c r="J204" s="159">
        <f>SUBTOTAL(9,J200:J203)</f>
        <v>0</v>
      </c>
      <c r="K204" s="159"/>
      <c r="L204" s="107"/>
    </row>
    <row r="205" spans="1:12" outlineLevel="2" x14ac:dyDescent="0.25">
      <c r="A205" s="1">
        <v>25878</v>
      </c>
      <c r="B205" s="1" t="s">
        <v>396</v>
      </c>
      <c r="C205" s="1" t="s">
        <v>76</v>
      </c>
      <c r="D205" s="1" t="s">
        <v>26</v>
      </c>
      <c r="E205" s="1" t="s">
        <v>27</v>
      </c>
      <c r="F205" s="1">
        <v>2020</v>
      </c>
      <c r="G205" s="1" t="s">
        <v>3</v>
      </c>
      <c r="H205" s="12">
        <v>8</v>
      </c>
      <c r="I205" s="12">
        <v>8</v>
      </c>
      <c r="J205" s="12">
        <v>40</v>
      </c>
      <c r="K205" s="12">
        <v>5</v>
      </c>
      <c r="L205" s="1" t="s">
        <v>356</v>
      </c>
    </row>
    <row r="206" spans="1:12" outlineLevel="2" x14ac:dyDescent="0.25">
      <c r="A206" s="1">
        <v>25878</v>
      </c>
      <c r="B206" s="1" t="s">
        <v>396</v>
      </c>
      <c r="C206" s="1" t="s">
        <v>76</v>
      </c>
      <c r="D206" s="1" t="s">
        <v>26</v>
      </c>
      <c r="E206" s="1" t="s">
        <v>27</v>
      </c>
      <c r="F206" s="1">
        <v>2020</v>
      </c>
      <c r="G206" s="1" t="s">
        <v>11</v>
      </c>
      <c r="H206" s="12">
        <v>7</v>
      </c>
      <c r="I206" s="12">
        <v>7</v>
      </c>
      <c r="J206" s="12">
        <v>35</v>
      </c>
      <c r="K206" s="12">
        <v>5</v>
      </c>
      <c r="L206" s="1" t="s">
        <v>356</v>
      </c>
    </row>
    <row r="207" spans="1:12" outlineLevel="1" collapsed="1" x14ac:dyDescent="0.25">
      <c r="A207" s="107"/>
      <c r="B207" s="107"/>
      <c r="C207" s="109" t="s">
        <v>668</v>
      </c>
      <c r="D207" s="107"/>
      <c r="E207" s="107"/>
      <c r="F207" s="107"/>
      <c r="G207" s="107"/>
      <c r="H207" s="159">
        <f>SUBTOTAL(9,H205:H206)</f>
        <v>15</v>
      </c>
      <c r="I207" s="159">
        <f>SUBTOTAL(9,I205:I206)</f>
        <v>15</v>
      </c>
      <c r="J207" s="159">
        <f>SUBTOTAL(9,J205:J206)</f>
        <v>75</v>
      </c>
      <c r="K207" s="159"/>
      <c r="L207" s="107"/>
    </row>
    <row r="208" spans="1:12" outlineLevel="2" x14ac:dyDescent="0.25">
      <c r="A208" s="1">
        <v>25154</v>
      </c>
      <c r="B208" s="1" t="s">
        <v>397</v>
      </c>
      <c r="C208" s="1" t="s">
        <v>140</v>
      </c>
      <c r="D208" s="1" t="s">
        <v>46</v>
      </c>
      <c r="E208" s="1" t="s">
        <v>47</v>
      </c>
      <c r="F208" s="1">
        <v>2020</v>
      </c>
      <c r="G208" s="1" t="s">
        <v>3</v>
      </c>
      <c r="H208" s="12">
        <v>1</v>
      </c>
      <c r="I208" s="12">
        <v>1</v>
      </c>
      <c r="J208" s="12">
        <v>8</v>
      </c>
      <c r="K208" s="12">
        <v>8</v>
      </c>
      <c r="L208" s="1" t="s">
        <v>356</v>
      </c>
    </row>
    <row r="209" spans="1:12" outlineLevel="2" x14ac:dyDescent="0.25">
      <c r="A209" s="1">
        <v>25154</v>
      </c>
      <c r="B209" s="1" t="s">
        <v>397</v>
      </c>
      <c r="C209" s="1" t="s">
        <v>140</v>
      </c>
      <c r="D209" s="1" t="s">
        <v>46</v>
      </c>
      <c r="E209" s="1" t="s">
        <v>47</v>
      </c>
      <c r="F209" s="1">
        <v>2020</v>
      </c>
      <c r="G209" s="1" t="s">
        <v>11</v>
      </c>
      <c r="H209" s="12">
        <v>1</v>
      </c>
      <c r="I209" s="12">
        <v>1</v>
      </c>
      <c r="J209" s="12">
        <v>9</v>
      </c>
      <c r="K209" s="12">
        <v>9</v>
      </c>
      <c r="L209" s="1" t="s">
        <v>356</v>
      </c>
    </row>
    <row r="210" spans="1:12" outlineLevel="1" collapsed="1" x14ac:dyDescent="0.25">
      <c r="A210" s="107"/>
      <c r="B210" s="107"/>
      <c r="C210" s="109" t="s">
        <v>669</v>
      </c>
      <c r="D210" s="107"/>
      <c r="E210" s="107"/>
      <c r="F210" s="107"/>
      <c r="G210" s="107"/>
      <c r="H210" s="159">
        <f>SUBTOTAL(9,H208:H209)</f>
        <v>2</v>
      </c>
      <c r="I210" s="159">
        <f>SUBTOTAL(9,I208:I209)</f>
        <v>2</v>
      </c>
      <c r="J210" s="159">
        <f>SUBTOTAL(9,J208:J209)</f>
        <v>17</v>
      </c>
      <c r="K210" s="159"/>
      <c r="L210" s="107"/>
    </row>
    <row r="211" spans="1:12" x14ac:dyDescent="0.25">
      <c r="A211" s="107"/>
      <c r="B211" s="107"/>
      <c r="C211" s="109" t="s">
        <v>362</v>
      </c>
      <c r="D211" s="107"/>
      <c r="E211" s="107"/>
      <c r="F211" s="107"/>
      <c r="G211" s="107"/>
      <c r="H211" s="159">
        <f>SUBTOTAL(9,H4:H209)</f>
        <v>4750.3</v>
      </c>
      <c r="I211" s="159">
        <f>SUBTOTAL(9,I4:I209)</f>
        <v>4577.6000000000004</v>
      </c>
      <c r="J211" s="159">
        <f>SUBTOTAL(9,J4:J209)</f>
        <v>50794.100000000006</v>
      </c>
      <c r="K211" s="159"/>
      <c r="L211" s="107"/>
    </row>
  </sheetData>
  <autoFilter ref="A3:L210" xr:uid="{00000000-0009-0000-0000-000015000000}"/>
  <sortState ref="A4:L148">
    <sortCondition ref="B4:B148"/>
    <sortCondition ref="C4:C148"/>
    <sortCondition ref="D4:D148"/>
    <sortCondition descending="1" ref="H4:H148"/>
  </sortState>
  <mergeCells count="2">
    <mergeCell ref="B1:L1"/>
    <mergeCell ref="B2:L2"/>
  </mergeCells>
  <hyperlinks>
    <hyperlink ref="A1" location="'PRESENTACION '!A1" display="REGRESAR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907"/>
  <sheetViews>
    <sheetView topLeftCell="A870" workbookViewId="0">
      <selection activeCell="J907" sqref="J907"/>
    </sheetView>
  </sheetViews>
  <sheetFormatPr baseColWidth="10" defaultRowHeight="15" outlineLevelRow="2" x14ac:dyDescent="0.25"/>
  <cols>
    <col min="1" max="1" width="15" customWidth="1"/>
    <col min="2" max="2" width="19" customWidth="1"/>
    <col min="3" max="3" width="16.140625" customWidth="1"/>
    <col min="5" max="5" width="38.85546875" style="153" customWidth="1"/>
    <col min="8" max="11" width="11.42578125" style="13"/>
    <col min="12" max="12" width="16.85546875" customWidth="1"/>
  </cols>
  <sheetData>
    <row r="1" spans="1:12" ht="19.5" thickBot="1" x14ac:dyDescent="0.3">
      <c r="A1" s="10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</row>
    <row r="2" spans="1:12" ht="15.75" x14ac:dyDescent="0.25">
      <c r="B2" s="249" t="s">
        <v>688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</row>
    <row r="3" spans="1:12" ht="45" x14ac:dyDescent="0.25">
      <c r="A3" s="151" t="s">
        <v>322</v>
      </c>
      <c r="B3" s="151" t="s">
        <v>382</v>
      </c>
      <c r="C3" s="151" t="s">
        <v>323</v>
      </c>
      <c r="D3" s="151" t="s">
        <v>324</v>
      </c>
      <c r="E3" s="151" t="s">
        <v>325</v>
      </c>
      <c r="F3" s="151" t="s">
        <v>326</v>
      </c>
      <c r="G3" s="151" t="s">
        <v>327</v>
      </c>
      <c r="H3" s="155" t="s">
        <v>328</v>
      </c>
      <c r="I3" s="155" t="s">
        <v>329</v>
      </c>
      <c r="J3" s="155" t="s">
        <v>330</v>
      </c>
      <c r="K3" s="155" t="s">
        <v>331</v>
      </c>
      <c r="L3" s="151" t="s">
        <v>332</v>
      </c>
    </row>
    <row r="4" spans="1:12" outlineLevel="2" x14ac:dyDescent="0.25">
      <c r="A4" s="1">
        <v>25183</v>
      </c>
      <c r="B4" s="1" t="s">
        <v>384</v>
      </c>
      <c r="C4" s="1" t="s">
        <v>169</v>
      </c>
      <c r="D4" s="1" t="s">
        <v>276</v>
      </c>
      <c r="E4" s="154" t="s">
        <v>277</v>
      </c>
      <c r="F4" s="1">
        <v>2020</v>
      </c>
      <c r="G4" s="1" t="s">
        <v>225</v>
      </c>
      <c r="H4" s="12">
        <v>19</v>
      </c>
      <c r="I4" s="12">
        <v>10</v>
      </c>
      <c r="J4" s="12">
        <v>130</v>
      </c>
      <c r="K4" s="12">
        <v>13</v>
      </c>
      <c r="L4" s="1" t="s">
        <v>50</v>
      </c>
    </row>
    <row r="5" spans="1:12" outlineLevel="2" x14ac:dyDescent="0.25">
      <c r="A5" s="1">
        <v>25183</v>
      </c>
      <c r="B5" s="1" t="s">
        <v>384</v>
      </c>
      <c r="C5" s="1" t="s">
        <v>169</v>
      </c>
      <c r="D5" s="1" t="s">
        <v>238</v>
      </c>
      <c r="E5" s="154" t="s">
        <v>239</v>
      </c>
      <c r="F5" s="1">
        <v>2020</v>
      </c>
      <c r="G5" s="1" t="s">
        <v>225</v>
      </c>
      <c r="H5" s="12">
        <v>179.5</v>
      </c>
      <c r="I5" s="12">
        <v>143.5</v>
      </c>
      <c r="J5" s="12">
        <v>8265.6</v>
      </c>
      <c r="K5" s="12">
        <v>57.6</v>
      </c>
      <c r="L5" s="1" t="s">
        <v>50</v>
      </c>
    </row>
    <row r="6" spans="1:12" outlineLevel="1" x14ac:dyDescent="0.25">
      <c r="A6" s="109"/>
      <c r="B6" s="109" t="s">
        <v>563</v>
      </c>
      <c r="C6" s="109">
        <f>SUBTOTAL(9,C4:C5)</f>
        <v>0</v>
      </c>
      <c r="D6" s="109"/>
      <c r="E6" s="157"/>
      <c r="F6" s="109"/>
      <c r="G6" s="109"/>
      <c r="H6" s="158">
        <f>SUBTOTAL(9,H4:H5)</f>
        <v>198.5</v>
      </c>
      <c r="I6" s="158">
        <f>SUBTOTAL(9,I4:I5)</f>
        <v>153.5</v>
      </c>
      <c r="J6" s="158">
        <f>SUBTOTAL(9,J4:J5)</f>
        <v>8395.6</v>
      </c>
      <c r="K6" s="158"/>
      <c r="L6" s="109"/>
    </row>
    <row r="7" spans="1:12" outlineLevel="2" x14ac:dyDescent="0.25">
      <c r="A7" s="5">
        <v>25426</v>
      </c>
      <c r="B7" s="5" t="s">
        <v>384</v>
      </c>
      <c r="C7" s="5" t="s">
        <v>145</v>
      </c>
      <c r="D7" s="5" t="s">
        <v>266</v>
      </c>
      <c r="E7" s="156" t="s">
        <v>267</v>
      </c>
      <c r="F7" s="5">
        <v>2020</v>
      </c>
      <c r="G7" s="5" t="s">
        <v>225</v>
      </c>
      <c r="H7" s="32">
        <v>1</v>
      </c>
      <c r="I7" s="32">
        <v>0</v>
      </c>
      <c r="J7" s="32">
        <v>0</v>
      </c>
      <c r="K7" s="32">
        <v>0</v>
      </c>
      <c r="L7" s="5" t="s">
        <v>50</v>
      </c>
    </row>
    <row r="8" spans="1:12" outlineLevel="2" x14ac:dyDescent="0.25">
      <c r="A8" s="1">
        <v>25426</v>
      </c>
      <c r="B8" s="1" t="s">
        <v>384</v>
      </c>
      <c r="C8" s="1" t="s">
        <v>145</v>
      </c>
      <c r="D8" s="1" t="s">
        <v>232</v>
      </c>
      <c r="E8" s="154" t="s">
        <v>233</v>
      </c>
      <c r="F8" s="1">
        <v>2020</v>
      </c>
      <c r="G8" s="1" t="s">
        <v>225</v>
      </c>
      <c r="H8" s="12">
        <v>120</v>
      </c>
      <c r="I8" s="12">
        <v>118</v>
      </c>
      <c r="J8" s="12">
        <v>59.5</v>
      </c>
      <c r="K8" s="12">
        <v>0.50423728813559299</v>
      </c>
      <c r="L8" s="1" t="s">
        <v>50</v>
      </c>
    </row>
    <row r="9" spans="1:12" outlineLevel="2" x14ac:dyDescent="0.25">
      <c r="A9" s="1">
        <v>25426</v>
      </c>
      <c r="B9" s="1" t="s">
        <v>384</v>
      </c>
      <c r="C9" s="1" t="s">
        <v>145</v>
      </c>
      <c r="D9" s="1" t="s">
        <v>240</v>
      </c>
      <c r="E9" s="154" t="s">
        <v>241</v>
      </c>
      <c r="F9" s="1">
        <v>2020</v>
      </c>
      <c r="G9" s="1" t="s">
        <v>225</v>
      </c>
      <c r="H9" s="12">
        <v>41</v>
      </c>
      <c r="I9" s="12">
        <v>41</v>
      </c>
      <c r="J9" s="12">
        <v>500</v>
      </c>
      <c r="K9" s="12">
        <v>12.1951219512195</v>
      </c>
      <c r="L9" s="1" t="s">
        <v>50</v>
      </c>
    </row>
    <row r="10" spans="1:12" outlineLevel="2" x14ac:dyDescent="0.25">
      <c r="A10" s="1">
        <v>25426</v>
      </c>
      <c r="B10" s="1" t="s">
        <v>384</v>
      </c>
      <c r="C10" s="1" t="s">
        <v>145</v>
      </c>
      <c r="D10" s="1" t="s">
        <v>291</v>
      </c>
      <c r="E10" s="154" t="s">
        <v>292</v>
      </c>
      <c r="F10" s="1">
        <v>2020</v>
      </c>
      <c r="G10" s="1" t="s">
        <v>225</v>
      </c>
      <c r="H10" s="12">
        <v>3</v>
      </c>
      <c r="I10" s="12">
        <v>3</v>
      </c>
      <c r="J10" s="12">
        <v>13</v>
      </c>
      <c r="K10" s="12">
        <v>4.3333333333333304</v>
      </c>
      <c r="L10" s="1" t="s">
        <v>50</v>
      </c>
    </row>
    <row r="11" spans="1:12" outlineLevel="2" x14ac:dyDescent="0.25">
      <c r="A11" s="1">
        <v>25426</v>
      </c>
      <c r="B11" s="1" t="s">
        <v>384</v>
      </c>
      <c r="C11" s="1" t="s">
        <v>145</v>
      </c>
      <c r="D11" s="1" t="s">
        <v>255</v>
      </c>
      <c r="E11" s="154" t="s">
        <v>338</v>
      </c>
      <c r="F11" s="1">
        <v>2020</v>
      </c>
      <c r="G11" s="1" t="s">
        <v>225</v>
      </c>
      <c r="H11" s="12">
        <v>11.7</v>
      </c>
      <c r="I11" s="12">
        <v>11.7</v>
      </c>
      <c r="J11" s="12">
        <v>180</v>
      </c>
      <c r="K11" s="12">
        <v>15.384615384615399</v>
      </c>
      <c r="L11" s="1" t="s">
        <v>50</v>
      </c>
    </row>
    <row r="12" spans="1:12" outlineLevel="2" x14ac:dyDescent="0.25">
      <c r="A12" s="1">
        <v>25426</v>
      </c>
      <c r="B12" s="1" t="s">
        <v>384</v>
      </c>
      <c r="C12" s="1" t="s">
        <v>145</v>
      </c>
      <c r="D12" s="1" t="s">
        <v>264</v>
      </c>
      <c r="E12" s="154" t="s">
        <v>265</v>
      </c>
      <c r="F12" s="1">
        <v>2020</v>
      </c>
      <c r="G12" s="1" t="s">
        <v>225</v>
      </c>
      <c r="H12" s="12">
        <v>4</v>
      </c>
      <c r="I12" s="12">
        <v>4</v>
      </c>
      <c r="J12" s="12">
        <v>17</v>
      </c>
      <c r="K12" s="12">
        <v>4.25</v>
      </c>
      <c r="L12" s="1" t="s">
        <v>50</v>
      </c>
    </row>
    <row r="13" spans="1:12" outlineLevel="2" x14ac:dyDescent="0.25">
      <c r="A13" s="1">
        <v>25426</v>
      </c>
      <c r="B13" s="1" t="s">
        <v>384</v>
      </c>
      <c r="C13" s="1" t="s">
        <v>145</v>
      </c>
      <c r="D13" s="1" t="s">
        <v>274</v>
      </c>
      <c r="E13" s="154" t="s">
        <v>275</v>
      </c>
      <c r="F13" s="1">
        <v>2020</v>
      </c>
      <c r="G13" s="1" t="s">
        <v>225</v>
      </c>
      <c r="H13" s="12">
        <v>3</v>
      </c>
      <c r="I13" s="12">
        <v>3</v>
      </c>
      <c r="J13" s="12">
        <v>17</v>
      </c>
      <c r="K13" s="12">
        <v>5.6666666666666696</v>
      </c>
      <c r="L13" s="1" t="s">
        <v>50</v>
      </c>
    </row>
    <row r="14" spans="1:12" outlineLevel="2" x14ac:dyDescent="0.25">
      <c r="A14" s="1">
        <v>25426</v>
      </c>
      <c r="B14" s="1" t="s">
        <v>384</v>
      </c>
      <c r="C14" s="1" t="s">
        <v>145</v>
      </c>
      <c r="D14" s="1" t="s">
        <v>244</v>
      </c>
      <c r="E14" s="154" t="s">
        <v>245</v>
      </c>
      <c r="F14" s="1">
        <v>2020</v>
      </c>
      <c r="G14" s="1" t="s">
        <v>225</v>
      </c>
      <c r="H14" s="12">
        <v>28</v>
      </c>
      <c r="I14" s="12">
        <v>26</v>
      </c>
      <c r="J14" s="12">
        <v>260</v>
      </c>
      <c r="K14" s="12">
        <v>10</v>
      </c>
      <c r="L14" s="1" t="s">
        <v>50</v>
      </c>
    </row>
    <row r="15" spans="1:12" outlineLevel="2" x14ac:dyDescent="0.25">
      <c r="A15" s="1">
        <v>25426</v>
      </c>
      <c r="B15" s="1" t="s">
        <v>384</v>
      </c>
      <c r="C15" s="1" t="s">
        <v>145</v>
      </c>
      <c r="D15" s="1" t="s">
        <v>236</v>
      </c>
      <c r="E15" s="154" t="s">
        <v>237</v>
      </c>
      <c r="F15" s="1">
        <v>2020</v>
      </c>
      <c r="G15" s="1" t="s">
        <v>225</v>
      </c>
      <c r="H15" s="12">
        <v>3</v>
      </c>
      <c r="I15" s="12">
        <v>0</v>
      </c>
      <c r="J15" s="12">
        <v>0</v>
      </c>
      <c r="K15" s="12">
        <v>0</v>
      </c>
      <c r="L15" s="1" t="s">
        <v>50</v>
      </c>
    </row>
    <row r="16" spans="1:12" outlineLevel="1" x14ac:dyDescent="0.25">
      <c r="A16" s="109"/>
      <c r="B16" s="109" t="s">
        <v>564</v>
      </c>
      <c r="C16" s="109">
        <f>SUBTOTAL(9,C7:C15)</f>
        <v>0</v>
      </c>
      <c r="D16" s="109"/>
      <c r="E16" s="157"/>
      <c r="F16" s="109"/>
      <c r="G16" s="109"/>
      <c r="H16" s="158">
        <f>SUBTOTAL(9,H7:H15)</f>
        <v>214.7</v>
      </c>
      <c r="I16" s="158">
        <f>SUBTOTAL(9,I7:I15)</f>
        <v>206.7</v>
      </c>
      <c r="J16" s="158">
        <f>SUBTOTAL(9,J7:J15)</f>
        <v>1046.5</v>
      </c>
      <c r="K16" s="158"/>
      <c r="L16" s="109"/>
    </row>
    <row r="17" spans="1:12" outlineLevel="2" x14ac:dyDescent="0.25">
      <c r="A17" s="5">
        <v>25436</v>
      </c>
      <c r="B17" s="5" t="s">
        <v>384</v>
      </c>
      <c r="C17" s="5" t="s">
        <v>51</v>
      </c>
      <c r="D17" s="5" t="s">
        <v>253</v>
      </c>
      <c r="E17" s="156" t="s">
        <v>254</v>
      </c>
      <c r="F17" s="5">
        <v>2020</v>
      </c>
      <c r="G17" s="5" t="s">
        <v>225</v>
      </c>
      <c r="H17" s="32">
        <v>23</v>
      </c>
      <c r="I17" s="32">
        <v>18</v>
      </c>
      <c r="J17" s="32">
        <v>168</v>
      </c>
      <c r="K17" s="32">
        <v>8</v>
      </c>
      <c r="L17" s="5" t="s">
        <v>50</v>
      </c>
    </row>
    <row r="18" spans="1:12" outlineLevel="2" x14ac:dyDescent="0.25">
      <c r="A18" s="1">
        <v>25436</v>
      </c>
      <c r="B18" s="1" t="s">
        <v>384</v>
      </c>
      <c r="C18" s="1" t="s">
        <v>51</v>
      </c>
      <c r="D18" s="1" t="s">
        <v>232</v>
      </c>
      <c r="E18" s="154" t="s">
        <v>233</v>
      </c>
      <c r="F18" s="1">
        <v>2020</v>
      </c>
      <c r="G18" s="1" t="s">
        <v>225</v>
      </c>
      <c r="H18" s="12">
        <v>179</v>
      </c>
      <c r="I18" s="12">
        <v>174</v>
      </c>
      <c r="J18" s="12">
        <v>161</v>
      </c>
      <c r="K18" s="12">
        <v>0.92528735632183901</v>
      </c>
      <c r="L18" s="1" t="s">
        <v>50</v>
      </c>
    </row>
    <row r="19" spans="1:12" outlineLevel="2" x14ac:dyDescent="0.25">
      <c r="A19" s="1">
        <v>25436</v>
      </c>
      <c r="B19" s="1" t="s">
        <v>384</v>
      </c>
      <c r="C19" s="1" t="s">
        <v>51</v>
      </c>
      <c r="D19" s="1" t="s">
        <v>240</v>
      </c>
      <c r="E19" s="154" t="s">
        <v>241</v>
      </c>
      <c r="F19" s="1">
        <v>2020</v>
      </c>
      <c r="G19" s="1" t="s">
        <v>225</v>
      </c>
      <c r="H19" s="12">
        <v>52</v>
      </c>
      <c r="I19" s="12">
        <v>52</v>
      </c>
      <c r="J19" s="12">
        <v>52</v>
      </c>
      <c r="K19" s="12">
        <v>1</v>
      </c>
      <c r="L19" s="1" t="s">
        <v>50</v>
      </c>
    </row>
    <row r="20" spans="1:12" outlineLevel="2" x14ac:dyDescent="0.25">
      <c r="A20" s="1">
        <v>25436</v>
      </c>
      <c r="B20" s="1" t="s">
        <v>384</v>
      </c>
      <c r="C20" s="1" t="s">
        <v>51</v>
      </c>
      <c r="D20" s="1" t="s">
        <v>264</v>
      </c>
      <c r="E20" s="154" t="s">
        <v>265</v>
      </c>
      <c r="F20" s="1">
        <v>2020</v>
      </c>
      <c r="G20" s="1" t="s">
        <v>225</v>
      </c>
      <c r="H20" s="12">
        <v>2</v>
      </c>
      <c r="I20" s="12">
        <v>2</v>
      </c>
      <c r="J20" s="12">
        <v>10</v>
      </c>
      <c r="K20" s="12">
        <v>5</v>
      </c>
      <c r="L20" s="1" t="s">
        <v>50</v>
      </c>
    </row>
    <row r="21" spans="1:12" outlineLevel="2" x14ac:dyDescent="0.25">
      <c r="A21" s="1">
        <v>25436</v>
      </c>
      <c r="B21" s="1" t="s">
        <v>384</v>
      </c>
      <c r="C21" s="1" t="s">
        <v>51</v>
      </c>
      <c r="D21" s="1" t="s">
        <v>244</v>
      </c>
      <c r="E21" s="154" t="s">
        <v>245</v>
      </c>
      <c r="F21" s="1">
        <v>2020</v>
      </c>
      <c r="G21" s="1" t="s">
        <v>225</v>
      </c>
      <c r="H21" s="12">
        <v>8</v>
      </c>
      <c r="I21" s="12">
        <v>6</v>
      </c>
      <c r="J21" s="12">
        <v>36</v>
      </c>
      <c r="K21" s="12">
        <v>6</v>
      </c>
      <c r="L21" s="1" t="s">
        <v>50</v>
      </c>
    </row>
    <row r="22" spans="1:12" outlineLevel="2" x14ac:dyDescent="0.25">
      <c r="A22" s="1">
        <v>25436</v>
      </c>
      <c r="B22" s="1" t="s">
        <v>384</v>
      </c>
      <c r="C22" s="1" t="s">
        <v>51</v>
      </c>
      <c r="D22" s="1" t="s">
        <v>258</v>
      </c>
      <c r="E22" s="154" t="s">
        <v>259</v>
      </c>
      <c r="F22" s="1">
        <v>2020</v>
      </c>
      <c r="G22" s="1" t="s">
        <v>225</v>
      </c>
      <c r="H22" s="12">
        <v>4</v>
      </c>
      <c r="I22" s="12">
        <v>3</v>
      </c>
      <c r="J22" s="12">
        <v>12</v>
      </c>
      <c r="K22" s="12">
        <v>4</v>
      </c>
      <c r="L22" s="1" t="s">
        <v>50</v>
      </c>
    </row>
    <row r="23" spans="1:12" outlineLevel="2" x14ac:dyDescent="0.25">
      <c r="A23" s="1">
        <v>25436</v>
      </c>
      <c r="B23" s="1" t="s">
        <v>384</v>
      </c>
      <c r="C23" s="1" t="s">
        <v>51</v>
      </c>
      <c r="D23" s="1" t="s">
        <v>228</v>
      </c>
      <c r="E23" s="154" t="s">
        <v>229</v>
      </c>
      <c r="F23" s="1">
        <v>2020</v>
      </c>
      <c r="G23" s="1" t="s">
        <v>225</v>
      </c>
      <c r="H23" s="12">
        <v>2.5</v>
      </c>
      <c r="I23" s="12">
        <v>2</v>
      </c>
      <c r="J23" s="12">
        <v>10</v>
      </c>
      <c r="K23" s="12">
        <v>5</v>
      </c>
      <c r="L23" s="1" t="s">
        <v>50</v>
      </c>
    </row>
    <row r="24" spans="1:12" outlineLevel="2" x14ac:dyDescent="0.25">
      <c r="A24" s="1">
        <v>25436</v>
      </c>
      <c r="B24" s="1" t="s">
        <v>384</v>
      </c>
      <c r="C24" s="1" t="s">
        <v>51</v>
      </c>
      <c r="D24" s="1" t="s">
        <v>234</v>
      </c>
      <c r="E24" s="154" t="s">
        <v>235</v>
      </c>
      <c r="F24" s="1">
        <v>2020</v>
      </c>
      <c r="G24" s="1" t="s">
        <v>225</v>
      </c>
      <c r="H24" s="12">
        <v>31</v>
      </c>
      <c r="I24" s="12">
        <v>27</v>
      </c>
      <c r="J24" s="12">
        <v>108</v>
      </c>
      <c r="K24" s="12">
        <v>4</v>
      </c>
      <c r="L24" s="1" t="s">
        <v>50</v>
      </c>
    </row>
    <row r="25" spans="1:12" outlineLevel="2" x14ac:dyDescent="0.25">
      <c r="A25" s="1">
        <v>25436</v>
      </c>
      <c r="B25" s="1" t="s">
        <v>384</v>
      </c>
      <c r="C25" s="1" t="s">
        <v>51</v>
      </c>
      <c r="D25" s="1" t="s">
        <v>230</v>
      </c>
      <c r="E25" s="154" t="s">
        <v>231</v>
      </c>
      <c r="F25" s="1">
        <v>2020</v>
      </c>
      <c r="G25" s="1" t="s">
        <v>225</v>
      </c>
      <c r="H25" s="12">
        <v>2.5</v>
      </c>
      <c r="I25" s="12">
        <v>2</v>
      </c>
      <c r="J25" s="12">
        <v>14</v>
      </c>
      <c r="K25" s="12">
        <v>7</v>
      </c>
      <c r="L25" s="1" t="s">
        <v>50</v>
      </c>
    </row>
    <row r="26" spans="1:12" outlineLevel="1" x14ac:dyDescent="0.25">
      <c r="A26" s="109"/>
      <c r="B26" s="109" t="s">
        <v>565</v>
      </c>
      <c r="C26" s="109">
        <f>SUBTOTAL(9,C17:C25)</f>
        <v>0</v>
      </c>
      <c r="D26" s="109"/>
      <c r="E26" s="157"/>
      <c r="F26" s="109"/>
      <c r="G26" s="109"/>
      <c r="H26" s="158">
        <f>SUBTOTAL(9,H17:H25)</f>
        <v>304</v>
      </c>
      <c r="I26" s="158">
        <f>SUBTOTAL(9,I17:I25)</f>
        <v>286</v>
      </c>
      <c r="J26" s="158">
        <f>SUBTOTAL(9,J17:J25)</f>
        <v>571</v>
      </c>
      <c r="K26" s="158"/>
      <c r="L26" s="109"/>
    </row>
    <row r="27" spans="1:12" outlineLevel="2" x14ac:dyDescent="0.25">
      <c r="A27" s="5">
        <v>25736</v>
      </c>
      <c r="B27" s="5" t="s">
        <v>384</v>
      </c>
      <c r="C27" s="5" t="s">
        <v>121</v>
      </c>
      <c r="D27" s="5" t="s">
        <v>369</v>
      </c>
      <c r="E27" s="156" t="s">
        <v>369</v>
      </c>
      <c r="F27" s="5">
        <v>2020</v>
      </c>
      <c r="G27" s="5"/>
      <c r="H27" s="32">
        <v>59</v>
      </c>
      <c r="I27" s="32">
        <v>59</v>
      </c>
      <c r="J27" s="32" t="s">
        <v>225</v>
      </c>
      <c r="K27" s="32"/>
      <c r="L27" s="5" t="s">
        <v>50</v>
      </c>
    </row>
    <row r="28" spans="1:12" outlineLevel="1" x14ac:dyDescent="0.25">
      <c r="A28" s="109"/>
      <c r="B28" s="109" t="s">
        <v>566</v>
      </c>
      <c r="C28" s="109">
        <f>SUBTOTAL(9,C27:C27)</f>
        <v>0</v>
      </c>
      <c r="D28" s="109"/>
      <c r="E28" s="157"/>
      <c r="F28" s="109"/>
      <c r="G28" s="109"/>
      <c r="H28" s="158">
        <f>SUBTOTAL(9,H27:H27)</f>
        <v>59</v>
      </c>
      <c r="I28" s="158">
        <f>SUBTOTAL(9,I27:I27)</f>
        <v>59</v>
      </c>
      <c r="J28" s="158">
        <f>SUBTOTAL(9,J27:J27)</f>
        <v>0</v>
      </c>
      <c r="K28" s="158"/>
      <c r="L28" s="109"/>
    </row>
    <row r="29" spans="1:12" outlineLevel="2" x14ac:dyDescent="0.25">
      <c r="A29" s="5">
        <v>25772</v>
      </c>
      <c r="B29" s="5" t="s">
        <v>384</v>
      </c>
      <c r="C29" s="5" t="s">
        <v>38</v>
      </c>
      <c r="D29" s="5" t="s">
        <v>266</v>
      </c>
      <c r="E29" s="156" t="s">
        <v>267</v>
      </c>
      <c r="F29" s="5">
        <v>2020</v>
      </c>
      <c r="G29" s="5" t="s">
        <v>225</v>
      </c>
      <c r="H29" s="32">
        <v>3.5</v>
      </c>
      <c r="I29" s="32">
        <v>3.5</v>
      </c>
      <c r="J29" s="32">
        <v>24.5</v>
      </c>
      <c r="K29" s="32">
        <v>7</v>
      </c>
      <c r="L29" s="5" t="s">
        <v>50</v>
      </c>
    </row>
    <row r="30" spans="1:12" outlineLevel="2" x14ac:dyDescent="0.25">
      <c r="A30" s="1">
        <v>25772</v>
      </c>
      <c r="B30" s="1" t="s">
        <v>384</v>
      </c>
      <c r="C30" s="1" t="s">
        <v>38</v>
      </c>
      <c r="D30" s="1" t="s">
        <v>379</v>
      </c>
      <c r="E30" s="154" t="s">
        <v>379</v>
      </c>
      <c r="F30" s="1">
        <v>2020</v>
      </c>
      <c r="G30" s="1"/>
      <c r="H30" s="12">
        <v>119</v>
      </c>
      <c r="I30" s="12">
        <v>119</v>
      </c>
      <c r="J30" s="12" t="s">
        <v>225</v>
      </c>
      <c r="K30" s="12"/>
      <c r="L30" s="1" t="s">
        <v>50</v>
      </c>
    </row>
    <row r="31" spans="1:12" outlineLevel="2" x14ac:dyDescent="0.25">
      <c r="A31" s="1">
        <v>25772</v>
      </c>
      <c r="B31" s="1" t="s">
        <v>384</v>
      </c>
      <c r="C31" s="1" t="s">
        <v>38</v>
      </c>
      <c r="D31" s="1" t="s">
        <v>238</v>
      </c>
      <c r="E31" s="154" t="s">
        <v>239</v>
      </c>
      <c r="F31" s="1">
        <v>2020</v>
      </c>
      <c r="G31" s="1" t="s">
        <v>225</v>
      </c>
      <c r="H31" s="12">
        <v>6</v>
      </c>
      <c r="I31" s="12">
        <v>6</v>
      </c>
      <c r="J31" s="12">
        <v>300</v>
      </c>
      <c r="K31" s="12">
        <v>50</v>
      </c>
      <c r="L31" s="1" t="s">
        <v>50</v>
      </c>
    </row>
    <row r="32" spans="1:12" outlineLevel="2" x14ac:dyDescent="0.25">
      <c r="A32" s="1">
        <v>25772</v>
      </c>
      <c r="B32" s="1" t="s">
        <v>384</v>
      </c>
      <c r="C32" s="1" t="s">
        <v>38</v>
      </c>
      <c r="D32" s="1" t="s">
        <v>228</v>
      </c>
      <c r="E32" s="154" t="s">
        <v>229</v>
      </c>
      <c r="F32" s="1">
        <v>2020</v>
      </c>
      <c r="G32" s="1" t="s">
        <v>225</v>
      </c>
      <c r="H32" s="12">
        <v>2</v>
      </c>
      <c r="I32" s="12">
        <v>2</v>
      </c>
      <c r="J32" s="12">
        <v>8</v>
      </c>
      <c r="K32" s="12">
        <v>4</v>
      </c>
      <c r="L32" s="1" t="s">
        <v>50</v>
      </c>
    </row>
    <row r="33" spans="1:12" outlineLevel="2" x14ac:dyDescent="0.25">
      <c r="A33" s="1">
        <v>25772</v>
      </c>
      <c r="B33" s="1" t="s">
        <v>384</v>
      </c>
      <c r="C33" s="1" t="s">
        <v>38</v>
      </c>
      <c r="D33" s="1" t="s">
        <v>369</v>
      </c>
      <c r="E33" s="154" t="s">
        <v>369</v>
      </c>
      <c r="F33" s="1">
        <v>2020</v>
      </c>
      <c r="G33" s="1"/>
      <c r="H33" s="12">
        <v>138</v>
      </c>
      <c r="I33" s="12">
        <v>138</v>
      </c>
      <c r="J33" s="12" t="s">
        <v>225</v>
      </c>
      <c r="K33" s="12"/>
      <c r="L33" s="1" t="s">
        <v>50</v>
      </c>
    </row>
    <row r="34" spans="1:12" outlineLevel="1" x14ac:dyDescent="0.25">
      <c r="A34" s="109"/>
      <c r="B34" s="109" t="s">
        <v>567</v>
      </c>
      <c r="C34" s="109">
        <f>SUBTOTAL(9,C29:C33)</f>
        <v>0</v>
      </c>
      <c r="D34" s="109"/>
      <c r="E34" s="157"/>
      <c r="F34" s="109"/>
      <c r="G34" s="109"/>
      <c r="H34" s="158">
        <f>SUBTOTAL(9,H29:H33)</f>
        <v>268.5</v>
      </c>
      <c r="I34" s="158">
        <f>SUBTOTAL(9,I29:I33)</f>
        <v>268.5</v>
      </c>
      <c r="J34" s="158">
        <f>SUBTOTAL(9,J29:J33)</f>
        <v>332.5</v>
      </c>
      <c r="K34" s="158"/>
      <c r="L34" s="109"/>
    </row>
    <row r="35" spans="1:12" outlineLevel="2" x14ac:dyDescent="0.25">
      <c r="A35" s="5">
        <v>25807</v>
      </c>
      <c r="B35" s="5" t="s">
        <v>384</v>
      </c>
      <c r="C35" s="5" t="s">
        <v>213</v>
      </c>
      <c r="D35" s="5" t="s">
        <v>224</v>
      </c>
      <c r="E35" s="156" t="s">
        <v>334</v>
      </c>
      <c r="F35" s="5">
        <v>2020</v>
      </c>
      <c r="G35" s="5" t="s">
        <v>225</v>
      </c>
      <c r="H35" s="32">
        <v>25</v>
      </c>
      <c r="I35" s="32">
        <v>12.5</v>
      </c>
      <c r="J35" s="32">
        <v>75</v>
      </c>
      <c r="K35" s="32">
        <v>6</v>
      </c>
      <c r="L35" s="5" t="s">
        <v>50</v>
      </c>
    </row>
    <row r="36" spans="1:12" outlineLevel="2" x14ac:dyDescent="0.25">
      <c r="A36" s="1">
        <v>25807</v>
      </c>
      <c r="B36" s="1" t="s">
        <v>384</v>
      </c>
      <c r="C36" s="1" t="s">
        <v>213</v>
      </c>
      <c r="D36" s="1" t="s">
        <v>232</v>
      </c>
      <c r="E36" s="154" t="s">
        <v>233</v>
      </c>
      <c r="F36" s="1">
        <v>2020</v>
      </c>
      <c r="G36" s="1" t="s">
        <v>225</v>
      </c>
      <c r="H36" s="12">
        <v>167</v>
      </c>
      <c r="I36" s="12">
        <v>158</v>
      </c>
      <c r="J36" s="12">
        <v>164</v>
      </c>
      <c r="K36" s="12">
        <v>1.0379746835443</v>
      </c>
      <c r="L36" s="1" t="s">
        <v>50</v>
      </c>
    </row>
    <row r="37" spans="1:12" outlineLevel="2" x14ac:dyDescent="0.25">
      <c r="A37" s="1">
        <v>25807</v>
      </c>
      <c r="B37" s="1" t="s">
        <v>384</v>
      </c>
      <c r="C37" s="1" t="s">
        <v>213</v>
      </c>
      <c r="D37" s="1" t="s">
        <v>315</v>
      </c>
      <c r="E37" s="154" t="s">
        <v>316</v>
      </c>
      <c r="F37" s="1">
        <v>2020</v>
      </c>
      <c r="G37" s="1" t="s">
        <v>225</v>
      </c>
      <c r="H37" s="12">
        <v>17.5</v>
      </c>
      <c r="I37" s="12">
        <v>17.5</v>
      </c>
      <c r="J37" s="12">
        <v>210</v>
      </c>
      <c r="K37" s="12">
        <v>12</v>
      </c>
      <c r="L37" s="1" t="s">
        <v>50</v>
      </c>
    </row>
    <row r="38" spans="1:12" outlineLevel="2" x14ac:dyDescent="0.25">
      <c r="A38" s="1">
        <v>25807</v>
      </c>
      <c r="B38" s="1" t="s">
        <v>384</v>
      </c>
      <c r="C38" s="1" t="s">
        <v>213</v>
      </c>
      <c r="D38" s="1" t="s">
        <v>264</v>
      </c>
      <c r="E38" s="154" t="s">
        <v>265</v>
      </c>
      <c r="F38" s="1">
        <v>2020</v>
      </c>
      <c r="G38" s="1" t="s">
        <v>225</v>
      </c>
      <c r="H38" s="12">
        <v>2</v>
      </c>
      <c r="I38" s="12">
        <v>1</v>
      </c>
      <c r="J38" s="12">
        <v>5</v>
      </c>
      <c r="K38" s="12">
        <v>5</v>
      </c>
      <c r="L38" s="1" t="s">
        <v>50</v>
      </c>
    </row>
    <row r="39" spans="1:12" outlineLevel="2" x14ac:dyDescent="0.25">
      <c r="A39" s="1">
        <v>25807</v>
      </c>
      <c r="B39" s="1" t="s">
        <v>384</v>
      </c>
      <c r="C39" s="1" t="s">
        <v>213</v>
      </c>
      <c r="D39" s="1" t="s">
        <v>317</v>
      </c>
      <c r="E39" s="154" t="s">
        <v>318</v>
      </c>
      <c r="F39" s="1">
        <v>2020</v>
      </c>
      <c r="G39" s="1" t="s">
        <v>225</v>
      </c>
      <c r="H39" s="12">
        <v>2.2000000000000002</v>
      </c>
      <c r="I39" s="12">
        <v>2.2000000000000002</v>
      </c>
      <c r="J39" s="12">
        <v>11</v>
      </c>
      <c r="K39" s="12">
        <v>5</v>
      </c>
      <c r="L39" s="1" t="s">
        <v>50</v>
      </c>
    </row>
    <row r="40" spans="1:12" outlineLevel="2" x14ac:dyDescent="0.25">
      <c r="A40" s="1">
        <v>25807</v>
      </c>
      <c r="B40" s="1" t="s">
        <v>384</v>
      </c>
      <c r="C40" s="1" t="s">
        <v>213</v>
      </c>
      <c r="D40" s="1" t="s">
        <v>258</v>
      </c>
      <c r="E40" s="154" t="s">
        <v>259</v>
      </c>
      <c r="F40" s="1">
        <v>2020</v>
      </c>
      <c r="G40" s="1" t="s">
        <v>225</v>
      </c>
      <c r="H40" s="12">
        <v>8</v>
      </c>
      <c r="I40" s="12">
        <v>8</v>
      </c>
      <c r="J40" s="12">
        <v>80</v>
      </c>
      <c r="K40" s="12">
        <v>10</v>
      </c>
      <c r="L40" s="1" t="s">
        <v>50</v>
      </c>
    </row>
    <row r="41" spans="1:12" outlineLevel="2" x14ac:dyDescent="0.25">
      <c r="A41" s="1">
        <v>25807</v>
      </c>
      <c r="B41" s="1" t="s">
        <v>384</v>
      </c>
      <c r="C41" s="1" t="s">
        <v>213</v>
      </c>
      <c r="D41" s="1" t="s">
        <v>228</v>
      </c>
      <c r="E41" s="154" t="s">
        <v>229</v>
      </c>
      <c r="F41" s="1">
        <v>2020</v>
      </c>
      <c r="G41" s="1" t="s">
        <v>225</v>
      </c>
      <c r="H41" s="12">
        <v>3</v>
      </c>
      <c r="I41" s="12">
        <v>3</v>
      </c>
      <c r="J41" s="12">
        <v>3</v>
      </c>
      <c r="K41" s="12">
        <v>1</v>
      </c>
      <c r="L41" s="1" t="s">
        <v>50</v>
      </c>
    </row>
    <row r="42" spans="1:12" outlineLevel="2" x14ac:dyDescent="0.25">
      <c r="A42" s="1">
        <v>25807</v>
      </c>
      <c r="B42" s="1" t="s">
        <v>384</v>
      </c>
      <c r="C42" s="1" t="s">
        <v>213</v>
      </c>
      <c r="D42" s="1" t="s">
        <v>230</v>
      </c>
      <c r="E42" s="154" t="s">
        <v>231</v>
      </c>
      <c r="F42" s="1">
        <v>2020</v>
      </c>
      <c r="G42" s="1" t="s">
        <v>225</v>
      </c>
      <c r="H42" s="12">
        <v>1</v>
      </c>
      <c r="I42" s="12">
        <v>1</v>
      </c>
      <c r="J42" s="12">
        <v>4</v>
      </c>
      <c r="K42" s="12">
        <v>4</v>
      </c>
      <c r="L42" s="1" t="s">
        <v>50</v>
      </c>
    </row>
    <row r="43" spans="1:12" outlineLevel="1" x14ac:dyDescent="0.25">
      <c r="A43" s="109"/>
      <c r="B43" s="109" t="s">
        <v>568</v>
      </c>
      <c r="C43" s="109">
        <f>SUBTOTAL(9,C35:C42)</f>
        <v>0</v>
      </c>
      <c r="D43" s="109"/>
      <c r="E43" s="157"/>
      <c r="F43" s="109"/>
      <c r="G43" s="109"/>
      <c r="H43" s="158">
        <f>SUBTOTAL(9,H35:H42)</f>
        <v>225.7</v>
      </c>
      <c r="I43" s="158">
        <f>SUBTOTAL(9,I35:I42)</f>
        <v>203.2</v>
      </c>
      <c r="J43" s="158">
        <f>SUBTOTAL(9,J35:J42)</f>
        <v>552</v>
      </c>
      <c r="K43" s="158"/>
      <c r="L43" s="109"/>
    </row>
    <row r="44" spans="1:12" outlineLevel="2" x14ac:dyDescent="0.25">
      <c r="A44" s="5">
        <v>25873</v>
      </c>
      <c r="B44" s="5" t="s">
        <v>384</v>
      </c>
      <c r="C44" s="5" t="s">
        <v>137</v>
      </c>
      <c r="D44" s="5" t="s">
        <v>238</v>
      </c>
      <c r="E44" s="156" t="s">
        <v>239</v>
      </c>
      <c r="F44" s="5">
        <v>2020</v>
      </c>
      <c r="G44" s="5" t="s">
        <v>225</v>
      </c>
      <c r="H44" s="32">
        <v>57</v>
      </c>
      <c r="I44" s="32">
        <v>57</v>
      </c>
      <c r="J44" s="32">
        <v>570</v>
      </c>
      <c r="K44" s="32">
        <v>10</v>
      </c>
      <c r="L44" s="5" t="s">
        <v>50</v>
      </c>
    </row>
    <row r="45" spans="1:12" outlineLevel="2" x14ac:dyDescent="0.25">
      <c r="A45" s="1">
        <v>25873</v>
      </c>
      <c r="B45" s="1" t="s">
        <v>384</v>
      </c>
      <c r="C45" s="1" t="s">
        <v>137</v>
      </c>
      <c r="D45" s="1" t="s">
        <v>228</v>
      </c>
      <c r="E45" s="154" t="s">
        <v>229</v>
      </c>
      <c r="F45" s="1">
        <v>2020</v>
      </c>
      <c r="G45" s="1" t="s">
        <v>225</v>
      </c>
      <c r="H45" s="12">
        <v>30</v>
      </c>
      <c r="I45" s="12">
        <v>30</v>
      </c>
      <c r="J45" s="12">
        <v>450</v>
      </c>
      <c r="K45" s="12">
        <v>15</v>
      </c>
      <c r="L45" s="1" t="s">
        <v>50</v>
      </c>
    </row>
    <row r="46" spans="1:12" outlineLevel="2" x14ac:dyDescent="0.25">
      <c r="A46" s="1">
        <v>25873</v>
      </c>
      <c r="B46" s="1" t="s">
        <v>384</v>
      </c>
      <c r="C46" s="1" t="s">
        <v>137</v>
      </c>
      <c r="D46" s="1" t="s">
        <v>230</v>
      </c>
      <c r="E46" s="154" t="s">
        <v>231</v>
      </c>
      <c r="F46" s="1">
        <v>2020</v>
      </c>
      <c r="G46" s="1" t="s">
        <v>225</v>
      </c>
      <c r="H46" s="12">
        <v>45</v>
      </c>
      <c r="I46" s="12">
        <v>45</v>
      </c>
      <c r="J46" s="12">
        <v>900</v>
      </c>
      <c r="K46" s="12">
        <v>20</v>
      </c>
      <c r="L46" s="1" t="s">
        <v>50</v>
      </c>
    </row>
    <row r="47" spans="1:12" outlineLevel="1" x14ac:dyDescent="0.25">
      <c r="A47" s="109"/>
      <c r="B47" s="109" t="s">
        <v>569</v>
      </c>
      <c r="C47" s="109">
        <f>SUBTOTAL(9,C44:C46)</f>
        <v>0</v>
      </c>
      <c r="D47" s="109"/>
      <c r="E47" s="157"/>
      <c r="F47" s="109"/>
      <c r="G47" s="109"/>
      <c r="H47" s="158">
        <f>SUBTOTAL(9,H44:H46)</f>
        <v>132</v>
      </c>
      <c r="I47" s="158">
        <f>SUBTOTAL(9,I44:I46)</f>
        <v>132</v>
      </c>
      <c r="J47" s="158">
        <f>SUBTOTAL(9,J44:J46)</f>
        <v>1920</v>
      </c>
      <c r="K47" s="158"/>
      <c r="L47" s="109"/>
    </row>
    <row r="48" spans="1:12" outlineLevel="2" x14ac:dyDescent="0.25">
      <c r="A48" s="5">
        <v>25001</v>
      </c>
      <c r="B48" s="5" t="s">
        <v>383</v>
      </c>
      <c r="C48" s="5" t="s">
        <v>128</v>
      </c>
      <c r="D48" s="5" t="s">
        <v>224</v>
      </c>
      <c r="E48" s="156" t="s">
        <v>334</v>
      </c>
      <c r="F48" s="5">
        <v>2020</v>
      </c>
      <c r="G48" s="5" t="s">
        <v>225</v>
      </c>
      <c r="H48" s="32">
        <v>2.5</v>
      </c>
      <c r="I48" s="32">
        <v>9</v>
      </c>
      <c r="J48" s="32">
        <v>90</v>
      </c>
      <c r="K48" s="32">
        <v>10</v>
      </c>
      <c r="L48" s="5" t="s">
        <v>50</v>
      </c>
    </row>
    <row r="49" spans="1:12" outlineLevel="2" x14ac:dyDescent="0.25">
      <c r="A49" s="1">
        <v>25001</v>
      </c>
      <c r="B49" s="1" t="s">
        <v>383</v>
      </c>
      <c r="C49" s="1" t="s">
        <v>128</v>
      </c>
      <c r="D49" s="1" t="s">
        <v>284</v>
      </c>
      <c r="E49" s="154" t="s">
        <v>285</v>
      </c>
      <c r="F49" s="1">
        <v>2020</v>
      </c>
      <c r="G49" s="1" t="s">
        <v>225</v>
      </c>
      <c r="H49" s="12">
        <v>1.3</v>
      </c>
      <c r="I49" s="12">
        <v>1.3</v>
      </c>
      <c r="J49" s="12">
        <v>1.04</v>
      </c>
      <c r="K49" s="12">
        <v>0.8</v>
      </c>
      <c r="L49" s="1" t="s">
        <v>50</v>
      </c>
    </row>
    <row r="50" spans="1:12" outlineLevel="2" x14ac:dyDescent="0.25">
      <c r="A50" s="1">
        <v>25001</v>
      </c>
      <c r="B50" s="1" t="s">
        <v>383</v>
      </c>
      <c r="C50" s="1" t="s">
        <v>128</v>
      </c>
      <c r="D50" s="1" t="s">
        <v>253</v>
      </c>
      <c r="E50" s="154" t="s">
        <v>310</v>
      </c>
      <c r="F50" s="1">
        <v>2020</v>
      </c>
      <c r="G50" s="1" t="s">
        <v>225</v>
      </c>
      <c r="H50" s="12">
        <v>0.5</v>
      </c>
      <c r="I50" s="12">
        <v>0.5</v>
      </c>
      <c r="J50" s="12">
        <v>1.5</v>
      </c>
      <c r="K50" s="12">
        <v>3</v>
      </c>
      <c r="L50" s="1" t="s">
        <v>50</v>
      </c>
    </row>
    <row r="51" spans="1:12" outlineLevel="2" x14ac:dyDescent="0.25">
      <c r="A51" s="1">
        <v>25001</v>
      </c>
      <c r="B51" s="1" t="s">
        <v>383</v>
      </c>
      <c r="C51" s="1" t="s">
        <v>128</v>
      </c>
      <c r="D51" s="1" t="s">
        <v>250</v>
      </c>
      <c r="E51" s="154" t="s">
        <v>251</v>
      </c>
      <c r="F51" s="1">
        <v>2020</v>
      </c>
      <c r="G51" s="1" t="s">
        <v>225</v>
      </c>
      <c r="H51" s="12">
        <v>17.8</v>
      </c>
      <c r="I51" s="12">
        <v>17.8</v>
      </c>
      <c r="J51" s="12">
        <v>7.120000000000001</v>
      </c>
      <c r="K51" s="12">
        <v>0.4</v>
      </c>
      <c r="L51" s="1" t="s">
        <v>50</v>
      </c>
    </row>
    <row r="52" spans="1:12" outlineLevel="2" x14ac:dyDescent="0.25">
      <c r="A52" s="1">
        <v>25001</v>
      </c>
      <c r="B52" s="1" t="s">
        <v>383</v>
      </c>
      <c r="C52" s="1" t="s">
        <v>128</v>
      </c>
      <c r="D52" s="1" t="s">
        <v>232</v>
      </c>
      <c r="E52" s="154" t="s">
        <v>233</v>
      </c>
      <c r="F52" s="1">
        <v>2020</v>
      </c>
      <c r="G52" s="1" t="s">
        <v>225</v>
      </c>
      <c r="H52" s="12">
        <v>1</v>
      </c>
      <c r="I52" s="12">
        <v>1</v>
      </c>
      <c r="J52" s="12">
        <v>1</v>
      </c>
      <c r="K52" s="12">
        <v>1</v>
      </c>
      <c r="L52" s="1" t="s">
        <v>50</v>
      </c>
    </row>
    <row r="53" spans="1:12" outlineLevel="2" x14ac:dyDescent="0.25">
      <c r="A53" s="1">
        <v>25001</v>
      </c>
      <c r="B53" s="1" t="s">
        <v>383</v>
      </c>
      <c r="C53" s="1" t="s">
        <v>128</v>
      </c>
      <c r="D53" s="1" t="s">
        <v>255</v>
      </c>
      <c r="E53" s="154" t="s">
        <v>338</v>
      </c>
      <c r="F53" s="1">
        <v>2020</v>
      </c>
      <c r="G53" s="1" t="s">
        <v>225</v>
      </c>
      <c r="H53" s="12">
        <v>50</v>
      </c>
      <c r="I53" s="12">
        <v>48</v>
      </c>
      <c r="J53" s="12">
        <v>200</v>
      </c>
      <c r="K53" s="12">
        <v>4</v>
      </c>
      <c r="L53" s="1" t="s">
        <v>50</v>
      </c>
    </row>
    <row r="54" spans="1:12" outlineLevel="2" x14ac:dyDescent="0.25">
      <c r="A54" s="1">
        <v>25001</v>
      </c>
      <c r="B54" s="1" t="s">
        <v>383</v>
      </c>
      <c r="C54" s="1" t="s">
        <v>128</v>
      </c>
      <c r="D54" s="1" t="s">
        <v>311</v>
      </c>
      <c r="E54" s="154" t="s">
        <v>312</v>
      </c>
      <c r="F54" s="1">
        <v>2020</v>
      </c>
      <c r="G54" s="1" t="s">
        <v>225</v>
      </c>
      <c r="H54" s="12">
        <v>0.2</v>
      </c>
      <c r="I54" s="12">
        <v>0.2</v>
      </c>
      <c r="J54" s="12">
        <v>0.2</v>
      </c>
      <c r="K54" s="12">
        <v>1</v>
      </c>
      <c r="L54" s="1" t="s">
        <v>50</v>
      </c>
    </row>
    <row r="55" spans="1:12" outlineLevel="2" x14ac:dyDescent="0.25">
      <c r="A55" s="1">
        <v>25001</v>
      </c>
      <c r="B55" s="1" t="s">
        <v>383</v>
      </c>
      <c r="C55" s="1" t="s">
        <v>128</v>
      </c>
      <c r="D55" s="1" t="s">
        <v>256</v>
      </c>
      <c r="E55" s="154" t="s">
        <v>257</v>
      </c>
      <c r="F55" s="1">
        <v>2020</v>
      </c>
      <c r="G55" s="1" t="s">
        <v>225</v>
      </c>
      <c r="H55" s="12">
        <v>2.2999999999999998</v>
      </c>
      <c r="I55" s="12">
        <v>2.2999999999999998</v>
      </c>
      <c r="J55" s="12">
        <v>6.8999999999999995</v>
      </c>
      <c r="K55" s="12">
        <v>3</v>
      </c>
      <c r="L55" s="1" t="s">
        <v>50</v>
      </c>
    </row>
    <row r="56" spans="1:12" outlineLevel="2" x14ac:dyDescent="0.25">
      <c r="A56" s="1">
        <v>25001</v>
      </c>
      <c r="B56" s="1" t="s">
        <v>383</v>
      </c>
      <c r="C56" s="1" t="s">
        <v>128</v>
      </c>
      <c r="D56" s="1" t="s">
        <v>268</v>
      </c>
      <c r="E56" s="154" t="s">
        <v>269</v>
      </c>
      <c r="F56" s="1">
        <v>2020</v>
      </c>
      <c r="G56" s="1" t="s">
        <v>225</v>
      </c>
      <c r="H56" s="12">
        <v>0.5</v>
      </c>
      <c r="I56" s="12">
        <v>0.5</v>
      </c>
      <c r="J56" s="12">
        <v>1</v>
      </c>
      <c r="K56" s="12">
        <v>2</v>
      </c>
      <c r="L56" s="1" t="s">
        <v>50</v>
      </c>
    </row>
    <row r="57" spans="1:12" ht="30" outlineLevel="2" x14ac:dyDescent="0.25">
      <c r="A57" s="1">
        <v>25001</v>
      </c>
      <c r="B57" s="1" t="s">
        <v>383</v>
      </c>
      <c r="C57" s="1" t="s">
        <v>128</v>
      </c>
      <c r="D57" s="1" t="s">
        <v>226</v>
      </c>
      <c r="E57" s="154" t="s">
        <v>335</v>
      </c>
      <c r="F57" s="1">
        <v>2020</v>
      </c>
      <c r="G57" s="1" t="s">
        <v>225</v>
      </c>
      <c r="H57" s="12">
        <v>2.5</v>
      </c>
      <c r="I57" s="12">
        <v>2.5</v>
      </c>
      <c r="J57" s="12">
        <v>43.2</v>
      </c>
      <c r="K57" s="12">
        <v>17.28</v>
      </c>
      <c r="L57" s="1" t="s">
        <v>50</v>
      </c>
    </row>
    <row r="58" spans="1:12" outlineLevel="2" x14ac:dyDescent="0.25">
      <c r="A58" s="1">
        <v>25001</v>
      </c>
      <c r="B58" s="1" t="s">
        <v>383</v>
      </c>
      <c r="C58" s="1" t="s">
        <v>128</v>
      </c>
      <c r="D58" s="1" t="s">
        <v>252</v>
      </c>
      <c r="E58" s="154" t="s">
        <v>340</v>
      </c>
      <c r="F58" s="1">
        <v>2020</v>
      </c>
      <c r="G58" s="1" t="s">
        <v>225</v>
      </c>
      <c r="H58" s="12">
        <v>15.5</v>
      </c>
      <c r="I58" s="12">
        <v>14.5</v>
      </c>
      <c r="J58" s="12">
        <v>77.5</v>
      </c>
      <c r="K58" s="12">
        <v>5</v>
      </c>
      <c r="L58" s="1" t="s">
        <v>50</v>
      </c>
    </row>
    <row r="59" spans="1:12" ht="30" outlineLevel="2" x14ac:dyDescent="0.25">
      <c r="A59" s="1">
        <v>25001</v>
      </c>
      <c r="B59" s="1" t="s">
        <v>383</v>
      </c>
      <c r="C59" s="1" t="s">
        <v>128</v>
      </c>
      <c r="D59" s="1" t="s">
        <v>246</v>
      </c>
      <c r="E59" s="154" t="s">
        <v>336</v>
      </c>
      <c r="F59" s="1">
        <v>2020</v>
      </c>
      <c r="G59" s="1" t="s">
        <v>225</v>
      </c>
      <c r="H59" s="12">
        <v>82.5</v>
      </c>
      <c r="I59" s="12">
        <v>80.5</v>
      </c>
      <c r="J59" s="12">
        <v>412.5</v>
      </c>
      <c r="K59" s="12">
        <v>5</v>
      </c>
      <c r="L59" s="1" t="s">
        <v>50</v>
      </c>
    </row>
    <row r="60" spans="1:12" outlineLevel="2" x14ac:dyDescent="0.25">
      <c r="A60" s="1">
        <v>25001</v>
      </c>
      <c r="B60" s="1" t="s">
        <v>383</v>
      </c>
      <c r="C60" s="1" t="s">
        <v>128</v>
      </c>
      <c r="D60" s="1" t="s">
        <v>246</v>
      </c>
      <c r="E60" s="154" t="s">
        <v>309</v>
      </c>
      <c r="F60" s="1">
        <v>2020</v>
      </c>
      <c r="G60" s="1" t="s">
        <v>225</v>
      </c>
      <c r="H60" s="12">
        <v>2</v>
      </c>
      <c r="I60" s="12">
        <v>2</v>
      </c>
      <c r="J60" s="12">
        <v>16</v>
      </c>
      <c r="K60" s="12">
        <v>8</v>
      </c>
      <c r="L60" s="1" t="s">
        <v>50</v>
      </c>
    </row>
    <row r="61" spans="1:12" outlineLevel="2" x14ac:dyDescent="0.25">
      <c r="A61" s="1">
        <v>25001</v>
      </c>
      <c r="B61" s="1" t="s">
        <v>383</v>
      </c>
      <c r="C61" s="1" t="s">
        <v>128</v>
      </c>
      <c r="D61" s="1" t="s">
        <v>260</v>
      </c>
      <c r="E61" s="154" t="s">
        <v>261</v>
      </c>
      <c r="F61" s="1">
        <v>2020</v>
      </c>
      <c r="G61" s="1" t="s">
        <v>225</v>
      </c>
      <c r="H61" s="12">
        <v>1.1000000000000001</v>
      </c>
      <c r="I61" s="12">
        <v>1.1000000000000001</v>
      </c>
      <c r="J61" s="12">
        <v>5.5</v>
      </c>
      <c r="K61" s="12">
        <v>5</v>
      </c>
      <c r="L61" s="1" t="s">
        <v>50</v>
      </c>
    </row>
    <row r="62" spans="1:12" ht="30" outlineLevel="2" x14ac:dyDescent="0.25">
      <c r="A62" s="1">
        <v>25001</v>
      </c>
      <c r="B62" s="1" t="s">
        <v>383</v>
      </c>
      <c r="C62" s="1" t="s">
        <v>128</v>
      </c>
      <c r="D62" s="1" t="s">
        <v>227</v>
      </c>
      <c r="E62" s="154" t="s">
        <v>339</v>
      </c>
      <c r="F62" s="1">
        <v>2020</v>
      </c>
      <c r="G62" s="1" t="s">
        <v>225</v>
      </c>
      <c r="H62" s="12">
        <v>5</v>
      </c>
      <c r="I62" s="12">
        <v>5</v>
      </c>
      <c r="J62" s="12">
        <v>30</v>
      </c>
      <c r="K62" s="12">
        <v>6</v>
      </c>
      <c r="L62" s="1" t="s">
        <v>50</v>
      </c>
    </row>
    <row r="63" spans="1:12" ht="30" outlineLevel="2" x14ac:dyDescent="0.25">
      <c r="A63" s="1">
        <v>25001</v>
      </c>
      <c r="B63" s="1" t="s">
        <v>383</v>
      </c>
      <c r="C63" s="1" t="s">
        <v>128</v>
      </c>
      <c r="D63" s="1" t="s">
        <v>247</v>
      </c>
      <c r="E63" s="154" t="s">
        <v>352</v>
      </c>
      <c r="F63" s="1">
        <v>2020</v>
      </c>
      <c r="G63" s="1" t="s">
        <v>225</v>
      </c>
      <c r="H63" s="12">
        <v>0.5</v>
      </c>
      <c r="I63" s="12">
        <v>0.5</v>
      </c>
      <c r="J63" s="12">
        <v>4</v>
      </c>
      <c r="K63" s="12">
        <v>8</v>
      </c>
      <c r="L63" s="1" t="s">
        <v>50</v>
      </c>
    </row>
    <row r="64" spans="1:12" outlineLevel="2" x14ac:dyDescent="0.25">
      <c r="A64" s="1">
        <v>25001</v>
      </c>
      <c r="B64" s="1" t="s">
        <v>383</v>
      </c>
      <c r="C64" s="1" t="s">
        <v>128</v>
      </c>
      <c r="D64" s="1" t="s">
        <v>234</v>
      </c>
      <c r="E64" s="154" t="s">
        <v>235</v>
      </c>
      <c r="F64" s="1">
        <v>2020</v>
      </c>
      <c r="G64" s="1" t="s">
        <v>225</v>
      </c>
      <c r="H64" s="12">
        <v>36</v>
      </c>
      <c r="I64" s="12">
        <v>34</v>
      </c>
      <c r="J64" s="12">
        <v>216</v>
      </c>
      <c r="K64" s="12">
        <v>6</v>
      </c>
      <c r="L64" s="1" t="s">
        <v>50</v>
      </c>
    </row>
    <row r="65" spans="1:12" outlineLevel="2" x14ac:dyDescent="0.25">
      <c r="A65" s="1">
        <v>25001</v>
      </c>
      <c r="B65" s="1" t="s">
        <v>383</v>
      </c>
      <c r="C65" s="1" t="s">
        <v>128</v>
      </c>
      <c r="D65" s="1" t="s">
        <v>242</v>
      </c>
      <c r="E65" s="154" t="s">
        <v>243</v>
      </c>
      <c r="F65" s="1">
        <v>2020</v>
      </c>
      <c r="G65" s="1" t="s">
        <v>225</v>
      </c>
      <c r="H65" s="12">
        <v>2.5</v>
      </c>
      <c r="I65" s="12">
        <v>2.5</v>
      </c>
      <c r="J65" s="12">
        <v>5</v>
      </c>
      <c r="K65" s="12">
        <v>2</v>
      </c>
      <c r="L65" s="1" t="s">
        <v>50</v>
      </c>
    </row>
    <row r="66" spans="1:12" outlineLevel="2" x14ac:dyDescent="0.25">
      <c r="A66" s="1">
        <v>25001</v>
      </c>
      <c r="B66" s="1" t="s">
        <v>383</v>
      </c>
      <c r="C66" s="1" t="s">
        <v>128</v>
      </c>
      <c r="D66" s="1" t="s">
        <v>313</v>
      </c>
      <c r="E66" s="154" t="s">
        <v>314</v>
      </c>
      <c r="F66" s="1">
        <v>2020</v>
      </c>
      <c r="G66" s="1" t="s">
        <v>225</v>
      </c>
      <c r="H66" s="12">
        <v>15</v>
      </c>
      <c r="I66" s="12">
        <v>15</v>
      </c>
      <c r="J66" s="12">
        <v>22.5</v>
      </c>
      <c r="K66" s="12">
        <v>1.5</v>
      </c>
      <c r="L66" s="1" t="s">
        <v>50</v>
      </c>
    </row>
    <row r="67" spans="1:12" outlineLevel="1" x14ac:dyDescent="0.25">
      <c r="A67" s="109"/>
      <c r="B67" s="109" t="s">
        <v>570</v>
      </c>
      <c r="C67" s="109">
        <f>SUBTOTAL(9,C48:C66)</f>
        <v>0</v>
      </c>
      <c r="D67" s="109"/>
      <c r="E67" s="157"/>
      <c r="F67" s="109"/>
      <c r="G67" s="109"/>
      <c r="H67" s="158">
        <f>SUBTOTAL(9,H48:H66)</f>
        <v>238.7</v>
      </c>
      <c r="I67" s="158">
        <f>SUBTOTAL(9,I48:I66)</f>
        <v>238.2</v>
      </c>
      <c r="J67" s="158">
        <f>SUBTOTAL(9,J48:J66)</f>
        <v>1140.96</v>
      </c>
      <c r="K67" s="158"/>
      <c r="L67" s="109"/>
    </row>
    <row r="68" spans="1:12" ht="30" outlineLevel="2" x14ac:dyDescent="0.25">
      <c r="A68" s="5">
        <v>25307</v>
      </c>
      <c r="B68" s="5" t="s">
        <v>383</v>
      </c>
      <c r="C68" s="5" t="s">
        <v>81</v>
      </c>
      <c r="D68" s="5" t="s">
        <v>226</v>
      </c>
      <c r="E68" s="156" t="s">
        <v>335</v>
      </c>
      <c r="F68" s="5">
        <v>2020</v>
      </c>
      <c r="G68" s="5" t="s">
        <v>225</v>
      </c>
      <c r="H68" s="32">
        <v>15</v>
      </c>
      <c r="I68" s="32">
        <v>15</v>
      </c>
      <c r="J68" s="32">
        <v>165</v>
      </c>
      <c r="K68" s="32">
        <v>11</v>
      </c>
      <c r="L68" s="5" t="s">
        <v>50</v>
      </c>
    </row>
    <row r="69" spans="1:12" ht="30" outlineLevel="2" x14ac:dyDescent="0.25">
      <c r="A69" s="1">
        <v>25307</v>
      </c>
      <c r="B69" s="1" t="s">
        <v>383</v>
      </c>
      <c r="C69" s="1" t="s">
        <v>81</v>
      </c>
      <c r="D69" s="1" t="s">
        <v>246</v>
      </c>
      <c r="E69" s="154" t="s">
        <v>336</v>
      </c>
      <c r="F69" s="1">
        <v>2020</v>
      </c>
      <c r="G69" s="1" t="s">
        <v>225</v>
      </c>
      <c r="H69" s="12">
        <v>52.5</v>
      </c>
      <c r="I69" s="12">
        <v>52.5</v>
      </c>
      <c r="J69" s="12">
        <v>577.5</v>
      </c>
      <c r="K69" s="12">
        <v>11</v>
      </c>
      <c r="L69" s="1" t="s">
        <v>50</v>
      </c>
    </row>
    <row r="70" spans="1:12" outlineLevel="2" x14ac:dyDescent="0.25">
      <c r="A70" s="1">
        <v>25307</v>
      </c>
      <c r="B70" s="1" t="s">
        <v>383</v>
      </c>
      <c r="C70" s="1" t="s">
        <v>81</v>
      </c>
      <c r="D70" s="1" t="s">
        <v>234</v>
      </c>
      <c r="E70" s="154" t="s">
        <v>235</v>
      </c>
      <c r="F70" s="1">
        <v>2020</v>
      </c>
      <c r="G70" s="1" t="s">
        <v>225</v>
      </c>
      <c r="H70" s="12">
        <v>43</v>
      </c>
      <c r="I70" s="12">
        <v>42</v>
      </c>
      <c r="J70" s="12">
        <v>473</v>
      </c>
      <c r="K70" s="12">
        <v>11</v>
      </c>
      <c r="L70" s="1" t="s">
        <v>50</v>
      </c>
    </row>
    <row r="71" spans="1:12" outlineLevel="1" x14ac:dyDescent="0.25">
      <c r="A71" s="109"/>
      <c r="B71" s="109" t="s">
        <v>571</v>
      </c>
      <c r="C71" s="109">
        <f>SUBTOTAL(9,C68:C70)</f>
        <v>0</v>
      </c>
      <c r="D71" s="109"/>
      <c r="E71" s="157"/>
      <c r="F71" s="109"/>
      <c r="G71" s="109"/>
      <c r="H71" s="158">
        <f>SUBTOTAL(9,H68:H70)</f>
        <v>110.5</v>
      </c>
      <c r="I71" s="158">
        <f>SUBTOTAL(9,I68:I70)</f>
        <v>109.5</v>
      </c>
      <c r="J71" s="158">
        <f>SUBTOTAL(9,J68:J70)</f>
        <v>1215.5</v>
      </c>
      <c r="K71" s="158"/>
      <c r="L71" s="109"/>
    </row>
    <row r="72" spans="1:12" ht="30" outlineLevel="2" x14ac:dyDescent="0.25">
      <c r="A72" s="5">
        <v>25324</v>
      </c>
      <c r="B72" s="5" t="s">
        <v>383</v>
      </c>
      <c r="C72" s="5" t="s">
        <v>62</v>
      </c>
      <c r="D72" s="5" t="s">
        <v>246</v>
      </c>
      <c r="E72" s="156" t="s">
        <v>336</v>
      </c>
      <c r="F72" s="5">
        <v>2020</v>
      </c>
      <c r="G72" s="5" t="s">
        <v>225</v>
      </c>
      <c r="H72" s="32">
        <v>24</v>
      </c>
      <c r="I72" s="32">
        <v>22</v>
      </c>
      <c r="J72" s="32">
        <v>110</v>
      </c>
      <c r="K72" s="32">
        <v>5</v>
      </c>
      <c r="L72" s="5" t="s">
        <v>50</v>
      </c>
    </row>
    <row r="73" spans="1:12" outlineLevel="2" x14ac:dyDescent="0.25">
      <c r="A73" s="1">
        <v>25324</v>
      </c>
      <c r="B73" s="1" t="s">
        <v>383</v>
      </c>
      <c r="C73" s="1" t="s">
        <v>62</v>
      </c>
      <c r="D73" s="1" t="s">
        <v>234</v>
      </c>
      <c r="E73" s="154" t="s">
        <v>235</v>
      </c>
      <c r="F73" s="1">
        <v>2020</v>
      </c>
      <c r="G73" s="1" t="s">
        <v>225</v>
      </c>
      <c r="H73" s="12">
        <v>145</v>
      </c>
      <c r="I73" s="12">
        <v>143</v>
      </c>
      <c r="J73" s="12">
        <v>1144</v>
      </c>
      <c r="K73" s="12">
        <v>8</v>
      </c>
      <c r="L73" s="1" t="s">
        <v>50</v>
      </c>
    </row>
    <row r="74" spans="1:12" outlineLevel="1" x14ac:dyDescent="0.25">
      <c r="A74" s="109"/>
      <c r="B74" s="109" t="s">
        <v>572</v>
      </c>
      <c r="C74" s="109">
        <f>SUBTOTAL(9,C72:C73)</f>
        <v>0</v>
      </c>
      <c r="D74" s="109"/>
      <c r="E74" s="157"/>
      <c r="F74" s="109"/>
      <c r="G74" s="109"/>
      <c r="H74" s="158">
        <f>SUBTOTAL(9,H72:H73)</f>
        <v>169</v>
      </c>
      <c r="I74" s="158">
        <f>SUBTOTAL(9,I72:I73)</f>
        <v>165</v>
      </c>
      <c r="J74" s="158">
        <f>SUBTOTAL(9,J72:J73)</f>
        <v>1254</v>
      </c>
      <c r="K74" s="158"/>
      <c r="L74" s="109"/>
    </row>
    <row r="75" spans="1:12" outlineLevel="2" x14ac:dyDescent="0.25">
      <c r="A75" s="5">
        <v>25368</v>
      </c>
      <c r="B75" s="5" t="s">
        <v>383</v>
      </c>
      <c r="C75" s="5" t="s">
        <v>201</v>
      </c>
      <c r="D75" s="5" t="s">
        <v>224</v>
      </c>
      <c r="E75" s="156" t="s">
        <v>334</v>
      </c>
      <c r="F75" s="5">
        <v>2020</v>
      </c>
      <c r="G75" s="5" t="s">
        <v>225</v>
      </c>
      <c r="H75" s="32">
        <v>28.95</v>
      </c>
      <c r="I75" s="32">
        <v>24</v>
      </c>
      <c r="J75" s="32">
        <v>231.6</v>
      </c>
      <c r="K75" s="32">
        <v>8</v>
      </c>
      <c r="L75" s="5" t="s">
        <v>50</v>
      </c>
    </row>
    <row r="76" spans="1:12" outlineLevel="2" x14ac:dyDescent="0.25">
      <c r="A76" s="1">
        <v>25368</v>
      </c>
      <c r="B76" s="1" t="s">
        <v>383</v>
      </c>
      <c r="C76" s="1" t="s">
        <v>201</v>
      </c>
      <c r="D76" s="1" t="s">
        <v>284</v>
      </c>
      <c r="E76" s="154" t="s">
        <v>285</v>
      </c>
      <c r="F76" s="1">
        <v>2020</v>
      </c>
      <c r="G76" s="1" t="s">
        <v>225</v>
      </c>
      <c r="H76" s="12">
        <v>3.5</v>
      </c>
      <c r="I76" s="12">
        <v>3.5</v>
      </c>
      <c r="J76" s="12">
        <v>10.5</v>
      </c>
      <c r="K76" s="12">
        <v>3</v>
      </c>
      <c r="L76" s="1" t="s">
        <v>50</v>
      </c>
    </row>
    <row r="77" spans="1:12" outlineLevel="2" x14ac:dyDescent="0.25">
      <c r="A77" s="1">
        <v>25368</v>
      </c>
      <c r="B77" s="1" t="s">
        <v>383</v>
      </c>
      <c r="C77" s="1" t="s">
        <v>201</v>
      </c>
      <c r="D77" s="1" t="s">
        <v>253</v>
      </c>
      <c r="E77" s="154" t="s">
        <v>254</v>
      </c>
      <c r="F77" s="1">
        <v>2020</v>
      </c>
      <c r="G77" s="1" t="s">
        <v>225</v>
      </c>
      <c r="H77" s="12">
        <v>80.95</v>
      </c>
      <c r="I77" s="12">
        <v>80.95</v>
      </c>
      <c r="J77" s="12">
        <v>404.75</v>
      </c>
      <c r="K77" s="12">
        <v>5</v>
      </c>
      <c r="L77" s="1" t="s">
        <v>50</v>
      </c>
    </row>
    <row r="78" spans="1:12" outlineLevel="2" x14ac:dyDescent="0.25">
      <c r="A78" s="1">
        <v>25368</v>
      </c>
      <c r="B78" s="1" t="s">
        <v>383</v>
      </c>
      <c r="C78" s="1" t="s">
        <v>201</v>
      </c>
      <c r="D78" s="1" t="s">
        <v>250</v>
      </c>
      <c r="E78" s="154" t="s">
        <v>251</v>
      </c>
      <c r="F78" s="1">
        <v>2020</v>
      </c>
      <c r="G78" s="1" t="s">
        <v>225</v>
      </c>
      <c r="H78" s="12">
        <v>46</v>
      </c>
      <c r="I78" s="12">
        <v>41</v>
      </c>
      <c r="J78" s="12">
        <v>20.5</v>
      </c>
      <c r="K78" s="12">
        <v>0.5</v>
      </c>
      <c r="L78" s="1" t="s">
        <v>50</v>
      </c>
    </row>
    <row r="79" spans="1:12" outlineLevel="2" x14ac:dyDescent="0.25">
      <c r="A79" s="1">
        <v>25368</v>
      </c>
      <c r="B79" s="1" t="s">
        <v>383</v>
      </c>
      <c r="C79" s="1" t="s">
        <v>201</v>
      </c>
      <c r="D79" s="1" t="s">
        <v>232</v>
      </c>
      <c r="E79" s="154" t="s">
        <v>233</v>
      </c>
      <c r="F79" s="1">
        <v>2020</v>
      </c>
      <c r="G79" s="1" t="s">
        <v>225</v>
      </c>
      <c r="H79" s="12">
        <v>123</v>
      </c>
      <c r="I79" s="12">
        <v>114</v>
      </c>
      <c r="J79" s="12">
        <v>117</v>
      </c>
      <c r="K79" s="12">
        <v>1.0263157894736801</v>
      </c>
      <c r="L79" s="1" t="s">
        <v>50</v>
      </c>
    </row>
    <row r="80" spans="1:12" outlineLevel="2" x14ac:dyDescent="0.25">
      <c r="A80" s="1">
        <v>25368</v>
      </c>
      <c r="B80" s="1" t="s">
        <v>383</v>
      </c>
      <c r="C80" s="1" t="s">
        <v>201</v>
      </c>
      <c r="D80" s="1" t="s">
        <v>256</v>
      </c>
      <c r="E80" s="154" t="s">
        <v>257</v>
      </c>
      <c r="F80" s="1">
        <v>2020</v>
      </c>
      <c r="G80" s="1" t="s">
        <v>225</v>
      </c>
      <c r="H80" s="12">
        <v>1.67</v>
      </c>
      <c r="I80" s="12">
        <v>0.99999999999999989</v>
      </c>
      <c r="J80" s="12">
        <v>5.01</v>
      </c>
      <c r="K80" s="12">
        <v>3</v>
      </c>
      <c r="L80" s="1" t="s">
        <v>50</v>
      </c>
    </row>
    <row r="81" spans="1:12" ht="30" outlineLevel="2" x14ac:dyDescent="0.25">
      <c r="A81" s="1">
        <v>25368</v>
      </c>
      <c r="B81" s="1" t="s">
        <v>383</v>
      </c>
      <c r="C81" s="1" t="s">
        <v>201</v>
      </c>
      <c r="D81" s="1" t="s">
        <v>226</v>
      </c>
      <c r="E81" s="154" t="s">
        <v>335</v>
      </c>
      <c r="F81" s="1">
        <v>2020</v>
      </c>
      <c r="G81" s="1" t="s">
        <v>225</v>
      </c>
      <c r="H81" s="12">
        <v>76.540000000000006</v>
      </c>
      <c r="I81" s="12">
        <v>64.540000000000006</v>
      </c>
      <c r="J81" s="12">
        <v>535.78000000000009</v>
      </c>
      <c r="K81" s="12">
        <v>7</v>
      </c>
      <c r="L81" s="1" t="s">
        <v>50</v>
      </c>
    </row>
    <row r="82" spans="1:12" ht="30" outlineLevel="2" x14ac:dyDescent="0.25">
      <c r="A82" s="1">
        <v>25368</v>
      </c>
      <c r="B82" s="1" t="s">
        <v>383</v>
      </c>
      <c r="C82" s="1" t="s">
        <v>201</v>
      </c>
      <c r="D82" s="1" t="s">
        <v>246</v>
      </c>
      <c r="E82" s="154" t="s">
        <v>336</v>
      </c>
      <c r="F82" s="1">
        <v>2020</v>
      </c>
      <c r="G82" s="1" t="s">
        <v>225</v>
      </c>
      <c r="H82" s="12">
        <v>383.2</v>
      </c>
      <c r="I82" s="12">
        <v>367.2</v>
      </c>
      <c r="J82" s="12">
        <v>2299.1999999999998</v>
      </c>
      <c r="K82" s="12">
        <v>6</v>
      </c>
      <c r="L82" s="1" t="s">
        <v>50</v>
      </c>
    </row>
    <row r="83" spans="1:12" ht="30" outlineLevel="2" x14ac:dyDescent="0.25">
      <c r="A83" s="1">
        <v>25368</v>
      </c>
      <c r="B83" s="1" t="s">
        <v>383</v>
      </c>
      <c r="C83" s="1" t="s">
        <v>201</v>
      </c>
      <c r="D83" s="1" t="s">
        <v>227</v>
      </c>
      <c r="E83" s="154" t="s">
        <v>339</v>
      </c>
      <c r="F83" s="1">
        <v>2020</v>
      </c>
      <c r="G83" s="1" t="s">
        <v>225</v>
      </c>
      <c r="H83" s="12">
        <v>65.3</v>
      </c>
      <c r="I83" s="12">
        <v>44.3</v>
      </c>
      <c r="J83" s="12">
        <v>391.79999999999995</v>
      </c>
      <c r="K83" s="12">
        <v>6</v>
      </c>
      <c r="L83" s="1" t="s">
        <v>50</v>
      </c>
    </row>
    <row r="84" spans="1:12" outlineLevel="2" x14ac:dyDescent="0.25">
      <c r="A84" s="1">
        <v>25368</v>
      </c>
      <c r="B84" s="1" t="s">
        <v>383</v>
      </c>
      <c r="C84" s="1" t="s">
        <v>201</v>
      </c>
      <c r="D84" s="1" t="s">
        <v>234</v>
      </c>
      <c r="E84" s="154" t="s">
        <v>235</v>
      </c>
      <c r="F84" s="1">
        <v>2020</v>
      </c>
      <c r="G84" s="1" t="s">
        <v>225</v>
      </c>
      <c r="H84" s="12">
        <v>111</v>
      </c>
      <c r="I84" s="12">
        <v>108</v>
      </c>
      <c r="J84" s="12">
        <v>555</v>
      </c>
      <c r="K84" s="12">
        <v>5</v>
      </c>
      <c r="L84" s="1" t="s">
        <v>50</v>
      </c>
    </row>
    <row r="85" spans="1:12" outlineLevel="1" x14ac:dyDescent="0.25">
      <c r="A85" s="109"/>
      <c r="B85" s="109" t="s">
        <v>573</v>
      </c>
      <c r="C85" s="109">
        <f>SUBTOTAL(9,C75:C84)</f>
        <v>0</v>
      </c>
      <c r="D85" s="109"/>
      <c r="E85" s="157"/>
      <c r="F85" s="109"/>
      <c r="G85" s="109"/>
      <c r="H85" s="158">
        <f>SUBTOTAL(9,H75:H84)</f>
        <v>920.1099999999999</v>
      </c>
      <c r="I85" s="158">
        <f>SUBTOTAL(9,I75:I84)</f>
        <v>848.49</v>
      </c>
      <c r="J85" s="158">
        <f>SUBTOTAL(9,J75:J84)</f>
        <v>4571.1400000000003</v>
      </c>
      <c r="K85" s="158"/>
      <c r="L85" s="109"/>
    </row>
    <row r="86" spans="1:12" outlineLevel="2" x14ac:dyDescent="0.25">
      <c r="A86" s="5">
        <v>25483</v>
      </c>
      <c r="B86" s="5" t="s">
        <v>383</v>
      </c>
      <c r="C86" s="5" t="s">
        <v>204</v>
      </c>
      <c r="D86" s="5" t="s">
        <v>250</v>
      </c>
      <c r="E86" s="156" t="s">
        <v>251</v>
      </c>
      <c r="F86" s="5">
        <v>2020</v>
      </c>
      <c r="G86" s="5" t="s">
        <v>225</v>
      </c>
      <c r="H86" s="32">
        <v>5</v>
      </c>
      <c r="I86" s="32">
        <v>0</v>
      </c>
      <c r="J86" s="32">
        <v>0</v>
      </c>
      <c r="K86" s="32">
        <v>0</v>
      </c>
      <c r="L86" s="5" t="s">
        <v>50</v>
      </c>
    </row>
    <row r="87" spans="1:12" ht="30" outlineLevel="2" x14ac:dyDescent="0.25">
      <c r="A87" s="1">
        <v>25483</v>
      </c>
      <c r="B87" s="1" t="s">
        <v>383</v>
      </c>
      <c r="C87" s="1" t="s">
        <v>204</v>
      </c>
      <c r="D87" s="1" t="s">
        <v>226</v>
      </c>
      <c r="E87" s="154" t="s">
        <v>335</v>
      </c>
      <c r="F87" s="1">
        <v>2020</v>
      </c>
      <c r="G87" s="1" t="s">
        <v>225</v>
      </c>
      <c r="H87" s="12">
        <v>9</v>
      </c>
      <c r="I87" s="12">
        <v>9</v>
      </c>
      <c r="J87" s="12">
        <v>45</v>
      </c>
      <c r="K87" s="12">
        <v>5</v>
      </c>
      <c r="L87" s="1" t="s">
        <v>50</v>
      </c>
    </row>
    <row r="88" spans="1:12" outlineLevel="2" x14ac:dyDescent="0.25">
      <c r="A88" s="1">
        <v>25483</v>
      </c>
      <c r="B88" s="1" t="s">
        <v>383</v>
      </c>
      <c r="C88" s="1" t="s">
        <v>204</v>
      </c>
      <c r="D88" s="1" t="s">
        <v>246</v>
      </c>
      <c r="E88" s="154" t="s">
        <v>309</v>
      </c>
      <c r="F88" s="1">
        <v>2020</v>
      </c>
      <c r="G88" s="1" t="s">
        <v>225</v>
      </c>
      <c r="H88" s="12">
        <v>36</v>
      </c>
      <c r="I88" s="12">
        <v>16</v>
      </c>
      <c r="J88" s="12">
        <v>96</v>
      </c>
      <c r="K88" s="12">
        <v>6</v>
      </c>
      <c r="L88" s="1" t="s">
        <v>50</v>
      </c>
    </row>
    <row r="89" spans="1:12" outlineLevel="2" x14ac:dyDescent="0.25">
      <c r="A89" s="1">
        <v>25483</v>
      </c>
      <c r="B89" s="1" t="s">
        <v>383</v>
      </c>
      <c r="C89" s="1" t="s">
        <v>204</v>
      </c>
      <c r="D89" s="1" t="s">
        <v>234</v>
      </c>
      <c r="E89" s="154" t="s">
        <v>235</v>
      </c>
      <c r="F89" s="1">
        <v>2020</v>
      </c>
      <c r="G89" s="1" t="s">
        <v>225</v>
      </c>
      <c r="H89" s="12">
        <v>26</v>
      </c>
      <c r="I89" s="12">
        <v>21</v>
      </c>
      <c r="J89" s="12">
        <v>100</v>
      </c>
      <c r="K89" s="12">
        <v>4</v>
      </c>
      <c r="L89" s="1" t="s">
        <v>50</v>
      </c>
    </row>
    <row r="90" spans="1:12" outlineLevel="2" x14ac:dyDescent="0.25">
      <c r="A90" s="1">
        <v>25483</v>
      </c>
      <c r="B90" s="1" t="s">
        <v>383</v>
      </c>
      <c r="C90" s="1" t="s">
        <v>204</v>
      </c>
      <c r="D90" s="1" t="s">
        <v>242</v>
      </c>
      <c r="E90" s="154" t="s">
        <v>243</v>
      </c>
      <c r="F90" s="1">
        <v>2020</v>
      </c>
      <c r="G90" s="1" t="s">
        <v>225</v>
      </c>
      <c r="H90" s="12">
        <v>12</v>
      </c>
      <c r="I90" s="12">
        <v>7</v>
      </c>
      <c r="J90" s="12">
        <v>144</v>
      </c>
      <c r="K90" s="12">
        <v>12</v>
      </c>
      <c r="L90" s="1" t="s">
        <v>50</v>
      </c>
    </row>
    <row r="91" spans="1:12" outlineLevel="1" x14ac:dyDescent="0.25">
      <c r="A91" s="109"/>
      <c r="B91" s="109" t="s">
        <v>574</v>
      </c>
      <c r="C91" s="109">
        <f>SUBTOTAL(9,C86:C90)</f>
        <v>0</v>
      </c>
      <c r="D91" s="109"/>
      <c r="E91" s="157"/>
      <c r="F91" s="109"/>
      <c r="G91" s="109"/>
      <c r="H91" s="158">
        <f>SUBTOTAL(9,H86:H90)</f>
        <v>88</v>
      </c>
      <c r="I91" s="158">
        <f>SUBTOTAL(9,I86:I90)</f>
        <v>53</v>
      </c>
      <c r="J91" s="158">
        <f>SUBTOTAL(9,J86:J90)</f>
        <v>385</v>
      </c>
      <c r="K91" s="158"/>
      <c r="L91" s="109"/>
    </row>
    <row r="92" spans="1:12" outlineLevel="2" x14ac:dyDescent="0.25">
      <c r="A92" s="5">
        <v>25488</v>
      </c>
      <c r="B92" s="5" t="s">
        <v>383</v>
      </c>
      <c r="C92" s="5" t="s">
        <v>223</v>
      </c>
      <c r="D92" s="5" t="s">
        <v>253</v>
      </c>
      <c r="E92" s="156" t="s">
        <v>254</v>
      </c>
      <c r="F92" s="5">
        <v>2020</v>
      </c>
      <c r="G92" s="5" t="s">
        <v>225</v>
      </c>
      <c r="H92" s="32">
        <v>20</v>
      </c>
      <c r="I92" s="32">
        <v>20</v>
      </c>
      <c r="J92" s="32">
        <v>104.545454545455</v>
      </c>
      <c r="K92" s="32">
        <v>5.2272727272727302</v>
      </c>
      <c r="L92" s="5" t="s">
        <v>50</v>
      </c>
    </row>
    <row r="93" spans="1:12" outlineLevel="2" x14ac:dyDescent="0.25">
      <c r="A93" s="1">
        <v>25488</v>
      </c>
      <c r="B93" s="1" t="s">
        <v>383</v>
      </c>
      <c r="C93" s="1" t="s">
        <v>223</v>
      </c>
      <c r="D93" s="1" t="s">
        <v>250</v>
      </c>
      <c r="E93" s="154" t="s">
        <v>251</v>
      </c>
      <c r="F93" s="1">
        <v>2020</v>
      </c>
      <c r="G93" s="1" t="s">
        <v>225</v>
      </c>
      <c r="H93" s="12">
        <v>334.1</v>
      </c>
      <c r="I93" s="12">
        <v>329.1</v>
      </c>
      <c r="J93" s="12">
        <v>139</v>
      </c>
      <c r="K93" s="12">
        <v>0.42236402309328502</v>
      </c>
      <c r="L93" s="1" t="s">
        <v>50</v>
      </c>
    </row>
    <row r="94" spans="1:12" outlineLevel="2" x14ac:dyDescent="0.25">
      <c r="A94" s="1">
        <v>25488</v>
      </c>
      <c r="B94" s="1" t="s">
        <v>383</v>
      </c>
      <c r="C94" s="1" t="s">
        <v>223</v>
      </c>
      <c r="D94" s="1" t="s">
        <v>232</v>
      </c>
      <c r="E94" s="154" t="s">
        <v>233</v>
      </c>
      <c r="F94" s="1">
        <v>2020</v>
      </c>
      <c r="G94" s="1" t="s">
        <v>225</v>
      </c>
      <c r="H94" s="12">
        <v>467</v>
      </c>
      <c r="I94" s="12">
        <v>410</v>
      </c>
      <c r="J94" s="12">
        <v>467</v>
      </c>
      <c r="K94" s="12">
        <v>1.1390243902438999</v>
      </c>
      <c r="L94" s="1" t="s">
        <v>50</v>
      </c>
    </row>
    <row r="95" spans="1:12" outlineLevel="2" x14ac:dyDescent="0.25">
      <c r="A95" s="1">
        <v>25488</v>
      </c>
      <c r="B95" s="1" t="s">
        <v>383</v>
      </c>
      <c r="C95" s="1" t="s">
        <v>223</v>
      </c>
      <c r="D95" s="1" t="s">
        <v>255</v>
      </c>
      <c r="E95" s="154" t="s">
        <v>338</v>
      </c>
      <c r="F95" s="1">
        <v>2020</v>
      </c>
      <c r="G95" s="1" t="s">
        <v>225</v>
      </c>
      <c r="H95" s="12">
        <v>65.5</v>
      </c>
      <c r="I95" s="12">
        <v>58.5</v>
      </c>
      <c r="J95" s="12">
        <v>292.5</v>
      </c>
      <c r="K95" s="12">
        <v>5</v>
      </c>
      <c r="L95" s="1" t="s">
        <v>50</v>
      </c>
    </row>
    <row r="96" spans="1:12" ht="30" outlineLevel="2" x14ac:dyDescent="0.25">
      <c r="A96" s="1">
        <v>25488</v>
      </c>
      <c r="B96" s="1" t="s">
        <v>383</v>
      </c>
      <c r="C96" s="1" t="s">
        <v>223</v>
      </c>
      <c r="D96" s="1" t="s">
        <v>246</v>
      </c>
      <c r="E96" s="154" t="s">
        <v>336</v>
      </c>
      <c r="F96" s="1">
        <v>2020</v>
      </c>
      <c r="G96" s="1" t="s">
        <v>225</v>
      </c>
      <c r="H96" s="12">
        <v>52</v>
      </c>
      <c r="I96" s="12">
        <v>52</v>
      </c>
      <c r="J96" s="12">
        <v>312</v>
      </c>
      <c r="K96" s="12">
        <v>6</v>
      </c>
      <c r="L96" s="1" t="s">
        <v>50</v>
      </c>
    </row>
    <row r="97" spans="1:12" outlineLevel="1" x14ac:dyDescent="0.25">
      <c r="A97" s="109"/>
      <c r="B97" s="109" t="s">
        <v>575</v>
      </c>
      <c r="C97" s="109">
        <f>SUBTOTAL(9,C92:C96)</f>
        <v>0</v>
      </c>
      <c r="D97" s="109"/>
      <c r="E97" s="157"/>
      <c r="F97" s="109"/>
      <c r="G97" s="109"/>
      <c r="H97" s="158">
        <f>SUBTOTAL(9,H92:H96)</f>
        <v>938.6</v>
      </c>
      <c r="I97" s="158">
        <f>SUBTOTAL(9,I92:I96)</f>
        <v>869.6</v>
      </c>
      <c r="J97" s="158">
        <f>SUBTOTAL(9,J92:J96)</f>
        <v>1315.045454545455</v>
      </c>
      <c r="K97" s="158"/>
      <c r="L97" s="109"/>
    </row>
    <row r="98" spans="1:12" outlineLevel="2" x14ac:dyDescent="0.25">
      <c r="A98" s="5">
        <v>25612</v>
      </c>
      <c r="B98" s="5" t="s">
        <v>383</v>
      </c>
      <c r="C98" s="5" t="s">
        <v>34</v>
      </c>
      <c r="D98" s="5" t="s">
        <v>255</v>
      </c>
      <c r="E98" s="156" t="s">
        <v>338</v>
      </c>
      <c r="F98" s="5">
        <v>2020</v>
      </c>
      <c r="G98" s="5" t="s">
        <v>225</v>
      </c>
      <c r="H98" s="32">
        <v>56</v>
      </c>
      <c r="I98" s="32">
        <v>51</v>
      </c>
      <c r="J98" s="32">
        <v>204</v>
      </c>
      <c r="K98" s="32">
        <v>4</v>
      </c>
      <c r="L98" s="5" t="s">
        <v>50</v>
      </c>
    </row>
    <row r="99" spans="1:12" outlineLevel="2" x14ac:dyDescent="0.25">
      <c r="A99" s="1">
        <v>25612</v>
      </c>
      <c r="B99" s="1" t="s">
        <v>383</v>
      </c>
      <c r="C99" s="1" t="s">
        <v>34</v>
      </c>
      <c r="D99" s="1" t="s">
        <v>268</v>
      </c>
      <c r="E99" s="154" t="s">
        <v>353</v>
      </c>
      <c r="F99" s="1">
        <v>2020</v>
      </c>
      <c r="G99" s="1" t="s">
        <v>225</v>
      </c>
      <c r="H99" s="12">
        <v>2</v>
      </c>
      <c r="I99" s="12">
        <v>0</v>
      </c>
      <c r="J99" s="12">
        <v>0</v>
      </c>
      <c r="K99" s="12">
        <v>0</v>
      </c>
      <c r="L99" s="1" t="s">
        <v>50</v>
      </c>
    </row>
    <row r="100" spans="1:12" outlineLevel="2" x14ac:dyDescent="0.25">
      <c r="A100" s="1">
        <v>25612</v>
      </c>
      <c r="B100" s="1" t="s">
        <v>383</v>
      </c>
      <c r="C100" s="1" t="s">
        <v>34</v>
      </c>
      <c r="D100" s="1" t="s">
        <v>246</v>
      </c>
      <c r="E100" s="154" t="s">
        <v>309</v>
      </c>
      <c r="F100" s="1">
        <v>2020</v>
      </c>
      <c r="G100" s="1" t="s">
        <v>225</v>
      </c>
      <c r="H100" s="12">
        <v>102</v>
      </c>
      <c r="I100" s="12">
        <v>82</v>
      </c>
      <c r="J100" s="12">
        <v>410</v>
      </c>
      <c r="K100" s="12">
        <v>5</v>
      </c>
      <c r="L100" s="1" t="s">
        <v>50</v>
      </c>
    </row>
    <row r="101" spans="1:12" ht="30" outlineLevel="2" x14ac:dyDescent="0.25">
      <c r="A101" s="1">
        <v>25612</v>
      </c>
      <c r="B101" s="1" t="s">
        <v>383</v>
      </c>
      <c r="C101" s="1" t="s">
        <v>34</v>
      </c>
      <c r="D101" s="1" t="s">
        <v>227</v>
      </c>
      <c r="E101" s="154" t="s">
        <v>339</v>
      </c>
      <c r="F101" s="1">
        <v>2020</v>
      </c>
      <c r="G101" s="1" t="s">
        <v>225</v>
      </c>
      <c r="H101" s="12">
        <v>18</v>
      </c>
      <c r="I101" s="12">
        <v>13</v>
      </c>
      <c r="J101" s="12">
        <v>52</v>
      </c>
      <c r="K101" s="12">
        <v>4</v>
      </c>
      <c r="L101" s="1" t="s">
        <v>50</v>
      </c>
    </row>
    <row r="102" spans="1:12" outlineLevel="2" x14ac:dyDescent="0.25">
      <c r="A102" s="1">
        <v>25612</v>
      </c>
      <c r="B102" s="1" t="s">
        <v>383</v>
      </c>
      <c r="C102" s="1" t="s">
        <v>34</v>
      </c>
      <c r="D102" s="1" t="s">
        <v>234</v>
      </c>
      <c r="E102" s="154" t="s">
        <v>235</v>
      </c>
      <c r="F102" s="1">
        <v>2020</v>
      </c>
      <c r="G102" s="1" t="s">
        <v>225</v>
      </c>
      <c r="H102" s="12">
        <v>50</v>
      </c>
      <c r="I102" s="12">
        <v>41</v>
      </c>
      <c r="J102" s="12">
        <v>164</v>
      </c>
      <c r="K102" s="12">
        <v>4</v>
      </c>
      <c r="L102" s="1" t="s">
        <v>50</v>
      </c>
    </row>
    <row r="103" spans="1:12" outlineLevel="1" x14ac:dyDescent="0.25">
      <c r="A103" s="109"/>
      <c r="B103" s="109" t="s">
        <v>576</v>
      </c>
      <c r="C103" s="109">
        <f>SUBTOTAL(9,C98:C102)</f>
        <v>0</v>
      </c>
      <c r="D103" s="109"/>
      <c r="E103" s="157"/>
      <c r="F103" s="109"/>
      <c r="G103" s="109"/>
      <c r="H103" s="158">
        <f>SUBTOTAL(9,H98:H102)</f>
        <v>228</v>
      </c>
      <c r="I103" s="158">
        <f>SUBTOTAL(9,I98:I102)</f>
        <v>187</v>
      </c>
      <c r="J103" s="158">
        <f>SUBTOTAL(9,J98:J102)</f>
        <v>830</v>
      </c>
      <c r="K103" s="158"/>
      <c r="L103" s="109"/>
    </row>
    <row r="104" spans="1:12" outlineLevel="2" x14ac:dyDescent="0.25">
      <c r="A104" s="5">
        <v>25815</v>
      </c>
      <c r="B104" s="5" t="s">
        <v>383</v>
      </c>
      <c r="C104" s="5" t="s">
        <v>114</v>
      </c>
      <c r="D104" s="5" t="s">
        <v>224</v>
      </c>
      <c r="E104" s="156" t="s">
        <v>334</v>
      </c>
      <c r="F104" s="5">
        <v>2020</v>
      </c>
      <c r="G104" s="5" t="s">
        <v>225</v>
      </c>
      <c r="H104" s="32">
        <v>6</v>
      </c>
      <c r="I104" s="32">
        <v>2</v>
      </c>
      <c r="J104" s="32">
        <v>16</v>
      </c>
      <c r="K104" s="32">
        <v>8</v>
      </c>
      <c r="L104" s="5" t="s">
        <v>50</v>
      </c>
    </row>
    <row r="105" spans="1:12" outlineLevel="2" x14ac:dyDescent="0.25">
      <c r="A105" s="1">
        <v>25815</v>
      </c>
      <c r="B105" s="1" t="s">
        <v>383</v>
      </c>
      <c r="C105" s="1" t="s">
        <v>114</v>
      </c>
      <c r="D105" s="1" t="s">
        <v>284</v>
      </c>
      <c r="E105" s="154" t="s">
        <v>285</v>
      </c>
      <c r="F105" s="1">
        <v>2020</v>
      </c>
      <c r="G105" s="1" t="s">
        <v>225</v>
      </c>
      <c r="H105" s="12">
        <v>2</v>
      </c>
      <c r="I105" s="12">
        <v>2</v>
      </c>
      <c r="J105" s="12">
        <v>20</v>
      </c>
      <c r="K105" s="12">
        <v>10</v>
      </c>
      <c r="L105" s="1" t="s">
        <v>50</v>
      </c>
    </row>
    <row r="106" spans="1:12" outlineLevel="2" x14ac:dyDescent="0.25">
      <c r="A106" s="1">
        <v>25815</v>
      </c>
      <c r="B106" s="1" t="s">
        <v>383</v>
      </c>
      <c r="C106" s="1" t="s">
        <v>114</v>
      </c>
      <c r="D106" s="1" t="s">
        <v>250</v>
      </c>
      <c r="E106" s="154" t="s">
        <v>251</v>
      </c>
      <c r="F106" s="1">
        <v>2020</v>
      </c>
      <c r="G106" s="1" t="s">
        <v>225</v>
      </c>
      <c r="H106" s="12">
        <v>145</v>
      </c>
      <c r="I106" s="12">
        <v>131</v>
      </c>
      <c r="J106" s="12">
        <v>91.699999999999989</v>
      </c>
      <c r="K106" s="12">
        <v>0.7</v>
      </c>
      <c r="L106" s="1" t="s">
        <v>50</v>
      </c>
    </row>
    <row r="107" spans="1:12" outlineLevel="2" x14ac:dyDescent="0.25">
      <c r="A107" s="1">
        <v>25815</v>
      </c>
      <c r="B107" s="1" t="s">
        <v>383</v>
      </c>
      <c r="C107" s="1" t="s">
        <v>114</v>
      </c>
      <c r="D107" s="1" t="s">
        <v>232</v>
      </c>
      <c r="E107" s="154" t="s">
        <v>233</v>
      </c>
      <c r="F107" s="1">
        <v>2020</v>
      </c>
      <c r="G107" s="1" t="s">
        <v>225</v>
      </c>
      <c r="H107" s="12">
        <v>96</v>
      </c>
      <c r="I107" s="12">
        <v>91</v>
      </c>
      <c r="J107" s="12">
        <v>92.820000000000007</v>
      </c>
      <c r="K107" s="12">
        <v>1.02</v>
      </c>
      <c r="L107" s="1" t="s">
        <v>50</v>
      </c>
    </row>
    <row r="108" spans="1:12" outlineLevel="2" x14ac:dyDescent="0.25">
      <c r="A108" s="1">
        <v>25815</v>
      </c>
      <c r="B108" s="1" t="s">
        <v>383</v>
      </c>
      <c r="C108" s="1" t="s">
        <v>114</v>
      </c>
      <c r="D108" s="1" t="s">
        <v>240</v>
      </c>
      <c r="E108" s="154" t="s">
        <v>241</v>
      </c>
      <c r="F108" s="1">
        <v>2020</v>
      </c>
      <c r="G108" s="1" t="s">
        <v>225</v>
      </c>
      <c r="H108" s="12">
        <v>170</v>
      </c>
      <c r="I108" s="12">
        <v>157</v>
      </c>
      <c r="J108" s="12">
        <v>942</v>
      </c>
      <c r="K108" s="12">
        <v>6</v>
      </c>
      <c r="L108" s="1" t="s">
        <v>50</v>
      </c>
    </row>
    <row r="109" spans="1:12" ht="30" outlineLevel="2" x14ac:dyDescent="0.25">
      <c r="A109" s="1">
        <v>25815</v>
      </c>
      <c r="B109" s="1" t="s">
        <v>383</v>
      </c>
      <c r="C109" s="1" t="s">
        <v>114</v>
      </c>
      <c r="D109" s="1" t="s">
        <v>226</v>
      </c>
      <c r="E109" s="154" t="s">
        <v>335</v>
      </c>
      <c r="F109" s="1">
        <v>2020</v>
      </c>
      <c r="G109" s="1" t="s">
        <v>225</v>
      </c>
      <c r="H109" s="12">
        <v>400</v>
      </c>
      <c r="I109" s="12">
        <v>360</v>
      </c>
      <c r="J109" s="12">
        <v>1600</v>
      </c>
      <c r="K109" s="12">
        <v>4</v>
      </c>
      <c r="L109" s="1" t="s">
        <v>50</v>
      </c>
    </row>
    <row r="110" spans="1:12" outlineLevel="2" x14ac:dyDescent="0.25">
      <c r="A110" s="1">
        <v>25815</v>
      </c>
      <c r="B110" s="1" t="s">
        <v>383</v>
      </c>
      <c r="C110" s="1" t="s">
        <v>114</v>
      </c>
      <c r="D110" s="1" t="s">
        <v>252</v>
      </c>
      <c r="E110" s="154" t="s">
        <v>340</v>
      </c>
      <c r="F110" s="1">
        <v>2020</v>
      </c>
      <c r="G110" s="1" t="s">
        <v>225</v>
      </c>
      <c r="H110" s="12">
        <v>86</v>
      </c>
      <c r="I110" s="12">
        <v>69</v>
      </c>
      <c r="J110" s="12">
        <v>1380</v>
      </c>
      <c r="K110" s="12">
        <v>20</v>
      </c>
      <c r="L110" s="1" t="s">
        <v>50</v>
      </c>
    </row>
    <row r="111" spans="1:12" ht="30" outlineLevel="2" x14ac:dyDescent="0.25">
      <c r="A111" s="1">
        <v>25815</v>
      </c>
      <c r="B111" s="1" t="s">
        <v>383</v>
      </c>
      <c r="C111" s="1" t="s">
        <v>114</v>
      </c>
      <c r="D111" s="1" t="s">
        <v>246</v>
      </c>
      <c r="E111" s="154" t="s">
        <v>336</v>
      </c>
      <c r="F111" s="1">
        <v>2020</v>
      </c>
      <c r="G111" s="1" t="s">
        <v>225</v>
      </c>
      <c r="H111" s="12">
        <v>1305</v>
      </c>
      <c r="I111" s="12">
        <v>1285</v>
      </c>
      <c r="J111" s="12">
        <v>6522.1971820663603</v>
      </c>
      <c r="K111" s="12">
        <v>4.9978522467941504</v>
      </c>
      <c r="L111" s="1" t="s">
        <v>50</v>
      </c>
    </row>
    <row r="112" spans="1:12" outlineLevel="2" x14ac:dyDescent="0.25">
      <c r="A112" s="1">
        <v>25815</v>
      </c>
      <c r="B112" s="1" t="s">
        <v>383</v>
      </c>
      <c r="C112" s="1" t="s">
        <v>114</v>
      </c>
      <c r="D112" s="1" t="s">
        <v>246</v>
      </c>
      <c r="E112" s="154" t="s">
        <v>350</v>
      </c>
      <c r="F112" s="1">
        <v>2020</v>
      </c>
      <c r="G112" s="1" t="s">
        <v>225</v>
      </c>
      <c r="H112" s="12">
        <v>19</v>
      </c>
      <c r="I112" s="12">
        <v>8</v>
      </c>
      <c r="J112" s="12">
        <v>40</v>
      </c>
      <c r="K112" s="12">
        <v>5</v>
      </c>
      <c r="L112" s="1" t="s">
        <v>50</v>
      </c>
    </row>
    <row r="113" spans="1:12" ht="30" outlineLevel="2" x14ac:dyDescent="0.25">
      <c r="A113" s="1">
        <v>25815</v>
      </c>
      <c r="B113" s="1" t="s">
        <v>383</v>
      </c>
      <c r="C113" s="1" t="s">
        <v>114</v>
      </c>
      <c r="D113" s="1" t="s">
        <v>227</v>
      </c>
      <c r="E113" s="154" t="s">
        <v>339</v>
      </c>
      <c r="F113" s="1">
        <v>2020</v>
      </c>
      <c r="G113" s="1" t="s">
        <v>225</v>
      </c>
      <c r="H113" s="12">
        <v>294</v>
      </c>
      <c r="I113" s="12">
        <v>267</v>
      </c>
      <c r="J113" s="12">
        <v>1470</v>
      </c>
      <c r="K113" s="12">
        <v>5</v>
      </c>
      <c r="L113" s="1" t="s">
        <v>50</v>
      </c>
    </row>
    <row r="114" spans="1:12" ht="30" outlineLevel="2" x14ac:dyDescent="0.25">
      <c r="A114" s="1">
        <v>25815</v>
      </c>
      <c r="B114" s="1" t="s">
        <v>383</v>
      </c>
      <c r="C114" s="1" t="s">
        <v>114</v>
      </c>
      <c r="D114" s="1" t="s">
        <v>286</v>
      </c>
      <c r="E114" s="154" t="s">
        <v>344</v>
      </c>
      <c r="F114" s="1">
        <v>2020</v>
      </c>
      <c r="G114" s="1" t="s">
        <v>225</v>
      </c>
      <c r="H114" s="12">
        <v>8</v>
      </c>
      <c r="I114" s="12">
        <v>7</v>
      </c>
      <c r="J114" s="12">
        <v>40</v>
      </c>
      <c r="K114" s="12">
        <v>5</v>
      </c>
      <c r="L114" s="1" t="s">
        <v>50</v>
      </c>
    </row>
    <row r="115" spans="1:12" outlineLevel="2" x14ac:dyDescent="0.25">
      <c r="A115" s="1">
        <v>25815</v>
      </c>
      <c r="B115" s="1" t="s">
        <v>383</v>
      </c>
      <c r="C115" s="1" t="s">
        <v>114</v>
      </c>
      <c r="D115" s="1" t="s">
        <v>234</v>
      </c>
      <c r="E115" s="154" t="s">
        <v>235</v>
      </c>
      <c r="F115" s="1">
        <v>2020</v>
      </c>
      <c r="G115" s="1" t="s">
        <v>225</v>
      </c>
      <c r="H115" s="12">
        <v>125</v>
      </c>
      <c r="I115" s="12">
        <v>115</v>
      </c>
      <c r="J115" s="12">
        <v>900</v>
      </c>
      <c r="K115" s="12">
        <v>7.2</v>
      </c>
      <c r="L115" s="1" t="s">
        <v>50</v>
      </c>
    </row>
    <row r="116" spans="1:12" outlineLevel="1" x14ac:dyDescent="0.25">
      <c r="A116" s="109"/>
      <c r="B116" s="109" t="s">
        <v>577</v>
      </c>
      <c r="C116" s="109">
        <f>SUBTOTAL(9,C104:C115)</f>
        <v>0</v>
      </c>
      <c r="D116" s="109"/>
      <c r="E116" s="157"/>
      <c r="F116" s="109"/>
      <c r="G116" s="109"/>
      <c r="H116" s="158">
        <f>SUBTOTAL(9,H104:H115)</f>
        <v>2656</v>
      </c>
      <c r="I116" s="158">
        <f>SUBTOTAL(9,I104:I115)</f>
        <v>2494</v>
      </c>
      <c r="J116" s="158">
        <f>SUBTOTAL(9,J104:J115)</f>
        <v>13114.717182066361</v>
      </c>
      <c r="K116" s="158"/>
      <c r="L116" s="109"/>
    </row>
    <row r="117" spans="1:12" outlineLevel="2" x14ac:dyDescent="0.25">
      <c r="A117" s="5">
        <v>25148</v>
      </c>
      <c r="B117" s="5" t="s">
        <v>385</v>
      </c>
      <c r="C117" s="5" t="s">
        <v>130</v>
      </c>
      <c r="D117" s="5" t="s">
        <v>224</v>
      </c>
      <c r="E117" s="156" t="s">
        <v>345</v>
      </c>
      <c r="F117" s="5">
        <v>2020</v>
      </c>
      <c r="G117" s="5" t="s">
        <v>225</v>
      </c>
      <c r="H117" s="32">
        <v>400</v>
      </c>
      <c r="I117" s="32">
        <v>366</v>
      </c>
      <c r="J117" s="32">
        <v>2196</v>
      </c>
      <c r="K117" s="32">
        <v>6</v>
      </c>
      <c r="L117" s="5" t="s">
        <v>50</v>
      </c>
    </row>
    <row r="118" spans="1:12" outlineLevel="2" x14ac:dyDescent="0.25">
      <c r="A118" s="1">
        <v>25148</v>
      </c>
      <c r="B118" s="1" t="s">
        <v>385</v>
      </c>
      <c r="C118" s="1" t="s">
        <v>130</v>
      </c>
      <c r="D118" s="1" t="s">
        <v>224</v>
      </c>
      <c r="E118" s="154" t="s">
        <v>337</v>
      </c>
      <c r="F118" s="1">
        <v>2020</v>
      </c>
      <c r="G118" s="1" t="s">
        <v>225</v>
      </c>
      <c r="H118" s="12">
        <v>25</v>
      </c>
      <c r="I118" s="12">
        <v>24</v>
      </c>
      <c r="J118" s="12">
        <v>144</v>
      </c>
      <c r="K118" s="12">
        <v>6</v>
      </c>
      <c r="L118" s="1" t="s">
        <v>50</v>
      </c>
    </row>
    <row r="119" spans="1:12" outlineLevel="2" x14ac:dyDescent="0.25">
      <c r="A119" s="1">
        <v>25148</v>
      </c>
      <c r="B119" s="1" t="s">
        <v>385</v>
      </c>
      <c r="C119" s="1" t="s">
        <v>130</v>
      </c>
      <c r="D119" s="1" t="s">
        <v>346</v>
      </c>
      <c r="E119" s="154" t="s">
        <v>347</v>
      </c>
      <c r="F119" s="1">
        <v>2020</v>
      </c>
      <c r="G119" s="1" t="s">
        <v>225</v>
      </c>
      <c r="H119" s="12">
        <v>5</v>
      </c>
      <c r="I119" s="12">
        <v>0</v>
      </c>
      <c r="J119" s="12">
        <v>0</v>
      </c>
      <c r="K119" s="12">
        <v>0</v>
      </c>
      <c r="L119" s="1" t="s">
        <v>50</v>
      </c>
    </row>
    <row r="120" spans="1:12" outlineLevel="2" x14ac:dyDescent="0.25">
      <c r="A120" s="1">
        <v>25148</v>
      </c>
      <c r="B120" s="1" t="s">
        <v>385</v>
      </c>
      <c r="C120" s="1" t="s">
        <v>130</v>
      </c>
      <c r="D120" s="1" t="s">
        <v>253</v>
      </c>
      <c r="E120" s="154" t="s">
        <v>254</v>
      </c>
      <c r="F120" s="1">
        <v>2020</v>
      </c>
      <c r="G120" s="1" t="s">
        <v>225</v>
      </c>
      <c r="H120" s="12">
        <v>10</v>
      </c>
      <c r="I120" s="12">
        <v>10</v>
      </c>
      <c r="J120" s="12">
        <v>150</v>
      </c>
      <c r="K120" s="12">
        <v>15</v>
      </c>
      <c r="L120" s="1" t="s">
        <v>50</v>
      </c>
    </row>
    <row r="121" spans="1:12" outlineLevel="2" x14ac:dyDescent="0.25">
      <c r="A121" s="1">
        <v>25148</v>
      </c>
      <c r="B121" s="1" t="s">
        <v>385</v>
      </c>
      <c r="C121" s="1" t="s">
        <v>130</v>
      </c>
      <c r="D121" s="1" t="s">
        <v>250</v>
      </c>
      <c r="E121" s="154" t="s">
        <v>251</v>
      </c>
      <c r="F121" s="1">
        <v>2020</v>
      </c>
      <c r="G121" s="1" t="s">
        <v>225</v>
      </c>
      <c r="H121" s="12">
        <v>1448.5</v>
      </c>
      <c r="I121" s="12">
        <v>1394.5</v>
      </c>
      <c r="J121" s="12">
        <v>697.25</v>
      </c>
      <c r="K121" s="12">
        <v>0.5</v>
      </c>
      <c r="L121" s="1" t="s">
        <v>50</v>
      </c>
    </row>
    <row r="122" spans="1:12" outlineLevel="2" x14ac:dyDescent="0.25">
      <c r="A122" s="1">
        <v>25148</v>
      </c>
      <c r="B122" s="1" t="s">
        <v>385</v>
      </c>
      <c r="C122" s="1" t="s">
        <v>130</v>
      </c>
      <c r="D122" s="1" t="s">
        <v>232</v>
      </c>
      <c r="E122" s="154" t="s">
        <v>233</v>
      </c>
      <c r="F122" s="1">
        <v>2020</v>
      </c>
      <c r="G122" s="1" t="s">
        <v>225</v>
      </c>
      <c r="H122" s="12">
        <v>524</v>
      </c>
      <c r="I122" s="12">
        <v>440</v>
      </c>
      <c r="J122" s="12">
        <v>528</v>
      </c>
      <c r="K122" s="12">
        <v>1.2</v>
      </c>
      <c r="L122" s="1" t="s">
        <v>50</v>
      </c>
    </row>
    <row r="123" spans="1:12" outlineLevel="2" x14ac:dyDescent="0.25">
      <c r="A123" s="1">
        <v>25148</v>
      </c>
      <c r="B123" s="1" t="s">
        <v>385</v>
      </c>
      <c r="C123" s="1" t="s">
        <v>130</v>
      </c>
      <c r="D123" s="1" t="s">
        <v>240</v>
      </c>
      <c r="E123" s="154" t="s">
        <v>241</v>
      </c>
      <c r="F123" s="1">
        <v>2020</v>
      </c>
      <c r="G123" s="1" t="s">
        <v>225</v>
      </c>
      <c r="H123" s="12">
        <v>9123</v>
      </c>
      <c r="I123" s="12">
        <v>9028</v>
      </c>
      <c r="J123" s="12">
        <v>50115</v>
      </c>
      <c r="K123" s="12">
        <v>5</v>
      </c>
      <c r="L123" s="1" t="s">
        <v>50</v>
      </c>
    </row>
    <row r="124" spans="1:12" outlineLevel="2" x14ac:dyDescent="0.25">
      <c r="A124" s="1">
        <v>25148</v>
      </c>
      <c r="B124" s="1" t="s">
        <v>385</v>
      </c>
      <c r="C124" s="1" t="s">
        <v>130</v>
      </c>
      <c r="D124" s="1" t="s">
        <v>375</v>
      </c>
      <c r="E124" s="154" t="s">
        <v>375</v>
      </c>
      <c r="F124" s="1">
        <v>2020</v>
      </c>
      <c r="G124" s="1"/>
      <c r="H124" s="12">
        <v>98.6</v>
      </c>
      <c r="I124" s="12" t="s">
        <v>225</v>
      </c>
      <c r="J124" s="12" t="s">
        <v>225</v>
      </c>
      <c r="K124" s="12"/>
      <c r="L124" s="1" t="s">
        <v>50</v>
      </c>
    </row>
    <row r="125" spans="1:12" outlineLevel="2" x14ac:dyDescent="0.25">
      <c r="A125" s="1">
        <v>25148</v>
      </c>
      <c r="B125" s="1" t="s">
        <v>385</v>
      </c>
      <c r="C125" s="1" t="s">
        <v>130</v>
      </c>
      <c r="D125" s="1" t="s">
        <v>255</v>
      </c>
      <c r="E125" s="154" t="s">
        <v>338</v>
      </c>
      <c r="F125" s="1">
        <v>2020</v>
      </c>
      <c r="G125" s="1" t="s">
        <v>225</v>
      </c>
      <c r="H125" s="12">
        <v>108</v>
      </c>
      <c r="I125" s="12">
        <v>74</v>
      </c>
      <c r="J125" s="12">
        <v>324</v>
      </c>
      <c r="K125" s="12">
        <v>3</v>
      </c>
      <c r="L125" s="1" t="s">
        <v>50</v>
      </c>
    </row>
    <row r="126" spans="1:12" outlineLevel="2" x14ac:dyDescent="0.25">
      <c r="A126" s="1">
        <v>25148</v>
      </c>
      <c r="B126" s="1" t="s">
        <v>385</v>
      </c>
      <c r="C126" s="1" t="s">
        <v>130</v>
      </c>
      <c r="D126" s="1" t="s">
        <v>348</v>
      </c>
      <c r="E126" s="154" t="s">
        <v>349</v>
      </c>
      <c r="F126" s="1">
        <v>2020</v>
      </c>
      <c r="G126" s="1" t="s">
        <v>225</v>
      </c>
      <c r="H126" s="12">
        <v>50</v>
      </c>
      <c r="I126" s="12">
        <v>50</v>
      </c>
      <c r="J126" s="12">
        <v>250</v>
      </c>
      <c r="K126" s="12">
        <v>5</v>
      </c>
      <c r="L126" s="1" t="s">
        <v>50</v>
      </c>
    </row>
    <row r="127" spans="1:12" outlineLevel="2" x14ac:dyDescent="0.25">
      <c r="A127" s="1">
        <v>25148</v>
      </c>
      <c r="B127" s="1" t="s">
        <v>385</v>
      </c>
      <c r="C127" s="1" t="s">
        <v>130</v>
      </c>
      <c r="D127" s="1" t="s">
        <v>226</v>
      </c>
      <c r="E127" s="154" t="s">
        <v>319</v>
      </c>
      <c r="F127" s="1">
        <v>2020</v>
      </c>
      <c r="G127" s="1" t="s">
        <v>225</v>
      </c>
      <c r="H127" s="12">
        <v>20</v>
      </c>
      <c r="I127" s="12">
        <v>0</v>
      </c>
      <c r="J127" s="12">
        <v>0</v>
      </c>
      <c r="K127" s="12">
        <v>0</v>
      </c>
      <c r="L127" s="1" t="s">
        <v>50</v>
      </c>
    </row>
    <row r="128" spans="1:12" outlineLevel="2" x14ac:dyDescent="0.25">
      <c r="A128" s="1">
        <v>25148</v>
      </c>
      <c r="B128" s="1" t="s">
        <v>385</v>
      </c>
      <c r="C128" s="1" t="s">
        <v>130</v>
      </c>
      <c r="D128" s="1" t="s">
        <v>258</v>
      </c>
      <c r="E128" s="154" t="s">
        <v>259</v>
      </c>
      <c r="F128" s="1">
        <v>2020</v>
      </c>
      <c r="G128" s="1" t="s">
        <v>225</v>
      </c>
      <c r="H128" s="12">
        <v>10</v>
      </c>
      <c r="I128" s="12">
        <v>0</v>
      </c>
      <c r="J128" s="12">
        <v>0</v>
      </c>
      <c r="K128" s="12">
        <v>0</v>
      </c>
      <c r="L128" s="1" t="s">
        <v>50</v>
      </c>
    </row>
    <row r="129" spans="1:12" outlineLevel="2" x14ac:dyDescent="0.25">
      <c r="A129" s="1">
        <v>25148</v>
      </c>
      <c r="B129" s="1" t="s">
        <v>385</v>
      </c>
      <c r="C129" s="1" t="s">
        <v>130</v>
      </c>
      <c r="D129" s="1" t="s">
        <v>234</v>
      </c>
      <c r="E129" s="154" t="s">
        <v>235</v>
      </c>
      <c r="F129" s="1">
        <v>2020</v>
      </c>
      <c r="G129" s="1" t="s">
        <v>225</v>
      </c>
      <c r="H129" s="12">
        <v>293</v>
      </c>
      <c r="I129" s="12">
        <v>252</v>
      </c>
      <c r="J129" s="12">
        <v>1686</v>
      </c>
      <c r="K129" s="12">
        <v>6</v>
      </c>
      <c r="L129" s="1" t="s">
        <v>50</v>
      </c>
    </row>
    <row r="130" spans="1:12" outlineLevel="1" x14ac:dyDescent="0.25">
      <c r="A130" s="109"/>
      <c r="B130" s="109" t="s">
        <v>578</v>
      </c>
      <c r="C130" s="109">
        <f>SUBTOTAL(9,C117:C129)</f>
        <v>0</v>
      </c>
      <c r="D130" s="109"/>
      <c r="E130" s="157"/>
      <c r="F130" s="109"/>
      <c r="G130" s="109"/>
      <c r="H130" s="158">
        <f>SUBTOTAL(9,H117:H129)</f>
        <v>12115.1</v>
      </c>
      <c r="I130" s="158">
        <f>SUBTOTAL(9,I117:I129)</f>
        <v>11638.5</v>
      </c>
      <c r="J130" s="158">
        <f>SUBTOTAL(9,J117:J129)</f>
        <v>56090.25</v>
      </c>
      <c r="K130" s="158"/>
      <c r="L130" s="109"/>
    </row>
    <row r="131" spans="1:12" outlineLevel="2" x14ac:dyDescent="0.25">
      <c r="A131" s="5">
        <v>25320</v>
      </c>
      <c r="B131" s="5" t="s">
        <v>385</v>
      </c>
      <c r="C131" s="5" t="s">
        <v>154</v>
      </c>
      <c r="D131" s="5" t="s">
        <v>224</v>
      </c>
      <c r="E131" s="156" t="s">
        <v>334</v>
      </c>
      <c r="F131" s="5">
        <v>2020</v>
      </c>
      <c r="G131" s="5" t="s">
        <v>225</v>
      </c>
      <c r="H131" s="32">
        <v>378</v>
      </c>
      <c r="I131" s="32">
        <v>308</v>
      </c>
      <c r="J131" s="32">
        <v>1952.8795811518301</v>
      </c>
      <c r="K131" s="32">
        <v>5.2356020942408401</v>
      </c>
      <c r="L131" s="5" t="s">
        <v>50</v>
      </c>
    </row>
    <row r="132" spans="1:12" outlineLevel="2" x14ac:dyDescent="0.25">
      <c r="A132" s="1">
        <v>25320</v>
      </c>
      <c r="B132" s="1" t="s">
        <v>385</v>
      </c>
      <c r="C132" s="1" t="s">
        <v>154</v>
      </c>
      <c r="D132" s="1" t="s">
        <v>224</v>
      </c>
      <c r="E132" s="154" t="s">
        <v>337</v>
      </c>
      <c r="F132" s="1">
        <v>2020</v>
      </c>
      <c r="G132" s="1" t="s">
        <v>225</v>
      </c>
      <c r="H132" s="12">
        <v>70</v>
      </c>
      <c r="I132" s="12">
        <v>30</v>
      </c>
      <c r="J132" s="12">
        <v>600</v>
      </c>
      <c r="K132" s="12">
        <v>17.1428571428571</v>
      </c>
      <c r="L132" s="1" t="s">
        <v>50</v>
      </c>
    </row>
    <row r="133" spans="1:12" outlineLevel="2" x14ac:dyDescent="0.25">
      <c r="A133" s="1">
        <v>25320</v>
      </c>
      <c r="B133" s="1" t="s">
        <v>385</v>
      </c>
      <c r="C133" s="1" t="s">
        <v>154</v>
      </c>
      <c r="D133" s="1" t="s">
        <v>155</v>
      </c>
      <c r="E133" s="154" t="s">
        <v>156</v>
      </c>
      <c r="F133" s="1">
        <v>2020</v>
      </c>
      <c r="G133" s="1" t="s">
        <v>3</v>
      </c>
      <c r="H133" s="12">
        <v>30</v>
      </c>
      <c r="I133" s="12">
        <v>30</v>
      </c>
      <c r="J133" s="12">
        <v>150</v>
      </c>
      <c r="K133" s="12">
        <v>5</v>
      </c>
      <c r="L133" s="1" t="s">
        <v>50</v>
      </c>
    </row>
    <row r="134" spans="1:12" outlineLevel="2" x14ac:dyDescent="0.25">
      <c r="A134" s="1">
        <v>25320</v>
      </c>
      <c r="B134" s="1" t="s">
        <v>385</v>
      </c>
      <c r="C134" s="1" t="s">
        <v>154</v>
      </c>
      <c r="D134" s="1" t="s">
        <v>155</v>
      </c>
      <c r="E134" s="154" t="s">
        <v>156</v>
      </c>
      <c r="F134" s="1">
        <v>2020</v>
      </c>
      <c r="G134" s="1" t="s">
        <v>11</v>
      </c>
      <c r="H134" s="12">
        <v>30</v>
      </c>
      <c r="I134" s="12">
        <v>30</v>
      </c>
      <c r="J134" s="12">
        <v>120</v>
      </c>
      <c r="K134" s="12">
        <v>4</v>
      </c>
      <c r="L134" s="1" t="s">
        <v>50</v>
      </c>
    </row>
    <row r="135" spans="1:12" outlineLevel="2" x14ac:dyDescent="0.25">
      <c r="A135" s="1">
        <v>25320</v>
      </c>
      <c r="B135" s="1" t="s">
        <v>385</v>
      </c>
      <c r="C135" s="1" t="s">
        <v>154</v>
      </c>
      <c r="D135" s="1" t="s">
        <v>250</v>
      </c>
      <c r="E135" s="154" t="s">
        <v>251</v>
      </c>
      <c r="F135" s="1">
        <v>2020</v>
      </c>
      <c r="G135" s="1" t="s">
        <v>225</v>
      </c>
      <c r="H135" s="12">
        <v>49</v>
      </c>
      <c r="I135" s="12">
        <v>48</v>
      </c>
      <c r="J135" s="12">
        <v>24</v>
      </c>
      <c r="K135" s="12">
        <v>0.5</v>
      </c>
      <c r="L135" s="1" t="s">
        <v>50</v>
      </c>
    </row>
    <row r="136" spans="1:12" outlineLevel="2" x14ac:dyDescent="0.25">
      <c r="A136" s="1">
        <v>25320</v>
      </c>
      <c r="B136" s="1" t="s">
        <v>385</v>
      </c>
      <c r="C136" s="1" t="s">
        <v>154</v>
      </c>
      <c r="D136" s="1" t="s">
        <v>232</v>
      </c>
      <c r="E136" s="154" t="s">
        <v>233</v>
      </c>
      <c r="F136" s="1">
        <v>2020</v>
      </c>
      <c r="G136" s="1" t="s">
        <v>225</v>
      </c>
      <c r="H136" s="12">
        <v>994</v>
      </c>
      <c r="I136" s="12">
        <v>824</v>
      </c>
      <c r="J136" s="12">
        <v>971</v>
      </c>
      <c r="K136" s="12">
        <v>1.17839805825243</v>
      </c>
      <c r="L136" s="1" t="s">
        <v>50</v>
      </c>
    </row>
    <row r="137" spans="1:12" outlineLevel="2" x14ac:dyDescent="0.25">
      <c r="A137" s="1">
        <v>25320</v>
      </c>
      <c r="B137" s="1" t="s">
        <v>385</v>
      </c>
      <c r="C137" s="1" t="s">
        <v>154</v>
      </c>
      <c r="D137" s="1" t="s">
        <v>240</v>
      </c>
      <c r="E137" s="154" t="s">
        <v>241</v>
      </c>
      <c r="F137" s="1">
        <v>2020</v>
      </c>
      <c r="G137" s="1" t="s">
        <v>225</v>
      </c>
      <c r="H137" s="12">
        <v>814</v>
      </c>
      <c r="I137" s="12">
        <v>809</v>
      </c>
      <c r="J137" s="12">
        <v>4045</v>
      </c>
      <c r="K137" s="12">
        <v>5</v>
      </c>
      <c r="L137" s="1" t="s">
        <v>50</v>
      </c>
    </row>
    <row r="138" spans="1:12" outlineLevel="2" x14ac:dyDescent="0.25">
      <c r="A138" s="1">
        <v>25320</v>
      </c>
      <c r="B138" s="1" t="s">
        <v>385</v>
      </c>
      <c r="C138" s="1" t="s">
        <v>154</v>
      </c>
      <c r="D138" s="1" t="s">
        <v>375</v>
      </c>
      <c r="E138" s="154" t="s">
        <v>375</v>
      </c>
      <c r="F138" s="1">
        <v>2020</v>
      </c>
      <c r="G138" s="1"/>
      <c r="H138" s="12">
        <v>12</v>
      </c>
      <c r="I138" s="12">
        <v>8</v>
      </c>
      <c r="J138" s="12">
        <v>4</v>
      </c>
      <c r="K138" s="12">
        <v>0.5</v>
      </c>
      <c r="L138" s="1" t="s">
        <v>50</v>
      </c>
    </row>
    <row r="139" spans="1:12" outlineLevel="2" x14ac:dyDescent="0.25">
      <c r="A139" s="1">
        <v>25320</v>
      </c>
      <c r="B139" s="1" t="s">
        <v>385</v>
      </c>
      <c r="C139" s="1" t="s">
        <v>154</v>
      </c>
      <c r="D139" s="1" t="s">
        <v>278</v>
      </c>
      <c r="E139" s="154" t="s">
        <v>279</v>
      </c>
      <c r="F139" s="1">
        <v>2020</v>
      </c>
      <c r="G139" s="1" t="s">
        <v>225</v>
      </c>
      <c r="H139" s="12">
        <v>26</v>
      </c>
      <c r="I139" s="12">
        <v>25</v>
      </c>
      <c r="J139" s="12">
        <v>250</v>
      </c>
      <c r="K139" s="12">
        <v>10</v>
      </c>
      <c r="L139" s="1" t="s">
        <v>50</v>
      </c>
    </row>
    <row r="140" spans="1:12" outlineLevel="2" x14ac:dyDescent="0.25">
      <c r="A140" s="1">
        <v>25320</v>
      </c>
      <c r="B140" s="1" t="s">
        <v>385</v>
      </c>
      <c r="C140" s="1" t="s">
        <v>154</v>
      </c>
      <c r="D140" s="1" t="s">
        <v>256</v>
      </c>
      <c r="E140" s="154" t="s">
        <v>257</v>
      </c>
      <c r="F140" s="1">
        <v>2020</v>
      </c>
      <c r="G140" s="1" t="s">
        <v>225</v>
      </c>
      <c r="H140" s="12">
        <v>20</v>
      </c>
      <c r="I140" s="12">
        <v>14</v>
      </c>
      <c r="J140" s="12">
        <v>600</v>
      </c>
      <c r="K140" s="12">
        <v>33.3333333333333</v>
      </c>
      <c r="L140" s="1" t="s">
        <v>50</v>
      </c>
    </row>
    <row r="141" spans="1:12" outlineLevel="2" x14ac:dyDescent="0.25">
      <c r="A141" s="1">
        <v>25320</v>
      </c>
      <c r="B141" s="1" t="s">
        <v>385</v>
      </c>
      <c r="C141" s="1" t="s">
        <v>154</v>
      </c>
      <c r="D141" s="1" t="s">
        <v>297</v>
      </c>
      <c r="E141" s="154" t="s">
        <v>298</v>
      </c>
      <c r="F141" s="1">
        <v>2020</v>
      </c>
      <c r="G141" s="1" t="s">
        <v>225</v>
      </c>
      <c r="H141" s="12">
        <v>120</v>
      </c>
      <c r="I141" s="12">
        <v>100</v>
      </c>
      <c r="J141" s="12">
        <v>500</v>
      </c>
      <c r="K141" s="12">
        <v>4.7619047619047601</v>
      </c>
      <c r="L141" s="1" t="s">
        <v>50</v>
      </c>
    </row>
    <row r="142" spans="1:12" ht="30" outlineLevel="2" x14ac:dyDescent="0.25">
      <c r="A142" s="1">
        <v>25320</v>
      </c>
      <c r="B142" s="1" t="s">
        <v>385</v>
      </c>
      <c r="C142" s="1" t="s">
        <v>154</v>
      </c>
      <c r="D142" s="1" t="s">
        <v>226</v>
      </c>
      <c r="E142" s="154" t="s">
        <v>335</v>
      </c>
      <c r="F142" s="1">
        <v>2020</v>
      </c>
      <c r="G142" s="1" t="s">
        <v>225</v>
      </c>
      <c r="H142" s="12">
        <v>23</v>
      </c>
      <c r="I142" s="12">
        <v>19</v>
      </c>
      <c r="J142" s="12">
        <v>220</v>
      </c>
      <c r="K142" s="12">
        <v>10</v>
      </c>
      <c r="L142" s="1" t="s">
        <v>50</v>
      </c>
    </row>
    <row r="143" spans="1:12" outlineLevel="2" x14ac:dyDescent="0.25">
      <c r="A143" s="1">
        <v>25320</v>
      </c>
      <c r="B143" s="1" t="s">
        <v>385</v>
      </c>
      <c r="C143" s="1" t="s">
        <v>154</v>
      </c>
      <c r="D143" s="1" t="s">
        <v>258</v>
      </c>
      <c r="E143" s="154" t="s">
        <v>259</v>
      </c>
      <c r="F143" s="1">
        <v>2020</v>
      </c>
      <c r="G143" s="1" t="s">
        <v>225</v>
      </c>
      <c r="H143" s="12">
        <v>16</v>
      </c>
      <c r="I143" s="12">
        <v>15</v>
      </c>
      <c r="J143" s="12">
        <v>300</v>
      </c>
      <c r="K143" s="12">
        <v>20</v>
      </c>
      <c r="L143" s="1" t="s">
        <v>50</v>
      </c>
    </row>
    <row r="144" spans="1:12" outlineLevel="2" x14ac:dyDescent="0.25">
      <c r="A144" s="1">
        <v>25320</v>
      </c>
      <c r="B144" s="1" t="s">
        <v>385</v>
      </c>
      <c r="C144" s="1" t="s">
        <v>154</v>
      </c>
      <c r="D144" s="1" t="s">
        <v>252</v>
      </c>
      <c r="E144" s="154" t="s">
        <v>351</v>
      </c>
      <c r="F144" s="1">
        <v>2020</v>
      </c>
      <c r="G144" s="1" t="s">
        <v>225</v>
      </c>
      <c r="H144" s="12">
        <v>37</v>
      </c>
      <c r="I144" s="12">
        <v>26</v>
      </c>
      <c r="J144" s="12">
        <v>516.66666666666697</v>
      </c>
      <c r="K144" s="12">
        <v>16.6666666666667</v>
      </c>
      <c r="L144" s="1" t="s">
        <v>50</v>
      </c>
    </row>
    <row r="145" spans="1:12" outlineLevel="2" x14ac:dyDescent="0.25">
      <c r="A145" s="1">
        <v>25320</v>
      </c>
      <c r="B145" s="1" t="s">
        <v>385</v>
      </c>
      <c r="C145" s="1" t="s">
        <v>154</v>
      </c>
      <c r="D145" s="1" t="s">
        <v>260</v>
      </c>
      <c r="E145" s="154" t="s">
        <v>261</v>
      </c>
      <c r="F145" s="1">
        <v>2020</v>
      </c>
      <c r="G145" s="1" t="s">
        <v>225</v>
      </c>
      <c r="H145" s="12">
        <v>27</v>
      </c>
      <c r="I145" s="12">
        <v>23</v>
      </c>
      <c r="J145" s="12">
        <v>322</v>
      </c>
      <c r="K145" s="12">
        <v>14</v>
      </c>
      <c r="L145" s="1" t="s">
        <v>50</v>
      </c>
    </row>
    <row r="146" spans="1:12" ht="30" outlineLevel="2" x14ac:dyDescent="0.25">
      <c r="A146" s="1">
        <v>25320</v>
      </c>
      <c r="B146" s="1" t="s">
        <v>385</v>
      </c>
      <c r="C146" s="1" t="s">
        <v>154</v>
      </c>
      <c r="D146" s="1" t="s">
        <v>227</v>
      </c>
      <c r="E146" s="154" t="s">
        <v>339</v>
      </c>
      <c r="F146" s="1">
        <v>2020</v>
      </c>
      <c r="G146" s="1" t="s">
        <v>225</v>
      </c>
      <c r="H146" s="12">
        <v>55</v>
      </c>
      <c r="I146" s="12">
        <v>30</v>
      </c>
      <c r="J146" s="12">
        <v>812.5</v>
      </c>
      <c r="K146" s="12">
        <v>15.625</v>
      </c>
      <c r="L146" s="1" t="s">
        <v>50</v>
      </c>
    </row>
    <row r="147" spans="1:12" outlineLevel="2" x14ac:dyDescent="0.25">
      <c r="A147" s="1">
        <v>25320</v>
      </c>
      <c r="B147" s="1" t="s">
        <v>385</v>
      </c>
      <c r="C147" s="1" t="s">
        <v>154</v>
      </c>
      <c r="D147" s="1" t="s">
        <v>234</v>
      </c>
      <c r="E147" s="154" t="s">
        <v>235</v>
      </c>
      <c r="F147" s="1">
        <v>2020</v>
      </c>
      <c r="G147" s="1" t="s">
        <v>225</v>
      </c>
      <c r="H147" s="12">
        <v>489</v>
      </c>
      <c r="I147" s="12">
        <v>449</v>
      </c>
      <c r="J147" s="12">
        <v>4490</v>
      </c>
      <c r="K147" s="12">
        <v>10</v>
      </c>
      <c r="L147" s="1" t="s">
        <v>50</v>
      </c>
    </row>
    <row r="148" spans="1:12" outlineLevel="2" x14ac:dyDescent="0.25">
      <c r="A148" s="1">
        <v>25320</v>
      </c>
      <c r="B148" s="1" t="s">
        <v>385</v>
      </c>
      <c r="C148" s="1" t="s">
        <v>154</v>
      </c>
      <c r="D148" s="1" t="s">
        <v>299</v>
      </c>
      <c r="E148" s="154" t="s">
        <v>300</v>
      </c>
      <c r="F148" s="1">
        <v>2020</v>
      </c>
      <c r="G148" s="1" t="s">
        <v>225</v>
      </c>
      <c r="H148" s="12">
        <v>32</v>
      </c>
      <c r="I148" s="12">
        <v>30</v>
      </c>
      <c r="J148" s="12"/>
      <c r="K148" s="12"/>
      <c r="L148" s="1" t="s">
        <v>50</v>
      </c>
    </row>
    <row r="149" spans="1:12" outlineLevel="2" x14ac:dyDescent="0.25">
      <c r="A149" s="1">
        <v>25320</v>
      </c>
      <c r="B149" s="1" t="s">
        <v>385</v>
      </c>
      <c r="C149" s="1" t="s">
        <v>154</v>
      </c>
      <c r="D149" s="1" t="s">
        <v>230</v>
      </c>
      <c r="E149" s="154" t="s">
        <v>231</v>
      </c>
      <c r="F149" s="1">
        <v>2020</v>
      </c>
      <c r="G149" s="1" t="s">
        <v>225</v>
      </c>
      <c r="H149" s="12">
        <v>32</v>
      </c>
      <c r="I149" s="12">
        <v>30</v>
      </c>
      <c r="J149" s="12">
        <v>442.857142857143</v>
      </c>
      <c r="K149" s="12">
        <v>14.285714285714301</v>
      </c>
      <c r="L149" s="1" t="s">
        <v>50</v>
      </c>
    </row>
    <row r="150" spans="1:12" outlineLevel="2" x14ac:dyDescent="0.25">
      <c r="A150" s="1">
        <v>25320</v>
      </c>
      <c r="B150" s="1" t="s">
        <v>385</v>
      </c>
      <c r="C150" s="1" t="s">
        <v>154</v>
      </c>
      <c r="D150" s="1" t="s">
        <v>236</v>
      </c>
      <c r="E150" s="154" t="s">
        <v>237</v>
      </c>
      <c r="F150" s="1">
        <v>2020</v>
      </c>
      <c r="G150" s="1" t="s">
        <v>225</v>
      </c>
      <c r="H150" s="12">
        <v>5</v>
      </c>
      <c r="I150" s="12">
        <v>3</v>
      </c>
      <c r="J150" s="12">
        <v>18</v>
      </c>
      <c r="K150" s="12">
        <v>6</v>
      </c>
      <c r="L150" s="1" t="s">
        <v>50</v>
      </c>
    </row>
    <row r="151" spans="1:12" outlineLevel="1" x14ac:dyDescent="0.25">
      <c r="A151" s="109"/>
      <c r="B151" s="109" t="s">
        <v>579</v>
      </c>
      <c r="C151" s="109">
        <f>SUBTOTAL(9,C131:C150)</f>
        <v>0</v>
      </c>
      <c r="D151" s="109"/>
      <c r="E151" s="157"/>
      <c r="F151" s="109"/>
      <c r="G151" s="109"/>
      <c r="H151" s="158">
        <f>SUBTOTAL(9,H131:H150)</f>
        <v>3259</v>
      </c>
      <c r="I151" s="158">
        <f>SUBTOTAL(9,I131:I150)</f>
        <v>2851</v>
      </c>
      <c r="J151" s="158">
        <f>SUBTOTAL(9,J131:J150)</f>
        <v>16338.903390675639</v>
      </c>
      <c r="K151" s="158"/>
      <c r="L151" s="109"/>
    </row>
    <row r="152" spans="1:12" outlineLevel="2" x14ac:dyDescent="0.25">
      <c r="A152" s="5">
        <v>25572</v>
      </c>
      <c r="B152" s="5" t="s">
        <v>385</v>
      </c>
      <c r="C152" s="5" t="s">
        <v>75</v>
      </c>
      <c r="D152" s="5" t="s">
        <v>250</v>
      </c>
      <c r="E152" s="156" t="s">
        <v>251</v>
      </c>
      <c r="F152" s="5">
        <v>2020</v>
      </c>
      <c r="G152" s="5" t="s">
        <v>225</v>
      </c>
      <c r="H152" s="32">
        <v>16</v>
      </c>
      <c r="I152" s="32">
        <v>9</v>
      </c>
      <c r="J152" s="32">
        <v>7.5</v>
      </c>
      <c r="K152" s="32">
        <v>0.5</v>
      </c>
      <c r="L152" s="5" t="s">
        <v>50</v>
      </c>
    </row>
    <row r="153" spans="1:12" outlineLevel="2" x14ac:dyDescent="0.25">
      <c r="A153" s="1">
        <v>25572</v>
      </c>
      <c r="B153" s="1" t="s">
        <v>385</v>
      </c>
      <c r="C153" s="1" t="s">
        <v>75</v>
      </c>
      <c r="D153" s="1" t="s">
        <v>375</v>
      </c>
      <c r="E153" s="154" t="s">
        <v>375</v>
      </c>
      <c r="F153" s="1">
        <v>2020</v>
      </c>
      <c r="G153" s="1"/>
      <c r="H153" s="12">
        <v>19</v>
      </c>
      <c r="I153" s="12">
        <v>14</v>
      </c>
      <c r="J153" s="12">
        <v>14</v>
      </c>
      <c r="K153" s="12">
        <v>1</v>
      </c>
      <c r="L153" s="1" t="s">
        <v>50</v>
      </c>
    </row>
    <row r="154" spans="1:12" ht="30" outlineLevel="2" x14ac:dyDescent="0.25">
      <c r="A154" s="1">
        <v>25572</v>
      </c>
      <c r="B154" s="1" t="s">
        <v>385</v>
      </c>
      <c r="C154" s="1" t="s">
        <v>75</v>
      </c>
      <c r="D154" s="1" t="s">
        <v>226</v>
      </c>
      <c r="E154" s="154" t="s">
        <v>335</v>
      </c>
      <c r="F154" s="1">
        <v>2020</v>
      </c>
      <c r="G154" s="1" t="s">
        <v>225</v>
      </c>
      <c r="H154" s="12">
        <v>11</v>
      </c>
      <c r="I154" s="12">
        <v>9</v>
      </c>
      <c r="J154" s="12">
        <v>36</v>
      </c>
      <c r="K154" s="12">
        <v>4</v>
      </c>
      <c r="L154" s="1" t="s">
        <v>50</v>
      </c>
    </row>
    <row r="155" spans="1:12" ht="30" outlineLevel="2" x14ac:dyDescent="0.25">
      <c r="A155" s="1">
        <v>25572</v>
      </c>
      <c r="B155" s="1" t="s">
        <v>385</v>
      </c>
      <c r="C155" s="1" t="s">
        <v>75</v>
      </c>
      <c r="D155" s="1" t="s">
        <v>246</v>
      </c>
      <c r="E155" s="154" t="s">
        <v>336</v>
      </c>
      <c r="F155" s="1">
        <v>2020</v>
      </c>
      <c r="G155" s="1" t="s">
        <v>225</v>
      </c>
      <c r="H155" s="12">
        <v>4</v>
      </c>
      <c r="I155" s="12">
        <v>2</v>
      </c>
      <c r="J155" s="12">
        <v>15</v>
      </c>
      <c r="K155" s="12">
        <v>5</v>
      </c>
      <c r="L155" s="1" t="s">
        <v>50</v>
      </c>
    </row>
    <row r="156" spans="1:12" outlineLevel="2" x14ac:dyDescent="0.25">
      <c r="A156" s="1">
        <v>25572</v>
      </c>
      <c r="B156" s="1" t="s">
        <v>385</v>
      </c>
      <c r="C156" s="1" t="s">
        <v>75</v>
      </c>
      <c r="D156" s="1" t="s">
        <v>248</v>
      </c>
      <c r="E156" s="154" t="s">
        <v>249</v>
      </c>
      <c r="F156" s="1">
        <v>2020</v>
      </c>
      <c r="G156" s="1" t="s">
        <v>225</v>
      </c>
      <c r="H156" s="12">
        <v>98</v>
      </c>
      <c r="I156" s="12">
        <v>90</v>
      </c>
      <c r="J156" s="12">
        <v>304.38900000000001</v>
      </c>
      <c r="K156" s="12">
        <v>3.2730000000000001</v>
      </c>
      <c r="L156" s="1" t="s">
        <v>50</v>
      </c>
    </row>
    <row r="157" spans="1:12" ht="30" outlineLevel="2" x14ac:dyDescent="0.25">
      <c r="A157" s="1">
        <v>25572</v>
      </c>
      <c r="B157" s="1" t="s">
        <v>385</v>
      </c>
      <c r="C157" s="1" t="s">
        <v>75</v>
      </c>
      <c r="D157" s="1" t="s">
        <v>247</v>
      </c>
      <c r="E157" s="154" t="s">
        <v>352</v>
      </c>
      <c r="F157" s="1">
        <v>2020</v>
      </c>
      <c r="G157" s="1" t="s">
        <v>225</v>
      </c>
      <c r="H157" s="12">
        <v>325</v>
      </c>
      <c r="I157" s="12">
        <v>311</v>
      </c>
      <c r="J157" s="12">
        <v>9330</v>
      </c>
      <c r="K157" s="12">
        <v>30</v>
      </c>
      <c r="L157" s="1" t="s">
        <v>50</v>
      </c>
    </row>
    <row r="158" spans="1:12" outlineLevel="2" x14ac:dyDescent="0.25">
      <c r="A158" s="1">
        <v>25572</v>
      </c>
      <c r="B158" s="1" t="s">
        <v>385</v>
      </c>
      <c r="C158" s="1" t="s">
        <v>75</v>
      </c>
      <c r="D158" s="1" t="s">
        <v>234</v>
      </c>
      <c r="E158" s="154" t="s">
        <v>235</v>
      </c>
      <c r="F158" s="1">
        <v>2020</v>
      </c>
      <c r="G158" s="1" t="s">
        <v>225</v>
      </c>
      <c r="H158" s="12">
        <v>422</v>
      </c>
      <c r="I158" s="12">
        <v>412</v>
      </c>
      <c r="J158" s="12">
        <v>2472</v>
      </c>
      <c r="K158" s="12">
        <v>6</v>
      </c>
      <c r="L158" s="1" t="s">
        <v>50</v>
      </c>
    </row>
    <row r="159" spans="1:12" outlineLevel="1" x14ac:dyDescent="0.25">
      <c r="A159" s="109"/>
      <c r="B159" s="109" t="s">
        <v>580</v>
      </c>
      <c r="C159" s="109">
        <f>SUBTOTAL(9,C152:C158)</f>
        <v>0</v>
      </c>
      <c r="D159" s="109"/>
      <c r="E159" s="157"/>
      <c r="F159" s="109"/>
      <c r="G159" s="109"/>
      <c r="H159" s="158">
        <f>SUBTOTAL(9,H152:H158)</f>
        <v>895</v>
      </c>
      <c r="I159" s="158">
        <f>SUBTOTAL(9,I152:I158)</f>
        <v>847</v>
      </c>
      <c r="J159" s="158">
        <f>SUBTOTAL(9,J152:J158)</f>
        <v>12178.888999999999</v>
      </c>
      <c r="K159" s="158"/>
      <c r="L159" s="109"/>
    </row>
    <row r="160" spans="1:12" outlineLevel="2" x14ac:dyDescent="0.25">
      <c r="A160" s="5">
        <v>25019</v>
      </c>
      <c r="B160" s="5" t="s">
        <v>386</v>
      </c>
      <c r="C160" s="5" t="s">
        <v>149</v>
      </c>
      <c r="D160" s="5" t="s">
        <v>224</v>
      </c>
      <c r="E160" s="156" t="s">
        <v>334</v>
      </c>
      <c r="F160" s="5">
        <v>2020</v>
      </c>
      <c r="G160" s="5" t="s">
        <v>225</v>
      </c>
      <c r="H160" s="32">
        <v>12</v>
      </c>
      <c r="I160" s="32">
        <v>8</v>
      </c>
      <c r="J160" s="32">
        <v>72</v>
      </c>
      <c r="K160" s="32">
        <v>6</v>
      </c>
      <c r="L160" s="5" t="s">
        <v>50</v>
      </c>
    </row>
    <row r="161" spans="1:12" outlineLevel="2" x14ac:dyDescent="0.25">
      <c r="A161" s="1">
        <v>25019</v>
      </c>
      <c r="B161" s="1" t="s">
        <v>386</v>
      </c>
      <c r="C161" s="1" t="s">
        <v>149</v>
      </c>
      <c r="D161" s="1" t="s">
        <v>232</v>
      </c>
      <c r="E161" s="154" t="s">
        <v>233</v>
      </c>
      <c r="F161" s="1">
        <v>2020</v>
      </c>
      <c r="G161" s="1" t="s">
        <v>225</v>
      </c>
      <c r="H161" s="12">
        <v>351</v>
      </c>
      <c r="I161" s="12">
        <v>313</v>
      </c>
      <c r="J161" s="12">
        <v>360</v>
      </c>
      <c r="K161" s="12">
        <v>1.15015974440895</v>
      </c>
      <c r="L161" s="1" t="s">
        <v>50</v>
      </c>
    </row>
    <row r="162" spans="1:12" outlineLevel="2" x14ac:dyDescent="0.25">
      <c r="A162" s="1">
        <v>25019</v>
      </c>
      <c r="B162" s="1" t="s">
        <v>386</v>
      </c>
      <c r="C162" s="1" t="s">
        <v>149</v>
      </c>
      <c r="D162" s="1" t="s">
        <v>240</v>
      </c>
      <c r="E162" s="154" t="s">
        <v>241</v>
      </c>
      <c r="F162" s="1">
        <v>2020</v>
      </c>
      <c r="G162" s="1" t="s">
        <v>225</v>
      </c>
      <c r="H162" s="12">
        <v>17</v>
      </c>
      <c r="I162" s="12">
        <v>17</v>
      </c>
      <c r="J162" s="12">
        <v>42.5</v>
      </c>
      <c r="K162" s="12">
        <v>2.5</v>
      </c>
      <c r="L162" s="1" t="s">
        <v>50</v>
      </c>
    </row>
    <row r="163" spans="1:12" outlineLevel="2" x14ac:dyDescent="0.25">
      <c r="A163" s="1">
        <v>25019</v>
      </c>
      <c r="B163" s="1" t="s">
        <v>386</v>
      </c>
      <c r="C163" s="1" t="s">
        <v>149</v>
      </c>
      <c r="D163" s="1" t="s">
        <v>255</v>
      </c>
      <c r="E163" s="154" t="s">
        <v>338</v>
      </c>
      <c r="F163" s="1">
        <v>2020</v>
      </c>
      <c r="G163" s="1" t="s">
        <v>225</v>
      </c>
      <c r="H163" s="12">
        <v>161</v>
      </c>
      <c r="I163" s="12">
        <v>159</v>
      </c>
      <c r="J163" s="12">
        <v>805</v>
      </c>
      <c r="K163" s="12">
        <v>5</v>
      </c>
      <c r="L163" s="1" t="s">
        <v>50</v>
      </c>
    </row>
    <row r="164" spans="1:12" outlineLevel="2" x14ac:dyDescent="0.25">
      <c r="A164" s="1">
        <v>25019</v>
      </c>
      <c r="B164" s="1" t="s">
        <v>386</v>
      </c>
      <c r="C164" s="1" t="s">
        <v>149</v>
      </c>
      <c r="D164" s="1" t="s">
        <v>238</v>
      </c>
      <c r="E164" s="154" t="s">
        <v>239</v>
      </c>
      <c r="F164" s="1">
        <v>2020</v>
      </c>
      <c r="G164" s="1" t="s">
        <v>225</v>
      </c>
      <c r="H164" s="12">
        <v>24</v>
      </c>
      <c r="I164" s="12">
        <v>20</v>
      </c>
      <c r="J164" s="12">
        <v>720</v>
      </c>
      <c r="K164" s="12">
        <v>30</v>
      </c>
      <c r="L164" s="1" t="s">
        <v>50</v>
      </c>
    </row>
    <row r="165" spans="1:12" outlineLevel="2" x14ac:dyDescent="0.25">
      <c r="A165" s="1">
        <v>25019</v>
      </c>
      <c r="B165" s="1" t="s">
        <v>386</v>
      </c>
      <c r="C165" s="1" t="s">
        <v>149</v>
      </c>
      <c r="D165" s="1" t="s">
        <v>234</v>
      </c>
      <c r="E165" s="154" t="s">
        <v>235</v>
      </c>
      <c r="F165" s="1">
        <v>2020</v>
      </c>
      <c r="G165" s="1" t="s">
        <v>225</v>
      </c>
      <c r="H165" s="12">
        <v>278</v>
      </c>
      <c r="I165" s="12">
        <v>278</v>
      </c>
      <c r="J165" s="12">
        <v>556</v>
      </c>
      <c r="K165" s="12">
        <v>2</v>
      </c>
      <c r="L165" s="1" t="s">
        <v>50</v>
      </c>
    </row>
    <row r="166" spans="1:12" outlineLevel="2" x14ac:dyDescent="0.25">
      <c r="A166" s="1">
        <v>25019</v>
      </c>
      <c r="B166" s="1" t="s">
        <v>386</v>
      </c>
      <c r="C166" s="1" t="s">
        <v>149</v>
      </c>
      <c r="D166" s="1" t="s">
        <v>48</v>
      </c>
      <c r="E166" s="154" t="s">
        <v>49</v>
      </c>
      <c r="F166" s="1">
        <v>2020</v>
      </c>
      <c r="G166" s="1" t="s">
        <v>3</v>
      </c>
      <c r="H166" s="12">
        <v>0</v>
      </c>
      <c r="I166" s="12">
        <v>0</v>
      </c>
      <c r="J166" s="12">
        <v>0</v>
      </c>
      <c r="K166" s="12">
        <v>0</v>
      </c>
      <c r="L166" s="1" t="s">
        <v>50</v>
      </c>
    </row>
    <row r="167" spans="1:12" outlineLevel="2" x14ac:dyDescent="0.25">
      <c r="A167" s="1">
        <v>25019</v>
      </c>
      <c r="B167" s="1" t="s">
        <v>386</v>
      </c>
      <c r="C167" s="1" t="s">
        <v>149</v>
      </c>
      <c r="D167" s="1" t="s">
        <v>48</v>
      </c>
      <c r="E167" s="154" t="s">
        <v>49</v>
      </c>
      <c r="F167" s="1">
        <v>2020</v>
      </c>
      <c r="G167" s="1" t="s">
        <v>11</v>
      </c>
      <c r="H167" s="12">
        <v>0</v>
      </c>
      <c r="I167" s="12">
        <v>0</v>
      </c>
      <c r="J167" s="12">
        <v>0</v>
      </c>
      <c r="K167" s="12">
        <v>0</v>
      </c>
      <c r="L167" s="1" t="s">
        <v>50</v>
      </c>
    </row>
    <row r="168" spans="1:12" outlineLevel="1" x14ac:dyDescent="0.25">
      <c r="A168" s="109"/>
      <c r="B168" s="109" t="s">
        <v>581</v>
      </c>
      <c r="C168" s="109">
        <f>SUBTOTAL(9,C160:C167)</f>
        <v>0</v>
      </c>
      <c r="D168" s="109"/>
      <c r="E168" s="157"/>
      <c r="F168" s="109"/>
      <c r="G168" s="109"/>
      <c r="H168" s="158">
        <f>SUBTOTAL(9,H160:H167)</f>
        <v>843</v>
      </c>
      <c r="I168" s="158">
        <f>SUBTOTAL(9,I160:I167)</f>
        <v>795</v>
      </c>
      <c r="J168" s="158">
        <f>SUBTOTAL(9,J160:J167)</f>
        <v>2555.5</v>
      </c>
      <c r="K168" s="158"/>
      <c r="L168" s="109"/>
    </row>
    <row r="169" spans="1:12" outlineLevel="2" x14ac:dyDescent="0.25">
      <c r="A169" s="5">
        <v>25398</v>
      </c>
      <c r="B169" s="5" t="s">
        <v>386</v>
      </c>
      <c r="C169" s="5" t="s">
        <v>170</v>
      </c>
      <c r="D169" s="5" t="s">
        <v>224</v>
      </c>
      <c r="E169" s="156" t="s">
        <v>334</v>
      </c>
      <c r="F169" s="5">
        <v>2020</v>
      </c>
      <c r="G169" s="5" t="s">
        <v>225</v>
      </c>
      <c r="H169" s="32">
        <v>21</v>
      </c>
      <c r="I169" s="32">
        <v>15</v>
      </c>
      <c r="J169" s="32">
        <v>126</v>
      </c>
      <c r="K169" s="32">
        <v>6</v>
      </c>
      <c r="L169" s="5" t="s">
        <v>50</v>
      </c>
    </row>
    <row r="170" spans="1:12" outlineLevel="2" x14ac:dyDescent="0.25">
      <c r="A170" s="1">
        <v>25398</v>
      </c>
      <c r="B170" s="1" t="s">
        <v>386</v>
      </c>
      <c r="C170" s="1" t="s">
        <v>170</v>
      </c>
      <c r="D170" s="1" t="s">
        <v>250</v>
      </c>
      <c r="E170" s="154" t="s">
        <v>251</v>
      </c>
      <c r="F170" s="1">
        <v>2020</v>
      </c>
      <c r="G170" s="1" t="s">
        <v>225</v>
      </c>
      <c r="H170" s="12">
        <v>18</v>
      </c>
      <c r="I170" s="12">
        <v>16</v>
      </c>
      <c r="J170" s="12">
        <v>9</v>
      </c>
      <c r="K170" s="12">
        <v>0.5</v>
      </c>
      <c r="L170" s="1" t="s">
        <v>50</v>
      </c>
    </row>
    <row r="171" spans="1:12" outlineLevel="2" x14ac:dyDescent="0.25">
      <c r="A171" s="1">
        <v>25398</v>
      </c>
      <c r="B171" s="1" t="s">
        <v>386</v>
      </c>
      <c r="C171" s="1" t="s">
        <v>170</v>
      </c>
      <c r="D171" s="1" t="s">
        <v>232</v>
      </c>
      <c r="E171" s="154" t="s">
        <v>233</v>
      </c>
      <c r="F171" s="1">
        <v>2020</v>
      </c>
      <c r="G171" s="1" t="s">
        <v>225</v>
      </c>
      <c r="H171" s="12">
        <v>136</v>
      </c>
      <c r="I171" s="12">
        <v>110</v>
      </c>
      <c r="J171" s="12">
        <v>132</v>
      </c>
      <c r="K171" s="12">
        <v>1.2</v>
      </c>
      <c r="L171" s="1" t="s">
        <v>50</v>
      </c>
    </row>
    <row r="172" spans="1:12" outlineLevel="2" x14ac:dyDescent="0.25">
      <c r="A172" s="1">
        <v>25398</v>
      </c>
      <c r="B172" s="1" t="s">
        <v>386</v>
      </c>
      <c r="C172" s="1" t="s">
        <v>170</v>
      </c>
      <c r="D172" s="1" t="s">
        <v>240</v>
      </c>
      <c r="E172" s="154" t="s">
        <v>241</v>
      </c>
      <c r="F172" s="1">
        <v>2020</v>
      </c>
      <c r="G172" s="1" t="s">
        <v>225</v>
      </c>
      <c r="H172" s="12">
        <v>4643</v>
      </c>
      <c r="I172" s="12">
        <v>4636</v>
      </c>
      <c r="J172" s="12">
        <v>18552</v>
      </c>
      <c r="K172" s="12">
        <v>4</v>
      </c>
      <c r="L172" s="1" t="s">
        <v>50</v>
      </c>
    </row>
    <row r="173" spans="1:12" outlineLevel="2" x14ac:dyDescent="0.25">
      <c r="A173" s="1">
        <v>25398</v>
      </c>
      <c r="B173" s="1" t="s">
        <v>386</v>
      </c>
      <c r="C173" s="1" t="s">
        <v>170</v>
      </c>
      <c r="D173" s="1" t="s">
        <v>255</v>
      </c>
      <c r="E173" s="154" t="s">
        <v>338</v>
      </c>
      <c r="F173" s="1">
        <v>2020</v>
      </c>
      <c r="G173" s="1" t="s">
        <v>225</v>
      </c>
      <c r="H173" s="12">
        <v>21</v>
      </c>
      <c r="I173" s="12">
        <v>11</v>
      </c>
      <c r="J173" s="12">
        <v>121</v>
      </c>
      <c r="K173" s="12">
        <v>11</v>
      </c>
      <c r="L173" s="1" t="s">
        <v>50</v>
      </c>
    </row>
    <row r="174" spans="1:12" outlineLevel="2" x14ac:dyDescent="0.25">
      <c r="A174" s="1">
        <v>25398</v>
      </c>
      <c r="B174" s="1" t="s">
        <v>386</v>
      </c>
      <c r="C174" s="1" t="s">
        <v>170</v>
      </c>
      <c r="D174" s="1" t="s">
        <v>234</v>
      </c>
      <c r="E174" s="154" t="s">
        <v>235</v>
      </c>
      <c r="F174" s="1">
        <v>2020</v>
      </c>
      <c r="G174" s="1" t="s">
        <v>225</v>
      </c>
      <c r="H174" s="12">
        <v>108</v>
      </c>
      <c r="I174" s="12">
        <v>103</v>
      </c>
      <c r="J174" s="12">
        <v>824</v>
      </c>
      <c r="K174" s="12">
        <v>8</v>
      </c>
      <c r="L174" s="1" t="s">
        <v>50</v>
      </c>
    </row>
    <row r="175" spans="1:12" outlineLevel="1" x14ac:dyDescent="0.25">
      <c r="A175" s="109"/>
      <c r="B175" s="109" t="s">
        <v>582</v>
      </c>
      <c r="C175" s="109">
        <f>SUBTOTAL(9,C169:C174)</f>
        <v>0</v>
      </c>
      <c r="D175" s="109"/>
      <c r="E175" s="157"/>
      <c r="F175" s="109"/>
      <c r="G175" s="109"/>
      <c r="H175" s="158">
        <f>SUBTOTAL(9,H169:H174)</f>
        <v>4947</v>
      </c>
      <c r="I175" s="158">
        <f>SUBTOTAL(9,I169:I174)</f>
        <v>4891</v>
      </c>
      <c r="J175" s="158">
        <f>SUBTOTAL(9,J169:J174)</f>
        <v>19764</v>
      </c>
      <c r="K175" s="158"/>
      <c r="L175" s="109"/>
    </row>
    <row r="176" spans="1:12" outlineLevel="2" x14ac:dyDescent="0.25">
      <c r="A176" s="5">
        <v>25402</v>
      </c>
      <c r="B176" s="5" t="s">
        <v>386</v>
      </c>
      <c r="C176" s="5" t="s">
        <v>203</v>
      </c>
      <c r="D176" s="5" t="s">
        <v>250</v>
      </c>
      <c r="E176" s="156" t="s">
        <v>251</v>
      </c>
      <c r="F176" s="5">
        <v>2020</v>
      </c>
      <c r="G176" s="5" t="s">
        <v>225</v>
      </c>
      <c r="H176" s="32">
        <v>28</v>
      </c>
      <c r="I176" s="32">
        <v>20</v>
      </c>
      <c r="J176" s="32">
        <v>9.7999999999999989</v>
      </c>
      <c r="K176" s="32">
        <v>0.39200000000000002</v>
      </c>
      <c r="L176" s="5" t="s">
        <v>50</v>
      </c>
    </row>
    <row r="177" spans="1:12" outlineLevel="2" x14ac:dyDescent="0.25">
      <c r="A177" s="1">
        <v>25402</v>
      </c>
      <c r="B177" s="1" t="s">
        <v>386</v>
      </c>
      <c r="C177" s="1" t="s">
        <v>203</v>
      </c>
      <c r="D177" s="1" t="s">
        <v>232</v>
      </c>
      <c r="E177" s="154" t="s">
        <v>233</v>
      </c>
      <c r="F177" s="1">
        <v>2020</v>
      </c>
      <c r="G177" s="1" t="s">
        <v>225</v>
      </c>
      <c r="H177" s="12">
        <v>477</v>
      </c>
      <c r="I177" s="12">
        <v>414</v>
      </c>
      <c r="J177" s="12">
        <v>474</v>
      </c>
      <c r="K177" s="12">
        <v>1.14492753623188</v>
      </c>
      <c r="L177" s="1" t="s">
        <v>50</v>
      </c>
    </row>
    <row r="178" spans="1:12" outlineLevel="2" x14ac:dyDescent="0.25">
      <c r="A178" s="1">
        <v>25402</v>
      </c>
      <c r="B178" s="1" t="s">
        <v>386</v>
      </c>
      <c r="C178" s="1" t="s">
        <v>203</v>
      </c>
      <c r="D178" s="1" t="s">
        <v>240</v>
      </c>
      <c r="E178" s="154" t="s">
        <v>241</v>
      </c>
      <c r="F178" s="1">
        <v>2020</v>
      </c>
      <c r="G178" s="1" t="s">
        <v>225</v>
      </c>
      <c r="H178" s="12">
        <v>296</v>
      </c>
      <c r="I178" s="12">
        <v>191</v>
      </c>
      <c r="J178" s="12">
        <v>1296</v>
      </c>
      <c r="K178" s="12">
        <v>4.5</v>
      </c>
      <c r="L178" s="1" t="s">
        <v>50</v>
      </c>
    </row>
    <row r="179" spans="1:12" outlineLevel="2" x14ac:dyDescent="0.25">
      <c r="A179" s="1">
        <v>25402</v>
      </c>
      <c r="B179" s="1" t="s">
        <v>386</v>
      </c>
      <c r="C179" s="1" t="s">
        <v>203</v>
      </c>
      <c r="D179" s="1" t="s">
        <v>255</v>
      </c>
      <c r="E179" s="154" t="s">
        <v>338</v>
      </c>
      <c r="F179" s="1">
        <v>2020</v>
      </c>
      <c r="G179" s="1" t="s">
        <v>225</v>
      </c>
      <c r="H179" s="12">
        <v>207</v>
      </c>
      <c r="I179" s="12">
        <v>190</v>
      </c>
      <c r="J179" s="12">
        <v>1900</v>
      </c>
      <c r="K179" s="12">
        <v>10</v>
      </c>
      <c r="L179" s="1" t="s">
        <v>50</v>
      </c>
    </row>
    <row r="180" spans="1:12" outlineLevel="2" x14ac:dyDescent="0.25">
      <c r="A180" s="1">
        <v>25402</v>
      </c>
      <c r="B180" s="1" t="s">
        <v>386</v>
      </c>
      <c r="C180" s="1" t="s">
        <v>203</v>
      </c>
      <c r="D180" s="1" t="s">
        <v>234</v>
      </c>
      <c r="E180" s="154" t="s">
        <v>235</v>
      </c>
      <c r="F180" s="1">
        <v>2020</v>
      </c>
      <c r="G180" s="1" t="s">
        <v>225</v>
      </c>
      <c r="H180" s="12">
        <v>301</v>
      </c>
      <c r="I180" s="12">
        <v>282</v>
      </c>
      <c r="J180" s="12">
        <v>2265.4639175257698</v>
      </c>
      <c r="K180" s="12">
        <v>7.7319587628865998</v>
      </c>
      <c r="L180" s="1" t="s">
        <v>50</v>
      </c>
    </row>
    <row r="181" spans="1:12" outlineLevel="1" x14ac:dyDescent="0.25">
      <c r="A181" s="109"/>
      <c r="B181" s="109" t="s">
        <v>583</v>
      </c>
      <c r="C181" s="109">
        <f>SUBTOTAL(9,C176:C180)</f>
        <v>0</v>
      </c>
      <c r="D181" s="109"/>
      <c r="E181" s="157"/>
      <c r="F181" s="109"/>
      <c r="G181" s="109"/>
      <c r="H181" s="158">
        <f>SUBTOTAL(9,H176:H180)</f>
        <v>1309</v>
      </c>
      <c r="I181" s="158">
        <f>SUBTOTAL(9,I176:I180)</f>
        <v>1097</v>
      </c>
      <c r="J181" s="158">
        <f>SUBTOTAL(9,J176:J180)</f>
        <v>5945.26391752577</v>
      </c>
      <c r="K181" s="158"/>
      <c r="L181" s="109"/>
    </row>
    <row r="182" spans="1:12" outlineLevel="2" x14ac:dyDescent="0.25">
      <c r="A182" s="5">
        <v>25489</v>
      </c>
      <c r="B182" s="5" t="s">
        <v>386</v>
      </c>
      <c r="C182" s="5" t="s">
        <v>78</v>
      </c>
      <c r="D182" s="5" t="s">
        <v>224</v>
      </c>
      <c r="E182" s="156" t="s">
        <v>334</v>
      </c>
      <c r="F182" s="5">
        <v>2020</v>
      </c>
      <c r="G182" s="5" t="s">
        <v>225</v>
      </c>
      <c r="H182" s="32">
        <v>33</v>
      </c>
      <c r="I182" s="32">
        <v>33</v>
      </c>
      <c r="J182" s="32">
        <v>165</v>
      </c>
      <c r="K182" s="32">
        <v>5</v>
      </c>
      <c r="L182" s="5" t="s">
        <v>50</v>
      </c>
    </row>
    <row r="183" spans="1:12" outlineLevel="2" x14ac:dyDescent="0.25">
      <c r="A183" s="1">
        <v>25489</v>
      </c>
      <c r="B183" s="1" t="s">
        <v>386</v>
      </c>
      <c r="C183" s="1" t="s">
        <v>78</v>
      </c>
      <c r="D183" s="1" t="s">
        <v>253</v>
      </c>
      <c r="E183" s="154" t="s">
        <v>254</v>
      </c>
      <c r="F183" s="1">
        <v>2020</v>
      </c>
      <c r="G183" s="1" t="s">
        <v>225</v>
      </c>
      <c r="H183" s="12">
        <v>10</v>
      </c>
      <c r="I183" s="12">
        <v>10</v>
      </c>
      <c r="J183" s="12">
        <v>2</v>
      </c>
      <c r="K183" s="12">
        <v>0.2</v>
      </c>
      <c r="L183" s="1" t="s">
        <v>50</v>
      </c>
    </row>
    <row r="184" spans="1:12" outlineLevel="2" x14ac:dyDescent="0.25">
      <c r="A184" s="1">
        <v>25489</v>
      </c>
      <c r="B184" s="1" t="s">
        <v>386</v>
      </c>
      <c r="C184" s="1" t="s">
        <v>78</v>
      </c>
      <c r="D184" s="1" t="s">
        <v>250</v>
      </c>
      <c r="E184" s="154" t="s">
        <v>251</v>
      </c>
      <c r="F184" s="1">
        <v>2020</v>
      </c>
      <c r="G184" s="1" t="s">
        <v>225</v>
      </c>
      <c r="H184" s="12">
        <v>4</v>
      </c>
      <c r="I184" s="12">
        <v>4</v>
      </c>
      <c r="J184" s="12">
        <v>3.2</v>
      </c>
      <c r="K184" s="12">
        <v>0.8</v>
      </c>
      <c r="L184" s="1" t="s">
        <v>50</v>
      </c>
    </row>
    <row r="185" spans="1:12" outlineLevel="2" x14ac:dyDescent="0.25">
      <c r="A185" s="1">
        <v>25489</v>
      </c>
      <c r="B185" s="1" t="s">
        <v>386</v>
      </c>
      <c r="C185" s="1" t="s">
        <v>78</v>
      </c>
      <c r="D185" s="1" t="s">
        <v>232</v>
      </c>
      <c r="E185" s="154" t="s">
        <v>233</v>
      </c>
      <c r="F185" s="1">
        <v>2020</v>
      </c>
      <c r="G185" s="1" t="s">
        <v>225</v>
      </c>
      <c r="H185" s="12">
        <v>31</v>
      </c>
      <c r="I185" s="12">
        <v>28</v>
      </c>
      <c r="J185" s="12">
        <v>16</v>
      </c>
      <c r="K185" s="12">
        <v>0.57142857142857095</v>
      </c>
      <c r="L185" s="1" t="s">
        <v>50</v>
      </c>
    </row>
    <row r="186" spans="1:12" outlineLevel="2" x14ac:dyDescent="0.25">
      <c r="A186" s="1">
        <v>25489</v>
      </c>
      <c r="B186" s="1" t="s">
        <v>386</v>
      </c>
      <c r="C186" s="1" t="s">
        <v>78</v>
      </c>
      <c r="D186" s="1" t="s">
        <v>240</v>
      </c>
      <c r="E186" s="154" t="s">
        <v>241</v>
      </c>
      <c r="F186" s="1">
        <v>2020</v>
      </c>
      <c r="G186" s="1" t="s">
        <v>225</v>
      </c>
      <c r="H186" s="12">
        <v>1600</v>
      </c>
      <c r="I186" s="12">
        <v>1600</v>
      </c>
      <c r="J186" s="12">
        <v>8000</v>
      </c>
      <c r="K186" s="12">
        <v>5</v>
      </c>
      <c r="L186" s="1" t="s">
        <v>50</v>
      </c>
    </row>
    <row r="187" spans="1:12" outlineLevel="2" x14ac:dyDescent="0.25">
      <c r="A187" s="1">
        <v>25489</v>
      </c>
      <c r="B187" s="1" t="s">
        <v>386</v>
      </c>
      <c r="C187" s="1" t="s">
        <v>78</v>
      </c>
      <c r="D187" s="1" t="s">
        <v>234</v>
      </c>
      <c r="E187" s="154" t="s">
        <v>235</v>
      </c>
      <c r="F187" s="1">
        <v>2020</v>
      </c>
      <c r="G187" s="1" t="s">
        <v>225</v>
      </c>
      <c r="H187" s="12">
        <v>41</v>
      </c>
      <c r="I187" s="12">
        <v>41</v>
      </c>
      <c r="J187" s="12">
        <v>410</v>
      </c>
      <c r="K187" s="12">
        <v>10</v>
      </c>
      <c r="L187" s="1" t="s">
        <v>50</v>
      </c>
    </row>
    <row r="188" spans="1:12" outlineLevel="1" x14ac:dyDescent="0.25">
      <c r="A188" s="109"/>
      <c r="B188" s="109" t="s">
        <v>584</v>
      </c>
      <c r="C188" s="109">
        <f>SUBTOTAL(9,C182:C187)</f>
        <v>0</v>
      </c>
      <c r="D188" s="109"/>
      <c r="E188" s="157"/>
      <c r="F188" s="109"/>
      <c r="G188" s="109"/>
      <c r="H188" s="158">
        <f>SUBTOTAL(9,H182:H187)</f>
        <v>1719</v>
      </c>
      <c r="I188" s="158">
        <f>SUBTOTAL(9,I182:I187)</f>
        <v>1716</v>
      </c>
      <c r="J188" s="158">
        <f>SUBTOTAL(9,J182:J187)</f>
        <v>8596.2000000000007</v>
      </c>
      <c r="K188" s="158"/>
      <c r="L188" s="109"/>
    </row>
    <row r="189" spans="1:12" outlineLevel="2" x14ac:dyDescent="0.25">
      <c r="A189" s="5">
        <v>25491</v>
      </c>
      <c r="B189" s="5" t="s">
        <v>386</v>
      </c>
      <c r="C189" s="5" t="s">
        <v>176</v>
      </c>
      <c r="D189" s="5" t="s">
        <v>224</v>
      </c>
      <c r="E189" s="156" t="s">
        <v>334</v>
      </c>
      <c r="F189" s="5">
        <v>2020</v>
      </c>
      <c r="G189" s="5" t="s">
        <v>225</v>
      </c>
      <c r="H189" s="32">
        <v>34.799999999999997</v>
      </c>
      <c r="I189" s="32">
        <v>10.799999999999997</v>
      </c>
      <c r="J189" s="32">
        <v>64.800000000000011</v>
      </c>
      <c r="K189" s="32">
        <v>6</v>
      </c>
      <c r="L189" s="5" t="s">
        <v>50</v>
      </c>
    </row>
    <row r="190" spans="1:12" outlineLevel="2" x14ac:dyDescent="0.25">
      <c r="A190" s="1">
        <v>25491</v>
      </c>
      <c r="B190" s="1" t="s">
        <v>386</v>
      </c>
      <c r="C190" s="1" t="s">
        <v>176</v>
      </c>
      <c r="D190" s="1" t="s">
        <v>250</v>
      </c>
      <c r="E190" s="154" t="s">
        <v>251</v>
      </c>
      <c r="F190" s="1">
        <v>2020</v>
      </c>
      <c r="G190" s="1" t="s">
        <v>225</v>
      </c>
      <c r="H190" s="12">
        <v>78</v>
      </c>
      <c r="I190" s="12">
        <v>61</v>
      </c>
      <c r="J190" s="12">
        <v>19.215</v>
      </c>
      <c r="K190" s="12">
        <v>0.315</v>
      </c>
      <c r="L190" s="1" t="s">
        <v>50</v>
      </c>
    </row>
    <row r="191" spans="1:12" outlineLevel="2" x14ac:dyDescent="0.25">
      <c r="A191" s="1">
        <v>25491</v>
      </c>
      <c r="B191" s="1" t="s">
        <v>386</v>
      </c>
      <c r="C191" s="1" t="s">
        <v>176</v>
      </c>
      <c r="D191" s="1" t="s">
        <v>232</v>
      </c>
      <c r="E191" s="154" t="s">
        <v>233</v>
      </c>
      <c r="F191" s="1">
        <v>2020</v>
      </c>
      <c r="G191" s="1" t="s">
        <v>225</v>
      </c>
      <c r="H191" s="12">
        <v>38</v>
      </c>
      <c r="I191" s="12">
        <v>32</v>
      </c>
      <c r="J191" s="12">
        <v>35.200000000000003</v>
      </c>
      <c r="K191" s="12">
        <v>1.1000000000000001</v>
      </c>
      <c r="L191" s="1" t="s">
        <v>50</v>
      </c>
    </row>
    <row r="192" spans="1:12" outlineLevel="2" x14ac:dyDescent="0.25">
      <c r="A192" s="1">
        <v>25491</v>
      </c>
      <c r="B192" s="1" t="s">
        <v>386</v>
      </c>
      <c r="C192" s="1" t="s">
        <v>176</v>
      </c>
      <c r="D192" s="1" t="s">
        <v>240</v>
      </c>
      <c r="E192" s="154" t="s">
        <v>241</v>
      </c>
      <c r="F192" s="1">
        <v>2020</v>
      </c>
      <c r="G192" s="1" t="s">
        <v>225</v>
      </c>
      <c r="H192" s="12">
        <v>1787</v>
      </c>
      <c r="I192" s="12">
        <v>1767</v>
      </c>
      <c r="J192" s="12">
        <v>8836</v>
      </c>
      <c r="K192" s="12">
        <v>5.0005659309564203</v>
      </c>
      <c r="L192" s="1" t="s">
        <v>50</v>
      </c>
    </row>
    <row r="193" spans="1:12" outlineLevel="2" x14ac:dyDescent="0.25">
      <c r="A193" s="1">
        <v>25491</v>
      </c>
      <c r="B193" s="1" t="s">
        <v>386</v>
      </c>
      <c r="C193" s="1" t="s">
        <v>176</v>
      </c>
      <c r="D193" s="1" t="s">
        <v>226</v>
      </c>
      <c r="E193" s="154" t="s">
        <v>319</v>
      </c>
      <c r="F193" s="1">
        <v>2020</v>
      </c>
      <c r="G193" s="1" t="s">
        <v>225</v>
      </c>
      <c r="H193" s="12">
        <v>15.4</v>
      </c>
      <c r="I193" s="12">
        <v>0</v>
      </c>
      <c r="J193" s="12">
        <v>0</v>
      </c>
      <c r="K193" s="12">
        <v>0</v>
      </c>
      <c r="L193" s="1" t="s">
        <v>50</v>
      </c>
    </row>
    <row r="194" spans="1:12" outlineLevel="2" x14ac:dyDescent="0.25">
      <c r="A194" s="1">
        <v>25491</v>
      </c>
      <c r="B194" s="1" t="s">
        <v>386</v>
      </c>
      <c r="C194" s="1" t="s">
        <v>176</v>
      </c>
      <c r="D194" s="1" t="s">
        <v>227</v>
      </c>
      <c r="E194" s="154" t="s">
        <v>341</v>
      </c>
      <c r="F194" s="1">
        <v>2020</v>
      </c>
      <c r="G194" s="1" t="s">
        <v>225</v>
      </c>
      <c r="H194" s="12">
        <v>91</v>
      </c>
      <c r="I194" s="12">
        <v>88</v>
      </c>
      <c r="J194" s="12">
        <v>528</v>
      </c>
      <c r="K194" s="12">
        <v>6</v>
      </c>
      <c r="L194" s="1" t="s">
        <v>50</v>
      </c>
    </row>
    <row r="195" spans="1:12" outlineLevel="2" x14ac:dyDescent="0.25">
      <c r="A195" s="1">
        <v>25491</v>
      </c>
      <c r="B195" s="1" t="s">
        <v>386</v>
      </c>
      <c r="C195" s="1" t="s">
        <v>176</v>
      </c>
      <c r="D195" s="1" t="s">
        <v>234</v>
      </c>
      <c r="E195" s="154" t="s">
        <v>235</v>
      </c>
      <c r="F195" s="1">
        <v>2020</v>
      </c>
      <c r="G195" s="1" t="s">
        <v>225</v>
      </c>
      <c r="H195" s="12">
        <v>18</v>
      </c>
      <c r="I195" s="12">
        <v>17</v>
      </c>
      <c r="J195" s="12">
        <v>153</v>
      </c>
      <c r="K195" s="12">
        <v>9</v>
      </c>
      <c r="L195" s="1" t="s">
        <v>50</v>
      </c>
    </row>
    <row r="196" spans="1:12" outlineLevel="1" x14ac:dyDescent="0.25">
      <c r="A196" s="109"/>
      <c r="B196" s="109" t="s">
        <v>585</v>
      </c>
      <c r="C196" s="109">
        <f>SUBTOTAL(9,C189:C195)</f>
        <v>0</v>
      </c>
      <c r="D196" s="109"/>
      <c r="E196" s="157"/>
      <c r="F196" s="109"/>
      <c r="G196" s="109"/>
      <c r="H196" s="158">
        <f>SUBTOTAL(9,H189:H195)</f>
        <v>2062.1999999999998</v>
      </c>
      <c r="I196" s="158">
        <f>SUBTOTAL(9,I189:I195)</f>
        <v>1975.8</v>
      </c>
      <c r="J196" s="158">
        <f>SUBTOTAL(9,J189:J195)</f>
        <v>9636.2150000000001</v>
      </c>
      <c r="K196" s="158"/>
      <c r="L196" s="109"/>
    </row>
    <row r="197" spans="1:12" outlineLevel="2" x14ac:dyDescent="0.25">
      <c r="A197" s="5">
        <v>25592</v>
      </c>
      <c r="B197" s="5" t="s">
        <v>386</v>
      </c>
      <c r="C197" s="5" t="s">
        <v>119</v>
      </c>
      <c r="D197" s="5" t="s">
        <v>224</v>
      </c>
      <c r="E197" s="156" t="s">
        <v>334</v>
      </c>
      <c r="F197" s="5">
        <v>2020</v>
      </c>
      <c r="G197" s="5" t="s">
        <v>225</v>
      </c>
      <c r="H197" s="32">
        <v>26</v>
      </c>
      <c r="I197" s="32">
        <v>22</v>
      </c>
      <c r="J197" s="32">
        <v>110</v>
      </c>
      <c r="K197" s="32">
        <v>5</v>
      </c>
      <c r="L197" s="5" t="s">
        <v>50</v>
      </c>
    </row>
    <row r="198" spans="1:12" outlineLevel="2" x14ac:dyDescent="0.25">
      <c r="A198" s="1">
        <v>25592</v>
      </c>
      <c r="B198" s="1" t="s">
        <v>386</v>
      </c>
      <c r="C198" s="1" t="s">
        <v>119</v>
      </c>
      <c r="D198" s="1" t="s">
        <v>250</v>
      </c>
      <c r="E198" s="154" t="s">
        <v>251</v>
      </c>
      <c r="F198" s="1">
        <v>2020</v>
      </c>
      <c r="G198" s="1" t="s">
        <v>225</v>
      </c>
      <c r="H198" s="12">
        <v>9</v>
      </c>
      <c r="I198" s="12">
        <v>9</v>
      </c>
      <c r="J198" s="12">
        <v>7</v>
      </c>
      <c r="K198" s="12">
        <v>0.77777777777777801</v>
      </c>
      <c r="L198" s="1" t="s">
        <v>50</v>
      </c>
    </row>
    <row r="199" spans="1:12" outlineLevel="2" x14ac:dyDescent="0.25">
      <c r="A199" s="1">
        <v>25592</v>
      </c>
      <c r="B199" s="1" t="s">
        <v>386</v>
      </c>
      <c r="C199" s="1" t="s">
        <v>119</v>
      </c>
      <c r="D199" s="1" t="s">
        <v>232</v>
      </c>
      <c r="E199" s="154" t="s">
        <v>233</v>
      </c>
      <c r="F199" s="1">
        <v>2020</v>
      </c>
      <c r="G199" s="1" t="s">
        <v>225</v>
      </c>
      <c r="H199" s="12">
        <v>70</v>
      </c>
      <c r="I199" s="12">
        <v>62</v>
      </c>
      <c r="J199" s="12">
        <v>71.3</v>
      </c>
      <c r="K199" s="12">
        <v>1.1499999999999999</v>
      </c>
      <c r="L199" s="1" t="s">
        <v>50</v>
      </c>
    </row>
    <row r="200" spans="1:12" outlineLevel="2" x14ac:dyDescent="0.25">
      <c r="A200" s="1">
        <v>25592</v>
      </c>
      <c r="B200" s="1" t="s">
        <v>386</v>
      </c>
      <c r="C200" s="1" t="s">
        <v>119</v>
      </c>
      <c r="D200" s="1" t="s">
        <v>240</v>
      </c>
      <c r="E200" s="154" t="s">
        <v>241</v>
      </c>
      <c r="F200" s="1">
        <v>2020</v>
      </c>
      <c r="G200" s="1" t="s">
        <v>225</v>
      </c>
      <c r="H200" s="12">
        <v>3114</v>
      </c>
      <c r="I200" s="12">
        <v>3102</v>
      </c>
      <c r="J200" s="12">
        <v>18284</v>
      </c>
      <c r="K200" s="12">
        <v>5.8942617666021899</v>
      </c>
      <c r="L200" s="1" t="s">
        <v>50</v>
      </c>
    </row>
    <row r="201" spans="1:12" outlineLevel="2" x14ac:dyDescent="0.25">
      <c r="A201" s="1">
        <v>25592</v>
      </c>
      <c r="B201" s="1" t="s">
        <v>386</v>
      </c>
      <c r="C201" s="1" t="s">
        <v>119</v>
      </c>
      <c r="D201" s="1" t="s">
        <v>256</v>
      </c>
      <c r="E201" s="154" t="s">
        <v>257</v>
      </c>
      <c r="F201" s="1">
        <v>2020</v>
      </c>
      <c r="G201" s="1" t="s">
        <v>225</v>
      </c>
      <c r="H201" s="12">
        <v>4</v>
      </c>
      <c r="I201" s="12">
        <v>1</v>
      </c>
      <c r="J201" s="12">
        <v>2</v>
      </c>
      <c r="K201" s="12">
        <v>2</v>
      </c>
      <c r="L201" s="1" t="s">
        <v>50</v>
      </c>
    </row>
    <row r="202" spans="1:12" ht="30" outlineLevel="2" x14ac:dyDescent="0.25">
      <c r="A202" s="1">
        <v>25592</v>
      </c>
      <c r="B202" s="1" t="s">
        <v>386</v>
      </c>
      <c r="C202" s="1" t="s">
        <v>119</v>
      </c>
      <c r="D202" s="1" t="s">
        <v>226</v>
      </c>
      <c r="E202" s="154" t="s">
        <v>335</v>
      </c>
      <c r="F202" s="1">
        <v>2020</v>
      </c>
      <c r="G202" s="1" t="s">
        <v>225</v>
      </c>
      <c r="H202" s="12">
        <v>24</v>
      </c>
      <c r="I202" s="12">
        <v>20</v>
      </c>
      <c r="J202" s="12">
        <v>98.095238095238102</v>
      </c>
      <c r="K202" s="12">
        <v>4.9047619047619104</v>
      </c>
      <c r="L202" s="1" t="s">
        <v>50</v>
      </c>
    </row>
    <row r="203" spans="1:12" ht="30" outlineLevel="2" x14ac:dyDescent="0.25">
      <c r="A203" s="1">
        <v>25592</v>
      </c>
      <c r="B203" s="1" t="s">
        <v>386</v>
      </c>
      <c r="C203" s="1" t="s">
        <v>119</v>
      </c>
      <c r="D203" s="1" t="s">
        <v>227</v>
      </c>
      <c r="E203" s="154" t="s">
        <v>339</v>
      </c>
      <c r="F203" s="1">
        <v>2020</v>
      </c>
      <c r="G203" s="1" t="s">
        <v>225</v>
      </c>
      <c r="H203" s="12">
        <v>19</v>
      </c>
      <c r="I203" s="12">
        <v>17</v>
      </c>
      <c r="J203" s="12">
        <v>98</v>
      </c>
      <c r="K203" s="12">
        <v>5.7647058823529402</v>
      </c>
      <c r="L203" s="1" t="s">
        <v>50</v>
      </c>
    </row>
    <row r="204" spans="1:12" outlineLevel="2" x14ac:dyDescent="0.25">
      <c r="A204" s="1">
        <v>25592</v>
      </c>
      <c r="B204" s="1" t="s">
        <v>386</v>
      </c>
      <c r="C204" s="1" t="s">
        <v>119</v>
      </c>
      <c r="D204" s="1" t="s">
        <v>234</v>
      </c>
      <c r="E204" s="154" t="s">
        <v>235</v>
      </c>
      <c r="F204" s="1">
        <v>2020</v>
      </c>
      <c r="G204" s="1" t="s">
        <v>225</v>
      </c>
      <c r="H204" s="12">
        <v>43</v>
      </c>
      <c r="I204" s="12">
        <v>42</v>
      </c>
      <c r="J204" s="12">
        <v>210</v>
      </c>
      <c r="K204" s="12">
        <v>5</v>
      </c>
      <c r="L204" s="1" t="s">
        <v>50</v>
      </c>
    </row>
    <row r="205" spans="1:12" outlineLevel="1" x14ac:dyDescent="0.25">
      <c r="A205" s="109"/>
      <c r="B205" s="109" t="s">
        <v>586</v>
      </c>
      <c r="C205" s="109">
        <f>SUBTOTAL(9,C197:C204)</f>
        <v>0</v>
      </c>
      <c r="D205" s="109"/>
      <c r="E205" s="157"/>
      <c r="F205" s="109"/>
      <c r="G205" s="109"/>
      <c r="H205" s="158">
        <f>SUBTOTAL(9,H197:H204)</f>
        <v>3309</v>
      </c>
      <c r="I205" s="158">
        <f>SUBTOTAL(9,I197:I204)</f>
        <v>3275</v>
      </c>
      <c r="J205" s="158">
        <f>SUBTOTAL(9,J197:J204)</f>
        <v>18880.395238095236</v>
      </c>
      <c r="K205" s="158"/>
      <c r="L205" s="109"/>
    </row>
    <row r="206" spans="1:12" outlineLevel="2" x14ac:dyDescent="0.25">
      <c r="A206" s="5">
        <v>25658</v>
      </c>
      <c r="B206" s="5" t="s">
        <v>386</v>
      </c>
      <c r="C206" s="5" t="s">
        <v>208</v>
      </c>
      <c r="D206" s="5" t="s">
        <v>224</v>
      </c>
      <c r="E206" s="156" t="s">
        <v>334</v>
      </c>
      <c r="F206" s="5">
        <v>2020</v>
      </c>
      <c r="G206" s="5" t="s">
        <v>225</v>
      </c>
      <c r="H206" s="32">
        <v>19.46</v>
      </c>
      <c r="I206" s="32">
        <v>19.46</v>
      </c>
      <c r="J206" s="32">
        <v>194.60000000000002</v>
      </c>
      <c r="K206" s="32">
        <v>10</v>
      </c>
      <c r="L206" s="5" t="s">
        <v>50</v>
      </c>
    </row>
    <row r="207" spans="1:12" outlineLevel="2" x14ac:dyDescent="0.25">
      <c r="A207" s="1">
        <v>25658</v>
      </c>
      <c r="B207" s="1" t="s">
        <v>386</v>
      </c>
      <c r="C207" s="1" t="s">
        <v>208</v>
      </c>
      <c r="D207" s="1" t="s">
        <v>224</v>
      </c>
      <c r="E207" s="154" t="s">
        <v>337</v>
      </c>
      <c r="F207" s="1">
        <v>2020</v>
      </c>
      <c r="G207" s="1" t="s">
        <v>225</v>
      </c>
      <c r="H207" s="12">
        <v>7.54</v>
      </c>
      <c r="I207" s="12">
        <v>0</v>
      </c>
      <c r="J207" s="12">
        <v>0</v>
      </c>
      <c r="K207" s="12">
        <v>0</v>
      </c>
      <c r="L207" s="1" t="s">
        <v>50</v>
      </c>
    </row>
    <row r="208" spans="1:12" outlineLevel="2" x14ac:dyDescent="0.25">
      <c r="A208" s="1">
        <v>25658</v>
      </c>
      <c r="B208" s="1" t="s">
        <v>386</v>
      </c>
      <c r="C208" s="1" t="s">
        <v>208</v>
      </c>
      <c r="D208" s="1" t="s">
        <v>232</v>
      </c>
      <c r="E208" s="154" t="s">
        <v>233</v>
      </c>
      <c r="F208" s="1">
        <v>2020</v>
      </c>
      <c r="G208" s="1" t="s">
        <v>225</v>
      </c>
      <c r="H208" s="12">
        <v>552</v>
      </c>
      <c r="I208" s="12">
        <v>478</v>
      </c>
      <c r="J208" s="12">
        <v>549</v>
      </c>
      <c r="K208" s="12">
        <v>1.14853556485356</v>
      </c>
      <c r="L208" s="1" t="s">
        <v>50</v>
      </c>
    </row>
    <row r="209" spans="1:12" outlineLevel="2" x14ac:dyDescent="0.25">
      <c r="A209" s="1">
        <v>25658</v>
      </c>
      <c r="B209" s="1" t="s">
        <v>386</v>
      </c>
      <c r="C209" s="1" t="s">
        <v>208</v>
      </c>
      <c r="D209" s="1" t="s">
        <v>240</v>
      </c>
      <c r="E209" s="154" t="s">
        <v>241</v>
      </c>
      <c r="F209" s="1">
        <v>2020</v>
      </c>
      <c r="G209" s="1" t="s">
        <v>225</v>
      </c>
      <c r="H209" s="12">
        <v>5</v>
      </c>
      <c r="I209" s="12">
        <v>5</v>
      </c>
      <c r="J209" s="12">
        <v>20</v>
      </c>
      <c r="K209" s="12">
        <v>4</v>
      </c>
      <c r="L209" s="1" t="s">
        <v>50</v>
      </c>
    </row>
    <row r="210" spans="1:12" outlineLevel="2" x14ac:dyDescent="0.25">
      <c r="A210" s="1">
        <v>25658</v>
      </c>
      <c r="B210" s="1" t="s">
        <v>386</v>
      </c>
      <c r="C210" s="1" t="s">
        <v>208</v>
      </c>
      <c r="D210" s="1" t="s">
        <v>255</v>
      </c>
      <c r="E210" s="154" t="s">
        <v>338</v>
      </c>
      <c r="F210" s="1">
        <v>2020</v>
      </c>
      <c r="G210" s="1" t="s">
        <v>225</v>
      </c>
      <c r="H210" s="12">
        <v>120</v>
      </c>
      <c r="I210" s="12">
        <v>116</v>
      </c>
      <c r="J210" s="12">
        <v>696</v>
      </c>
      <c r="K210" s="12">
        <v>6</v>
      </c>
      <c r="L210" s="1" t="s">
        <v>50</v>
      </c>
    </row>
    <row r="211" spans="1:12" outlineLevel="2" x14ac:dyDescent="0.25">
      <c r="A211" s="1">
        <v>25658</v>
      </c>
      <c r="B211" s="1" t="s">
        <v>386</v>
      </c>
      <c r="C211" s="1" t="s">
        <v>208</v>
      </c>
      <c r="D211" s="1" t="s">
        <v>234</v>
      </c>
      <c r="E211" s="154" t="s">
        <v>235</v>
      </c>
      <c r="F211" s="1">
        <v>2020</v>
      </c>
      <c r="G211" s="1" t="s">
        <v>225</v>
      </c>
      <c r="H211" s="12">
        <v>173.5</v>
      </c>
      <c r="I211" s="12">
        <v>171.5</v>
      </c>
      <c r="J211" s="12">
        <v>1372</v>
      </c>
      <c r="K211" s="12">
        <v>8</v>
      </c>
      <c r="L211" s="1" t="s">
        <v>50</v>
      </c>
    </row>
    <row r="212" spans="1:12" outlineLevel="1" x14ac:dyDescent="0.25">
      <c r="A212" s="109"/>
      <c r="B212" s="109" t="s">
        <v>587</v>
      </c>
      <c r="C212" s="109">
        <f>SUBTOTAL(9,C206:C211)</f>
        <v>0</v>
      </c>
      <c r="D212" s="109"/>
      <c r="E212" s="157"/>
      <c r="F212" s="109"/>
      <c r="G212" s="109"/>
      <c r="H212" s="158">
        <f>SUBTOTAL(9,H206:H211)</f>
        <v>877.5</v>
      </c>
      <c r="I212" s="158">
        <f>SUBTOTAL(9,I206:I211)</f>
        <v>789.96</v>
      </c>
      <c r="J212" s="158">
        <f>SUBTOTAL(9,J206:J211)</f>
        <v>2831.6</v>
      </c>
      <c r="K212" s="158"/>
      <c r="L212" s="109"/>
    </row>
    <row r="213" spans="1:12" outlineLevel="2" x14ac:dyDescent="0.25">
      <c r="A213" s="5">
        <v>25718</v>
      </c>
      <c r="B213" s="5" t="s">
        <v>386</v>
      </c>
      <c r="C213" s="5" t="s">
        <v>209</v>
      </c>
      <c r="D213" s="5" t="s">
        <v>224</v>
      </c>
      <c r="E213" s="156" t="s">
        <v>334</v>
      </c>
      <c r="F213" s="5">
        <v>2020</v>
      </c>
      <c r="G213" s="5" t="s">
        <v>225</v>
      </c>
      <c r="H213" s="32">
        <v>64</v>
      </c>
      <c r="I213" s="32">
        <v>59</v>
      </c>
      <c r="J213" s="32">
        <v>649</v>
      </c>
      <c r="K213" s="32">
        <v>11</v>
      </c>
      <c r="L213" s="5" t="s">
        <v>50</v>
      </c>
    </row>
    <row r="214" spans="1:12" outlineLevel="2" x14ac:dyDescent="0.25">
      <c r="A214" s="1">
        <v>25718</v>
      </c>
      <c r="B214" s="1" t="s">
        <v>386</v>
      </c>
      <c r="C214" s="1" t="s">
        <v>209</v>
      </c>
      <c r="D214" s="1" t="s">
        <v>250</v>
      </c>
      <c r="E214" s="154" t="s">
        <v>251</v>
      </c>
      <c r="F214" s="1">
        <v>2020</v>
      </c>
      <c r="G214" s="1" t="s">
        <v>225</v>
      </c>
      <c r="H214" s="12">
        <v>78</v>
      </c>
      <c r="I214" s="12">
        <v>75</v>
      </c>
      <c r="J214" s="12">
        <v>26.599999999999998</v>
      </c>
      <c r="K214" s="12">
        <v>0.35</v>
      </c>
      <c r="L214" s="1" t="s">
        <v>50</v>
      </c>
    </row>
    <row r="215" spans="1:12" outlineLevel="2" x14ac:dyDescent="0.25">
      <c r="A215" s="1">
        <v>25718</v>
      </c>
      <c r="B215" s="1" t="s">
        <v>386</v>
      </c>
      <c r="C215" s="1" t="s">
        <v>209</v>
      </c>
      <c r="D215" s="1" t="s">
        <v>232</v>
      </c>
      <c r="E215" s="154" t="s">
        <v>233</v>
      </c>
      <c r="F215" s="1">
        <v>2020</v>
      </c>
      <c r="G215" s="1" t="s">
        <v>225</v>
      </c>
      <c r="H215" s="12">
        <v>798</v>
      </c>
      <c r="I215" s="12">
        <v>646</v>
      </c>
      <c r="J215" s="12">
        <v>760</v>
      </c>
      <c r="K215" s="12">
        <v>1.1764705882352899</v>
      </c>
      <c r="L215" s="1" t="s">
        <v>50</v>
      </c>
    </row>
    <row r="216" spans="1:12" outlineLevel="2" x14ac:dyDescent="0.25">
      <c r="A216" s="1">
        <v>25718</v>
      </c>
      <c r="B216" s="1" t="s">
        <v>386</v>
      </c>
      <c r="C216" s="1" t="s">
        <v>209</v>
      </c>
      <c r="D216" s="1" t="s">
        <v>240</v>
      </c>
      <c r="E216" s="154" t="s">
        <v>241</v>
      </c>
      <c r="F216" s="1">
        <v>2020</v>
      </c>
      <c r="G216" s="1" t="s">
        <v>225</v>
      </c>
      <c r="H216" s="12">
        <v>403</v>
      </c>
      <c r="I216" s="12">
        <v>400</v>
      </c>
      <c r="J216" s="12">
        <v>2000</v>
      </c>
      <c r="K216" s="12">
        <v>5</v>
      </c>
      <c r="L216" s="1" t="s">
        <v>50</v>
      </c>
    </row>
    <row r="217" spans="1:12" outlineLevel="2" x14ac:dyDescent="0.25">
      <c r="A217" s="1">
        <v>25718</v>
      </c>
      <c r="B217" s="1" t="s">
        <v>386</v>
      </c>
      <c r="C217" s="1" t="s">
        <v>209</v>
      </c>
      <c r="D217" s="1" t="s">
        <v>256</v>
      </c>
      <c r="E217" s="154" t="s">
        <v>257</v>
      </c>
      <c r="F217" s="1">
        <v>2020</v>
      </c>
      <c r="G217" s="1" t="s">
        <v>225</v>
      </c>
      <c r="H217" s="12">
        <v>32</v>
      </c>
      <c r="I217" s="12">
        <v>25</v>
      </c>
      <c r="J217" s="12">
        <v>210</v>
      </c>
      <c r="K217" s="12">
        <v>7</v>
      </c>
      <c r="L217" s="1" t="s">
        <v>50</v>
      </c>
    </row>
    <row r="218" spans="1:12" ht="30" outlineLevel="2" x14ac:dyDescent="0.25">
      <c r="A218" s="1">
        <v>25718</v>
      </c>
      <c r="B218" s="1" t="s">
        <v>386</v>
      </c>
      <c r="C218" s="1" t="s">
        <v>209</v>
      </c>
      <c r="D218" s="1" t="s">
        <v>227</v>
      </c>
      <c r="E218" s="154" t="s">
        <v>339</v>
      </c>
      <c r="F218" s="1">
        <v>2020</v>
      </c>
      <c r="G218" s="1" t="s">
        <v>225</v>
      </c>
      <c r="H218" s="12">
        <v>291</v>
      </c>
      <c r="I218" s="12">
        <v>265</v>
      </c>
      <c r="J218" s="12">
        <v>2910</v>
      </c>
      <c r="K218" s="12">
        <v>10</v>
      </c>
      <c r="L218" s="1" t="s">
        <v>50</v>
      </c>
    </row>
    <row r="219" spans="1:12" outlineLevel="2" x14ac:dyDescent="0.25">
      <c r="A219" s="1">
        <v>25718</v>
      </c>
      <c r="B219" s="1" t="s">
        <v>386</v>
      </c>
      <c r="C219" s="1" t="s">
        <v>209</v>
      </c>
      <c r="D219" s="1" t="s">
        <v>234</v>
      </c>
      <c r="E219" s="154" t="s">
        <v>235</v>
      </c>
      <c r="F219" s="1">
        <v>2020</v>
      </c>
      <c r="G219" s="1" t="s">
        <v>225</v>
      </c>
      <c r="H219" s="12">
        <v>802</v>
      </c>
      <c r="I219" s="12">
        <v>802</v>
      </c>
      <c r="J219" s="12">
        <v>8020</v>
      </c>
      <c r="K219" s="12">
        <v>10</v>
      </c>
      <c r="L219" s="1" t="s">
        <v>50</v>
      </c>
    </row>
    <row r="220" spans="1:12" outlineLevel="1" x14ac:dyDescent="0.25">
      <c r="A220" s="109"/>
      <c r="B220" s="109" t="s">
        <v>588</v>
      </c>
      <c r="C220" s="109">
        <f>SUBTOTAL(9,C213:C219)</f>
        <v>0</v>
      </c>
      <c r="D220" s="109"/>
      <c r="E220" s="157"/>
      <c r="F220" s="109"/>
      <c r="G220" s="109"/>
      <c r="H220" s="158">
        <f>SUBTOTAL(9,H213:H219)</f>
        <v>2468</v>
      </c>
      <c r="I220" s="158">
        <f>SUBTOTAL(9,I213:I219)</f>
        <v>2272</v>
      </c>
      <c r="J220" s="158">
        <f>SUBTOTAL(9,J213:J219)</f>
        <v>14575.6</v>
      </c>
      <c r="K220" s="158"/>
      <c r="L220" s="109"/>
    </row>
    <row r="221" spans="1:12" outlineLevel="2" x14ac:dyDescent="0.25">
      <c r="A221" s="5">
        <v>25777</v>
      </c>
      <c r="B221" s="5" t="s">
        <v>386</v>
      </c>
      <c r="C221" s="5" t="s">
        <v>211</v>
      </c>
      <c r="D221" s="5" t="s">
        <v>224</v>
      </c>
      <c r="E221" s="156" t="s">
        <v>334</v>
      </c>
      <c r="F221" s="5">
        <v>2020</v>
      </c>
      <c r="G221" s="5" t="s">
        <v>225</v>
      </c>
      <c r="H221" s="32">
        <v>48.5</v>
      </c>
      <c r="I221" s="32">
        <v>30.5</v>
      </c>
      <c r="J221" s="32">
        <v>183</v>
      </c>
      <c r="K221" s="32">
        <v>6</v>
      </c>
      <c r="L221" s="5" t="s">
        <v>50</v>
      </c>
    </row>
    <row r="222" spans="1:12" outlineLevel="2" x14ac:dyDescent="0.25">
      <c r="A222" s="1">
        <v>25777</v>
      </c>
      <c r="B222" s="1" t="s">
        <v>386</v>
      </c>
      <c r="C222" s="1" t="s">
        <v>211</v>
      </c>
      <c r="D222" s="1" t="s">
        <v>232</v>
      </c>
      <c r="E222" s="154" t="s">
        <v>233</v>
      </c>
      <c r="F222" s="1">
        <v>2020</v>
      </c>
      <c r="G222" s="1" t="s">
        <v>225</v>
      </c>
      <c r="H222" s="12">
        <v>851</v>
      </c>
      <c r="I222" s="12">
        <v>729</v>
      </c>
      <c r="J222" s="12">
        <v>840</v>
      </c>
      <c r="K222" s="12">
        <v>1.1522633744855999</v>
      </c>
      <c r="L222" s="1" t="s">
        <v>50</v>
      </c>
    </row>
    <row r="223" spans="1:12" outlineLevel="2" x14ac:dyDescent="0.25">
      <c r="A223" s="1">
        <v>25777</v>
      </c>
      <c r="B223" s="1" t="s">
        <v>386</v>
      </c>
      <c r="C223" s="1" t="s">
        <v>211</v>
      </c>
      <c r="D223" s="1" t="s">
        <v>240</v>
      </c>
      <c r="E223" s="154" t="s">
        <v>241</v>
      </c>
      <c r="F223" s="1">
        <v>2020</v>
      </c>
      <c r="G223" s="1" t="s">
        <v>225</v>
      </c>
      <c r="H223" s="12">
        <v>206.5</v>
      </c>
      <c r="I223" s="12">
        <v>196.5</v>
      </c>
      <c r="J223" s="12">
        <v>755</v>
      </c>
      <c r="K223" s="12">
        <v>3.8422391857506399</v>
      </c>
      <c r="L223" s="1" t="s">
        <v>50</v>
      </c>
    </row>
    <row r="224" spans="1:12" ht="30" outlineLevel="2" x14ac:dyDescent="0.25">
      <c r="A224" s="1">
        <v>25777</v>
      </c>
      <c r="B224" s="1" t="s">
        <v>386</v>
      </c>
      <c r="C224" s="1" t="s">
        <v>211</v>
      </c>
      <c r="D224" s="1" t="s">
        <v>227</v>
      </c>
      <c r="E224" s="154" t="s">
        <v>339</v>
      </c>
      <c r="F224" s="1">
        <v>2020</v>
      </c>
      <c r="G224" s="1" t="s">
        <v>225</v>
      </c>
      <c r="H224" s="12">
        <v>108</v>
      </c>
      <c r="I224" s="12">
        <v>93</v>
      </c>
      <c r="J224" s="12">
        <v>537</v>
      </c>
      <c r="K224" s="12">
        <v>5.7741935483870996</v>
      </c>
      <c r="L224" s="1" t="s">
        <v>50</v>
      </c>
    </row>
    <row r="225" spans="1:12" outlineLevel="2" x14ac:dyDescent="0.25">
      <c r="A225" s="1">
        <v>25777</v>
      </c>
      <c r="B225" s="1" t="s">
        <v>386</v>
      </c>
      <c r="C225" s="1" t="s">
        <v>211</v>
      </c>
      <c r="D225" s="1" t="s">
        <v>234</v>
      </c>
      <c r="E225" s="154" t="s">
        <v>235</v>
      </c>
      <c r="F225" s="1">
        <v>2020</v>
      </c>
      <c r="G225" s="1" t="s">
        <v>225</v>
      </c>
      <c r="H225" s="12">
        <v>236</v>
      </c>
      <c r="I225" s="12">
        <v>196</v>
      </c>
      <c r="J225" s="12">
        <v>902.63157894736798</v>
      </c>
      <c r="K225" s="12">
        <v>4.6052631578947398</v>
      </c>
      <c r="L225" s="1" t="s">
        <v>50</v>
      </c>
    </row>
    <row r="226" spans="1:12" outlineLevel="1" x14ac:dyDescent="0.25">
      <c r="A226" s="109"/>
      <c r="B226" s="109" t="s">
        <v>589</v>
      </c>
      <c r="C226" s="109">
        <f>SUBTOTAL(9,C221:C225)</f>
        <v>0</v>
      </c>
      <c r="D226" s="109"/>
      <c r="E226" s="157"/>
      <c r="F226" s="109"/>
      <c r="G226" s="109"/>
      <c r="H226" s="158">
        <f>SUBTOTAL(9,H221:H225)</f>
        <v>1450</v>
      </c>
      <c r="I226" s="158">
        <f>SUBTOTAL(9,I221:I225)</f>
        <v>1245</v>
      </c>
      <c r="J226" s="158">
        <f>SUBTOTAL(9,J221:J225)</f>
        <v>3217.6315789473679</v>
      </c>
      <c r="K226" s="158"/>
      <c r="L226" s="109"/>
    </row>
    <row r="227" spans="1:12" outlineLevel="2" x14ac:dyDescent="0.25">
      <c r="A227" s="5">
        <v>25851</v>
      </c>
      <c r="B227" s="5" t="s">
        <v>386</v>
      </c>
      <c r="C227" s="5" t="s">
        <v>129</v>
      </c>
      <c r="D227" s="5" t="s">
        <v>240</v>
      </c>
      <c r="E227" s="156" t="s">
        <v>241</v>
      </c>
      <c r="F227" s="5">
        <v>2020</v>
      </c>
      <c r="G227" s="5" t="s">
        <v>225</v>
      </c>
      <c r="H227" s="32">
        <v>2966</v>
      </c>
      <c r="I227" s="32">
        <v>2948</v>
      </c>
      <c r="J227" s="32">
        <v>14740</v>
      </c>
      <c r="K227" s="32">
        <v>5</v>
      </c>
      <c r="L227" s="5" t="s">
        <v>50</v>
      </c>
    </row>
    <row r="228" spans="1:12" outlineLevel="2" x14ac:dyDescent="0.25">
      <c r="A228" s="1">
        <v>25851</v>
      </c>
      <c r="B228" s="1" t="s">
        <v>386</v>
      </c>
      <c r="C228" s="1" t="s">
        <v>129</v>
      </c>
      <c r="D228" s="1" t="s">
        <v>256</v>
      </c>
      <c r="E228" s="154" t="s">
        <v>257</v>
      </c>
      <c r="F228" s="1">
        <v>2020</v>
      </c>
      <c r="G228" s="1" t="s">
        <v>225</v>
      </c>
      <c r="H228" s="12">
        <v>3</v>
      </c>
      <c r="I228" s="12">
        <v>3</v>
      </c>
      <c r="J228" s="12">
        <v>9</v>
      </c>
      <c r="K228" s="12">
        <v>3</v>
      </c>
      <c r="L228" s="1" t="s">
        <v>50</v>
      </c>
    </row>
    <row r="229" spans="1:12" outlineLevel="2" x14ac:dyDescent="0.25">
      <c r="A229" s="1">
        <v>25851</v>
      </c>
      <c r="B229" s="1" t="s">
        <v>386</v>
      </c>
      <c r="C229" s="1" t="s">
        <v>129</v>
      </c>
      <c r="D229" s="1" t="s">
        <v>297</v>
      </c>
      <c r="E229" s="154" t="s">
        <v>298</v>
      </c>
      <c r="F229" s="1">
        <v>2020</v>
      </c>
      <c r="G229" s="1" t="s">
        <v>225</v>
      </c>
      <c r="H229" s="12">
        <v>2.9000000000000004</v>
      </c>
      <c r="I229" s="12">
        <v>2.2000000000000002</v>
      </c>
      <c r="J229" s="12">
        <v>13.5</v>
      </c>
      <c r="K229" s="12">
        <v>5</v>
      </c>
      <c r="L229" s="1" t="s">
        <v>50</v>
      </c>
    </row>
    <row r="230" spans="1:12" outlineLevel="2" x14ac:dyDescent="0.25">
      <c r="A230" s="1">
        <v>25851</v>
      </c>
      <c r="B230" s="1" t="s">
        <v>386</v>
      </c>
      <c r="C230" s="1" t="s">
        <v>129</v>
      </c>
      <c r="D230" s="1" t="s">
        <v>260</v>
      </c>
      <c r="E230" s="154" t="s">
        <v>261</v>
      </c>
      <c r="F230" s="1">
        <v>2020</v>
      </c>
      <c r="G230" s="1" t="s">
        <v>225</v>
      </c>
      <c r="H230" s="12">
        <v>0.5</v>
      </c>
      <c r="I230" s="12">
        <v>0.30000000000000004</v>
      </c>
      <c r="J230" s="12">
        <v>1.5000000000000002</v>
      </c>
      <c r="K230" s="12">
        <v>5</v>
      </c>
      <c r="L230" s="1" t="s">
        <v>50</v>
      </c>
    </row>
    <row r="231" spans="1:12" outlineLevel="2" x14ac:dyDescent="0.25">
      <c r="A231" s="1">
        <v>25851</v>
      </c>
      <c r="B231" s="1" t="s">
        <v>386</v>
      </c>
      <c r="C231" s="1" t="s">
        <v>129</v>
      </c>
      <c r="D231" s="1" t="s">
        <v>234</v>
      </c>
      <c r="E231" s="154" t="s">
        <v>235</v>
      </c>
      <c r="F231" s="1">
        <v>2020</v>
      </c>
      <c r="G231" s="1" t="s">
        <v>225</v>
      </c>
      <c r="H231" s="12">
        <v>11</v>
      </c>
      <c r="I231" s="12">
        <v>10</v>
      </c>
      <c r="J231" s="12">
        <v>60</v>
      </c>
      <c r="K231" s="12">
        <v>6</v>
      </c>
      <c r="L231" s="1" t="s">
        <v>50</v>
      </c>
    </row>
    <row r="232" spans="1:12" outlineLevel="1" x14ac:dyDescent="0.25">
      <c r="A232" s="109"/>
      <c r="B232" s="109" t="s">
        <v>590</v>
      </c>
      <c r="C232" s="109">
        <f>SUBTOTAL(9,C227:C231)</f>
        <v>0</v>
      </c>
      <c r="D232" s="109"/>
      <c r="E232" s="157"/>
      <c r="F232" s="109"/>
      <c r="G232" s="109"/>
      <c r="H232" s="158">
        <f>SUBTOTAL(9,H227:H231)</f>
        <v>2983.4</v>
      </c>
      <c r="I232" s="158">
        <f>SUBTOTAL(9,I227:I231)</f>
        <v>2963.5</v>
      </c>
      <c r="J232" s="158">
        <f>SUBTOTAL(9,J227:J231)</f>
        <v>14824</v>
      </c>
      <c r="K232" s="158"/>
      <c r="L232" s="109"/>
    </row>
    <row r="233" spans="1:12" outlineLevel="2" x14ac:dyDescent="0.25">
      <c r="A233" s="5">
        <v>25862</v>
      </c>
      <c r="B233" s="5" t="s">
        <v>386</v>
      </c>
      <c r="C233" s="5" t="s">
        <v>175</v>
      </c>
      <c r="D233" s="5" t="s">
        <v>224</v>
      </c>
      <c r="E233" s="156" t="s">
        <v>334</v>
      </c>
      <c r="F233" s="5">
        <v>2020</v>
      </c>
      <c r="G233" s="5" t="s">
        <v>225</v>
      </c>
      <c r="H233" s="32">
        <v>13</v>
      </c>
      <c r="I233" s="32">
        <v>11</v>
      </c>
      <c r="J233" s="32">
        <v>88</v>
      </c>
      <c r="K233" s="32">
        <v>8</v>
      </c>
      <c r="L233" s="5" t="s">
        <v>50</v>
      </c>
    </row>
    <row r="234" spans="1:12" outlineLevel="2" x14ac:dyDescent="0.25">
      <c r="A234" s="1">
        <v>25862</v>
      </c>
      <c r="B234" s="1" t="s">
        <v>386</v>
      </c>
      <c r="C234" s="1" t="s">
        <v>175</v>
      </c>
      <c r="D234" s="1" t="s">
        <v>224</v>
      </c>
      <c r="E234" s="154" t="s">
        <v>337</v>
      </c>
      <c r="F234" s="1">
        <v>2020</v>
      </c>
      <c r="G234" s="1" t="s">
        <v>225</v>
      </c>
      <c r="H234" s="12">
        <v>10</v>
      </c>
      <c r="I234" s="12">
        <v>0</v>
      </c>
      <c r="J234" s="12">
        <v>0</v>
      </c>
      <c r="K234" s="12">
        <v>0</v>
      </c>
      <c r="L234" s="1" t="s">
        <v>50</v>
      </c>
    </row>
    <row r="235" spans="1:12" outlineLevel="2" x14ac:dyDescent="0.25">
      <c r="A235" s="1">
        <v>25862</v>
      </c>
      <c r="B235" s="1" t="s">
        <v>386</v>
      </c>
      <c r="C235" s="1" t="s">
        <v>175</v>
      </c>
      <c r="D235" s="1" t="s">
        <v>250</v>
      </c>
      <c r="E235" s="154" t="s">
        <v>251</v>
      </c>
      <c r="F235" s="1">
        <v>2020</v>
      </c>
      <c r="G235" s="1" t="s">
        <v>225</v>
      </c>
      <c r="H235" s="12">
        <v>220</v>
      </c>
      <c r="I235" s="12">
        <v>200</v>
      </c>
      <c r="J235" s="12">
        <v>108.98104265402829</v>
      </c>
      <c r="K235" s="12">
        <v>0.49763033175355398</v>
      </c>
      <c r="L235" s="1" t="s">
        <v>50</v>
      </c>
    </row>
    <row r="236" spans="1:12" outlineLevel="2" x14ac:dyDescent="0.25">
      <c r="A236" s="1">
        <v>25862</v>
      </c>
      <c r="B236" s="1" t="s">
        <v>386</v>
      </c>
      <c r="C236" s="1" t="s">
        <v>175</v>
      </c>
      <c r="D236" s="1" t="s">
        <v>232</v>
      </c>
      <c r="E236" s="154" t="s">
        <v>233</v>
      </c>
      <c r="F236" s="1">
        <v>2020</v>
      </c>
      <c r="G236" s="1" t="s">
        <v>225</v>
      </c>
      <c r="H236" s="12">
        <v>1238</v>
      </c>
      <c r="I236" s="12">
        <v>986</v>
      </c>
      <c r="J236" s="12">
        <v>1174</v>
      </c>
      <c r="K236" s="12">
        <v>1.19066937119675</v>
      </c>
      <c r="L236" s="1" t="s">
        <v>50</v>
      </c>
    </row>
    <row r="237" spans="1:12" outlineLevel="2" x14ac:dyDescent="0.25">
      <c r="A237" s="1">
        <v>25862</v>
      </c>
      <c r="B237" s="1" t="s">
        <v>386</v>
      </c>
      <c r="C237" s="1" t="s">
        <v>175</v>
      </c>
      <c r="D237" s="1" t="s">
        <v>240</v>
      </c>
      <c r="E237" s="154" t="s">
        <v>241</v>
      </c>
      <c r="F237" s="1">
        <v>2020</v>
      </c>
      <c r="G237" s="1" t="s">
        <v>225</v>
      </c>
      <c r="H237" s="12">
        <v>1005</v>
      </c>
      <c r="I237" s="12">
        <v>1005</v>
      </c>
      <c r="J237" s="12">
        <v>5025</v>
      </c>
      <c r="K237" s="12">
        <v>5</v>
      </c>
      <c r="L237" s="1" t="s">
        <v>50</v>
      </c>
    </row>
    <row r="238" spans="1:12" outlineLevel="2" x14ac:dyDescent="0.25">
      <c r="A238" s="1">
        <v>25862</v>
      </c>
      <c r="B238" s="1" t="s">
        <v>386</v>
      </c>
      <c r="C238" s="1" t="s">
        <v>175</v>
      </c>
      <c r="D238" s="1" t="s">
        <v>226</v>
      </c>
      <c r="E238" s="154" t="s">
        <v>319</v>
      </c>
      <c r="F238" s="1">
        <v>2020</v>
      </c>
      <c r="G238" s="1" t="s">
        <v>225</v>
      </c>
      <c r="H238" s="12">
        <v>10</v>
      </c>
      <c r="I238" s="12">
        <v>0</v>
      </c>
      <c r="J238" s="12">
        <v>0</v>
      </c>
      <c r="K238" s="12">
        <v>0</v>
      </c>
      <c r="L238" s="1" t="s">
        <v>50</v>
      </c>
    </row>
    <row r="239" spans="1:12" ht="30" outlineLevel="2" x14ac:dyDescent="0.25">
      <c r="A239" s="1">
        <v>25862</v>
      </c>
      <c r="B239" s="1" t="s">
        <v>386</v>
      </c>
      <c r="C239" s="1" t="s">
        <v>175</v>
      </c>
      <c r="D239" s="1" t="s">
        <v>226</v>
      </c>
      <c r="E239" s="154" t="s">
        <v>335</v>
      </c>
      <c r="F239" s="1">
        <v>2020</v>
      </c>
      <c r="G239" s="1" t="s">
        <v>225</v>
      </c>
      <c r="H239" s="12">
        <v>8</v>
      </c>
      <c r="I239" s="12">
        <v>8</v>
      </c>
      <c r="J239" s="12">
        <v>64</v>
      </c>
      <c r="K239" s="12">
        <v>8</v>
      </c>
      <c r="L239" s="1" t="s">
        <v>50</v>
      </c>
    </row>
    <row r="240" spans="1:12" outlineLevel="2" x14ac:dyDescent="0.25">
      <c r="A240" s="1">
        <v>25862</v>
      </c>
      <c r="B240" s="1" t="s">
        <v>386</v>
      </c>
      <c r="C240" s="1" t="s">
        <v>175</v>
      </c>
      <c r="D240" s="1" t="s">
        <v>252</v>
      </c>
      <c r="E240" s="154" t="s">
        <v>340</v>
      </c>
      <c r="F240" s="1">
        <v>2020</v>
      </c>
      <c r="G240" s="1" t="s">
        <v>225</v>
      </c>
      <c r="H240" s="12">
        <v>15</v>
      </c>
      <c r="I240" s="12">
        <v>14</v>
      </c>
      <c r="J240" s="12">
        <v>150</v>
      </c>
      <c r="K240" s="12">
        <v>10</v>
      </c>
      <c r="L240" s="1" t="s">
        <v>50</v>
      </c>
    </row>
    <row r="241" spans="1:12" outlineLevel="2" x14ac:dyDescent="0.25">
      <c r="A241" s="1">
        <v>25862</v>
      </c>
      <c r="B241" s="1" t="s">
        <v>386</v>
      </c>
      <c r="C241" s="1" t="s">
        <v>175</v>
      </c>
      <c r="D241" s="1" t="s">
        <v>234</v>
      </c>
      <c r="E241" s="154" t="s">
        <v>235</v>
      </c>
      <c r="F241" s="1">
        <v>2020</v>
      </c>
      <c r="G241" s="1" t="s">
        <v>225</v>
      </c>
      <c r="H241" s="12">
        <v>182</v>
      </c>
      <c r="I241" s="12">
        <v>182</v>
      </c>
      <c r="J241" s="12">
        <v>1274</v>
      </c>
      <c r="K241" s="12">
        <v>7</v>
      </c>
      <c r="L241" s="1" t="s">
        <v>50</v>
      </c>
    </row>
    <row r="242" spans="1:12" outlineLevel="1" x14ac:dyDescent="0.25">
      <c r="A242" s="109"/>
      <c r="B242" s="109" t="s">
        <v>591</v>
      </c>
      <c r="C242" s="109">
        <f>SUBTOTAL(9,C233:C241)</f>
        <v>0</v>
      </c>
      <c r="D242" s="109"/>
      <c r="E242" s="157"/>
      <c r="F242" s="109"/>
      <c r="G242" s="109"/>
      <c r="H242" s="158">
        <f>SUBTOTAL(9,H233:H241)</f>
        <v>2701</v>
      </c>
      <c r="I242" s="158">
        <f>SUBTOTAL(9,I233:I241)</f>
        <v>2406</v>
      </c>
      <c r="J242" s="158">
        <f>SUBTOTAL(9,J233:J241)</f>
        <v>7883.981042654028</v>
      </c>
      <c r="K242" s="158"/>
      <c r="L242" s="109"/>
    </row>
    <row r="243" spans="1:12" outlineLevel="2" x14ac:dyDescent="0.25">
      <c r="A243" s="5">
        <v>25875</v>
      </c>
      <c r="B243" s="5" t="s">
        <v>386</v>
      </c>
      <c r="C243" s="5" t="s">
        <v>147</v>
      </c>
      <c r="D243" s="5" t="s">
        <v>224</v>
      </c>
      <c r="E243" s="156" t="s">
        <v>334</v>
      </c>
      <c r="F243" s="5">
        <v>2020</v>
      </c>
      <c r="G243" s="5" t="s">
        <v>225</v>
      </c>
      <c r="H243" s="32">
        <v>48</v>
      </c>
      <c r="I243" s="32">
        <v>43</v>
      </c>
      <c r="J243" s="32">
        <v>430</v>
      </c>
      <c r="K243" s="32">
        <v>10</v>
      </c>
      <c r="L243" s="5" t="s">
        <v>50</v>
      </c>
    </row>
    <row r="244" spans="1:12" outlineLevel="2" x14ac:dyDescent="0.25">
      <c r="A244" s="1">
        <v>25875</v>
      </c>
      <c r="B244" s="1" t="s">
        <v>386</v>
      </c>
      <c r="C244" s="1" t="s">
        <v>147</v>
      </c>
      <c r="D244" s="1" t="s">
        <v>253</v>
      </c>
      <c r="E244" s="154" t="s">
        <v>254</v>
      </c>
      <c r="F244" s="1">
        <v>2020</v>
      </c>
      <c r="G244" s="1" t="s">
        <v>225</v>
      </c>
      <c r="H244" s="12">
        <v>27</v>
      </c>
      <c r="I244" s="12">
        <v>23</v>
      </c>
      <c r="J244" s="12">
        <v>138</v>
      </c>
      <c r="K244" s="12">
        <v>6</v>
      </c>
      <c r="L244" s="1" t="s">
        <v>50</v>
      </c>
    </row>
    <row r="245" spans="1:12" outlineLevel="2" x14ac:dyDescent="0.25">
      <c r="A245" s="1">
        <v>25875</v>
      </c>
      <c r="B245" s="1" t="s">
        <v>386</v>
      </c>
      <c r="C245" s="1" t="s">
        <v>147</v>
      </c>
      <c r="D245" s="1" t="s">
        <v>250</v>
      </c>
      <c r="E245" s="154" t="s">
        <v>251</v>
      </c>
      <c r="F245" s="1">
        <v>2020</v>
      </c>
      <c r="G245" s="1" t="s">
        <v>225</v>
      </c>
      <c r="H245" s="12">
        <v>3</v>
      </c>
      <c r="I245" s="12">
        <v>3</v>
      </c>
      <c r="J245" s="12">
        <v>2.4000000000000004</v>
      </c>
      <c r="K245" s="12">
        <v>0.8</v>
      </c>
      <c r="L245" s="1" t="s">
        <v>50</v>
      </c>
    </row>
    <row r="246" spans="1:12" outlineLevel="2" x14ac:dyDescent="0.25">
      <c r="A246" s="1">
        <v>25875</v>
      </c>
      <c r="B246" s="1" t="s">
        <v>386</v>
      </c>
      <c r="C246" s="1" t="s">
        <v>147</v>
      </c>
      <c r="D246" s="1" t="s">
        <v>232</v>
      </c>
      <c r="E246" s="154" t="s">
        <v>233</v>
      </c>
      <c r="F246" s="1">
        <v>2020</v>
      </c>
      <c r="G246" s="1" t="s">
        <v>225</v>
      </c>
      <c r="H246" s="12">
        <v>134</v>
      </c>
      <c r="I246" s="12">
        <v>117</v>
      </c>
      <c r="J246" s="12">
        <v>133</v>
      </c>
      <c r="K246" s="12">
        <v>1.13675213675214</v>
      </c>
      <c r="L246" s="1" t="s">
        <v>50</v>
      </c>
    </row>
    <row r="247" spans="1:12" outlineLevel="2" x14ac:dyDescent="0.25">
      <c r="A247" s="1">
        <v>25875</v>
      </c>
      <c r="B247" s="1" t="s">
        <v>386</v>
      </c>
      <c r="C247" s="1" t="s">
        <v>147</v>
      </c>
      <c r="D247" s="1" t="s">
        <v>240</v>
      </c>
      <c r="E247" s="154" t="s">
        <v>241</v>
      </c>
      <c r="F247" s="1">
        <v>2020</v>
      </c>
      <c r="G247" s="1" t="s">
        <v>225</v>
      </c>
      <c r="H247" s="12">
        <v>1807</v>
      </c>
      <c r="I247" s="12">
        <v>1657</v>
      </c>
      <c r="J247" s="12">
        <v>11599</v>
      </c>
      <c r="K247" s="12">
        <v>7</v>
      </c>
      <c r="L247" s="1" t="s">
        <v>50</v>
      </c>
    </row>
    <row r="248" spans="1:12" outlineLevel="2" x14ac:dyDescent="0.25">
      <c r="A248" s="1">
        <v>25875</v>
      </c>
      <c r="B248" s="1" t="s">
        <v>386</v>
      </c>
      <c r="C248" s="1" t="s">
        <v>147</v>
      </c>
      <c r="D248" s="1" t="s">
        <v>255</v>
      </c>
      <c r="E248" s="154" t="s">
        <v>338</v>
      </c>
      <c r="F248" s="1">
        <v>2020</v>
      </c>
      <c r="G248" s="1" t="s">
        <v>225</v>
      </c>
      <c r="H248" s="12">
        <v>76</v>
      </c>
      <c r="I248" s="12">
        <v>66</v>
      </c>
      <c r="J248" s="12">
        <v>462</v>
      </c>
      <c r="K248" s="12">
        <v>7</v>
      </c>
      <c r="L248" s="1" t="s">
        <v>50</v>
      </c>
    </row>
    <row r="249" spans="1:12" ht="30" outlineLevel="2" x14ac:dyDescent="0.25">
      <c r="A249" s="1">
        <v>25875</v>
      </c>
      <c r="B249" s="1" t="s">
        <v>386</v>
      </c>
      <c r="C249" s="1" t="s">
        <v>147</v>
      </c>
      <c r="D249" s="1" t="s">
        <v>246</v>
      </c>
      <c r="E249" s="154" t="s">
        <v>336</v>
      </c>
      <c r="F249" s="1">
        <v>2020</v>
      </c>
      <c r="G249" s="1" t="s">
        <v>225</v>
      </c>
      <c r="H249" s="12">
        <v>15</v>
      </c>
      <c r="I249" s="12">
        <v>5</v>
      </c>
      <c r="J249" s="12">
        <v>30</v>
      </c>
      <c r="K249" s="12">
        <v>6</v>
      </c>
      <c r="L249" s="1" t="s">
        <v>50</v>
      </c>
    </row>
    <row r="250" spans="1:12" outlineLevel="2" x14ac:dyDescent="0.25">
      <c r="A250" s="1">
        <v>25875</v>
      </c>
      <c r="B250" s="1" t="s">
        <v>386</v>
      </c>
      <c r="C250" s="1" t="s">
        <v>147</v>
      </c>
      <c r="D250" s="1" t="s">
        <v>234</v>
      </c>
      <c r="E250" s="154" t="s">
        <v>235</v>
      </c>
      <c r="F250" s="1">
        <v>2020</v>
      </c>
      <c r="G250" s="1" t="s">
        <v>225</v>
      </c>
      <c r="H250" s="12">
        <v>24</v>
      </c>
      <c r="I250" s="12">
        <v>19</v>
      </c>
      <c r="J250" s="12">
        <v>152</v>
      </c>
      <c r="K250" s="12">
        <v>8</v>
      </c>
      <c r="L250" s="1" t="s">
        <v>50</v>
      </c>
    </row>
    <row r="251" spans="1:12" outlineLevel="1" x14ac:dyDescent="0.25">
      <c r="A251" s="109"/>
      <c r="B251" s="109" t="s">
        <v>592</v>
      </c>
      <c r="C251" s="109">
        <f>SUBTOTAL(9,C243:C250)</f>
        <v>0</v>
      </c>
      <c r="D251" s="109"/>
      <c r="E251" s="157"/>
      <c r="F251" s="109"/>
      <c r="G251" s="109"/>
      <c r="H251" s="158">
        <f>SUBTOTAL(9,H243:H250)</f>
        <v>2134</v>
      </c>
      <c r="I251" s="158">
        <f>SUBTOTAL(9,I243:I250)</f>
        <v>1933</v>
      </c>
      <c r="J251" s="158">
        <f>SUBTOTAL(9,J243:J250)</f>
        <v>12946.4</v>
      </c>
      <c r="K251" s="158"/>
      <c r="L251" s="109"/>
    </row>
    <row r="252" spans="1:12" outlineLevel="2" x14ac:dyDescent="0.25">
      <c r="A252" s="5">
        <v>25293</v>
      </c>
      <c r="B252" s="5" t="s">
        <v>387</v>
      </c>
      <c r="C252" s="5" t="s">
        <v>148</v>
      </c>
      <c r="D252" s="5" t="s">
        <v>224</v>
      </c>
      <c r="E252" s="156" t="s">
        <v>334</v>
      </c>
      <c r="F252" s="5">
        <v>2020</v>
      </c>
      <c r="G252" s="5" t="s">
        <v>225</v>
      </c>
      <c r="H252" s="32">
        <v>12</v>
      </c>
      <c r="I252" s="32">
        <v>12</v>
      </c>
      <c r="J252" s="32">
        <v>108</v>
      </c>
      <c r="K252" s="32">
        <v>9</v>
      </c>
      <c r="L252" s="5" t="s">
        <v>50</v>
      </c>
    </row>
    <row r="253" spans="1:12" outlineLevel="2" x14ac:dyDescent="0.25">
      <c r="A253" s="1">
        <v>25293</v>
      </c>
      <c r="B253" s="1" t="s">
        <v>387</v>
      </c>
      <c r="C253" s="1" t="s">
        <v>148</v>
      </c>
      <c r="D253" s="1" t="s">
        <v>232</v>
      </c>
      <c r="E253" s="154" t="s">
        <v>233</v>
      </c>
      <c r="F253" s="1">
        <v>2020</v>
      </c>
      <c r="G253" s="1" t="s">
        <v>225</v>
      </c>
      <c r="H253" s="12">
        <v>81</v>
      </c>
      <c r="I253" s="12">
        <v>77</v>
      </c>
      <c r="J253" s="12">
        <v>89</v>
      </c>
      <c r="K253" s="12">
        <v>1.1558441558441599</v>
      </c>
      <c r="L253" s="1" t="s">
        <v>50</v>
      </c>
    </row>
    <row r="254" spans="1:12" outlineLevel="2" x14ac:dyDescent="0.25">
      <c r="A254" s="1">
        <v>25293</v>
      </c>
      <c r="B254" s="1" t="s">
        <v>387</v>
      </c>
      <c r="C254" s="1" t="s">
        <v>148</v>
      </c>
      <c r="D254" s="1" t="s">
        <v>240</v>
      </c>
      <c r="E254" s="154" t="s">
        <v>241</v>
      </c>
      <c r="F254" s="1">
        <v>2020</v>
      </c>
      <c r="G254" s="1" t="s">
        <v>225</v>
      </c>
      <c r="H254" s="12">
        <v>550</v>
      </c>
      <c r="I254" s="12">
        <v>550</v>
      </c>
      <c r="J254" s="12">
        <v>2200</v>
      </c>
      <c r="K254" s="12">
        <v>4</v>
      </c>
      <c r="L254" s="1" t="s">
        <v>50</v>
      </c>
    </row>
    <row r="255" spans="1:12" outlineLevel="2" x14ac:dyDescent="0.25">
      <c r="A255" s="1">
        <v>25293</v>
      </c>
      <c r="B255" s="1" t="s">
        <v>387</v>
      </c>
      <c r="C255" s="1" t="s">
        <v>148</v>
      </c>
      <c r="D255" s="1" t="s">
        <v>278</v>
      </c>
      <c r="E255" s="154" t="s">
        <v>279</v>
      </c>
      <c r="F255" s="1">
        <v>2020</v>
      </c>
      <c r="G255" s="1" t="s">
        <v>225</v>
      </c>
      <c r="H255" s="12">
        <v>5</v>
      </c>
      <c r="I255" s="12">
        <v>5</v>
      </c>
      <c r="J255" s="12">
        <v>35</v>
      </c>
      <c r="K255" s="12">
        <v>7</v>
      </c>
      <c r="L255" s="1" t="s">
        <v>50</v>
      </c>
    </row>
    <row r="256" spans="1:12" outlineLevel="2" x14ac:dyDescent="0.25">
      <c r="A256" s="1">
        <v>25293</v>
      </c>
      <c r="B256" s="1" t="s">
        <v>387</v>
      </c>
      <c r="C256" s="1" t="s">
        <v>148</v>
      </c>
      <c r="D256" s="1" t="s">
        <v>244</v>
      </c>
      <c r="E256" s="154" t="s">
        <v>245</v>
      </c>
      <c r="F256" s="1">
        <v>2020</v>
      </c>
      <c r="G256" s="1" t="s">
        <v>225</v>
      </c>
      <c r="H256" s="12">
        <v>1.5</v>
      </c>
      <c r="I256" s="12">
        <v>1.5</v>
      </c>
      <c r="J256" s="12">
        <v>15</v>
      </c>
      <c r="K256" s="12">
        <v>10</v>
      </c>
      <c r="L256" s="1" t="s">
        <v>50</v>
      </c>
    </row>
    <row r="257" spans="1:12" outlineLevel="2" x14ac:dyDescent="0.25">
      <c r="A257" s="1">
        <v>25293</v>
      </c>
      <c r="B257" s="1" t="s">
        <v>387</v>
      </c>
      <c r="C257" s="1" t="s">
        <v>148</v>
      </c>
      <c r="D257" s="1" t="s">
        <v>234</v>
      </c>
      <c r="E257" s="154" t="s">
        <v>235</v>
      </c>
      <c r="F257" s="1">
        <v>2020</v>
      </c>
      <c r="G257" s="1" t="s">
        <v>225</v>
      </c>
      <c r="H257" s="12">
        <v>15</v>
      </c>
      <c r="I257" s="12">
        <v>15</v>
      </c>
      <c r="J257" s="12">
        <v>75</v>
      </c>
      <c r="K257" s="12">
        <v>5</v>
      </c>
      <c r="L257" s="1" t="s">
        <v>50</v>
      </c>
    </row>
    <row r="258" spans="1:12" outlineLevel="1" x14ac:dyDescent="0.25">
      <c r="A258" s="109"/>
      <c r="B258" s="109" t="s">
        <v>593</v>
      </c>
      <c r="C258" s="109">
        <f>SUBTOTAL(9,C252:C257)</f>
        <v>0</v>
      </c>
      <c r="D258" s="109"/>
      <c r="E258" s="157"/>
      <c r="F258" s="109"/>
      <c r="G258" s="109"/>
      <c r="H258" s="158">
        <f>SUBTOTAL(9,H252:H257)</f>
        <v>664.5</v>
      </c>
      <c r="I258" s="158">
        <f>SUBTOTAL(9,I252:I257)</f>
        <v>660.5</v>
      </c>
      <c r="J258" s="158">
        <f>SUBTOTAL(9,J252:J257)</f>
        <v>2522</v>
      </c>
      <c r="K258" s="158"/>
      <c r="L258" s="109"/>
    </row>
    <row r="259" spans="1:12" outlineLevel="2" x14ac:dyDescent="0.25">
      <c r="A259" s="5">
        <v>25297</v>
      </c>
      <c r="B259" s="5" t="s">
        <v>387</v>
      </c>
      <c r="C259" s="5" t="s">
        <v>110</v>
      </c>
      <c r="D259" s="5" t="s">
        <v>224</v>
      </c>
      <c r="E259" s="156" t="s">
        <v>334</v>
      </c>
      <c r="F259" s="5">
        <v>2020</v>
      </c>
      <c r="G259" s="5" t="s">
        <v>225</v>
      </c>
      <c r="H259" s="32">
        <v>12.5</v>
      </c>
      <c r="I259" s="32">
        <v>0</v>
      </c>
      <c r="J259" s="32">
        <v>0</v>
      </c>
      <c r="K259" s="32">
        <v>0</v>
      </c>
      <c r="L259" s="5" t="s">
        <v>50</v>
      </c>
    </row>
    <row r="260" spans="1:12" outlineLevel="2" x14ac:dyDescent="0.25">
      <c r="A260" s="1">
        <v>25297</v>
      </c>
      <c r="B260" s="1" t="s">
        <v>387</v>
      </c>
      <c r="C260" s="1" t="s">
        <v>110</v>
      </c>
      <c r="D260" s="1" t="s">
        <v>232</v>
      </c>
      <c r="E260" s="154" t="s">
        <v>233</v>
      </c>
      <c r="F260" s="1">
        <v>2020</v>
      </c>
      <c r="G260" s="1" t="s">
        <v>225</v>
      </c>
      <c r="H260" s="12">
        <v>306</v>
      </c>
      <c r="I260" s="12">
        <v>299</v>
      </c>
      <c r="J260" s="12">
        <v>227</v>
      </c>
      <c r="K260" s="12">
        <v>0.75919732441471599</v>
      </c>
      <c r="L260" s="1" t="s">
        <v>50</v>
      </c>
    </row>
    <row r="261" spans="1:12" outlineLevel="2" x14ac:dyDescent="0.25">
      <c r="A261" s="1">
        <v>25297</v>
      </c>
      <c r="B261" s="1" t="s">
        <v>387</v>
      </c>
      <c r="C261" s="1" t="s">
        <v>110</v>
      </c>
      <c r="D261" s="1" t="s">
        <v>240</v>
      </c>
      <c r="E261" s="154" t="s">
        <v>241</v>
      </c>
      <c r="F261" s="1">
        <v>2020</v>
      </c>
      <c r="G261" s="1" t="s">
        <v>225</v>
      </c>
      <c r="H261" s="12">
        <v>97</v>
      </c>
      <c r="I261" s="12">
        <v>92</v>
      </c>
      <c r="J261" s="12">
        <v>582</v>
      </c>
      <c r="K261" s="12">
        <v>6</v>
      </c>
      <c r="L261" s="1" t="s">
        <v>50</v>
      </c>
    </row>
    <row r="262" spans="1:12" outlineLevel="2" x14ac:dyDescent="0.25">
      <c r="A262" s="1">
        <v>25297</v>
      </c>
      <c r="B262" s="1" t="s">
        <v>387</v>
      </c>
      <c r="C262" s="1" t="s">
        <v>110</v>
      </c>
      <c r="D262" s="1" t="s">
        <v>278</v>
      </c>
      <c r="E262" s="154" t="s">
        <v>279</v>
      </c>
      <c r="F262" s="1">
        <v>2020</v>
      </c>
      <c r="G262" s="1" t="s">
        <v>225</v>
      </c>
      <c r="H262" s="12">
        <v>9</v>
      </c>
      <c r="I262" s="12">
        <v>4</v>
      </c>
      <c r="J262" s="12">
        <v>108</v>
      </c>
      <c r="K262" s="12">
        <v>12</v>
      </c>
      <c r="L262" s="1" t="s">
        <v>50</v>
      </c>
    </row>
    <row r="263" spans="1:12" outlineLevel="2" x14ac:dyDescent="0.25">
      <c r="A263" s="1">
        <v>25297</v>
      </c>
      <c r="B263" s="1" t="s">
        <v>387</v>
      </c>
      <c r="C263" s="1" t="s">
        <v>110</v>
      </c>
      <c r="D263" s="1" t="s">
        <v>244</v>
      </c>
      <c r="E263" s="154" t="s">
        <v>245</v>
      </c>
      <c r="F263" s="1">
        <v>2020</v>
      </c>
      <c r="G263" s="1" t="s">
        <v>225</v>
      </c>
      <c r="H263" s="12">
        <v>18</v>
      </c>
      <c r="I263" s="12">
        <v>8</v>
      </c>
      <c r="J263" s="12">
        <v>360</v>
      </c>
      <c r="K263" s="12">
        <v>20</v>
      </c>
      <c r="L263" s="1" t="s">
        <v>50</v>
      </c>
    </row>
    <row r="264" spans="1:12" outlineLevel="2" x14ac:dyDescent="0.25">
      <c r="A264" s="1">
        <v>25297</v>
      </c>
      <c r="B264" s="1" t="s">
        <v>387</v>
      </c>
      <c r="C264" s="1" t="s">
        <v>110</v>
      </c>
      <c r="D264" s="1" t="s">
        <v>228</v>
      </c>
      <c r="E264" s="154" t="s">
        <v>229</v>
      </c>
      <c r="F264" s="1">
        <v>2020</v>
      </c>
      <c r="G264" s="1" t="s">
        <v>225</v>
      </c>
      <c r="H264" s="12">
        <v>26</v>
      </c>
      <c r="I264" s="12">
        <v>22</v>
      </c>
      <c r="J264" s="12">
        <v>52</v>
      </c>
      <c r="K264" s="12">
        <v>2</v>
      </c>
      <c r="L264" s="1" t="s">
        <v>50</v>
      </c>
    </row>
    <row r="265" spans="1:12" outlineLevel="2" x14ac:dyDescent="0.25">
      <c r="A265" s="1">
        <v>25297</v>
      </c>
      <c r="B265" s="1" t="s">
        <v>387</v>
      </c>
      <c r="C265" s="1" t="s">
        <v>110</v>
      </c>
      <c r="D265" s="1" t="s">
        <v>236</v>
      </c>
      <c r="E265" s="154" t="s">
        <v>237</v>
      </c>
      <c r="F265" s="1">
        <v>2020</v>
      </c>
      <c r="G265" s="1" t="s">
        <v>225</v>
      </c>
      <c r="H265" s="12">
        <v>13</v>
      </c>
      <c r="I265" s="12">
        <v>3</v>
      </c>
      <c r="J265" s="12">
        <v>52</v>
      </c>
      <c r="K265" s="12">
        <v>4</v>
      </c>
      <c r="L265" s="1" t="s">
        <v>50</v>
      </c>
    </row>
    <row r="266" spans="1:12" outlineLevel="1" x14ac:dyDescent="0.25">
      <c r="A266" s="109"/>
      <c r="B266" s="109" t="s">
        <v>594</v>
      </c>
      <c r="C266" s="109">
        <f>SUBTOTAL(9,C259:C265)</f>
        <v>0</v>
      </c>
      <c r="D266" s="109"/>
      <c r="E266" s="157"/>
      <c r="F266" s="109"/>
      <c r="G266" s="109"/>
      <c r="H266" s="158">
        <f>SUBTOTAL(9,H259:H265)</f>
        <v>481.5</v>
      </c>
      <c r="I266" s="158">
        <f>SUBTOTAL(9,I259:I265)</f>
        <v>428</v>
      </c>
      <c r="J266" s="158">
        <f>SUBTOTAL(9,J259:J265)</f>
        <v>1381</v>
      </c>
      <c r="K266" s="158"/>
      <c r="L266" s="109"/>
    </row>
    <row r="267" spans="1:12" outlineLevel="2" x14ac:dyDescent="0.25">
      <c r="A267" s="5">
        <v>25299</v>
      </c>
      <c r="B267" s="5" t="s">
        <v>387</v>
      </c>
      <c r="C267" s="5" t="s">
        <v>198</v>
      </c>
      <c r="D267" s="5" t="s">
        <v>224</v>
      </c>
      <c r="E267" s="156" t="s">
        <v>337</v>
      </c>
      <c r="F267" s="5">
        <v>2020</v>
      </c>
      <c r="G267" s="5" t="s">
        <v>225</v>
      </c>
      <c r="H267" s="32">
        <v>8.5</v>
      </c>
      <c r="I267" s="32">
        <v>1</v>
      </c>
      <c r="J267" s="32">
        <v>8</v>
      </c>
      <c r="K267" s="32">
        <v>8</v>
      </c>
      <c r="L267" s="5" t="s">
        <v>50</v>
      </c>
    </row>
    <row r="268" spans="1:12" outlineLevel="2" x14ac:dyDescent="0.25">
      <c r="A268" s="1">
        <v>25299</v>
      </c>
      <c r="B268" s="1" t="s">
        <v>387</v>
      </c>
      <c r="C268" s="1" t="s">
        <v>198</v>
      </c>
      <c r="D268" s="1" t="s">
        <v>266</v>
      </c>
      <c r="E268" s="154" t="s">
        <v>267</v>
      </c>
      <c r="F268" s="1">
        <v>2020</v>
      </c>
      <c r="G268" s="1" t="s">
        <v>225</v>
      </c>
      <c r="H268" s="12">
        <v>2.5</v>
      </c>
      <c r="I268" s="12">
        <v>1.5</v>
      </c>
      <c r="J268" s="12">
        <v>24</v>
      </c>
      <c r="K268" s="12">
        <v>16</v>
      </c>
      <c r="L268" s="1" t="s">
        <v>50</v>
      </c>
    </row>
    <row r="269" spans="1:12" outlineLevel="2" x14ac:dyDescent="0.25">
      <c r="A269" s="1">
        <v>25299</v>
      </c>
      <c r="B269" s="1" t="s">
        <v>387</v>
      </c>
      <c r="C269" s="1" t="s">
        <v>198</v>
      </c>
      <c r="D269" s="1" t="s">
        <v>232</v>
      </c>
      <c r="E269" s="154" t="s">
        <v>233</v>
      </c>
      <c r="F269" s="1">
        <v>2020</v>
      </c>
      <c r="G269" s="1" t="s">
        <v>225</v>
      </c>
      <c r="H269" s="12">
        <v>71</v>
      </c>
      <c r="I269" s="12">
        <v>71</v>
      </c>
      <c r="J269" s="12">
        <v>65</v>
      </c>
      <c r="K269" s="12">
        <v>0.91549295774647899</v>
      </c>
      <c r="L269" s="1" t="s">
        <v>50</v>
      </c>
    </row>
    <row r="270" spans="1:12" outlineLevel="2" x14ac:dyDescent="0.25">
      <c r="A270" s="1">
        <v>25299</v>
      </c>
      <c r="B270" s="1" t="s">
        <v>387</v>
      </c>
      <c r="C270" s="1" t="s">
        <v>198</v>
      </c>
      <c r="D270" s="1" t="s">
        <v>315</v>
      </c>
      <c r="E270" s="154" t="s">
        <v>316</v>
      </c>
      <c r="F270" s="1">
        <v>2020</v>
      </c>
      <c r="G270" s="1" t="s">
        <v>225</v>
      </c>
      <c r="H270" s="12">
        <v>64</v>
      </c>
      <c r="I270" s="12">
        <v>64</v>
      </c>
      <c r="J270" s="12">
        <v>310</v>
      </c>
      <c r="K270" s="12">
        <v>4.84375</v>
      </c>
      <c r="L270" s="1" t="s">
        <v>50</v>
      </c>
    </row>
    <row r="271" spans="1:12" outlineLevel="2" x14ac:dyDescent="0.25">
      <c r="A271" s="1">
        <v>25299</v>
      </c>
      <c r="B271" s="1" t="s">
        <v>387</v>
      </c>
      <c r="C271" s="1" t="s">
        <v>198</v>
      </c>
      <c r="D271" s="1" t="s">
        <v>244</v>
      </c>
      <c r="E271" s="154" t="s">
        <v>245</v>
      </c>
      <c r="F271" s="1">
        <v>2020</v>
      </c>
      <c r="G271" s="1" t="s">
        <v>225</v>
      </c>
      <c r="H271" s="12">
        <v>9</v>
      </c>
      <c r="I271" s="12">
        <v>7</v>
      </c>
      <c r="J271" s="12">
        <v>85</v>
      </c>
      <c r="K271" s="12">
        <v>12.1428571428571</v>
      </c>
      <c r="L271" s="1" t="s">
        <v>50</v>
      </c>
    </row>
    <row r="272" spans="1:12" outlineLevel="2" x14ac:dyDescent="0.25">
      <c r="A272" s="1">
        <v>25299</v>
      </c>
      <c r="B272" s="1" t="s">
        <v>387</v>
      </c>
      <c r="C272" s="1" t="s">
        <v>198</v>
      </c>
      <c r="D272" s="1" t="s">
        <v>230</v>
      </c>
      <c r="E272" s="154" t="s">
        <v>231</v>
      </c>
      <c r="F272" s="1">
        <v>2020</v>
      </c>
      <c r="G272" s="1" t="s">
        <v>225</v>
      </c>
      <c r="H272" s="12">
        <v>5.5</v>
      </c>
      <c r="I272" s="12">
        <v>4.5</v>
      </c>
      <c r="J272" s="12">
        <v>52</v>
      </c>
      <c r="K272" s="12">
        <v>11.5555555555556</v>
      </c>
      <c r="L272" s="1" t="s">
        <v>50</v>
      </c>
    </row>
    <row r="273" spans="1:12" outlineLevel="2" x14ac:dyDescent="0.25">
      <c r="A273" s="1">
        <v>25299</v>
      </c>
      <c r="B273" s="1" t="s">
        <v>387</v>
      </c>
      <c r="C273" s="1" t="s">
        <v>198</v>
      </c>
      <c r="D273" s="1" t="s">
        <v>236</v>
      </c>
      <c r="E273" s="154" t="s">
        <v>237</v>
      </c>
      <c r="F273" s="1">
        <v>2020</v>
      </c>
      <c r="G273" s="1" t="s">
        <v>225</v>
      </c>
      <c r="H273" s="12">
        <v>3.4</v>
      </c>
      <c r="I273" s="12">
        <v>3.4</v>
      </c>
      <c r="J273" s="12">
        <v>41</v>
      </c>
      <c r="K273" s="12">
        <v>12.0588235294118</v>
      </c>
      <c r="L273" s="1" t="s">
        <v>50</v>
      </c>
    </row>
    <row r="274" spans="1:12" outlineLevel="1" x14ac:dyDescent="0.25">
      <c r="A274" s="109"/>
      <c r="B274" s="109" t="s">
        <v>595</v>
      </c>
      <c r="C274" s="109">
        <f>SUBTOTAL(9,C267:C273)</f>
        <v>0</v>
      </c>
      <c r="D274" s="109"/>
      <c r="E274" s="157"/>
      <c r="F274" s="109"/>
      <c r="G274" s="109"/>
      <c r="H274" s="158">
        <f>SUBTOTAL(9,H267:H273)</f>
        <v>163.9</v>
      </c>
      <c r="I274" s="158">
        <f>SUBTOTAL(9,I267:I273)</f>
        <v>152.4</v>
      </c>
      <c r="J274" s="158">
        <f>SUBTOTAL(9,J267:J273)</f>
        <v>585</v>
      </c>
      <c r="K274" s="158"/>
      <c r="L274" s="109"/>
    </row>
    <row r="275" spans="1:12" outlineLevel="2" x14ac:dyDescent="0.25">
      <c r="A275" s="5">
        <v>25322</v>
      </c>
      <c r="B275" s="5" t="s">
        <v>387</v>
      </c>
      <c r="C275" s="5" t="s">
        <v>199</v>
      </c>
      <c r="D275" s="5" t="s">
        <v>276</v>
      </c>
      <c r="E275" s="156" t="s">
        <v>277</v>
      </c>
      <c r="F275" s="5">
        <v>2020</v>
      </c>
      <c r="G275" s="5" t="s">
        <v>225</v>
      </c>
      <c r="H275" s="32">
        <v>26</v>
      </c>
      <c r="I275" s="32">
        <v>21</v>
      </c>
      <c r="J275" s="32">
        <v>176</v>
      </c>
      <c r="K275" s="32">
        <v>8</v>
      </c>
      <c r="L275" s="5" t="s">
        <v>50</v>
      </c>
    </row>
    <row r="276" spans="1:12" outlineLevel="2" x14ac:dyDescent="0.25">
      <c r="A276" s="1">
        <v>25322</v>
      </c>
      <c r="B276" s="1" t="s">
        <v>387</v>
      </c>
      <c r="C276" s="1" t="s">
        <v>199</v>
      </c>
      <c r="D276" s="1" t="s">
        <v>238</v>
      </c>
      <c r="E276" s="154" t="s">
        <v>239</v>
      </c>
      <c r="F276" s="1">
        <v>2020</v>
      </c>
      <c r="G276" s="1" t="s">
        <v>225</v>
      </c>
      <c r="H276" s="12">
        <v>52</v>
      </c>
      <c r="I276" s="12">
        <v>49</v>
      </c>
      <c r="J276" s="12">
        <v>1960</v>
      </c>
      <c r="K276" s="12">
        <v>40</v>
      </c>
      <c r="L276" s="1" t="s">
        <v>50</v>
      </c>
    </row>
    <row r="277" spans="1:12" outlineLevel="1" x14ac:dyDescent="0.25">
      <c r="A277" s="109"/>
      <c r="B277" s="109" t="s">
        <v>596</v>
      </c>
      <c r="C277" s="109">
        <f>SUBTOTAL(9,C275:C276)</f>
        <v>0</v>
      </c>
      <c r="D277" s="109"/>
      <c r="E277" s="157"/>
      <c r="F277" s="109"/>
      <c r="G277" s="109"/>
      <c r="H277" s="158">
        <f>SUBTOTAL(9,H275:H276)</f>
        <v>78</v>
      </c>
      <c r="I277" s="158">
        <f>SUBTOTAL(9,I275:I276)</f>
        <v>70</v>
      </c>
      <c r="J277" s="158">
        <f>SUBTOTAL(9,J275:J276)</f>
        <v>2136</v>
      </c>
      <c r="K277" s="158"/>
      <c r="L277" s="109"/>
    </row>
    <row r="278" spans="1:12" outlineLevel="2" x14ac:dyDescent="0.25">
      <c r="A278" s="5">
        <v>25326</v>
      </c>
      <c r="B278" s="5" t="s">
        <v>387</v>
      </c>
      <c r="C278" s="5" t="s">
        <v>177</v>
      </c>
      <c r="D278" s="5" t="s">
        <v>266</v>
      </c>
      <c r="E278" s="156" t="s">
        <v>267</v>
      </c>
      <c r="F278" s="5">
        <v>2020</v>
      </c>
      <c r="G278" s="5" t="s">
        <v>225</v>
      </c>
      <c r="H278" s="32">
        <v>10</v>
      </c>
      <c r="I278" s="32">
        <v>10</v>
      </c>
      <c r="J278" s="32">
        <v>150</v>
      </c>
      <c r="K278" s="32">
        <v>15</v>
      </c>
      <c r="L278" s="5" t="s">
        <v>50</v>
      </c>
    </row>
    <row r="279" spans="1:12" outlineLevel="1" x14ac:dyDescent="0.25">
      <c r="A279" s="109"/>
      <c r="B279" s="109" t="s">
        <v>597</v>
      </c>
      <c r="C279" s="109">
        <f>SUBTOTAL(9,C278:C278)</f>
        <v>0</v>
      </c>
      <c r="D279" s="109"/>
      <c r="E279" s="157"/>
      <c r="F279" s="109"/>
      <c r="G279" s="109"/>
      <c r="H279" s="158">
        <f>SUBTOTAL(9,H278:H278)</f>
        <v>10</v>
      </c>
      <c r="I279" s="158">
        <f>SUBTOTAL(9,I278:I278)</f>
        <v>10</v>
      </c>
      <c r="J279" s="158">
        <f>SUBTOTAL(9,J278:J278)</f>
        <v>150</v>
      </c>
      <c r="K279" s="158"/>
      <c r="L279" s="109"/>
    </row>
    <row r="280" spans="1:12" outlineLevel="2" x14ac:dyDescent="0.25">
      <c r="A280" s="5">
        <v>25372</v>
      </c>
      <c r="B280" s="5" t="s">
        <v>387</v>
      </c>
      <c r="C280" s="5" t="s">
        <v>164</v>
      </c>
      <c r="D280" s="5" t="s">
        <v>224</v>
      </c>
      <c r="E280" s="156" t="s">
        <v>334</v>
      </c>
      <c r="F280" s="5">
        <v>2020</v>
      </c>
      <c r="G280" s="5" t="s">
        <v>225</v>
      </c>
      <c r="H280" s="32">
        <v>10</v>
      </c>
      <c r="I280" s="32">
        <v>8</v>
      </c>
      <c r="J280" s="32">
        <v>64</v>
      </c>
      <c r="K280" s="32">
        <v>8</v>
      </c>
      <c r="L280" s="5" t="s">
        <v>50</v>
      </c>
    </row>
    <row r="281" spans="1:12" outlineLevel="2" x14ac:dyDescent="0.25">
      <c r="A281" s="1">
        <v>25372</v>
      </c>
      <c r="B281" s="1" t="s">
        <v>387</v>
      </c>
      <c r="C281" s="1" t="s">
        <v>164</v>
      </c>
      <c r="D281" s="1" t="s">
        <v>253</v>
      </c>
      <c r="E281" s="154" t="s">
        <v>254</v>
      </c>
      <c r="F281" s="1">
        <v>2020</v>
      </c>
      <c r="G281" s="1" t="s">
        <v>225</v>
      </c>
      <c r="H281" s="12">
        <v>90</v>
      </c>
      <c r="I281" s="12">
        <v>86</v>
      </c>
      <c r="J281" s="12">
        <v>774</v>
      </c>
      <c r="K281" s="12">
        <v>9</v>
      </c>
      <c r="L281" s="1" t="s">
        <v>50</v>
      </c>
    </row>
    <row r="282" spans="1:12" outlineLevel="2" x14ac:dyDescent="0.25">
      <c r="A282" s="1">
        <v>25372</v>
      </c>
      <c r="B282" s="1" t="s">
        <v>387</v>
      </c>
      <c r="C282" s="1" t="s">
        <v>164</v>
      </c>
      <c r="D282" s="1" t="s">
        <v>232</v>
      </c>
      <c r="E282" s="154" t="s">
        <v>233</v>
      </c>
      <c r="F282" s="1">
        <v>2020</v>
      </c>
      <c r="G282" s="1" t="s">
        <v>225</v>
      </c>
      <c r="H282" s="12">
        <v>133</v>
      </c>
      <c r="I282" s="12">
        <v>126</v>
      </c>
      <c r="J282" s="12">
        <v>55.5</v>
      </c>
      <c r="K282" s="12">
        <v>0.44047619047619002</v>
      </c>
      <c r="L282" s="1" t="s">
        <v>50</v>
      </c>
    </row>
    <row r="283" spans="1:12" outlineLevel="2" x14ac:dyDescent="0.25">
      <c r="A283" s="1">
        <v>25372</v>
      </c>
      <c r="B283" s="1" t="s">
        <v>387</v>
      </c>
      <c r="C283" s="1" t="s">
        <v>164</v>
      </c>
      <c r="D283" s="1" t="s">
        <v>240</v>
      </c>
      <c r="E283" s="154" t="s">
        <v>241</v>
      </c>
      <c r="F283" s="1">
        <v>2020</v>
      </c>
      <c r="G283" s="1" t="s">
        <v>225</v>
      </c>
      <c r="H283" s="12">
        <v>43</v>
      </c>
      <c r="I283" s="12">
        <v>43</v>
      </c>
      <c r="J283" s="12">
        <v>258</v>
      </c>
      <c r="K283" s="12">
        <v>6</v>
      </c>
      <c r="L283" s="1" t="s">
        <v>50</v>
      </c>
    </row>
    <row r="284" spans="1:12" outlineLevel="2" x14ac:dyDescent="0.25">
      <c r="A284" s="1">
        <v>25372</v>
      </c>
      <c r="B284" s="1" t="s">
        <v>387</v>
      </c>
      <c r="C284" s="1" t="s">
        <v>164</v>
      </c>
      <c r="D284" s="1" t="s">
        <v>368</v>
      </c>
      <c r="E284" s="154" t="s">
        <v>368</v>
      </c>
      <c r="F284" s="1">
        <v>2020</v>
      </c>
      <c r="G284" s="1"/>
      <c r="H284" s="12">
        <v>2</v>
      </c>
      <c r="I284" s="12">
        <v>2</v>
      </c>
      <c r="J284" s="12" t="s">
        <v>225</v>
      </c>
      <c r="K284" s="12"/>
      <c r="L284" s="1" t="s">
        <v>50</v>
      </c>
    </row>
    <row r="285" spans="1:12" outlineLevel="2" x14ac:dyDescent="0.25">
      <c r="A285" s="1">
        <v>25372</v>
      </c>
      <c r="B285" s="1" t="s">
        <v>387</v>
      </c>
      <c r="C285" s="1" t="s">
        <v>164</v>
      </c>
      <c r="D285" s="1" t="s">
        <v>278</v>
      </c>
      <c r="E285" s="154" t="s">
        <v>279</v>
      </c>
      <c r="F285" s="1">
        <v>2020</v>
      </c>
      <c r="G285" s="1" t="s">
        <v>225</v>
      </c>
      <c r="H285" s="12">
        <v>91</v>
      </c>
      <c r="I285" s="12">
        <v>85</v>
      </c>
      <c r="J285" s="12">
        <v>1700</v>
      </c>
      <c r="K285" s="12">
        <v>20</v>
      </c>
      <c r="L285" s="1" t="s">
        <v>50</v>
      </c>
    </row>
    <row r="286" spans="1:12" outlineLevel="2" x14ac:dyDescent="0.25">
      <c r="A286" s="1">
        <v>25372</v>
      </c>
      <c r="B286" s="1" t="s">
        <v>387</v>
      </c>
      <c r="C286" s="1" t="s">
        <v>164</v>
      </c>
      <c r="D286" s="1" t="s">
        <v>244</v>
      </c>
      <c r="E286" s="154" t="s">
        <v>245</v>
      </c>
      <c r="F286" s="1">
        <v>2020</v>
      </c>
      <c r="G286" s="1" t="s">
        <v>225</v>
      </c>
      <c r="H286" s="12">
        <v>52</v>
      </c>
      <c r="I286" s="12">
        <v>45</v>
      </c>
      <c r="J286" s="12">
        <v>720</v>
      </c>
      <c r="K286" s="12">
        <v>16</v>
      </c>
      <c r="L286" s="1" t="s">
        <v>50</v>
      </c>
    </row>
    <row r="287" spans="1:12" outlineLevel="2" x14ac:dyDescent="0.25">
      <c r="A287" s="1">
        <v>25372</v>
      </c>
      <c r="B287" s="1" t="s">
        <v>387</v>
      </c>
      <c r="C287" s="1" t="s">
        <v>164</v>
      </c>
      <c r="D287" s="1" t="s">
        <v>258</v>
      </c>
      <c r="E287" s="154" t="s">
        <v>259</v>
      </c>
      <c r="F287" s="1">
        <v>2020</v>
      </c>
      <c r="G287" s="1" t="s">
        <v>225</v>
      </c>
      <c r="H287" s="12">
        <v>37</v>
      </c>
      <c r="I287" s="12">
        <v>35</v>
      </c>
      <c r="J287" s="12">
        <v>560</v>
      </c>
      <c r="K287" s="12">
        <v>16</v>
      </c>
      <c r="L287" s="1" t="s">
        <v>50</v>
      </c>
    </row>
    <row r="288" spans="1:12" outlineLevel="2" x14ac:dyDescent="0.25">
      <c r="A288" s="1">
        <v>25372</v>
      </c>
      <c r="B288" s="1" t="s">
        <v>387</v>
      </c>
      <c r="C288" s="1" t="s">
        <v>164</v>
      </c>
      <c r="D288" s="1" t="s">
        <v>234</v>
      </c>
      <c r="E288" s="154" t="s">
        <v>235</v>
      </c>
      <c r="F288" s="1">
        <v>2020</v>
      </c>
      <c r="G288" s="1" t="s">
        <v>225</v>
      </c>
      <c r="H288" s="12">
        <v>11</v>
      </c>
      <c r="I288" s="12">
        <v>11</v>
      </c>
      <c r="J288" s="12">
        <v>88</v>
      </c>
      <c r="K288" s="12">
        <v>8</v>
      </c>
      <c r="L288" s="1" t="s">
        <v>50</v>
      </c>
    </row>
    <row r="289" spans="1:12" outlineLevel="2" x14ac:dyDescent="0.25">
      <c r="A289" s="1">
        <v>25372</v>
      </c>
      <c r="B289" s="1" t="s">
        <v>387</v>
      </c>
      <c r="C289" s="1" t="s">
        <v>164</v>
      </c>
      <c r="D289" s="1" t="s">
        <v>230</v>
      </c>
      <c r="E289" s="154" t="s">
        <v>231</v>
      </c>
      <c r="F289" s="1">
        <v>2020</v>
      </c>
      <c r="G289" s="1" t="s">
        <v>225</v>
      </c>
      <c r="H289" s="12">
        <v>264</v>
      </c>
      <c r="I289" s="12">
        <v>254</v>
      </c>
      <c r="J289" s="12">
        <v>3810</v>
      </c>
      <c r="K289" s="12">
        <v>15</v>
      </c>
      <c r="L289" s="1" t="s">
        <v>50</v>
      </c>
    </row>
    <row r="290" spans="1:12" outlineLevel="2" x14ac:dyDescent="0.25">
      <c r="A290" s="1">
        <v>25372</v>
      </c>
      <c r="B290" s="1" t="s">
        <v>387</v>
      </c>
      <c r="C290" s="1" t="s">
        <v>164</v>
      </c>
      <c r="D290" s="1" t="s">
        <v>236</v>
      </c>
      <c r="E290" s="154" t="s">
        <v>237</v>
      </c>
      <c r="F290" s="1">
        <v>2020</v>
      </c>
      <c r="G290" s="1" t="s">
        <v>225</v>
      </c>
      <c r="H290" s="12">
        <v>133</v>
      </c>
      <c r="I290" s="12">
        <v>133</v>
      </c>
      <c r="J290" s="12">
        <v>1330</v>
      </c>
      <c r="K290" s="12">
        <v>10</v>
      </c>
      <c r="L290" s="1" t="s">
        <v>50</v>
      </c>
    </row>
    <row r="291" spans="1:12" outlineLevel="1" x14ac:dyDescent="0.25">
      <c r="A291" s="109"/>
      <c r="B291" s="109" t="s">
        <v>598</v>
      </c>
      <c r="C291" s="109">
        <f>SUBTOTAL(9,C280:C290)</f>
        <v>0</v>
      </c>
      <c r="D291" s="109"/>
      <c r="E291" s="157"/>
      <c r="F291" s="109"/>
      <c r="G291" s="109"/>
      <c r="H291" s="158">
        <f>SUBTOTAL(9,H280:H290)</f>
        <v>866</v>
      </c>
      <c r="I291" s="158">
        <f>SUBTOTAL(9,I280:I290)</f>
        <v>828</v>
      </c>
      <c r="J291" s="158">
        <f>SUBTOTAL(9,J280:J290)</f>
        <v>9359.5</v>
      </c>
      <c r="K291" s="158"/>
      <c r="L291" s="109"/>
    </row>
    <row r="292" spans="1:12" outlineLevel="2" x14ac:dyDescent="0.25">
      <c r="A292" s="5">
        <v>25377</v>
      </c>
      <c r="B292" s="5" t="s">
        <v>387</v>
      </c>
      <c r="C292" s="5" t="s">
        <v>72</v>
      </c>
      <c r="D292" s="5" t="s">
        <v>368</v>
      </c>
      <c r="E292" s="156" t="s">
        <v>368</v>
      </c>
      <c r="F292" s="5">
        <v>2020</v>
      </c>
      <c r="G292" s="5"/>
      <c r="H292" s="32">
        <v>18.8</v>
      </c>
      <c r="I292" s="32">
        <v>18.3</v>
      </c>
      <c r="J292" s="32" t="s">
        <v>225</v>
      </c>
      <c r="K292" s="32"/>
      <c r="L292" s="5" t="s">
        <v>50</v>
      </c>
    </row>
    <row r="293" spans="1:12" outlineLevel="2" x14ac:dyDescent="0.25">
      <c r="A293" s="1">
        <v>25377</v>
      </c>
      <c r="B293" s="1" t="s">
        <v>387</v>
      </c>
      <c r="C293" s="1" t="s">
        <v>72</v>
      </c>
      <c r="D293" s="1" t="s">
        <v>303</v>
      </c>
      <c r="E293" s="154" t="s">
        <v>304</v>
      </c>
      <c r="F293" s="1">
        <v>2020</v>
      </c>
      <c r="G293" s="1" t="s">
        <v>225</v>
      </c>
      <c r="H293" s="12">
        <v>1</v>
      </c>
      <c r="I293" s="12">
        <v>1</v>
      </c>
      <c r="J293" s="12">
        <v>3</v>
      </c>
      <c r="K293" s="12">
        <v>3</v>
      </c>
      <c r="L293" s="1" t="s">
        <v>50</v>
      </c>
    </row>
    <row r="294" spans="1:12" outlineLevel="2" x14ac:dyDescent="0.25">
      <c r="A294" s="1">
        <v>25377</v>
      </c>
      <c r="B294" s="1" t="s">
        <v>387</v>
      </c>
      <c r="C294" s="1" t="s">
        <v>72</v>
      </c>
      <c r="D294" s="1" t="s">
        <v>228</v>
      </c>
      <c r="E294" s="154" t="s">
        <v>229</v>
      </c>
      <c r="F294" s="1">
        <v>2020</v>
      </c>
      <c r="G294" s="1" t="s">
        <v>225</v>
      </c>
      <c r="H294" s="12">
        <v>9</v>
      </c>
      <c r="I294" s="12">
        <v>8.5</v>
      </c>
      <c r="J294" s="12">
        <v>49.3</v>
      </c>
      <c r="K294" s="12">
        <v>5.8</v>
      </c>
      <c r="L294" s="1" t="s">
        <v>50</v>
      </c>
    </row>
    <row r="295" spans="1:12" outlineLevel="2" x14ac:dyDescent="0.25">
      <c r="A295" s="1">
        <v>25377</v>
      </c>
      <c r="B295" s="1" t="s">
        <v>387</v>
      </c>
      <c r="C295" s="1" t="s">
        <v>72</v>
      </c>
      <c r="D295" s="1" t="s">
        <v>230</v>
      </c>
      <c r="E295" s="154" t="s">
        <v>231</v>
      </c>
      <c r="F295" s="1">
        <v>2020</v>
      </c>
      <c r="G295" s="1" t="s">
        <v>225</v>
      </c>
      <c r="H295" s="12">
        <v>9.8999999999999986</v>
      </c>
      <c r="I295" s="12">
        <v>8.8999999999999986</v>
      </c>
      <c r="J295" s="12">
        <v>48.949999999999989</v>
      </c>
      <c r="K295" s="12">
        <v>5.5</v>
      </c>
      <c r="L295" s="1" t="s">
        <v>50</v>
      </c>
    </row>
    <row r="296" spans="1:12" outlineLevel="2" x14ac:dyDescent="0.25">
      <c r="A296" s="1">
        <v>25377</v>
      </c>
      <c r="B296" s="1" t="s">
        <v>387</v>
      </c>
      <c r="C296" s="1" t="s">
        <v>72</v>
      </c>
      <c r="D296" s="1" t="s">
        <v>236</v>
      </c>
      <c r="E296" s="154" t="s">
        <v>237</v>
      </c>
      <c r="F296" s="1">
        <v>2020</v>
      </c>
      <c r="G296" s="1" t="s">
        <v>225</v>
      </c>
      <c r="H296" s="12">
        <v>18.099999999999998</v>
      </c>
      <c r="I296" s="12">
        <v>17.299999999999997</v>
      </c>
      <c r="J296" s="12">
        <v>138.39999999999998</v>
      </c>
      <c r="K296" s="12">
        <v>8</v>
      </c>
      <c r="L296" s="1" t="s">
        <v>50</v>
      </c>
    </row>
    <row r="297" spans="1:12" outlineLevel="1" x14ac:dyDescent="0.25">
      <c r="A297" s="109"/>
      <c r="B297" s="109" t="s">
        <v>599</v>
      </c>
      <c r="C297" s="109">
        <f>SUBTOTAL(9,C292:C296)</f>
        <v>0</v>
      </c>
      <c r="D297" s="109"/>
      <c r="E297" s="157"/>
      <c r="F297" s="109"/>
      <c r="G297" s="109"/>
      <c r="H297" s="158">
        <f>SUBTOTAL(9,H292:H296)</f>
        <v>56.8</v>
      </c>
      <c r="I297" s="158">
        <f>SUBTOTAL(9,I292:I296)</f>
        <v>54</v>
      </c>
      <c r="J297" s="158">
        <f>SUBTOTAL(9,J292:J296)</f>
        <v>239.64999999999998</v>
      </c>
      <c r="K297" s="158"/>
      <c r="L297" s="109"/>
    </row>
    <row r="298" spans="1:12" outlineLevel="2" x14ac:dyDescent="0.25">
      <c r="A298" s="5">
        <v>25839</v>
      </c>
      <c r="B298" s="5" t="s">
        <v>387</v>
      </c>
      <c r="C298" s="5" t="s">
        <v>109</v>
      </c>
      <c r="D298" s="5" t="s">
        <v>250</v>
      </c>
      <c r="E298" s="156" t="s">
        <v>251</v>
      </c>
      <c r="F298" s="5">
        <v>2020</v>
      </c>
      <c r="G298" s="5" t="s">
        <v>225</v>
      </c>
      <c r="H298" s="32">
        <v>82</v>
      </c>
      <c r="I298" s="32">
        <v>67</v>
      </c>
      <c r="J298" s="32">
        <v>40.18</v>
      </c>
      <c r="K298" s="32">
        <v>0.49</v>
      </c>
      <c r="L298" s="5" t="s">
        <v>50</v>
      </c>
    </row>
    <row r="299" spans="1:12" outlineLevel="2" x14ac:dyDescent="0.25">
      <c r="A299" s="1">
        <v>25839</v>
      </c>
      <c r="B299" s="1" t="s">
        <v>387</v>
      </c>
      <c r="C299" s="1" t="s">
        <v>109</v>
      </c>
      <c r="D299" s="1" t="s">
        <v>232</v>
      </c>
      <c r="E299" s="154" t="s">
        <v>233</v>
      </c>
      <c r="F299" s="1">
        <v>2020</v>
      </c>
      <c r="G299" s="1" t="s">
        <v>225</v>
      </c>
      <c r="H299" s="12">
        <v>158</v>
      </c>
      <c r="I299" s="12">
        <v>151</v>
      </c>
      <c r="J299" s="12">
        <v>176.67</v>
      </c>
      <c r="K299" s="12">
        <v>1.17</v>
      </c>
      <c r="L299" s="1" t="s">
        <v>50</v>
      </c>
    </row>
    <row r="300" spans="1:12" outlineLevel="2" x14ac:dyDescent="0.25">
      <c r="A300" s="1">
        <v>25839</v>
      </c>
      <c r="B300" s="1" t="s">
        <v>387</v>
      </c>
      <c r="C300" s="1" t="s">
        <v>109</v>
      </c>
      <c r="D300" s="1" t="s">
        <v>240</v>
      </c>
      <c r="E300" s="154" t="s">
        <v>241</v>
      </c>
      <c r="F300" s="1">
        <v>2020</v>
      </c>
      <c r="G300" s="1" t="s">
        <v>225</v>
      </c>
      <c r="H300" s="12">
        <v>450</v>
      </c>
      <c r="I300" s="12">
        <v>450</v>
      </c>
      <c r="J300" s="12">
        <v>1575</v>
      </c>
      <c r="K300" s="12">
        <v>3.5</v>
      </c>
      <c r="L300" s="1" t="s">
        <v>50</v>
      </c>
    </row>
    <row r="301" spans="1:12" outlineLevel="2" x14ac:dyDescent="0.25">
      <c r="A301" s="1">
        <v>25839</v>
      </c>
      <c r="B301" s="1" t="s">
        <v>387</v>
      </c>
      <c r="C301" s="1" t="s">
        <v>109</v>
      </c>
      <c r="D301" s="1" t="s">
        <v>244</v>
      </c>
      <c r="E301" s="154" t="s">
        <v>245</v>
      </c>
      <c r="F301" s="1">
        <v>2020</v>
      </c>
      <c r="G301" s="1" t="s">
        <v>225</v>
      </c>
      <c r="H301" s="12">
        <v>14</v>
      </c>
      <c r="I301" s="12">
        <v>11</v>
      </c>
      <c r="J301" s="12">
        <v>154</v>
      </c>
      <c r="K301" s="12">
        <v>14</v>
      </c>
      <c r="L301" s="1" t="s">
        <v>50</v>
      </c>
    </row>
    <row r="302" spans="1:12" outlineLevel="2" x14ac:dyDescent="0.25">
      <c r="A302" s="1">
        <v>25839</v>
      </c>
      <c r="B302" s="1" t="s">
        <v>387</v>
      </c>
      <c r="C302" s="1" t="s">
        <v>109</v>
      </c>
      <c r="D302" s="1" t="s">
        <v>228</v>
      </c>
      <c r="E302" s="154" t="s">
        <v>229</v>
      </c>
      <c r="F302" s="1">
        <v>2020</v>
      </c>
      <c r="G302" s="1" t="s">
        <v>225</v>
      </c>
      <c r="H302" s="12">
        <v>1</v>
      </c>
      <c r="I302" s="12">
        <v>1</v>
      </c>
      <c r="J302" s="12">
        <v>4</v>
      </c>
      <c r="K302" s="12">
        <v>4</v>
      </c>
      <c r="L302" s="1" t="s">
        <v>50</v>
      </c>
    </row>
    <row r="303" spans="1:12" outlineLevel="2" x14ac:dyDescent="0.25">
      <c r="A303" s="1">
        <v>25839</v>
      </c>
      <c r="B303" s="1" t="s">
        <v>387</v>
      </c>
      <c r="C303" s="1" t="s">
        <v>109</v>
      </c>
      <c r="D303" s="1" t="s">
        <v>234</v>
      </c>
      <c r="E303" s="154" t="s">
        <v>235</v>
      </c>
      <c r="F303" s="1">
        <v>2020</v>
      </c>
      <c r="G303" s="1" t="s">
        <v>225</v>
      </c>
      <c r="H303" s="12">
        <v>240</v>
      </c>
      <c r="I303" s="12">
        <v>240</v>
      </c>
      <c r="J303" s="12">
        <v>1920</v>
      </c>
      <c r="K303" s="12">
        <v>8</v>
      </c>
      <c r="L303" s="1" t="s">
        <v>50</v>
      </c>
    </row>
    <row r="304" spans="1:12" outlineLevel="1" x14ac:dyDescent="0.25">
      <c r="A304" s="109"/>
      <c r="B304" s="109" t="s">
        <v>600</v>
      </c>
      <c r="C304" s="109">
        <f>SUBTOTAL(9,C298:C303)</f>
        <v>0</v>
      </c>
      <c r="D304" s="109"/>
      <c r="E304" s="157"/>
      <c r="F304" s="109"/>
      <c r="G304" s="109"/>
      <c r="H304" s="158">
        <f>SUBTOTAL(9,H298:H303)</f>
        <v>945</v>
      </c>
      <c r="I304" s="158">
        <f>SUBTOTAL(9,I298:I303)</f>
        <v>920</v>
      </c>
      <c r="J304" s="158">
        <f>SUBTOTAL(9,J298:J303)</f>
        <v>3869.85</v>
      </c>
      <c r="K304" s="158"/>
      <c r="L304" s="109"/>
    </row>
    <row r="305" spans="1:12" outlineLevel="2" x14ac:dyDescent="0.25">
      <c r="A305" s="5">
        <v>25086</v>
      </c>
      <c r="B305" s="5" t="s">
        <v>388</v>
      </c>
      <c r="C305" s="5" t="s">
        <v>87</v>
      </c>
      <c r="D305" s="5" t="s">
        <v>224</v>
      </c>
      <c r="E305" s="156" t="s">
        <v>334</v>
      </c>
      <c r="F305" s="5">
        <v>2020</v>
      </c>
      <c r="G305" s="5" t="s">
        <v>225</v>
      </c>
      <c r="H305" s="32">
        <v>8</v>
      </c>
      <c r="I305" s="32">
        <v>2</v>
      </c>
      <c r="J305" s="32">
        <v>20</v>
      </c>
      <c r="K305" s="32">
        <v>4</v>
      </c>
      <c r="L305" s="5" t="s">
        <v>50</v>
      </c>
    </row>
    <row r="306" spans="1:12" outlineLevel="2" x14ac:dyDescent="0.25">
      <c r="A306" s="1">
        <v>25086</v>
      </c>
      <c r="B306" s="1" t="s">
        <v>388</v>
      </c>
      <c r="C306" s="1" t="s">
        <v>87</v>
      </c>
      <c r="D306" s="1" t="s">
        <v>253</v>
      </c>
      <c r="E306" s="154" t="s">
        <v>254</v>
      </c>
      <c r="F306" s="1">
        <v>2020</v>
      </c>
      <c r="G306" s="1" t="s">
        <v>225</v>
      </c>
      <c r="H306" s="12">
        <v>52</v>
      </c>
      <c r="I306" s="12">
        <v>28</v>
      </c>
      <c r="J306" s="12">
        <v>140</v>
      </c>
      <c r="K306" s="12">
        <v>5</v>
      </c>
      <c r="L306" s="1" t="s">
        <v>50</v>
      </c>
    </row>
    <row r="307" spans="1:12" outlineLevel="2" x14ac:dyDescent="0.25">
      <c r="A307" s="1">
        <v>25086</v>
      </c>
      <c r="B307" s="1" t="s">
        <v>388</v>
      </c>
      <c r="C307" s="1" t="s">
        <v>87</v>
      </c>
      <c r="D307" s="1" t="s">
        <v>250</v>
      </c>
      <c r="E307" s="154" t="s">
        <v>251</v>
      </c>
      <c r="F307" s="1">
        <v>2020</v>
      </c>
      <c r="G307" s="1" t="s">
        <v>225</v>
      </c>
      <c r="H307" s="12">
        <v>25</v>
      </c>
      <c r="I307" s="12">
        <v>5</v>
      </c>
      <c r="J307" s="12">
        <v>4.2</v>
      </c>
      <c r="K307" s="12">
        <v>0.6</v>
      </c>
      <c r="L307" s="1" t="s">
        <v>50</v>
      </c>
    </row>
    <row r="308" spans="1:12" outlineLevel="2" x14ac:dyDescent="0.25">
      <c r="A308" s="1">
        <v>25086</v>
      </c>
      <c r="B308" s="1" t="s">
        <v>388</v>
      </c>
      <c r="C308" s="1" t="s">
        <v>87</v>
      </c>
      <c r="D308" s="1" t="s">
        <v>232</v>
      </c>
      <c r="E308" s="154" t="s">
        <v>233</v>
      </c>
      <c r="F308" s="1">
        <v>2020</v>
      </c>
      <c r="G308" s="1" t="s">
        <v>225</v>
      </c>
      <c r="H308" s="12">
        <v>56</v>
      </c>
      <c r="I308" s="12">
        <v>49</v>
      </c>
      <c r="J308" s="12">
        <v>56</v>
      </c>
      <c r="K308" s="12">
        <v>1.1428571428571399</v>
      </c>
      <c r="L308" s="1" t="s">
        <v>50</v>
      </c>
    </row>
    <row r="309" spans="1:12" outlineLevel="2" x14ac:dyDescent="0.25">
      <c r="A309" s="1">
        <v>25086</v>
      </c>
      <c r="B309" s="1" t="s">
        <v>388</v>
      </c>
      <c r="C309" s="1" t="s">
        <v>87</v>
      </c>
      <c r="D309" s="1" t="s">
        <v>240</v>
      </c>
      <c r="E309" s="154" t="s">
        <v>241</v>
      </c>
      <c r="F309" s="1">
        <v>2020</v>
      </c>
      <c r="G309" s="1" t="s">
        <v>225</v>
      </c>
      <c r="H309" s="12">
        <v>125</v>
      </c>
      <c r="I309" s="12">
        <v>55</v>
      </c>
      <c r="J309" s="12">
        <v>165</v>
      </c>
      <c r="K309" s="12">
        <v>3</v>
      </c>
      <c r="L309" s="1" t="s">
        <v>50</v>
      </c>
    </row>
    <row r="310" spans="1:12" ht="30" outlineLevel="2" x14ac:dyDescent="0.25">
      <c r="A310" s="1">
        <v>25086</v>
      </c>
      <c r="B310" s="1" t="s">
        <v>388</v>
      </c>
      <c r="C310" s="1" t="s">
        <v>87</v>
      </c>
      <c r="D310" s="1" t="s">
        <v>226</v>
      </c>
      <c r="E310" s="154" t="s">
        <v>335</v>
      </c>
      <c r="F310" s="1">
        <v>2020</v>
      </c>
      <c r="G310" s="1" t="s">
        <v>225</v>
      </c>
      <c r="H310" s="12">
        <v>4</v>
      </c>
      <c r="I310" s="12">
        <v>1</v>
      </c>
      <c r="J310" s="12">
        <v>6</v>
      </c>
      <c r="K310" s="12">
        <v>6</v>
      </c>
      <c r="L310" s="1" t="s">
        <v>50</v>
      </c>
    </row>
    <row r="311" spans="1:12" ht="30" outlineLevel="2" x14ac:dyDescent="0.25">
      <c r="A311" s="1">
        <v>25086</v>
      </c>
      <c r="B311" s="1" t="s">
        <v>388</v>
      </c>
      <c r="C311" s="1" t="s">
        <v>87</v>
      </c>
      <c r="D311" s="1" t="s">
        <v>246</v>
      </c>
      <c r="E311" s="154" t="s">
        <v>336</v>
      </c>
      <c r="F311" s="1">
        <v>2020</v>
      </c>
      <c r="G311" s="1" t="s">
        <v>225</v>
      </c>
      <c r="H311" s="12">
        <v>25</v>
      </c>
      <c r="I311" s="12">
        <v>3</v>
      </c>
      <c r="J311" s="12">
        <v>45</v>
      </c>
      <c r="K311" s="12">
        <v>5</v>
      </c>
      <c r="L311" s="1" t="s">
        <v>50</v>
      </c>
    </row>
    <row r="312" spans="1:12" outlineLevel="2" x14ac:dyDescent="0.25">
      <c r="A312" s="1">
        <v>25086</v>
      </c>
      <c r="B312" s="1" t="s">
        <v>388</v>
      </c>
      <c r="C312" s="1" t="s">
        <v>87</v>
      </c>
      <c r="D312" s="1" t="s">
        <v>260</v>
      </c>
      <c r="E312" s="154" t="s">
        <v>261</v>
      </c>
      <c r="F312" s="1">
        <v>2020</v>
      </c>
      <c r="G312" s="1" t="s">
        <v>225</v>
      </c>
      <c r="H312" s="12">
        <v>18</v>
      </c>
      <c r="I312" s="12">
        <v>14</v>
      </c>
      <c r="J312" s="12">
        <v>112</v>
      </c>
      <c r="K312" s="12">
        <v>8</v>
      </c>
      <c r="L312" s="1" t="s">
        <v>50</v>
      </c>
    </row>
    <row r="313" spans="1:12" outlineLevel="2" x14ac:dyDescent="0.25">
      <c r="A313" s="1">
        <v>25086</v>
      </c>
      <c r="B313" s="1" t="s">
        <v>388</v>
      </c>
      <c r="C313" s="1" t="s">
        <v>87</v>
      </c>
      <c r="D313" s="1" t="s">
        <v>293</v>
      </c>
      <c r="E313" s="154" t="s">
        <v>294</v>
      </c>
      <c r="F313" s="1">
        <v>2020</v>
      </c>
      <c r="G313" s="1" t="s">
        <v>225</v>
      </c>
      <c r="H313" s="12">
        <v>5</v>
      </c>
      <c r="I313" s="12">
        <v>4</v>
      </c>
      <c r="J313" s="12">
        <v>40</v>
      </c>
      <c r="K313" s="12">
        <v>10</v>
      </c>
      <c r="L313" s="1" t="s">
        <v>50</v>
      </c>
    </row>
    <row r="314" spans="1:12" ht="30" outlineLevel="2" x14ac:dyDescent="0.25">
      <c r="A314" s="1">
        <v>25086</v>
      </c>
      <c r="B314" s="1" t="s">
        <v>388</v>
      </c>
      <c r="C314" s="1" t="s">
        <v>87</v>
      </c>
      <c r="D314" s="1" t="s">
        <v>227</v>
      </c>
      <c r="E314" s="154" t="s">
        <v>339</v>
      </c>
      <c r="F314" s="1">
        <v>2020</v>
      </c>
      <c r="G314" s="1" t="s">
        <v>225</v>
      </c>
      <c r="H314" s="12">
        <v>8</v>
      </c>
      <c r="I314" s="12">
        <v>7</v>
      </c>
      <c r="J314" s="12">
        <v>63</v>
      </c>
      <c r="K314" s="12">
        <v>9</v>
      </c>
      <c r="L314" s="1" t="s">
        <v>50</v>
      </c>
    </row>
    <row r="315" spans="1:12" outlineLevel="2" x14ac:dyDescent="0.25">
      <c r="A315" s="1">
        <v>25086</v>
      </c>
      <c r="B315" s="1" t="s">
        <v>388</v>
      </c>
      <c r="C315" s="1" t="s">
        <v>87</v>
      </c>
      <c r="D315" s="1" t="s">
        <v>234</v>
      </c>
      <c r="E315" s="154" t="s">
        <v>235</v>
      </c>
      <c r="F315" s="1">
        <v>2020</v>
      </c>
      <c r="G315" s="1" t="s">
        <v>225</v>
      </c>
      <c r="H315" s="12">
        <v>70</v>
      </c>
      <c r="I315" s="12">
        <v>13</v>
      </c>
      <c r="J315" s="12">
        <v>104</v>
      </c>
      <c r="K315" s="12">
        <v>8</v>
      </c>
      <c r="L315" s="1" t="s">
        <v>50</v>
      </c>
    </row>
    <row r="316" spans="1:12" outlineLevel="1" x14ac:dyDescent="0.25">
      <c r="A316" s="109"/>
      <c r="B316" s="109" t="s">
        <v>601</v>
      </c>
      <c r="C316" s="109">
        <f>SUBTOTAL(9,C305:C315)</f>
        <v>0</v>
      </c>
      <c r="D316" s="109"/>
      <c r="E316" s="157"/>
      <c r="F316" s="109"/>
      <c r="G316" s="109"/>
      <c r="H316" s="158">
        <f>SUBTOTAL(9,H305:H315)</f>
        <v>396</v>
      </c>
      <c r="I316" s="158">
        <f>SUBTOTAL(9,I305:I315)</f>
        <v>181</v>
      </c>
      <c r="J316" s="158">
        <f>SUBTOTAL(9,J305:J315)</f>
        <v>755.2</v>
      </c>
      <c r="K316" s="158"/>
      <c r="L316" s="109"/>
    </row>
    <row r="317" spans="1:12" outlineLevel="2" x14ac:dyDescent="0.25">
      <c r="A317" s="5">
        <v>25095</v>
      </c>
      <c r="B317" s="5" t="s">
        <v>388</v>
      </c>
      <c r="C317" s="5" t="s">
        <v>80</v>
      </c>
      <c r="D317" s="5" t="s">
        <v>224</v>
      </c>
      <c r="E317" s="156" t="s">
        <v>334</v>
      </c>
      <c r="F317" s="5">
        <v>2020</v>
      </c>
      <c r="G317" s="5" t="s">
        <v>225</v>
      </c>
      <c r="H317" s="32">
        <v>53</v>
      </c>
      <c r="I317" s="32">
        <v>52</v>
      </c>
      <c r="J317" s="32">
        <v>285.38461538461502</v>
      </c>
      <c r="K317" s="32">
        <v>5.3846153846153904</v>
      </c>
      <c r="L317" s="5" t="s">
        <v>50</v>
      </c>
    </row>
    <row r="318" spans="1:12" outlineLevel="2" x14ac:dyDescent="0.25">
      <c r="A318" s="1">
        <v>25095</v>
      </c>
      <c r="B318" s="1" t="s">
        <v>388</v>
      </c>
      <c r="C318" s="1" t="s">
        <v>80</v>
      </c>
      <c r="D318" s="1" t="s">
        <v>232</v>
      </c>
      <c r="E318" s="154" t="s">
        <v>233</v>
      </c>
      <c r="F318" s="1">
        <v>2020</v>
      </c>
      <c r="G318" s="1" t="s">
        <v>225</v>
      </c>
      <c r="H318" s="12">
        <v>439</v>
      </c>
      <c r="I318" s="12">
        <v>398</v>
      </c>
      <c r="J318" s="12">
        <v>428</v>
      </c>
      <c r="K318" s="12">
        <v>1.0753768844221101</v>
      </c>
      <c r="L318" s="1" t="s">
        <v>50</v>
      </c>
    </row>
    <row r="319" spans="1:12" outlineLevel="2" x14ac:dyDescent="0.25">
      <c r="A319" s="1">
        <v>25095</v>
      </c>
      <c r="B319" s="1" t="s">
        <v>388</v>
      </c>
      <c r="C319" s="1" t="s">
        <v>80</v>
      </c>
      <c r="D319" s="1" t="s">
        <v>240</v>
      </c>
      <c r="E319" s="154" t="s">
        <v>241</v>
      </c>
      <c r="F319" s="1">
        <v>2020</v>
      </c>
      <c r="G319" s="1" t="s">
        <v>225</v>
      </c>
      <c r="H319" s="12">
        <v>322.5</v>
      </c>
      <c r="I319" s="12">
        <v>317.5</v>
      </c>
      <c r="J319" s="12">
        <v>1270</v>
      </c>
      <c r="K319" s="12">
        <v>4</v>
      </c>
      <c r="L319" s="1" t="s">
        <v>50</v>
      </c>
    </row>
    <row r="320" spans="1:12" outlineLevel="2" x14ac:dyDescent="0.25">
      <c r="A320" s="1">
        <v>25095</v>
      </c>
      <c r="B320" s="1" t="s">
        <v>388</v>
      </c>
      <c r="C320" s="1" t="s">
        <v>80</v>
      </c>
      <c r="D320" s="1" t="s">
        <v>375</v>
      </c>
      <c r="E320" s="154" t="s">
        <v>375</v>
      </c>
      <c r="F320" s="1">
        <v>2020</v>
      </c>
      <c r="G320" s="1"/>
      <c r="H320" s="12">
        <v>21.8</v>
      </c>
      <c r="I320" s="12">
        <v>20.8</v>
      </c>
      <c r="J320" s="12">
        <v>10.4</v>
      </c>
      <c r="K320" s="12">
        <v>0.5</v>
      </c>
      <c r="L320" s="1" t="s">
        <v>50</v>
      </c>
    </row>
    <row r="321" spans="1:12" outlineLevel="2" x14ac:dyDescent="0.25">
      <c r="A321" s="1">
        <v>25095</v>
      </c>
      <c r="B321" s="1" t="s">
        <v>388</v>
      </c>
      <c r="C321" s="1" t="s">
        <v>80</v>
      </c>
      <c r="D321" s="1" t="s">
        <v>268</v>
      </c>
      <c r="E321" s="154" t="s">
        <v>269</v>
      </c>
      <c r="F321" s="1">
        <v>2020</v>
      </c>
      <c r="G321" s="1" t="s">
        <v>225</v>
      </c>
      <c r="H321" s="12">
        <v>261</v>
      </c>
      <c r="I321" s="12">
        <v>258</v>
      </c>
      <c r="J321" s="12">
        <v>1829.5922330097101</v>
      </c>
      <c r="K321" s="12">
        <v>7.0368932038835004</v>
      </c>
      <c r="L321" s="1" t="s">
        <v>50</v>
      </c>
    </row>
    <row r="322" spans="1:12" outlineLevel="2" x14ac:dyDescent="0.25">
      <c r="A322" s="1">
        <v>25095</v>
      </c>
      <c r="B322" s="1" t="s">
        <v>388</v>
      </c>
      <c r="C322" s="1" t="s">
        <v>80</v>
      </c>
      <c r="D322" s="1" t="s">
        <v>234</v>
      </c>
      <c r="E322" s="154" t="s">
        <v>235</v>
      </c>
      <c r="F322" s="1">
        <v>2020</v>
      </c>
      <c r="G322" s="1" t="s">
        <v>225</v>
      </c>
      <c r="H322" s="12">
        <v>189</v>
      </c>
      <c r="I322" s="12">
        <v>184</v>
      </c>
      <c r="J322" s="12">
        <v>920</v>
      </c>
      <c r="K322" s="12">
        <v>5</v>
      </c>
      <c r="L322" s="1" t="s">
        <v>50</v>
      </c>
    </row>
    <row r="323" spans="1:12" outlineLevel="2" x14ac:dyDescent="0.25">
      <c r="A323" s="1">
        <v>25095</v>
      </c>
      <c r="B323" s="1" t="s">
        <v>388</v>
      </c>
      <c r="C323" s="1" t="s">
        <v>80</v>
      </c>
      <c r="D323" s="1" t="s">
        <v>242</v>
      </c>
      <c r="E323" s="154" t="s">
        <v>243</v>
      </c>
      <c r="F323" s="1">
        <v>2020</v>
      </c>
      <c r="G323" s="1" t="s">
        <v>225</v>
      </c>
      <c r="H323" s="12">
        <v>10</v>
      </c>
      <c r="I323" s="12">
        <v>0</v>
      </c>
      <c r="J323" s="12">
        <v>0</v>
      </c>
      <c r="K323" s="12">
        <v>0</v>
      </c>
      <c r="L323" s="1" t="s">
        <v>50</v>
      </c>
    </row>
    <row r="324" spans="1:12" outlineLevel="1" x14ac:dyDescent="0.25">
      <c r="A324" s="109"/>
      <c r="B324" s="109" t="s">
        <v>602</v>
      </c>
      <c r="C324" s="109">
        <f>SUBTOTAL(9,C317:C323)</f>
        <v>0</v>
      </c>
      <c r="D324" s="109"/>
      <c r="E324" s="157"/>
      <c r="F324" s="109"/>
      <c r="G324" s="109"/>
      <c r="H324" s="158">
        <f>SUBTOTAL(9,H317:H323)</f>
        <v>1296.3</v>
      </c>
      <c r="I324" s="158">
        <f>SUBTOTAL(9,I317:I323)</f>
        <v>1230.3</v>
      </c>
      <c r="J324" s="158">
        <f>SUBTOTAL(9,J317:J323)</f>
        <v>4743.376848394325</v>
      </c>
      <c r="K324" s="158"/>
      <c r="L324" s="109"/>
    </row>
    <row r="325" spans="1:12" outlineLevel="2" x14ac:dyDescent="0.25">
      <c r="A325" s="5">
        <v>25168</v>
      </c>
      <c r="B325" s="5" t="s">
        <v>388</v>
      </c>
      <c r="C325" s="5" t="s">
        <v>25</v>
      </c>
      <c r="D325" s="5" t="s">
        <v>253</v>
      </c>
      <c r="E325" s="156" t="s">
        <v>254</v>
      </c>
      <c r="F325" s="5">
        <v>2020</v>
      </c>
      <c r="G325" s="5" t="s">
        <v>225</v>
      </c>
      <c r="H325" s="32">
        <v>40</v>
      </c>
      <c r="I325" s="32">
        <v>39</v>
      </c>
      <c r="J325" s="32">
        <v>152.1</v>
      </c>
      <c r="K325" s="32">
        <v>3.9</v>
      </c>
      <c r="L325" s="5" t="s">
        <v>50</v>
      </c>
    </row>
    <row r="326" spans="1:12" outlineLevel="2" x14ac:dyDescent="0.25">
      <c r="A326" s="1">
        <v>25168</v>
      </c>
      <c r="B326" s="1" t="s">
        <v>388</v>
      </c>
      <c r="C326" s="1" t="s">
        <v>25</v>
      </c>
      <c r="D326" s="1" t="s">
        <v>250</v>
      </c>
      <c r="E326" s="154" t="s">
        <v>251</v>
      </c>
      <c r="F326" s="1">
        <v>2020</v>
      </c>
      <c r="G326" s="1" t="s">
        <v>225</v>
      </c>
      <c r="H326" s="12">
        <v>60</v>
      </c>
      <c r="I326" s="12">
        <v>60</v>
      </c>
      <c r="J326" s="12">
        <v>42</v>
      </c>
      <c r="K326" s="12">
        <v>0.7</v>
      </c>
      <c r="L326" s="1" t="s">
        <v>50</v>
      </c>
    </row>
    <row r="327" spans="1:12" outlineLevel="2" x14ac:dyDescent="0.25">
      <c r="A327" s="1">
        <v>25168</v>
      </c>
      <c r="B327" s="1" t="s">
        <v>388</v>
      </c>
      <c r="C327" s="1" t="s">
        <v>25</v>
      </c>
      <c r="D327" s="1" t="s">
        <v>232</v>
      </c>
      <c r="E327" s="154" t="s">
        <v>233</v>
      </c>
      <c r="F327" s="1">
        <v>2020</v>
      </c>
      <c r="G327" s="1" t="s">
        <v>225</v>
      </c>
      <c r="H327" s="12">
        <v>798</v>
      </c>
      <c r="I327" s="12">
        <v>690</v>
      </c>
      <c r="J327" s="12">
        <v>784</v>
      </c>
      <c r="K327" s="12">
        <v>1.1362318840579699</v>
      </c>
      <c r="L327" s="1" t="s">
        <v>50</v>
      </c>
    </row>
    <row r="328" spans="1:12" outlineLevel="2" x14ac:dyDescent="0.25">
      <c r="A328" s="1">
        <v>25168</v>
      </c>
      <c r="B328" s="1" t="s">
        <v>388</v>
      </c>
      <c r="C328" s="1" t="s">
        <v>25</v>
      </c>
      <c r="D328" s="1" t="s">
        <v>240</v>
      </c>
      <c r="E328" s="154" t="s">
        <v>241</v>
      </c>
      <c r="F328" s="1">
        <v>2020</v>
      </c>
      <c r="G328" s="1" t="s">
        <v>225</v>
      </c>
      <c r="H328" s="12">
        <v>444</v>
      </c>
      <c r="I328" s="12">
        <v>444</v>
      </c>
      <c r="J328" s="12">
        <v>1998</v>
      </c>
      <c r="K328" s="12">
        <v>4.5</v>
      </c>
      <c r="L328" s="1" t="s">
        <v>50</v>
      </c>
    </row>
    <row r="329" spans="1:12" outlineLevel="2" x14ac:dyDescent="0.25">
      <c r="A329" s="1">
        <v>25168</v>
      </c>
      <c r="B329" s="1" t="s">
        <v>388</v>
      </c>
      <c r="C329" s="1" t="s">
        <v>25</v>
      </c>
      <c r="D329" s="1" t="s">
        <v>375</v>
      </c>
      <c r="E329" s="154" t="s">
        <v>375</v>
      </c>
      <c r="F329" s="1">
        <v>2020</v>
      </c>
      <c r="G329" s="1"/>
      <c r="H329" s="12">
        <v>123.5</v>
      </c>
      <c r="I329" s="12">
        <v>123.5</v>
      </c>
      <c r="J329" s="12" t="s">
        <v>225</v>
      </c>
      <c r="K329" s="12"/>
      <c r="L329" s="1" t="s">
        <v>50</v>
      </c>
    </row>
    <row r="330" spans="1:12" outlineLevel="2" x14ac:dyDescent="0.25">
      <c r="A330" s="1">
        <v>25168</v>
      </c>
      <c r="B330" s="1" t="s">
        <v>388</v>
      </c>
      <c r="C330" s="1" t="s">
        <v>25</v>
      </c>
      <c r="D330" s="1" t="s">
        <v>234</v>
      </c>
      <c r="E330" s="154" t="s">
        <v>235</v>
      </c>
      <c r="F330" s="1">
        <v>2020</v>
      </c>
      <c r="G330" s="1" t="s">
        <v>225</v>
      </c>
      <c r="H330" s="12">
        <v>825</v>
      </c>
      <c r="I330" s="12">
        <v>823</v>
      </c>
      <c r="J330" s="12">
        <v>4115</v>
      </c>
      <c r="K330" s="12">
        <v>5</v>
      </c>
      <c r="L330" s="1" t="s">
        <v>50</v>
      </c>
    </row>
    <row r="331" spans="1:12" outlineLevel="1" x14ac:dyDescent="0.25">
      <c r="A331" s="109"/>
      <c r="B331" s="109" t="s">
        <v>603</v>
      </c>
      <c r="C331" s="109">
        <f>SUBTOTAL(9,C325:C330)</f>
        <v>0</v>
      </c>
      <c r="D331" s="109"/>
      <c r="E331" s="157"/>
      <c r="F331" s="109"/>
      <c r="G331" s="109"/>
      <c r="H331" s="158">
        <f>SUBTOTAL(9,H325:H330)</f>
        <v>2290.5</v>
      </c>
      <c r="I331" s="158">
        <f>SUBTOTAL(9,I325:I330)</f>
        <v>2179.5</v>
      </c>
      <c r="J331" s="158">
        <f>SUBTOTAL(9,J325:J330)</f>
        <v>7091.1</v>
      </c>
      <c r="K331" s="158"/>
      <c r="L331" s="109"/>
    </row>
    <row r="332" spans="1:12" outlineLevel="2" x14ac:dyDescent="0.25">
      <c r="A332" s="5">
        <v>25328</v>
      </c>
      <c r="B332" s="5" t="s">
        <v>388</v>
      </c>
      <c r="C332" s="5" t="s">
        <v>158</v>
      </c>
      <c r="D332" s="5" t="s">
        <v>224</v>
      </c>
      <c r="E332" s="156" t="s">
        <v>334</v>
      </c>
      <c r="F332" s="5">
        <v>2020</v>
      </c>
      <c r="G332" s="5" t="s">
        <v>225</v>
      </c>
      <c r="H332" s="32">
        <v>18.5</v>
      </c>
      <c r="I332" s="32">
        <v>18.5</v>
      </c>
      <c r="J332" s="32">
        <v>92.5</v>
      </c>
      <c r="K332" s="32">
        <v>5</v>
      </c>
      <c r="L332" s="5" t="s">
        <v>50</v>
      </c>
    </row>
    <row r="333" spans="1:12" outlineLevel="2" x14ac:dyDescent="0.25">
      <c r="A333" s="1">
        <v>25328</v>
      </c>
      <c r="B333" s="1" t="s">
        <v>388</v>
      </c>
      <c r="C333" s="1" t="s">
        <v>158</v>
      </c>
      <c r="D333" s="1" t="s">
        <v>253</v>
      </c>
      <c r="E333" s="154" t="s">
        <v>254</v>
      </c>
      <c r="F333" s="1">
        <v>2020</v>
      </c>
      <c r="G333" s="1" t="s">
        <v>225</v>
      </c>
      <c r="H333" s="12">
        <v>45</v>
      </c>
      <c r="I333" s="12">
        <v>45</v>
      </c>
      <c r="J333" s="12">
        <v>225</v>
      </c>
      <c r="K333" s="12">
        <v>5</v>
      </c>
      <c r="L333" s="1" t="s">
        <v>50</v>
      </c>
    </row>
    <row r="334" spans="1:12" outlineLevel="2" x14ac:dyDescent="0.25">
      <c r="A334" s="1">
        <v>25328</v>
      </c>
      <c r="B334" s="1" t="s">
        <v>388</v>
      </c>
      <c r="C334" s="1" t="s">
        <v>158</v>
      </c>
      <c r="D334" s="1" t="s">
        <v>232</v>
      </c>
      <c r="E334" s="154" t="s">
        <v>233</v>
      </c>
      <c r="F334" s="1">
        <v>2020</v>
      </c>
      <c r="G334" s="1" t="s">
        <v>225</v>
      </c>
      <c r="H334" s="12">
        <v>717</v>
      </c>
      <c r="I334" s="12">
        <v>622</v>
      </c>
      <c r="J334" s="12">
        <v>698</v>
      </c>
      <c r="K334" s="12">
        <v>1.1221864951768501</v>
      </c>
      <c r="L334" s="1" t="s">
        <v>50</v>
      </c>
    </row>
    <row r="335" spans="1:12" outlineLevel="2" x14ac:dyDescent="0.25">
      <c r="A335" s="1">
        <v>25328</v>
      </c>
      <c r="B335" s="1" t="s">
        <v>388</v>
      </c>
      <c r="C335" s="1" t="s">
        <v>158</v>
      </c>
      <c r="D335" s="1" t="s">
        <v>240</v>
      </c>
      <c r="E335" s="154" t="s">
        <v>241</v>
      </c>
      <c r="F335" s="1">
        <v>2020</v>
      </c>
      <c r="G335" s="1" t="s">
        <v>225</v>
      </c>
      <c r="H335" s="12">
        <v>191.2</v>
      </c>
      <c r="I335" s="12">
        <v>190.2</v>
      </c>
      <c r="J335" s="12">
        <v>760.8</v>
      </c>
      <c r="K335" s="12">
        <v>4</v>
      </c>
      <c r="L335" s="1" t="s">
        <v>50</v>
      </c>
    </row>
    <row r="336" spans="1:12" outlineLevel="2" x14ac:dyDescent="0.25">
      <c r="A336" s="1">
        <v>25328</v>
      </c>
      <c r="B336" s="1" t="s">
        <v>388</v>
      </c>
      <c r="C336" s="1" t="s">
        <v>158</v>
      </c>
      <c r="D336" s="1" t="s">
        <v>268</v>
      </c>
      <c r="E336" s="154" t="s">
        <v>269</v>
      </c>
      <c r="F336" s="1">
        <v>2020</v>
      </c>
      <c r="G336" s="1" t="s">
        <v>225</v>
      </c>
      <c r="H336" s="12">
        <v>11</v>
      </c>
      <c r="I336" s="12">
        <v>11</v>
      </c>
      <c r="J336" s="12">
        <v>44</v>
      </c>
      <c r="K336" s="12">
        <v>4</v>
      </c>
      <c r="L336" s="1" t="s">
        <v>50</v>
      </c>
    </row>
    <row r="337" spans="1:12" outlineLevel="2" x14ac:dyDescent="0.25">
      <c r="A337" s="1">
        <v>25328</v>
      </c>
      <c r="B337" s="1" t="s">
        <v>388</v>
      </c>
      <c r="C337" s="1" t="s">
        <v>158</v>
      </c>
      <c r="D337" s="1" t="s">
        <v>234</v>
      </c>
      <c r="E337" s="154" t="s">
        <v>235</v>
      </c>
      <c r="F337" s="1">
        <v>2020</v>
      </c>
      <c r="G337" s="1" t="s">
        <v>225</v>
      </c>
      <c r="H337" s="12">
        <v>96</v>
      </c>
      <c r="I337" s="12">
        <v>96</v>
      </c>
      <c r="J337" s="12">
        <v>576</v>
      </c>
      <c r="K337" s="12">
        <v>6</v>
      </c>
      <c r="L337" s="1" t="s">
        <v>50</v>
      </c>
    </row>
    <row r="338" spans="1:12" outlineLevel="1" x14ac:dyDescent="0.25">
      <c r="A338" s="109"/>
      <c r="B338" s="109" t="s">
        <v>604</v>
      </c>
      <c r="C338" s="109">
        <f>SUBTOTAL(9,C332:C337)</f>
        <v>0</v>
      </c>
      <c r="D338" s="109"/>
      <c r="E338" s="157"/>
      <c r="F338" s="109"/>
      <c r="G338" s="109"/>
      <c r="H338" s="158">
        <f>SUBTOTAL(9,H332:H337)</f>
        <v>1078.7</v>
      </c>
      <c r="I338" s="158">
        <f>SUBTOTAL(9,I332:I337)</f>
        <v>982.7</v>
      </c>
      <c r="J338" s="158">
        <f>SUBTOTAL(9,J332:J337)</f>
        <v>2396.3000000000002</v>
      </c>
      <c r="K338" s="158"/>
      <c r="L338" s="109"/>
    </row>
    <row r="339" spans="1:12" outlineLevel="2" x14ac:dyDescent="0.25">
      <c r="A339" s="5">
        <v>25580</v>
      </c>
      <c r="B339" s="5" t="s">
        <v>388</v>
      </c>
      <c r="C339" s="5" t="s">
        <v>120</v>
      </c>
      <c r="D339" s="5" t="s">
        <v>224</v>
      </c>
      <c r="E339" s="156" t="s">
        <v>334</v>
      </c>
      <c r="F339" s="5">
        <v>2020</v>
      </c>
      <c r="G339" s="5" t="s">
        <v>225</v>
      </c>
      <c r="H339" s="32">
        <v>17</v>
      </c>
      <c r="I339" s="32">
        <v>11</v>
      </c>
      <c r="J339" s="32">
        <v>136</v>
      </c>
      <c r="K339" s="32">
        <v>8</v>
      </c>
      <c r="L339" s="5" t="s">
        <v>50</v>
      </c>
    </row>
    <row r="340" spans="1:12" outlineLevel="2" x14ac:dyDescent="0.25">
      <c r="A340" s="1">
        <v>25580</v>
      </c>
      <c r="B340" s="1" t="s">
        <v>388</v>
      </c>
      <c r="C340" s="1" t="s">
        <v>120</v>
      </c>
      <c r="D340" s="1" t="s">
        <v>253</v>
      </c>
      <c r="E340" s="154" t="s">
        <v>254</v>
      </c>
      <c r="F340" s="1">
        <v>2020</v>
      </c>
      <c r="G340" s="1" t="s">
        <v>225</v>
      </c>
      <c r="H340" s="12">
        <v>223</v>
      </c>
      <c r="I340" s="12">
        <v>108</v>
      </c>
      <c r="J340" s="12">
        <v>756</v>
      </c>
      <c r="K340" s="12">
        <v>7</v>
      </c>
      <c r="L340" s="1" t="s">
        <v>50</v>
      </c>
    </row>
    <row r="341" spans="1:12" outlineLevel="2" x14ac:dyDescent="0.25">
      <c r="A341" s="1">
        <v>25580</v>
      </c>
      <c r="B341" s="1" t="s">
        <v>388</v>
      </c>
      <c r="C341" s="1" t="s">
        <v>120</v>
      </c>
      <c r="D341" s="1" t="s">
        <v>250</v>
      </c>
      <c r="E341" s="154" t="s">
        <v>251</v>
      </c>
      <c r="F341" s="1">
        <v>2020</v>
      </c>
      <c r="G341" s="1" t="s">
        <v>225</v>
      </c>
      <c r="H341" s="12">
        <v>42</v>
      </c>
      <c r="I341" s="12">
        <v>40</v>
      </c>
      <c r="J341" s="12">
        <v>20</v>
      </c>
      <c r="K341" s="12">
        <v>0.5</v>
      </c>
      <c r="L341" s="1" t="s">
        <v>50</v>
      </c>
    </row>
    <row r="342" spans="1:12" outlineLevel="2" x14ac:dyDescent="0.25">
      <c r="A342" s="1">
        <v>25580</v>
      </c>
      <c r="B342" s="1" t="s">
        <v>388</v>
      </c>
      <c r="C342" s="1" t="s">
        <v>120</v>
      </c>
      <c r="D342" s="1" t="s">
        <v>232</v>
      </c>
      <c r="E342" s="154" t="s">
        <v>233</v>
      </c>
      <c r="F342" s="1">
        <v>2020</v>
      </c>
      <c r="G342" s="1" t="s">
        <v>225</v>
      </c>
      <c r="H342" s="12">
        <v>639</v>
      </c>
      <c r="I342" s="12">
        <v>581</v>
      </c>
      <c r="J342" s="12">
        <v>600</v>
      </c>
      <c r="K342" s="12">
        <v>1.03270223752151</v>
      </c>
      <c r="L342" s="1" t="s">
        <v>50</v>
      </c>
    </row>
    <row r="343" spans="1:12" outlineLevel="2" x14ac:dyDescent="0.25">
      <c r="A343" s="1">
        <v>25580</v>
      </c>
      <c r="B343" s="1" t="s">
        <v>388</v>
      </c>
      <c r="C343" s="1" t="s">
        <v>120</v>
      </c>
      <c r="D343" s="1" t="s">
        <v>240</v>
      </c>
      <c r="E343" s="154" t="s">
        <v>241</v>
      </c>
      <c r="F343" s="1">
        <v>2020</v>
      </c>
      <c r="G343" s="1" t="s">
        <v>225</v>
      </c>
      <c r="H343" s="12">
        <v>163</v>
      </c>
      <c r="I343" s="12">
        <v>158</v>
      </c>
      <c r="J343" s="12">
        <v>790</v>
      </c>
      <c r="K343" s="12">
        <v>5</v>
      </c>
      <c r="L343" s="1" t="s">
        <v>50</v>
      </c>
    </row>
    <row r="344" spans="1:12" outlineLevel="2" x14ac:dyDescent="0.25">
      <c r="A344" s="1">
        <v>25580</v>
      </c>
      <c r="B344" s="1" t="s">
        <v>388</v>
      </c>
      <c r="C344" s="1" t="s">
        <v>120</v>
      </c>
      <c r="D344" s="1" t="s">
        <v>375</v>
      </c>
      <c r="E344" s="154" t="s">
        <v>375</v>
      </c>
      <c r="F344" s="1">
        <v>2020</v>
      </c>
      <c r="G344" s="1"/>
      <c r="H344" s="12">
        <v>35</v>
      </c>
      <c r="I344" s="12">
        <v>24</v>
      </c>
      <c r="J344" s="12">
        <v>48</v>
      </c>
      <c r="K344" s="12">
        <v>2</v>
      </c>
      <c r="L344" s="1" t="s">
        <v>50</v>
      </c>
    </row>
    <row r="345" spans="1:12" outlineLevel="2" x14ac:dyDescent="0.25">
      <c r="A345" s="1">
        <v>25580</v>
      </c>
      <c r="B345" s="1" t="s">
        <v>388</v>
      </c>
      <c r="C345" s="1" t="s">
        <v>120</v>
      </c>
      <c r="D345" s="1" t="s">
        <v>256</v>
      </c>
      <c r="E345" s="154" t="s">
        <v>257</v>
      </c>
      <c r="F345" s="1">
        <v>2020</v>
      </c>
      <c r="G345" s="1" t="s">
        <v>225</v>
      </c>
      <c r="H345" s="12">
        <v>12</v>
      </c>
      <c r="I345" s="12">
        <v>11</v>
      </c>
      <c r="J345" s="12">
        <v>55</v>
      </c>
      <c r="K345" s="12">
        <v>5</v>
      </c>
      <c r="L345" s="1" t="s">
        <v>50</v>
      </c>
    </row>
    <row r="346" spans="1:12" outlineLevel="2" x14ac:dyDescent="0.25">
      <c r="A346" s="1">
        <v>25580</v>
      </c>
      <c r="B346" s="1" t="s">
        <v>388</v>
      </c>
      <c r="C346" s="1" t="s">
        <v>120</v>
      </c>
      <c r="D346" s="1" t="s">
        <v>268</v>
      </c>
      <c r="E346" s="154" t="s">
        <v>269</v>
      </c>
      <c r="F346" s="1">
        <v>2020</v>
      </c>
      <c r="G346" s="1" t="s">
        <v>225</v>
      </c>
      <c r="H346" s="12">
        <v>5</v>
      </c>
      <c r="I346" s="12">
        <v>5</v>
      </c>
      <c r="J346" s="12">
        <v>25</v>
      </c>
      <c r="K346" s="12">
        <v>5</v>
      </c>
      <c r="L346" s="1" t="s">
        <v>50</v>
      </c>
    </row>
    <row r="347" spans="1:12" ht="30" outlineLevel="2" x14ac:dyDescent="0.25">
      <c r="A347" s="1">
        <v>25580</v>
      </c>
      <c r="B347" s="1" t="s">
        <v>388</v>
      </c>
      <c r="C347" s="1" t="s">
        <v>120</v>
      </c>
      <c r="D347" s="1" t="s">
        <v>226</v>
      </c>
      <c r="E347" s="154" t="s">
        <v>335</v>
      </c>
      <c r="F347" s="1">
        <v>2020</v>
      </c>
      <c r="G347" s="1" t="s">
        <v>225</v>
      </c>
      <c r="H347" s="12">
        <v>30</v>
      </c>
      <c r="I347" s="12">
        <v>20</v>
      </c>
      <c r="J347" s="12">
        <v>200</v>
      </c>
      <c r="K347" s="12">
        <v>8</v>
      </c>
      <c r="L347" s="1" t="s">
        <v>50</v>
      </c>
    </row>
    <row r="348" spans="1:12" outlineLevel="2" x14ac:dyDescent="0.25">
      <c r="A348" s="1">
        <v>25580</v>
      </c>
      <c r="B348" s="1" t="s">
        <v>388</v>
      </c>
      <c r="C348" s="1" t="s">
        <v>120</v>
      </c>
      <c r="D348" s="1" t="s">
        <v>252</v>
      </c>
      <c r="E348" s="154" t="s">
        <v>340</v>
      </c>
      <c r="F348" s="1">
        <v>2020</v>
      </c>
      <c r="G348" s="1" t="s">
        <v>225</v>
      </c>
      <c r="H348" s="12">
        <v>5</v>
      </c>
      <c r="I348" s="12">
        <v>5</v>
      </c>
      <c r="J348" s="12">
        <v>50</v>
      </c>
      <c r="K348" s="12">
        <v>10</v>
      </c>
      <c r="L348" s="1" t="s">
        <v>50</v>
      </c>
    </row>
    <row r="349" spans="1:12" ht="30" outlineLevel="2" x14ac:dyDescent="0.25">
      <c r="A349" s="1">
        <v>25580</v>
      </c>
      <c r="B349" s="1" t="s">
        <v>388</v>
      </c>
      <c r="C349" s="1" t="s">
        <v>120</v>
      </c>
      <c r="D349" s="1" t="s">
        <v>246</v>
      </c>
      <c r="E349" s="154" t="s">
        <v>336</v>
      </c>
      <c r="F349" s="1">
        <v>2020</v>
      </c>
      <c r="G349" s="1" t="s">
        <v>225</v>
      </c>
      <c r="H349" s="12">
        <v>41</v>
      </c>
      <c r="I349" s="12">
        <v>23</v>
      </c>
      <c r="J349" s="12">
        <v>260</v>
      </c>
      <c r="K349" s="12">
        <v>10</v>
      </c>
      <c r="L349" s="1" t="s">
        <v>50</v>
      </c>
    </row>
    <row r="350" spans="1:12" outlineLevel="2" x14ac:dyDescent="0.25">
      <c r="A350" s="1">
        <v>25580</v>
      </c>
      <c r="B350" s="1" t="s">
        <v>388</v>
      </c>
      <c r="C350" s="1" t="s">
        <v>120</v>
      </c>
      <c r="D350" s="1" t="s">
        <v>260</v>
      </c>
      <c r="E350" s="154" t="s">
        <v>261</v>
      </c>
      <c r="F350" s="1">
        <v>2020</v>
      </c>
      <c r="G350" s="1" t="s">
        <v>225</v>
      </c>
      <c r="H350" s="12">
        <v>17</v>
      </c>
      <c r="I350" s="12">
        <v>17</v>
      </c>
      <c r="J350" s="12">
        <v>85</v>
      </c>
      <c r="K350" s="12">
        <v>5</v>
      </c>
      <c r="L350" s="1" t="s">
        <v>50</v>
      </c>
    </row>
    <row r="351" spans="1:12" ht="30" outlineLevel="2" x14ac:dyDescent="0.25">
      <c r="A351" s="1">
        <v>25580</v>
      </c>
      <c r="B351" s="1" t="s">
        <v>388</v>
      </c>
      <c r="C351" s="1" t="s">
        <v>120</v>
      </c>
      <c r="D351" s="1" t="s">
        <v>227</v>
      </c>
      <c r="E351" s="154" t="s">
        <v>339</v>
      </c>
      <c r="F351" s="1">
        <v>2020</v>
      </c>
      <c r="G351" s="1" t="s">
        <v>225</v>
      </c>
      <c r="H351" s="12">
        <v>18</v>
      </c>
      <c r="I351" s="12">
        <v>15</v>
      </c>
      <c r="J351" s="12">
        <v>144</v>
      </c>
      <c r="K351" s="12">
        <v>9</v>
      </c>
      <c r="L351" s="1" t="s">
        <v>50</v>
      </c>
    </row>
    <row r="352" spans="1:12" outlineLevel="2" x14ac:dyDescent="0.25">
      <c r="A352" s="1">
        <v>25580</v>
      </c>
      <c r="B352" s="1" t="s">
        <v>388</v>
      </c>
      <c r="C352" s="1" t="s">
        <v>120</v>
      </c>
      <c r="D352" s="1" t="s">
        <v>234</v>
      </c>
      <c r="E352" s="154" t="s">
        <v>235</v>
      </c>
      <c r="F352" s="1">
        <v>2020</v>
      </c>
      <c r="G352" s="1" t="s">
        <v>225</v>
      </c>
      <c r="H352" s="12">
        <v>16</v>
      </c>
      <c r="I352" s="12">
        <v>14</v>
      </c>
      <c r="J352" s="12">
        <v>70</v>
      </c>
      <c r="K352" s="12">
        <v>5</v>
      </c>
      <c r="L352" s="1" t="s">
        <v>50</v>
      </c>
    </row>
    <row r="353" spans="1:12" outlineLevel="1" x14ac:dyDescent="0.25">
      <c r="A353" s="109"/>
      <c r="B353" s="109" t="s">
        <v>605</v>
      </c>
      <c r="C353" s="109">
        <f>SUBTOTAL(9,C339:C352)</f>
        <v>0</v>
      </c>
      <c r="D353" s="109"/>
      <c r="E353" s="157"/>
      <c r="F353" s="109"/>
      <c r="G353" s="109"/>
      <c r="H353" s="158">
        <f>SUBTOTAL(9,H339:H352)</f>
        <v>1263</v>
      </c>
      <c r="I353" s="158">
        <f>SUBTOTAL(9,I339:I352)</f>
        <v>1032</v>
      </c>
      <c r="J353" s="158">
        <f>SUBTOTAL(9,J339:J352)</f>
        <v>3239</v>
      </c>
      <c r="K353" s="158"/>
      <c r="L353" s="109"/>
    </row>
    <row r="354" spans="1:12" outlineLevel="2" x14ac:dyDescent="0.25">
      <c r="A354" s="5">
        <v>25662</v>
      </c>
      <c r="B354" s="5" t="s">
        <v>388</v>
      </c>
      <c r="C354" s="5" t="s">
        <v>153</v>
      </c>
      <c r="D354" s="5" t="s">
        <v>224</v>
      </c>
      <c r="E354" s="156" t="s">
        <v>334</v>
      </c>
      <c r="F354" s="5">
        <v>2020</v>
      </c>
      <c r="G354" s="5" t="s">
        <v>225</v>
      </c>
      <c r="H354" s="32">
        <v>77</v>
      </c>
      <c r="I354" s="32">
        <v>29</v>
      </c>
      <c r="J354" s="32">
        <v>539</v>
      </c>
      <c r="K354" s="32">
        <v>7</v>
      </c>
      <c r="L354" s="5" t="s">
        <v>50</v>
      </c>
    </row>
    <row r="355" spans="1:12" outlineLevel="2" x14ac:dyDescent="0.25">
      <c r="A355" s="1">
        <v>25662</v>
      </c>
      <c r="B355" s="1" t="s">
        <v>388</v>
      </c>
      <c r="C355" s="1" t="s">
        <v>153</v>
      </c>
      <c r="D355" s="1" t="s">
        <v>253</v>
      </c>
      <c r="E355" s="154" t="s">
        <v>254</v>
      </c>
      <c r="F355" s="1">
        <v>2020</v>
      </c>
      <c r="G355" s="1" t="s">
        <v>225</v>
      </c>
      <c r="H355" s="12">
        <v>2200</v>
      </c>
      <c r="I355" s="12">
        <v>2200</v>
      </c>
      <c r="J355" s="12">
        <v>45000</v>
      </c>
      <c r="K355" s="12">
        <v>10</v>
      </c>
      <c r="L355" s="1" t="s">
        <v>50</v>
      </c>
    </row>
    <row r="356" spans="1:12" outlineLevel="2" x14ac:dyDescent="0.25">
      <c r="A356" s="1">
        <v>25662</v>
      </c>
      <c r="B356" s="1" t="s">
        <v>388</v>
      </c>
      <c r="C356" s="1" t="s">
        <v>153</v>
      </c>
      <c r="D356" s="1" t="s">
        <v>250</v>
      </c>
      <c r="E356" s="154" t="s">
        <v>251</v>
      </c>
      <c r="F356" s="1">
        <v>2020</v>
      </c>
      <c r="G356" s="1" t="s">
        <v>225</v>
      </c>
      <c r="H356" s="12">
        <v>46</v>
      </c>
      <c r="I356" s="12">
        <v>44</v>
      </c>
      <c r="J356" s="12">
        <v>43</v>
      </c>
      <c r="K356" s="12">
        <v>0.5</v>
      </c>
      <c r="L356" s="1" t="s">
        <v>50</v>
      </c>
    </row>
    <row r="357" spans="1:12" outlineLevel="2" x14ac:dyDescent="0.25">
      <c r="A357" s="1">
        <v>25662</v>
      </c>
      <c r="B357" s="1" t="s">
        <v>388</v>
      </c>
      <c r="C357" s="1" t="s">
        <v>153</v>
      </c>
      <c r="D357" s="1" t="s">
        <v>232</v>
      </c>
      <c r="E357" s="154" t="s">
        <v>233</v>
      </c>
      <c r="F357" s="1">
        <v>2020</v>
      </c>
      <c r="G357" s="1" t="s">
        <v>225</v>
      </c>
      <c r="H357" s="12">
        <v>1631</v>
      </c>
      <c r="I357" s="12">
        <v>1433</v>
      </c>
      <c r="J357" s="12">
        <v>1658</v>
      </c>
      <c r="K357" s="12">
        <v>1.15701325889742</v>
      </c>
      <c r="L357" s="1" t="s">
        <v>50</v>
      </c>
    </row>
    <row r="358" spans="1:12" outlineLevel="2" x14ac:dyDescent="0.25">
      <c r="A358" s="1">
        <v>25662</v>
      </c>
      <c r="B358" s="1" t="s">
        <v>388</v>
      </c>
      <c r="C358" s="1" t="s">
        <v>153</v>
      </c>
      <c r="D358" s="1" t="s">
        <v>240</v>
      </c>
      <c r="E358" s="154" t="s">
        <v>241</v>
      </c>
      <c r="F358" s="1">
        <v>2020</v>
      </c>
      <c r="G358" s="1" t="s">
        <v>225</v>
      </c>
      <c r="H358" s="12">
        <v>234</v>
      </c>
      <c r="I358" s="12">
        <v>192</v>
      </c>
      <c r="J358" s="12">
        <v>1026</v>
      </c>
      <c r="K358" s="12">
        <v>3</v>
      </c>
      <c r="L358" s="1" t="s">
        <v>50</v>
      </c>
    </row>
    <row r="359" spans="1:12" outlineLevel="2" x14ac:dyDescent="0.25">
      <c r="A359" s="1">
        <v>25662</v>
      </c>
      <c r="B359" s="1" t="s">
        <v>388</v>
      </c>
      <c r="C359" s="1" t="s">
        <v>153</v>
      </c>
      <c r="D359" s="1" t="s">
        <v>375</v>
      </c>
      <c r="E359" s="154" t="s">
        <v>375</v>
      </c>
      <c r="F359" s="1">
        <v>2020</v>
      </c>
      <c r="G359" s="1"/>
      <c r="H359" s="12">
        <v>183</v>
      </c>
      <c r="I359" s="12">
        <v>169</v>
      </c>
      <c r="J359" s="12">
        <v>101.39999999999999</v>
      </c>
      <c r="K359" s="12">
        <v>0.6</v>
      </c>
      <c r="L359" s="1" t="s">
        <v>50</v>
      </c>
    </row>
    <row r="360" spans="1:12" outlineLevel="2" x14ac:dyDescent="0.25">
      <c r="A360" s="1">
        <v>25662</v>
      </c>
      <c r="B360" s="1" t="s">
        <v>388</v>
      </c>
      <c r="C360" s="1" t="s">
        <v>153</v>
      </c>
      <c r="D360" s="1" t="s">
        <v>278</v>
      </c>
      <c r="E360" s="154" t="s">
        <v>279</v>
      </c>
      <c r="F360" s="1">
        <v>2020</v>
      </c>
      <c r="G360" s="1" t="s">
        <v>225</v>
      </c>
      <c r="H360" s="12">
        <v>8</v>
      </c>
      <c r="I360" s="12">
        <v>4</v>
      </c>
      <c r="J360" s="12">
        <v>48</v>
      </c>
      <c r="K360" s="12">
        <v>6</v>
      </c>
      <c r="L360" s="1" t="s">
        <v>50</v>
      </c>
    </row>
    <row r="361" spans="1:12" outlineLevel="2" x14ac:dyDescent="0.25">
      <c r="A361" s="1">
        <v>25662</v>
      </c>
      <c r="B361" s="1" t="s">
        <v>388</v>
      </c>
      <c r="C361" s="1" t="s">
        <v>153</v>
      </c>
      <c r="D361" s="1" t="s">
        <v>256</v>
      </c>
      <c r="E361" s="154" t="s">
        <v>257</v>
      </c>
      <c r="F361" s="1">
        <v>2020</v>
      </c>
      <c r="G361" s="1" t="s">
        <v>225</v>
      </c>
      <c r="H361" s="12">
        <v>6</v>
      </c>
      <c r="I361" s="12">
        <v>1</v>
      </c>
      <c r="J361" s="12">
        <v>30</v>
      </c>
      <c r="K361" s="12">
        <v>5</v>
      </c>
      <c r="L361" s="1" t="s">
        <v>50</v>
      </c>
    </row>
    <row r="362" spans="1:12" ht="30" outlineLevel="2" x14ac:dyDescent="0.25">
      <c r="A362" s="1">
        <v>25662</v>
      </c>
      <c r="B362" s="1" t="s">
        <v>388</v>
      </c>
      <c r="C362" s="1" t="s">
        <v>153</v>
      </c>
      <c r="D362" s="1" t="s">
        <v>226</v>
      </c>
      <c r="E362" s="154" t="s">
        <v>335</v>
      </c>
      <c r="F362" s="1">
        <v>2020</v>
      </c>
      <c r="G362" s="1" t="s">
        <v>225</v>
      </c>
      <c r="H362" s="12">
        <v>55</v>
      </c>
      <c r="I362" s="12">
        <v>20</v>
      </c>
      <c r="J362" s="12">
        <v>275</v>
      </c>
      <c r="K362" s="12">
        <v>5</v>
      </c>
      <c r="L362" s="1" t="s">
        <v>50</v>
      </c>
    </row>
    <row r="363" spans="1:12" outlineLevel="2" x14ac:dyDescent="0.25">
      <c r="A363" s="1">
        <v>25662</v>
      </c>
      <c r="B363" s="1" t="s">
        <v>388</v>
      </c>
      <c r="C363" s="1" t="s">
        <v>153</v>
      </c>
      <c r="D363" s="1" t="s">
        <v>258</v>
      </c>
      <c r="E363" s="154" t="s">
        <v>259</v>
      </c>
      <c r="F363" s="1">
        <v>2020</v>
      </c>
      <c r="G363" s="1" t="s">
        <v>225</v>
      </c>
      <c r="H363" s="12">
        <v>17</v>
      </c>
      <c r="I363" s="12">
        <v>17</v>
      </c>
      <c r="J363" s="12">
        <v>119</v>
      </c>
      <c r="K363" s="12">
        <v>7</v>
      </c>
      <c r="L363" s="1" t="s">
        <v>50</v>
      </c>
    </row>
    <row r="364" spans="1:12" outlineLevel="2" x14ac:dyDescent="0.25">
      <c r="A364" s="1">
        <v>25662</v>
      </c>
      <c r="B364" s="1" t="s">
        <v>388</v>
      </c>
      <c r="C364" s="1" t="s">
        <v>153</v>
      </c>
      <c r="D364" s="1" t="s">
        <v>252</v>
      </c>
      <c r="E364" s="154" t="s">
        <v>340</v>
      </c>
      <c r="F364" s="1">
        <v>2020</v>
      </c>
      <c r="G364" s="1" t="s">
        <v>225</v>
      </c>
      <c r="H364" s="12">
        <v>25</v>
      </c>
      <c r="I364" s="12">
        <v>24</v>
      </c>
      <c r="J364" s="12">
        <v>235</v>
      </c>
      <c r="K364" s="12">
        <v>5</v>
      </c>
      <c r="L364" s="1" t="s">
        <v>50</v>
      </c>
    </row>
    <row r="365" spans="1:12" ht="30" outlineLevel="2" x14ac:dyDescent="0.25">
      <c r="A365" s="1">
        <v>25662</v>
      </c>
      <c r="B365" s="1" t="s">
        <v>388</v>
      </c>
      <c r="C365" s="1" t="s">
        <v>153</v>
      </c>
      <c r="D365" s="1" t="s">
        <v>246</v>
      </c>
      <c r="E365" s="154" t="s">
        <v>336</v>
      </c>
      <c r="F365" s="1">
        <v>2020</v>
      </c>
      <c r="G365" s="1" t="s">
        <v>225</v>
      </c>
      <c r="H365" s="12">
        <v>25</v>
      </c>
      <c r="I365" s="12">
        <v>7</v>
      </c>
      <c r="J365" s="12">
        <v>100</v>
      </c>
      <c r="K365" s="12">
        <v>4</v>
      </c>
      <c r="L365" s="1" t="s">
        <v>50</v>
      </c>
    </row>
    <row r="366" spans="1:12" outlineLevel="2" x14ac:dyDescent="0.25">
      <c r="A366" s="1">
        <v>25662</v>
      </c>
      <c r="B366" s="1" t="s">
        <v>388</v>
      </c>
      <c r="C366" s="1" t="s">
        <v>153</v>
      </c>
      <c r="D366" s="1" t="s">
        <v>260</v>
      </c>
      <c r="E366" s="154" t="s">
        <v>261</v>
      </c>
      <c r="F366" s="1">
        <v>2020</v>
      </c>
      <c r="G366" s="1" t="s">
        <v>225</v>
      </c>
      <c r="H366" s="12">
        <v>53</v>
      </c>
      <c r="I366" s="12">
        <v>32</v>
      </c>
      <c r="J366" s="12">
        <v>212</v>
      </c>
      <c r="K366" s="12">
        <v>4</v>
      </c>
      <c r="L366" s="1" t="s">
        <v>50</v>
      </c>
    </row>
    <row r="367" spans="1:12" ht="30" outlineLevel="2" x14ac:dyDescent="0.25">
      <c r="A367" s="1">
        <v>25662</v>
      </c>
      <c r="B367" s="1" t="s">
        <v>388</v>
      </c>
      <c r="C367" s="1" t="s">
        <v>153</v>
      </c>
      <c r="D367" s="1" t="s">
        <v>227</v>
      </c>
      <c r="E367" s="154" t="s">
        <v>339</v>
      </c>
      <c r="F367" s="1">
        <v>2020</v>
      </c>
      <c r="G367" s="1" t="s">
        <v>225</v>
      </c>
      <c r="H367" s="12">
        <v>44</v>
      </c>
      <c r="I367" s="12">
        <v>24</v>
      </c>
      <c r="J367" s="12">
        <v>444</v>
      </c>
      <c r="K367" s="12">
        <v>6</v>
      </c>
      <c r="L367" s="1" t="s">
        <v>50</v>
      </c>
    </row>
    <row r="368" spans="1:12" ht="30" outlineLevel="2" x14ac:dyDescent="0.25">
      <c r="A368" s="1">
        <v>25662</v>
      </c>
      <c r="B368" s="1" t="s">
        <v>388</v>
      </c>
      <c r="C368" s="1" t="s">
        <v>153</v>
      </c>
      <c r="D368" s="1" t="s">
        <v>286</v>
      </c>
      <c r="E368" s="154" t="s">
        <v>344</v>
      </c>
      <c r="F368" s="1">
        <v>2020</v>
      </c>
      <c r="G368" s="1" t="s">
        <v>225</v>
      </c>
      <c r="H368" s="12">
        <v>18</v>
      </c>
      <c r="I368" s="12">
        <v>18</v>
      </c>
      <c r="J368" s="12">
        <v>180</v>
      </c>
      <c r="K368" s="12">
        <v>10</v>
      </c>
      <c r="L368" s="1" t="s">
        <v>50</v>
      </c>
    </row>
    <row r="369" spans="1:12" outlineLevel="2" x14ac:dyDescent="0.25">
      <c r="A369" s="1">
        <v>25662</v>
      </c>
      <c r="B369" s="1" t="s">
        <v>388</v>
      </c>
      <c r="C369" s="1" t="s">
        <v>153</v>
      </c>
      <c r="D369" s="1" t="s">
        <v>234</v>
      </c>
      <c r="E369" s="154" t="s">
        <v>235</v>
      </c>
      <c r="F369" s="1">
        <v>2020</v>
      </c>
      <c r="G369" s="1" t="s">
        <v>225</v>
      </c>
      <c r="H369" s="12">
        <v>68</v>
      </c>
      <c r="I369" s="12">
        <v>22</v>
      </c>
      <c r="J369" s="12">
        <v>544</v>
      </c>
      <c r="K369" s="12">
        <v>8</v>
      </c>
      <c r="L369" s="1" t="s">
        <v>50</v>
      </c>
    </row>
    <row r="370" spans="1:12" outlineLevel="1" x14ac:dyDescent="0.25">
      <c r="A370" s="109"/>
      <c r="B370" s="109" t="s">
        <v>606</v>
      </c>
      <c r="C370" s="109">
        <f>SUBTOTAL(9,C354:C369)</f>
        <v>0</v>
      </c>
      <c r="D370" s="109"/>
      <c r="E370" s="157"/>
      <c r="F370" s="109"/>
      <c r="G370" s="109"/>
      <c r="H370" s="158">
        <f>SUBTOTAL(9,H354:H369)</f>
        <v>4690</v>
      </c>
      <c r="I370" s="158">
        <f>SUBTOTAL(9,I354:I369)</f>
        <v>4236</v>
      </c>
      <c r="J370" s="158">
        <f>SUBTOTAL(9,J354:J369)</f>
        <v>50554.400000000001</v>
      </c>
      <c r="K370" s="158"/>
      <c r="L370" s="109"/>
    </row>
    <row r="371" spans="1:12" outlineLevel="2" x14ac:dyDescent="0.25">
      <c r="A371" s="5">
        <v>25867</v>
      </c>
      <c r="B371" s="5" t="s">
        <v>388</v>
      </c>
      <c r="C371" s="5" t="s">
        <v>166</v>
      </c>
      <c r="D371" s="5" t="s">
        <v>224</v>
      </c>
      <c r="E371" s="156" t="s">
        <v>334</v>
      </c>
      <c r="F371" s="5">
        <v>2020</v>
      </c>
      <c r="G371" s="5" t="s">
        <v>225</v>
      </c>
      <c r="H371" s="32">
        <v>12.5</v>
      </c>
      <c r="I371" s="32">
        <v>7.5</v>
      </c>
      <c r="J371" s="32">
        <v>60</v>
      </c>
      <c r="K371" s="32">
        <v>8</v>
      </c>
      <c r="L371" s="5" t="s">
        <v>50</v>
      </c>
    </row>
    <row r="372" spans="1:12" outlineLevel="2" x14ac:dyDescent="0.25">
      <c r="A372" s="1">
        <v>25867</v>
      </c>
      <c r="B372" s="1" t="s">
        <v>388</v>
      </c>
      <c r="C372" s="1" t="s">
        <v>166</v>
      </c>
      <c r="D372" s="1" t="s">
        <v>224</v>
      </c>
      <c r="E372" s="154" t="s">
        <v>337</v>
      </c>
      <c r="F372" s="1">
        <v>2020</v>
      </c>
      <c r="G372" s="1" t="s">
        <v>225</v>
      </c>
      <c r="H372" s="12">
        <v>4</v>
      </c>
      <c r="I372" s="12">
        <v>0</v>
      </c>
      <c r="J372" s="12">
        <v>0</v>
      </c>
      <c r="K372" s="12">
        <v>0</v>
      </c>
      <c r="L372" s="1" t="s">
        <v>50</v>
      </c>
    </row>
    <row r="373" spans="1:12" outlineLevel="2" x14ac:dyDescent="0.25">
      <c r="A373" s="1">
        <v>25867</v>
      </c>
      <c r="B373" s="1" t="s">
        <v>388</v>
      </c>
      <c r="C373" s="1" t="s">
        <v>166</v>
      </c>
      <c r="D373" s="1" t="s">
        <v>253</v>
      </c>
      <c r="E373" s="154" t="s">
        <v>254</v>
      </c>
      <c r="F373" s="1">
        <v>2020</v>
      </c>
      <c r="G373" s="1" t="s">
        <v>225</v>
      </c>
      <c r="H373" s="12">
        <v>507</v>
      </c>
      <c r="I373" s="12">
        <v>497</v>
      </c>
      <c r="J373" s="12">
        <v>4473</v>
      </c>
      <c r="K373" s="12">
        <v>9</v>
      </c>
      <c r="L373" s="1" t="s">
        <v>50</v>
      </c>
    </row>
    <row r="374" spans="1:12" outlineLevel="2" x14ac:dyDescent="0.25">
      <c r="A374" s="1">
        <v>25867</v>
      </c>
      <c r="B374" s="1" t="s">
        <v>388</v>
      </c>
      <c r="C374" s="1" t="s">
        <v>166</v>
      </c>
      <c r="D374" s="1" t="s">
        <v>232</v>
      </c>
      <c r="E374" s="154" t="s">
        <v>233</v>
      </c>
      <c r="F374" s="1">
        <v>2020</v>
      </c>
      <c r="G374" s="1" t="s">
        <v>225</v>
      </c>
      <c r="H374" s="12">
        <v>908</v>
      </c>
      <c r="I374" s="12">
        <v>814</v>
      </c>
      <c r="J374" s="12">
        <v>936.09999999999991</v>
      </c>
      <c r="K374" s="12">
        <v>1.1499999999999999</v>
      </c>
      <c r="L374" s="1" t="s">
        <v>50</v>
      </c>
    </row>
    <row r="375" spans="1:12" outlineLevel="2" x14ac:dyDescent="0.25">
      <c r="A375" s="1">
        <v>25867</v>
      </c>
      <c r="B375" s="1" t="s">
        <v>388</v>
      </c>
      <c r="C375" s="1" t="s">
        <v>166</v>
      </c>
      <c r="D375" s="1" t="s">
        <v>240</v>
      </c>
      <c r="E375" s="154" t="s">
        <v>241</v>
      </c>
      <c r="F375" s="1">
        <v>2020</v>
      </c>
      <c r="G375" s="1" t="s">
        <v>225</v>
      </c>
      <c r="H375" s="12">
        <v>473</v>
      </c>
      <c r="I375" s="12">
        <v>413</v>
      </c>
      <c r="J375" s="12">
        <v>2891</v>
      </c>
      <c r="K375" s="12">
        <v>7</v>
      </c>
      <c r="L375" s="1" t="s">
        <v>50</v>
      </c>
    </row>
    <row r="376" spans="1:12" outlineLevel="2" x14ac:dyDescent="0.25">
      <c r="A376" s="1">
        <v>25867</v>
      </c>
      <c r="B376" s="1" t="s">
        <v>388</v>
      </c>
      <c r="C376" s="1" t="s">
        <v>166</v>
      </c>
      <c r="D376" s="1" t="s">
        <v>375</v>
      </c>
      <c r="E376" s="154" t="s">
        <v>375</v>
      </c>
      <c r="F376" s="1">
        <v>2020</v>
      </c>
      <c r="G376" s="1"/>
      <c r="H376" s="12">
        <v>11</v>
      </c>
      <c r="I376" s="12">
        <v>11</v>
      </c>
      <c r="J376" s="12">
        <v>11</v>
      </c>
      <c r="K376" s="12">
        <v>1</v>
      </c>
      <c r="L376" s="1" t="s">
        <v>50</v>
      </c>
    </row>
    <row r="377" spans="1:12" outlineLevel="2" x14ac:dyDescent="0.25">
      <c r="A377" s="1">
        <v>25867</v>
      </c>
      <c r="B377" s="1" t="s">
        <v>388</v>
      </c>
      <c r="C377" s="1" t="s">
        <v>166</v>
      </c>
      <c r="D377" s="1" t="s">
        <v>234</v>
      </c>
      <c r="E377" s="154" t="s">
        <v>235</v>
      </c>
      <c r="F377" s="1">
        <v>2020</v>
      </c>
      <c r="G377" s="1" t="s">
        <v>225</v>
      </c>
      <c r="H377" s="12">
        <v>124</v>
      </c>
      <c r="I377" s="12">
        <v>116</v>
      </c>
      <c r="J377" s="12">
        <v>696</v>
      </c>
      <c r="K377" s="12">
        <v>6</v>
      </c>
      <c r="L377" s="1" t="s">
        <v>50</v>
      </c>
    </row>
    <row r="378" spans="1:12" outlineLevel="1" x14ac:dyDescent="0.25">
      <c r="A378" s="109"/>
      <c r="B378" s="109" t="s">
        <v>607</v>
      </c>
      <c r="C378" s="109">
        <f>SUBTOTAL(9,C371:C377)</f>
        <v>0</v>
      </c>
      <c r="D378" s="109"/>
      <c r="E378" s="157"/>
      <c r="F378" s="109"/>
      <c r="G378" s="109"/>
      <c r="H378" s="158">
        <f>SUBTOTAL(9,H371:H377)</f>
        <v>2039.5</v>
      </c>
      <c r="I378" s="158">
        <f>SUBTOTAL(9,I371:I377)</f>
        <v>1858.5</v>
      </c>
      <c r="J378" s="158">
        <f>SUBTOTAL(9,J371:J377)</f>
        <v>9067.1</v>
      </c>
      <c r="K378" s="158"/>
      <c r="L378" s="109"/>
    </row>
    <row r="379" spans="1:12" outlineLevel="2" x14ac:dyDescent="0.25">
      <c r="A379" s="5">
        <v>25438</v>
      </c>
      <c r="B379" s="5" t="s">
        <v>389</v>
      </c>
      <c r="C379" s="5" t="s">
        <v>131</v>
      </c>
      <c r="D379" s="5" t="s">
        <v>250</v>
      </c>
      <c r="E379" s="156" t="s">
        <v>251</v>
      </c>
      <c r="F379" s="5">
        <v>2020</v>
      </c>
      <c r="G379" s="5" t="s">
        <v>225</v>
      </c>
      <c r="H379" s="32">
        <v>78</v>
      </c>
      <c r="I379" s="32">
        <v>69</v>
      </c>
      <c r="J379" s="32">
        <v>57.5</v>
      </c>
      <c r="K379" s="32">
        <v>0.83333333333333304</v>
      </c>
      <c r="L379" s="5" t="s">
        <v>50</v>
      </c>
    </row>
    <row r="380" spans="1:12" outlineLevel="2" x14ac:dyDescent="0.25">
      <c r="A380" s="1">
        <v>25438</v>
      </c>
      <c r="B380" s="1" t="s">
        <v>389</v>
      </c>
      <c r="C380" s="1" t="s">
        <v>131</v>
      </c>
      <c r="D380" s="1" t="s">
        <v>232</v>
      </c>
      <c r="E380" s="154" t="s">
        <v>233</v>
      </c>
      <c r="F380" s="1">
        <v>2020</v>
      </c>
      <c r="G380" s="1" t="s">
        <v>225</v>
      </c>
      <c r="H380" s="12">
        <v>178</v>
      </c>
      <c r="I380" s="12">
        <v>172</v>
      </c>
      <c r="J380" s="12">
        <v>200</v>
      </c>
      <c r="K380" s="12">
        <v>1.16279069767442</v>
      </c>
      <c r="L380" s="1" t="s">
        <v>50</v>
      </c>
    </row>
    <row r="381" spans="1:12" outlineLevel="2" x14ac:dyDescent="0.25">
      <c r="A381" s="1">
        <v>25438</v>
      </c>
      <c r="B381" s="1" t="s">
        <v>389</v>
      </c>
      <c r="C381" s="1" t="s">
        <v>131</v>
      </c>
      <c r="D381" s="1" t="s">
        <v>240</v>
      </c>
      <c r="E381" s="154" t="s">
        <v>241</v>
      </c>
      <c r="F381" s="1">
        <v>2020</v>
      </c>
      <c r="G381" s="1" t="s">
        <v>225</v>
      </c>
      <c r="H381" s="12">
        <v>13</v>
      </c>
      <c r="I381" s="12">
        <v>13</v>
      </c>
      <c r="J381" s="12">
        <v>52</v>
      </c>
      <c r="K381" s="12">
        <v>4</v>
      </c>
      <c r="L381" s="1" t="s">
        <v>50</v>
      </c>
    </row>
    <row r="382" spans="1:12" outlineLevel="2" x14ac:dyDescent="0.25">
      <c r="A382" s="1">
        <v>25438</v>
      </c>
      <c r="B382" s="1" t="s">
        <v>389</v>
      </c>
      <c r="C382" s="1" t="s">
        <v>131</v>
      </c>
      <c r="D382" s="1" t="s">
        <v>375</v>
      </c>
      <c r="E382" s="154" t="s">
        <v>375</v>
      </c>
      <c r="F382" s="1">
        <v>2020</v>
      </c>
      <c r="G382" s="1"/>
      <c r="H382" s="12">
        <v>71.5</v>
      </c>
      <c r="I382" s="12">
        <v>71.5</v>
      </c>
      <c r="J382" s="12">
        <v>71.5</v>
      </c>
      <c r="K382" s="12">
        <v>1</v>
      </c>
      <c r="L382" s="1" t="s">
        <v>50</v>
      </c>
    </row>
    <row r="383" spans="1:12" outlineLevel="2" x14ac:dyDescent="0.25">
      <c r="A383" s="1">
        <v>25438</v>
      </c>
      <c r="B383" s="1" t="s">
        <v>389</v>
      </c>
      <c r="C383" s="1" t="s">
        <v>131</v>
      </c>
      <c r="D383" s="1" t="s">
        <v>255</v>
      </c>
      <c r="E383" s="154" t="s">
        <v>338</v>
      </c>
      <c r="F383" s="1">
        <v>2020</v>
      </c>
      <c r="G383" s="1" t="s">
        <v>225</v>
      </c>
      <c r="H383" s="12">
        <v>25</v>
      </c>
      <c r="I383" s="12">
        <v>12</v>
      </c>
      <c r="J383" s="12">
        <v>194.11764705882399</v>
      </c>
      <c r="K383" s="12">
        <v>8.8235294117647101</v>
      </c>
      <c r="L383" s="1" t="s">
        <v>50</v>
      </c>
    </row>
    <row r="384" spans="1:12" outlineLevel="2" x14ac:dyDescent="0.25">
      <c r="A384" s="1">
        <v>25438</v>
      </c>
      <c r="B384" s="1" t="s">
        <v>389</v>
      </c>
      <c r="C384" s="1" t="s">
        <v>131</v>
      </c>
      <c r="D384" s="1" t="s">
        <v>268</v>
      </c>
      <c r="E384" s="154" t="s">
        <v>269</v>
      </c>
      <c r="F384" s="1">
        <v>2020</v>
      </c>
      <c r="G384" s="1" t="s">
        <v>225</v>
      </c>
      <c r="H384" s="12">
        <v>3</v>
      </c>
      <c r="I384" s="12">
        <v>0</v>
      </c>
      <c r="J384" s="12">
        <v>0</v>
      </c>
      <c r="K384" s="12">
        <v>0</v>
      </c>
      <c r="L384" s="1" t="s">
        <v>50</v>
      </c>
    </row>
    <row r="385" spans="1:12" outlineLevel="2" x14ac:dyDescent="0.25">
      <c r="A385" s="1">
        <v>25438</v>
      </c>
      <c r="B385" s="1" t="s">
        <v>389</v>
      </c>
      <c r="C385" s="1" t="s">
        <v>131</v>
      </c>
      <c r="D385" s="1" t="s">
        <v>244</v>
      </c>
      <c r="E385" s="154" t="s">
        <v>245</v>
      </c>
      <c r="F385" s="1">
        <v>2020</v>
      </c>
      <c r="G385" s="1" t="s">
        <v>225</v>
      </c>
      <c r="H385" s="12">
        <v>2</v>
      </c>
      <c r="I385" s="12">
        <v>0</v>
      </c>
      <c r="J385" s="12">
        <v>0</v>
      </c>
      <c r="K385" s="12">
        <v>0</v>
      </c>
      <c r="L385" s="1" t="s">
        <v>50</v>
      </c>
    </row>
    <row r="386" spans="1:12" outlineLevel="2" x14ac:dyDescent="0.25">
      <c r="A386" s="1">
        <v>25438</v>
      </c>
      <c r="B386" s="1" t="s">
        <v>389</v>
      </c>
      <c r="C386" s="1" t="s">
        <v>131</v>
      </c>
      <c r="D386" s="1" t="s">
        <v>258</v>
      </c>
      <c r="E386" s="154" t="s">
        <v>259</v>
      </c>
      <c r="F386" s="1">
        <v>2020</v>
      </c>
      <c r="G386" s="1" t="s">
        <v>225</v>
      </c>
      <c r="H386" s="12">
        <v>3</v>
      </c>
      <c r="I386" s="12">
        <v>0</v>
      </c>
      <c r="J386" s="12">
        <v>0</v>
      </c>
      <c r="K386" s="12">
        <v>0</v>
      </c>
      <c r="L386" s="1" t="s">
        <v>50</v>
      </c>
    </row>
    <row r="387" spans="1:12" outlineLevel="2" x14ac:dyDescent="0.25">
      <c r="A387" s="1">
        <v>25438</v>
      </c>
      <c r="B387" s="1" t="s">
        <v>389</v>
      </c>
      <c r="C387" s="1" t="s">
        <v>131</v>
      </c>
      <c r="D387" s="1" t="s">
        <v>228</v>
      </c>
      <c r="E387" s="154" t="s">
        <v>229</v>
      </c>
      <c r="F387" s="1">
        <v>2020</v>
      </c>
      <c r="G387" s="1" t="s">
        <v>225</v>
      </c>
      <c r="H387" s="12">
        <v>2</v>
      </c>
      <c r="I387" s="12">
        <v>0</v>
      </c>
      <c r="J387" s="12">
        <v>0</v>
      </c>
      <c r="K387" s="12">
        <v>0</v>
      </c>
      <c r="L387" s="1" t="s">
        <v>50</v>
      </c>
    </row>
    <row r="388" spans="1:12" outlineLevel="2" x14ac:dyDescent="0.25">
      <c r="A388" s="1">
        <v>25438</v>
      </c>
      <c r="B388" s="1" t="s">
        <v>389</v>
      </c>
      <c r="C388" s="1" t="s">
        <v>131</v>
      </c>
      <c r="D388" s="1" t="s">
        <v>248</v>
      </c>
      <c r="E388" s="154" t="s">
        <v>249</v>
      </c>
      <c r="F388" s="1">
        <v>2020</v>
      </c>
      <c r="G388" s="1" t="s">
        <v>225</v>
      </c>
      <c r="H388" s="12">
        <v>59</v>
      </c>
      <c r="I388" s="12">
        <v>53</v>
      </c>
      <c r="J388" s="12">
        <v>85.178571428571402</v>
      </c>
      <c r="K388" s="12">
        <v>1.6071428571428601</v>
      </c>
      <c r="L388" s="1" t="s">
        <v>50</v>
      </c>
    </row>
    <row r="389" spans="1:12" ht="30" outlineLevel="2" x14ac:dyDescent="0.25">
      <c r="A389" s="1">
        <v>25438</v>
      </c>
      <c r="B389" s="1" t="s">
        <v>389</v>
      </c>
      <c r="C389" s="1" t="s">
        <v>131</v>
      </c>
      <c r="D389" s="1" t="s">
        <v>286</v>
      </c>
      <c r="E389" s="154" t="s">
        <v>344</v>
      </c>
      <c r="F389" s="1">
        <v>2020</v>
      </c>
      <c r="G389" s="1" t="s">
        <v>225</v>
      </c>
      <c r="H389" s="12">
        <v>8</v>
      </c>
      <c r="I389" s="12">
        <v>6</v>
      </c>
      <c r="J389" s="12">
        <v>130</v>
      </c>
      <c r="K389" s="12">
        <v>21.6666666666667</v>
      </c>
      <c r="L389" s="1" t="s">
        <v>50</v>
      </c>
    </row>
    <row r="390" spans="1:12" outlineLevel="2" x14ac:dyDescent="0.25">
      <c r="A390" s="1">
        <v>25438</v>
      </c>
      <c r="B390" s="1" t="s">
        <v>389</v>
      </c>
      <c r="C390" s="1" t="s">
        <v>131</v>
      </c>
      <c r="D390" s="1" t="s">
        <v>234</v>
      </c>
      <c r="E390" s="154" t="s">
        <v>235</v>
      </c>
      <c r="F390" s="1">
        <v>2020</v>
      </c>
      <c r="G390" s="1" t="s">
        <v>225</v>
      </c>
      <c r="H390" s="12">
        <v>87</v>
      </c>
      <c r="I390" s="12">
        <v>57</v>
      </c>
      <c r="J390" s="12">
        <v>859.52380952380997</v>
      </c>
      <c r="K390" s="12">
        <v>15.0793650793651</v>
      </c>
      <c r="L390" s="1" t="s">
        <v>50</v>
      </c>
    </row>
    <row r="391" spans="1:12" outlineLevel="1" x14ac:dyDescent="0.25">
      <c r="A391" s="109"/>
      <c r="B391" s="109" t="s">
        <v>608</v>
      </c>
      <c r="C391" s="109">
        <f>SUBTOTAL(9,C379:C390)</f>
        <v>0</v>
      </c>
      <c r="D391" s="109"/>
      <c r="E391" s="157"/>
      <c r="F391" s="109"/>
      <c r="G391" s="109"/>
      <c r="H391" s="158">
        <f>SUBTOTAL(9,H379:H390)</f>
        <v>529.5</v>
      </c>
      <c r="I391" s="158">
        <f>SUBTOTAL(9,I379:I390)</f>
        <v>453.5</v>
      </c>
      <c r="J391" s="158">
        <f>SUBTOTAL(9,J379:J390)</f>
        <v>1649.8200280112055</v>
      </c>
      <c r="K391" s="158"/>
      <c r="L391" s="109"/>
    </row>
    <row r="392" spans="1:12" outlineLevel="2" x14ac:dyDescent="0.25">
      <c r="A392" s="5">
        <v>25530</v>
      </c>
      <c r="B392" s="5" t="s">
        <v>389</v>
      </c>
      <c r="C392" s="5" t="s">
        <v>206</v>
      </c>
      <c r="D392" s="5" t="s">
        <v>250</v>
      </c>
      <c r="E392" s="156" t="s">
        <v>251</v>
      </c>
      <c r="F392" s="5">
        <v>2020</v>
      </c>
      <c r="G392" s="5" t="s">
        <v>225</v>
      </c>
      <c r="H392" s="32">
        <v>4</v>
      </c>
      <c r="I392" s="32">
        <v>4</v>
      </c>
      <c r="J392" s="32">
        <v>2.52</v>
      </c>
      <c r="K392" s="32">
        <v>0.63</v>
      </c>
      <c r="L392" s="5" t="s">
        <v>50</v>
      </c>
    </row>
    <row r="393" spans="1:12" outlineLevel="2" x14ac:dyDescent="0.25">
      <c r="A393" s="1">
        <v>25530</v>
      </c>
      <c r="B393" s="1" t="s">
        <v>389</v>
      </c>
      <c r="C393" s="1" t="s">
        <v>206</v>
      </c>
      <c r="D393" s="1" t="s">
        <v>232</v>
      </c>
      <c r="E393" s="154" t="s">
        <v>233</v>
      </c>
      <c r="F393" s="1">
        <v>2020</v>
      </c>
      <c r="G393" s="1" t="s">
        <v>225</v>
      </c>
      <c r="H393" s="12">
        <v>9</v>
      </c>
      <c r="I393" s="12">
        <v>9</v>
      </c>
      <c r="J393" s="12">
        <v>11.25</v>
      </c>
      <c r="K393" s="12">
        <v>1.25</v>
      </c>
      <c r="L393" s="1" t="s">
        <v>50</v>
      </c>
    </row>
    <row r="394" spans="1:12" outlineLevel="2" x14ac:dyDescent="0.25">
      <c r="A394" s="1">
        <v>25530</v>
      </c>
      <c r="B394" s="1" t="s">
        <v>389</v>
      </c>
      <c r="C394" s="1" t="s">
        <v>206</v>
      </c>
      <c r="D394" s="1" t="s">
        <v>240</v>
      </c>
      <c r="E394" s="154" t="s">
        <v>241</v>
      </c>
      <c r="F394" s="1">
        <v>2020</v>
      </c>
      <c r="G394" s="1" t="s">
        <v>225</v>
      </c>
      <c r="H394" s="12">
        <v>243</v>
      </c>
      <c r="I394" s="12">
        <v>243</v>
      </c>
      <c r="J394" s="12">
        <v>272.16000000000003</v>
      </c>
      <c r="K394" s="12">
        <v>1.1200000000000001</v>
      </c>
      <c r="L394" s="1" t="s">
        <v>50</v>
      </c>
    </row>
    <row r="395" spans="1:12" outlineLevel="2" x14ac:dyDescent="0.25">
      <c r="A395" s="1">
        <v>25530</v>
      </c>
      <c r="B395" s="1" t="s">
        <v>389</v>
      </c>
      <c r="C395" s="1" t="s">
        <v>206</v>
      </c>
      <c r="D395" s="1" t="s">
        <v>375</v>
      </c>
      <c r="E395" s="154" t="s">
        <v>375</v>
      </c>
      <c r="F395" s="1">
        <v>2020</v>
      </c>
      <c r="G395" s="1"/>
      <c r="H395" s="12">
        <v>170</v>
      </c>
      <c r="I395" s="12">
        <v>170</v>
      </c>
      <c r="J395" s="12">
        <v>170</v>
      </c>
      <c r="K395" s="12">
        <v>1</v>
      </c>
      <c r="L395" s="1" t="s">
        <v>50</v>
      </c>
    </row>
    <row r="396" spans="1:12" outlineLevel="2" x14ac:dyDescent="0.25">
      <c r="A396" s="1">
        <v>25530</v>
      </c>
      <c r="B396" s="1" t="s">
        <v>389</v>
      </c>
      <c r="C396" s="1" t="s">
        <v>206</v>
      </c>
      <c r="D396" s="1" t="s">
        <v>255</v>
      </c>
      <c r="E396" s="154" t="s">
        <v>338</v>
      </c>
      <c r="F396" s="1">
        <v>2020</v>
      </c>
      <c r="G396" s="1" t="s">
        <v>225</v>
      </c>
      <c r="H396" s="12">
        <v>7</v>
      </c>
      <c r="I396" s="12">
        <v>7</v>
      </c>
      <c r="J396" s="12">
        <v>35</v>
      </c>
      <c r="K396" s="12">
        <v>5</v>
      </c>
      <c r="L396" s="1" t="s">
        <v>50</v>
      </c>
    </row>
    <row r="397" spans="1:12" outlineLevel="2" x14ac:dyDescent="0.25">
      <c r="A397" s="1">
        <v>25530</v>
      </c>
      <c r="B397" s="1" t="s">
        <v>389</v>
      </c>
      <c r="C397" s="1" t="s">
        <v>206</v>
      </c>
      <c r="D397" s="1" t="s">
        <v>248</v>
      </c>
      <c r="E397" s="154" t="s">
        <v>249</v>
      </c>
      <c r="F397" s="1">
        <v>2020</v>
      </c>
      <c r="G397" s="1" t="s">
        <v>225</v>
      </c>
      <c r="H397" s="12">
        <v>5542</v>
      </c>
      <c r="I397" s="12">
        <v>5392</v>
      </c>
      <c r="J397" s="12">
        <v>23530.688000000002</v>
      </c>
      <c r="K397" s="12">
        <v>4.3639999999999999</v>
      </c>
      <c r="L397" s="1" t="s">
        <v>50</v>
      </c>
    </row>
    <row r="398" spans="1:12" ht="30" outlineLevel="2" x14ac:dyDescent="0.25">
      <c r="A398" s="1">
        <v>25530</v>
      </c>
      <c r="B398" s="1" t="s">
        <v>389</v>
      </c>
      <c r="C398" s="1" t="s">
        <v>206</v>
      </c>
      <c r="D398" s="1" t="s">
        <v>286</v>
      </c>
      <c r="E398" s="154" t="s">
        <v>344</v>
      </c>
      <c r="F398" s="1">
        <v>2020</v>
      </c>
      <c r="G398" s="1" t="s">
        <v>225</v>
      </c>
      <c r="H398" s="12">
        <v>83</v>
      </c>
      <c r="I398" s="12">
        <v>30</v>
      </c>
      <c r="J398" s="12">
        <v>990</v>
      </c>
      <c r="K398" s="12">
        <v>33</v>
      </c>
      <c r="L398" s="1" t="s">
        <v>50</v>
      </c>
    </row>
    <row r="399" spans="1:12" outlineLevel="2" x14ac:dyDescent="0.25">
      <c r="A399" s="1">
        <v>25530</v>
      </c>
      <c r="B399" s="1" t="s">
        <v>389</v>
      </c>
      <c r="C399" s="1" t="s">
        <v>206</v>
      </c>
      <c r="D399" s="1" t="s">
        <v>234</v>
      </c>
      <c r="E399" s="154" t="s">
        <v>235</v>
      </c>
      <c r="F399" s="1">
        <v>2020</v>
      </c>
      <c r="G399" s="1" t="s">
        <v>225</v>
      </c>
      <c r="H399" s="12">
        <v>165</v>
      </c>
      <c r="I399" s="12">
        <v>165</v>
      </c>
      <c r="J399" s="12">
        <v>3300</v>
      </c>
      <c r="K399" s="12">
        <v>20</v>
      </c>
      <c r="L399" s="1" t="s">
        <v>50</v>
      </c>
    </row>
    <row r="400" spans="1:12" outlineLevel="1" x14ac:dyDescent="0.25">
      <c r="A400" s="109"/>
      <c r="B400" s="109" t="s">
        <v>609</v>
      </c>
      <c r="C400" s="109">
        <f>SUBTOTAL(9,C392:C399)</f>
        <v>0</v>
      </c>
      <c r="D400" s="109"/>
      <c r="E400" s="157"/>
      <c r="F400" s="109"/>
      <c r="G400" s="109"/>
      <c r="H400" s="158">
        <f>SUBTOTAL(9,H392:H399)</f>
        <v>6223</v>
      </c>
      <c r="I400" s="158">
        <f>SUBTOTAL(9,I392:I399)</f>
        <v>6020</v>
      </c>
      <c r="J400" s="158">
        <f>SUBTOTAL(9,J392:J399)</f>
        <v>28311.618000000002</v>
      </c>
      <c r="K400" s="158"/>
      <c r="L400" s="109"/>
    </row>
    <row r="401" spans="1:12" outlineLevel="2" x14ac:dyDescent="0.25">
      <c r="A401" s="5">
        <v>25151</v>
      </c>
      <c r="B401" s="5" t="s">
        <v>390</v>
      </c>
      <c r="C401" s="5" t="s">
        <v>136</v>
      </c>
      <c r="D401" s="5" t="s">
        <v>224</v>
      </c>
      <c r="E401" s="156" t="s">
        <v>334</v>
      </c>
      <c r="F401" s="5">
        <v>2020</v>
      </c>
      <c r="G401" s="5" t="s">
        <v>225</v>
      </c>
      <c r="H401" s="32">
        <v>5</v>
      </c>
      <c r="I401" s="32">
        <v>1</v>
      </c>
      <c r="J401" s="32">
        <v>1.5</v>
      </c>
      <c r="K401" s="32">
        <v>1.5</v>
      </c>
      <c r="L401" s="5" t="s">
        <v>50</v>
      </c>
    </row>
    <row r="402" spans="1:12" outlineLevel="2" x14ac:dyDescent="0.25">
      <c r="A402" s="1">
        <v>25151</v>
      </c>
      <c r="B402" s="1" t="s">
        <v>390</v>
      </c>
      <c r="C402" s="1" t="s">
        <v>136</v>
      </c>
      <c r="D402" s="1" t="s">
        <v>232</v>
      </c>
      <c r="E402" s="154" t="s">
        <v>233</v>
      </c>
      <c r="F402" s="1">
        <v>2020</v>
      </c>
      <c r="G402" s="1" t="s">
        <v>225</v>
      </c>
      <c r="H402" s="12">
        <v>78</v>
      </c>
      <c r="I402" s="12">
        <v>72</v>
      </c>
      <c r="J402" s="12">
        <v>86.399999999999991</v>
      </c>
      <c r="K402" s="12">
        <v>1.2</v>
      </c>
      <c r="L402" s="1" t="s">
        <v>50</v>
      </c>
    </row>
    <row r="403" spans="1:12" outlineLevel="2" x14ac:dyDescent="0.25">
      <c r="A403" s="1">
        <v>25151</v>
      </c>
      <c r="B403" s="1" t="s">
        <v>390</v>
      </c>
      <c r="C403" s="1" t="s">
        <v>136</v>
      </c>
      <c r="D403" s="1" t="s">
        <v>278</v>
      </c>
      <c r="E403" s="154" t="s">
        <v>279</v>
      </c>
      <c r="F403" s="1">
        <v>2020</v>
      </c>
      <c r="G403" s="1" t="s">
        <v>225</v>
      </c>
      <c r="H403" s="12">
        <v>9</v>
      </c>
      <c r="I403" s="12">
        <v>8</v>
      </c>
      <c r="J403" s="12">
        <v>80</v>
      </c>
      <c r="K403" s="12">
        <v>10</v>
      </c>
      <c r="L403" s="1" t="s">
        <v>50</v>
      </c>
    </row>
    <row r="404" spans="1:12" outlineLevel="1" x14ac:dyDescent="0.25">
      <c r="A404" s="109"/>
      <c r="B404" s="109" t="s">
        <v>610</v>
      </c>
      <c r="C404" s="109">
        <f>SUBTOTAL(9,C401:C403)</f>
        <v>0</v>
      </c>
      <c r="D404" s="109"/>
      <c r="E404" s="157"/>
      <c r="F404" s="109"/>
      <c r="G404" s="109"/>
      <c r="H404" s="158">
        <f>SUBTOTAL(9,H401:H403)</f>
        <v>92</v>
      </c>
      <c r="I404" s="158">
        <f>SUBTOTAL(9,I401:I403)</f>
        <v>81</v>
      </c>
      <c r="J404" s="158">
        <f>SUBTOTAL(9,J401:J403)</f>
        <v>167.89999999999998</v>
      </c>
      <c r="K404" s="158"/>
      <c r="L404" s="109"/>
    </row>
    <row r="405" spans="1:12" outlineLevel="2" x14ac:dyDescent="0.25">
      <c r="A405" s="5">
        <v>25178</v>
      </c>
      <c r="B405" s="5" t="s">
        <v>390</v>
      </c>
      <c r="C405" s="5" t="s">
        <v>135</v>
      </c>
      <c r="D405" s="5" t="s">
        <v>287</v>
      </c>
      <c r="E405" s="156" t="s">
        <v>288</v>
      </c>
      <c r="F405" s="5">
        <v>2020</v>
      </c>
      <c r="G405" s="5" t="s">
        <v>225</v>
      </c>
      <c r="H405" s="32">
        <v>49</v>
      </c>
      <c r="I405" s="32">
        <v>44</v>
      </c>
      <c r="J405" s="32">
        <v>490</v>
      </c>
      <c r="K405" s="32">
        <v>10</v>
      </c>
      <c r="L405" s="5" t="s">
        <v>50</v>
      </c>
    </row>
    <row r="406" spans="1:12" outlineLevel="2" x14ac:dyDescent="0.25">
      <c r="A406" s="1">
        <v>25178</v>
      </c>
      <c r="B406" s="1" t="s">
        <v>390</v>
      </c>
      <c r="C406" s="1" t="s">
        <v>135</v>
      </c>
      <c r="D406" s="1" t="s">
        <v>230</v>
      </c>
      <c r="E406" s="154" t="s">
        <v>231</v>
      </c>
      <c r="F406" s="1">
        <v>2020</v>
      </c>
      <c r="G406" s="1" t="s">
        <v>225</v>
      </c>
      <c r="H406" s="12">
        <v>10</v>
      </c>
      <c r="I406" s="12">
        <v>6</v>
      </c>
      <c r="J406" s="12">
        <v>150</v>
      </c>
      <c r="K406" s="12">
        <v>15</v>
      </c>
      <c r="L406" s="1" t="s">
        <v>50</v>
      </c>
    </row>
    <row r="407" spans="1:12" outlineLevel="1" x14ac:dyDescent="0.25">
      <c r="A407" s="109"/>
      <c r="B407" s="109" t="s">
        <v>611</v>
      </c>
      <c r="C407" s="109">
        <f>SUBTOTAL(9,C405:C406)</f>
        <v>0</v>
      </c>
      <c r="D407" s="109"/>
      <c r="E407" s="157"/>
      <c r="F407" s="109"/>
      <c r="G407" s="109"/>
      <c r="H407" s="158">
        <f>SUBTOTAL(9,H405:H406)</f>
        <v>59</v>
      </c>
      <c r="I407" s="158">
        <f>SUBTOTAL(9,I405:I406)</f>
        <v>50</v>
      </c>
      <c r="J407" s="158">
        <f>SUBTOTAL(9,J405:J406)</f>
        <v>640</v>
      </c>
      <c r="K407" s="158"/>
      <c r="L407" s="109"/>
    </row>
    <row r="408" spans="1:12" outlineLevel="2" x14ac:dyDescent="0.25">
      <c r="A408" s="5">
        <v>25181</v>
      </c>
      <c r="B408" s="5" t="s">
        <v>390</v>
      </c>
      <c r="C408" s="5" t="s">
        <v>193</v>
      </c>
      <c r="D408" s="5" t="s">
        <v>224</v>
      </c>
      <c r="E408" s="156" t="s">
        <v>337</v>
      </c>
      <c r="F408" s="5">
        <v>2020</v>
      </c>
      <c r="G408" s="5" t="s">
        <v>225</v>
      </c>
      <c r="H408" s="32">
        <v>15</v>
      </c>
      <c r="I408" s="32">
        <v>5</v>
      </c>
      <c r="J408" s="32">
        <v>30</v>
      </c>
      <c r="K408" s="32">
        <v>6</v>
      </c>
      <c r="L408" s="5" t="s">
        <v>50</v>
      </c>
    </row>
    <row r="409" spans="1:12" outlineLevel="2" x14ac:dyDescent="0.25">
      <c r="A409" s="1">
        <v>25181</v>
      </c>
      <c r="B409" s="1" t="s">
        <v>390</v>
      </c>
      <c r="C409" s="1" t="s">
        <v>193</v>
      </c>
      <c r="D409" s="1" t="s">
        <v>232</v>
      </c>
      <c r="E409" s="154" t="s">
        <v>233</v>
      </c>
      <c r="F409" s="1">
        <v>2020</v>
      </c>
      <c r="G409" s="1" t="s">
        <v>225</v>
      </c>
      <c r="H409" s="12">
        <v>46</v>
      </c>
      <c r="I409" s="12">
        <v>45</v>
      </c>
      <c r="J409" s="12">
        <v>53.099999999999994</v>
      </c>
      <c r="K409" s="12">
        <v>1.18</v>
      </c>
      <c r="L409" s="1" t="s">
        <v>50</v>
      </c>
    </row>
    <row r="410" spans="1:12" outlineLevel="2" x14ac:dyDescent="0.25">
      <c r="A410" s="1">
        <v>25181</v>
      </c>
      <c r="B410" s="1" t="s">
        <v>390</v>
      </c>
      <c r="C410" s="1" t="s">
        <v>193</v>
      </c>
      <c r="D410" s="1" t="s">
        <v>264</v>
      </c>
      <c r="E410" s="154" t="s">
        <v>265</v>
      </c>
      <c r="F410" s="1">
        <v>2020</v>
      </c>
      <c r="G410" s="1" t="s">
        <v>225</v>
      </c>
      <c r="H410" s="12">
        <v>2</v>
      </c>
      <c r="I410" s="12">
        <v>2</v>
      </c>
      <c r="J410" s="12">
        <v>60</v>
      </c>
      <c r="K410" s="12">
        <v>30</v>
      </c>
      <c r="L410" s="1" t="s">
        <v>50</v>
      </c>
    </row>
    <row r="411" spans="1:12" outlineLevel="2" x14ac:dyDescent="0.25">
      <c r="A411" s="1">
        <v>25181</v>
      </c>
      <c r="B411" s="1" t="s">
        <v>390</v>
      </c>
      <c r="C411" s="1" t="s">
        <v>193</v>
      </c>
      <c r="D411" s="1" t="s">
        <v>228</v>
      </c>
      <c r="E411" s="154" t="s">
        <v>229</v>
      </c>
      <c r="F411" s="1">
        <v>2020</v>
      </c>
      <c r="G411" s="1" t="s">
        <v>225</v>
      </c>
      <c r="H411" s="12">
        <v>8</v>
      </c>
      <c r="I411" s="12">
        <v>4</v>
      </c>
      <c r="J411" s="12">
        <v>75</v>
      </c>
      <c r="K411" s="12">
        <v>15</v>
      </c>
      <c r="L411" s="1" t="s">
        <v>50</v>
      </c>
    </row>
    <row r="412" spans="1:12" outlineLevel="2" x14ac:dyDescent="0.25">
      <c r="A412" s="1">
        <v>25181</v>
      </c>
      <c r="B412" s="1" t="s">
        <v>390</v>
      </c>
      <c r="C412" s="1" t="s">
        <v>193</v>
      </c>
      <c r="D412" s="1" t="s">
        <v>230</v>
      </c>
      <c r="E412" s="154" t="s">
        <v>231</v>
      </c>
      <c r="F412" s="1">
        <v>2020</v>
      </c>
      <c r="G412" s="1" t="s">
        <v>225</v>
      </c>
      <c r="H412" s="12">
        <v>22</v>
      </c>
      <c r="I412" s="12">
        <v>20</v>
      </c>
      <c r="J412" s="12">
        <v>500</v>
      </c>
      <c r="K412" s="12">
        <v>25</v>
      </c>
      <c r="L412" s="1" t="s">
        <v>50</v>
      </c>
    </row>
    <row r="413" spans="1:12" outlineLevel="1" x14ac:dyDescent="0.25">
      <c r="A413" s="109"/>
      <c r="B413" s="109" t="s">
        <v>612</v>
      </c>
      <c r="C413" s="109">
        <f>SUBTOTAL(9,C408:C412)</f>
        <v>0</v>
      </c>
      <c r="D413" s="109"/>
      <c r="E413" s="157"/>
      <c r="F413" s="109"/>
      <c r="G413" s="109"/>
      <c r="H413" s="158">
        <f>SUBTOTAL(9,H408:H412)</f>
        <v>93</v>
      </c>
      <c r="I413" s="158">
        <f>SUBTOTAL(9,I408:I412)</f>
        <v>76</v>
      </c>
      <c r="J413" s="158">
        <f>SUBTOTAL(9,J408:J412)</f>
        <v>718.1</v>
      </c>
      <c r="K413" s="158"/>
      <c r="L413" s="109"/>
    </row>
    <row r="414" spans="1:12" outlineLevel="2" x14ac:dyDescent="0.25">
      <c r="A414" s="5">
        <v>25279</v>
      </c>
      <c r="B414" s="5" t="s">
        <v>390</v>
      </c>
      <c r="C414" s="5" t="s">
        <v>118</v>
      </c>
      <c r="D414" s="5" t="s">
        <v>232</v>
      </c>
      <c r="E414" s="156" t="s">
        <v>233</v>
      </c>
      <c r="F414" s="5">
        <v>2020</v>
      </c>
      <c r="G414" s="5" t="s">
        <v>225</v>
      </c>
      <c r="H414" s="32">
        <v>136</v>
      </c>
      <c r="I414" s="32">
        <v>122</v>
      </c>
      <c r="J414" s="32">
        <v>67.5</v>
      </c>
      <c r="K414" s="32">
        <v>0.55327868852458995</v>
      </c>
      <c r="L414" s="5" t="s">
        <v>50</v>
      </c>
    </row>
    <row r="415" spans="1:12" outlineLevel="2" x14ac:dyDescent="0.25">
      <c r="A415" s="1">
        <v>25279</v>
      </c>
      <c r="B415" s="1" t="s">
        <v>390</v>
      </c>
      <c r="C415" s="1" t="s">
        <v>118</v>
      </c>
      <c r="D415" s="1" t="s">
        <v>230</v>
      </c>
      <c r="E415" s="154" t="s">
        <v>231</v>
      </c>
      <c r="F415" s="1">
        <v>2020</v>
      </c>
      <c r="G415" s="1" t="s">
        <v>225</v>
      </c>
      <c r="H415" s="12">
        <v>187</v>
      </c>
      <c r="I415" s="12">
        <v>187</v>
      </c>
      <c r="J415" s="12">
        <v>1870</v>
      </c>
      <c r="K415" s="12">
        <v>10</v>
      </c>
      <c r="L415" s="1" t="s">
        <v>50</v>
      </c>
    </row>
    <row r="416" spans="1:12" outlineLevel="1" x14ac:dyDescent="0.25">
      <c r="A416" s="109"/>
      <c r="B416" s="109" t="s">
        <v>613</v>
      </c>
      <c r="C416" s="109">
        <f>SUBTOTAL(9,C414:C415)</f>
        <v>0</v>
      </c>
      <c r="D416" s="109"/>
      <c r="E416" s="157"/>
      <c r="F416" s="109"/>
      <c r="G416" s="109"/>
      <c r="H416" s="158">
        <f>SUBTOTAL(9,H414:H415)</f>
        <v>323</v>
      </c>
      <c r="I416" s="158">
        <f>SUBTOTAL(9,I414:I415)</f>
        <v>309</v>
      </c>
      <c r="J416" s="158">
        <f>SUBTOTAL(9,J414:J415)</f>
        <v>1937.5</v>
      </c>
      <c r="K416" s="158"/>
      <c r="L416" s="109"/>
    </row>
    <row r="417" spans="1:12" outlineLevel="2" x14ac:dyDescent="0.25">
      <c r="A417" s="5">
        <v>25281</v>
      </c>
      <c r="B417" s="5" t="s">
        <v>390</v>
      </c>
      <c r="C417" s="5" t="s">
        <v>112</v>
      </c>
      <c r="D417" s="5" t="s">
        <v>232</v>
      </c>
      <c r="E417" s="156" t="s">
        <v>233</v>
      </c>
      <c r="F417" s="5">
        <v>2020</v>
      </c>
      <c r="G417" s="5" t="s">
        <v>225</v>
      </c>
      <c r="H417" s="32">
        <v>32</v>
      </c>
      <c r="I417" s="32">
        <v>29</v>
      </c>
      <c r="J417" s="32">
        <v>32</v>
      </c>
      <c r="K417" s="32">
        <v>1.1034482758620701</v>
      </c>
      <c r="L417" s="5" t="s">
        <v>50</v>
      </c>
    </row>
    <row r="418" spans="1:12" outlineLevel="2" x14ac:dyDescent="0.25">
      <c r="A418" s="1">
        <v>25281</v>
      </c>
      <c r="B418" s="1" t="s">
        <v>390</v>
      </c>
      <c r="C418" s="1" t="s">
        <v>112</v>
      </c>
      <c r="D418" s="1" t="s">
        <v>240</v>
      </c>
      <c r="E418" s="154" t="s">
        <v>241</v>
      </c>
      <c r="F418" s="1">
        <v>2020</v>
      </c>
      <c r="G418" s="1" t="s">
        <v>225</v>
      </c>
      <c r="H418" s="12">
        <v>55</v>
      </c>
      <c r="I418" s="12">
        <v>53</v>
      </c>
      <c r="J418" s="12">
        <v>265</v>
      </c>
      <c r="K418" s="12">
        <v>5</v>
      </c>
      <c r="L418" s="1" t="s">
        <v>50</v>
      </c>
    </row>
    <row r="419" spans="1:12" outlineLevel="2" x14ac:dyDescent="0.25">
      <c r="A419" s="1">
        <v>25281</v>
      </c>
      <c r="B419" s="1" t="s">
        <v>390</v>
      </c>
      <c r="C419" s="1" t="s">
        <v>112</v>
      </c>
      <c r="D419" s="1" t="s">
        <v>278</v>
      </c>
      <c r="E419" s="154" t="s">
        <v>279</v>
      </c>
      <c r="F419" s="1">
        <v>2020</v>
      </c>
      <c r="G419" s="1" t="s">
        <v>225</v>
      </c>
      <c r="H419" s="12">
        <v>0</v>
      </c>
      <c r="I419" s="12">
        <v>0</v>
      </c>
      <c r="J419" s="12">
        <v>0</v>
      </c>
      <c r="K419" s="12">
        <v>0</v>
      </c>
      <c r="L419" s="1" t="s">
        <v>50</v>
      </c>
    </row>
    <row r="420" spans="1:12" outlineLevel="2" x14ac:dyDescent="0.25">
      <c r="A420" s="1">
        <v>25281</v>
      </c>
      <c r="B420" s="1" t="s">
        <v>390</v>
      </c>
      <c r="C420" s="1" t="s">
        <v>112</v>
      </c>
      <c r="D420" s="1" t="s">
        <v>228</v>
      </c>
      <c r="E420" s="154" t="s">
        <v>229</v>
      </c>
      <c r="F420" s="1">
        <v>2020</v>
      </c>
      <c r="G420" s="1" t="s">
        <v>225</v>
      </c>
      <c r="H420" s="12">
        <v>10</v>
      </c>
      <c r="I420" s="12">
        <v>10</v>
      </c>
      <c r="J420" s="12">
        <v>60</v>
      </c>
      <c r="K420" s="12">
        <v>6</v>
      </c>
      <c r="L420" s="1" t="s">
        <v>50</v>
      </c>
    </row>
    <row r="421" spans="1:12" outlineLevel="2" x14ac:dyDescent="0.25">
      <c r="A421" s="1">
        <v>25281</v>
      </c>
      <c r="B421" s="1" t="s">
        <v>390</v>
      </c>
      <c r="C421" s="1" t="s">
        <v>112</v>
      </c>
      <c r="D421" s="1" t="s">
        <v>230</v>
      </c>
      <c r="E421" s="154" t="s">
        <v>231</v>
      </c>
      <c r="F421" s="1">
        <v>2020</v>
      </c>
      <c r="G421" s="1" t="s">
        <v>225</v>
      </c>
      <c r="H421" s="12">
        <v>40</v>
      </c>
      <c r="I421" s="12">
        <v>35</v>
      </c>
      <c r="J421" s="12">
        <v>175</v>
      </c>
      <c r="K421" s="12">
        <v>5</v>
      </c>
      <c r="L421" s="1" t="s">
        <v>50</v>
      </c>
    </row>
    <row r="422" spans="1:12" outlineLevel="1" x14ac:dyDescent="0.25">
      <c r="A422" s="109"/>
      <c r="B422" s="109" t="s">
        <v>614</v>
      </c>
      <c r="C422" s="109">
        <f>SUBTOTAL(9,C417:C421)</f>
        <v>0</v>
      </c>
      <c r="D422" s="109"/>
      <c r="E422" s="157"/>
      <c r="F422" s="109"/>
      <c r="G422" s="109"/>
      <c r="H422" s="158">
        <f>SUBTOTAL(9,H417:H421)</f>
        <v>137</v>
      </c>
      <c r="I422" s="158">
        <f>SUBTOTAL(9,I417:I421)</f>
        <v>127</v>
      </c>
      <c r="J422" s="158">
        <f>SUBTOTAL(9,J417:J421)</f>
        <v>532</v>
      </c>
      <c r="K422" s="158"/>
      <c r="L422" s="109"/>
    </row>
    <row r="423" spans="1:12" outlineLevel="2" x14ac:dyDescent="0.25">
      <c r="A423" s="5">
        <v>25335</v>
      </c>
      <c r="B423" s="5" t="s">
        <v>390</v>
      </c>
      <c r="C423" s="5" t="s">
        <v>163</v>
      </c>
      <c r="D423" s="5" t="s">
        <v>232</v>
      </c>
      <c r="E423" s="156" t="s">
        <v>233</v>
      </c>
      <c r="F423" s="5">
        <v>2020</v>
      </c>
      <c r="G423" s="5" t="s">
        <v>225</v>
      </c>
      <c r="H423" s="32">
        <v>260</v>
      </c>
      <c r="I423" s="32">
        <v>216</v>
      </c>
      <c r="J423" s="32">
        <v>259</v>
      </c>
      <c r="K423" s="32">
        <v>1.19907407407407</v>
      </c>
      <c r="L423" s="5" t="s">
        <v>50</v>
      </c>
    </row>
    <row r="424" spans="1:12" outlineLevel="2" x14ac:dyDescent="0.25">
      <c r="A424" s="1">
        <v>25335</v>
      </c>
      <c r="B424" s="1" t="s">
        <v>390</v>
      </c>
      <c r="C424" s="1" t="s">
        <v>163</v>
      </c>
      <c r="D424" s="1" t="s">
        <v>240</v>
      </c>
      <c r="E424" s="154" t="s">
        <v>241</v>
      </c>
      <c r="F424" s="1">
        <v>2020</v>
      </c>
      <c r="G424" s="1" t="s">
        <v>225</v>
      </c>
      <c r="H424" s="12">
        <v>80</v>
      </c>
      <c r="I424" s="12">
        <v>78</v>
      </c>
      <c r="J424" s="12">
        <v>468</v>
      </c>
      <c r="K424" s="12">
        <v>6</v>
      </c>
      <c r="L424" s="1" t="s">
        <v>50</v>
      </c>
    </row>
    <row r="425" spans="1:12" outlineLevel="1" x14ac:dyDescent="0.25">
      <c r="A425" s="109"/>
      <c r="B425" s="109" t="s">
        <v>615</v>
      </c>
      <c r="C425" s="109">
        <f>SUBTOTAL(9,C423:C424)</f>
        <v>0</v>
      </c>
      <c r="D425" s="109"/>
      <c r="E425" s="157"/>
      <c r="F425" s="109"/>
      <c r="G425" s="109"/>
      <c r="H425" s="158">
        <f>SUBTOTAL(9,H423:H424)</f>
        <v>340</v>
      </c>
      <c r="I425" s="158">
        <f>SUBTOTAL(9,I423:I424)</f>
        <v>294</v>
      </c>
      <c r="J425" s="158">
        <f>SUBTOTAL(9,J423:J424)</f>
        <v>727</v>
      </c>
      <c r="K425" s="158"/>
      <c r="L425" s="109"/>
    </row>
    <row r="426" spans="1:12" outlineLevel="2" x14ac:dyDescent="0.25">
      <c r="A426" s="5">
        <v>25339</v>
      </c>
      <c r="B426" s="5" t="s">
        <v>390</v>
      </c>
      <c r="C426" s="5" t="s">
        <v>200</v>
      </c>
      <c r="D426" s="5" t="s">
        <v>232</v>
      </c>
      <c r="E426" s="156" t="s">
        <v>233</v>
      </c>
      <c r="F426" s="5">
        <v>2020</v>
      </c>
      <c r="G426" s="5" t="s">
        <v>225</v>
      </c>
      <c r="H426" s="32">
        <v>37</v>
      </c>
      <c r="I426" s="32">
        <v>32</v>
      </c>
      <c r="J426" s="32">
        <v>37.44</v>
      </c>
      <c r="K426" s="32">
        <v>1.17</v>
      </c>
      <c r="L426" s="5" t="s">
        <v>50</v>
      </c>
    </row>
    <row r="427" spans="1:12" outlineLevel="2" x14ac:dyDescent="0.25">
      <c r="A427" s="1">
        <v>25339</v>
      </c>
      <c r="B427" s="1" t="s">
        <v>390</v>
      </c>
      <c r="C427" s="1" t="s">
        <v>200</v>
      </c>
      <c r="D427" s="1" t="s">
        <v>240</v>
      </c>
      <c r="E427" s="154" t="s">
        <v>241</v>
      </c>
      <c r="F427" s="1">
        <v>2020</v>
      </c>
      <c r="G427" s="1" t="s">
        <v>225</v>
      </c>
      <c r="H427" s="12">
        <v>101</v>
      </c>
      <c r="I427" s="12">
        <v>99</v>
      </c>
      <c r="J427" s="12">
        <v>495</v>
      </c>
      <c r="K427" s="12">
        <v>5</v>
      </c>
      <c r="L427" s="1" t="s">
        <v>50</v>
      </c>
    </row>
    <row r="428" spans="1:12" outlineLevel="1" x14ac:dyDescent="0.25">
      <c r="A428" s="109"/>
      <c r="B428" s="109" t="s">
        <v>616</v>
      </c>
      <c r="C428" s="109">
        <f>SUBTOTAL(9,C426:C427)</f>
        <v>0</v>
      </c>
      <c r="D428" s="109"/>
      <c r="E428" s="157"/>
      <c r="F428" s="109"/>
      <c r="G428" s="109"/>
      <c r="H428" s="158">
        <f>SUBTOTAL(9,H426:H427)</f>
        <v>138</v>
      </c>
      <c r="I428" s="158">
        <f>SUBTOTAL(9,I426:I427)</f>
        <v>131</v>
      </c>
      <c r="J428" s="158">
        <f>SUBTOTAL(9,J426:J427)</f>
        <v>532.44000000000005</v>
      </c>
      <c r="K428" s="158"/>
      <c r="L428" s="109"/>
    </row>
    <row r="429" spans="1:12" outlineLevel="2" x14ac:dyDescent="0.25">
      <c r="A429" s="5">
        <v>25594</v>
      </c>
      <c r="B429" s="5" t="s">
        <v>390</v>
      </c>
      <c r="C429" s="5" t="s">
        <v>157</v>
      </c>
      <c r="D429" s="5" t="s">
        <v>232</v>
      </c>
      <c r="E429" s="156" t="s">
        <v>233</v>
      </c>
      <c r="F429" s="5">
        <v>2020</v>
      </c>
      <c r="G429" s="5" t="s">
        <v>225</v>
      </c>
      <c r="H429" s="32">
        <v>116</v>
      </c>
      <c r="I429" s="32">
        <v>101</v>
      </c>
      <c r="J429" s="32">
        <v>112</v>
      </c>
      <c r="K429" s="32">
        <v>1.1089108910891099</v>
      </c>
      <c r="L429" s="5" t="s">
        <v>50</v>
      </c>
    </row>
    <row r="430" spans="1:12" outlineLevel="2" x14ac:dyDescent="0.25">
      <c r="A430" s="1">
        <v>25594</v>
      </c>
      <c r="B430" s="1" t="s">
        <v>390</v>
      </c>
      <c r="C430" s="1" t="s">
        <v>157</v>
      </c>
      <c r="D430" s="1" t="s">
        <v>240</v>
      </c>
      <c r="E430" s="154" t="s">
        <v>241</v>
      </c>
      <c r="F430" s="1">
        <v>2020</v>
      </c>
      <c r="G430" s="1" t="s">
        <v>225</v>
      </c>
      <c r="H430" s="12">
        <v>90</v>
      </c>
      <c r="I430" s="12">
        <v>90</v>
      </c>
      <c r="J430" s="12">
        <v>450</v>
      </c>
      <c r="K430" s="12">
        <v>5</v>
      </c>
      <c r="L430" s="1" t="s">
        <v>50</v>
      </c>
    </row>
    <row r="431" spans="1:12" outlineLevel="2" x14ac:dyDescent="0.25">
      <c r="A431" s="1">
        <v>25594</v>
      </c>
      <c r="B431" s="1" t="s">
        <v>390</v>
      </c>
      <c r="C431" s="1" t="s">
        <v>157</v>
      </c>
      <c r="D431" s="1" t="s">
        <v>228</v>
      </c>
      <c r="E431" s="154" t="s">
        <v>229</v>
      </c>
      <c r="F431" s="1">
        <v>2020</v>
      </c>
      <c r="G431" s="1" t="s">
        <v>225</v>
      </c>
      <c r="H431" s="12">
        <v>40</v>
      </c>
      <c r="I431" s="12">
        <v>40</v>
      </c>
      <c r="J431" s="12">
        <v>320</v>
      </c>
      <c r="K431" s="12">
        <v>8</v>
      </c>
      <c r="L431" s="1" t="s">
        <v>50</v>
      </c>
    </row>
    <row r="432" spans="1:12" outlineLevel="2" x14ac:dyDescent="0.25">
      <c r="A432" s="1">
        <v>25594</v>
      </c>
      <c r="B432" s="1" t="s">
        <v>390</v>
      </c>
      <c r="C432" s="1" t="s">
        <v>157</v>
      </c>
      <c r="D432" s="1" t="s">
        <v>234</v>
      </c>
      <c r="E432" s="154" t="s">
        <v>235</v>
      </c>
      <c r="F432" s="1">
        <v>2020</v>
      </c>
      <c r="G432" s="1" t="s">
        <v>225</v>
      </c>
      <c r="H432" s="12">
        <v>66</v>
      </c>
      <c r="I432" s="12">
        <v>66</v>
      </c>
      <c r="J432" s="12">
        <v>660</v>
      </c>
      <c r="K432" s="12">
        <v>10</v>
      </c>
      <c r="L432" s="1" t="s">
        <v>50</v>
      </c>
    </row>
    <row r="433" spans="1:12" outlineLevel="1" x14ac:dyDescent="0.25">
      <c r="A433" s="109"/>
      <c r="B433" s="109" t="s">
        <v>617</v>
      </c>
      <c r="C433" s="109">
        <f>SUBTOTAL(9,C429:C432)</f>
        <v>0</v>
      </c>
      <c r="D433" s="109"/>
      <c r="E433" s="157"/>
      <c r="F433" s="109"/>
      <c r="G433" s="109"/>
      <c r="H433" s="158">
        <f>SUBTOTAL(9,H429:H432)</f>
        <v>312</v>
      </c>
      <c r="I433" s="158">
        <f>SUBTOTAL(9,I429:I432)</f>
        <v>297</v>
      </c>
      <c r="J433" s="158">
        <f>SUBTOTAL(9,J429:J432)</f>
        <v>1542</v>
      </c>
      <c r="K433" s="158"/>
      <c r="L433" s="109"/>
    </row>
    <row r="434" spans="1:12" outlineLevel="2" x14ac:dyDescent="0.25">
      <c r="A434" s="5">
        <v>25841</v>
      </c>
      <c r="B434" s="5" t="s">
        <v>390</v>
      </c>
      <c r="C434" s="5" t="s">
        <v>125</v>
      </c>
      <c r="D434" s="5" t="s">
        <v>224</v>
      </c>
      <c r="E434" s="156" t="s">
        <v>334</v>
      </c>
      <c r="F434" s="5">
        <v>2020</v>
      </c>
      <c r="G434" s="5" t="s">
        <v>225</v>
      </c>
      <c r="H434" s="32">
        <v>32</v>
      </c>
      <c r="I434" s="32">
        <v>12</v>
      </c>
      <c r="J434" s="32">
        <v>170</v>
      </c>
      <c r="K434" s="32">
        <v>10</v>
      </c>
      <c r="L434" s="5" t="s">
        <v>50</v>
      </c>
    </row>
    <row r="435" spans="1:12" outlineLevel="2" x14ac:dyDescent="0.25">
      <c r="A435" s="1">
        <v>25841</v>
      </c>
      <c r="B435" s="1" t="s">
        <v>390</v>
      </c>
      <c r="C435" s="1" t="s">
        <v>125</v>
      </c>
      <c r="D435" s="1" t="s">
        <v>232</v>
      </c>
      <c r="E435" s="154" t="s">
        <v>233</v>
      </c>
      <c r="F435" s="1">
        <v>2020</v>
      </c>
      <c r="G435" s="1" t="s">
        <v>225</v>
      </c>
      <c r="H435" s="12">
        <v>93</v>
      </c>
      <c r="I435" s="12">
        <v>85</v>
      </c>
      <c r="J435" s="12">
        <v>100</v>
      </c>
      <c r="K435" s="12">
        <v>1.1764705882352899</v>
      </c>
      <c r="L435" s="1" t="s">
        <v>50</v>
      </c>
    </row>
    <row r="436" spans="1:12" outlineLevel="2" x14ac:dyDescent="0.25">
      <c r="A436" s="1">
        <v>25841</v>
      </c>
      <c r="B436" s="1" t="s">
        <v>390</v>
      </c>
      <c r="C436" s="1" t="s">
        <v>125</v>
      </c>
      <c r="D436" s="1" t="s">
        <v>274</v>
      </c>
      <c r="E436" s="154" t="s">
        <v>275</v>
      </c>
      <c r="F436" s="1">
        <v>2020</v>
      </c>
      <c r="G436" s="1" t="s">
        <v>225</v>
      </c>
      <c r="H436" s="12">
        <v>8</v>
      </c>
      <c r="I436" s="12">
        <v>3</v>
      </c>
      <c r="J436" s="12">
        <v>40</v>
      </c>
      <c r="K436" s="12">
        <v>10</v>
      </c>
      <c r="L436" s="1" t="s">
        <v>50</v>
      </c>
    </row>
    <row r="437" spans="1:12" outlineLevel="2" x14ac:dyDescent="0.25">
      <c r="A437" s="1">
        <v>25841</v>
      </c>
      <c r="B437" s="1" t="s">
        <v>390</v>
      </c>
      <c r="C437" s="1" t="s">
        <v>125</v>
      </c>
      <c r="D437" s="1" t="s">
        <v>258</v>
      </c>
      <c r="E437" s="154" t="s">
        <v>259</v>
      </c>
      <c r="F437" s="1">
        <v>2020</v>
      </c>
      <c r="G437" s="1" t="s">
        <v>225</v>
      </c>
      <c r="H437" s="12">
        <v>18</v>
      </c>
      <c r="I437" s="12">
        <v>9</v>
      </c>
      <c r="J437" s="12">
        <v>85</v>
      </c>
      <c r="K437" s="12">
        <v>5</v>
      </c>
      <c r="L437" s="1" t="s">
        <v>50</v>
      </c>
    </row>
    <row r="438" spans="1:12" outlineLevel="2" x14ac:dyDescent="0.25">
      <c r="A438" s="1">
        <v>25841</v>
      </c>
      <c r="B438" s="1" t="s">
        <v>390</v>
      </c>
      <c r="C438" s="1" t="s">
        <v>125</v>
      </c>
      <c r="D438" s="1" t="s">
        <v>242</v>
      </c>
      <c r="E438" s="154" t="s">
        <v>243</v>
      </c>
      <c r="F438" s="1">
        <v>2020</v>
      </c>
      <c r="G438" s="1" t="s">
        <v>225</v>
      </c>
      <c r="H438" s="12">
        <v>8</v>
      </c>
      <c r="I438" s="12">
        <v>4</v>
      </c>
      <c r="J438" s="12">
        <v>70</v>
      </c>
      <c r="K438" s="12">
        <v>10</v>
      </c>
      <c r="L438" s="1" t="s">
        <v>50</v>
      </c>
    </row>
    <row r="439" spans="1:12" outlineLevel="2" x14ac:dyDescent="0.25">
      <c r="A439" s="1">
        <v>25841</v>
      </c>
      <c r="B439" s="1" t="s">
        <v>390</v>
      </c>
      <c r="C439" s="1" t="s">
        <v>125</v>
      </c>
      <c r="D439" s="1" t="s">
        <v>230</v>
      </c>
      <c r="E439" s="154" t="s">
        <v>231</v>
      </c>
      <c r="F439" s="1">
        <v>2020</v>
      </c>
      <c r="G439" s="1" t="s">
        <v>225</v>
      </c>
      <c r="H439" s="12">
        <v>25</v>
      </c>
      <c r="I439" s="12">
        <v>10</v>
      </c>
      <c r="J439" s="12">
        <v>200</v>
      </c>
      <c r="K439" s="12">
        <v>10</v>
      </c>
      <c r="L439" s="1" t="s">
        <v>50</v>
      </c>
    </row>
    <row r="440" spans="1:12" outlineLevel="2" x14ac:dyDescent="0.25">
      <c r="A440" s="1">
        <v>25841</v>
      </c>
      <c r="B440" s="1" t="s">
        <v>390</v>
      </c>
      <c r="C440" s="1" t="s">
        <v>125</v>
      </c>
      <c r="D440" s="1" t="s">
        <v>126</v>
      </c>
      <c r="E440" s="154" t="s">
        <v>127</v>
      </c>
      <c r="F440" s="1">
        <v>2020</v>
      </c>
      <c r="G440" s="1" t="s">
        <v>3</v>
      </c>
      <c r="H440" s="12">
        <v>80</v>
      </c>
      <c r="I440" s="12">
        <v>80</v>
      </c>
      <c r="J440" s="12">
        <v>200</v>
      </c>
      <c r="K440" s="12">
        <v>2.5</v>
      </c>
      <c r="L440" s="1" t="s">
        <v>50</v>
      </c>
    </row>
    <row r="441" spans="1:12" outlineLevel="1" x14ac:dyDescent="0.25">
      <c r="A441" s="109"/>
      <c r="B441" s="109" t="s">
        <v>618</v>
      </c>
      <c r="C441" s="109">
        <f>SUBTOTAL(9,C434:C440)</f>
        <v>0</v>
      </c>
      <c r="D441" s="109"/>
      <c r="E441" s="157"/>
      <c r="F441" s="109"/>
      <c r="G441" s="109"/>
      <c r="H441" s="158">
        <f>SUBTOTAL(9,H434:H440)</f>
        <v>264</v>
      </c>
      <c r="I441" s="158">
        <f>SUBTOTAL(9,I434:I440)</f>
        <v>203</v>
      </c>
      <c r="J441" s="158">
        <f>SUBTOTAL(9,J434:J440)</f>
        <v>865</v>
      </c>
      <c r="K441" s="158"/>
      <c r="L441" s="109"/>
    </row>
    <row r="442" spans="1:12" outlineLevel="2" x14ac:dyDescent="0.25">
      <c r="A442" s="5">
        <v>25845</v>
      </c>
      <c r="B442" s="5" t="s">
        <v>390</v>
      </c>
      <c r="C442" s="5" t="s">
        <v>63</v>
      </c>
      <c r="D442" s="5" t="s">
        <v>228</v>
      </c>
      <c r="E442" s="156" t="s">
        <v>229</v>
      </c>
      <c r="F442" s="5">
        <v>2020</v>
      </c>
      <c r="G442" s="5" t="s">
        <v>225</v>
      </c>
      <c r="H442" s="32">
        <v>14</v>
      </c>
      <c r="I442" s="32">
        <v>14</v>
      </c>
      <c r="J442" s="32">
        <v>238</v>
      </c>
      <c r="K442" s="32">
        <v>17</v>
      </c>
      <c r="L442" s="5" t="s">
        <v>50</v>
      </c>
    </row>
    <row r="443" spans="1:12" outlineLevel="2" x14ac:dyDescent="0.25">
      <c r="A443" s="1">
        <v>25845</v>
      </c>
      <c r="B443" s="1" t="s">
        <v>390</v>
      </c>
      <c r="C443" s="1" t="s">
        <v>63</v>
      </c>
      <c r="D443" s="1" t="s">
        <v>230</v>
      </c>
      <c r="E443" s="154" t="s">
        <v>231</v>
      </c>
      <c r="F443" s="1">
        <v>2020</v>
      </c>
      <c r="G443" s="1" t="s">
        <v>225</v>
      </c>
      <c r="H443" s="12">
        <v>26</v>
      </c>
      <c r="I443" s="12">
        <v>24</v>
      </c>
      <c r="J443" s="12">
        <v>432</v>
      </c>
      <c r="K443" s="12">
        <v>18</v>
      </c>
      <c r="L443" s="1" t="s">
        <v>50</v>
      </c>
    </row>
    <row r="444" spans="1:12" outlineLevel="2" x14ac:dyDescent="0.25">
      <c r="A444" s="1">
        <v>25845</v>
      </c>
      <c r="B444" s="1" t="s">
        <v>390</v>
      </c>
      <c r="C444" s="1" t="s">
        <v>63</v>
      </c>
      <c r="D444" s="1" t="s">
        <v>236</v>
      </c>
      <c r="E444" s="154" t="s">
        <v>237</v>
      </c>
      <c r="F444" s="1">
        <v>2020</v>
      </c>
      <c r="G444" s="1" t="s">
        <v>225</v>
      </c>
      <c r="H444" s="12">
        <v>18</v>
      </c>
      <c r="I444" s="12">
        <v>16</v>
      </c>
      <c r="J444" s="12">
        <v>288</v>
      </c>
      <c r="K444" s="12">
        <v>18</v>
      </c>
      <c r="L444" s="1" t="s">
        <v>50</v>
      </c>
    </row>
    <row r="445" spans="1:12" outlineLevel="1" x14ac:dyDescent="0.25">
      <c r="A445" s="109"/>
      <c r="B445" s="109" t="s">
        <v>619</v>
      </c>
      <c r="C445" s="109">
        <f>SUBTOTAL(9,C442:C444)</f>
        <v>0</v>
      </c>
      <c r="D445" s="109"/>
      <c r="E445" s="157"/>
      <c r="F445" s="109"/>
      <c r="G445" s="109"/>
      <c r="H445" s="158">
        <f>SUBTOTAL(9,H442:H444)</f>
        <v>58</v>
      </c>
      <c r="I445" s="158">
        <f>SUBTOTAL(9,I442:I444)</f>
        <v>54</v>
      </c>
      <c r="J445" s="158">
        <f>SUBTOTAL(9,J442:J444)</f>
        <v>958</v>
      </c>
      <c r="K445" s="158"/>
      <c r="L445" s="109"/>
    </row>
    <row r="446" spans="1:12" outlineLevel="2" x14ac:dyDescent="0.25">
      <c r="A446" s="5">
        <v>25258</v>
      </c>
      <c r="B446" s="5" t="s">
        <v>391</v>
      </c>
      <c r="C446" s="5" t="s">
        <v>185</v>
      </c>
      <c r="D446" s="5" t="s">
        <v>224</v>
      </c>
      <c r="E446" s="156" t="s">
        <v>345</v>
      </c>
      <c r="F446" s="5">
        <v>2020</v>
      </c>
      <c r="G446" s="5" t="s">
        <v>225</v>
      </c>
      <c r="H446" s="32">
        <v>24</v>
      </c>
      <c r="I446" s="32">
        <v>17</v>
      </c>
      <c r="J446" s="32">
        <v>238</v>
      </c>
      <c r="K446" s="32">
        <v>14</v>
      </c>
      <c r="L446" s="5" t="s">
        <v>50</v>
      </c>
    </row>
    <row r="447" spans="1:12" outlineLevel="2" x14ac:dyDescent="0.25">
      <c r="A447" s="1">
        <v>25258</v>
      </c>
      <c r="B447" s="1" t="s">
        <v>391</v>
      </c>
      <c r="C447" s="1" t="s">
        <v>185</v>
      </c>
      <c r="D447" s="1" t="s">
        <v>250</v>
      </c>
      <c r="E447" s="154" t="s">
        <v>251</v>
      </c>
      <c r="F447" s="1">
        <v>2020</v>
      </c>
      <c r="G447" s="1" t="s">
        <v>225</v>
      </c>
      <c r="H447" s="12">
        <v>66</v>
      </c>
      <c r="I447" s="12">
        <v>66</v>
      </c>
      <c r="J447" s="12">
        <v>33</v>
      </c>
      <c r="K447" s="12">
        <v>0.5</v>
      </c>
      <c r="L447" s="1" t="s">
        <v>50</v>
      </c>
    </row>
    <row r="448" spans="1:12" outlineLevel="2" x14ac:dyDescent="0.25">
      <c r="A448" s="1">
        <v>25258</v>
      </c>
      <c r="B448" s="1" t="s">
        <v>391</v>
      </c>
      <c r="C448" s="1" t="s">
        <v>185</v>
      </c>
      <c r="D448" s="1" t="s">
        <v>232</v>
      </c>
      <c r="E448" s="154" t="s">
        <v>233</v>
      </c>
      <c r="F448" s="1">
        <v>2020</v>
      </c>
      <c r="G448" s="1" t="s">
        <v>225</v>
      </c>
      <c r="H448" s="12">
        <v>414</v>
      </c>
      <c r="I448" s="12">
        <v>348</v>
      </c>
      <c r="J448" s="12">
        <v>396</v>
      </c>
      <c r="K448" s="12">
        <v>1.13793103448276</v>
      </c>
      <c r="L448" s="1" t="s">
        <v>50</v>
      </c>
    </row>
    <row r="449" spans="1:12" outlineLevel="2" x14ac:dyDescent="0.25">
      <c r="A449" s="1">
        <v>25258</v>
      </c>
      <c r="B449" s="1" t="s">
        <v>391</v>
      </c>
      <c r="C449" s="1" t="s">
        <v>185</v>
      </c>
      <c r="D449" s="1" t="s">
        <v>240</v>
      </c>
      <c r="E449" s="154" t="s">
        <v>241</v>
      </c>
      <c r="F449" s="1">
        <v>2020</v>
      </c>
      <c r="G449" s="1" t="s">
        <v>225</v>
      </c>
      <c r="H449" s="12">
        <v>478</v>
      </c>
      <c r="I449" s="12">
        <v>468</v>
      </c>
      <c r="J449" s="12">
        <v>1872</v>
      </c>
      <c r="K449" s="12">
        <v>4</v>
      </c>
      <c r="L449" s="1" t="s">
        <v>50</v>
      </c>
    </row>
    <row r="450" spans="1:12" outlineLevel="2" x14ac:dyDescent="0.25">
      <c r="A450" s="1">
        <v>25258</v>
      </c>
      <c r="B450" s="1" t="s">
        <v>391</v>
      </c>
      <c r="C450" s="1" t="s">
        <v>185</v>
      </c>
      <c r="D450" s="1" t="s">
        <v>255</v>
      </c>
      <c r="E450" s="154" t="s">
        <v>338</v>
      </c>
      <c r="F450" s="1">
        <v>2020</v>
      </c>
      <c r="G450" s="1" t="s">
        <v>225</v>
      </c>
      <c r="H450" s="12">
        <v>113</v>
      </c>
      <c r="I450" s="12">
        <v>84</v>
      </c>
      <c r="J450" s="12">
        <v>768</v>
      </c>
      <c r="K450" s="12">
        <v>8</v>
      </c>
      <c r="L450" s="1" t="s">
        <v>50</v>
      </c>
    </row>
    <row r="451" spans="1:12" ht="30" outlineLevel="2" x14ac:dyDescent="0.25">
      <c r="A451" s="1">
        <v>25258</v>
      </c>
      <c r="B451" s="1" t="s">
        <v>391</v>
      </c>
      <c r="C451" s="1" t="s">
        <v>185</v>
      </c>
      <c r="D451" s="1" t="s">
        <v>227</v>
      </c>
      <c r="E451" s="154" t="s">
        <v>339</v>
      </c>
      <c r="F451" s="1">
        <v>2020</v>
      </c>
      <c r="G451" s="1" t="s">
        <v>225</v>
      </c>
      <c r="H451" s="12">
        <v>381</v>
      </c>
      <c r="I451" s="12">
        <v>381</v>
      </c>
      <c r="J451" s="12">
        <v>2286</v>
      </c>
      <c r="K451" s="12">
        <v>6</v>
      </c>
      <c r="L451" s="1" t="s">
        <v>50</v>
      </c>
    </row>
    <row r="452" spans="1:12" outlineLevel="2" x14ac:dyDescent="0.25">
      <c r="A452" s="1">
        <v>25258</v>
      </c>
      <c r="B452" s="1" t="s">
        <v>391</v>
      </c>
      <c r="C452" s="1" t="s">
        <v>185</v>
      </c>
      <c r="D452" s="1" t="s">
        <v>234</v>
      </c>
      <c r="E452" s="154" t="s">
        <v>235</v>
      </c>
      <c r="F452" s="1">
        <v>2020</v>
      </c>
      <c r="G452" s="1" t="s">
        <v>225</v>
      </c>
      <c r="H452" s="12">
        <v>64</v>
      </c>
      <c r="I452" s="12">
        <v>61</v>
      </c>
      <c r="J452" s="12">
        <v>305</v>
      </c>
      <c r="K452" s="12">
        <v>5</v>
      </c>
      <c r="L452" s="1" t="s">
        <v>50</v>
      </c>
    </row>
    <row r="453" spans="1:12" outlineLevel="1" x14ac:dyDescent="0.25">
      <c r="A453" s="109"/>
      <c r="B453" s="109" t="s">
        <v>620</v>
      </c>
      <c r="C453" s="109">
        <f>SUBTOTAL(9,C446:C452)</f>
        <v>0</v>
      </c>
      <c r="D453" s="109"/>
      <c r="E453" s="157"/>
      <c r="F453" s="109"/>
      <c r="G453" s="109"/>
      <c r="H453" s="158">
        <f>SUBTOTAL(9,H446:H452)</f>
        <v>1540</v>
      </c>
      <c r="I453" s="158">
        <f>SUBTOTAL(9,I446:I452)</f>
        <v>1425</v>
      </c>
      <c r="J453" s="158">
        <f>SUBTOTAL(9,J446:J452)</f>
        <v>5898</v>
      </c>
      <c r="K453" s="158"/>
      <c r="L453" s="109"/>
    </row>
    <row r="454" spans="1:12" outlineLevel="2" x14ac:dyDescent="0.25">
      <c r="A454" s="5">
        <v>25394</v>
      </c>
      <c r="B454" s="5" t="s">
        <v>391</v>
      </c>
      <c r="C454" s="5" t="s">
        <v>202</v>
      </c>
      <c r="D454" s="5" t="s">
        <v>224</v>
      </c>
      <c r="E454" s="156" t="s">
        <v>334</v>
      </c>
      <c r="F454" s="5">
        <v>2020</v>
      </c>
      <c r="G454" s="5" t="s">
        <v>225</v>
      </c>
      <c r="H454" s="32">
        <v>52</v>
      </c>
      <c r="I454" s="32">
        <v>45</v>
      </c>
      <c r="J454" s="32">
        <v>285.2</v>
      </c>
      <c r="K454" s="32">
        <v>6.2</v>
      </c>
      <c r="L454" s="5" t="s">
        <v>50</v>
      </c>
    </row>
    <row r="455" spans="1:12" outlineLevel="2" x14ac:dyDescent="0.25">
      <c r="A455" s="1">
        <v>25394</v>
      </c>
      <c r="B455" s="1" t="s">
        <v>391</v>
      </c>
      <c r="C455" s="1" t="s">
        <v>202</v>
      </c>
      <c r="D455" s="1" t="s">
        <v>250</v>
      </c>
      <c r="E455" s="154" t="s">
        <v>251</v>
      </c>
      <c r="F455" s="1">
        <v>2020</v>
      </c>
      <c r="G455" s="1" t="s">
        <v>225</v>
      </c>
      <c r="H455" s="12">
        <v>262</v>
      </c>
      <c r="I455" s="12">
        <v>253</v>
      </c>
      <c r="J455" s="12">
        <v>126.5</v>
      </c>
      <c r="K455" s="12">
        <v>0.5</v>
      </c>
      <c r="L455" s="1" t="s">
        <v>50</v>
      </c>
    </row>
    <row r="456" spans="1:12" outlineLevel="2" x14ac:dyDescent="0.25">
      <c r="A456" s="1">
        <v>25394</v>
      </c>
      <c r="B456" s="1" t="s">
        <v>391</v>
      </c>
      <c r="C456" s="1" t="s">
        <v>202</v>
      </c>
      <c r="D456" s="1" t="s">
        <v>232</v>
      </c>
      <c r="E456" s="154" t="s">
        <v>233</v>
      </c>
      <c r="F456" s="1">
        <v>2020</v>
      </c>
      <c r="G456" s="1" t="s">
        <v>225</v>
      </c>
      <c r="H456" s="12">
        <v>889</v>
      </c>
      <c r="I456" s="12">
        <v>683</v>
      </c>
      <c r="J456" s="12">
        <v>837</v>
      </c>
      <c r="K456" s="12">
        <v>1.2254758418740801</v>
      </c>
      <c r="L456" s="1" t="s">
        <v>50</v>
      </c>
    </row>
    <row r="457" spans="1:12" outlineLevel="2" x14ac:dyDescent="0.25">
      <c r="A457" s="1">
        <v>25394</v>
      </c>
      <c r="B457" s="1" t="s">
        <v>391</v>
      </c>
      <c r="C457" s="1" t="s">
        <v>202</v>
      </c>
      <c r="D457" s="1" t="s">
        <v>240</v>
      </c>
      <c r="E457" s="154" t="s">
        <v>241</v>
      </c>
      <c r="F457" s="1">
        <v>2020</v>
      </c>
      <c r="G457" s="1" t="s">
        <v>225</v>
      </c>
      <c r="H457" s="12">
        <v>833</v>
      </c>
      <c r="I457" s="12">
        <v>795</v>
      </c>
      <c r="J457" s="12">
        <v>3736.5</v>
      </c>
      <c r="K457" s="12">
        <v>4.7</v>
      </c>
      <c r="L457" s="1" t="s">
        <v>50</v>
      </c>
    </row>
    <row r="458" spans="1:12" outlineLevel="2" x14ac:dyDescent="0.25">
      <c r="A458" s="1">
        <v>25394</v>
      </c>
      <c r="B458" s="1" t="s">
        <v>391</v>
      </c>
      <c r="C458" s="1" t="s">
        <v>202</v>
      </c>
      <c r="D458" s="1" t="s">
        <v>234</v>
      </c>
      <c r="E458" s="154" t="s">
        <v>235</v>
      </c>
      <c r="F458" s="1">
        <v>2020</v>
      </c>
      <c r="G458" s="1" t="s">
        <v>225</v>
      </c>
      <c r="H458" s="12">
        <v>1343</v>
      </c>
      <c r="I458" s="12">
        <v>1319</v>
      </c>
      <c r="J458" s="12">
        <v>13190</v>
      </c>
      <c r="K458" s="12">
        <v>10</v>
      </c>
      <c r="L458" s="1" t="s">
        <v>50</v>
      </c>
    </row>
    <row r="459" spans="1:12" outlineLevel="1" x14ac:dyDescent="0.25">
      <c r="A459" s="109"/>
      <c r="B459" s="109" t="s">
        <v>621</v>
      </c>
      <c r="C459" s="109">
        <f>SUBTOTAL(9,C454:C458)</f>
        <v>0</v>
      </c>
      <c r="D459" s="109"/>
      <c r="E459" s="157"/>
      <c r="F459" s="109"/>
      <c r="G459" s="109"/>
      <c r="H459" s="158">
        <f>SUBTOTAL(9,H454:H458)</f>
        <v>3379</v>
      </c>
      <c r="I459" s="158">
        <f>SUBTOTAL(9,I454:I458)</f>
        <v>3095</v>
      </c>
      <c r="J459" s="158">
        <f>SUBTOTAL(9,J454:J458)</f>
        <v>18175.2</v>
      </c>
      <c r="K459" s="158"/>
      <c r="L459" s="109"/>
    </row>
    <row r="460" spans="1:12" outlineLevel="2" x14ac:dyDescent="0.25">
      <c r="A460" s="5">
        <v>25513</v>
      </c>
      <c r="B460" s="5" t="s">
        <v>391</v>
      </c>
      <c r="C460" s="5" t="s">
        <v>21</v>
      </c>
      <c r="D460" s="5" t="s">
        <v>224</v>
      </c>
      <c r="E460" s="156" t="s">
        <v>337</v>
      </c>
      <c r="F460" s="5">
        <v>2020</v>
      </c>
      <c r="G460" s="5" t="s">
        <v>225</v>
      </c>
      <c r="H460" s="32">
        <v>9</v>
      </c>
      <c r="I460" s="32">
        <v>9</v>
      </c>
      <c r="J460" s="32">
        <v>63</v>
      </c>
      <c r="K460" s="32">
        <v>7</v>
      </c>
      <c r="L460" s="5" t="s">
        <v>50</v>
      </c>
    </row>
    <row r="461" spans="1:12" outlineLevel="2" x14ac:dyDescent="0.25">
      <c r="A461" s="1">
        <v>25513</v>
      </c>
      <c r="B461" s="1" t="s">
        <v>391</v>
      </c>
      <c r="C461" s="1" t="s">
        <v>21</v>
      </c>
      <c r="D461" s="1" t="s">
        <v>232</v>
      </c>
      <c r="E461" s="154" t="s">
        <v>233</v>
      </c>
      <c r="F461" s="1">
        <v>2020</v>
      </c>
      <c r="G461" s="1" t="s">
        <v>225</v>
      </c>
      <c r="H461" s="12">
        <v>840</v>
      </c>
      <c r="I461" s="12">
        <v>680</v>
      </c>
      <c r="J461" s="12">
        <v>806.5</v>
      </c>
      <c r="K461" s="12">
        <v>1.1860294117647101</v>
      </c>
      <c r="L461" s="1" t="s">
        <v>50</v>
      </c>
    </row>
    <row r="462" spans="1:12" outlineLevel="2" x14ac:dyDescent="0.25">
      <c r="A462" s="1">
        <v>25513</v>
      </c>
      <c r="B462" s="1" t="s">
        <v>391</v>
      </c>
      <c r="C462" s="1" t="s">
        <v>21</v>
      </c>
      <c r="D462" s="1" t="s">
        <v>240</v>
      </c>
      <c r="E462" s="154" t="s">
        <v>241</v>
      </c>
      <c r="F462" s="1">
        <v>2020</v>
      </c>
      <c r="G462" s="1" t="s">
        <v>225</v>
      </c>
      <c r="H462" s="12">
        <v>28</v>
      </c>
      <c r="I462" s="12">
        <v>26</v>
      </c>
      <c r="J462" s="12">
        <v>104</v>
      </c>
      <c r="K462" s="12">
        <v>4</v>
      </c>
      <c r="L462" s="1" t="s">
        <v>50</v>
      </c>
    </row>
    <row r="463" spans="1:12" outlineLevel="2" x14ac:dyDescent="0.25">
      <c r="A463" s="1">
        <v>25513</v>
      </c>
      <c r="B463" s="1" t="s">
        <v>391</v>
      </c>
      <c r="C463" s="1" t="s">
        <v>21</v>
      </c>
      <c r="D463" s="1" t="s">
        <v>255</v>
      </c>
      <c r="E463" s="154" t="s">
        <v>338</v>
      </c>
      <c r="F463" s="1">
        <v>2020</v>
      </c>
      <c r="G463" s="1" t="s">
        <v>225</v>
      </c>
      <c r="H463" s="12">
        <v>724</v>
      </c>
      <c r="I463" s="12">
        <v>686</v>
      </c>
      <c r="J463" s="12">
        <v>7546</v>
      </c>
      <c r="K463" s="12">
        <v>11</v>
      </c>
      <c r="L463" s="1" t="s">
        <v>50</v>
      </c>
    </row>
    <row r="464" spans="1:12" outlineLevel="2" x14ac:dyDescent="0.25">
      <c r="A464" s="1">
        <v>25513</v>
      </c>
      <c r="B464" s="1" t="s">
        <v>391</v>
      </c>
      <c r="C464" s="1" t="s">
        <v>21</v>
      </c>
      <c r="D464" s="1" t="s">
        <v>372</v>
      </c>
      <c r="E464" s="154" t="s">
        <v>372</v>
      </c>
      <c r="F464" s="1">
        <v>2020</v>
      </c>
      <c r="G464" s="1"/>
      <c r="H464" s="12">
        <v>22</v>
      </c>
      <c r="I464" s="12">
        <v>19</v>
      </c>
      <c r="J464" s="12"/>
      <c r="K464" s="12"/>
      <c r="L464" s="1" t="s">
        <v>50</v>
      </c>
    </row>
    <row r="465" spans="1:12" outlineLevel="2" x14ac:dyDescent="0.25">
      <c r="A465" s="1">
        <v>25513</v>
      </c>
      <c r="B465" s="1" t="s">
        <v>391</v>
      </c>
      <c r="C465" s="1" t="s">
        <v>21</v>
      </c>
      <c r="D465" s="1" t="s">
        <v>234</v>
      </c>
      <c r="E465" s="154" t="s">
        <v>235</v>
      </c>
      <c r="F465" s="1">
        <v>2020</v>
      </c>
      <c r="G465" s="1" t="s">
        <v>225</v>
      </c>
      <c r="H465" s="12">
        <v>292</v>
      </c>
      <c r="I465" s="12">
        <v>269</v>
      </c>
      <c r="J465" s="12">
        <v>3228</v>
      </c>
      <c r="K465" s="12">
        <v>12</v>
      </c>
      <c r="L465" s="1" t="s">
        <v>50</v>
      </c>
    </row>
    <row r="466" spans="1:12" outlineLevel="2" x14ac:dyDescent="0.25">
      <c r="A466" s="1">
        <v>25513</v>
      </c>
      <c r="B466" s="1" t="s">
        <v>391</v>
      </c>
      <c r="C466" s="1" t="s">
        <v>21</v>
      </c>
      <c r="D466" s="1" t="s">
        <v>242</v>
      </c>
      <c r="E466" s="154" t="s">
        <v>243</v>
      </c>
      <c r="F466" s="1">
        <v>2020</v>
      </c>
      <c r="G466" s="1" t="s">
        <v>225</v>
      </c>
      <c r="H466" s="12">
        <v>31</v>
      </c>
      <c r="I466" s="12">
        <v>29</v>
      </c>
      <c r="J466" s="12">
        <v>1015</v>
      </c>
      <c r="K466" s="12">
        <v>35</v>
      </c>
      <c r="L466" s="1" t="s">
        <v>50</v>
      </c>
    </row>
    <row r="467" spans="1:12" outlineLevel="1" x14ac:dyDescent="0.25">
      <c r="A467" s="109"/>
      <c r="B467" s="109" t="s">
        <v>622</v>
      </c>
      <c r="C467" s="109">
        <f>SUBTOTAL(9,C460:C466)</f>
        <v>0</v>
      </c>
      <c r="D467" s="109"/>
      <c r="E467" s="157"/>
      <c r="F467" s="109"/>
      <c r="G467" s="109"/>
      <c r="H467" s="158">
        <f>SUBTOTAL(9,H460:H466)</f>
        <v>1946</v>
      </c>
      <c r="I467" s="158">
        <f>SUBTOTAL(9,I460:I466)</f>
        <v>1718</v>
      </c>
      <c r="J467" s="158">
        <f>SUBTOTAL(9,J460:J466)</f>
        <v>12762.5</v>
      </c>
      <c r="K467" s="158"/>
      <c r="L467" s="109"/>
    </row>
    <row r="468" spans="1:12" outlineLevel="2" x14ac:dyDescent="0.25">
      <c r="A468" s="5">
        <v>25518</v>
      </c>
      <c r="B468" s="5" t="s">
        <v>391</v>
      </c>
      <c r="C468" s="5" t="s">
        <v>171</v>
      </c>
      <c r="D468" s="5" t="s">
        <v>224</v>
      </c>
      <c r="E468" s="156" t="s">
        <v>334</v>
      </c>
      <c r="F468" s="5">
        <v>2020</v>
      </c>
      <c r="G468" s="5" t="s">
        <v>225</v>
      </c>
      <c r="H468" s="32">
        <v>49</v>
      </c>
      <c r="I468" s="32">
        <v>44</v>
      </c>
      <c r="J468" s="32">
        <v>299.2</v>
      </c>
      <c r="K468" s="32">
        <v>6.8</v>
      </c>
      <c r="L468" s="5" t="s">
        <v>50</v>
      </c>
    </row>
    <row r="469" spans="1:12" outlineLevel="2" x14ac:dyDescent="0.25">
      <c r="A469" s="1">
        <v>25518</v>
      </c>
      <c r="B469" s="1" t="s">
        <v>391</v>
      </c>
      <c r="C469" s="1" t="s">
        <v>171</v>
      </c>
      <c r="D469" s="1" t="s">
        <v>250</v>
      </c>
      <c r="E469" s="154" t="s">
        <v>251</v>
      </c>
      <c r="F469" s="1">
        <v>2020</v>
      </c>
      <c r="G469" s="1" t="s">
        <v>225</v>
      </c>
      <c r="H469" s="12">
        <v>475</v>
      </c>
      <c r="I469" s="12">
        <v>460</v>
      </c>
      <c r="J469" s="12">
        <v>197.39999999999998</v>
      </c>
      <c r="K469" s="12">
        <v>0.42</v>
      </c>
      <c r="L469" s="1" t="s">
        <v>50</v>
      </c>
    </row>
    <row r="470" spans="1:12" outlineLevel="2" x14ac:dyDescent="0.25">
      <c r="A470" s="1">
        <v>25518</v>
      </c>
      <c r="B470" s="1" t="s">
        <v>391</v>
      </c>
      <c r="C470" s="1" t="s">
        <v>171</v>
      </c>
      <c r="D470" s="1" t="s">
        <v>232</v>
      </c>
      <c r="E470" s="154" t="s">
        <v>233</v>
      </c>
      <c r="F470" s="1">
        <v>2020</v>
      </c>
      <c r="G470" s="1" t="s">
        <v>225</v>
      </c>
      <c r="H470" s="12">
        <v>598</v>
      </c>
      <c r="I470" s="12">
        <v>514</v>
      </c>
      <c r="J470" s="12">
        <v>619</v>
      </c>
      <c r="K470" s="12">
        <v>1.20428015564202</v>
      </c>
      <c r="L470" s="1" t="s">
        <v>50</v>
      </c>
    </row>
    <row r="471" spans="1:12" outlineLevel="2" x14ac:dyDescent="0.25">
      <c r="A471" s="1">
        <v>25518</v>
      </c>
      <c r="B471" s="1" t="s">
        <v>391</v>
      </c>
      <c r="C471" s="1" t="s">
        <v>171</v>
      </c>
      <c r="D471" s="1" t="s">
        <v>240</v>
      </c>
      <c r="E471" s="154" t="s">
        <v>241</v>
      </c>
      <c r="F471" s="1">
        <v>2020</v>
      </c>
      <c r="G471" s="1" t="s">
        <v>225</v>
      </c>
      <c r="H471" s="12">
        <v>275</v>
      </c>
      <c r="I471" s="12">
        <v>275</v>
      </c>
      <c r="J471" s="12">
        <v>1100</v>
      </c>
      <c r="K471" s="12">
        <v>4</v>
      </c>
      <c r="L471" s="1" t="s">
        <v>50</v>
      </c>
    </row>
    <row r="472" spans="1:12" outlineLevel="2" x14ac:dyDescent="0.25">
      <c r="A472" s="1">
        <v>25518</v>
      </c>
      <c r="B472" s="1" t="s">
        <v>391</v>
      </c>
      <c r="C472" s="1" t="s">
        <v>171</v>
      </c>
      <c r="D472" s="1" t="s">
        <v>226</v>
      </c>
      <c r="E472" s="154" t="s">
        <v>319</v>
      </c>
      <c r="F472" s="1">
        <v>2020</v>
      </c>
      <c r="G472" s="1" t="s">
        <v>225</v>
      </c>
      <c r="H472" s="12">
        <v>20</v>
      </c>
      <c r="I472" s="12">
        <v>0</v>
      </c>
      <c r="J472" s="12">
        <v>0</v>
      </c>
      <c r="K472" s="12">
        <v>0</v>
      </c>
      <c r="L472" s="1" t="s">
        <v>50</v>
      </c>
    </row>
    <row r="473" spans="1:12" ht="30" outlineLevel="2" x14ac:dyDescent="0.25">
      <c r="A473" s="1">
        <v>25518</v>
      </c>
      <c r="B473" s="1" t="s">
        <v>391</v>
      </c>
      <c r="C473" s="1" t="s">
        <v>171</v>
      </c>
      <c r="D473" s="1" t="s">
        <v>226</v>
      </c>
      <c r="E473" s="154" t="s">
        <v>335</v>
      </c>
      <c r="F473" s="1">
        <v>2020</v>
      </c>
      <c r="G473" s="1" t="s">
        <v>225</v>
      </c>
      <c r="H473" s="12">
        <v>10</v>
      </c>
      <c r="I473" s="12">
        <v>0</v>
      </c>
      <c r="J473" s="12">
        <v>0</v>
      </c>
      <c r="K473" s="12">
        <v>0</v>
      </c>
      <c r="L473" s="1" t="s">
        <v>50</v>
      </c>
    </row>
    <row r="474" spans="1:12" ht="30" outlineLevel="2" x14ac:dyDescent="0.25">
      <c r="A474" s="1">
        <v>25518</v>
      </c>
      <c r="B474" s="1" t="s">
        <v>391</v>
      </c>
      <c r="C474" s="1" t="s">
        <v>171</v>
      </c>
      <c r="D474" s="1" t="s">
        <v>227</v>
      </c>
      <c r="E474" s="154" t="s">
        <v>339</v>
      </c>
      <c r="F474" s="1">
        <v>2020</v>
      </c>
      <c r="G474" s="1" t="s">
        <v>225</v>
      </c>
      <c r="H474" s="12">
        <v>249</v>
      </c>
      <c r="I474" s="12">
        <v>244</v>
      </c>
      <c r="J474" s="12">
        <v>1225</v>
      </c>
      <c r="K474" s="12">
        <v>5</v>
      </c>
      <c r="L474" s="1" t="s">
        <v>50</v>
      </c>
    </row>
    <row r="475" spans="1:12" outlineLevel="2" x14ac:dyDescent="0.25">
      <c r="A475" s="1">
        <v>25518</v>
      </c>
      <c r="B475" s="1" t="s">
        <v>391</v>
      </c>
      <c r="C475" s="1" t="s">
        <v>171</v>
      </c>
      <c r="D475" s="1" t="s">
        <v>234</v>
      </c>
      <c r="E475" s="154" t="s">
        <v>235</v>
      </c>
      <c r="F475" s="1">
        <v>2020</v>
      </c>
      <c r="G475" s="1" t="s">
        <v>225</v>
      </c>
      <c r="H475" s="12">
        <v>465</v>
      </c>
      <c r="I475" s="12">
        <v>465</v>
      </c>
      <c r="J475" s="12">
        <v>4185</v>
      </c>
      <c r="K475" s="12">
        <v>9</v>
      </c>
      <c r="L475" s="1" t="s">
        <v>50</v>
      </c>
    </row>
    <row r="476" spans="1:12" outlineLevel="1" x14ac:dyDescent="0.25">
      <c r="A476" s="109"/>
      <c r="B476" s="109" t="s">
        <v>623</v>
      </c>
      <c r="C476" s="109">
        <f>SUBTOTAL(9,C468:C475)</f>
        <v>0</v>
      </c>
      <c r="D476" s="109"/>
      <c r="E476" s="157"/>
      <c r="F476" s="109"/>
      <c r="G476" s="109"/>
      <c r="H476" s="158">
        <f>SUBTOTAL(9,H468:H475)</f>
        <v>2141</v>
      </c>
      <c r="I476" s="158">
        <f>SUBTOTAL(9,I468:I475)</f>
        <v>2002</v>
      </c>
      <c r="J476" s="158">
        <f>SUBTOTAL(9,J468:J475)</f>
        <v>7625.6</v>
      </c>
      <c r="K476" s="158"/>
      <c r="L476" s="109"/>
    </row>
    <row r="477" spans="1:12" outlineLevel="2" x14ac:dyDescent="0.25">
      <c r="A477" s="5">
        <v>25653</v>
      </c>
      <c r="B477" s="5" t="s">
        <v>391</v>
      </c>
      <c r="C477" s="5" t="s">
        <v>207</v>
      </c>
      <c r="D477" s="5" t="s">
        <v>224</v>
      </c>
      <c r="E477" s="156" t="s">
        <v>337</v>
      </c>
      <c r="F477" s="5">
        <v>2020</v>
      </c>
      <c r="G477" s="5" t="s">
        <v>225</v>
      </c>
      <c r="H477" s="32">
        <v>87</v>
      </c>
      <c r="I477" s="32">
        <v>73</v>
      </c>
      <c r="J477" s="32">
        <v>438</v>
      </c>
      <c r="K477" s="32">
        <v>6</v>
      </c>
      <c r="L477" s="5" t="s">
        <v>50</v>
      </c>
    </row>
    <row r="478" spans="1:12" outlineLevel="2" x14ac:dyDescent="0.25">
      <c r="A478" s="1">
        <v>25653</v>
      </c>
      <c r="B478" s="1" t="s">
        <v>391</v>
      </c>
      <c r="C478" s="1" t="s">
        <v>207</v>
      </c>
      <c r="D478" s="1" t="s">
        <v>232</v>
      </c>
      <c r="E478" s="154" t="s">
        <v>233</v>
      </c>
      <c r="F478" s="1">
        <v>2020</v>
      </c>
      <c r="G478" s="1" t="s">
        <v>225</v>
      </c>
      <c r="H478" s="12">
        <v>457</v>
      </c>
      <c r="I478" s="12">
        <v>335</v>
      </c>
      <c r="J478" s="12">
        <v>385.24999999999994</v>
      </c>
      <c r="K478" s="12">
        <v>1.1499999999999999</v>
      </c>
      <c r="L478" s="1" t="s">
        <v>50</v>
      </c>
    </row>
    <row r="479" spans="1:12" outlineLevel="2" x14ac:dyDescent="0.25">
      <c r="A479" s="1">
        <v>25653</v>
      </c>
      <c r="B479" s="1" t="s">
        <v>391</v>
      </c>
      <c r="C479" s="1" t="s">
        <v>207</v>
      </c>
      <c r="D479" s="1" t="s">
        <v>240</v>
      </c>
      <c r="E479" s="154" t="s">
        <v>241</v>
      </c>
      <c r="F479" s="1">
        <v>2020</v>
      </c>
      <c r="G479" s="1" t="s">
        <v>225</v>
      </c>
      <c r="H479" s="12">
        <v>542</v>
      </c>
      <c r="I479" s="12">
        <v>535</v>
      </c>
      <c r="J479" s="12">
        <v>2247</v>
      </c>
      <c r="K479" s="12">
        <v>4.2</v>
      </c>
      <c r="L479" s="1" t="s">
        <v>50</v>
      </c>
    </row>
    <row r="480" spans="1:12" outlineLevel="2" x14ac:dyDescent="0.25">
      <c r="A480" s="1">
        <v>25653</v>
      </c>
      <c r="B480" s="1" t="s">
        <v>391</v>
      </c>
      <c r="C480" s="1" t="s">
        <v>207</v>
      </c>
      <c r="D480" s="1" t="s">
        <v>255</v>
      </c>
      <c r="E480" s="154" t="s">
        <v>338</v>
      </c>
      <c r="F480" s="1">
        <v>2020</v>
      </c>
      <c r="G480" s="1" t="s">
        <v>225</v>
      </c>
      <c r="H480" s="12">
        <v>63</v>
      </c>
      <c r="I480" s="12">
        <v>63</v>
      </c>
      <c r="J480" s="12">
        <v>441</v>
      </c>
      <c r="K480" s="12">
        <v>7</v>
      </c>
      <c r="L480" s="1" t="s">
        <v>50</v>
      </c>
    </row>
    <row r="481" spans="1:12" outlineLevel="2" x14ac:dyDescent="0.25">
      <c r="A481" s="1">
        <v>25653</v>
      </c>
      <c r="B481" s="1" t="s">
        <v>391</v>
      </c>
      <c r="C481" s="1" t="s">
        <v>207</v>
      </c>
      <c r="D481" s="1" t="s">
        <v>258</v>
      </c>
      <c r="E481" s="154" t="s">
        <v>259</v>
      </c>
      <c r="F481" s="1">
        <v>2020</v>
      </c>
      <c r="G481" s="1" t="s">
        <v>225</v>
      </c>
      <c r="H481" s="12">
        <v>11</v>
      </c>
      <c r="I481" s="12">
        <v>7</v>
      </c>
      <c r="J481" s="12">
        <v>56</v>
      </c>
      <c r="K481" s="12">
        <v>8</v>
      </c>
      <c r="L481" s="1" t="s">
        <v>50</v>
      </c>
    </row>
    <row r="482" spans="1:12" outlineLevel="2" x14ac:dyDescent="0.25">
      <c r="A482" s="1">
        <v>25653</v>
      </c>
      <c r="B482" s="1" t="s">
        <v>391</v>
      </c>
      <c r="C482" s="1" t="s">
        <v>207</v>
      </c>
      <c r="D482" s="1" t="s">
        <v>234</v>
      </c>
      <c r="E482" s="154" t="s">
        <v>235</v>
      </c>
      <c r="F482" s="1">
        <v>2020</v>
      </c>
      <c r="G482" s="1" t="s">
        <v>225</v>
      </c>
      <c r="H482" s="12">
        <v>483</v>
      </c>
      <c r="I482" s="12">
        <v>465</v>
      </c>
      <c r="J482" s="12">
        <v>3720</v>
      </c>
      <c r="K482" s="12">
        <v>8</v>
      </c>
      <c r="L482" s="1" t="s">
        <v>50</v>
      </c>
    </row>
    <row r="483" spans="1:12" outlineLevel="1" x14ac:dyDescent="0.25">
      <c r="A483" s="109"/>
      <c r="B483" s="109" t="s">
        <v>624</v>
      </c>
      <c r="C483" s="109">
        <f>SUBTOTAL(9,C477:C482)</f>
        <v>0</v>
      </c>
      <c r="D483" s="109"/>
      <c r="E483" s="157"/>
      <c r="F483" s="109"/>
      <c r="G483" s="109"/>
      <c r="H483" s="158">
        <f>SUBTOTAL(9,H477:H482)</f>
        <v>1643</v>
      </c>
      <c r="I483" s="158">
        <f>SUBTOTAL(9,I477:I482)</f>
        <v>1478</v>
      </c>
      <c r="J483" s="158">
        <f>SUBTOTAL(9,J477:J482)</f>
        <v>7287.25</v>
      </c>
      <c r="K483" s="158"/>
      <c r="L483" s="109"/>
    </row>
    <row r="484" spans="1:12" outlineLevel="2" x14ac:dyDescent="0.25">
      <c r="A484" s="5">
        <v>25823</v>
      </c>
      <c r="B484" s="5" t="s">
        <v>391</v>
      </c>
      <c r="C484" s="5" t="s">
        <v>216</v>
      </c>
      <c r="D484" s="5" t="s">
        <v>224</v>
      </c>
      <c r="E484" s="156" t="s">
        <v>334</v>
      </c>
      <c r="F484" s="5">
        <v>2020</v>
      </c>
      <c r="G484" s="5" t="s">
        <v>225</v>
      </c>
      <c r="H484" s="32">
        <v>3.5</v>
      </c>
      <c r="I484" s="32">
        <v>3.5</v>
      </c>
      <c r="J484" s="32">
        <v>28</v>
      </c>
      <c r="K484" s="32">
        <v>8</v>
      </c>
      <c r="L484" s="5" t="s">
        <v>50</v>
      </c>
    </row>
    <row r="485" spans="1:12" outlineLevel="2" x14ac:dyDescent="0.25">
      <c r="A485" s="1">
        <v>25823</v>
      </c>
      <c r="B485" s="1" t="s">
        <v>391</v>
      </c>
      <c r="C485" s="1" t="s">
        <v>216</v>
      </c>
      <c r="D485" s="1" t="s">
        <v>250</v>
      </c>
      <c r="E485" s="154" t="s">
        <v>251</v>
      </c>
      <c r="F485" s="1">
        <v>2020</v>
      </c>
      <c r="G485" s="1" t="s">
        <v>225</v>
      </c>
      <c r="H485" s="12">
        <v>156.5</v>
      </c>
      <c r="I485" s="12">
        <v>156.5</v>
      </c>
      <c r="J485" s="12">
        <v>78.25</v>
      </c>
      <c r="K485" s="12">
        <v>0.5</v>
      </c>
      <c r="L485" s="1" t="s">
        <v>50</v>
      </c>
    </row>
    <row r="486" spans="1:12" outlineLevel="2" x14ac:dyDescent="0.25">
      <c r="A486" s="1">
        <v>25823</v>
      </c>
      <c r="B486" s="1" t="s">
        <v>391</v>
      </c>
      <c r="C486" s="1" t="s">
        <v>216</v>
      </c>
      <c r="D486" s="1" t="s">
        <v>232</v>
      </c>
      <c r="E486" s="154" t="s">
        <v>233</v>
      </c>
      <c r="F486" s="1">
        <v>2020</v>
      </c>
      <c r="G486" s="1" t="s">
        <v>225</v>
      </c>
      <c r="H486" s="12">
        <v>483</v>
      </c>
      <c r="I486" s="12">
        <v>393</v>
      </c>
      <c r="J486" s="12">
        <v>464</v>
      </c>
      <c r="K486" s="12">
        <v>1.1806615776081399</v>
      </c>
      <c r="L486" s="1" t="s">
        <v>50</v>
      </c>
    </row>
    <row r="487" spans="1:12" outlineLevel="2" x14ac:dyDescent="0.25">
      <c r="A487" s="1">
        <v>25823</v>
      </c>
      <c r="B487" s="1" t="s">
        <v>391</v>
      </c>
      <c r="C487" s="1" t="s">
        <v>216</v>
      </c>
      <c r="D487" s="1" t="s">
        <v>240</v>
      </c>
      <c r="E487" s="154" t="s">
        <v>241</v>
      </c>
      <c r="F487" s="1">
        <v>2020</v>
      </c>
      <c r="G487" s="1" t="s">
        <v>225</v>
      </c>
      <c r="H487" s="12">
        <v>176</v>
      </c>
      <c r="I487" s="12">
        <v>176</v>
      </c>
      <c r="J487" s="12">
        <v>880</v>
      </c>
      <c r="K487" s="12">
        <v>5</v>
      </c>
      <c r="L487" s="1" t="s">
        <v>50</v>
      </c>
    </row>
    <row r="488" spans="1:12" outlineLevel="2" x14ac:dyDescent="0.25">
      <c r="A488" s="1">
        <v>25823</v>
      </c>
      <c r="B488" s="1" t="s">
        <v>391</v>
      </c>
      <c r="C488" s="1" t="s">
        <v>216</v>
      </c>
      <c r="D488" s="1" t="s">
        <v>255</v>
      </c>
      <c r="E488" s="154" t="s">
        <v>338</v>
      </c>
      <c r="F488" s="1">
        <v>2020</v>
      </c>
      <c r="G488" s="1" t="s">
        <v>225</v>
      </c>
      <c r="H488" s="12">
        <v>140</v>
      </c>
      <c r="I488" s="12">
        <v>128</v>
      </c>
      <c r="J488" s="12">
        <v>768</v>
      </c>
      <c r="K488" s="12">
        <v>6</v>
      </c>
      <c r="L488" s="1" t="s">
        <v>50</v>
      </c>
    </row>
    <row r="489" spans="1:12" outlineLevel="2" x14ac:dyDescent="0.25">
      <c r="A489" s="1">
        <v>25823</v>
      </c>
      <c r="B489" s="1" t="s">
        <v>391</v>
      </c>
      <c r="C489" s="1" t="s">
        <v>216</v>
      </c>
      <c r="D489" s="1" t="s">
        <v>234</v>
      </c>
      <c r="E489" s="154" t="s">
        <v>235</v>
      </c>
      <c r="F489" s="1">
        <v>2020</v>
      </c>
      <c r="G489" s="1" t="s">
        <v>225</v>
      </c>
      <c r="H489" s="12">
        <v>82</v>
      </c>
      <c r="I489" s="12">
        <v>82</v>
      </c>
      <c r="J489" s="12">
        <v>656</v>
      </c>
      <c r="K489" s="12">
        <v>8</v>
      </c>
      <c r="L489" s="1" t="s">
        <v>50</v>
      </c>
    </row>
    <row r="490" spans="1:12" outlineLevel="1" x14ac:dyDescent="0.25">
      <c r="A490" s="109"/>
      <c r="B490" s="109" t="s">
        <v>625</v>
      </c>
      <c r="C490" s="109">
        <f>SUBTOTAL(9,C484:C489)</f>
        <v>0</v>
      </c>
      <c r="D490" s="109"/>
      <c r="E490" s="157"/>
      <c r="F490" s="109"/>
      <c r="G490" s="109"/>
      <c r="H490" s="158">
        <f>SUBTOTAL(9,H484:H489)</f>
        <v>1041</v>
      </c>
      <c r="I490" s="158">
        <f>SUBTOTAL(9,I484:I489)</f>
        <v>939</v>
      </c>
      <c r="J490" s="158">
        <f>SUBTOTAL(9,J484:J489)</f>
        <v>2874.25</v>
      </c>
      <c r="K490" s="158"/>
      <c r="L490" s="109"/>
    </row>
    <row r="491" spans="1:12" outlineLevel="2" x14ac:dyDescent="0.25">
      <c r="A491" s="5">
        <v>25871</v>
      </c>
      <c r="B491" s="5" t="s">
        <v>391</v>
      </c>
      <c r="C491" s="5" t="s">
        <v>159</v>
      </c>
      <c r="D491" s="5" t="s">
        <v>224</v>
      </c>
      <c r="E491" s="156" t="s">
        <v>334</v>
      </c>
      <c r="F491" s="5">
        <v>2020</v>
      </c>
      <c r="G491" s="5" t="s">
        <v>225</v>
      </c>
      <c r="H491" s="32">
        <v>7</v>
      </c>
      <c r="I491" s="32">
        <v>7</v>
      </c>
      <c r="J491" s="32">
        <v>84</v>
      </c>
      <c r="K491" s="32">
        <v>12</v>
      </c>
      <c r="L491" s="5" t="s">
        <v>50</v>
      </c>
    </row>
    <row r="492" spans="1:12" outlineLevel="2" x14ac:dyDescent="0.25">
      <c r="A492" s="1">
        <v>25871</v>
      </c>
      <c r="B492" s="1" t="s">
        <v>391</v>
      </c>
      <c r="C492" s="1" t="s">
        <v>159</v>
      </c>
      <c r="D492" s="1" t="s">
        <v>232</v>
      </c>
      <c r="E492" s="154" t="s">
        <v>233</v>
      </c>
      <c r="F492" s="1">
        <v>2020</v>
      </c>
      <c r="G492" s="1" t="s">
        <v>225</v>
      </c>
      <c r="H492" s="12">
        <v>131</v>
      </c>
      <c r="I492" s="12">
        <v>109</v>
      </c>
      <c r="J492" s="12">
        <v>127</v>
      </c>
      <c r="K492" s="12">
        <v>1.1651376146789001</v>
      </c>
      <c r="L492" s="1" t="s">
        <v>50</v>
      </c>
    </row>
    <row r="493" spans="1:12" outlineLevel="2" x14ac:dyDescent="0.25">
      <c r="A493" s="1">
        <v>25871</v>
      </c>
      <c r="B493" s="1" t="s">
        <v>391</v>
      </c>
      <c r="C493" s="1" t="s">
        <v>159</v>
      </c>
      <c r="D493" s="1" t="s">
        <v>240</v>
      </c>
      <c r="E493" s="154" t="s">
        <v>241</v>
      </c>
      <c r="F493" s="1">
        <v>2020</v>
      </c>
      <c r="G493" s="1" t="s">
        <v>225</v>
      </c>
      <c r="H493" s="12">
        <v>115</v>
      </c>
      <c r="I493" s="12">
        <v>111</v>
      </c>
      <c r="J493" s="12">
        <v>226</v>
      </c>
      <c r="K493" s="12">
        <v>2</v>
      </c>
      <c r="L493" s="1" t="s">
        <v>50</v>
      </c>
    </row>
    <row r="494" spans="1:12" outlineLevel="2" x14ac:dyDescent="0.25">
      <c r="A494" s="1">
        <v>25871</v>
      </c>
      <c r="B494" s="1" t="s">
        <v>391</v>
      </c>
      <c r="C494" s="1" t="s">
        <v>159</v>
      </c>
      <c r="D494" s="1" t="s">
        <v>255</v>
      </c>
      <c r="E494" s="154" t="s">
        <v>338</v>
      </c>
      <c r="F494" s="1">
        <v>2020</v>
      </c>
      <c r="G494" s="1" t="s">
        <v>225</v>
      </c>
      <c r="H494" s="12">
        <v>14</v>
      </c>
      <c r="I494" s="12">
        <v>7</v>
      </c>
      <c r="J494" s="12">
        <v>132</v>
      </c>
      <c r="K494" s="12">
        <v>11</v>
      </c>
      <c r="L494" s="1" t="s">
        <v>50</v>
      </c>
    </row>
    <row r="495" spans="1:12" outlineLevel="2" x14ac:dyDescent="0.25">
      <c r="A495" s="1">
        <v>25871</v>
      </c>
      <c r="B495" s="1" t="s">
        <v>391</v>
      </c>
      <c r="C495" s="1" t="s">
        <v>159</v>
      </c>
      <c r="D495" s="1" t="s">
        <v>305</v>
      </c>
      <c r="E495" s="154" t="s">
        <v>306</v>
      </c>
      <c r="F495" s="1">
        <v>2020</v>
      </c>
      <c r="G495" s="1" t="s">
        <v>225</v>
      </c>
      <c r="H495" s="12">
        <v>1.5</v>
      </c>
      <c r="I495" s="12">
        <v>1</v>
      </c>
      <c r="J495" s="12">
        <v>2</v>
      </c>
      <c r="K495" s="12">
        <v>2</v>
      </c>
      <c r="L495" s="1" t="s">
        <v>50</v>
      </c>
    </row>
    <row r="496" spans="1:12" outlineLevel="2" x14ac:dyDescent="0.25">
      <c r="A496" s="1">
        <v>25871</v>
      </c>
      <c r="B496" s="1" t="s">
        <v>391</v>
      </c>
      <c r="C496" s="1" t="s">
        <v>159</v>
      </c>
      <c r="D496" s="1" t="s">
        <v>278</v>
      </c>
      <c r="E496" s="154" t="s">
        <v>279</v>
      </c>
      <c r="F496" s="1">
        <v>2020</v>
      </c>
      <c r="G496" s="1" t="s">
        <v>225</v>
      </c>
      <c r="H496" s="12">
        <v>5.5</v>
      </c>
      <c r="I496" s="12">
        <v>5</v>
      </c>
      <c r="J496" s="12">
        <v>38.5</v>
      </c>
      <c r="K496" s="12">
        <v>7</v>
      </c>
      <c r="L496" s="1" t="s">
        <v>50</v>
      </c>
    </row>
    <row r="497" spans="1:12" outlineLevel="2" x14ac:dyDescent="0.25">
      <c r="A497" s="1">
        <v>25871</v>
      </c>
      <c r="B497" s="1" t="s">
        <v>391</v>
      </c>
      <c r="C497" s="1" t="s">
        <v>159</v>
      </c>
      <c r="D497" s="1" t="s">
        <v>258</v>
      </c>
      <c r="E497" s="154" t="s">
        <v>259</v>
      </c>
      <c r="F497" s="1">
        <v>2020</v>
      </c>
      <c r="G497" s="1" t="s">
        <v>225</v>
      </c>
      <c r="H497" s="12">
        <v>2.5</v>
      </c>
      <c r="I497" s="12">
        <v>2</v>
      </c>
      <c r="J497" s="12">
        <v>10</v>
      </c>
      <c r="K497" s="12">
        <v>5</v>
      </c>
      <c r="L497" s="1" t="s">
        <v>50</v>
      </c>
    </row>
    <row r="498" spans="1:12" outlineLevel="2" x14ac:dyDescent="0.25">
      <c r="A498" s="1">
        <v>25871</v>
      </c>
      <c r="B498" s="1" t="s">
        <v>391</v>
      </c>
      <c r="C498" s="1" t="s">
        <v>159</v>
      </c>
      <c r="D498" s="1" t="s">
        <v>234</v>
      </c>
      <c r="E498" s="154" t="s">
        <v>235</v>
      </c>
      <c r="F498" s="1">
        <v>2020</v>
      </c>
      <c r="G498" s="1" t="s">
        <v>225</v>
      </c>
      <c r="H498" s="12">
        <v>28.5</v>
      </c>
      <c r="I498" s="12">
        <v>28</v>
      </c>
      <c r="J498" s="12">
        <v>84</v>
      </c>
      <c r="K498" s="12">
        <v>3</v>
      </c>
      <c r="L498" s="1" t="s">
        <v>50</v>
      </c>
    </row>
    <row r="499" spans="1:12" outlineLevel="2" x14ac:dyDescent="0.25">
      <c r="A499" s="1">
        <v>25871</v>
      </c>
      <c r="B499" s="1" t="s">
        <v>391</v>
      </c>
      <c r="C499" s="1" t="s">
        <v>159</v>
      </c>
      <c r="D499" s="1" t="s">
        <v>242</v>
      </c>
      <c r="E499" s="154" t="s">
        <v>243</v>
      </c>
      <c r="F499" s="1">
        <v>2020</v>
      </c>
      <c r="G499" s="1" t="s">
        <v>225</v>
      </c>
      <c r="H499" s="12">
        <v>3.5</v>
      </c>
      <c r="I499" s="12">
        <v>3</v>
      </c>
      <c r="J499" s="12">
        <v>1.5</v>
      </c>
      <c r="K499" s="12">
        <v>0.5</v>
      </c>
      <c r="L499" s="1" t="s">
        <v>50</v>
      </c>
    </row>
    <row r="500" spans="1:12" outlineLevel="2" x14ac:dyDescent="0.25">
      <c r="A500" s="1">
        <v>25871</v>
      </c>
      <c r="B500" s="1" t="s">
        <v>391</v>
      </c>
      <c r="C500" s="1" t="s">
        <v>159</v>
      </c>
      <c r="D500" s="1" t="s">
        <v>236</v>
      </c>
      <c r="E500" s="154" t="s">
        <v>237</v>
      </c>
      <c r="F500" s="1">
        <v>2020</v>
      </c>
      <c r="G500" s="1" t="s">
        <v>225</v>
      </c>
      <c r="H500" s="12">
        <v>1</v>
      </c>
      <c r="I500" s="12">
        <v>1</v>
      </c>
      <c r="J500" s="12">
        <v>6</v>
      </c>
      <c r="K500" s="12">
        <v>6</v>
      </c>
      <c r="L500" s="1" t="s">
        <v>50</v>
      </c>
    </row>
    <row r="501" spans="1:12" outlineLevel="1" x14ac:dyDescent="0.25">
      <c r="A501" s="109"/>
      <c r="B501" s="109" t="s">
        <v>626</v>
      </c>
      <c r="C501" s="109">
        <f>SUBTOTAL(9,C491:C500)</f>
        <v>0</v>
      </c>
      <c r="D501" s="109"/>
      <c r="E501" s="157"/>
      <c r="F501" s="109"/>
      <c r="G501" s="109"/>
      <c r="H501" s="158">
        <f>SUBTOTAL(9,H491:H500)</f>
        <v>309.5</v>
      </c>
      <c r="I501" s="158">
        <f>SUBTOTAL(9,I491:I500)</f>
        <v>274</v>
      </c>
      <c r="J501" s="158">
        <f>SUBTOTAL(9,J491:J500)</f>
        <v>711</v>
      </c>
      <c r="K501" s="158"/>
      <c r="L501" s="109"/>
    </row>
    <row r="502" spans="1:12" outlineLevel="2" x14ac:dyDescent="0.25">
      <c r="A502" s="5">
        <v>25885</v>
      </c>
      <c r="B502" s="5" t="s">
        <v>391</v>
      </c>
      <c r="C502" s="5" t="s">
        <v>113</v>
      </c>
      <c r="D502" s="5" t="s">
        <v>224</v>
      </c>
      <c r="E502" s="156" t="s">
        <v>334</v>
      </c>
      <c r="F502" s="5">
        <v>2020</v>
      </c>
      <c r="G502" s="5" t="s">
        <v>225</v>
      </c>
      <c r="H502" s="32">
        <v>117</v>
      </c>
      <c r="I502" s="32">
        <v>76</v>
      </c>
      <c r="J502" s="32">
        <v>608</v>
      </c>
      <c r="K502" s="32">
        <v>8</v>
      </c>
      <c r="L502" s="5" t="s">
        <v>50</v>
      </c>
    </row>
    <row r="503" spans="1:12" outlineLevel="2" x14ac:dyDescent="0.25">
      <c r="A503" s="1">
        <v>25885</v>
      </c>
      <c r="B503" s="1" t="s">
        <v>391</v>
      </c>
      <c r="C503" s="1" t="s">
        <v>113</v>
      </c>
      <c r="D503" s="1" t="s">
        <v>250</v>
      </c>
      <c r="E503" s="154" t="s">
        <v>251</v>
      </c>
      <c r="F503" s="1">
        <v>2020</v>
      </c>
      <c r="G503" s="1" t="s">
        <v>225</v>
      </c>
      <c r="H503" s="12">
        <v>2611</v>
      </c>
      <c r="I503" s="12">
        <v>2456</v>
      </c>
      <c r="J503" s="12">
        <v>1228.7012587672</v>
      </c>
      <c r="K503" s="12">
        <v>0.50028552881400601</v>
      </c>
      <c r="L503" s="1" t="s">
        <v>50</v>
      </c>
    </row>
    <row r="504" spans="1:12" outlineLevel="2" x14ac:dyDescent="0.25">
      <c r="A504" s="1">
        <v>25885</v>
      </c>
      <c r="B504" s="1" t="s">
        <v>391</v>
      </c>
      <c r="C504" s="1" t="s">
        <v>113</v>
      </c>
      <c r="D504" s="1" t="s">
        <v>232</v>
      </c>
      <c r="E504" s="154" t="s">
        <v>233</v>
      </c>
      <c r="F504" s="1">
        <v>2020</v>
      </c>
      <c r="G504" s="1" t="s">
        <v>225</v>
      </c>
      <c r="H504" s="12">
        <v>676</v>
      </c>
      <c r="I504" s="12">
        <v>595</v>
      </c>
      <c r="J504" s="12">
        <v>676</v>
      </c>
      <c r="K504" s="12">
        <v>1.1361344537815099</v>
      </c>
      <c r="L504" s="1" t="s">
        <v>50</v>
      </c>
    </row>
    <row r="505" spans="1:12" outlineLevel="2" x14ac:dyDescent="0.25">
      <c r="A505" s="1">
        <v>25885</v>
      </c>
      <c r="B505" s="1" t="s">
        <v>391</v>
      </c>
      <c r="C505" s="1" t="s">
        <v>113</v>
      </c>
      <c r="D505" s="1" t="s">
        <v>240</v>
      </c>
      <c r="E505" s="154" t="s">
        <v>241</v>
      </c>
      <c r="F505" s="1">
        <v>2020</v>
      </c>
      <c r="G505" s="1" t="s">
        <v>225</v>
      </c>
      <c r="H505" s="12">
        <v>1308</v>
      </c>
      <c r="I505" s="12">
        <v>1307</v>
      </c>
      <c r="J505" s="12">
        <v>7848</v>
      </c>
      <c r="K505" s="12">
        <v>6.0045906656465204</v>
      </c>
      <c r="L505" s="1" t="s">
        <v>50</v>
      </c>
    </row>
    <row r="506" spans="1:12" outlineLevel="2" x14ac:dyDescent="0.25">
      <c r="A506" s="1">
        <v>25885</v>
      </c>
      <c r="B506" s="1" t="s">
        <v>391</v>
      </c>
      <c r="C506" s="1" t="s">
        <v>113</v>
      </c>
      <c r="D506" s="1" t="s">
        <v>372</v>
      </c>
      <c r="E506" s="154" t="s">
        <v>372</v>
      </c>
      <c r="F506" s="1">
        <v>2020</v>
      </c>
      <c r="G506" s="1"/>
      <c r="H506" s="12">
        <v>6.5</v>
      </c>
      <c r="I506" s="12">
        <v>1.5</v>
      </c>
      <c r="J506" s="12"/>
      <c r="K506" s="12"/>
      <c r="L506" s="1" t="s">
        <v>50</v>
      </c>
    </row>
    <row r="507" spans="1:12" outlineLevel="2" x14ac:dyDescent="0.25">
      <c r="A507" s="1">
        <v>25885</v>
      </c>
      <c r="B507" s="1" t="s">
        <v>391</v>
      </c>
      <c r="C507" s="1" t="s">
        <v>113</v>
      </c>
      <c r="D507" s="1" t="s">
        <v>297</v>
      </c>
      <c r="E507" s="154" t="s">
        <v>298</v>
      </c>
      <c r="F507" s="1">
        <v>2020</v>
      </c>
      <c r="G507" s="1" t="s">
        <v>225</v>
      </c>
      <c r="H507" s="12">
        <v>49</v>
      </c>
      <c r="I507" s="12">
        <v>0</v>
      </c>
      <c r="J507" s="12">
        <v>0</v>
      </c>
      <c r="K507" s="12">
        <v>0</v>
      </c>
      <c r="L507" s="1" t="s">
        <v>50</v>
      </c>
    </row>
    <row r="508" spans="1:12" outlineLevel="2" x14ac:dyDescent="0.25">
      <c r="A508" s="1">
        <v>25885</v>
      </c>
      <c r="B508" s="1" t="s">
        <v>391</v>
      </c>
      <c r="C508" s="1" t="s">
        <v>113</v>
      </c>
      <c r="D508" s="1" t="s">
        <v>252</v>
      </c>
      <c r="E508" s="154" t="s">
        <v>340</v>
      </c>
      <c r="F508" s="1">
        <v>2020</v>
      </c>
      <c r="G508" s="1" t="s">
        <v>225</v>
      </c>
      <c r="H508" s="12">
        <v>190</v>
      </c>
      <c r="I508" s="12">
        <v>190</v>
      </c>
      <c r="J508" s="12">
        <v>1140</v>
      </c>
      <c r="K508" s="12">
        <v>6</v>
      </c>
      <c r="L508" s="1" t="s">
        <v>50</v>
      </c>
    </row>
    <row r="509" spans="1:12" outlineLevel="2" x14ac:dyDescent="0.25">
      <c r="A509" s="1">
        <v>25885</v>
      </c>
      <c r="B509" s="1" t="s">
        <v>391</v>
      </c>
      <c r="C509" s="1" t="s">
        <v>113</v>
      </c>
      <c r="D509" s="1" t="s">
        <v>234</v>
      </c>
      <c r="E509" s="154" t="s">
        <v>235</v>
      </c>
      <c r="F509" s="1">
        <v>2020</v>
      </c>
      <c r="G509" s="1" t="s">
        <v>225</v>
      </c>
      <c r="H509" s="12">
        <v>1300</v>
      </c>
      <c r="I509" s="12">
        <v>650</v>
      </c>
      <c r="J509" s="12">
        <v>6500</v>
      </c>
      <c r="K509" s="12">
        <v>10</v>
      </c>
      <c r="L509" s="1" t="s">
        <v>50</v>
      </c>
    </row>
    <row r="510" spans="1:12" outlineLevel="2" x14ac:dyDescent="0.25">
      <c r="A510" s="1">
        <v>25885</v>
      </c>
      <c r="B510" s="1" t="s">
        <v>391</v>
      </c>
      <c r="C510" s="1" t="s">
        <v>113</v>
      </c>
      <c r="D510" s="1" t="s">
        <v>242</v>
      </c>
      <c r="E510" s="154" t="s">
        <v>243</v>
      </c>
      <c r="F510" s="1">
        <v>2020</v>
      </c>
      <c r="G510" s="1" t="s">
        <v>225</v>
      </c>
      <c r="H510" s="12">
        <v>14</v>
      </c>
      <c r="I510" s="12">
        <v>14</v>
      </c>
      <c r="J510" s="12">
        <v>280</v>
      </c>
      <c r="K510" s="12">
        <v>20</v>
      </c>
      <c r="L510" s="1" t="s">
        <v>50</v>
      </c>
    </row>
    <row r="511" spans="1:12" outlineLevel="1" x14ac:dyDescent="0.25">
      <c r="A511" s="109"/>
      <c r="B511" s="109" t="s">
        <v>627</v>
      </c>
      <c r="C511" s="109">
        <f>SUBTOTAL(9,C502:C510)</f>
        <v>0</v>
      </c>
      <c r="D511" s="109"/>
      <c r="E511" s="157"/>
      <c r="F511" s="109"/>
      <c r="G511" s="109"/>
      <c r="H511" s="158">
        <f>SUBTOTAL(9,H502:H510)</f>
        <v>6271.5</v>
      </c>
      <c r="I511" s="158">
        <f>SUBTOTAL(9,I502:I510)</f>
        <v>5289.5</v>
      </c>
      <c r="J511" s="158">
        <f>SUBTOTAL(9,J502:J510)</f>
        <v>18280.7012587672</v>
      </c>
      <c r="K511" s="158"/>
      <c r="L511" s="109"/>
    </row>
    <row r="512" spans="1:12" outlineLevel="2" x14ac:dyDescent="0.25">
      <c r="A512" s="5">
        <v>25126</v>
      </c>
      <c r="B512" s="5" t="s">
        <v>392</v>
      </c>
      <c r="C512" s="5" t="s">
        <v>104</v>
      </c>
      <c r="D512" s="5" t="s">
        <v>266</v>
      </c>
      <c r="E512" s="156" t="s">
        <v>267</v>
      </c>
      <c r="F512" s="5">
        <v>2020</v>
      </c>
      <c r="G512" s="5" t="s">
        <v>225</v>
      </c>
      <c r="H512" s="32">
        <v>1.95</v>
      </c>
      <c r="I512" s="32">
        <v>0.30000000000000004</v>
      </c>
      <c r="J512" s="32">
        <v>4.2000000000000011</v>
      </c>
      <c r="K512" s="32">
        <v>14</v>
      </c>
      <c r="L512" s="5" t="s">
        <v>50</v>
      </c>
    </row>
    <row r="513" spans="1:12" outlineLevel="2" x14ac:dyDescent="0.25">
      <c r="A513" s="1">
        <v>25126</v>
      </c>
      <c r="B513" s="1" t="s">
        <v>392</v>
      </c>
      <c r="C513" s="1" t="s">
        <v>104</v>
      </c>
      <c r="D513" s="1" t="s">
        <v>368</v>
      </c>
      <c r="E513" s="154" t="s">
        <v>368</v>
      </c>
      <c r="F513" s="1">
        <v>2020</v>
      </c>
      <c r="G513" s="1"/>
      <c r="H513" s="12">
        <v>143</v>
      </c>
      <c r="I513" s="12">
        <v>143</v>
      </c>
      <c r="J513" s="12" t="s">
        <v>225</v>
      </c>
      <c r="K513" s="12"/>
      <c r="L513" s="1" t="s">
        <v>50</v>
      </c>
    </row>
    <row r="514" spans="1:12" outlineLevel="2" x14ac:dyDescent="0.25">
      <c r="A514" s="1">
        <v>25126</v>
      </c>
      <c r="B514" s="1" t="s">
        <v>392</v>
      </c>
      <c r="C514" s="1" t="s">
        <v>104</v>
      </c>
      <c r="D514" s="1" t="s">
        <v>348</v>
      </c>
      <c r="E514" s="154" t="s">
        <v>349</v>
      </c>
      <c r="F514" s="1">
        <v>2020</v>
      </c>
      <c r="G514" s="1" t="s">
        <v>225</v>
      </c>
      <c r="H514" s="12">
        <v>1.595</v>
      </c>
      <c r="I514" s="12">
        <v>1.595</v>
      </c>
      <c r="J514" s="12">
        <v>15.95</v>
      </c>
      <c r="K514" s="12">
        <v>10</v>
      </c>
      <c r="L514" s="1" t="s">
        <v>50</v>
      </c>
    </row>
    <row r="515" spans="1:12" outlineLevel="2" x14ac:dyDescent="0.25">
      <c r="A515" s="1">
        <v>25126</v>
      </c>
      <c r="B515" s="1" t="s">
        <v>392</v>
      </c>
      <c r="C515" s="1" t="s">
        <v>104</v>
      </c>
      <c r="D515" s="1" t="s">
        <v>236</v>
      </c>
      <c r="E515" s="154" t="s">
        <v>237</v>
      </c>
      <c r="F515" s="1">
        <v>2020</v>
      </c>
      <c r="G515" s="1" t="s">
        <v>225</v>
      </c>
      <c r="H515" s="12">
        <v>0.18000000000000002</v>
      </c>
      <c r="I515" s="12">
        <v>0.18</v>
      </c>
      <c r="J515" s="12">
        <v>4.32</v>
      </c>
      <c r="K515" s="12">
        <v>24</v>
      </c>
      <c r="L515" s="1" t="s">
        <v>50</v>
      </c>
    </row>
    <row r="516" spans="1:12" outlineLevel="1" x14ac:dyDescent="0.25">
      <c r="A516" s="109"/>
      <c r="B516" s="109" t="s">
        <v>628</v>
      </c>
      <c r="C516" s="109">
        <f>SUBTOTAL(9,C512:C515)</f>
        <v>0</v>
      </c>
      <c r="D516" s="109"/>
      <c r="E516" s="157"/>
      <c r="F516" s="109"/>
      <c r="G516" s="109"/>
      <c r="H516" s="158">
        <f>SUBTOTAL(9,H512:H515)</f>
        <v>146.72499999999999</v>
      </c>
      <c r="I516" s="158">
        <f>SUBTOTAL(9,I512:I515)</f>
        <v>145.07500000000002</v>
      </c>
      <c r="J516" s="158">
        <f>SUBTOTAL(9,J512:J515)</f>
        <v>24.47</v>
      </c>
      <c r="K516" s="158"/>
      <c r="L516" s="109"/>
    </row>
    <row r="517" spans="1:12" outlineLevel="2" x14ac:dyDescent="0.25">
      <c r="A517" s="5">
        <v>25175</v>
      </c>
      <c r="B517" s="5" t="s">
        <v>392</v>
      </c>
      <c r="C517" s="5" t="s">
        <v>192</v>
      </c>
      <c r="D517" s="5" t="s">
        <v>291</v>
      </c>
      <c r="E517" s="156" t="s">
        <v>292</v>
      </c>
      <c r="F517" s="5">
        <v>2020</v>
      </c>
      <c r="G517" s="5" t="s">
        <v>225</v>
      </c>
      <c r="H517" s="32">
        <v>4</v>
      </c>
      <c r="I517" s="32">
        <v>3</v>
      </c>
      <c r="J517" s="32">
        <v>40</v>
      </c>
      <c r="K517" s="32">
        <v>10</v>
      </c>
      <c r="L517" s="5" t="s">
        <v>50</v>
      </c>
    </row>
    <row r="518" spans="1:12" outlineLevel="2" x14ac:dyDescent="0.25">
      <c r="A518" s="1">
        <v>25175</v>
      </c>
      <c r="B518" s="1" t="s">
        <v>392</v>
      </c>
      <c r="C518" s="1" t="s">
        <v>192</v>
      </c>
      <c r="D518" s="1" t="s">
        <v>264</v>
      </c>
      <c r="E518" s="154" t="s">
        <v>265</v>
      </c>
      <c r="F518" s="1">
        <v>2020</v>
      </c>
      <c r="G518" s="1" t="s">
        <v>225</v>
      </c>
      <c r="H518" s="12">
        <v>3</v>
      </c>
      <c r="I518" s="12">
        <v>2</v>
      </c>
      <c r="J518" s="12">
        <v>21</v>
      </c>
      <c r="K518" s="12">
        <v>7</v>
      </c>
      <c r="L518" s="1" t="s">
        <v>50</v>
      </c>
    </row>
    <row r="519" spans="1:12" outlineLevel="2" x14ac:dyDescent="0.25">
      <c r="A519" s="1">
        <v>25175</v>
      </c>
      <c r="B519" s="1" t="s">
        <v>392</v>
      </c>
      <c r="C519" s="1" t="s">
        <v>192</v>
      </c>
      <c r="D519" s="1" t="s">
        <v>274</v>
      </c>
      <c r="E519" s="154" t="s">
        <v>275</v>
      </c>
      <c r="F519" s="1">
        <v>2020</v>
      </c>
      <c r="G519" s="1" t="s">
        <v>225</v>
      </c>
      <c r="H519" s="12">
        <v>4</v>
      </c>
      <c r="I519" s="12">
        <v>3</v>
      </c>
      <c r="J519" s="12">
        <v>24</v>
      </c>
      <c r="K519" s="12">
        <v>8</v>
      </c>
      <c r="L519" s="1" t="s">
        <v>50</v>
      </c>
    </row>
    <row r="520" spans="1:12" outlineLevel="2" x14ac:dyDescent="0.25">
      <c r="A520" s="1">
        <v>25175</v>
      </c>
      <c r="B520" s="1" t="s">
        <v>392</v>
      </c>
      <c r="C520" s="1" t="s">
        <v>192</v>
      </c>
      <c r="D520" s="1" t="s">
        <v>368</v>
      </c>
      <c r="E520" s="154" t="s">
        <v>368</v>
      </c>
      <c r="F520" s="1">
        <v>2020</v>
      </c>
      <c r="G520" s="1"/>
      <c r="H520" s="12">
        <v>180</v>
      </c>
      <c r="I520" s="12">
        <v>180</v>
      </c>
      <c r="J520" s="12" t="s">
        <v>225</v>
      </c>
      <c r="K520" s="12"/>
      <c r="L520" s="1" t="s">
        <v>50</v>
      </c>
    </row>
    <row r="521" spans="1:12" outlineLevel="2" x14ac:dyDescent="0.25">
      <c r="A521" s="1">
        <v>25175</v>
      </c>
      <c r="B521" s="1" t="s">
        <v>392</v>
      </c>
      <c r="C521" s="1" t="s">
        <v>192</v>
      </c>
      <c r="D521" s="1" t="s">
        <v>368</v>
      </c>
      <c r="E521" s="154" t="s">
        <v>368</v>
      </c>
      <c r="F521" s="1">
        <v>2020</v>
      </c>
      <c r="G521" s="1"/>
      <c r="H521" s="12">
        <v>1.6</v>
      </c>
      <c r="I521" s="12">
        <v>1.6</v>
      </c>
      <c r="J521" s="12" t="s">
        <v>225</v>
      </c>
      <c r="K521" s="12"/>
      <c r="L521" s="1" t="s">
        <v>50</v>
      </c>
    </row>
    <row r="522" spans="1:12" outlineLevel="2" x14ac:dyDescent="0.25">
      <c r="A522" s="1">
        <v>25175</v>
      </c>
      <c r="B522" s="1" t="s">
        <v>392</v>
      </c>
      <c r="C522" s="1" t="s">
        <v>192</v>
      </c>
      <c r="D522" s="1" t="s">
        <v>228</v>
      </c>
      <c r="E522" s="154" t="s">
        <v>229</v>
      </c>
      <c r="F522" s="1">
        <v>2020</v>
      </c>
      <c r="G522" s="1" t="s">
        <v>225</v>
      </c>
      <c r="H522" s="12">
        <v>6</v>
      </c>
      <c r="I522" s="12">
        <v>5</v>
      </c>
      <c r="J522" s="12">
        <v>60</v>
      </c>
      <c r="K522" s="12">
        <v>10</v>
      </c>
      <c r="L522" s="1" t="s">
        <v>50</v>
      </c>
    </row>
    <row r="523" spans="1:12" outlineLevel="2" x14ac:dyDescent="0.25">
      <c r="A523" s="1">
        <v>25175</v>
      </c>
      <c r="B523" s="1" t="s">
        <v>392</v>
      </c>
      <c r="C523" s="1" t="s">
        <v>192</v>
      </c>
      <c r="D523" s="1" t="s">
        <v>230</v>
      </c>
      <c r="E523" s="154" t="s">
        <v>231</v>
      </c>
      <c r="F523" s="1">
        <v>2020</v>
      </c>
      <c r="G523" s="1" t="s">
        <v>225</v>
      </c>
      <c r="H523" s="12">
        <v>7</v>
      </c>
      <c r="I523" s="12">
        <v>6</v>
      </c>
      <c r="J523" s="12">
        <v>36</v>
      </c>
      <c r="K523" s="12">
        <v>6</v>
      </c>
      <c r="L523" s="1" t="s">
        <v>50</v>
      </c>
    </row>
    <row r="524" spans="1:12" outlineLevel="1" x14ac:dyDescent="0.25">
      <c r="A524" s="109"/>
      <c r="B524" s="109" t="s">
        <v>629</v>
      </c>
      <c r="C524" s="109">
        <f>SUBTOTAL(9,C517:C523)</f>
        <v>0</v>
      </c>
      <c r="D524" s="109"/>
      <c r="E524" s="157"/>
      <c r="F524" s="109"/>
      <c r="G524" s="109"/>
      <c r="H524" s="158">
        <f>SUBTOTAL(9,H517:H523)</f>
        <v>205.6</v>
      </c>
      <c r="I524" s="158">
        <f>SUBTOTAL(9,I517:I523)</f>
        <v>200.6</v>
      </c>
      <c r="J524" s="158">
        <f>SUBTOTAL(9,J517:J523)</f>
        <v>181</v>
      </c>
      <c r="K524" s="158"/>
      <c r="L524" s="109"/>
    </row>
    <row r="525" spans="1:12" outlineLevel="2" x14ac:dyDescent="0.25">
      <c r="A525" s="5">
        <v>25200</v>
      </c>
      <c r="B525" s="5" t="s">
        <v>392</v>
      </c>
      <c r="C525" s="5" t="s">
        <v>77</v>
      </c>
      <c r="D525" s="5" t="s">
        <v>266</v>
      </c>
      <c r="E525" s="156" t="s">
        <v>267</v>
      </c>
      <c r="F525" s="5">
        <v>2020</v>
      </c>
      <c r="G525" s="5" t="s">
        <v>225</v>
      </c>
      <c r="H525" s="32">
        <v>10</v>
      </c>
      <c r="I525" s="32">
        <v>9</v>
      </c>
      <c r="J525" s="32">
        <v>153</v>
      </c>
      <c r="K525" s="32">
        <v>17</v>
      </c>
      <c r="L525" s="5" t="s">
        <v>50</v>
      </c>
    </row>
    <row r="526" spans="1:12" outlineLevel="2" x14ac:dyDescent="0.25">
      <c r="A526" s="1">
        <v>25200</v>
      </c>
      <c r="B526" s="1" t="s">
        <v>392</v>
      </c>
      <c r="C526" s="1" t="s">
        <v>77</v>
      </c>
      <c r="D526" s="1" t="s">
        <v>376</v>
      </c>
      <c r="E526" s="154" t="s">
        <v>376</v>
      </c>
      <c r="F526" s="1">
        <v>2020</v>
      </c>
      <c r="G526" s="1"/>
      <c r="H526" s="12">
        <v>7</v>
      </c>
      <c r="I526" s="12">
        <v>7</v>
      </c>
      <c r="J526" s="12" t="s">
        <v>225</v>
      </c>
      <c r="K526" s="12"/>
      <c r="L526" s="1" t="s">
        <v>50</v>
      </c>
    </row>
    <row r="527" spans="1:12" outlineLevel="2" x14ac:dyDescent="0.25">
      <c r="A527" s="1">
        <v>25200</v>
      </c>
      <c r="B527" s="1" t="s">
        <v>392</v>
      </c>
      <c r="C527" s="1" t="s">
        <v>77</v>
      </c>
      <c r="D527" s="1" t="s">
        <v>379</v>
      </c>
      <c r="E527" s="154" t="s">
        <v>379</v>
      </c>
      <c r="F527" s="1">
        <v>2020</v>
      </c>
      <c r="G527" s="1"/>
      <c r="H527" s="12">
        <v>5</v>
      </c>
      <c r="I527" s="12">
        <v>5</v>
      </c>
      <c r="J527" s="12"/>
      <c r="K527" s="12"/>
      <c r="L527" s="1" t="s">
        <v>50</v>
      </c>
    </row>
    <row r="528" spans="1:12" outlineLevel="2" x14ac:dyDescent="0.25">
      <c r="A528" s="1">
        <v>25200</v>
      </c>
      <c r="B528" s="1" t="s">
        <v>392</v>
      </c>
      <c r="C528" s="1" t="s">
        <v>77</v>
      </c>
      <c r="D528" s="1" t="s">
        <v>368</v>
      </c>
      <c r="E528" s="154" t="s">
        <v>368</v>
      </c>
      <c r="F528" s="1">
        <v>2020</v>
      </c>
      <c r="G528" s="1"/>
      <c r="H528" s="12">
        <v>4</v>
      </c>
      <c r="I528" s="12">
        <v>4</v>
      </c>
      <c r="J528" s="12" t="s">
        <v>225</v>
      </c>
      <c r="K528" s="12"/>
      <c r="L528" s="1" t="s">
        <v>50</v>
      </c>
    </row>
    <row r="529" spans="1:12" outlineLevel="2" x14ac:dyDescent="0.25">
      <c r="A529" s="1">
        <v>25200</v>
      </c>
      <c r="B529" s="1" t="s">
        <v>392</v>
      </c>
      <c r="C529" s="1" t="s">
        <v>77</v>
      </c>
      <c r="D529" s="1" t="s">
        <v>238</v>
      </c>
      <c r="E529" s="154" t="s">
        <v>239</v>
      </c>
      <c r="F529" s="1">
        <v>2020</v>
      </c>
      <c r="G529" s="1" t="s">
        <v>225</v>
      </c>
      <c r="H529" s="12">
        <v>18</v>
      </c>
      <c r="I529" s="12">
        <v>15</v>
      </c>
      <c r="J529" s="12">
        <v>900</v>
      </c>
      <c r="K529" s="12">
        <v>60</v>
      </c>
      <c r="L529" s="1" t="s">
        <v>50</v>
      </c>
    </row>
    <row r="530" spans="1:12" outlineLevel="2" x14ac:dyDescent="0.25">
      <c r="A530" s="1">
        <v>25200</v>
      </c>
      <c r="B530" s="1" t="s">
        <v>392</v>
      </c>
      <c r="C530" s="1" t="s">
        <v>77</v>
      </c>
      <c r="D530" s="1" t="s">
        <v>228</v>
      </c>
      <c r="E530" s="154" t="s">
        <v>229</v>
      </c>
      <c r="F530" s="1">
        <v>2020</v>
      </c>
      <c r="G530" s="1" t="s">
        <v>225</v>
      </c>
      <c r="H530" s="12">
        <v>4.5</v>
      </c>
      <c r="I530" s="12">
        <v>3.5</v>
      </c>
      <c r="J530" s="12">
        <v>35</v>
      </c>
      <c r="K530" s="12">
        <v>10</v>
      </c>
      <c r="L530" s="1" t="s">
        <v>50</v>
      </c>
    </row>
    <row r="531" spans="1:12" outlineLevel="2" x14ac:dyDescent="0.25">
      <c r="A531" s="1">
        <v>25200</v>
      </c>
      <c r="B531" s="1" t="s">
        <v>392</v>
      </c>
      <c r="C531" s="1" t="s">
        <v>77</v>
      </c>
      <c r="D531" s="1" t="s">
        <v>369</v>
      </c>
      <c r="E531" s="154" t="s">
        <v>369</v>
      </c>
      <c r="F531" s="1">
        <v>2020</v>
      </c>
      <c r="G531" s="1"/>
      <c r="H531" s="12">
        <v>69</v>
      </c>
      <c r="I531" s="12">
        <v>67</v>
      </c>
      <c r="J531" s="12"/>
      <c r="K531" s="12"/>
      <c r="L531" s="1" t="s">
        <v>50</v>
      </c>
    </row>
    <row r="532" spans="1:12" outlineLevel="2" x14ac:dyDescent="0.25">
      <c r="A532" s="1">
        <v>25200</v>
      </c>
      <c r="B532" s="1" t="s">
        <v>392</v>
      </c>
      <c r="C532" s="1" t="s">
        <v>77</v>
      </c>
      <c r="D532" s="1" t="s">
        <v>236</v>
      </c>
      <c r="E532" s="154" t="s">
        <v>237</v>
      </c>
      <c r="F532" s="1">
        <v>2020</v>
      </c>
      <c r="G532" s="1" t="s">
        <v>225</v>
      </c>
      <c r="H532" s="12">
        <v>5.5</v>
      </c>
      <c r="I532" s="12">
        <v>2.5</v>
      </c>
      <c r="J532" s="12">
        <v>132</v>
      </c>
      <c r="K532" s="12">
        <v>24</v>
      </c>
      <c r="L532" s="1" t="s">
        <v>50</v>
      </c>
    </row>
    <row r="533" spans="1:12" outlineLevel="1" x14ac:dyDescent="0.25">
      <c r="A533" s="109"/>
      <c r="B533" s="109" t="s">
        <v>630</v>
      </c>
      <c r="C533" s="109">
        <f>SUBTOTAL(9,C525:C532)</f>
        <v>0</v>
      </c>
      <c r="D533" s="109"/>
      <c r="E533" s="157"/>
      <c r="F533" s="109"/>
      <c r="G533" s="109"/>
      <c r="H533" s="158">
        <f>SUBTOTAL(9,H525:H532)</f>
        <v>123</v>
      </c>
      <c r="I533" s="158">
        <f>SUBTOTAL(9,I525:I532)</f>
        <v>113</v>
      </c>
      <c r="J533" s="158">
        <f>SUBTOTAL(9,J525:J532)</f>
        <v>1220</v>
      </c>
      <c r="K533" s="158"/>
      <c r="L533" s="109"/>
    </row>
    <row r="534" spans="1:12" outlineLevel="2" x14ac:dyDescent="0.25">
      <c r="A534" s="5">
        <v>25214</v>
      </c>
      <c r="B534" s="5" t="s">
        <v>392</v>
      </c>
      <c r="C534" s="5" t="s">
        <v>194</v>
      </c>
      <c r="D534" s="5" t="s">
        <v>238</v>
      </c>
      <c r="E534" s="156" t="s">
        <v>239</v>
      </c>
      <c r="F534" s="5">
        <v>2020</v>
      </c>
      <c r="G534" s="5" t="s">
        <v>225</v>
      </c>
      <c r="H534" s="32">
        <v>0.9</v>
      </c>
      <c r="I534" s="32">
        <v>0</v>
      </c>
      <c r="J534" s="32">
        <v>0</v>
      </c>
      <c r="K534" s="32">
        <v>0</v>
      </c>
      <c r="L534" s="5" t="s">
        <v>50</v>
      </c>
    </row>
    <row r="535" spans="1:12" outlineLevel="1" x14ac:dyDescent="0.25">
      <c r="A535" s="109"/>
      <c r="B535" s="109" t="s">
        <v>631</v>
      </c>
      <c r="C535" s="109">
        <f>SUBTOTAL(9,C534:C534)</f>
        <v>0</v>
      </c>
      <c r="D535" s="109"/>
      <c r="E535" s="157"/>
      <c r="F535" s="109"/>
      <c r="G535" s="109"/>
      <c r="H535" s="158">
        <f>SUBTOTAL(9,H534:H534)</f>
        <v>0.9</v>
      </c>
      <c r="I535" s="158">
        <f>SUBTOTAL(9,I534:I534)</f>
        <v>0</v>
      </c>
      <c r="J535" s="158">
        <f>SUBTOTAL(9,J534:J534)</f>
        <v>0</v>
      </c>
      <c r="K535" s="158"/>
      <c r="L535" s="109"/>
    </row>
    <row r="536" spans="1:12" outlineLevel="2" x14ac:dyDescent="0.25">
      <c r="A536" s="5">
        <v>25295</v>
      </c>
      <c r="B536" s="5" t="s">
        <v>392</v>
      </c>
      <c r="C536" s="5" t="s">
        <v>178</v>
      </c>
      <c r="D536" s="5" t="s">
        <v>289</v>
      </c>
      <c r="E536" s="156" t="s">
        <v>290</v>
      </c>
      <c r="F536" s="5">
        <v>2020</v>
      </c>
      <c r="G536" s="5" t="s">
        <v>225</v>
      </c>
      <c r="H536" s="32">
        <v>1</v>
      </c>
      <c r="I536" s="32">
        <v>0</v>
      </c>
      <c r="J536" s="32">
        <v>0</v>
      </c>
      <c r="K536" s="32">
        <v>0</v>
      </c>
      <c r="L536" s="5" t="s">
        <v>50</v>
      </c>
    </row>
    <row r="537" spans="1:12" outlineLevel="2" x14ac:dyDescent="0.25">
      <c r="A537" s="1">
        <v>25295</v>
      </c>
      <c r="B537" s="1" t="s">
        <v>392</v>
      </c>
      <c r="C537" s="1" t="s">
        <v>178</v>
      </c>
      <c r="D537" s="1" t="s">
        <v>368</v>
      </c>
      <c r="E537" s="154" t="s">
        <v>368</v>
      </c>
      <c r="F537" s="1">
        <v>2020</v>
      </c>
      <c r="G537" s="1"/>
      <c r="H537" s="12">
        <v>118</v>
      </c>
      <c r="I537" s="12">
        <v>118</v>
      </c>
      <c r="J537" s="12" t="s">
        <v>225</v>
      </c>
      <c r="K537" s="12"/>
      <c r="L537" s="1" t="s">
        <v>50</v>
      </c>
    </row>
    <row r="538" spans="1:12" outlineLevel="2" x14ac:dyDescent="0.25">
      <c r="A538" s="1">
        <v>25295</v>
      </c>
      <c r="B538" s="1" t="s">
        <v>392</v>
      </c>
      <c r="C538" s="1" t="s">
        <v>178</v>
      </c>
      <c r="D538" s="1" t="s">
        <v>238</v>
      </c>
      <c r="E538" s="154" t="s">
        <v>239</v>
      </c>
      <c r="F538" s="1">
        <v>2020</v>
      </c>
      <c r="G538" s="1" t="s">
        <v>225</v>
      </c>
      <c r="H538" s="12">
        <v>12.5</v>
      </c>
      <c r="I538" s="12">
        <v>11.5</v>
      </c>
      <c r="J538" s="12">
        <v>460</v>
      </c>
      <c r="K538" s="12">
        <v>40</v>
      </c>
      <c r="L538" s="1" t="s">
        <v>50</v>
      </c>
    </row>
    <row r="539" spans="1:12" outlineLevel="2" x14ac:dyDescent="0.25">
      <c r="A539" s="1">
        <v>25295</v>
      </c>
      <c r="B539" s="1" t="s">
        <v>392</v>
      </c>
      <c r="C539" s="1" t="s">
        <v>178</v>
      </c>
      <c r="D539" s="1" t="s">
        <v>256</v>
      </c>
      <c r="E539" s="154" t="s">
        <v>257</v>
      </c>
      <c r="F539" s="1">
        <v>2020</v>
      </c>
      <c r="G539" s="1" t="s">
        <v>225</v>
      </c>
      <c r="H539" s="12">
        <v>1</v>
      </c>
      <c r="I539" s="12">
        <v>0</v>
      </c>
      <c r="J539" s="12">
        <v>0</v>
      </c>
      <c r="K539" s="12">
        <v>0</v>
      </c>
      <c r="L539" s="1" t="s">
        <v>50</v>
      </c>
    </row>
    <row r="540" spans="1:12" outlineLevel="2" x14ac:dyDescent="0.25">
      <c r="A540" s="1">
        <v>25295</v>
      </c>
      <c r="B540" s="1" t="s">
        <v>392</v>
      </c>
      <c r="C540" s="1" t="s">
        <v>178</v>
      </c>
      <c r="D540" s="1" t="s">
        <v>258</v>
      </c>
      <c r="E540" s="154" t="s">
        <v>259</v>
      </c>
      <c r="F540" s="1">
        <v>2020</v>
      </c>
      <c r="G540" s="1" t="s">
        <v>225</v>
      </c>
      <c r="H540" s="12">
        <v>1</v>
      </c>
      <c r="I540" s="12">
        <v>0</v>
      </c>
      <c r="J540" s="12">
        <v>0</v>
      </c>
      <c r="K540" s="12">
        <v>0</v>
      </c>
      <c r="L540" s="1" t="s">
        <v>50</v>
      </c>
    </row>
    <row r="541" spans="1:12" outlineLevel="2" x14ac:dyDescent="0.25">
      <c r="A541" s="1">
        <v>25295</v>
      </c>
      <c r="B541" s="1" t="s">
        <v>392</v>
      </c>
      <c r="C541" s="1" t="s">
        <v>178</v>
      </c>
      <c r="D541" s="1" t="s">
        <v>228</v>
      </c>
      <c r="E541" s="154" t="s">
        <v>229</v>
      </c>
      <c r="F541" s="1">
        <v>2020</v>
      </c>
      <c r="G541" s="1" t="s">
        <v>225</v>
      </c>
      <c r="H541" s="12">
        <v>1.5</v>
      </c>
      <c r="I541" s="12">
        <v>1.5</v>
      </c>
      <c r="J541" s="12">
        <v>15</v>
      </c>
      <c r="K541" s="12">
        <v>10</v>
      </c>
      <c r="L541" s="1" t="s">
        <v>50</v>
      </c>
    </row>
    <row r="542" spans="1:12" outlineLevel="2" x14ac:dyDescent="0.25">
      <c r="A542" s="1">
        <v>25295</v>
      </c>
      <c r="B542" s="1" t="s">
        <v>392</v>
      </c>
      <c r="C542" s="1" t="s">
        <v>178</v>
      </c>
      <c r="D542" s="1" t="s">
        <v>230</v>
      </c>
      <c r="E542" s="154" t="s">
        <v>231</v>
      </c>
      <c r="F542" s="1">
        <v>2020</v>
      </c>
      <c r="G542" s="1" t="s">
        <v>225</v>
      </c>
      <c r="H542" s="12">
        <v>1</v>
      </c>
      <c r="I542" s="12">
        <v>0</v>
      </c>
      <c r="J542" s="12">
        <v>0</v>
      </c>
      <c r="K542" s="12">
        <v>0</v>
      </c>
      <c r="L542" s="1" t="s">
        <v>50</v>
      </c>
    </row>
    <row r="543" spans="1:12" outlineLevel="1" x14ac:dyDescent="0.25">
      <c r="A543" s="109"/>
      <c r="B543" s="109" t="s">
        <v>632</v>
      </c>
      <c r="C543" s="109">
        <f>SUBTOTAL(9,C536:C542)</f>
        <v>0</v>
      </c>
      <c r="D543" s="109"/>
      <c r="E543" s="157"/>
      <c r="F543" s="109"/>
      <c r="G543" s="109"/>
      <c r="H543" s="158">
        <f>SUBTOTAL(9,H536:H542)</f>
        <v>136</v>
      </c>
      <c r="I543" s="158">
        <f>SUBTOTAL(9,I536:I542)</f>
        <v>131</v>
      </c>
      <c r="J543" s="158">
        <f>SUBTOTAL(9,J536:J542)</f>
        <v>475</v>
      </c>
      <c r="K543" s="158"/>
      <c r="L543" s="109"/>
    </row>
    <row r="544" spans="1:12" outlineLevel="2" x14ac:dyDescent="0.25">
      <c r="A544" s="5">
        <v>25486</v>
      </c>
      <c r="B544" s="5" t="s">
        <v>392</v>
      </c>
      <c r="C544" s="5" t="s">
        <v>172</v>
      </c>
      <c r="D544" s="5" t="s">
        <v>379</v>
      </c>
      <c r="E544" s="156" t="s">
        <v>379</v>
      </c>
      <c r="F544" s="5">
        <v>2020</v>
      </c>
      <c r="G544" s="5"/>
      <c r="H544" s="32">
        <v>66</v>
      </c>
      <c r="I544" s="32">
        <v>66</v>
      </c>
      <c r="J544" s="32" t="s">
        <v>225</v>
      </c>
      <c r="K544" s="32"/>
      <c r="L544" s="5" t="s">
        <v>50</v>
      </c>
    </row>
    <row r="545" spans="1:12" outlineLevel="2" x14ac:dyDescent="0.25">
      <c r="A545" s="1">
        <v>25486</v>
      </c>
      <c r="B545" s="1" t="s">
        <v>392</v>
      </c>
      <c r="C545" s="1" t="s">
        <v>172</v>
      </c>
      <c r="D545" s="1" t="s">
        <v>238</v>
      </c>
      <c r="E545" s="154" t="s">
        <v>239</v>
      </c>
      <c r="F545" s="1">
        <v>2020</v>
      </c>
      <c r="G545" s="1" t="s">
        <v>225</v>
      </c>
      <c r="H545" s="12">
        <v>29</v>
      </c>
      <c r="I545" s="12">
        <v>29</v>
      </c>
      <c r="J545" s="12">
        <v>754</v>
      </c>
      <c r="K545" s="12">
        <v>26</v>
      </c>
      <c r="L545" s="1" t="s">
        <v>50</v>
      </c>
    </row>
    <row r="546" spans="1:12" outlineLevel="2" x14ac:dyDescent="0.25">
      <c r="A546" s="1">
        <v>25486</v>
      </c>
      <c r="B546" s="1" t="s">
        <v>392</v>
      </c>
      <c r="C546" s="1" t="s">
        <v>172</v>
      </c>
      <c r="D546" s="1" t="s">
        <v>369</v>
      </c>
      <c r="E546" s="154" t="s">
        <v>369</v>
      </c>
      <c r="F546" s="1">
        <v>2020</v>
      </c>
      <c r="G546" s="1"/>
      <c r="H546" s="12">
        <v>164</v>
      </c>
      <c r="I546" s="12">
        <v>164</v>
      </c>
      <c r="J546" s="12" t="s">
        <v>225</v>
      </c>
      <c r="K546" s="12"/>
      <c r="L546" s="1" t="s">
        <v>50</v>
      </c>
    </row>
    <row r="547" spans="1:12" outlineLevel="1" x14ac:dyDescent="0.25">
      <c r="A547" s="109"/>
      <c r="B547" s="109" t="s">
        <v>633</v>
      </c>
      <c r="C547" s="109">
        <f>SUBTOTAL(9,C544:C546)</f>
        <v>0</v>
      </c>
      <c r="D547" s="109"/>
      <c r="E547" s="157"/>
      <c r="F547" s="109"/>
      <c r="G547" s="109"/>
      <c r="H547" s="158">
        <f>SUBTOTAL(9,H544:H546)</f>
        <v>259</v>
      </c>
      <c r="I547" s="158">
        <f>SUBTOTAL(9,I544:I546)</f>
        <v>259</v>
      </c>
      <c r="J547" s="158">
        <f>SUBTOTAL(9,J544:J546)</f>
        <v>754</v>
      </c>
      <c r="K547" s="158"/>
      <c r="L547" s="109"/>
    </row>
    <row r="548" spans="1:12" outlineLevel="2" x14ac:dyDescent="0.25">
      <c r="A548" s="5">
        <v>25758</v>
      </c>
      <c r="B548" s="5" t="s">
        <v>392</v>
      </c>
      <c r="C548" s="5" t="s">
        <v>111</v>
      </c>
      <c r="D548" s="5" t="s">
        <v>266</v>
      </c>
      <c r="E548" s="156" t="s">
        <v>267</v>
      </c>
      <c r="F548" s="5">
        <v>2020</v>
      </c>
      <c r="G548" s="5" t="s">
        <v>225</v>
      </c>
      <c r="H548" s="32">
        <v>11</v>
      </c>
      <c r="I548" s="32">
        <v>1</v>
      </c>
      <c r="J548" s="32">
        <v>15</v>
      </c>
      <c r="K548" s="32">
        <v>15</v>
      </c>
      <c r="L548" s="5" t="s">
        <v>50</v>
      </c>
    </row>
    <row r="549" spans="1:12" outlineLevel="2" x14ac:dyDescent="0.25">
      <c r="A549" s="1">
        <v>25758</v>
      </c>
      <c r="B549" s="1" t="s">
        <v>392</v>
      </c>
      <c r="C549" s="1" t="s">
        <v>111</v>
      </c>
      <c r="D549" s="1" t="s">
        <v>264</v>
      </c>
      <c r="E549" s="154" t="s">
        <v>265</v>
      </c>
      <c r="F549" s="1">
        <v>2020</v>
      </c>
      <c r="G549" s="1" t="s">
        <v>225</v>
      </c>
      <c r="H549" s="12">
        <v>2</v>
      </c>
      <c r="I549" s="12">
        <v>2</v>
      </c>
      <c r="J549" s="12">
        <v>28</v>
      </c>
      <c r="K549" s="12">
        <v>14</v>
      </c>
      <c r="L549" s="1" t="s">
        <v>50</v>
      </c>
    </row>
    <row r="550" spans="1:12" outlineLevel="2" x14ac:dyDescent="0.25">
      <c r="A550" s="1">
        <v>25758</v>
      </c>
      <c r="B550" s="1" t="s">
        <v>392</v>
      </c>
      <c r="C550" s="1" t="s">
        <v>111</v>
      </c>
      <c r="D550" s="1" t="s">
        <v>238</v>
      </c>
      <c r="E550" s="154" t="s">
        <v>239</v>
      </c>
      <c r="F550" s="1">
        <v>2020</v>
      </c>
      <c r="G550" s="1" t="s">
        <v>225</v>
      </c>
      <c r="H550" s="12">
        <v>6</v>
      </c>
      <c r="I550" s="12">
        <v>4</v>
      </c>
      <c r="J550" s="12">
        <v>120</v>
      </c>
      <c r="K550" s="12">
        <v>30</v>
      </c>
      <c r="L550" s="1" t="s">
        <v>50</v>
      </c>
    </row>
    <row r="551" spans="1:12" outlineLevel="2" x14ac:dyDescent="0.25">
      <c r="A551" s="1">
        <v>25758</v>
      </c>
      <c r="B551" s="1" t="s">
        <v>392</v>
      </c>
      <c r="C551" s="1" t="s">
        <v>111</v>
      </c>
      <c r="D551" s="1" t="s">
        <v>270</v>
      </c>
      <c r="E551" s="154" t="s">
        <v>271</v>
      </c>
      <c r="F551" s="1">
        <v>2020</v>
      </c>
      <c r="G551" s="1" t="s">
        <v>225</v>
      </c>
      <c r="H551" s="12">
        <v>5</v>
      </c>
      <c r="I551" s="12">
        <v>5</v>
      </c>
      <c r="J551" s="12">
        <v>30</v>
      </c>
      <c r="K551" s="12">
        <v>6</v>
      </c>
      <c r="L551" s="1" t="s">
        <v>50</v>
      </c>
    </row>
    <row r="552" spans="1:12" outlineLevel="2" x14ac:dyDescent="0.25">
      <c r="A552" s="1">
        <v>25758</v>
      </c>
      <c r="B552" s="1" t="s">
        <v>392</v>
      </c>
      <c r="C552" s="1" t="s">
        <v>111</v>
      </c>
      <c r="D552" s="1" t="s">
        <v>230</v>
      </c>
      <c r="E552" s="154" t="s">
        <v>231</v>
      </c>
      <c r="F552" s="1">
        <v>2020</v>
      </c>
      <c r="G552" s="1" t="s">
        <v>225</v>
      </c>
      <c r="H552" s="12">
        <v>1</v>
      </c>
      <c r="I552" s="12">
        <v>1</v>
      </c>
      <c r="J552" s="12">
        <v>28</v>
      </c>
      <c r="K552" s="12">
        <v>28</v>
      </c>
      <c r="L552" s="1" t="s">
        <v>50</v>
      </c>
    </row>
    <row r="553" spans="1:12" outlineLevel="1" x14ac:dyDescent="0.25">
      <c r="A553" s="109"/>
      <c r="B553" s="109" t="s">
        <v>634</v>
      </c>
      <c r="C553" s="109">
        <f>SUBTOTAL(9,C548:C552)</f>
        <v>0</v>
      </c>
      <c r="D553" s="109"/>
      <c r="E553" s="157"/>
      <c r="F553" s="109"/>
      <c r="G553" s="109"/>
      <c r="H553" s="158">
        <f>SUBTOTAL(9,H548:H552)</f>
        <v>25</v>
      </c>
      <c r="I553" s="158">
        <f>SUBTOTAL(9,I548:I552)</f>
        <v>13</v>
      </c>
      <c r="J553" s="158">
        <f>SUBTOTAL(9,J548:J552)</f>
        <v>221</v>
      </c>
      <c r="K553" s="158"/>
      <c r="L553" s="109"/>
    </row>
    <row r="554" spans="1:12" outlineLevel="2" x14ac:dyDescent="0.25">
      <c r="A554" s="5">
        <v>25785</v>
      </c>
      <c r="B554" s="5" t="s">
        <v>392</v>
      </c>
      <c r="C554" s="5" t="s">
        <v>16</v>
      </c>
      <c r="D554" s="5" t="s">
        <v>238</v>
      </c>
      <c r="E554" s="156" t="s">
        <v>239</v>
      </c>
      <c r="F554" s="5">
        <v>2020</v>
      </c>
      <c r="G554" s="5" t="s">
        <v>225</v>
      </c>
      <c r="H554" s="32">
        <v>8</v>
      </c>
      <c r="I554" s="32">
        <v>0</v>
      </c>
      <c r="J554" s="32">
        <v>0</v>
      </c>
      <c r="K554" s="32">
        <v>0</v>
      </c>
      <c r="L554" s="5" t="s">
        <v>50</v>
      </c>
    </row>
    <row r="555" spans="1:12" outlineLevel="2" x14ac:dyDescent="0.25">
      <c r="A555" s="1">
        <v>25785</v>
      </c>
      <c r="B555" s="1" t="s">
        <v>392</v>
      </c>
      <c r="C555" s="1" t="s">
        <v>16</v>
      </c>
      <c r="D555" s="1" t="s">
        <v>342</v>
      </c>
      <c r="E555" s="154" t="s">
        <v>343</v>
      </c>
      <c r="F555" s="1">
        <v>2020</v>
      </c>
      <c r="G555" s="1" t="s">
        <v>225</v>
      </c>
      <c r="H555" s="12">
        <v>2</v>
      </c>
      <c r="I555" s="12">
        <v>0</v>
      </c>
      <c r="J555" s="12">
        <v>0</v>
      </c>
      <c r="K555" s="12">
        <v>0</v>
      </c>
      <c r="L555" s="1" t="s">
        <v>50</v>
      </c>
    </row>
    <row r="556" spans="1:12" outlineLevel="2" x14ac:dyDescent="0.25">
      <c r="A556" s="1">
        <v>25785</v>
      </c>
      <c r="B556" s="1" t="s">
        <v>392</v>
      </c>
      <c r="C556" s="1" t="s">
        <v>16</v>
      </c>
      <c r="D556" s="1" t="s">
        <v>230</v>
      </c>
      <c r="E556" s="154" t="s">
        <v>231</v>
      </c>
      <c r="F556" s="1">
        <v>2020</v>
      </c>
      <c r="G556" s="1" t="s">
        <v>225</v>
      </c>
      <c r="H556" s="12">
        <v>3</v>
      </c>
      <c r="I556" s="12">
        <v>0</v>
      </c>
      <c r="J556" s="12">
        <v>0</v>
      </c>
      <c r="K556" s="12">
        <v>0</v>
      </c>
      <c r="L556" s="1" t="s">
        <v>50</v>
      </c>
    </row>
    <row r="557" spans="1:12" outlineLevel="1" x14ac:dyDescent="0.25">
      <c r="A557" s="109"/>
      <c r="B557" s="109" t="s">
        <v>635</v>
      </c>
      <c r="C557" s="109">
        <f>SUBTOTAL(9,C554:C556)</f>
        <v>0</v>
      </c>
      <c r="D557" s="109"/>
      <c r="E557" s="157"/>
      <c r="F557" s="109"/>
      <c r="G557" s="109"/>
      <c r="H557" s="158">
        <f>SUBTOTAL(9,H554:H556)</f>
        <v>13</v>
      </c>
      <c r="I557" s="158">
        <f>SUBTOTAL(9,I554:I556)</f>
        <v>0</v>
      </c>
      <c r="J557" s="158">
        <f>SUBTOTAL(9,J554:J556)</f>
        <v>0</v>
      </c>
      <c r="K557" s="158"/>
      <c r="L557" s="109"/>
    </row>
    <row r="558" spans="1:12" outlineLevel="2" x14ac:dyDescent="0.25">
      <c r="A558" s="5">
        <v>25799</v>
      </c>
      <c r="B558" s="5" t="s">
        <v>392</v>
      </c>
      <c r="C558" s="5" t="s">
        <v>134</v>
      </c>
      <c r="D558" s="5" t="s">
        <v>266</v>
      </c>
      <c r="E558" s="156" t="s">
        <v>267</v>
      </c>
      <c r="F558" s="5">
        <v>2020</v>
      </c>
      <c r="G558" s="5" t="s">
        <v>225</v>
      </c>
      <c r="H558" s="32">
        <v>14</v>
      </c>
      <c r="I558" s="32">
        <v>12</v>
      </c>
      <c r="J558" s="32">
        <v>100</v>
      </c>
      <c r="K558" s="32">
        <v>8.3333333333333304</v>
      </c>
      <c r="L558" s="5" t="s">
        <v>50</v>
      </c>
    </row>
    <row r="559" spans="1:12" outlineLevel="2" x14ac:dyDescent="0.25">
      <c r="A559" s="1">
        <v>25799</v>
      </c>
      <c r="B559" s="1" t="s">
        <v>392</v>
      </c>
      <c r="C559" s="1" t="s">
        <v>134</v>
      </c>
      <c r="D559" s="1" t="s">
        <v>258</v>
      </c>
      <c r="E559" s="154" t="s">
        <v>259</v>
      </c>
      <c r="F559" s="1">
        <v>2020</v>
      </c>
      <c r="G559" s="1" t="s">
        <v>225</v>
      </c>
      <c r="H559" s="12">
        <v>3</v>
      </c>
      <c r="I559" s="12">
        <v>2</v>
      </c>
      <c r="J559" s="12">
        <v>20</v>
      </c>
      <c r="K559" s="12">
        <v>10</v>
      </c>
      <c r="L559" s="1" t="s">
        <v>50</v>
      </c>
    </row>
    <row r="560" spans="1:12" outlineLevel="2" x14ac:dyDescent="0.25">
      <c r="A560" s="1">
        <v>25799</v>
      </c>
      <c r="B560" s="1" t="s">
        <v>392</v>
      </c>
      <c r="C560" s="1" t="s">
        <v>134</v>
      </c>
      <c r="D560" s="1" t="s">
        <v>230</v>
      </c>
      <c r="E560" s="154" t="s">
        <v>231</v>
      </c>
      <c r="F560" s="1">
        <v>2020</v>
      </c>
      <c r="G560" s="1" t="s">
        <v>225</v>
      </c>
      <c r="H560" s="12">
        <v>8</v>
      </c>
      <c r="I560" s="12">
        <v>7</v>
      </c>
      <c r="J560" s="12">
        <v>70</v>
      </c>
      <c r="K560" s="12">
        <v>10</v>
      </c>
      <c r="L560" s="1" t="s">
        <v>50</v>
      </c>
    </row>
    <row r="561" spans="1:12" outlineLevel="1" x14ac:dyDescent="0.25">
      <c r="A561" s="109"/>
      <c r="B561" s="109" t="s">
        <v>636</v>
      </c>
      <c r="C561" s="109">
        <f>SUBTOTAL(9,C558:C560)</f>
        <v>0</v>
      </c>
      <c r="D561" s="109"/>
      <c r="E561" s="157"/>
      <c r="F561" s="109"/>
      <c r="G561" s="109"/>
      <c r="H561" s="158">
        <f>SUBTOTAL(9,H558:H560)</f>
        <v>25</v>
      </c>
      <c r="I561" s="158">
        <f>SUBTOTAL(9,I558:I560)</f>
        <v>21</v>
      </c>
      <c r="J561" s="158">
        <f>SUBTOTAL(9,J558:J560)</f>
        <v>190</v>
      </c>
      <c r="K561" s="158"/>
      <c r="L561" s="109"/>
    </row>
    <row r="562" spans="1:12" outlineLevel="2" x14ac:dyDescent="0.25">
      <c r="A562" s="5">
        <v>25817</v>
      </c>
      <c r="B562" s="5" t="s">
        <v>392</v>
      </c>
      <c r="C562" s="5" t="s">
        <v>117</v>
      </c>
      <c r="D562" s="5" t="s">
        <v>320</v>
      </c>
      <c r="E562" s="156" t="s">
        <v>321</v>
      </c>
      <c r="F562" s="5">
        <v>2020</v>
      </c>
      <c r="G562" s="5" t="s">
        <v>225</v>
      </c>
      <c r="H562" s="32">
        <v>1</v>
      </c>
      <c r="I562" s="32">
        <v>1</v>
      </c>
      <c r="J562" s="32">
        <v>11</v>
      </c>
      <c r="K562" s="32">
        <v>11</v>
      </c>
      <c r="L562" s="5" t="s">
        <v>50</v>
      </c>
    </row>
    <row r="563" spans="1:12" outlineLevel="2" x14ac:dyDescent="0.25">
      <c r="A563" s="1">
        <v>25817</v>
      </c>
      <c r="B563" s="1" t="s">
        <v>392</v>
      </c>
      <c r="C563" s="1" t="s">
        <v>117</v>
      </c>
      <c r="D563" s="1" t="s">
        <v>368</v>
      </c>
      <c r="E563" s="154" t="s">
        <v>368</v>
      </c>
      <c r="F563" s="1">
        <v>2020</v>
      </c>
      <c r="G563" s="1"/>
      <c r="H563" s="12">
        <v>344</v>
      </c>
      <c r="I563" s="12">
        <v>344</v>
      </c>
      <c r="J563" s="12" t="s">
        <v>225</v>
      </c>
      <c r="K563" s="12"/>
      <c r="L563" s="1" t="s">
        <v>50</v>
      </c>
    </row>
    <row r="564" spans="1:12" outlineLevel="1" x14ac:dyDescent="0.25">
      <c r="A564" s="109"/>
      <c r="B564" s="109" t="s">
        <v>637</v>
      </c>
      <c r="C564" s="109">
        <f>SUBTOTAL(9,C562:C563)</f>
        <v>0</v>
      </c>
      <c r="D564" s="109"/>
      <c r="E564" s="157"/>
      <c r="F564" s="109"/>
      <c r="G564" s="109"/>
      <c r="H564" s="158">
        <f>SUBTOTAL(9,H562:H563)</f>
        <v>345</v>
      </c>
      <c r="I564" s="158">
        <f>SUBTOTAL(9,I562:I563)</f>
        <v>345</v>
      </c>
      <c r="J564" s="158">
        <f>SUBTOTAL(9,J562:J563)</f>
        <v>11</v>
      </c>
      <c r="K564" s="158"/>
      <c r="L564" s="109"/>
    </row>
    <row r="565" spans="1:12" outlineLevel="2" x14ac:dyDescent="0.25">
      <c r="A565" s="5">
        <v>25899</v>
      </c>
      <c r="B565" s="5" t="s">
        <v>392</v>
      </c>
      <c r="C565" s="5" t="s">
        <v>79</v>
      </c>
      <c r="D565" s="5" t="s">
        <v>266</v>
      </c>
      <c r="E565" s="156" t="s">
        <v>267</v>
      </c>
      <c r="F565" s="5">
        <v>2020</v>
      </c>
      <c r="G565" s="5" t="s">
        <v>225</v>
      </c>
      <c r="H565" s="32">
        <v>13.5</v>
      </c>
      <c r="I565" s="32">
        <v>3.5</v>
      </c>
      <c r="J565" s="32">
        <v>28</v>
      </c>
      <c r="K565" s="32">
        <v>8</v>
      </c>
      <c r="L565" s="5" t="s">
        <v>50</v>
      </c>
    </row>
    <row r="566" spans="1:12" outlineLevel="2" x14ac:dyDescent="0.25">
      <c r="A566" s="1">
        <v>25899</v>
      </c>
      <c r="B566" s="1" t="s">
        <v>392</v>
      </c>
      <c r="C566" s="1" t="s">
        <v>79</v>
      </c>
      <c r="D566" s="1" t="s">
        <v>264</v>
      </c>
      <c r="E566" s="154" t="s">
        <v>265</v>
      </c>
      <c r="F566" s="1">
        <v>2020</v>
      </c>
      <c r="G566" s="1" t="s">
        <v>225</v>
      </c>
      <c r="H566" s="12">
        <v>11.5</v>
      </c>
      <c r="I566" s="12">
        <v>11.5</v>
      </c>
      <c r="J566" s="12">
        <v>172.5</v>
      </c>
      <c r="K566" s="12">
        <v>15</v>
      </c>
      <c r="L566" s="1" t="s">
        <v>50</v>
      </c>
    </row>
    <row r="567" spans="1:12" outlineLevel="2" x14ac:dyDescent="0.25">
      <c r="A567" s="1">
        <v>25899</v>
      </c>
      <c r="B567" s="1" t="s">
        <v>392</v>
      </c>
      <c r="C567" s="1" t="s">
        <v>79</v>
      </c>
      <c r="D567" s="1" t="s">
        <v>368</v>
      </c>
      <c r="E567" s="154" t="s">
        <v>368</v>
      </c>
      <c r="F567" s="1">
        <v>2020</v>
      </c>
      <c r="G567" s="1"/>
      <c r="H567" s="12">
        <v>82</v>
      </c>
      <c r="I567" s="12">
        <v>82</v>
      </c>
      <c r="J567" s="12" t="s">
        <v>225</v>
      </c>
      <c r="K567" s="12"/>
      <c r="L567" s="1" t="s">
        <v>50</v>
      </c>
    </row>
    <row r="568" spans="1:12" outlineLevel="2" x14ac:dyDescent="0.25">
      <c r="A568" s="1">
        <v>25899</v>
      </c>
      <c r="B568" s="1" t="s">
        <v>392</v>
      </c>
      <c r="C568" s="1" t="s">
        <v>79</v>
      </c>
      <c r="D568" s="1" t="s">
        <v>238</v>
      </c>
      <c r="E568" s="154" t="s">
        <v>239</v>
      </c>
      <c r="F568" s="1">
        <v>2020</v>
      </c>
      <c r="G568" s="1" t="s">
        <v>225</v>
      </c>
      <c r="H568" s="12">
        <v>10</v>
      </c>
      <c r="I568" s="12">
        <v>8</v>
      </c>
      <c r="J568" s="12">
        <v>500</v>
      </c>
      <c r="K568" s="12">
        <v>50</v>
      </c>
      <c r="L568" s="1" t="s">
        <v>50</v>
      </c>
    </row>
    <row r="569" spans="1:12" outlineLevel="1" x14ac:dyDescent="0.25">
      <c r="A569" s="109"/>
      <c r="B569" s="109" t="s">
        <v>638</v>
      </c>
      <c r="C569" s="109">
        <f>SUBTOTAL(9,C565:C568)</f>
        <v>0</v>
      </c>
      <c r="D569" s="109"/>
      <c r="E569" s="157"/>
      <c r="F569" s="109"/>
      <c r="G569" s="109"/>
      <c r="H569" s="158">
        <f>SUBTOTAL(9,H565:H568)</f>
        <v>117</v>
      </c>
      <c r="I569" s="158">
        <f>SUBTOTAL(9,I565:I568)</f>
        <v>105</v>
      </c>
      <c r="J569" s="158">
        <f>SUBTOTAL(9,J565:J568)</f>
        <v>700.5</v>
      </c>
      <c r="K569" s="158"/>
      <c r="L569" s="109"/>
    </row>
    <row r="570" spans="1:12" outlineLevel="2" x14ac:dyDescent="0.25">
      <c r="A570" s="5">
        <v>25099</v>
      </c>
      <c r="B570" s="5" t="s">
        <v>393</v>
      </c>
      <c r="C570" s="5" t="s">
        <v>190</v>
      </c>
      <c r="D570" s="5" t="s">
        <v>238</v>
      </c>
      <c r="E570" s="156" t="s">
        <v>239</v>
      </c>
      <c r="F570" s="5">
        <v>2020</v>
      </c>
      <c r="G570" s="5" t="s">
        <v>225</v>
      </c>
      <c r="H570" s="32">
        <v>7</v>
      </c>
      <c r="I570" s="32">
        <v>7</v>
      </c>
      <c r="J570" s="32">
        <v>28</v>
      </c>
      <c r="K570" s="32">
        <v>4</v>
      </c>
      <c r="L570" s="5" t="s">
        <v>50</v>
      </c>
    </row>
    <row r="571" spans="1:12" outlineLevel="2" x14ac:dyDescent="0.25">
      <c r="A571" s="1">
        <v>25099</v>
      </c>
      <c r="B571" s="1" t="s">
        <v>393</v>
      </c>
      <c r="C571" s="1" t="s">
        <v>190</v>
      </c>
      <c r="D571" s="1" t="s">
        <v>228</v>
      </c>
      <c r="E571" s="154" t="s">
        <v>229</v>
      </c>
      <c r="F571" s="1">
        <v>2020</v>
      </c>
      <c r="G571" s="1" t="s">
        <v>225</v>
      </c>
      <c r="H571" s="12">
        <v>5</v>
      </c>
      <c r="I571" s="12">
        <v>5</v>
      </c>
      <c r="J571" s="12">
        <v>20</v>
      </c>
      <c r="K571" s="12">
        <v>4</v>
      </c>
      <c r="L571" s="1" t="s">
        <v>50</v>
      </c>
    </row>
    <row r="572" spans="1:12" outlineLevel="1" x14ac:dyDescent="0.25">
      <c r="A572" s="109"/>
      <c r="B572" s="109" t="s">
        <v>639</v>
      </c>
      <c r="C572" s="109">
        <f>SUBTOTAL(9,C570:C571)</f>
        <v>0</v>
      </c>
      <c r="D572" s="109"/>
      <c r="E572" s="157"/>
      <c r="F572" s="109"/>
      <c r="G572" s="109"/>
      <c r="H572" s="158">
        <f>SUBTOTAL(9,H570:H571)</f>
        <v>12</v>
      </c>
      <c r="I572" s="158">
        <f>SUBTOTAL(9,I570:I571)</f>
        <v>12</v>
      </c>
      <c r="J572" s="158">
        <f>SUBTOTAL(9,J570:J571)</f>
        <v>48</v>
      </c>
      <c r="K572" s="158"/>
      <c r="L572" s="109"/>
    </row>
    <row r="573" spans="1:12" outlineLevel="2" x14ac:dyDescent="0.25">
      <c r="A573" s="5">
        <v>25260</v>
      </c>
      <c r="B573" s="5" t="s">
        <v>393</v>
      </c>
      <c r="C573" s="5" t="s">
        <v>89</v>
      </c>
      <c r="D573" s="5" t="s">
        <v>368</v>
      </c>
      <c r="E573" s="156" t="s">
        <v>368</v>
      </c>
      <c r="F573" s="5">
        <v>2020</v>
      </c>
      <c r="G573" s="5"/>
      <c r="H573" s="32">
        <v>683</v>
      </c>
      <c r="I573" s="32">
        <v>683</v>
      </c>
      <c r="J573" s="32" t="s">
        <v>225</v>
      </c>
      <c r="K573" s="32"/>
      <c r="L573" s="5" t="s">
        <v>50</v>
      </c>
    </row>
    <row r="574" spans="1:12" outlineLevel="2" x14ac:dyDescent="0.25">
      <c r="A574" s="1">
        <v>25260</v>
      </c>
      <c r="B574" s="1" t="s">
        <v>393</v>
      </c>
      <c r="C574" s="1" t="s">
        <v>89</v>
      </c>
      <c r="D574" s="1" t="s">
        <v>238</v>
      </c>
      <c r="E574" s="154" t="s">
        <v>239</v>
      </c>
      <c r="F574" s="1">
        <v>2020</v>
      </c>
      <c r="G574" s="1" t="s">
        <v>225</v>
      </c>
      <c r="H574" s="12">
        <v>30</v>
      </c>
      <c r="I574" s="12">
        <v>19</v>
      </c>
      <c r="J574" s="12">
        <v>380</v>
      </c>
      <c r="K574" s="12">
        <v>20</v>
      </c>
      <c r="L574" s="1" t="s">
        <v>50</v>
      </c>
    </row>
    <row r="575" spans="1:12" outlineLevel="1" x14ac:dyDescent="0.25">
      <c r="A575" s="109"/>
      <c r="B575" s="109" t="s">
        <v>640</v>
      </c>
      <c r="C575" s="109">
        <f>SUBTOTAL(9,C573:C574)</f>
        <v>0</v>
      </c>
      <c r="D575" s="109"/>
      <c r="E575" s="157"/>
      <c r="F575" s="109"/>
      <c r="G575" s="109"/>
      <c r="H575" s="158">
        <f>SUBTOTAL(9,H573:H574)</f>
        <v>713</v>
      </c>
      <c r="I575" s="158">
        <f>SUBTOTAL(9,I573:I574)</f>
        <v>702</v>
      </c>
      <c r="J575" s="158">
        <f>SUBTOTAL(9,J573:J574)</f>
        <v>380</v>
      </c>
      <c r="K575" s="158"/>
      <c r="L575" s="109"/>
    </row>
    <row r="576" spans="1:12" outlineLevel="2" x14ac:dyDescent="0.25">
      <c r="A576" s="5">
        <v>25269</v>
      </c>
      <c r="B576" s="5" t="s">
        <v>393</v>
      </c>
      <c r="C576" s="5" t="s">
        <v>186</v>
      </c>
      <c r="D576" s="5" t="s">
        <v>264</v>
      </c>
      <c r="E576" s="156" t="s">
        <v>265</v>
      </c>
      <c r="F576" s="5">
        <v>2020</v>
      </c>
      <c r="G576" s="5" t="s">
        <v>225</v>
      </c>
      <c r="H576" s="32">
        <v>6.7</v>
      </c>
      <c r="I576" s="32">
        <v>5.7</v>
      </c>
      <c r="J576" s="32">
        <v>62.7</v>
      </c>
      <c r="K576" s="32">
        <v>11</v>
      </c>
      <c r="L576" s="5" t="s">
        <v>50</v>
      </c>
    </row>
    <row r="577" spans="1:12" outlineLevel="2" x14ac:dyDescent="0.25">
      <c r="A577" s="1">
        <v>25269</v>
      </c>
      <c r="B577" s="1" t="s">
        <v>393</v>
      </c>
      <c r="C577" s="1" t="s">
        <v>186</v>
      </c>
      <c r="D577" s="1" t="s">
        <v>274</v>
      </c>
      <c r="E577" s="154" t="s">
        <v>275</v>
      </c>
      <c r="F577" s="1">
        <v>2020</v>
      </c>
      <c r="G577" s="1" t="s">
        <v>225</v>
      </c>
      <c r="H577" s="12">
        <v>7.3</v>
      </c>
      <c r="I577" s="12">
        <v>3.3</v>
      </c>
      <c r="J577" s="12">
        <v>31.799999999999997</v>
      </c>
      <c r="K577" s="12">
        <v>6</v>
      </c>
      <c r="L577" s="1" t="s">
        <v>50</v>
      </c>
    </row>
    <row r="578" spans="1:12" outlineLevel="2" x14ac:dyDescent="0.25">
      <c r="A578" s="1">
        <v>25269</v>
      </c>
      <c r="B578" s="1" t="s">
        <v>393</v>
      </c>
      <c r="C578" s="1" t="s">
        <v>186</v>
      </c>
      <c r="D578" s="1" t="s">
        <v>368</v>
      </c>
      <c r="E578" s="154" t="s">
        <v>368</v>
      </c>
      <c r="F578" s="1">
        <v>2020</v>
      </c>
      <c r="G578" s="1"/>
      <c r="H578" s="12">
        <v>535</v>
      </c>
      <c r="I578" s="12">
        <v>535</v>
      </c>
      <c r="J578" s="12" t="s">
        <v>225</v>
      </c>
      <c r="K578" s="12"/>
      <c r="L578" s="1" t="s">
        <v>50</v>
      </c>
    </row>
    <row r="579" spans="1:12" outlineLevel="2" x14ac:dyDescent="0.25">
      <c r="A579" s="1">
        <v>25269</v>
      </c>
      <c r="B579" s="1" t="s">
        <v>393</v>
      </c>
      <c r="C579" s="1" t="s">
        <v>186</v>
      </c>
      <c r="D579" s="1" t="s">
        <v>368</v>
      </c>
      <c r="E579" s="154" t="s">
        <v>368</v>
      </c>
      <c r="F579" s="1">
        <v>2020</v>
      </c>
      <c r="G579" s="1"/>
      <c r="H579" s="12">
        <v>270</v>
      </c>
      <c r="I579" s="12">
        <v>270</v>
      </c>
      <c r="J579" s="12" t="s">
        <v>225</v>
      </c>
      <c r="K579" s="12"/>
      <c r="L579" s="1" t="s">
        <v>50</v>
      </c>
    </row>
    <row r="580" spans="1:12" outlineLevel="2" x14ac:dyDescent="0.25">
      <c r="A580" s="1">
        <v>25269</v>
      </c>
      <c r="B580" s="1" t="s">
        <v>393</v>
      </c>
      <c r="C580" s="1" t="s">
        <v>186</v>
      </c>
      <c r="D580" s="1" t="s">
        <v>238</v>
      </c>
      <c r="E580" s="154" t="s">
        <v>239</v>
      </c>
      <c r="F580" s="1">
        <v>2020</v>
      </c>
      <c r="G580" s="1" t="s">
        <v>225</v>
      </c>
      <c r="H580" s="12">
        <v>359</v>
      </c>
      <c r="I580" s="12">
        <v>289</v>
      </c>
      <c r="J580" s="12">
        <v>23244</v>
      </c>
      <c r="K580" s="12">
        <v>52</v>
      </c>
      <c r="L580" s="1" t="s">
        <v>50</v>
      </c>
    </row>
    <row r="581" spans="1:12" outlineLevel="2" x14ac:dyDescent="0.25">
      <c r="A581" s="1">
        <v>25269</v>
      </c>
      <c r="B581" s="1" t="s">
        <v>393</v>
      </c>
      <c r="C581" s="1" t="s">
        <v>186</v>
      </c>
      <c r="D581" s="1" t="s">
        <v>228</v>
      </c>
      <c r="E581" s="154" t="s">
        <v>229</v>
      </c>
      <c r="F581" s="1">
        <v>2020</v>
      </c>
      <c r="G581" s="1" t="s">
        <v>225</v>
      </c>
      <c r="H581" s="12">
        <v>4.7</v>
      </c>
      <c r="I581" s="12">
        <v>1.2000000000000002</v>
      </c>
      <c r="J581" s="12">
        <v>18.5</v>
      </c>
      <c r="K581" s="12">
        <v>5</v>
      </c>
      <c r="L581" s="1" t="s">
        <v>50</v>
      </c>
    </row>
    <row r="582" spans="1:12" outlineLevel="2" x14ac:dyDescent="0.25">
      <c r="A582" s="1">
        <v>25269</v>
      </c>
      <c r="B582" s="1" t="s">
        <v>393</v>
      </c>
      <c r="C582" s="1" t="s">
        <v>186</v>
      </c>
      <c r="D582" s="1" t="s">
        <v>230</v>
      </c>
      <c r="E582" s="154" t="s">
        <v>231</v>
      </c>
      <c r="F582" s="1">
        <v>2020</v>
      </c>
      <c r="G582" s="1" t="s">
        <v>225</v>
      </c>
      <c r="H582" s="12">
        <v>32.5</v>
      </c>
      <c r="I582" s="12">
        <v>26.5</v>
      </c>
      <c r="J582" s="12">
        <v>397.5</v>
      </c>
      <c r="K582" s="12">
        <v>15</v>
      </c>
      <c r="L582" s="1" t="s">
        <v>50</v>
      </c>
    </row>
    <row r="583" spans="1:12" outlineLevel="1" x14ac:dyDescent="0.25">
      <c r="A583" s="109"/>
      <c r="B583" s="109" t="s">
        <v>641</v>
      </c>
      <c r="C583" s="109">
        <f>SUBTOTAL(9,C576:C582)</f>
        <v>0</v>
      </c>
      <c r="D583" s="109"/>
      <c r="E583" s="157"/>
      <c r="F583" s="109"/>
      <c r="G583" s="109"/>
      <c r="H583" s="158">
        <f>SUBTOTAL(9,H576:H582)</f>
        <v>1215.2</v>
      </c>
      <c r="I583" s="158">
        <f>SUBTOTAL(9,I576:I582)</f>
        <v>1130.7</v>
      </c>
      <c r="J583" s="158">
        <f>SUBTOTAL(9,J576:J582)</f>
        <v>23754.5</v>
      </c>
      <c r="K583" s="158"/>
      <c r="L583" s="109"/>
    </row>
    <row r="584" spans="1:12" outlineLevel="2" x14ac:dyDescent="0.25">
      <c r="A584" s="5">
        <v>25286</v>
      </c>
      <c r="B584" s="5" t="s">
        <v>393</v>
      </c>
      <c r="C584" s="5" t="s">
        <v>217</v>
      </c>
      <c r="D584" s="5" t="s">
        <v>368</v>
      </c>
      <c r="E584" s="156" t="s">
        <v>368</v>
      </c>
      <c r="F584" s="5">
        <v>2020</v>
      </c>
      <c r="G584" s="5"/>
      <c r="H584" s="32">
        <v>540</v>
      </c>
      <c r="I584" s="32">
        <v>540</v>
      </c>
      <c r="J584" s="32" t="s">
        <v>225</v>
      </c>
      <c r="K584" s="32"/>
      <c r="L584" s="5" t="s">
        <v>50</v>
      </c>
    </row>
    <row r="585" spans="1:12" outlineLevel="2" x14ac:dyDescent="0.25">
      <c r="A585" s="1">
        <v>25286</v>
      </c>
      <c r="B585" s="1" t="s">
        <v>393</v>
      </c>
      <c r="C585" s="1" t="s">
        <v>217</v>
      </c>
      <c r="D585" s="1" t="s">
        <v>238</v>
      </c>
      <c r="E585" s="154" t="s">
        <v>239</v>
      </c>
      <c r="F585" s="1">
        <v>2020</v>
      </c>
      <c r="G585" s="1" t="s">
        <v>225</v>
      </c>
      <c r="H585" s="12">
        <v>60</v>
      </c>
      <c r="I585" s="12">
        <v>45</v>
      </c>
      <c r="J585" s="12">
        <v>2310</v>
      </c>
      <c r="K585" s="12">
        <v>42</v>
      </c>
      <c r="L585" s="1" t="s">
        <v>50</v>
      </c>
    </row>
    <row r="586" spans="1:12" outlineLevel="1" x14ac:dyDescent="0.25">
      <c r="A586" s="109"/>
      <c r="B586" s="109" t="s">
        <v>642</v>
      </c>
      <c r="C586" s="109">
        <f>SUBTOTAL(9,C584:C585)</f>
        <v>0</v>
      </c>
      <c r="D586" s="109"/>
      <c r="E586" s="157"/>
      <c r="F586" s="109"/>
      <c r="G586" s="109"/>
      <c r="H586" s="158">
        <f>SUBTOTAL(9,H584:H585)</f>
        <v>600</v>
      </c>
      <c r="I586" s="158">
        <f>SUBTOTAL(9,I584:I585)</f>
        <v>585</v>
      </c>
      <c r="J586" s="158">
        <f>SUBTOTAL(9,J584:J585)</f>
        <v>2310</v>
      </c>
      <c r="K586" s="158"/>
      <c r="L586" s="109"/>
    </row>
    <row r="587" spans="1:12" outlineLevel="2" x14ac:dyDescent="0.25">
      <c r="A587" s="5">
        <v>25430</v>
      </c>
      <c r="B587" s="5" t="s">
        <v>393</v>
      </c>
      <c r="C587" s="5" t="s">
        <v>67</v>
      </c>
      <c r="D587" s="5" t="s">
        <v>376</v>
      </c>
      <c r="E587" s="156" t="s">
        <v>376</v>
      </c>
      <c r="F587" s="5">
        <v>2020</v>
      </c>
      <c r="G587" s="5"/>
      <c r="H587" s="32">
        <v>290</v>
      </c>
      <c r="I587" s="32">
        <v>290</v>
      </c>
      <c r="J587" s="32" t="s">
        <v>225</v>
      </c>
      <c r="K587" s="32"/>
      <c r="L587" s="5" t="s">
        <v>50</v>
      </c>
    </row>
    <row r="588" spans="1:12" outlineLevel="2" x14ac:dyDescent="0.25">
      <c r="A588" s="1">
        <v>25430</v>
      </c>
      <c r="B588" s="1" t="s">
        <v>393</v>
      </c>
      <c r="C588" s="1" t="s">
        <v>67</v>
      </c>
      <c r="D588" s="1" t="s">
        <v>238</v>
      </c>
      <c r="E588" s="154" t="s">
        <v>239</v>
      </c>
      <c r="F588" s="1">
        <v>2020</v>
      </c>
      <c r="G588" s="1" t="s">
        <v>225</v>
      </c>
      <c r="H588" s="12">
        <v>58.5</v>
      </c>
      <c r="I588" s="12">
        <v>54.5</v>
      </c>
      <c r="J588" s="12">
        <v>2983.5</v>
      </c>
      <c r="K588" s="12">
        <v>51</v>
      </c>
      <c r="L588" s="1" t="s">
        <v>50</v>
      </c>
    </row>
    <row r="589" spans="1:12" outlineLevel="2" x14ac:dyDescent="0.25">
      <c r="A589" s="1">
        <v>25430</v>
      </c>
      <c r="B589" s="1" t="s">
        <v>393</v>
      </c>
      <c r="C589" s="1" t="s">
        <v>67</v>
      </c>
      <c r="D589" s="1" t="s">
        <v>369</v>
      </c>
      <c r="E589" s="154" t="s">
        <v>369</v>
      </c>
      <c r="F589" s="1">
        <v>2020</v>
      </c>
      <c r="G589" s="1"/>
      <c r="H589" s="12">
        <v>310</v>
      </c>
      <c r="I589" s="12">
        <v>310</v>
      </c>
      <c r="J589" s="12" t="s">
        <v>225</v>
      </c>
      <c r="K589" s="12"/>
      <c r="L589" s="1" t="s">
        <v>50</v>
      </c>
    </row>
    <row r="590" spans="1:12" outlineLevel="1" x14ac:dyDescent="0.25">
      <c r="A590" s="109"/>
      <c r="B590" s="109" t="s">
        <v>643</v>
      </c>
      <c r="C590" s="109">
        <f>SUBTOTAL(9,C587:C589)</f>
        <v>0</v>
      </c>
      <c r="D590" s="109"/>
      <c r="E590" s="157"/>
      <c r="F590" s="109"/>
      <c r="G590" s="109"/>
      <c r="H590" s="158">
        <f>SUBTOTAL(9,H587:H589)</f>
        <v>658.5</v>
      </c>
      <c r="I590" s="158">
        <f>SUBTOTAL(9,I587:I589)</f>
        <v>654.5</v>
      </c>
      <c r="J590" s="158">
        <f>SUBTOTAL(9,J587:J589)</f>
        <v>2983.5</v>
      </c>
      <c r="K590" s="158"/>
      <c r="L590" s="109"/>
    </row>
    <row r="591" spans="1:12" outlineLevel="2" x14ac:dyDescent="0.25">
      <c r="A591" s="5">
        <v>25473</v>
      </c>
      <c r="B591" s="5" t="s">
        <v>393</v>
      </c>
      <c r="C591" s="5" t="s">
        <v>95</v>
      </c>
      <c r="D591" s="5" t="s">
        <v>266</v>
      </c>
      <c r="E591" s="156" t="s">
        <v>267</v>
      </c>
      <c r="F591" s="5">
        <v>2020</v>
      </c>
      <c r="G591" s="5" t="s">
        <v>225</v>
      </c>
      <c r="H591" s="32">
        <v>6</v>
      </c>
      <c r="I591" s="32">
        <v>0</v>
      </c>
      <c r="J591" s="32">
        <v>0</v>
      </c>
      <c r="K591" s="32">
        <v>0</v>
      </c>
      <c r="L591" s="5" t="s">
        <v>50</v>
      </c>
    </row>
    <row r="592" spans="1:12" outlineLevel="2" x14ac:dyDescent="0.25">
      <c r="A592" s="1">
        <v>25473</v>
      </c>
      <c r="B592" s="1" t="s">
        <v>393</v>
      </c>
      <c r="C592" s="1" t="s">
        <v>95</v>
      </c>
      <c r="D592" s="1" t="s">
        <v>379</v>
      </c>
      <c r="E592" s="154" t="s">
        <v>379</v>
      </c>
      <c r="F592" s="1">
        <v>2020</v>
      </c>
      <c r="G592" s="1"/>
      <c r="H592" s="12">
        <v>20</v>
      </c>
      <c r="I592" s="12">
        <v>20</v>
      </c>
      <c r="J592" s="12" t="s">
        <v>225</v>
      </c>
      <c r="K592" s="12"/>
      <c r="L592" s="1" t="s">
        <v>50</v>
      </c>
    </row>
    <row r="593" spans="1:12" outlineLevel="2" x14ac:dyDescent="0.25">
      <c r="A593" s="1">
        <v>25473</v>
      </c>
      <c r="B593" s="1" t="s">
        <v>393</v>
      </c>
      <c r="C593" s="1" t="s">
        <v>95</v>
      </c>
      <c r="D593" s="1" t="s">
        <v>317</v>
      </c>
      <c r="E593" s="154" t="s">
        <v>318</v>
      </c>
      <c r="F593" s="1">
        <v>2020</v>
      </c>
      <c r="G593" s="1" t="s">
        <v>225</v>
      </c>
      <c r="H593" s="12">
        <v>5</v>
      </c>
      <c r="I593" s="12">
        <v>0</v>
      </c>
      <c r="J593" s="12">
        <v>0</v>
      </c>
      <c r="K593" s="12">
        <v>0</v>
      </c>
      <c r="L593" s="1" t="s">
        <v>50</v>
      </c>
    </row>
    <row r="594" spans="1:12" outlineLevel="2" x14ac:dyDescent="0.25">
      <c r="A594" s="1">
        <v>25473</v>
      </c>
      <c r="B594" s="1" t="s">
        <v>393</v>
      </c>
      <c r="C594" s="1" t="s">
        <v>95</v>
      </c>
      <c r="D594" s="1" t="s">
        <v>238</v>
      </c>
      <c r="E594" s="154" t="s">
        <v>239</v>
      </c>
      <c r="F594" s="1">
        <v>2020</v>
      </c>
      <c r="G594" s="1" t="s">
        <v>225</v>
      </c>
      <c r="H594" s="12">
        <v>56</v>
      </c>
      <c r="I594" s="12">
        <v>56</v>
      </c>
      <c r="J594" s="12">
        <v>1400</v>
      </c>
      <c r="K594" s="12">
        <v>25</v>
      </c>
      <c r="L594" s="1" t="s">
        <v>50</v>
      </c>
    </row>
    <row r="595" spans="1:12" outlineLevel="1" x14ac:dyDescent="0.25">
      <c r="A595" s="109"/>
      <c r="B595" s="109" t="s">
        <v>644</v>
      </c>
      <c r="C595" s="109">
        <f>SUBTOTAL(9,C591:C594)</f>
        <v>0</v>
      </c>
      <c r="D595" s="109"/>
      <c r="E595" s="157"/>
      <c r="F595" s="109"/>
      <c r="G595" s="109"/>
      <c r="H595" s="158">
        <f>SUBTOTAL(9,H591:H594)</f>
        <v>87</v>
      </c>
      <c r="I595" s="158">
        <f>SUBTOTAL(9,I591:I594)</f>
        <v>76</v>
      </c>
      <c r="J595" s="158">
        <f>SUBTOTAL(9,J591:J594)</f>
        <v>1400</v>
      </c>
      <c r="K595" s="158"/>
      <c r="L595" s="109"/>
    </row>
    <row r="596" spans="1:12" outlineLevel="2" x14ac:dyDescent="0.25">
      <c r="A596" s="5">
        <v>25769</v>
      </c>
      <c r="B596" s="5" t="s">
        <v>393</v>
      </c>
      <c r="C596" s="5" t="s">
        <v>188</v>
      </c>
      <c r="D596" s="5" t="s">
        <v>264</v>
      </c>
      <c r="E596" s="156" t="s">
        <v>265</v>
      </c>
      <c r="F596" s="5">
        <v>2020</v>
      </c>
      <c r="G596" s="5" t="s">
        <v>225</v>
      </c>
      <c r="H596" s="32">
        <v>36</v>
      </c>
      <c r="I596" s="32">
        <v>36</v>
      </c>
      <c r="J596" s="32">
        <v>720</v>
      </c>
      <c r="K596" s="32">
        <v>20</v>
      </c>
      <c r="L596" s="5" t="s">
        <v>50</v>
      </c>
    </row>
    <row r="597" spans="1:12" outlineLevel="1" x14ac:dyDescent="0.25">
      <c r="A597" s="109"/>
      <c r="B597" s="109" t="s">
        <v>645</v>
      </c>
      <c r="C597" s="109">
        <f>SUBTOTAL(9,C596:C596)</f>
        <v>0</v>
      </c>
      <c r="D597" s="109"/>
      <c r="E597" s="157"/>
      <c r="F597" s="109"/>
      <c r="G597" s="109"/>
      <c r="H597" s="158">
        <f>SUBTOTAL(9,H596:H596)</f>
        <v>36</v>
      </c>
      <c r="I597" s="158">
        <f>SUBTOTAL(9,I596:I596)</f>
        <v>36</v>
      </c>
      <c r="J597" s="158">
        <f>SUBTOTAL(9,J596:J596)</f>
        <v>720</v>
      </c>
      <c r="K597" s="158"/>
      <c r="L597" s="109"/>
    </row>
    <row r="598" spans="1:12" outlineLevel="2" x14ac:dyDescent="0.25">
      <c r="A598" s="5">
        <v>25898</v>
      </c>
      <c r="B598" s="5" t="s">
        <v>393</v>
      </c>
      <c r="C598" s="5" t="s">
        <v>220</v>
      </c>
      <c r="D598" s="5" t="s">
        <v>224</v>
      </c>
      <c r="E598" s="156" t="s">
        <v>334</v>
      </c>
      <c r="F598" s="5">
        <v>2020</v>
      </c>
      <c r="G598" s="5" t="s">
        <v>225</v>
      </c>
      <c r="H598" s="32">
        <v>3</v>
      </c>
      <c r="I598" s="32">
        <v>1.8</v>
      </c>
      <c r="J598" s="32">
        <v>19.799999999999997</v>
      </c>
      <c r="K598" s="32">
        <v>6</v>
      </c>
      <c r="L598" s="5" t="s">
        <v>50</v>
      </c>
    </row>
    <row r="599" spans="1:12" outlineLevel="2" x14ac:dyDescent="0.25">
      <c r="A599" s="1">
        <v>25898</v>
      </c>
      <c r="B599" s="1" t="s">
        <v>393</v>
      </c>
      <c r="C599" s="1" t="s">
        <v>220</v>
      </c>
      <c r="D599" s="1" t="s">
        <v>376</v>
      </c>
      <c r="E599" s="154" t="s">
        <v>376</v>
      </c>
      <c r="F599" s="1">
        <v>2020</v>
      </c>
      <c r="G599" s="1"/>
      <c r="H599" s="12">
        <v>6.1</v>
      </c>
      <c r="I599" s="12">
        <v>4.0999999999999996</v>
      </c>
      <c r="J599" s="12"/>
      <c r="K599" s="12"/>
      <c r="L599" s="1" t="s">
        <v>50</v>
      </c>
    </row>
    <row r="600" spans="1:12" outlineLevel="2" x14ac:dyDescent="0.25">
      <c r="A600" s="1">
        <v>25898</v>
      </c>
      <c r="B600" s="1" t="s">
        <v>393</v>
      </c>
      <c r="C600" s="1" t="s">
        <v>220</v>
      </c>
      <c r="D600" s="1" t="s">
        <v>253</v>
      </c>
      <c r="E600" s="154" t="s">
        <v>254</v>
      </c>
      <c r="F600" s="1">
        <v>2020</v>
      </c>
      <c r="G600" s="1" t="s">
        <v>225</v>
      </c>
      <c r="H600" s="12">
        <v>8</v>
      </c>
      <c r="I600" s="12">
        <v>5</v>
      </c>
      <c r="J600" s="12">
        <v>65</v>
      </c>
      <c r="K600" s="12">
        <v>13</v>
      </c>
      <c r="L600" s="1" t="s">
        <v>50</v>
      </c>
    </row>
    <row r="601" spans="1:12" outlineLevel="2" x14ac:dyDescent="0.25">
      <c r="A601" s="1">
        <v>25898</v>
      </c>
      <c r="B601" s="1" t="s">
        <v>393</v>
      </c>
      <c r="C601" s="1" t="s">
        <v>220</v>
      </c>
      <c r="D601" s="1" t="s">
        <v>232</v>
      </c>
      <c r="E601" s="154" t="s">
        <v>233</v>
      </c>
      <c r="F601" s="1">
        <v>2020</v>
      </c>
      <c r="G601" s="1" t="s">
        <v>225</v>
      </c>
      <c r="H601" s="12">
        <v>116</v>
      </c>
      <c r="I601" s="12">
        <v>107</v>
      </c>
      <c r="J601" s="12">
        <v>101.64999999999999</v>
      </c>
      <c r="K601" s="12">
        <v>0.95</v>
      </c>
      <c r="L601" s="1" t="s">
        <v>50</v>
      </c>
    </row>
    <row r="602" spans="1:12" outlineLevel="2" x14ac:dyDescent="0.25">
      <c r="A602" s="1">
        <v>25898</v>
      </c>
      <c r="B602" s="1" t="s">
        <v>393</v>
      </c>
      <c r="C602" s="1" t="s">
        <v>220</v>
      </c>
      <c r="D602" s="1" t="s">
        <v>264</v>
      </c>
      <c r="E602" s="154" t="s">
        <v>265</v>
      </c>
      <c r="F602" s="1">
        <v>2020</v>
      </c>
      <c r="G602" s="1" t="s">
        <v>225</v>
      </c>
      <c r="H602" s="12">
        <v>3</v>
      </c>
      <c r="I602" s="12">
        <v>2</v>
      </c>
      <c r="J602" s="12">
        <v>16</v>
      </c>
      <c r="K602" s="12">
        <v>8</v>
      </c>
      <c r="L602" s="1" t="s">
        <v>50</v>
      </c>
    </row>
    <row r="603" spans="1:12" outlineLevel="2" x14ac:dyDescent="0.25">
      <c r="A603" s="1">
        <v>25898</v>
      </c>
      <c r="B603" s="1" t="s">
        <v>393</v>
      </c>
      <c r="C603" s="1" t="s">
        <v>220</v>
      </c>
      <c r="D603" s="1" t="s">
        <v>377</v>
      </c>
      <c r="E603" s="154" t="s">
        <v>377</v>
      </c>
      <c r="F603" s="1">
        <v>2020</v>
      </c>
      <c r="G603" s="1"/>
      <c r="H603" s="12">
        <v>12.3</v>
      </c>
      <c r="I603" s="12">
        <v>11.3</v>
      </c>
      <c r="J603" s="12"/>
      <c r="K603" s="12"/>
      <c r="L603" s="1" t="s">
        <v>50</v>
      </c>
    </row>
    <row r="604" spans="1:12" outlineLevel="2" x14ac:dyDescent="0.25">
      <c r="A604" s="1">
        <v>25898</v>
      </c>
      <c r="B604" s="1" t="s">
        <v>393</v>
      </c>
      <c r="C604" s="1" t="s">
        <v>220</v>
      </c>
      <c r="D604" s="1" t="s">
        <v>368</v>
      </c>
      <c r="E604" s="154" t="s">
        <v>368</v>
      </c>
      <c r="F604" s="1">
        <v>2020</v>
      </c>
      <c r="G604" s="1"/>
      <c r="H604" s="12">
        <v>18.2</v>
      </c>
      <c r="I604" s="12">
        <v>16.2</v>
      </c>
      <c r="J604" s="12"/>
      <c r="K604" s="12"/>
      <c r="L604" s="1" t="s">
        <v>50</v>
      </c>
    </row>
    <row r="605" spans="1:12" outlineLevel="2" x14ac:dyDescent="0.25">
      <c r="A605" s="1">
        <v>25898</v>
      </c>
      <c r="B605" s="1" t="s">
        <v>393</v>
      </c>
      <c r="C605" s="1" t="s">
        <v>220</v>
      </c>
      <c r="D605" s="1" t="s">
        <v>238</v>
      </c>
      <c r="E605" s="154" t="s">
        <v>239</v>
      </c>
      <c r="F605" s="1">
        <v>2020</v>
      </c>
      <c r="G605" s="1" t="s">
        <v>225</v>
      </c>
      <c r="H605" s="12">
        <v>53</v>
      </c>
      <c r="I605" s="12">
        <v>38</v>
      </c>
      <c r="J605" s="12">
        <v>1568</v>
      </c>
      <c r="K605" s="12">
        <v>32</v>
      </c>
      <c r="L605" s="1" t="s">
        <v>50</v>
      </c>
    </row>
    <row r="606" spans="1:12" outlineLevel="2" x14ac:dyDescent="0.25">
      <c r="A606" s="1">
        <v>25898</v>
      </c>
      <c r="B606" s="1" t="s">
        <v>393</v>
      </c>
      <c r="C606" s="1" t="s">
        <v>220</v>
      </c>
      <c r="D606" s="1" t="s">
        <v>373</v>
      </c>
      <c r="E606" s="154" t="s">
        <v>373</v>
      </c>
      <c r="F606" s="1">
        <v>2020</v>
      </c>
      <c r="G606" s="1"/>
      <c r="H606" s="12">
        <v>27.5</v>
      </c>
      <c r="I606" s="12">
        <v>27.5</v>
      </c>
      <c r="J606" s="12"/>
      <c r="K606" s="12"/>
      <c r="L606" s="1" t="s">
        <v>50</v>
      </c>
    </row>
    <row r="607" spans="1:12" outlineLevel="2" x14ac:dyDescent="0.25">
      <c r="A607" s="1">
        <v>25898</v>
      </c>
      <c r="B607" s="1" t="s">
        <v>393</v>
      </c>
      <c r="C607" s="1" t="s">
        <v>220</v>
      </c>
      <c r="D607" s="1" t="s">
        <v>228</v>
      </c>
      <c r="E607" s="154" t="s">
        <v>229</v>
      </c>
      <c r="F607" s="1">
        <v>2020</v>
      </c>
      <c r="G607" s="1" t="s">
        <v>225</v>
      </c>
      <c r="H607" s="12">
        <v>12</v>
      </c>
      <c r="I607" s="12">
        <v>9</v>
      </c>
      <c r="J607" s="12">
        <v>117</v>
      </c>
      <c r="K607" s="12">
        <v>13</v>
      </c>
      <c r="L607" s="1" t="s">
        <v>50</v>
      </c>
    </row>
    <row r="608" spans="1:12" outlineLevel="2" x14ac:dyDescent="0.25">
      <c r="A608" s="1">
        <v>25898</v>
      </c>
      <c r="B608" s="1" t="s">
        <v>393</v>
      </c>
      <c r="C608" s="1" t="s">
        <v>220</v>
      </c>
      <c r="D608" s="1" t="s">
        <v>378</v>
      </c>
      <c r="E608" s="154" t="s">
        <v>378</v>
      </c>
      <c r="F608" s="1">
        <v>2020</v>
      </c>
      <c r="G608" s="1"/>
      <c r="H608" s="12">
        <v>8</v>
      </c>
      <c r="I608" s="12">
        <v>6</v>
      </c>
      <c r="J608" s="12"/>
      <c r="K608" s="12"/>
      <c r="L608" s="1" t="s">
        <v>50</v>
      </c>
    </row>
    <row r="609" spans="1:12" outlineLevel="2" x14ac:dyDescent="0.25">
      <c r="A609" s="1">
        <v>25898</v>
      </c>
      <c r="B609" s="1" t="s">
        <v>393</v>
      </c>
      <c r="C609" s="1" t="s">
        <v>220</v>
      </c>
      <c r="D609" s="1" t="s">
        <v>282</v>
      </c>
      <c r="E609" s="154" t="s">
        <v>283</v>
      </c>
      <c r="F609" s="1">
        <v>2020</v>
      </c>
      <c r="G609" s="1" t="s">
        <v>225</v>
      </c>
      <c r="H609" s="12">
        <v>33</v>
      </c>
      <c r="I609" s="12">
        <v>28</v>
      </c>
      <c r="J609" s="12"/>
      <c r="K609" s="12"/>
      <c r="L609" s="1" t="s">
        <v>50</v>
      </c>
    </row>
    <row r="610" spans="1:12" outlineLevel="2" x14ac:dyDescent="0.25">
      <c r="A610" s="1">
        <v>25898</v>
      </c>
      <c r="B610" s="1" t="s">
        <v>393</v>
      </c>
      <c r="C610" s="1" t="s">
        <v>220</v>
      </c>
      <c r="D610" s="1" t="s">
        <v>230</v>
      </c>
      <c r="E610" s="154" t="s">
        <v>231</v>
      </c>
      <c r="F610" s="1">
        <v>2020</v>
      </c>
      <c r="G610" s="1" t="s">
        <v>225</v>
      </c>
      <c r="H610" s="12">
        <v>46</v>
      </c>
      <c r="I610" s="12">
        <v>33</v>
      </c>
      <c r="J610" s="12">
        <v>165</v>
      </c>
      <c r="K610" s="12">
        <v>5</v>
      </c>
      <c r="L610" s="1" t="s">
        <v>50</v>
      </c>
    </row>
    <row r="611" spans="1:12" outlineLevel="1" x14ac:dyDescent="0.25">
      <c r="A611" s="109"/>
      <c r="B611" s="109" t="s">
        <v>646</v>
      </c>
      <c r="C611" s="109">
        <f>SUBTOTAL(9,C598:C610)</f>
        <v>0</v>
      </c>
      <c r="D611" s="109"/>
      <c r="E611" s="157"/>
      <c r="F611" s="109"/>
      <c r="G611" s="109"/>
      <c r="H611" s="158">
        <f>SUBTOTAL(9,H598:H610)</f>
        <v>346.1</v>
      </c>
      <c r="I611" s="158">
        <f>SUBTOTAL(9,I598:I610)</f>
        <v>288.89999999999998</v>
      </c>
      <c r="J611" s="158">
        <f>SUBTOTAL(9,J598:J610)</f>
        <v>2052.4499999999998</v>
      </c>
      <c r="K611" s="158"/>
      <c r="L611" s="109"/>
    </row>
    <row r="612" spans="1:12" outlineLevel="2" x14ac:dyDescent="0.25">
      <c r="A612" s="1">
        <v>25740</v>
      </c>
      <c r="B612" s="1" t="s">
        <v>394</v>
      </c>
      <c r="C612" s="1" t="s">
        <v>187</v>
      </c>
      <c r="D612" s="1" t="s">
        <v>289</v>
      </c>
      <c r="E612" s="154" t="s">
        <v>290</v>
      </c>
      <c r="F612" s="1">
        <v>2020</v>
      </c>
      <c r="G612" s="1" t="s">
        <v>225</v>
      </c>
      <c r="H612" s="12">
        <v>6</v>
      </c>
      <c r="I612" s="12">
        <v>5</v>
      </c>
      <c r="J612" s="12">
        <v>75</v>
      </c>
      <c r="K612" s="12">
        <v>15</v>
      </c>
      <c r="L612" s="1" t="s">
        <v>50</v>
      </c>
    </row>
    <row r="613" spans="1:12" outlineLevel="2" x14ac:dyDescent="0.25">
      <c r="A613" s="1">
        <v>25740</v>
      </c>
      <c r="B613" s="1" t="s">
        <v>394</v>
      </c>
      <c r="C613" s="1" t="s">
        <v>187</v>
      </c>
      <c r="D613" s="1" t="s">
        <v>274</v>
      </c>
      <c r="E613" s="154" t="s">
        <v>275</v>
      </c>
      <c r="F613" s="1">
        <v>2020</v>
      </c>
      <c r="G613" s="1" t="s">
        <v>225</v>
      </c>
      <c r="H613" s="12">
        <v>8.6999999999999993</v>
      </c>
      <c r="I613" s="12">
        <v>8.6</v>
      </c>
      <c r="J613" s="12">
        <v>43</v>
      </c>
      <c r="K613" s="12">
        <v>5</v>
      </c>
      <c r="L613" s="1" t="s">
        <v>50</v>
      </c>
    </row>
    <row r="614" spans="1:12" outlineLevel="2" x14ac:dyDescent="0.25">
      <c r="A614" s="1">
        <v>25740</v>
      </c>
      <c r="B614" s="1" t="s">
        <v>394</v>
      </c>
      <c r="C614" s="1" t="s">
        <v>187</v>
      </c>
      <c r="D614" s="1" t="s">
        <v>238</v>
      </c>
      <c r="E614" s="154" t="s">
        <v>239</v>
      </c>
      <c r="F614" s="1">
        <v>2020</v>
      </c>
      <c r="G614" s="1" t="s">
        <v>225</v>
      </c>
      <c r="H614" s="12">
        <v>335</v>
      </c>
      <c r="I614" s="12">
        <v>327</v>
      </c>
      <c r="J614" s="12">
        <v>22236</v>
      </c>
      <c r="K614" s="12">
        <v>68</v>
      </c>
      <c r="L614" s="1" t="s">
        <v>50</v>
      </c>
    </row>
    <row r="615" spans="1:12" outlineLevel="2" x14ac:dyDescent="0.25">
      <c r="A615" s="1">
        <v>25740</v>
      </c>
      <c r="B615" s="1" t="s">
        <v>394</v>
      </c>
      <c r="C615" s="1" t="s">
        <v>187</v>
      </c>
      <c r="D615" s="1" t="s">
        <v>228</v>
      </c>
      <c r="E615" s="154" t="s">
        <v>229</v>
      </c>
      <c r="F615" s="1">
        <v>2020</v>
      </c>
      <c r="G615" s="1" t="s">
        <v>225</v>
      </c>
      <c r="H615" s="12">
        <v>16.7</v>
      </c>
      <c r="I615" s="12">
        <v>15.7</v>
      </c>
      <c r="J615" s="12">
        <v>565.20000000000005</v>
      </c>
      <c r="K615" s="12">
        <v>36</v>
      </c>
      <c r="L615" s="1" t="s">
        <v>50</v>
      </c>
    </row>
    <row r="616" spans="1:12" outlineLevel="2" x14ac:dyDescent="0.25">
      <c r="A616" s="1">
        <v>25740</v>
      </c>
      <c r="B616" s="1" t="s">
        <v>394</v>
      </c>
      <c r="C616" s="1" t="s">
        <v>187</v>
      </c>
      <c r="D616" s="1" t="s">
        <v>230</v>
      </c>
      <c r="E616" s="154" t="s">
        <v>231</v>
      </c>
      <c r="F616" s="1">
        <v>2020</v>
      </c>
      <c r="G616" s="1" t="s">
        <v>225</v>
      </c>
      <c r="H616" s="12">
        <v>19</v>
      </c>
      <c r="I616" s="12">
        <v>18</v>
      </c>
      <c r="J616" s="12">
        <v>468</v>
      </c>
      <c r="K616" s="12">
        <v>26</v>
      </c>
      <c r="L616" s="1" t="s">
        <v>50</v>
      </c>
    </row>
    <row r="617" spans="1:12" outlineLevel="1" x14ac:dyDescent="0.25">
      <c r="A617" s="109"/>
      <c r="B617" s="109" t="s">
        <v>647</v>
      </c>
      <c r="C617" s="109">
        <f>SUBTOTAL(9,C612:C616)</f>
        <v>0</v>
      </c>
      <c r="D617" s="109"/>
      <c r="E617" s="157"/>
      <c r="F617" s="109"/>
      <c r="G617" s="109"/>
      <c r="H617" s="158">
        <f>SUBTOTAL(9,H612:H616)</f>
        <v>385.4</v>
      </c>
      <c r="I617" s="158">
        <f>SUBTOTAL(9,I612:I616)</f>
        <v>374.3</v>
      </c>
      <c r="J617" s="158">
        <f>SUBTOTAL(9,J612:J616)</f>
        <v>23387.200000000001</v>
      </c>
      <c r="K617" s="158"/>
      <c r="L617" s="109"/>
    </row>
    <row r="618" spans="1:12" outlineLevel="2" x14ac:dyDescent="0.25">
      <c r="A618" s="5">
        <v>25754</v>
      </c>
      <c r="B618" s="5" t="s">
        <v>394</v>
      </c>
      <c r="C618" s="5" t="s">
        <v>210</v>
      </c>
      <c r="D618" s="5" t="s">
        <v>238</v>
      </c>
      <c r="E618" s="156" t="s">
        <v>239</v>
      </c>
      <c r="F618" s="5">
        <v>2020</v>
      </c>
      <c r="G618" s="5" t="s">
        <v>225</v>
      </c>
      <c r="H618" s="32">
        <v>160</v>
      </c>
      <c r="I618" s="32">
        <v>82</v>
      </c>
      <c r="J618" s="32">
        <v>7900</v>
      </c>
      <c r="K618" s="32">
        <v>50</v>
      </c>
      <c r="L618" s="5" t="s">
        <v>50</v>
      </c>
    </row>
    <row r="619" spans="1:12" outlineLevel="2" x14ac:dyDescent="0.25">
      <c r="A619" s="1">
        <v>25754</v>
      </c>
      <c r="B619" s="1" t="s">
        <v>394</v>
      </c>
      <c r="C619" s="1" t="s">
        <v>210</v>
      </c>
      <c r="D619" s="1" t="s">
        <v>369</v>
      </c>
      <c r="E619" s="154" t="s">
        <v>369</v>
      </c>
      <c r="F619" s="1">
        <v>2020</v>
      </c>
      <c r="G619" s="1"/>
      <c r="H619" s="12">
        <v>68</v>
      </c>
      <c r="I619" s="12">
        <v>48</v>
      </c>
      <c r="J619" s="12" t="s">
        <v>225</v>
      </c>
      <c r="K619" s="12"/>
      <c r="L619" s="1" t="s">
        <v>50</v>
      </c>
    </row>
    <row r="620" spans="1:12" outlineLevel="2" x14ac:dyDescent="0.25">
      <c r="A620" s="1">
        <v>25754</v>
      </c>
      <c r="B620" s="1" t="s">
        <v>394</v>
      </c>
      <c r="C620" s="1" t="s">
        <v>210</v>
      </c>
      <c r="D620" s="1" t="s">
        <v>369</v>
      </c>
      <c r="E620" s="154" t="s">
        <v>369</v>
      </c>
      <c r="F620" s="1">
        <v>2020</v>
      </c>
      <c r="G620" s="1"/>
      <c r="H620" s="12">
        <v>46</v>
      </c>
      <c r="I620" s="12">
        <v>41</v>
      </c>
      <c r="J620" s="12" t="s">
        <v>225</v>
      </c>
      <c r="K620" s="12"/>
      <c r="L620" s="1" t="s">
        <v>50</v>
      </c>
    </row>
    <row r="621" spans="1:12" outlineLevel="1" x14ac:dyDescent="0.25">
      <c r="A621" s="109"/>
      <c r="B621" s="109" t="s">
        <v>648</v>
      </c>
      <c r="C621" s="109">
        <f>SUBTOTAL(9,C618:C620)</f>
        <v>0</v>
      </c>
      <c r="D621" s="109"/>
      <c r="E621" s="157"/>
      <c r="F621" s="109"/>
      <c r="G621" s="109"/>
      <c r="H621" s="158">
        <f>SUBTOTAL(9,H618:H620)</f>
        <v>274</v>
      </c>
      <c r="I621" s="158">
        <f>SUBTOTAL(9,I618:I620)</f>
        <v>171</v>
      </c>
      <c r="J621" s="158">
        <f>SUBTOTAL(9,J618:J620)</f>
        <v>7900</v>
      </c>
      <c r="K621" s="158"/>
      <c r="L621" s="109"/>
    </row>
    <row r="622" spans="1:12" outlineLevel="2" x14ac:dyDescent="0.25">
      <c r="A622" s="5">
        <v>25053</v>
      </c>
      <c r="B622" s="5" t="s">
        <v>395</v>
      </c>
      <c r="C622" s="5" t="s">
        <v>84</v>
      </c>
      <c r="D622" s="5" t="s">
        <v>224</v>
      </c>
      <c r="E622" s="156" t="s">
        <v>334</v>
      </c>
      <c r="F622" s="5">
        <v>2020</v>
      </c>
      <c r="G622" s="5" t="s">
        <v>225</v>
      </c>
      <c r="H622" s="32">
        <v>6</v>
      </c>
      <c r="I622" s="32">
        <v>4</v>
      </c>
      <c r="J622" s="32">
        <v>20</v>
      </c>
      <c r="K622" s="32">
        <v>5</v>
      </c>
      <c r="L622" s="5" t="s">
        <v>50</v>
      </c>
    </row>
    <row r="623" spans="1:12" outlineLevel="2" x14ac:dyDescent="0.25">
      <c r="A623" s="1">
        <v>25053</v>
      </c>
      <c r="B623" s="1" t="s">
        <v>395</v>
      </c>
      <c r="C623" s="1" t="s">
        <v>84</v>
      </c>
      <c r="D623" s="1" t="s">
        <v>250</v>
      </c>
      <c r="E623" s="154" t="s">
        <v>251</v>
      </c>
      <c r="F623" s="1">
        <v>2020</v>
      </c>
      <c r="G623" s="1" t="s">
        <v>225</v>
      </c>
      <c r="H623" s="12">
        <v>18</v>
      </c>
      <c r="I623" s="12">
        <v>10</v>
      </c>
      <c r="J623" s="12">
        <v>4</v>
      </c>
      <c r="K623" s="12">
        <v>0.4</v>
      </c>
      <c r="L623" s="1" t="s">
        <v>50</v>
      </c>
    </row>
    <row r="624" spans="1:12" outlineLevel="2" x14ac:dyDescent="0.25">
      <c r="A624" s="1">
        <v>25053</v>
      </c>
      <c r="B624" s="1" t="s">
        <v>395</v>
      </c>
      <c r="C624" s="1" t="s">
        <v>84</v>
      </c>
      <c r="D624" s="1" t="s">
        <v>232</v>
      </c>
      <c r="E624" s="154" t="s">
        <v>233</v>
      </c>
      <c r="F624" s="1">
        <v>2020</v>
      </c>
      <c r="G624" s="1" t="s">
        <v>225</v>
      </c>
      <c r="H624" s="12">
        <v>412</v>
      </c>
      <c r="I624" s="12">
        <v>366</v>
      </c>
      <c r="J624" s="12">
        <v>365</v>
      </c>
      <c r="K624" s="12">
        <v>0.99726775956284197</v>
      </c>
      <c r="L624" s="1" t="s">
        <v>50</v>
      </c>
    </row>
    <row r="625" spans="1:12" outlineLevel="2" x14ac:dyDescent="0.25">
      <c r="A625" s="1">
        <v>25053</v>
      </c>
      <c r="B625" s="1" t="s">
        <v>395</v>
      </c>
      <c r="C625" s="1" t="s">
        <v>84</v>
      </c>
      <c r="D625" s="1" t="s">
        <v>240</v>
      </c>
      <c r="E625" s="154" t="s">
        <v>241</v>
      </c>
      <c r="F625" s="1">
        <v>2020</v>
      </c>
      <c r="G625" s="1" t="s">
        <v>225</v>
      </c>
      <c r="H625" s="12">
        <v>35</v>
      </c>
      <c r="I625" s="12">
        <v>33</v>
      </c>
      <c r="J625" s="12">
        <v>132</v>
      </c>
      <c r="K625" s="12">
        <v>4</v>
      </c>
      <c r="L625" s="1" t="s">
        <v>50</v>
      </c>
    </row>
    <row r="626" spans="1:12" outlineLevel="2" x14ac:dyDescent="0.25">
      <c r="A626" s="1">
        <v>25053</v>
      </c>
      <c r="B626" s="1" t="s">
        <v>395</v>
      </c>
      <c r="C626" s="1" t="s">
        <v>84</v>
      </c>
      <c r="D626" s="1" t="s">
        <v>255</v>
      </c>
      <c r="E626" s="154" t="s">
        <v>338</v>
      </c>
      <c r="F626" s="1">
        <v>2020</v>
      </c>
      <c r="G626" s="1" t="s">
        <v>225</v>
      </c>
      <c r="H626" s="12">
        <v>174</v>
      </c>
      <c r="I626" s="12">
        <v>172</v>
      </c>
      <c r="J626" s="12">
        <v>1720</v>
      </c>
      <c r="K626" s="12">
        <v>10</v>
      </c>
      <c r="L626" s="1" t="s">
        <v>50</v>
      </c>
    </row>
    <row r="627" spans="1:12" outlineLevel="2" x14ac:dyDescent="0.25">
      <c r="A627" s="1">
        <v>25053</v>
      </c>
      <c r="B627" s="1" t="s">
        <v>395</v>
      </c>
      <c r="C627" s="1" t="s">
        <v>84</v>
      </c>
      <c r="D627" s="1" t="s">
        <v>256</v>
      </c>
      <c r="E627" s="154" t="s">
        <v>257</v>
      </c>
      <c r="F627" s="1">
        <v>2020</v>
      </c>
      <c r="G627" s="1" t="s">
        <v>225</v>
      </c>
      <c r="H627" s="12">
        <v>28</v>
      </c>
      <c r="I627" s="12">
        <v>23</v>
      </c>
      <c r="J627" s="12">
        <v>92</v>
      </c>
      <c r="K627" s="12">
        <v>4</v>
      </c>
      <c r="L627" s="1" t="s">
        <v>50</v>
      </c>
    </row>
    <row r="628" spans="1:12" outlineLevel="2" x14ac:dyDescent="0.25">
      <c r="A628" s="1">
        <v>25053</v>
      </c>
      <c r="B628" s="1" t="s">
        <v>395</v>
      </c>
      <c r="C628" s="1" t="s">
        <v>84</v>
      </c>
      <c r="D628" s="1" t="s">
        <v>258</v>
      </c>
      <c r="E628" s="154" t="s">
        <v>259</v>
      </c>
      <c r="F628" s="1">
        <v>2020</v>
      </c>
      <c r="G628" s="1" t="s">
        <v>225</v>
      </c>
      <c r="H628" s="12">
        <v>21</v>
      </c>
      <c r="I628" s="12">
        <v>21</v>
      </c>
      <c r="J628" s="12">
        <v>252</v>
      </c>
      <c r="K628" s="12">
        <v>12</v>
      </c>
      <c r="L628" s="1" t="s">
        <v>50</v>
      </c>
    </row>
    <row r="629" spans="1:12" outlineLevel="2" x14ac:dyDescent="0.25">
      <c r="A629" s="1">
        <v>25053</v>
      </c>
      <c r="B629" s="1" t="s">
        <v>395</v>
      </c>
      <c r="C629" s="1" t="s">
        <v>84</v>
      </c>
      <c r="D629" s="1" t="s">
        <v>260</v>
      </c>
      <c r="E629" s="154" t="s">
        <v>261</v>
      </c>
      <c r="F629" s="1">
        <v>2020</v>
      </c>
      <c r="G629" s="1" t="s">
        <v>225</v>
      </c>
      <c r="H629" s="12">
        <v>11</v>
      </c>
      <c r="I629" s="12">
        <v>8</v>
      </c>
      <c r="J629" s="12">
        <v>56</v>
      </c>
      <c r="K629" s="12">
        <v>7</v>
      </c>
      <c r="L629" s="1" t="s">
        <v>50</v>
      </c>
    </row>
    <row r="630" spans="1:12" outlineLevel="2" x14ac:dyDescent="0.25">
      <c r="A630" s="1">
        <v>25053</v>
      </c>
      <c r="B630" s="1" t="s">
        <v>395</v>
      </c>
      <c r="C630" s="1" t="s">
        <v>84</v>
      </c>
      <c r="D630" s="1" t="s">
        <v>228</v>
      </c>
      <c r="E630" s="154" t="s">
        <v>229</v>
      </c>
      <c r="F630" s="1">
        <v>2020</v>
      </c>
      <c r="G630" s="1" t="s">
        <v>225</v>
      </c>
      <c r="H630" s="12">
        <v>389</v>
      </c>
      <c r="I630" s="12">
        <v>374</v>
      </c>
      <c r="J630" s="12">
        <v>4488</v>
      </c>
      <c r="K630" s="12">
        <v>12</v>
      </c>
      <c r="L630" s="1" t="s">
        <v>50</v>
      </c>
    </row>
    <row r="631" spans="1:12" outlineLevel="2" x14ac:dyDescent="0.25">
      <c r="A631" s="1">
        <v>25053</v>
      </c>
      <c r="B631" s="1" t="s">
        <v>395</v>
      </c>
      <c r="C631" s="1" t="s">
        <v>84</v>
      </c>
      <c r="D631" s="1" t="s">
        <v>262</v>
      </c>
      <c r="E631" s="154" t="s">
        <v>263</v>
      </c>
      <c r="F631" s="1">
        <v>2020</v>
      </c>
      <c r="G631" s="1" t="s">
        <v>225</v>
      </c>
      <c r="H631" s="12">
        <v>3</v>
      </c>
      <c r="I631" s="12">
        <v>1</v>
      </c>
      <c r="J631" s="12">
        <v>17</v>
      </c>
      <c r="K631" s="12">
        <v>17</v>
      </c>
      <c r="L631" s="1" t="s">
        <v>50</v>
      </c>
    </row>
    <row r="632" spans="1:12" outlineLevel="2" x14ac:dyDescent="0.25">
      <c r="A632" s="1">
        <v>25053</v>
      </c>
      <c r="B632" s="1" t="s">
        <v>395</v>
      </c>
      <c r="C632" s="1" t="s">
        <v>84</v>
      </c>
      <c r="D632" s="1" t="s">
        <v>234</v>
      </c>
      <c r="E632" s="154" t="s">
        <v>235</v>
      </c>
      <c r="F632" s="1">
        <v>2020</v>
      </c>
      <c r="G632" s="1" t="s">
        <v>225</v>
      </c>
      <c r="H632" s="12">
        <v>23</v>
      </c>
      <c r="I632" s="12">
        <v>20</v>
      </c>
      <c r="J632" s="12">
        <v>200</v>
      </c>
      <c r="K632" s="12">
        <v>10</v>
      </c>
      <c r="L632" s="1" t="s">
        <v>50</v>
      </c>
    </row>
    <row r="633" spans="1:12" outlineLevel="2" x14ac:dyDescent="0.25">
      <c r="A633" s="1">
        <v>25053</v>
      </c>
      <c r="B633" s="1" t="s">
        <v>395</v>
      </c>
      <c r="C633" s="1" t="s">
        <v>84</v>
      </c>
      <c r="D633" s="1" t="s">
        <v>230</v>
      </c>
      <c r="E633" s="154" t="s">
        <v>231</v>
      </c>
      <c r="F633" s="1">
        <v>2020</v>
      </c>
      <c r="G633" s="1" t="s">
        <v>225</v>
      </c>
      <c r="H633" s="12">
        <v>122</v>
      </c>
      <c r="I633" s="12">
        <v>122</v>
      </c>
      <c r="J633" s="12">
        <v>1586</v>
      </c>
      <c r="K633" s="12">
        <v>13</v>
      </c>
      <c r="L633" s="1" t="s">
        <v>50</v>
      </c>
    </row>
    <row r="634" spans="1:12" outlineLevel="2" x14ac:dyDescent="0.25">
      <c r="A634" s="1">
        <v>25053</v>
      </c>
      <c r="B634" s="1" t="s">
        <v>395</v>
      </c>
      <c r="C634" s="1" t="s">
        <v>84</v>
      </c>
      <c r="D634" s="1" t="s">
        <v>236</v>
      </c>
      <c r="E634" s="154" t="s">
        <v>237</v>
      </c>
      <c r="F634" s="1">
        <v>2020</v>
      </c>
      <c r="G634" s="1" t="s">
        <v>225</v>
      </c>
      <c r="H634" s="12">
        <v>4</v>
      </c>
      <c r="I634" s="12">
        <v>4</v>
      </c>
      <c r="J634" s="12">
        <v>48</v>
      </c>
      <c r="K634" s="12">
        <v>12</v>
      </c>
      <c r="L634" s="1" t="s">
        <v>50</v>
      </c>
    </row>
    <row r="635" spans="1:12" outlineLevel="1" x14ac:dyDescent="0.25">
      <c r="A635" s="109"/>
      <c r="B635" s="109" t="s">
        <v>649</v>
      </c>
      <c r="C635" s="109">
        <f>SUBTOTAL(9,C622:C634)</f>
        <v>0</v>
      </c>
      <c r="D635" s="109"/>
      <c r="E635" s="157"/>
      <c r="F635" s="109"/>
      <c r="G635" s="109"/>
      <c r="H635" s="158">
        <f>SUBTOTAL(9,H622:H634)</f>
        <v>1246</v>
      </c>
      <c r="I635" s="158">
        <f>SUBTOTAL(9,I622:I634)</f>
        <v>1158</v>
      </c>
      <c r="J635" s="158">
        <f>SUBTOTAL(9,J622:J634)</f>
        <v>8980</v>
      </c>
      <c r="K635" s="158"/>
      <c r="L635" s="109"/>
    </row>
    <row r="636" spans="1:12" outlineLevel="2" x14ac:dyDescent="0.25">
      <c r="A636" s="5">
        <v>25120</v>
      </c>
      <c r="B636" s="5" t="s">
        <v>395</v>
      </c>
      <c r="C636" s="5" t="s">
        <v>191</v>
      </c>
      <c r="D636" s="5" t="s">
        <v>224</v>
      </c>
      <c r="E636" s="156" t="s">
        <v>337</v>
      </c>
      <c r="F636" s="5">
        <v>2020</v>
      </c>
      <c r="G636" s="5" t="s">
        <v>225</v>
      </c>
      <c r="H636" s="32">
        <v>23.96</v>
      </c>
      <c r="I636" s="32">
        <v>17.96</v>
      </c>
      <c r="J636" s="32">
        <v>107.76</v>
      </c>
      <c r="K636" s="32">
        <v>6</v>
      </c>
      <c r="L636" s="5" t="s">
        <v>50</v>
      </c>
    </row>
    <row r="637" spans="1:12" outlineLevel="2" x14ac:dyDescent="0.25">
      <c r="A637" s="1">
        <v>25120</v>
      </c>
      <c r="B637" s="1" t="s">
        <v>395</v>
      </c>
      <c r="C637" s="1" t="s">
        <v>191</v>
      </c>
      <c r="D637" s="1" t="s">
        <v>232</v>
      </c>
      <c r="E637" s="154" t="s">
        <v>233</v>
      </c>
      <c r="F637" s="1">
        <v>2020</v>
      </c>
      <c r="G637" s="1" t="s">
        <v>225</v>
      </c>
      <c r="H637" s="12">
        <v>23</v>
      </c>
      <c r="I637" s="12">
        <v>19</v>
      </c>
      <c r="J637" s="12">
        <v>21</v>
      </c>
      <c r="K637" s="12">
        <v>1.1052631578947401</v>
      </c>
      <c r="L637" s="1" t="s">
        <v>50</v>
      </c>
    </row>
    <row r="638" spans="1:12" outlineLevel="2" x14ac:dyDescent="0.25">
      <c r="A638" s="1">
        <v>25120</v>
      </c>
      <c r="B638" s="1" t="s">
        <v>395</v>
      </c>
      <c r="C638" s="1" t="s">
        <v>191</v>
      </c>
      <c r="D638" s="1" t="s">
        <v>289</v>
      </c>
      <c r="E638" s="154" t="s">
        <v>290</v>
      </c>
      <c r="F638" s="1">
        <v>2020</v>
      </c>
      <c r="G638" s="1" t="s">
        <v>225</v>
      </c>
      <c r="H638" s="12">
        <v>73</v>
      </c>
      <c r="I638" s="12">
        <v>63</v>
      </c>
      <c r="J638" s="12">
        <v>1207</v>
      </c>
      <c r="K638" s="12">
        <v>17</v>
      </c>
      <c r="L638" s="1" t="s">
        <v>50</v>
      </c>
    </row>
    <row r="639" spans="1:12" outlineLevel="2" x14ac:dyDescent="0.25">
      <c r="A639" s="1">
        <v>25120</v>
      </c>
      <c r="B639" s="1" t="s">
        <v>395</v>
      </c>
      <c r="C639" s="1" t="s">
        <v>191</v>
      </c>
      <c r="D639" s="1" t="s">
        <v>278</v>
      </c>
      <c r="E639" s="154" t="s">
        <v>279</v>
      </c>
      <c r="F639" s="1">
        <v>2020</v>
      </c>
      <c r="G639" s="1" t="s">
        <v>225</v>
      </c>
      <c r="H639" s="12">
        <v>385</v>
      </c>
      <c r="I639" s="12">
        <v>373</v>
      </c>
      <c r="J639" s="12">
        <v>6112</v>
      </c>
      <c r="K639" s="12">
        <v>16</v>
      </c>
      <c r="L639" s="1" t="s">
        <v>50</v>
      </c>
    </row>
    <row r="640" spans="1:12" outlineLevel="2" x14ac:dyDescent="0.25">
      <c r="A640" s="1">
        <v>25120</v>
      </c>
      <c r="B640" s="1" t="s">
        <v>395</v>
      </c>
      <c r="C640" s="1" t="s">
        <v>191</v>
      </c>
      <c r="D640" s="1" t="s">
        <v>258</v>
      </c>
      <c r="E640" s="154" t="s">
        <v>259</v>
      </c>
      <c r="F640" s="1">
        <v>2020</v>
      </c>
      <c r="G640" s="1" t="s">
        <v>225</v>
      </c>
      <c r="H640" s="12">
        <v>56</v>
      </c>
      <c r="I640" s="12">
        <v>41</v>
      </c>
      <c r="J640" s="12">
        <v>440</v>
      </c>
      <c r="K640" s="12">
        <v>8</v>
      </c>
      <c r="L640" s="1" t="s">
        <v>50</v>
      </c>
    </row>
    <row r="641" spans="1:12" outlineLevel="2" x14ac:dyDescent="0.25">
      <c r="A641" s="1">
        <v>25120</v>
      </c>
      <c r="B641" s="1" t="s">
        <v>395</v>
      </c>
      <c r="C641" s="1" t="s">
        <v>191</v>
      </c>
      <c r="D641" s="1" t="s">
        <v>228</v>
      </c>
      <c r="E641" s="154" t="s">
        <v>229</v>
      </c>
      <c r="F641" s="1">
        <v>2020</v>
      </c>
      <c r="G641" s="1" t="s">
        <v>225</v>
      </c>
      <c r="H641" s="12">
        <v>47</v>
      </c>
      <c r="I641" s="12">
        <v>44</v>
      </c>
      <c r="J641" s="12">
        <v>376</v>
      </c>
      <c r="K641" s="12">
        <v>8</v>
      </c>
      <c r="L641" s="1" t="s">
        <v>50</v>
      </c>
    </row>
    <row r="642" spans="1:12" outlineLevel="2" x14ac:dyDescent="0.25">
      <c r="A642" s="1">
        <v>25120</v>
      </c>
      <c r="B642" s="1" t="s">
        <v>395</v>
      </c>
      <c r="C642" s="1" t="s">
        <v>191</v>
      </c>
      <c r="D642" s="1" t="s">
        <v>230</v>
      </c>
      <c r="E642" s="154" t="s">
        <v>231</v>
      </c>
      <c r="F642" s="1">
        <v>2020</v>
      </c>
      <c r="G642" s="1" t="s">
        <v>225</v>
      </c>
      <c r="H642" s="12">
        <v>665</v>
      </c>
      <c r="I642" s="12">
        <v>465</v>
      </c>
      <c r="J642" s="12">
        <v>11790</v>
      </c>
      <c r="K642" s="12">
        <v>18</v>
      </c>
      <c r="L642" s="1" t="s">
        <v>50</v>
      </c>
    </row>
    <row r="643" spans="1:12" outlineLevel="2" x14ac:dyDescent="0.25">
      <c r="A643" s="1">
        <v>25120</v>
      </c>
      <c r="B643" s="1" t="s">
        <v>395</v>
      </c>
      <c r="C643" s="1" t="s">
        <v>191</v>
      </c>
      <c r="D643" s="1" t="s">
        <v>236</v>
      </c>
      <c r="E643" s="154" t="s">
        <v>237</v>
      </c>
      <c r="F643" s="1">
        <v>2020</v>
      </c>
      <c r="G643" s="1" t="s">
        <v>225</v>
      </c>
      <c r="H643" s="12">
        <v>42</v>
      </c>
      <c r="I643" s="12">
        <v>0</v>
      </c>
      <c r="J643" s="12">
        <v>0</v>
      </c>
      <c r="K643" s="12">
        <v>0</v>
      </c>
      <c r="L643" s="1" t="s">
        <v>50</v>
      </c>
    </row>
    <row r="644" spans="1:12" outlineLevel="1" x14ac:dyDescent="0.25">
      <c r="A644" s="109"/>
      <c r="B644" s="109" t="s">
        <v>650</v>
      </c>
      <c r="C644" s="109">
        <f>SUBTOTAL(9,C636:C643)</f>
        <v>0</v>
      </c>
      <c r="D644" s="109"/>
      <c r="E644" s="157"/>
      <c r="F644" s="109"/>
      <c r="G644" s="109"/>
      <c r="H644" s="158">
        <f>SUBTOTAL(9,H636:H643)</f>
        <v>1314.96</v>
      </c>
      <c r="I644" s="158">
        <f>SUBTOTAL(9,I636:I643)</f>
        <v>1022.96</v>
      </c>
      <c r="J644" s="158">
        <f>SUBTOTAL(9,J636:J643)</f>
        <v>20053.760000000002</v>
      </c>
      <c r="K644" s="158"/>
      <c r="L644" s="109"/>
    </row>
    <row r="645" spans="1:12" outlineLevel="2" x14ac:dyDescent="0.25">
      <c r="A645" s="5">
        <v>25290</v>
      </c>
      <c r="B645" s="5" t="s">
        <v>395</v>
      </c>
      <c r="C645" s="5" t="s">
        <v>197</v>
      </c>
      <c r="D645" s="5" t="s">
        <v>224</v>
      </c>
      <c r="E645" s="156" t="s">
        <v>337</v>
      </c>
      <c r="F645" s="5">
        <v>2020</v>
      </c>
      <c r="G645" s="5" t="s">
        <v>225</v>
      </c>
      <c r="H645" s="32">
        <v>58</v>
      </c>
      <c r="I645" s="32">
        <v>53</v>
      </c>
      <c r="J645" s="32">
        <v>477</v>
      </c>
      <c r="K645" s="32">
        <v>9</v>
      </c>
      <c r="L645" s="5" t="s">
        <v>50</v>
      </c>
    </row>
    <row r="646" spans="1:12" outlineLevel="2" x14ac:dyDescent="0.25">
      <c r="A646" s="1">
        <v>25290</v>
      </c>
      <c r="B646" s="1" t="s">
        <v>395</v>
      </c>
      <c r="C646" s="1" t="s">
        <v>197</v>
      </c>
      <c r="D646" s="1" t="s">
        <v>253</v>
      </c>
      <c r="E646" s="154" t="s">
        <v>254</v>
      </c>
      <c r="F646" s="1">
        <v>2020</v>
      </c>
      <c r="G646" s="1" t="s">
        <v>225</v>
      </c>
      <c r="H646" s="12">
        <v>57</v>
      </c>
      <c r="I646" s="12">
        <v>48</v>
      </c>
      <c r="J646" s="12">
        <v>336</v>
      </c>
      <c r="K646" s="12">
        <v>7</v>
      </c>
      <c r="L646" s="1" t="s">
        <v>50</v>
      </c>
    </row>
    <row r="647" spans="1:12" outlineLevel="2" x14ac:dyDescent="0.25">
      <c r="A647" s="1">
        <v>25290</v>
      </c>
      <c r="B647" s="1" t="s">
        <v>395</v>
      </c>
      <c r="C647" s="1" t="s">
        <v>197</v>
      </c>
      <c r="D647" s="1" t="s">
        <v>232</v>
      </c>
      <c r="E647" s="154" t="s">
        <v>233</v>
      </c>
      <c r="F647" s="1">
        <v>2020</v>
      </c>
      <c r="G647" s="1" t="s">
        <v>225</v>
      </c>
      <c r="H647" s="12">
        <v>608</v>
      </c>
      <c r="I647" s="12">
        <v>537</v>
      </c>
      <c r="J647" s="12">
        <v>279</v>
      </c>
      <c r="K647" s="12">
        <v>0.51955307262569805</v>
      </c>
      <c r="L647" s="1" t="s">
        <v>50</v>
      </c>
    </row>
    <row r="648" spans="1:12" outlineLevel="2" x14ac:dyDescent="0.25">
      <c r="A648" s="1">
        <v>25290</v>
      </c>
      <c r="B648" s="1" t="s">
        <v>395</v>
      </c>
      <c r="C648" s="1" t="s">
        <v>197</v>
      </c>
      <c r="D648" s="1" t="s">
        <v>255</v>
      </c>
      <c r="E648" s="154" t="s">
        <v>338</v>
      </c>
      <c r="F648" s="1">
        <v>2020</v>
      </c>
      <c r="G648" s="1" t="s">
        <v>225</v>
      </c>
      <c r="H648" s="12">
        <v>28</v>
      </c>
      <c r="I648" s="12">
        <v>20</v>
      </c>
      <c r="J648" s="12">
        <v>140</v>
      </c>
      <c r="K648" s="12">
        <v>7</v>
      </c>
      <c r="L648" s="1" t="s">
        <v>50</v>
      </c>
    </row>
    <row r="649" spans="1:12" outlineLevel="2" x14ac:dyDescent="0.25">
      <c r="A649" s="1">
        <v>25290</v>
      </c>
      <c r="B649" s="1" t="s">
        <v>395</v>
      </c>
      <c r="C649" s="1" t="s">
        <v>197</v>
      </c>
      <c r="D649" s="1" t="s">
        <v>256</v>
      </c>
      <c r="E649" s="154" t="s">
        <v>257</v>
      </c>
      <c r="F649" s="1">
        <v>2020</v>
      </c>
      <c r="G649" s="1" t="s">
        <v>225</v>
      </c>
      <c r="H649" s="12">
        <v>19</v>
      </c>
      <c r="I649" s="12">
        <v>10</v>
      </c>
      <c r="J649" s="12">
        <v>70</v>
      </c>
      <c r="K649" s="12">
        <v>7</v>
      </c>
      <c r="L649" s="1" t="s">
        <v>50</v>
      </c>
    </row>
    <row r="650" spans="1:12" outlineLevel="2" x14ac:dyDescent="0.25">
      <c r="A650" s="1">
        <v>25290</v>
      </c>
      <c r="B650" s="1" t="s">
        <v>395</v>
      </c>
      <c r="C650" s="1" t="s">
        <v>197</v>
      </c>
      <c r="D650" s="1" t="s">
        <v>258</v>
      </c>
      <c r="E650" s="154" t="s">
        <v>259</v>
      </c>
      <c r="F650" s="1">
        <v>2020</v>
      </c>
      <c r="G650" s="1" t="s">
        <v>225</v>
      </c>
      <c r="H650" s="12">
        <v>6</v>
      </c>
      <c r="I650" s="12">
        <v>3</v>
      </c>
      <c r="J650" s="12">
        <v>15</v>
      </c>
      <c r="K650" s="12">
        <v>5</v>
      </c>
      <c r="L650" s="1" t="s">
        <v>50</v>
      </c>
    </row>
    <row r="651" spans="1:12" outlineLevel="2" x14ac:dyDescent="0.25">
      <c r="A651" s="1">
        <v>25290</v>
      </c>
      <c r="B651" s="1" t="s">
        <v>395</v>
      </c>
      <c r="C651" s="1" t="s">
        <v>197</v>
      </c>
      <c r="D651" s="1" t="s">
        <v>228</v>
      </c>
      <c r="E651" s="154" t="s">
        <v>229</v>
      </c>
      <c r="F651" s="1">
        <v>2020</v>
      </c>
      <c r="G651" s="1" t="s">
        <v>225</v>
      </c>
      <c r="H651" s="12">
        <v>316</v>
      </c>
      <c r="I651" s="12">
        <v>291</v>
      </c>
      <c r="J651" s="12">
        <v>2910</v>
      </c>
      <c r="K651" s="12">
        <v>10</v>
      </c>
      <c r="L651" s="1" t="s">
        <v>50</v>
      </c>
    </row>
    <row r="652" spans="1:12" outlineLevel="2" x14ac:dyDescent="0.25">
      <c r="A652" s="1">
        <v>25290</v>
      </c>
      <c r="B652" s="1" t="s">
        <v>395</v>
      </c>
      <c r="C652" s="1" t="s">
        <v>197</v>
      </c>
      <c r="D652" s="1" t="s">
        <v>234</v>
      </c>
      <c r="E652" s="154" t="s">
        <v>235</v>
      </c>
      <c r="F652" s="1">
        <v>2020</v>
      </c>
      <c r="G652" s="1" t="s">
        <v>225</v>
      </c>
      <c r="H652" s="12">
        <v>36</v>
      </c>
      <c r="I652" s="12">
        <v>31</v>
      </c>
      <c r="J652" s="12">
        <v>217</v>
      </c>
      <c r="K652" s="12">
        <v>7</v>
      </c>
      <c r="L652" s="1" t="s">
        <v>50</v>
      </c>
    </row>
    <row r="653" spans="1:12" outlineLevel="2" x14ac:dyDescent="0.25">
      <c r="A653" s="1">
        <v>25290</v>
      </c>
      <c r="B653" s="1" t="s">
        <v>395</v>
      </c>
      <c r="C653" s="1" t="s">
        <v>197</v>
      </c>
      <c r="D653" s="1" t="s">
        <v>230</v>
      </c>
      <c r="E653" s="154" t="s">
        <v>231</v>
      </c>
      <c r="F653" s="1">
        <v>2020</v>
      </c>
      <c r="G653" s="1" t="s">
        <v>225</v>
      </c>
      <c r="H653" s="12">
        <v>35.5</v>
      </c>
      <c r="I653" s="12">
        <v>25.5</v>
      </c>
      <c r="J653" s="12">
        <v>255</v>
      </c>
      <c r="K653" s="12">
        <v>10</v>
      </c>
      <c r="L653" s="1" t="s">
        <v>50</v>
      </c>
    </row>
    <row r="654" spans="1:12" outlineLevel="1" x14ac:dyDescent="0.25">
      <c r="A654" s="109"/>
      <c r="B654" s="109" t="s">
        <v>651</v>
      </c>
      <c r="C654" s="109">
        <f>SUBTOTAL(9,C645:C653)</f>
        <v>0</v>
      </c>
      <c r="D654" s="109"/>
      <c r="E654" s="157"/>
      <c r="F654" s="109"/>
      <c r="G654" s="109"/>
      <c r="H654" s="158">
        <f>SUBTOTAL(9,H645:H653)</f>
        <v>1163.5</v>
      </c>
      <c r="I654" s="158">
        <f>SUBTOTAL(9,I645:I653)</f>
        <v>1018.5</v>
      </c>
      <c r="J654" s="158">
        <f>SUBTOTAL(9,J645:J653)</f>
        <v>4699</v>
      </c>
      <c r="K654" s="158"/>
      <c r="L654" s="109"/>
    </row>
    <row r="655" spans="1:12" outlineLevel="2" x14ac:dyDescent="0.25">
      <c r="A655" s="5">
        <v>25312</v>
      </c>
      <c r="B655" s="5" t="s">
        <v>395</v>
      </c>
      <c r="C655" s="5" t="s">
        <v>41</v>
      </c>
      <c r="D655" s="5" t="s">
        <v>276</v>
      </c>
      <c r="E655" s="156" t="s">
        <v>277</v>
      </c>
      <c r="F655" s="5">
        <v>2020</v>
      </c>
      <c r="G655" s="5" t="s">
        <v>225</v>
      </c>
      <c r="H655" s="32">
        <v>1</v>
      </c>
      <c r="I655" s="32">
        <v>1</v>
      </c>
      <c r="J655" s="32">
        <v>15</v>
      </c>
      <c r="K655" s="32">
        <v>15</v>
      </c>
      <c r="L655" s="5" t="s">
        <v>50</v>
      </c>
    </row>
    <row r="656" spans="1:12" outlineLevel="2" x14ac:dyDescent="0.25">
      <c r="A656" s="1">
        <v>25312</v>
      </c>
      <c r="B656" s="1" t="s">
        <v>395</v>
      </c>
      <c r="C656" s="1" t="s">
        <v>41</v>
      </c>
      <c r="D656" s="1" t="s">
        <v>224</v>
      </c>
      <c r="E656" s="154" t="s">
        <v>337</v>
      </c>
      <c r="F656" s="1">
        <v>2020</v>
      </c>
      <c r="G656" s="1" t="s">
        <v>225</v>
      </c>
      <c r="H656" s="12">
        <v>13.4</v>
      </c>
      <c r="I656" s="12">
        <v>8.4</v>
      </c>
      <c r="J656" s="12">
        <v>58.800000000000004</v>
      </c>
      <c r="K656" s="12">
        <v>7</v>
      </c>
      <c r="L656" s="1" t="s">
        <v>50</v>
      </c>
    </row>
    <row r="657" spans="1:12" outlineLevel="2" x14ac:dyDescent="0.25">
      <c r="A657" s="1">
        <v>25312</v>
      </c>
      <c r="B657" s="1" t="s">
        <v>395</v>
      </c>
      <c r="C657" s="1" t="s">
        <v>41</v>
      </c>
      <c r="D657" s="1" t="s">
        <v>272</v>
      </c>
      <c r="E657" s="154" t="s">
        <v>273</v>
      </c>
      <c r="F657" s="1">
        <v>2020</v>
      </c>
      <c r="G657" s="1" t="s">
        <v>225</v>
      </c>
      <c r="H657" s="12">
        <v>2</v>
      </c>
      <c r="I657" s="12">
        <v>2</v>
      </c>
      <c r="J657" s="12">
        <v>12</v>
      </c>
      <c r="K657" s="12">
        <v>6</v>
      </c>
      <c r="L657" s="1" t="s">
        <v>50</v>
      </c>
    </row>
    <row r="658" spans="1:12" outlineLevel="2" x14ac:dyDescent="0.25">
      <c r="A658" s="1">
        <v>25312</v>
      </c>
      <c r="B658" s="1" t="s">
        <v>395</v>
      </c>
      <c r="C658" s="1" t="s">
        <v>41</v>
      </c>
      <c r="D658" s="1" t="s">
        <v>274</v>
      </c>
      <c r="E658" s="154" t="s">
        <v>275</v>
      </c>
      <c r="F658" s="1">
        <v>2020</v>
      </c>
      <c r="G658" s="1" t="s">
        <v>225</v>
      </c>
      <c r="H658" s="12">
        <v>4</v>
      </c>
      <c r="I658" s="12">
        <v>4</v>
      </c>
      <c r="J658" s="12">
        <v>28</v>
      </c>
      <c r="K658" s="12">
        <v>7</v>
      </c>
      <c r="L658" s="1" t="s">
        <v>50</v>
      </c>
    </row>
    <row r="659" spans="1:12" outlineLevel="2" x14ac:dyDescent="0.25">
      <c r="A659" s="1">
        <v>25312</v>
      </c>
      <c r="B659" s="1" t="s">
        <v>395</v>
      </c>
      <c r="C659" s="1" t="s">
        <v>41</v>
      </c>
      <c r="D659" s="1" t="s">
        <v>368</v>
      </c>
      <c r="E659" s="154" t="s">
        <v>368</v>
      </c>
      <c r="F659" s="1">
        <v>2020</v>
      </c>
      <c r="G659" s="1"/>
      <c r="H659" s="12">
        <v>33</v>
      </c>
      <c r="I659" s="12">
        <v>28</v>
      </c>
      <c r="J659" s="12" t="s">
        <v>225</v>
      </c>
      <c r="K659" s="12"/>
      <c r="L659" s="1" t="s">
        <v>50</v>
      </c>
    </row>
    <row r="660" spans="1:12" outlineLevel="2" x14ac:dyDescent="0.25">
      <c r="A660" s="1">
        <v>25312</v>
      </c>
      <c r="B660" s="1" t="s">
        <v>395</v>
      </c>
      <c r="C660" s="1" t="s">
        <v>41</v>
      </c>
      <c r="D660" s="1" t="s">
        <v>238</v>
      </c>
      <c r="E660" s="154" t="s">
        <v>239</v>
      </c>
      <c r="F660" s="1">
        <v>2020</v>
      </c>
      <c r="G660" s="1" t="s">
        <v>225</v>
      </c>
      <c r="H660" s="12">
        <v>10</v>
      </c>
      <c r="I660" s="12">
        <v>10</v>
      </c>
      <c r="J660" s="12">
        <v>400</v>
      </c>
      <c r="K660" s="12">
        <v>40</v>
      </c>
      <c r="L660" s="1" t="s">
        <v>50</v>
      </c>
    </row>
    <row r="661" spans="1:12" outlineLevel="2" x14ac:dyDescent="0.25">
      <c r="A661" s="1">
        <v>25312</v>
      </c>
      <c r="B661" s="1" t="s">
        <v>395</v>
      </c>
      <c r="C661" s="1" t="s">
        <v>41</v>
      </c>
      <c r="D661" s="1" t="s">
        <v>278</v>
      </c>
      <c r="E661" s="154" t="s">
        <v>279</v>
      </c>
      <c r="F661" s="1">
        <v>2020</v>
      </c>
      <c r="G661" s="1" t="s">
        <v>225</v>
      </c>
      <c r="H661" s="12">
        <v>5</v>
      </c>
      <c r="I661" s="12">
        <v>5</v>
      </c>
      <c r="J661" s="12">
        <v>60</v>
      </c>
      <c r="K661" s="12">
        <v>12</v>
      </c>
      <c r="L661" s="1" t="s">
        <v>50</v>
      </c>
    </row>
    <row r="662" spans="1:12" outlineLevel="2" x14ac:dyDescent="0.25">
      <c r="A662" s="1">
        <v>25312</v>
      </c>
      <c r="B662" s="1" t="s">
        <v>395</v>
      </c>
      <c r="C662" s="1" t="s">
        <v>41</v>
      </c>
      <c r="D662" s="1" t="s">
        <v>244</v>
      </c>
      <c r="E662" s="154" t="s">
        <v>245</v>
      </c>
      <c r="F662" s="1">
        <v>2020</v>
      </c>
      <c r="G662" s="1" t="s">
        <v>225</v>
      </c>
      <c r="H662" s="12">
        <v>20</v>
      </c>
      <c r="I662" s="12">
        <v>17</v>
      </c>
      <c r="J662" s="12">
        <v>320</v>
      </c>
      <c r="K662" s="12">
        <v>16</v>
      </c>
      <c r="L662" s="1" t="s">
        <v>50</v>
      </c>
    </row>
    <row r="663" spans="1:12" outlineLevel="2" x14ac:dyDescent="0.25">
      <c r="A663" s="1">
        <v>25312</v>
      </c>
      <c r="B663" s="1" t="s">
        <v>395</v>
      </c>
      <c r="C663" s="1" t="s">
        <v>41</v>
      </c>
      <c r="D663" s="1" t="s">
        <v>258</v>
      </c>
      <c r="E663" s="154" t="s">
        <v>259</v>
      </c>
      <c r="F663" s="1">
        <v>2020</v>
      </c>
      <c r="G663" s="1" t="s">
        <v>225</v>
      </c>
      <c r="H663" s="12">
        <v>1</v>
      </c>
      <c r="I663" s="12">
        <v>1</v>
      </c>
      <c r="J663" s="12">
        <v>12</v>
      </c>
      <c r="K663" s="12">
        <v>12</v>
      </c>
      <c r="L663" s="1" t="s">
        <v>50</v>
      </c>
    </row>
    <row r="664" spans="1:12" outlineLevel="2" x14ac:dyDescent="0.25">
      <c r="A664" s="1">
        <v>25312</v>
      </c>
      <c r="B664" s="1" t="s">
        <v>395</v>
      </c>
      <c r="C664" s="1" t="s">
        <v>41</v>
      </c>
      <c r="D664" s="1" t="s">
        <v>228</v>
      </c>
      <c r="E664" s="154" t="s">
        <v>229</v>
      </c>
      <c r="F664" s="1">
        <v>2020</v>
      </c>
      <c r="G664" s="1" t="s">
        <v>225</v>
      </c>
      <c r="H664" s="12">
        <v>15</v>
      </c>
      <c r="I664" s="12">
        <v>15</v>
      </c>
      <c r="J664" s="12">
        <v>225</v>
      </c>
      <c r="K664" s="12">
        <v>15</v>
      </c>
      <c r="L664" s="1" t="s">
        <v>50</v>
      </c>
    </row>
    <row r="665" spans="1:12" outlineLevel="2" x14ac:dyDescent="0.25">
      <c r="A665" s="1">
        <v>25312</v>
      </c>
      <c r="B665" s="1" t="s">
        <v>395</v>
      </c>
      <c r="C665" s="1" t="s">
        <v>41</v>
      </c>
      <c r="D665" s="1" t="s">
        <v>48</v>
      </c>
      <c r="E665" s="154" t="s">
        <v>49</v>
      </c>
      <c r="F665" s="1">
        <v>2020</v>
      </c>
      <c r="G665" s="1" t="s">
        <v>11</v>
      </c>
      <c r="H665" s="12">
        <v>5</v>
      </c>
      <c r="I665" s="12">
        <v>5</v>
      </c>
      <c r="J665" s="12">
        <v>10</v>
      </c>
      <c r="K665" s="12">
        <v>2</v>
      </c>
      <c r="L665" s="1" t="s">
        <v>50</v>
      </c>
    </row>
    <row r="666" spans="1:12" outlineLevel="2" x14ac:dyDescent="0.25">
      <c r="A666" s="1">
        <v>25312</v>
      </c>
      <c r="B666" s="1" t="s">
        <v>395</v>
      </c>
      <c r="C666" s="1" t="s">
        <v>41</v>
      </c>
      <c r="D666" s="1" t="s">
        <v>48</v>
      </c>
      <c r="E666" s="154" t="s">
        <v>49</v>
      </c>
      <c r="F666" s="1">
        <v>2020</v>
      </c>
      <c r="G666" s="1" t="s">
        <v>3</v>
      </c>
      <c r="H666" s="12">
        <v>3</v>
      </c>
      <c r="I666" s="12">
        <v>3</v>
      </c>
      <c r="J666" s="12">
        <v>12</v>
      </c>
      <c r="K666" s="12">
        <v>4</v>
      </c>
      <c r="L666" s="1" t="s">
        <v>50</v>
      </c>
    </row>
    <row r="667" spans="1:12" outlineLevel="2" x14ac:dyDescent="0.25">
      <c r="A667" s="1">
        <v>25312</v>
      </c>
      <c r="B667" s="1" t="s">
        <v>395</v>
      </c>
      <c r="C667" s="1" t="s">
        <v>41</v>
      </c>
      <c r="D667" s="1" t="s">
        <v>282</v>
      </c>
      <c r="E667" s="154" t="s">
        <v>283</v>
      </c>
      <c r="F667" s="1">
        <v>2020</v>
      </c>
      <c r="G667" s="1" t="s">
        <v>225</v>
      </c>
      <c r="H667" s="12">
        <v>1</v>
      </c>
      <c r="I667" s="12">
        <v>1</v>
      </c>
      <c r="J667" s="12"/>
      <c r="K667" s="12"/>
      <c r="L667" s="1" t="s">
        <v>50</v>
      </c>
    </row>
    <row r="668" spans="1:12" outlineLevel="2" x14ac:dyDescent="0.25">
      <c r="A668" s="1">
        <v>25312</v>
      </c>
      <c r="B668" s="1" t="s">
        <v>395</v>
      </c>
      <c r="C668" s="1" t="s">
        <v>41</v>
      </c>
      <c r="D668" s="1" t="s">
        <v>230</v>
      </c>
      <c r="E668" s="154" t="s">
        <v>231</v>
      </c>
      <c r="F668" s="1">
        <v>2020</v>
      </c>
      <c r="G668" s="1" t="s">
        <v>225</v>
      </c>
      <c r="H668" s="12">
        <v>30</v>
      </c>
      <c r="I668" s="12">
        <v>30</v>
      </c>
      <c r="J668" s="12">
        <v>480</v>
      </c>
      <c r="K668" s="12">
        <v>16</v>
      </c>
      <c r="L668" s="1" t="s">
        <v>50</v>
      </c>
    </row>
    <row r="669" spans="1:12" outlineLevel="2" x14ac:dyDescent="0.25">
      <c r="A669" s="1">
        <v>25312</v>
      </c>
      <c r="B669" s="1" t="s">
        <v>395</v>
      </c>
      <c r="C669" s="1" t="s">
        <v>41</v>
      </c>
      <c r="D669" s="1" t="s">
        <v>236</v>
      </c>
      <c r="E669" s="154" t="s">
        <v>237</v>
      </c>
      <c r="F669" s="1">
        <v>2020</v>
      </c>
      <c r="G669" s="1" t="s">
        <v>225</v>
      </c>
      <c r="H669" s="12">
        <v>40</v>
      </c>
      <c r="I669" s="12">
        <v>40</v>
      </c>
      <c r="J669" s="12">
        <v>480</v>
      </c>
      <c r="K669" s="12">
        <v>12</v>
      </c>
      <c r="L669" s="1" t="s">
        <v>50</v>
      </c>
    </row>
    <row r="670" spans="1:12" outlineLevel="1" x14ac:dyDescent="0.25">
      <c r="A670" s="109"/>
      <c r="B670" s="109" t="s">
        <v>652</v>
      </c>
      <c r="C670" s="109">
        <f>SUBTOTAL(9,C655:C669)</f>
        <v>0</v>
      </c>
      <c r="D670" s="109"/>
      <c r="E670" s="157"/>
      <c r="F670" s="109"/>
      <c r="G670" s="109"/>
      <c r="H670" s="158">
        <f>SUBTOTAL(9,H655:H669)</f>
        <v>183.4</v>
      </c>
      <c r="I670" s="158">
        <f>SUBTOTAL(9,I655:I669)</f>
        <v>170.4</v>
      </c>
      <c r="J670" s="158">
        <f>SUBTOTAL(9,J655:J669)</f>
        <v>2112.8000000000002</v>
      </c>
      <c r="K670" s="158"/>
      <c r="L670" s="109"/>
    </row>
    <row r="671" spans="1:12" outlineLevel="2" x14ac:dyDescent="0.25">
      <c r="A671" s="5">
        <v>25524</v>
      </c>
      <c r="B671" s="5" t="s">
        <v>395</v>
      </c>
      <c r="C671" s="5" t="s">
        <v>165</v>
      </c>
      <c r="D671" s="5" t="s">
        <v>224</v>
      </c>
      <c r="E671" s="156" t="s">
        <v>334</v>
      </c>
      <c r="F671" s="5">
        <v>2020</v>
      </c>
      <c r="G671" s="5" t="s">
        <v>225</v>
      </c>
      <c r="H671" s="32">
        <v>137</v>
      </c>
      <c r="I671" s="32">
        <v>116</v>
      </c>
      <c r="J671" s="32">
        <v>2055</v>
      </c>
      <c r="K671" s="32">
        <v>15</v>
      </c>
      <c r="L671" s="5" t="s">
        <v>50</v>
      </c>
    </row>
    <row r="672" spans="1:12" outlineLevel="2" x14ac:dyDescent="0.25">
      <c r="A672" s="1">
        <v>25524</v>
      </c>
      <c r="B672" s="1" t="s">
        <v>395</v>
      </c>
      <c r="C672" s="1" t="s">
        <v>165</v>
      </c>
      <c r="D672" s="1" t="s">
        <v>224</v>
      </c>
      <c r="E672" s="154" t="s">
        <v>345</v>
      </c>
      <c r="F672" s="1">
        <v>2020</v>
      </c>
      <c r="G672" s="1" t="s">
        <v>225</v>
      </c>
      <c r="H672" s="12">
        <v>1</v>
      </c>
      <c r="I672" s="12">
        <v>0</v>
      </c>
      <c r="J672" s="12">
        <v>0</v>
      </c>
      <c r="K672" s="12">
        <v>0</v>
      </c>
      <c r="L672" s="1" t="s">
        <v>50</v>
      </c>
    </row>
    <row r="673" spans="1:12" outlineLevel="2" x14ac:dyDescent="0.25">
      <c r="A673" s="1">
        <v>25524</v>
      </c>
      <c r="B673" s="1" t="s">
        <v>395</v>
      </c>
      <c r="C673" s="1" t="s">
        <v>165</v>
      </c>
      <c r="D673" s="1" t="s">
        <v>253</v>
      </c>
      <c r="E673" s="154" t="s">
        <v>254</v>
      </c>
      <c r="F673" s="1">
        <v>2020</v>
      </c>
      <c r="G673" s="1" t="s">
        <v>225</v>
      </c>
      <c r="H673" s="12">
        <v>23</v>
      </c>
      <c r="I673" s="12">
        <v>23</v>
      </c>
      <c r="J673" s="12">
        <v>253</v>
      </c>
      <c r="K673" s="12">
        <v>11</v>
      </c>
      <c r="L673" s="1" t="s">
        <v>50</v>
      </c>
    </row>
    <row r="674" spans="1:12" outlineLevel="2" x14ac:dyDescent="0.25">
      <c r="A674" s="1">
        <v>25524</v>
      </c>
      <c r="B674" s="1" t="s">
        <v>395</v>
      </c>
      <c r="C674" s="1" t="s">
        <v>165</v>
      </c>
      <c r="D674" s="1" t="s">
        <v>232</v>
      </c>
      <c r="E674" s="154" t="s">
        <v>233</v>
      </c>
      <c r="F674" s="1">
        <v>2020</v>
      </c>
      <c r="G674" s="1" t="s">
        <v>225</v>
      </c>
      <c r="H674" s="12">
        <v>229</v>
      </c>
      <c r="I674" s="12">
        <v>208</v>
      </c>
      <c r="J674" s="12">
        <v>223</v>
      </c>
      <c r="K674" s="12">
        <v>1.0721153846153799</v>
      </c>
      <c r="L674" s="1" t="s">
        <v>50</v>
      </c>
    </row>
    <row r="675" spans="1:12" outlineLevel="2" x14ac:dyDescent="0.25">
      <c r="A675" s="1">
        <v>25524</v>
      </c>
      <c r="B675" s="1" t="s">
        <v>395</v>
      </c>
      <c r="C675" s="1" t="s">
        <v>165</v>
      </c>
      <c r="D675" s="1" t="s">
        <v>255</v>
      </c>
      <c r="E675" s="154" t="s">
        <v>338</v>
      </c>
      <c r="F675" s="1">
        <v>2020</v>
      </c>
      <c r="G675" s="1" t="s">
        <v>225</v>
      </c>
      <c r="H675" s="12">
        <v>20</v>
      </c>
      <c r="I675" s="12">
        <v>20</v>
      </c>
      <c r="J675" s="12">
        <v>240</v>
      </c>
      <c r="K675" s="12">
        <v>12</v>
      </c>
      <c r="L675" s="1" t="s">
        <v>50</v>
      </c>
    </row>
    <row r="676" spans="1:12" outlineLevel="2" x14ac:dyDescent="0.25">
      <c r="A676" s="1">
        <v>25524</v>
      </c>
      <c r="B676" s="1" t="s">
        <v>395</v>
      </c>
      <c r="C676" s="1" t="s">
        <v>165</v>
      </c>
      <c r="D676" s="1" t="s">
        <v>274</v>
      </c>
      <c r="E676" s="154" t="s">
        <v>275</v>
      </c>
      <c r="F676" s="1">
        <v>2020</v>
      </c>
      <c r="G676" s="1" t="s">
        <v>225</v>
      </c>
      <c r="H676" s="12">
        <v>13</v>
      </c>
      <c r="I676" s="12">
        <v>13</v>
      </c>
      <c r="J676" s="12">
        <v>182</v>
      </c>
      <c r="K676" s="12">
        <v>14</v>
      </c>
      <c r="L676" s="1" t="s">
        <v>50</v>
      </c>
    </row>
    <row r="677" spans="1:12" outlineLevel="2" x14ac:dyDescent="0.25">
      <c r="A677" s="1">
        <v>25524</v>
      </c>
      <c r="B677" s="1" t="s">
        <v>395</v>
      </c>
      <c r="C677" s="1" t="s">
        <v>165</v>
      </c>
      <c r="D677" s="1" t="s">
        <v>278</v>
      </c>
      <c r="E677" s="154" t="s">
        <v>279</v>
      </c>
      <c r="F677" s="1">
        <v>2020</v>
      </c>
      <c r="G677" s="1" t="s">
        <v>225</v>
      </c>
      <c r="H677" s="12">
        <v>5</v>
      </c>
      <c r="I677" s="12">
        <v>5</v>
      </c>
      <c r="J677" s="12">
        <v>45</v>
      </c>
      <c r="K677" s="12">
        <v>9</v>
      </c>
      <c r="L677" s="1" t="s">
        <v>50</v>
      </c>
    </row>
    <row r="678" spans="1:12" outlineLevel="2" x14ac:dyDescent="0.25">
      <c r="A678" s="1">
        <v>25524</v>
      </c>
      <c r="B678" s="1" t="s">
        <v>395</v>
      </c>
      <c r="C678" s="1" t="s">
        <v>165</v>
      </c>
      <c r="D678" s="1" t="s">
        <v>256</v>
      </c>
      <c r="E678" s="154" t="s">
        <v>257</v>
      </c>
      <c r="F678" s="1">
        <v>2020</v>
      </c>
      <c r="G678" s="1" t="s">
        <v>225</v>
      </c>
      <c r="H678" s="12">
        <v>27</v>
      </c>
      <c r="I678" s="12">
        <v>27</v>
      </c>
      <c r="J678" s="12">
        <v>405</v>
      </c>
      <c r="K678" s="12">
        <v>15</v>
      </c>
      <c r="L678" s="1" t="s">
        <v>50</v>
      </c>
    </row>
    <row r="679" spans="1:12" outlineLevel="2" x14ac:dyDescent="0.25">
      <c r="A679" s="1">
        <v>25524</v>
      </c>
      <c r="B679" s="1" t="s">
        <v>395</v>
      </c>
      <c r="C679" s="1" t="s">
        <v>165</v>
      </c>
      <c r="D679" s="1" t="s">
        <v>228</v>
      </c>
      <c r="E679" s="154" t="s">
        <v>229</v>
      </c>
      <c r="F679" s="1">
        <v>2020</v>
      </c>
      <c r="G679" s="1" t="s">
        <v>225</v>
      </c>
      <c r="H679" s="12">
        <v>8</v>
      </c>
      <c r="I679" s="12">
        <v>8</v>
      </c>
      <c r="J679" s="12">
        <v>48</v>
      </c>
      <c r="K679" s="12">
        <v>6</v>
      </c>
      <c r="L679" s="1" t="s">
        <v>50</v>
      </c>
    </row>
    <row r="680" spans="1:12" outlineLevel="2" x14ac:dyDescent="0.25">
      <c r="A680" s="1">
        <v>25524</v>
      </c>
      <c r="B680" s="1" t="s">
        <v>395</v>
      </c>
      <c r="C680" s="1" t="s">
        <v>165</v>
      </c>
      <c r="D680" s="1" t="s">
        <v>234</v>
      </c>
      <c r="E680" s="154" t="s">
        <v>235</v>
      </c>
      <c r="F680" s="1">
        <v>2020</v>
      </c>
      <c r="G680" s="1" t="s">
        <v>225</v>
      </c>
      <c r="H680" s="12">
        <v>36</v>
      </c>
      <c r="I680" s="12">
        <v>36</v>
      </c>
      <c r="J680" s="12">
        <v>288</v>
      </c>
      <c r="K680" s="12">
        <v>8</v>
      </c>
      <c r="L680" s="1" t="s">
        <v>50</v>
      </c>
    </row>
    <row r="681" spans="1:12" outlineLevel="2" x14ac:dyDescent="0.25">
      <c r="A681" s="1">
        <v>25524</v>
      </c>
      <c r="B681" s="1" t="s">
        <v>395</v>
      </c>
      <c r="C681" s="1" t="s">
        <v>165</v>
      </c>
      <c r="D681" s="1" t="s">
        <v>230</v>
      </c>
      <c r="E681" s="154" t="s">
        <v>231</v>
      </c>
      <c r="F681" s="1">
        <v>2020</v>
      </c>
      <c r="G681" s="1" t="s">
        <v>225</v>
      </c>
      <c r="H681" s="12">
        <v>560</v>
      </c>
      <c r="I681" s="12">
        <v>550</v>
      </c>
      <c r="J681" s="12">
        <v>6600</v>
      </c>
      <c r="K681" s="12">
        <v>12</v>
      </c>
      <c r="L681" s="1" t="s">
        <v>50</v>
      </c>
    </row>
    <row r="682" spans="1:12" outlineLevel="2" x14ac:dyDescent="0.25">
      <c r="A682" s="1">
        <v>25524</v>
      </c>
      <c r="B682" s="1" t="s">
        <v>395</v>
      </c>
      <c r="C682" s="1" t="s">
        <v>165</v>
      </c>
      <c r="D682" s="1" t="s">
        <v>236</v>
      </c>
      <c r="E682" s="154" t="s">
        <v>237</v>
      </c>
      <c r="F682" s="1">
        <v>2020</v>
      </c>
      <c r="G682" s="1" t="s">
        <v>225</v>
      </c>
      <c r="H682" s="12">
        <v>5</v>
      </c>
      <c r="I682" s="12">
        <v>5</v>
      </c>
      <c r="J682" s="12">
        <v>60</v>
      </c>
      <c r="K682" s="12">
        <v>12</v>
      </c>
      <c r="L682" s="1" t="s">
        <v>50</v>
      </c>
    </row>
    <row r="683" spans="1:12" outlineLevel="1" x14ac:dyDescent="0.25">
      <c r="A683" s="109"/>
      <c r="B683" s="109" t="s">
        <v>653</v>
      </c>
      <c r="C683" s="109">
        <f>SUBTOTAL(9,C671:C682)</f>
        <v>0</v>
      </c>
      <c r="D683" s="109"/>
      <c r="E683" s="157"/>
      <c r="F683" s="109"/>
      <c r="G683" s="109"/>
      <c r="H683" s="158">
        <f>SUBTOTAL(9,H671:H682)</f>
        <v>1064</v>
      </c>
      <c r="I683" s="158">
        <f>SUBTOTAL(9,I671:I682)</f>
        <v>1011</v>
      </c>
      <c r="J683" s="158">
        <f>SUBTOTAL(9,J671:J682)</f>
        <v>10399</v>
      </c>
      <c r="K683" s="158"/>
      <c r="L683" s="109"/>
    </row>
    <row r="684" spans="1:12" outlineLevel="2" x14ac:dyDescent="0.25">
      <c r="A684" s="5">
        <v>25535</v>
      </c>
      <c r="B684" s="5" t="s">
        <v>395</v>
      </c>
      <c r="C684" s="5" t="s">
        <v>66</v>
      </c>
      <c r="D684" s="5" t="s">
        <v>224</v>
      </c>
      <c r="E684" s="156" t="s">
        <v>337</v>
      </c>
      <c r="F684" s="5">
        <v>2020</v>
      </c>
      <c r="G684" s="5" t="s">
        <v>225</v>
      </c>
      <c r="H684" s="32">
        <v>0</v>
      </c>
      <c r="I684" s="32">
        <v>0</v>
      </c>
      <c r="J684" s="32">
        <v>0</v>
      </c>
      <c r="K684" s="32">
        <v>0</v>
      </c>
      <c r="L684" s="5" t="s">
        <v>50</v>
      </c>
    </row>
    <row r="685" spans="1:12" outlineLevel="2" x14ac:dyDescent="0.25">
      <c r="A685" s="1">
        <v>25535</v>
      </c>
      <c r="B685" s="1" t="s">
        <v>395</v>
      </c>
      <c r="C685" s="1" t="s">
        <v>66</v>
      </c>
      <c r="D685" s="1" t="s">
        <v>232</v>
      </c>
      <c r="E685" s="154" t="s">
        <v>233</v>
      </c>
      <c r="F685" s="1">
        <v>2020</v>
      </c>
      <c r="G685" s="1" t="s">
        <v>225</v>
      </c>
      <c r="H685" s="12">
        <v>16</v>
      </c>
      <c r="I685" s="12">
        <v>13</v>
      </c>
      <c r="J685" s="12">
        <v>7.5</v>
      </c>
      <c r="K685" s="12">
        <v>0.57692307692307698</v>
      </c>
      <c r="L685" s="1" t="s">
        <v>50</v>
      </c>
    </row>
    <row r="686" spans="1:12" outlineLevel="2" x14ac:dyDescent="0.25">
      <c r="A686" s="1">
        <v>25535</v>
      </c>
      <c r="B686" s="1" t="s">
        <v>395</v>
      </c>
      <c r="C686" s="1" t="s">
        <v>66</v>
      </c>
      <c r="D686" s="1" t="s">
        <v>244</v>
      </c>
      <c r="E686" s="154" t="s">
        <v>245</v>
      </c>
      <c r="F686" s="1">
        <v>2020</v>
      </c>
      <c r="G686" s="1" t="s">
        <v>225</v>
      </c>
      <c r="H686" s="12">
        <v>72</v>
      </c>
      <c r="I686" s="12">
        <v>66</v>
      </c>
      <c r="J686" s="12">
        <v>792</v>
      </c>
      <c r="K686" s="12">
        <v>11</v>
      </c>
      <c r="L686" s="1" t="s">
        <v>50</v>
      </c>
    </row>
    <row r="687" spans="1:12" outlineLevel="2" x14ac:dyDescent="0.25">
      <c r="A687" s="1">
        <v>25535</v>
      </c>
      <c r="B687" s="1" t="s">
        <v>395</v>
      </c>
      <c r="C687" s="1" t="s">
        <v>66</v>
      </c>
      <c r="D687" s="1" t="s">
        <v>228</v>
      </c>
      <c r="E687" s="154" t="s">
        <v>229</v>
      </c>
      <c r="F687" s="1">
        <v>2020</v>
      </c>
      <c r="G687" s="1" t="s">
        <v>225</v>
      </c>
      <c r="H687" s="12">
        <v>274</v>
      </c>
      <c r="I687" s="12">
        <v>272</v>
      </c>
      <c r="J687" s="12">
        <v>1360</v>
      </c>
      <c r="K687" s="12">
        <v>5</v>
      </c>
      <c r="L687" s="1" t="s">
        <v>50</v>
      </c>
    </row>
    <row r="688" spans="1:12" outlineLevel="2" x14ac:dyDescent="0.25">
      <c r="A688" s="1">
        <v>25535</v>
      </c>
      <c r="B688" s="1" t="s">
        <v>395</v>
      </c>
      <c r="C688" s="1" t="s">
        <v>66</v>
      </c>
      <c r="D688" s="1" t="s">
        <v>230</v>
      </c>
      <c r="E688" s="154" t="s">
        <v>231</v>
      </c>
      <c r="F688" s="1">
        <v>2020</v>
      </c>
      <c r="G688" s="1" t="s">
        <v>225</v>
      </c>
      <c r="H688" s="12">
        <v>139</v>
      </c>
      <c r="I688" s="12">
        <v>139</v>
      </c>
      <c r="J688" s="12">
        <v>1807</v>
      </c>
      <c r="K688" s="12">
        <v>13</v>
      </c>
      <c r="L688" s="1" t="s">
        <v>50</v>
      </c>
    </row>
    <row r="689" spans="1:12" outlineLevel="2" x14ac:dyDescent="0.25">
      <c r="A689" s="1">
        <v>25535</v>
      </c>
      <c r="B689" s="1" t="s">
        <v>395</v>
      </c>
      <c r="C689" s="1" t="s">
        <v>66</v>
      </c>
      <c r="D689" s="1" t="s">
        <v>236</v>
      </c>
      <c r="E689" s="154" t="s">
        <v>237</v>
      </c>
      <c r="F689" s="1">
        <v>2020</v>
      </c>
      <c r="G689" s="1" t="s">
        <v>225</v>
      </c>
      <c r="H689" s="12">
        <v>65</v>
      </c>
      <c r="I689" s="12">
        <v>45</v>
      </c>
      <c r="J689" s="12">
        <v>845</v>
      </c>
      <c r="K689" s="12">
        <v>13</v>
      </c>
      <c r="L689" s="1" t="s">
        <v>50</v>
      </c>
    </row>
    <row r="690" spans="1:12" outlineLevel="1" x14ac:dyDescent="0.25">
      <c r="A690" s="109"/>
      <c r="B690" s="109" t="s">
        <v>654</v>
      </c>
      <c r="C690" s="109">
        <f>SUBTOTAL(9,C684:C689)</f>
        <v>0</v>
      </c>
      <c r="D690" s="109"/>
      <c r="E690" s="157"/>
      <c r="F690" s="109"/>
      <c r="G690" s="109"/>
      <c r="H690" s="158">
        <f>SUBTOTAL(9,H684:H689)</f>
        <v>566</v>
      </c>
      <c r="I690" s="158">
        <f>SUBTOTAL(9,I684:I689)</f>
        <v>535</v>
      </c>
      <c r="J690" s="158">
        <f>SUBTOTAL(9,J684:J689)</f>
        <v>4811.5</v>
      </c>
      <c r="K690" s="158"/>
      <c r="L690" s="109"/>
    </row>
    <row r="691" spans="1:12" outlineLevel="2" x14ac:dyDescent="0.25">
      <c r="A691" s="5">
        <v>25649</v>
      </c>
      <c r="B691" s="5" t="s">
        <v>395</v>
      </c>
      <c r="C691" s="5" t="s">
        <v>162</v>
      </c>
      <c r="D691" s="5" t="s">
        <v>224</v>
      </c>
      <c r="E691" s="156" t="s">
        <v>334</v>
      </c>
      <c r="F691" s="5">
        <v>2020</v>
      </c>
      <c r="G691" s="5" t="s">
        <v>225</v>
      </c>
      <c r="H691" s="32">
        <v>93.7</v>
      </c>
      <c r="I691" s="32">
        <v>57.7</v>
      </c>
      <c r="J691" s="32">
        <v>807.80000000000007</v>
      </c>
      <c r="K691" s="32">
        <v>14</v>
      </c>
      <c r="L691" s="5" t="s">
        <v>50</v>
      </c>
    </row>
    <row r="692" spans="1:12" outlineLevel="2" x14ac:dyDescent="0.25">
      <c r="A692" s="1">
        <v>25649</v>
      </c>
      <c r="B692" s="1" t="s">
        <v>395</v>
      </c>
      <c r="C692" s="1" t="s">
        <v>162</v>
      </c>
      <c r="D692" s="1" t="s">
        <v>224</v>
      </c>
      <c r="E692" s="154" t="s">
        <v>337</v>
      </c>
      <c r="F692" s="1">
        <v>2020</v>
      </c>
      <c r="G692" s="1" t="s">
        <v>225</v>
      </c>
      <c r="H692" s="12">
        <v>1.3</v>
      </c>
      <c r="I692" s="12">
        <v>1.3</v>
      </c>
      <c r="J692" s="12">
        <v>9.1</v>
      </c>
      <c r="K692" s="12">
        <v>7</v>
      </c>
      <c r="L692" s="1" t="s">
        <v>50</v>
      </c>
    </row>
    <row r="693" spans="1:12" outlineLevel="2" x14ac:dyDescent="0.25">
      <c r="A693" s="1">
        <v>25649</v>
      </c>
      <c r="B693" s="1" t="s">
        <v>395</v>
      </c>
      <c r="C693" s="1" t="s">
        <v>162</v>
      </c>
      <c r="D693" s="1" t="s">
        <v>232</v>
      </c>
      <c r="E693" s="154" t="s">
        <v>233</v>
      </c>
      <c r="F693" s="1">
        <v>2020</v>
      </c>
      <c r="G693" s="1" t="s">
        <v>225</v>
      </c>
      <c r="H693" s="12">
        <v>240</v>
      </c>
      <c r="I693" s="12">
        <v>216</v>
      </c>
      <c r="J693" s="12">
        <v>227</v>
      </c>
      <c r="K693" s="12">
        <v>1.05092592592593</v>
      </c>
      <c r="L693" s="1" t="s">
        <v>50</v>
      </c>
    </row>
    <row r="694" spans="1:12" outlineLevel="2" x14ac:dyDescent="0.25">
      <c r="A694" s="1">
        <v>25649</v>
      </c>
      <c r="B694" s="1" t="s">
        <v>395</v>
      </c>
      <c r="C694" s="1" t="s">
        <v>162</v>
      </c>
      <c r="D694" s="1" t="s">
        <v>240</v>
      </c>
      <c r="E694" s="154" t="s">
        <v>241</v>
      </c>
      <c r="F694" s="1">
        <v>2020</v>
      </c>
      <c r="G694" s="1" t="s">
        <v>225</v>
      </c>
      <c r="H694" s="12">
        <v>42</v>
      </c>
      <c r="I694" s="12">
        <v>22</v>
      </c>
      <c r="J694" s="12">
        <v>66</v>
      </c>
      <c r="K694" s="12">
        <v>3</v>
      </c>
      <c r="L694" s="1" t="s">
        <v>50</v>
      </c>
    </row>
    <row r="695" spans="1:12" outlineLevel="2" x14ac:dyDescent="0.25">
      <c r="A695" s="1">
        <v>25649</v>
      </c>
      <c r="B695" s="1" t="s">
        <v>395</v>
      </c>
      <c r="C695" s="1" t="s">
        <v>162</v>
      </c>
      <c r="D695" s="1" t="s">
        <v>274</v>
      </c>
      <c r="E695" s="154" t="s">
        <v>275</v>
      </c>
      <c r="F695" s="1">
        <v>2020</v>
      </c>
      <c r="G695" s="1" t="s">
        <v>225</v>
      </c>
      <c r="H695" s="12">
        <v>62</v>
      </c>
      <c r="I695" s="12">
        <v>14</v>
      </c>
      <c r="J695" s="12">
        <v>168</v>
      </c>
      <c r="K695" s="12">
        <v>12</v>
      </c>
      <c r="L695" s="1" t="s">
        <v>50</v>
      </c>
    </row>
    <row r="696" spans="1:12" outlineLevel="2" x14ac:dyDescent="0.25">
      <c r="A696" s="1">
        <v>25649</v>
      </c>
      <c r="B696" s="1" t="s">
        <v>395</v>
      </c>
      <c r="C696" s="1" t="s">
        <v>162</v>
      </c>
      <c r="D696" s="1" t="s">
        <v>278</v>
      </c>
      <c r="E696" s="154" t="s">
        <v>279</v>
      </c>
      <c r="F696" s="1">
        <v>2020</v>
      </c>
      <c r="G696" s="1" t="s">
        <v>225</v>
      </c>
      <c r="H696" s="12">
        <v>104.25</v>
      </c>
      <c r="I696" s="12">
        <v>80</v>
      </c>
      <c r="J696" s="12">
        <v>1068.5625</v>
      </c>
      <c r="K696" s="12">
        <v>10.25</v>
      </c>
      <c r="L696" s="1" t="s">
        <v>50</v>
      </c>
    </row>
    <row r="697" spans="1:12" outlineLevel="2" x14ac:dyDescent="0.25">
      <c r="A697" s="1">
        <v>25649</v>
      </c>
      <c r="B697" s="1" t="s">
        <v>395</v>
      </c>
      <c r="C697" s="1" t="s">
        <v>162</v>
      </c>
      <c r="D697" s="1" t="s">
        <v>244</v>
      </c>
      <c r="E697" s="154" t="s">
        <v>245</v>
      </c>
      <c r="F697" s="1">
        <v>2020</v>
      </c>
      <c r="G697" s="1" t="s">
        <v>225</v>
      </c>
      <c r="H697" s="12">
        <v>21.5</v>
      </c>
      <c r="I697" s="12">
        <v>9</v>
      </c>
      <c r="J697" s="12">
        <v>435.375</v>
      </c>
      <c r="K697" s="12">
        <v>20.25</v>
      </c>
      <c r="L697" s="1" t="s">
        <v>50</v>
      </c>
    </row>
    <row r="698" spans="1:12" ht="30" outlineLevel="2" x14ac:dyDescent="0.25">
      <c r="A698" s="1">
        <v>25649</v>
      </c>
      <c r="B698" s="1" t="s">
        <v>395</v>
      </c>
      <c r="C698" s="1" t="s">
        <v>162</v>
      </c>
      <c r="D698" s="1" t="s">
        <v>226</v>
      </c>
      <c r="E698" s="154" t="s">
        <v>335</v>
      </c>
      <c r="F698" s="1">
        <v>2020</v>
      </c>
      <c r="G698" s="1" t="s">
        <v>225</v>
      </c>
      <c r="H698" s="12">
        <v>102</v>
      </c>
      <c r="I698" s="12">
        <v>78</v>
      </c>
      <c r="J698" s="12">
        <v>1404</v>
      </c>
      <c r="K698" s="12">
        <v>18</v>
      </c>
      <c r="L698" s="1" t="s">
        <v>50</v>
      </c>
    </row>
    <row r="699" spans="1:12" outlineLevel="2" x14ac:dyDescent="0.25">
      <c r="A699" s="1">
        <v>25649</v>
      </c>
      <c r="B699" s="1" t="s">
        <v>395</v>
      </c>
      <c r="C699" s="1" t="s">
        <v>162</v>
      </c>
      <c r="D699" s="1" t="s">
        <v>228</v>
      </c>
      <c r="E699" s="154" t="s">
        <v>229</v>
      </c>
      <c r="F699" s="1">
        <v>2020</v>
      </c>
      <c r="G699" s="1" t="s">
        <v>225</v>
      </c>
      <c r="H699" s="12">
        <v>2465</v>
      </c>
      <c r="I699" s="12">
        <v>1450</v>
      </c>
      <c r="J699" s="12">
        <v>44986.25</v>
      </c>
      <c r="K699" s="12">
        <v>18.25</v>
      </c>
      <c r="L699" s="1" t="s">
        <v>50</v>
      </c>
    </row>
    <row r="700" spans="1:12" outlineLevel="2" x14ac:dyDescent="0.25">
      <c r="A700" s="1">
        <v>25649</v>
      </c>
      <c r="B700" s="1" t="s">
        <v>395</v>
      </c>
      <c r="C700" s="1" t="s">
        <v>162</v>
      </c>
      <c r="D700" s="1" t="s">
        <v>262</v>
      </c>
      <c r="E700" s="154" t="s">
        <v>263</v>
      </c>
      <c r="F700" s="1">
        <v>2020</v>
      </c>
      <c r="G700" s="1" t="s">
        <v>225</v>
      </c>
      <c r="H700" s="12">
        <v>46.5</v>
      </c>
      <c r="I700" s="12">
        <v>18</v>
      </c>
      <c r="J700" s="12">
        <v>396</v>
      </c>
      <c r="K700" s="12">
        <v>22</v>
      </c>
      <c r="L700" s="1" t="s">
        <v>50</v>
      </c>
    </row>
    <row r="701" spans="1:12" outlineLevel="2" x14ac:dyDescent="0.25">
      <c r="A701" s="1">
        <v>25649</v>
      </c>
      <c r="B701" s="1" t="s">
        <v>395</v>
      </c>
      <c r="C701" s="1" t="s">
        <v>162</v>
      </c>
      <c r="D701" s="1" t="s">
        <v>234</v>
      </c>
      <c r="E701" s="154" t="s">
        <v>235</v>
      </c>
      <c r="F701" s="1">
        <v>2020</v>
      </c>
      <c r="G701" s="1" t="s">
        <v>225</v>
      </c>
      <c r="H701" s="12">
        <v>93.75</v>
      </c>
      <c r="I701" s="12">
        <v>69</v>
      </c>
      <c r="J701" s="12">
        <v>621</v>
      </c>
      <c r="K701" s="12">
        <v>9</v>
      </c>
      <c r="L701" s="1" t="s">
        <v>50</v>
      </c>
    </row>
    <row r="702" spans="1:12" outlineLevel="2" x14ac:dyDescent="0.25">
      <c r="A702" s="1">
        <v>25649</v>
      </c>
      <c r="B702" s="1" t="s">
        <v>395</v>
      </c>
      <c r="C702" s="1" t="s">
        <v>162</v>
      </c>
      <c r="D702" s="1" t="s">
        <v>230</v>
      </c>
      <c r="E702" s="154" t="s">
        <v>231</v>
      </c>
      <c r="F702" s="1">
        <v>2020</v>
      </c>
      <c r="G702" s="1" t="s">
        <v>225</v>
      </c>
      <c r="H702" s="12">
        <v>2164</v>
      </c>
      <c r="I702" s="12">
        <v>912</v>
      </c>
      <c r="J702" s="12">
        <v>66002</v>
      </c>
      <c r="K702" s="12">
        <v>30.5</v>
      </c>
      <c r="L702" s="1" t="s">
        <v>50</v>
      </c>
    </row>
    <row r="703" spans="1:12" outlineLevel="2" x14ac:dyDescent="0.25">
      <c r="A703" s="1">
        <v>25649</v>
      </c>
      <c r="B703" s="1" t="s">
        <v>395</v>
      </c>
      <c r="C703" s="1" t="s">
        <v>162</v>
      </c>
      <c r="D703" s="1" t="s">
        <v>236</v>
      </c>
      <c r="E703" s="154" t="s">
        <v>237</v>
      </c>
      <c r="F703" s="1">
        <v>2020</v>
      </c>
      <c r="G703" s="1" t="s">
        <v>225</v>
      </c>
      <c r="H703" s="12">
        <v>216.5</v>
      </c>
      <c r="I703" s="12">
        <v>94</v>
      </c>
      <c r="J703" s="12">
        <v>4763</v>
      </c>
      <c r="K703" s="12">
        <v>22</v>
      </c>
      <c r="L703" s="1" t="s">
        <v>50</v>
      </c>
    </row>
    <row r="704" spans="1:12" outlineLevel="1" x14ac:dyDescent="0.25">
      <c r="A704" s="109"/>
      <c r="B704" s="109" t="s">
        <v>655</v>
      </c>
      <c r="C704" s="109">
        <f>SUBTOTAL(9,C691:C703)</f>
        <v>0</v>
      </c>
      <c r="D704" s="109"/>
      <c r="E704" s="157"/>
      <c r="F704" s="109"/>
      <c r="G704" s="109"/>
      <c r="H704" s="158">
        <f>SUBTOTAL(9,H691:H703)</f>
        <v>5652.5</v>
      </c>
      <c r="I704" s="158">
        <f>SUBTOTAL(9,I691:I703)</f>
        <v>3021</v>
      </c>
      <c r="J704" s="158">
        <f>SUBTOTAL(9,J691:J703)</f>
        <v>120954.08749999999</v>
      </c>
      <c r="K704" s="158"/>
      <c r="L704" s="109"/>
    </row>
    <row r="705" spans="1:12" outlineLevel="2" x14ac:dyDescent="0.25">
      <c r="A705" s="5">
        <v>25743</v>
      </c>
      <c r="B705" s="5" t="s">
        <v>395</v>
      </c>
      <c r="C705" s="5" t="s">
        <v>0</v>
      </c>
      <c r="D705" s="5" t="s">
        <v>224</v>
      </c>
      <c r="E705" s="156" t="s">
        <v>337</v>
      </c>
      <c r="F705" s="5">
        <v>2020</v>
      </c>
      <c r="G705" s="5" t="s">
        <v>225</v>
      </c>
      <c r="H705" s="32">
        <v>111.49</v>
      </c>
      <c r="I705" s="32">
        <v>87</v>
      </c>
      <c r="J705" s="32">
        <v>1740</v>
      </c>
      <c r="K705" s="32">
        <v>20</v>
      </c>
      <c r="L705" s="5" t="s">
        <v>50</v>
      </c>
    </row>
    <row r="706" spans="1:12" outlineLevel="2" x14ac:dyDescent="0.25">
      <c r="A706" s="1">
        <v>25743</v>
      </c>
      <c r="B706" s="1" t="s">
        <v>395</v>
      </c>
      <c r="C706" s="1" t="s">
        <v>0</v>
      </c>
      <c r="D706" s="1" t="s">
        <v>232</v>
      </c>
      <c r="E706" s="154" t="s">
        <v>233</v>
      </c>
      <c r="F706" s="1">
        <v>2020</v>
      </c>
      <c r="G706" s="1" t="s">
        <v>225</v>
      </c>
      <c r="H706" s="12">
        <v>359</v>
      </c>
      <c r="I706" s="12">
        <v>323</v>
      </c>
      <c r="J706" s="12">
        <v>355</v>
      </c>
      <c r="K706" s="12">
        <v>1.0990712074303399</v>
      </c>
      <c r="L706" s="1" t="s">
        <v>50</v>
      </c>
    </row>
    <row r="707" spans="1:12" ht="30" outlineLevel="2" x14ac:dyDescent="0.25">
      <c r="A707" s="1">
        <v>25743</v>
      </c>
      <c r="B707" s="1" t="s">
        <v>395</v>
      </c>
      <c r="C707" s="1" t="s">
        <v>0</v>
      </c>
      <c r="D707" s="1" t="s">
        <v>226</v>
      </c>
      <c r="E707" s="154" t="s">
        <v>335</v>
      </c>
      <c r="F707" s="1">
        <v>2020</v>
      </c>
      <c r="G707" s="1" t="s">
        <v>225</v>
      </c>
      <c r="H707" s="12">
        <v>10</v>
      </c>
      <c r="I707" s="12">
        <v>10</v>
      </c>
      <c r="J707" s="12">
        <v>100</v>
      </c>
      <c r="K707" s="12">
        <v>10</v>
      </c>
      <c r="L707" s="1" t="s">
        <v>50</v>
      </c>
    </row>
    <row r="708" spans="1:12" outlineLevel="2" x14ac:dyDescent="0.25">
      <c r="A708" s="1">
        <v>25743</v>
      </c>
      <c r="B708" s="1" t="s">
        <v>395</v>
      </c>
      <c r="C708" s="1" t="s">
        <v>0</v>
      </c>
      <c r="D708" s="1" t="s">
        <v>228</v>
      </c>
      <c r="E708" s="154" t="s">
        <v>229</v>
      </c>
      <c r="F708" s="1">
        <v>2020</v>
      </c>
      <c r="G708" s="1" t="s">
        <v>225</v>
      </c>
      <c r="H708" s="12">
        <v>529</v>
      </c>
      <c r="I708" s="12">
        <v>519</v>
      </c>
      <c r="J708" s="12">
        <v>5290</v>
      </c>
      <c r="K708" s="12">
        <v>10</v>
      </c>
      <c r="L708" s="1" t="s">
        <v>50</v>
      </c>
    </row>
    <row r="709" spans="1:12" ht="30" outlineLevel="2" x14ac:dyDescent="0.25">
      <c r="A709" s="1">
        <v>25743</v>
      </c>
      <c r="B709" s="1" t="s">
        <v>395</v>
      </c>
      <c r="C709" s="1" t="s">
        <v>0</v>
      </c>
      <c r="D709" s="1" t="s">
        <v>227</v>
      </c>
      <c r="E709" s="154" t="s">
        <v>339</v>
      </c>
      <c r="F709" s="1">
        <v>2020</v>
      </c>
      <c r="G709" s="1" t="s">
        <v>225</v>
      </c>
      <c r="H709" s="12">
        <v>10</v>
      </c>
      <c r="I709" s="12">
        <v>10</v>
      </c>
      <c r="J709" s="12">
        <v>200</v>
      </c>
      <c r="K709" s="12">
        <v>20</v>
      </c>
      <c r="L709" s="1" t="s">
        <v>50</v>
      </c>
    </row>
    <row r="710" spans="1:12" outlineLevel="2" x14ac:dyDescent="0.25">
      <c r="A710" s="1">
        <v>25743</v>
      </c>
      <c r="B710" s="1" t="s">
        <v>395</v>
      </c>
      <c r="C710" s="1" t="s">
        <v>0</v>
      </c>
      <c r="D710" s="1" t="s">
        <v>234</v>
      </c>
      <c r="E710" s="154" t="s">
        <v>235</v>
      </c>
      <c r="F710" s="1">
        <v>2020</v>
      </c>
      <c r="G710" s="1" t="s">
        <v>225</v>
      </c>
      <c r="H710" s="12">
        <v>30</v>
      </c>
      <c r="I710" s="12">
        <v>30</v>
      </c>
      <c r="J710" s="12">
        <v>240</v>
      </c>
      <c r="K710" s="12">
        <v>8</v>
      </c>
      <c r="L710" s="1" t="s">
        <v>50</v>
      </c>
    </row>
    <row r="711" spans="1:12" outlineLevel="2" x14ac:dyDescent="0.25">
      <c r="A711" s="1">
        <v>25743</v>
      </c>
      <c r="B711" s="1" t="s">
        <v>395</v>
      </c>
      <c r="C711" s="1" t="s">
        <v>0</v>
      </c>
      <c r="D711" s="1" t="s">
        <v>230</v>
      </c>
      <c r="E711" s="154" t="s">
        <v>231</v>
      </c>
      <c r="F711" s="1">
        <v>2020</v>
      </c>
      <c r="G711" s="1" t="s">
        <v>225</v>
      </c>
      <c r="H711" s="12">
        <v>230</v>
      </c>
      <c r="I711" s="12">
        <v>130</v>
      </c>
      <c r="J711" s="12">
        <v>1560</v>
      </c>
      <c r="K711" s="12">
        <v>12</v>
      </c>
      <c r="L711" s="1" t="s">
        <v>50</v>
      </c>
    </row>
    <row r="712" spans="1:12" outlineLevel="1" x14ac:dyDescent="0.25">
      <c r="A712" s="109"/>
      <c r="B712" s="109" t="s">
        <v>656</v>
      </c>
      <c r="C712" s="109">
        <f>SUBTOTAL(9,C705:C711)</f>
        <v>0</v>
      </c>
      <c r="D712" s="109"/>
      <c r="E712" s="157"/>
      <c r="F712" s="109"/>
      <c r="G712" s="109"/>
      <c r="H712" s="158">
        <f>SUBTOTAL(9,H705:H711)</f>
        <v>1279.49</v>
      </c>
      <c r="I712" s="158">
        <f>SUBTOTAL(9,I705:I711)</f>
        <v>1109</v>
      </c>
      <c r="J712" s="158">
        <f>SUBTOTAL(9,J705:J711)</f>
        <v>9485</v>
      </c>
      <c r="K712" s="158"/>
      <c r="L712" s="109"/>
    </row>
    <row r="713" spans="1:12" outlineLevel="2" x14ac:dyDescent="0.25">
      <c r="A713" s="5">
        <v>25805</v>
      </c>
      <c r="B713" s="5" t="s">
        <v>395</v>
      </c>
      <c r="C713" s="5" t="s">
        <v>59</v>
      </c>
      <c r="D713" s="5" t="s">
        <v>224</v>
      </c>
      <c r="E713" s="156" t="s">
        <v>334</v>
      </c>
      <c r="F713" s="5">
        <v>2020</v>
      </c>
      <c r="G713" s="5" t="s">
        <v>225</v>
      </c>
      <c r="H713" s="32">
        <v>30</v>
      </c>
      <c r="I713" s="32">
        <v>25</v>
      </c>
      <c r="J713" s="32">
        <v>75</v>
      </c>
      <c r="K713" s="32">
        <v>3</v>
      </c>
      <c r="L713" s="5" t="s">
        <v>50</v>
      </c>
    </row>
    <row r="714" spans="1:12" outlineLevel="2" x14ac:dyDescent="0.25">
      <c r="A714" s="1">
        <v>25805</v>
      </c>
      <c r="B714" s="1" t="s">
        <v>395</v>
      </c>
      <c r="C714" s="1" t="s">
        <v>59</v>
      </c>
      <c r="D714" s="1" t="s">
        <v>232</v>
      </c>
      <c r="E714" s="154" t="s">
        <v>233</v>
      </c>
      <c r="F714" s="1">
        <v>2020</v>
      </c>
      <c r="G714" s="1" t="s">
        <v>225</v>
      </c>
      <c r="H714" s="12">
        <v>618</v>
      </c>
      <c r="I714" s="12">
        <v>529</v>
      </c>
      <c r="J714" s="12">
        <v>564</v>
      </c>
      <c r="K714" s="12">
        <v>1.0661625708884701</v>
      </c>
      <c r="L714" s="1" t="s">
        <v>50</v>
      </c>
    </row>
    <row r="715" spans="1:12" outlineLevel="2" x14ac:dyDescent="0.25">
      <c r="A715" s="1">
        <v>25805</v>
      </c>
      <c r="B715" s="1" t="s">
        <v>395</v>
      </c>
      <c r="C715" s="1" t="s">
        <v>59</v>
      </c>
      <c r="D715" s="1" t="s">
        <v>256</v>
      </c>
      <c r="E715" s="154" t="s">
        <v>257</v>
      </c>
      <c r="F715" s="1">
        <v>2020</v>
      </c>
      <c r="G715" s="1" t="s">
        <v>225</v>
      </c>
      <c r="H715" s="12">
        <v>10</v>
      </c>
      <c r="I715" s="12">
        <v>10</v>
      </c>
      <c r="J715" s="12">
        <v>100</v>
      </c>
      <c r="K715" s="12">
        <v>10</v>
      </c>
      <c r="L715" s="1" t="s">
        <v>50</v>
      </c>
    </row>
    <row r="716" spans="1:12" ht="30" outlineLevel="2" x14ac:dyDescent="0.25">
      <c r="A716" s="1">
        <v>25805</v>
      </c>
      <c r="B716" s="1" t="s">
        <v>395</v>
      </c>
      <c r="C716" s="1" t="s">
        <v>59</v>
      </c>
      <c r="D716" s="1" t="s">
        <v>226</v>
      </c>
      <c r="E716" s="154" t="s">
        <v>335</v>
      </c>
      <c r="F716" s="1">
        <v>2020</v>
      </c>
      <c r="G716" s="1" t="s">
        <v>225</v>
      </c>
      <c r="H716" s="12">
        <v>103</v>
      </c>
      <c r="I716" s="12">
        <v>98</v>
      </c>
      <c r="J716" s="12">
        <v>882</v>
      </c>
      <c r="K716" s="12">
        <v>9</v>
      </c>
      <c r="L716" s="1" t="s">
        <v>50</v>
      </c>
    </row>
    <row r="717" spans="1:12" outlineLevel="2" x14ac:dyDescent="0.25">
      <c r="A717" s="1">
        <v>25805</v>
      </c>
      <c r="B717" s="1" t="s">
        <v>395</v>
      </c>
      <c r="C717" s="1" t="s">
        <v>59</v>
      </c>
      <c r="D717" s="1" t="s">
        <v>252</v>
      </c>
      <c r="E717" s="154" t="s">
        <v>340</v>
      </c>
      <c r="F717" s="1">
        <v>2020</v>
      </c>
      <c r="G717" s="1" t="s">
        <v>225</v>
      </c>
      <c r="H717" s="12">
        <v>42</v>
      </c>
      <c r="I717" s="12">
        <v>30</v>
      </c>
      <c r="J717" s="12">
        <v>180</v>
      </c>
      <c r="K717" s="12">
        <v>6</v>
      </c>
      <c r="L717" s="1" t="s">
        <v>50</v>
      </c>
    </row>
    <row r="718" spans="1:12" ht="30" outlineLevel="2" x14ac:dyDescent="0.25">
      <c r="A718" s="1">
        <v>25805</v>
      </c>
      <c r="B718" s="1" t="s">
        <v>395</v>
      </c>
      <c r="C718" s="1" t="s">
        <v>59</v>
      </c>
      <c r="D718" s="1" t="s">
        <v>246</v>
      </c>
      <c r="E718" s="154" t="s">
        <v>336</v>
      </c>
      <c r="F718" s="1">
        <v>2020</v>
      </c>
      <c r="G718" s="1" t="s">
        <v>225</v>
      </c>
      <c r="H718" s="12">
        <v>60</v>
      </c>
      <c r="I718" s="12">
        <v>37</v>
      </c>
      <c r="J718" s="12">
        <v>259</v>
      </c>
      <c r="K718" s="12">
        <v>7</v>
      </c>
      <c r="L718" s="1" t="s">
        <v>50</v>
      </c>
    </row>
    <row r="719" spans="1:12" ht="30" outlineLevel="2" x14ac:dyDescent="0.25">
      <c r="A719" s="1">
        <v>25805</v>
      </c>
      <c r="B719" s="1" t="s">
        <v>395</v>
      </c>
      <c r="C719" s="1" t="s">
        <v>59</v>
      </c>
      <c r="D719" s="1" t="s">
        <v>227</v>
      </c>
      <c r="E719" s="154" t="s">
        <v>339</v>
      </c>
      <c r="F719" s="1">
        <v>2020</v>
      </c>
      <c r="G719" s="1" t="s">
        <v>225</v>
      </c>
      <c r="H719" s="12">
        <v>34</v>
      </c>
      <c r="I719" s="12">
        <v>25.5</v>
      </c>
      <c r="J719" s="12">
        <v>76.5</v>
      </c>
      <c r="K719" s="12">
        <v>3</v>
      </c>
      <c r="L719" s="1" t="s">
        <v>50</v>
      </c>
    </row>
    <row r="720" spans="1:12" outlineLevel="2" x14ac:dyDescent="0.25">
      <c r="A720" s="1">
        <v>25805</v>
      </c>
      <c r="B720" s="1" t="s">
        <v>395</v>
      </c>
      <c r="C720" s="1" t="s">
        <v>59</v>
      </c>
      <c r="D720" s="1" t="s">
        <v>301</v>
      </c>
      <c r="E720" s="154" t="s">
        <v>302</v>
      </c>
      <c r="F720" s="1">
        <v>2020</v>
      </c>
      <c r="G720" s="1" t="s">
        <v>225</v>
      </c>
      <c r="H720" s="12">
        <v>7</v>
      </c>
      <c r="I720" s="12">
        <v>7</v>
      </c>
      <c r="J720" s="12">
        <v>7</v>
      </c>
      <c r="K720" s="12">
        <v>1</v>
      </c>
      <c r="L720" s="1" t="s">
        <v>50</v>
      </c>
    </row>
    <row r="721" spans="1:12" outlineLevel="2" x14ac:dyDescent="0.25">
      <c r="A721" s="1">
        <v>25805</v>
      </c>
      <c r="B721" s="1" t="s">
        <v>395</v>
      </c>
      <c r="C721" s="1" t="s">
        <v>59</v>
      </c>
      <c r="D721" s="1" t="s">
        <v>234</v>
      </c>
      <c r="E721" s="154" t="s">
        <v>235</v>
      </c>
      <c r="F721" s="1">
        <v>2020</v>
      </c>
      <c r="G721" s="1" t="s">
        <v>225</v>
      </c>
      <c r="H721" s="12">
        <v>44</v>
      </c>
      <c r="I721" s="12">
        <v>44</v>
      </c>
      <c r="J721" s="12">
        <v>44</v>
      </c>
      <c r="K721" s="12">
        <v>1</v>
      </c>
      <c r="L721" s="1" t="s">
        <v>50</v>
      </c>
    </row>
    <row r="722" spans="1:12" outlineLevel="2" x14ac:dyDescent="0.25">
      <c r="A722" s="1">
        <v>25805</v>
      </c>
      <c r="B722" s="1" t="s">
        <v>395</v>
      </c>
      <c r="C722" s="1" t="s">
        <v>59</v>
      </c>
      <c r="D722" s="1" t="s">
        <v>300</v>
      </c>
      <c r="E722" s="154" t="s">
        <v>300</v>
      </c>
      <c r="F722" s="1">
        <v>2020</v>
      </c>
      <c r="G722" s="1"/>
      <c r="H722" s="12">
        <v>4</v>
      </c>
      <c r="I722" s="12">
        <v>4</v>
      </c>
      <c r="J722" s="12"/>
      <c r="K722" s="12"/>
      <c r="L722" s="1" t="s">
        <v>50</v>
      </c>
    </row>
    <row r="723" spans="1:12" outlineLevel="1" x14ac:dyDescent="0.25">
      <c r="A723" s="109"/>
      <c r="B723" s="109" t="s">
        <v>657</v>
      </c>
      <c r="C723" s="109">
        <f>SUBTOTAL(9,C713:C722)</f>
        <v>0</v>
      </c>
      <c r="D723" s="109"/>
      <c r="E723" s="157"/>
      <c r="F723" s="109"/>
      <c r="G723" s="109"/>
      <c r="H723" s="158">
        <f>SUBTOTAL(9,H713:H722)</f>
        <v>952</v>
      </c>
      <c r="I723" s="158">
        <f>SUBTOTAL(9,I713:I722)</f>
        <v>809.5</v>
      </c>
      <c r="J723" s="158">
        <f>SUBTOTAL(9,J713:J722)</f>
        <v>2187.5</v>
      </c>
      <c r="K723" s="158"/>
      <c r="L723" s="109"/>
    </row>
    <row r="724" spans="1:12" outlineLevel="2" x14ac:dyDescent="0.25">
      <c r="A724" s="5">
        <v>25506</v>
      </c>
      <c r="B724" s="5" t="s">
        <v>395</v>
      </c>
      <c r="C724" s="5" t="s">
        <v>205</v>
      </c>
      <c r="D724" s="5" t="s">
        <v>224</v>
      </c>
      <c r="E724" s="156" t="s">
        <v>334</v>
      </c>
      <c r="F724" s="5">
        <v>2020</v>
      </c>
      <c r="G724" s="5" t="s">
        <v>225</v>
      </c>
      <c r="H724" s="32">
        <v>103.35</v>
      </c>
      <c r="I724" s="32">
        <v>86.35</v>
      </c>
      <c r="J724" s="32">
        <v>148.212765957447</v>
      </c>
      <c r="K724" s="32">
        <v>7.6595744680851201</v>
      </c>
      <c r="L724" s="5" t="s">
        <v>50</v>
      </c>
    </row>
    <row r="725" spans="1:12" outlineLevel="2" x14ac:dyDescent="0.25">
      <c r="A725" s="1">
        <v>25506</v>
      </c>
      <c r="B725" s="1" t="s">
        <v>395</v>
      </c>
      <c r="C725" s="1" t="s">
        <v>205</v>
      </c>
      <c r="D725" s="1" t="s">
        <v>224</v>
      </c>
      <c r="E725" s="154" t="s">
        <v>337</v>
      </c>
      <c r="F725" s="1">
        <v>2020</v>
      </c>
      <c r="G725" s="1" t="s">
        <v>225</v>
      </c>
      <c r="H725" s="12">
        <v>85.65</v>
      </c>
      <c r="I725" s="12">
        <v>39.65</v>
      </c>
      <c r="J725" s="12">
        <v>396</v>
      </c>
      <c r="K725" s="12">
        <v>9.9873896595208098</v>
      </c>
      <c r="L725" s="1" t="s">
        <v>50</v>
      </c>
    </row>
    <row r="726" spans="1:12" outlineLevel="2" x14ac:dyDescent="0.25">
      <c r="A726" s="1">
        <v>25506</v>
      </c>
      <c r="B726" s="1" t="s">
        <v>395</v>
      </c>
      <c r="C726" s="1" t="s">
        <v>205</v>
      </c>
      <c r="D726" s="1" t="s">
        <v>253</v>
      </c>
      <c r="E726" s="154" t="s">
        <v>254</v>
      </c>
      <c r="F726" s="1">
        <v>2020</v>
      </c>
      <c r="G726" s="1" t="s">
        <v>225</v>
      </c>
      <c r="H726" s="12">
        <v>103</v>
      </c>
      <c r="I726" s="12">
        <v>98</v>
      </c>
      <c r="J726" s="12">
        <v>1850</v>
      </c>
      <c r="K726" s="12">
        <v>18.877551020408202</v>
      </c>
      <c r="L726" s="1" t="s">
        <v>50</v>
      </c>
    </row>
    <row r="727" spans="1:12" outlineLevel="2" x14ac:dyDescent="0.25">
      <c r="A727" s="1">
        <v>25506</v>
      </c>
      <c r="B727" s="1" t="s">
        <v>395</v>
      </c>
      <c r="C727" s="1" t="s">
        <v>205</v>
      </c>
      <c r="D727" s="1" t="s">
        <v>232</v>
      </c>
      <c r="E727" s="154" t="s">
        <v>233</v>
      </c>
      <c r="F727" s="1">
        <v>2020</v>
      </c>
      <c r="G727" s="1" t="s">
        <v>225</v>
      </c>
      <c r="H727" s="12">
        <v>378</v>
      </c>
      <c r="I727" s="12">
        <v>330</v>
      </c>
      <c r="J727" s="12">
        <v>188</v>
      </c>
      <c r="K727" s="12">
        <v>0.56969696969697003</v>
      </c>
      <c r="L727" s="1" t="s">
        <v>50</v>
      </c>
    </row>
    <row r="728" spans="1:12" outlineLevel="2" x14ac:dyDescent="0.25">
      <c r="A728" s="1">
        <v>25506</v>
      </c>
      <c r="B728" s="1" t="s">
        <v>395</v>
      </c>
      <c r="C728" s="1" t="s">
        <v>205</v>
      </c>
      <c r="D728" s="1" t="s">
        <v>228</v>
      </c>
      <c r="E728" s="154" t="s">
        <v>229</v>
      </c>
      <c r="F728" s="1">
        <v>2020</v>
      </c>
      <c r="G728" s="1" t="s">
        <v>225</v>
      </c>
      <c r="H728" s="12">
        <v>124</v>
      </c>
      <c r="I728" s="12">
        <v>124</v>
      </c>
      <c r="J728" s="12">
        <v>1116</v>
      </c>
      <c r="K728" s="12">
        <v>9</v>
      </c>
      <c r="L728" s="1" t="s">
        <v>50</v>
      </c>
    </row>
    <row r="729" spans="1:12" outlineLevel="2" x14ac:dyDescent="0.25">
      <c r="A729" s="1">
        <v>25506</v>
      </c>
      <c r="B729" s="1" t="s">
        <v>395</v>
      </c>
      <c r="C729" s="1" t="s">
        <v>205</v>
      </c>
      <c r="D729" s="1" t="s">
        <v>230</v>
      </c>
      <c r="E729" s="154" t="s">
        <v>231</v>
      </c>
      <c r="F729" s="1">
        <v>2020</v>
      </c>
      <c r="G729" s="1" t="s">
        <v>225</v>
      </c>
      <c r="H729" s="12">
        <v>120</v>
      </c>
      <c r="I729" s="12">
        <v>120</v>
      </c>
      <c r="J729" s="12">
        <v>1440</v>
      </c>
      <c r="K729" s="12">
        <v>12</v>
      </c>
      <c r="L729" s="1" t="s">
        <v>50</v>
      </c>
    </row>
    <row r="730" spans="1:12" outlineLevel="1" x14ac:dyDescent="0.25">
      <c r="A730" s="109"/>
      <c r="B730" s="109" t="s">
        <v>658</v>
      </c>
      <c r="C730" s="109">
        <f>SUBTOTAL(9,C724:C729)</f>
        <v>0</v>
      </c>
      <c r="D730" s="109"/>
      <c r="E730" s="157"/>
      <c r="F730" s="109"/>
      <c r="G730" s="109"/>
      <c r="H730" s="158">
        <f>SUBTOTAL(9,H724:H729)</f>
        <v>914</v>
      </c>
      <c r="I730" s="158">
        <f>SUBTOTAL(9,I724:I729)</f>
        <v>798</v>
      </c>
      <c r="J730" s="158">
        <f>SUBTOTAL(9,J724:J729)</f>
        <v>5138.2127659574471</v>
      </c>
      <c r="K730" s="158"/>
      <c r="L730" s="109"/>
    </row>
    <row r="731" spans="1:12" outlineLevel="2" x14ac:dyDescent="0.25">
      <c r="A731" s="5">
        <v>25035</v>
      </c>
      <c r="B731" s="5" t="s">
        <v>396</v>
      </c>
      <c r="C731" s="5" t="s">
        <v>181</v>
      </c>
      <c r="D731" s="5" t="s">
        <v>224</v>
      </c>
      <c r="E731" s="156" t="s">
        <v>345</v>
      </c>
      <c r="F731" s="5">
        <v>2020</v>
      </c>
      <c r="G731" s="5" t="s">
        <v>225</v>
      </c>
      <c r="H731" s="32">
        <v>59.7</v>
      </c>
      <c r="I731" s="32">
        <v>30.7</v>
      </c>
      <c r="J731" s="32">
        <v>521.9</v>
      </c>
      <c r="K731" s="32">
        <v>17</v>
      </c>
      <c r="L731" s="5" t="s">
        <v>50</v>
      </c>
    </row>
    <row r="732" spans="1:12" outlineLevel="2" x14ac:dyDescent="0.25">
      <c r="A732" s="1">
        <v>25035</v>
      </c>
      <c r="B732" s="1" t="s">
        <v>396</v>
      </c>
      <c r="C732" s="1" t="s">
        <v>181</v>
      </c>
      <c r="D732" s="1" t="s">
        <v>253</v>
      </c>
      <c r="E732" s="154" t="s">
        <v>254</v>
      </c>
      <c r="F732" s="1">
        <v>2020</v>
      </c>
      <c r="G732" s="1" t="s">
        <v>225</v>
      </c>
      <c r="H732" s="12">
        <v>49</v>
      </c>
      <c r="I732" s="12">
        <v>46</v>
      </c>
      <c r="J732" s="12">
        <v>414</v>
      </c>
      <c r="K732" s="12">
        <v>9</v>
      </c>
      <c r="L732" s="1" t="s">
        <v>50</v>
      </c>
    </row>
    <row r="733" spans="1:12" outlineLevel="2" x14ac:dyDescent="0.25">
      <c r="A733" s="1">
        <v>25035</v>
      </c>
      <c r="B733" s="1" t="s">
        <v>396</v>
      </c>
      <c r="C733" s="1" t="s">
        <v>181</v>
      </c>
      <c r="D733" s="1" t="s">
        <v>250</v>
      </c>
      <c r="E733" s="154" t="s">
        <v>251</v>
      </c>
      <c r="F733" s="1">
        <v>2020</v>
      </c>
      <c r="G733" s="1" t="s">
        <v>225</v>
      </c>
      <c r="H733" s="12">
        <v>67</v>
      </c>
      <c r="I733" s="12">
        <v>57</v>
      </c>
      <c r="J733" s="12">
        <v>22.8</v>
      </c>
      <c r="K733" s="12">
        <v>0.4</v>
      </c>
      <c r="L733" s="1" t="s">
        <v>50</v>
      </c>
    </row>
    <row r="734" spans="1:12" outlineLevel="2" x14ac:dyDescent="0.25">
      <c r="A734" s="1">
        <v>25035</v>
      </c>
      <c r="B734" s="1" t="s">
        <v>396</v>
      </c>
      <c r="C734" s="1" t="s">
        <v>181</v>
      </c>
      <c r="D734" s="1" t="s">
        <v>232</v>
      </c>
      <c r="E734" s="154" t="s">
        <v>233</v>
      </c>
      <c r="F734" s="1">
        <v>2020</v>
      </c>
      <c r="G734" s="1" t="s">
        <v>225</v>
      </c>
      <c r="H734" s="12">
        <v>71</v>
      </c>
      <c r="I734" s="12">
        <v>68</v>
      </c>
      <c r="J734" s="12">
        <v>65</v>
      </c>
      <c r="K734" s="12">
        <v>0.95588235294117696</v>
      </c>
      <c r="L734" s="1" t="s">
        <v>50</v>
      </c>
    </row>
    <row r="735" spans="1:12" outlineLevel="2" x14ac:dyDescent="0.25">
      <c r="A735" s="1">
        <v>25035</v>
      </c>
      <c r="B735" s="1" t="s">
        <v>396</v>
      </c>
      <c r="C735" s="1" t="s">
        <v>181</v>
      </c>
      <c r="D735" s="1" t="s">
        <v>240</v>
      </c>
      <c r="E735" s="154" t="s">
        <v>241</v>
      </c>
      <c r="F735" s="1">
        <v>2020</v>
      </c>
      <c r="G735" s="1" t="s">
        <v>225</v>
      </c>
      <c r="H735" s="12">
        <v>300</v>
      </c>
      <c r="I735" s="12">
        <v>300</v>
      </c>
      <c r="J735" s="12">
        <v>1200</v>
      </c>
      <c r="K735" s="12">
        <v>4</v>
      </c>
      <c r="L735" s="1" t="s">
        <v>50</v>
      </c>
    </row>
    <row r="736" spans="1:12" outlineLevel="2" x14ac:dyDescent="0.25">
      <c r="A736" s="1">
        <v>25035</v>
      </c>
      <c r="B736" s="1" t="s">
        <v>396</v>
      </c>
      <c r="C736" s="1" t="s">
        <v>181</v>
      </c>
      <c r="D736" s="1" t="s">
        <v>307</v>
      </c>
      <c r="E736" s="154" t="s">
        <v>308</v>
      </c>
      <c r="F736" s="1">
        <v>2020</v>
      </c>
      <c r="G736" s="1" t="s">
        <v>225</v>
      </c>
      <c r="H736" s="12">
        <v>47.1</v>
      </c>
      <c r="I736" s="12">
        <v>18.100000000000001</v>
      </c>
      <c r="J736" s="12">
        <v>181</v>
      </c>
      <c r="K736" s="12">
        <v>10</v>
      </c>
      <c r="L736" s="1" t="s">
        <v>50</v>
      </c>
    </row>
    <row r="737" spans="1:12" ht="30" outlineLevel="2" x14ac:dyDescent="0.25">
      <c r="A737" s="1">
        <v>25035</v>
      </c>
      <c r="B737" s="1" t="s">
        <v>396</v>
      </c>
      <c r="C737" s="1" t="s">
        <v>181</v>
      </c>
      <c r="D737" s="1" t="s">
        <v>226</v>
      </c>
      <c r="E737" s="154" t="s">
        <v>335</v>
      </c>
      <c r="F737" s="1">
        <v>2020</v>
      </c>
      <c r="G737" s="1" t="s">
        <v>225</v>
      </c>
      <c r="H737" s="12">
        <v>160</v>
      </c>
      <c r="I737" s="12">
        <v>120</v>
      </c>
      <c r="J737" s="12">
        <v>2400</v>
      </c>
      <c r="K737" s="12">
        <v>20</v>
      </c>
      <c r="L737" s="1" t="s">
        <v>50</v>
      </c>
    </row>
    <row r="738" spans="1:12" outlineLevel="2" x14ac:dyDescent="0.25">
      <c r="A738" s="1">
        <v>25035</v>
      </c>
      <c r="B738" s="1" t="s">
        <v>396</v>
      </c>
      <c r="C738" s="1" t="s">
        <v>181</v>
      </c>
      <c r="D738" s="1" t="s">
        <v>252</v>
      </c>
      <c r="E738" s="154" t="s">
        <v>340</v>
      </c>
      <c r="F738" s="1">
        <v>2020</v>
      </c>
      <c r="G738" s="1" t="s">
        <v>225</v>
      </c>
      <c r="H738" s="12">
        <v>135</v>
      </c>
      <c r="I738" s="12">
        <v>107</v>
      </c>
      <c r="J738" s="12">
        <v>1926</v>
      </c>
      <c r="K738" s="12">
        <v>18</v>
      </c>
      <c r="L738" s="1" t="s">
        <v>50</v>
      </c>
    </row>
    <row r="739" spans="1:12" ht="30" outlineLevel="2" x14ac:dyDescent="0.25">
      <c r="A739" s="1">
        <v>25035</v>
      </c>
      <c r="B739" s="1" t="s">
        <v>396</v>
      </c>
      <c r="C739" s="1" t="s">
        <v>181</v>
      </c>
      <c r="D739" s="1" t="s">
        <v>246</v>
      </c>
      <c r="E739" s="154" t="s">
        <v>336</v>
      </c>
      <c r="F739" s="1">
        <v>2020</v>
      </c>
      <c r="G739" s="1" t="s">
        <v>225</v>
      </c>
      <c r="H739" s="12">
        <v>1882.7</v>
      </c>
      <c r="I739" s="12">
        <v>1752.7</v>
      </c>
      <c r="J739" s="12">
        <v>26290.5</v>
      </c>
      <c r="K739" s="12">
        <v>15</v>
      </c>
      <c r="L739" s="1" t="s">
        <v>50</v>
      </c>
    </row>
    <row r="740" spans="1:12" outlineLevel="2" x14ac:dyDescent="0.25">
      <c r="A740" s="1">
        <v>25035</v>
      </c>
      <c r="B740" s="1" t="s">
        <v>396</v>
      </c>
      <c r="C740" s="1" t="s">
        <v>181</v>
      </c>
      <c r="D740" s="1" t="s">
        <v>246</v>
      </c>
      <c r="E740" s="154" t="s">
        <v>350</v>
      </c>
      <c r="F740" s="1">
        <v>2020</v>
      </c>
      <c r="G740" s="1" t="s">
        <v>225</v>
      </c>
      <c r="H740" s="12">
        <v>10</v>
      </c>
      <c r="I740" s="12">
        <v>4</v>
      </c>
      <c r="J740" s="12">
        <v>44</v>
      </c>
      <c r="K740" s="12">
        <v>11</v>
      </c>
      <c r="L740" s="1" t="s">
        <v>50</v>
      </c>
    </row>
    <row r="741" spans="1:12" outlineLevel="2" x14ac:dyDescent="0.25">
      <c r="A741" s="1">
        <v>25035</v>
      </c>
      <c r="B741" s="1" t="s">
        <v>396</v>
      </c>
      <c r="C741" s="1" t="s">
        <v>181</v>
      </c>
      <c r="D741" s="1" t="s">
        <v>260</v>
      </c>
      <c r="E741" s="154" t="s">
        <v>261</v>
      </c>
      <c r="F741" s="1">
        <v>2020</v>
      </c>
      <c r="G741" s="1" t="s">
        <v>225</v>
      </c>
      <c r="H741" s="12">
        <v>12</v>
      </c>
      <c r="I741" s="12">
        <v>6</v>
      </c>
      <c r="J741" s="12">
        <v>114</v>
      </c>
      <c r="K741" s="12">
        <v>19</v>
      </c>
      <c r="L741" s="1" t="s">
        <v>50</v>
      </c>
    </row>
    <row r="742" spans="1:12" ht="30" outlineLevel="2" x14ac:dyDescent="0.25">
      <c r="A742" s="1">
        <v>25035</v>
      </c>
      <c r="B742" s="1" t="s">
        <v>396</v>
      </c>
      <c r="C742" s="1" t="s">
        <v>181</v>
      </c>
      <c r="D742" s="1" t="s">
        <v>227</v>
      </c>
      <c r="E742" s="154" t="s">
        <v>339</v>
      </c>
      <c r="F742" s="1">
        <v>2020</v>
      </c>
      <c r="G742" s="1" t="s">
        <v>225</v>
      </c>
      <c r="H742" s="12">
        <v>134.5</v>
      </c>
      <c r="I742" s="12">
        <v>108.5</v>
      </c>
      <c r="J742" s="12">
        <v>2387</v>
      </c>
      <c r="K742" s="12">
        <v>22</v>
      </c>
      <c r="L742" s="1" t="s">
        <v>50</v>
      </c>
    </row>
    <row r="743" spans="1:12" outlineLevel="2" x14ac:dyDescent="0.25">
      <c r="A743" s="1">
        <v>25035</v>
      </c>
      <c r="B743" s="1" t="s">
        <v>396</v>
      </c>
      <c r="C743" s="1" t="s">
        <v>181</v>
      </c>
      <c r="D743" s="1" t="s">
        <v>234</v>
      </c>
      <c r="E743" s="154" t="s">
        <v>235</v>
      </c>
      <c r="F743" s="1">
        <v>2020</v>
      </c>
      <c r="G743" s="1" t="s">
        <v>225</v>
      </c>
      <c r="H743" s="12">
        <v>35</v>
      </c>
      <c r="I743" s="12">
        <v>33</v>
      </c>
      <c r="J743" s="12">
        <v>198</v>
      </c>
      <c r="K743" s="12">
        <v>6</v>
      </c>
      <c r="L743" s="1" t="s">
        <v>50</v>
      </c>
    </row>
    <row r="744" spans="1:12" outlineLevel="1" x14ac:dyDescent="0.25">
      <c r="A744" s="109"/>
      <c r="B744" s="109" t="s">
        <v>659</v>
      </c>
      <c r="C744" s="109">
        <f>SUBTOTAL(9,C731:C743)</f>
        <v>0</v>
      </c>
      <c r="D744" s="109"/>
      <c r="E744" s="157"/>
      <c r="F744" s="109"/>
      <c r="G744" s="109"/>
      <c r="H744" s="158">
        <f>SUBTOTAL(9,H731:H743)</f>
        <v>2963</v>
      </c>
      <c r="I744" s="158">
        <f>SUBTOTAL(9,I731:I743)</f>
        <v>2651</v>
      </c>
      <c r="J744" s="158">
        <f>SUBTOTAL(9,J731:J743)</f>
        <v>35764.199999999997</v>
      </c>
      <c r="K744" s="158"/>
      <c r="L744" s="109"/>
    </row>
    <row r="745" spans="1:12" outlineLevel="2" x14ac:dyDescent="0.25">
      <c r="A745" s="5">
        <v>25040</v>
      </c>
      <c r="B745" s="5" t="s">
        <v>396</v>
      </c>
      <c r="C745" s="5" t="s">
        <v>31</v>
      </c>
      <c r="D745" s="5" t="s">
        <v>224</v>
      </c>
      <c r="E745" s="156" t="s">
        <v>337</v>
      </c>
      <c r="F745" s="5">
        <v>2020</v>
      </c>
      <c r="G745" s="5" t="s">
        <v>225</v>
      </c>
      <c r="H745" s="32">
        <v>26.2</v>
      </c>
      <c r="I745" s="32">
        <v>9</v>
      </c>
      <c r="J745" s="32">
        <v>90</v>
      </c>
      <c r="K745" s="32">
        <v>10</v>
      </c>
      <c r="L745" s="5" t="s">
        <v>50</v>
      </c>
    </row>
    <row r="746" spans="1:12" outlineLevel="2" x14ac:dyDescent="0.25">
      <c r="A746" s="1">
        <v>25040</v>
      </c>
      <c r="B746" s="1" t="s">
        <v>396</v>
      </c>
      <c r="C746" s="1" t="s">
        <v>31</v>
      </c>
      <c r="D746" s="1" t="s">
        <v>253</v>
      </c>
      <c r="E746" s="154" t="s">
        <v>254</v>
      </c>
      <c r="F746" s="1">
        <v>2020</v>
      </c>
      <c r="G746" s="1" t="s">
        <v>225</v>
      </c>
      <c r="H746" s="12">
        <v>56</v>
      </c>
      <c r="I746" s="12">
        <v>53</v>
      </c>
      <c r="J746" s="12">
        <v>265</v>
      </c>
      <c r="K746" s="12">
        <v>5</v>
      </c>
      <c r="L746" s="1" t="s">
        <v>50</v>
      </c>
    </row>
    <row r="747" spans="1:12" outlineLevel="2" x14ac:dyDescent="0.25">
      <c r="A747" s="1">
        <v>25040</v>
      </c>
      <c r="B747" s="1" t="s">
        <v>396</v>
      </c>
      <c r="C747" s="1" t="s">
        <v>31</v>
      </c>
      <c r="D747" s="1" t="s">
        <v>232</v>
      </c>
      <c r="E747" s="154" t="s">
        <v>233</v>
      </c>
      <c r="F747" s="1">
        <v>2020</v>
      </c>
      <c r="G747" s="1" t="s">
        <v>225</v>
      </c>
      <c r="H747" s="12">
        <v>706</v>
      </c>
      <c r="I747" s="12">
        <v>626</v>
      </c>
      <c r="J747" s="12">
        <v>684</v>
      </c>
      <c r="K747" s="12">
        <v>1.0926517571884999</v>
      </c>
      <c r="L747" s="1" t="s">
        <v>50</v>
      </c>
    </row>
    <row r="748" spans="1:12" outlineLevel="2" x14ac:dyDescent="0.25">
      <c r="A748" s="1">
        <v>25040</v>
      </c>
      <c r="B748" s="1" t="s">
        <v>396</v>
      </c>
      <c r="C748" s="1" t="s">
        <v>31</v>
      </c>
      <c r="D748" s="1" t="s">
        <v>240</v>
      </c>
      <c r="E748" s="154" t="s">
        <v>241</v>
      </c>
      <c r="F748" s="1">
        <v>2020</v>
      </c>
      <c r="G748" s="1" t="s">
        <v>225</v>
      </c>
      <c r="H748" s="12">
        <v>60</v>
      </c>
      <c r="I748" s="12">
        <v>58</v>
      </c>
      <c r="J748" s="12">
        <v>116</v>
      </c>
      <c r="K748" s="12">
        <v>2</v>
      </c>
      <c r="L748" s="1" t="s">
        <v>50</v>
      </c>
    </row>
    <row r="749" spans="1:12" outlineLevel="2" x14ac:dyDescent="0.25">
      <c r="A749" s="1">
        <v>25040</v>
      </c>
      <c r="B749" s="1" t="s">
        <v>396</v>
      </c>
      <c r="C749" s="1" t="s">
        <v>31</v>
      </c>
      <c r="D749" s="1" t="s">
        <v>368</v>
      </c>
      <c r="E749" s="154" t="s">
        <v>368</v>
      </c>
      <c r="F749" s="1">
        <v>2020</v>
      </c>
      <c r="G749" s="1"/>
      <c r="H749" s="12">
        <v>153</v>
      </c>
      <c r="I749" s="12">
        <v>148</v>
      </c>
      <c r="J749" s="12"/>
      <c r="K749" s="12"/>
      <c r="L749" s="1" t="s">
        <v>50</v>
      </c>
    </row>
    <row r="750" spans="1:12" outlineLevel="2" x14ac:dyDescent="0.25">
      <c r="A750" s="1">
        <v>25040</v>
      </c>
      <c r="B750" s="1" t="s">
        <v>396</v>
      </c>
      <c r="C750" s="1" t="s">
        <v>31</v>
      </c>
      <c r="D750" s="1" t="s">
        <v>268</v>
      </c>
      <c r="E750" s="154" t="s">
        <v>269</v>
      </c>
      <c r="F750" s="1">
        <v>2020</v>
      </c>
      <c r="G750" s="1" t="s">
        <v>225</v>
      </c>
      <c r="H750" s="12">
        <v>30</v>
      </c>
      <c r="I750" s="12">
        <v>25</v>
      </c>
      <c r="J750" s="12">
        <v>200</v>
      </c>
      <c r="K750" s="12">
        <v>8</v>
      </c>
      <c r="L750" s="1" t="s">
        <v>50</v>
      </c>
    </row>
    <row r="751" spans="1:12" outlineLevel="2" x14ac:dyDescent="0.25">
      <c r="A751" s="1">
        <v>25040</v>
      </c>
      <c r="B751" s="1" t="s">
        <v>396</v>
      </c>
      <c r="C751" s="1" t="s">
        <v>31</v>
      </c>
      <c r="D751" s="1" t="s">
        <v>252</v>
      </c>
      <c r="E751" s="154" t="s">
        <v>351</v>
      </c>
      <c r="F751" s="1">
        <v>2020</v>
      </c>
      <c r="G751" s="1" t="s">
        <v>225</v>
      </c>
      <c r="H751" s="12">
        <v>242</v>
      </c>
      <c r="I751" s="12">
        <v>239</v>
      </c>
      <c r="J751" s="12">
        <v>1912</v>
      </c>
      <c r="K751" s="12">
        <v>8</v>
      </c>
      <c r="L751" s="1" t="s">
        <v>50</v>
      </c>
    </row>
    <row r="752" spans="1:12" outlineLevel="2" x14ac:dyDescent="0.25">
      <c r="A752" s="1">
        <v>25040</v>
      </c>
      <c r="B752" s="1" t="s">
        <v>396</v>
      </c>
      <c r="C752" s="1" t="s">
        <v>31</v>
      </c>
      <c r="D752" s="1" t="s">
        <v>246</v>
      </c>
      <c r="E752" s="154" t="s">
        <v>350</v>
      </c>
      <c r="F752" s="1">
        <v>2020</v>
      </c>
      <c r="G752" s="1" t="s">
        <v>225</v>
      </c>
      <c r="H752" s="12">
        <v>206</v>
      </c>
      <c r="I752" s="12">
        <v>196</v>
      </c>
      <c r="J752" s="12">
        <v>2060</v>
      </c>
      <c r="K752" s="12">
        <v>10</v>
      </c>
      <c r="L752" s="1" t="s">
        <v>50</v>
      </c>
    </row>
    <row r="753" spans="1:12" outlineLevel="2" x14ac:dyDescent="0.25">
      <c r="A753" s="1">
        <v>25040</v>
      </c>
      <c r="B753" s="1" t="s">
        <v>396</v>
      </c>
      <c r="C753" s="1" t="s">
        <v>31</v>
      </c>
      <c r="D753" s="1" t="s">
        <v>246</v>
      </c>
      <c r="E753" s="154" t="s">
        <v>309</v>
      </c>
      <c r="F753" s="1">
        <v>2020</v>
      </c>
      <c r="G753" s="1" t="s">
        <v>225</v>
      </c>
      <c r="H753" s="12">
        <v>52</v>
      </c>
      <c r="I753" s="12">
        <v>47</v>
      </c>
      <c r="J753" s="12">
        <v>376</v>
      </c>
      <c r="K753" s="12">
        <v>8</v>
      </c>
      <c r="L753" s="1" t="s">
        <v>50</v>
      </c>
    </row>
    <row r="754" spans="1:12" ht="30" outlineLevel="2" x14ac:dyDescent="0.25">
      <c r="A754" s="1">
        <v>25040</v>
      </c>
      <c r="B754" s="1" t="s">
        <v>396</v>
      </c>
      <c r="C754" s="1" t="s">
        <v>31</v>
      </c>
      <c r="D754" s="1" t="s">
        <v>227</v>
      </c>
      <c r="E754" s="154" t="s">
        <v>339</v>
      </c>
      <c r="F754" s="1">
        <v>2020</v>
      </c>
      <c r="G754" s="1" t="s">
        <v>225</v>
      </c>
      <c r="H754" s="12">
        <v>38</v>
      </c>
      <c r="I754" s="12">
        <v>38</v>
      </c>
      <c r="J754" s="12">
        <v>114</v>
      </c>
      <c r="K754" s="12">
        <v>3</v>
      </c>
      <c r="L754" s="1" t="s">
        <v>50</v>
      </c>
    </row>
    <row r="755" spans="1:12" outlineLevel="2" x14ac:dyDescent="0.25">
      <c r="A755" s="1">
        <v>25040</v>
      </c>
      <c r="B755" s="1" t="s">
        <v>396</v>
      </c>
      <c r="C755" s="1" t="s">
        <v>31</v>
      </c>
      <c r="D755" s="1" t="s">
        <v>234</v>
      </c>
      <c r="E755" s="154" t="s">
        <v>235</v>
      </c>
      <c r="F755" s="1">
        <v>2020</v>
      </c>
      <c r="G755" s="1" t="s">
        <v>225</v>
      </c>
      <c r="H755" s="12">
        <v>8</v>
      </c>
      <c r="I755" s="12">
        <v>6</v>
      </c>
      <c r="J755" s="12">
        <v>18</v>
      </c>
      <c r="K755" s="12">
        <v>3</v>
      </c>
      <c r="L755" s="1" t="s">
        <v>50</v>
      </c>
    </row>
    <row r="756" spans="1:12" outlineLevel="2" x14ac:dyDescent="0.25">
      <c r="A756" s="1">
        <v>25040</v>
      </c>
      <c r="B756" s="1" t="s">
        <v>396</v>
      </c>
      <c r="C756" s="1" t="s">
        <v>31</v>
      </c>
      <c r="D756" s="1" t="s">
        <v>300</v>
      </c>
      <c r="E756" s="154" t="s">
        <v>300</v>
      </c>
      <c r="F756" s="1">
        <v>2020</v>
      </c>
      <c r="G756" s="1"/>
      <c r="H756" s="12">
        <v>10</v>
      </c>
      <c r="I756" s="12">
        <v>10</v>
      </c>
      <c r="J756" s="12" t="s">
        <v>225</v>
      </c>
      <c r="K756" s="12"/>
      <c r="L756" s="1" t="s">
        <v>50</v>
      </c>
    </row>
    <row r="757" spans="1:12" outlineLevel="1" x14ac:dyDescent="0.25">
      <c r="A757" s="109"/>
      <c r="B757" s="109" t="s">
        <v>660</v>
      </c>
      <c r="C757" s="109">
        <f>SUBTOTAL(9,C745:C756)</f>
        <v>0</v>
      </c>
      <c r="D757" s="109"/>
      <c r="E757" s="157"/>
      <c r="F757" s="109"/>
      <c r="G757" s="109"/>
      <c r="H757" s="158">
        <f>SUBTOTAL(9,H745:H756)</f>
        <v>1587.2</v>
      </c>
      <c r="I757" s="158">
        <f>SUBTOTAL(9,I745:I756)</f>
        <v>1455</v>
      </c>
      <c r="J757" s="158">
        <f>SUBTOTAL(9,J745:J756)</f>
        <v>5835</v>
      </c>
      <c r="K757" s="158"/>
      <c r="L757" s="109"/>
    </row>
    <row r="758" spans="1:12" outlineLevel="2" x14ac:dyDescent="0.25">
      <c r="A758" s="5">
        <v>25599</v>
      </c>
      <c r="B758" s="5" t="s">
        <v>396</v>
      </c>
      <c r="C758" s="5" t="s">
        <v>222</v>
      </c>
      <c r="D758" s="5" t="s">
        <v>224</v>
      </c>
      <c r="E758" s="156" t="s">
        <v>334</v>
      </c>
      <c r="F758" s="5">
        <v>2020</v>
      </c>
      <c r="G758" s="5" t="s">
        <v>225</v>
      </c>
      <c r="H758" s="32">
        <v>57</v>
      </c>
      <c r="I758" s="32">
        <v>44</v>
      </c>
      <c r="J758" s="32">
        <v>440</v>
      </c>
      <c r="K758" s="32">
        <v>10</v>
      </c>
      <c r="L758" s="5" t="s">
        <v>50</v>
      </c>
    </row>
    <row r="759" spans="1:12" outlineLevel="2" x14ac:dyDescent="0.25">
      <c r="A759" s="1">
        <v>25599</v>
      </c>
      <c r="B759" s="1" t="s">
        <v>396</v>
      </c>
      <c r="C759" s="1" t="s">
        <v>222</v>
      </c>
      <c r="D759" s="1" t="s">
        <v>253</v>
      </c>
      <c r="E759" s="154" t="s">
        <v>254</v>
      </c>
      <c r="F759" s="1">
        <v>2020</v>
      </c>
      <c r="G759" s="1" t="s">
        <v>225</v>
      </c>
      <c r="H759" s="12">
        <v>43</v>
      </c>
      <c r="I759" s="12">
        <v>33</v>
      </c>
      <c r="J759" s="12">
        <v>198</v>
      </c>
      <c r="K759" s="12">
        <v>6</v>
      </c>
      <c r="L759" s="1" t="s">
        <v>50</v>
      </c>
    </row>
    <row r="760" spans="1:12" outlineLevel="2" x14ac:dyDescent="0.25">
      <c r="A760" s="1">
        <v>25599</v>
      </c>
      <c r="B760" s="1" t="s">
        <v>396</v>
      </c>
      <c r="C760" s="1" t="s">
        <v>222</v>
      </c>
      <c r="D760" s="1" t="s">
        <v>232</v>
      </c>
      <c r="E760" s="154" t="s">
        <v>233</v>
      </c>
      <c r="F760" s="1">
        <v>2020</v>
      </c>
      <c r="G760" s="1" t="s">
        <v>225</v>
      </c>
      <c r="H760" s="12">
        <v>37</v>
      </c>
      <c r="I760" s="12">
        <v>30</v>
      </c>
      <c r="J760" s="12">
        <v>31.200000000000003</v>
      </c>
      <c r="K760" s="12">
        <v>1.04</v>
      </c>
      <c r="L760" s="1" t="s">
        <v>50</v>
      </c>
    </row>
    <row r="761" spans="1:12" outlineLevel="2" x14ac:dyDescent="0.25">
      <c r="A761" s="1">
        <v>25599</v>
      </c>
      <c r="B761" s="1" t="s">
        <v>396</v>
      </c>
      <c r="C761" s="1" t="s">
        <v>222</v>
      </c>
      <c r="D761" s="1" t="s">
        <v>240</v>
      </c>
      <c r="E761" s="154" t="s">
        <v>241</v>
      </c>
      <c r="F761" s="1">
        <v>2020</v>
      </c>
      <c r="G761" s="1" t="s">
        <v>225</v>
      </c>
      <c r="H761" s="12">
        <v>84</v>
      </c>
      <c r="I761" s="12">
        <v>44</v>
      </c>
      <c r="J761" s="12">
        <v>176</v>
      </c>
      <c r="K761" s="12">
        <v>4</v>
      </c>
      <c r="L761" s="1" t="s">
        <v>50</v>
      </c>
    </row>
    <row r="762" spans="1:12" outlineLevel="2" x14ac:dyDescent="0.25">
      <c r="A762" s="1">
        <v>25599</v>
      </c>
      <c r="B762" s="1" t="s">
        <v>396</v>
      </c>
      <c r="C762" s="1" t="s">
        <v>222</v>
      </c>
      <c r="D762" s="1" t="s">
        <v>226</v>
      </c>
      <c r="E762" s="154" t="s">
        <v>319</v>
      </c>
      <c r="F762" s="1">
        <v>2020</v>
      </c>
      <c r="G762" s="1" t="s">
        <v>225</v>
      </c>
      <c r="H762" s="12">
        <v>167</v>
      </c>
      <c r="I762" s="12">
        <v>160</v>
      </c>
      <c r="J762" s="12">
        <v>960</v>
      </c>
      <c r="K762" s="12">
        <v>6</v>
      </c>
      <c r="L762" s="1" t="s">
        <v>50</v>
      </c>
    </row>
    <row r="763" spans="1:12" ht="30" outlineLevel="2" x14ac:dyDescent="0.25">
      <c r="A763" s="1">
        <v>25599</v>
      </c>
      <c r="B763" s="1" t="s">
        <v>396</v>
      </c>
      <c r="C763" s="1" t="s">
        <v>222</v>
      </c>
      <c r="D763" s="1" t="s">
        <v>226</v>
      </c>
      <c r="E763" s="154" t="s">
        <v>335</v>
      </c>
      <c r="F763" s="1">
        <v>2020</v>
      </c>
      <c r="G763" s="1" t="s">
        <v>225</v>
      </c>
      <c r="H763" s="12">
        <v>161</v>
      </c>
      <c r="I763" s="12">
        <v>0</v>
      </c>
      <c r="J763" s="12">
        <v>0</v>
      </c>
      <c r="K763" s="12">
        <v>0</v>
      </c>
      <c r="L763" s="1" t="s">
        <v>50</v>
      </c>
    </row>
    <row r="764" spans="1:12" outlineLevel="2" x14ac:dyDescent="0.25">
      <c r="A764" s="1">
        <v>25599</v>
      </c>
      <c r="B764" s="1" t="s">
        <v>396</v>
      </c>
      <c r="C764" s="1" t="s">
        <v>222</v>
      </c>
      <c r="D764" s="1" t="s">
        <v>252</v>
      </c>
      <c r="E764" s="154" t="s">
        <v>351</v>
      </c>
      <c r="F764" s="1">
        <v>2020</v>
      </c>
      <c r="G764" s="1" t="s">
        <v>225</v>
      </c>
      <c r="H764" s="12">
        <v>130</v>
      </c>
      <c r="I764" s="12">
        <v>0</v>
      </c>
      <c r="J764" s="12">
        <v>0</v>
      </c>
      <c r="K764" s="12">
        <v>6</v>
      </c>
      <c r="L764" s="1" t="s">
        <v>50</v>
      </c>
    </row>
    <row r="765" spans="1:12" ht="30" outlineLevel="2" x14ac:dyDescent="0.25">
      <c r="A765" s="1">
        <v>25599</v>
      </c>
      <c r="B765" s="1" t="s">
        <v>396</v>
      </c>
      <c r="C765" s="1" t="s">
        <v>222</v>
      </c>
      <c r="D765" s="1" t="s">
        <v>246</v>
      </c>
      <c r="E765" s="154" t="s">
        <v>336</v>
      </c>
      <c r="F765" s="1">
        <v>2020</v>
      </c>
      <c r="G765" s="1" t="s">
        <v>225</v>
      </c>
      <c r="H765" s="12">
        <v>384</v>
      </c>
      <c r="I765" s="12">
        <v>324</v>
      </c>
      <c r="J765" s="12">
        <v>1944</v>
      </c>
      <c r="K765" s="12">
        <v>6</v>
      </c>
      <c r="L765" s="1" t="s">
        <v>50</v>
      </c>
    </row>
    <row r="766" spans="1:12" outlineLevel="2" x14ac:dyDescent="0.25">
      <c r="A766" s="1">
        <v>25599</v>
      </c>
      <c r="B766" s="1" t="s">
        <v>396</v>
      </c>
      <c r="C766" s="1" t="s">
        <v>222</v>
      </c>
      <c r="D766" s="1" t="s">
        <v>246</v>
      </c>
      <c r="E766" s="154" t="s">
        <v>309</v>
      </c>
      <c r="F766" s="1">
        <v>2020</v>
      </c>
      <c r="G766" s="1" t="s">
        <v>225</v>
      </c>
      <c r="H766" s="12">
        <v>135</v>
      </c>
      <c r="I766" s="12">
        <v>35</v>
      </c>
      <c r="J766" s="12">
        <v>210</v>
      </c>
      <c r="K766" s="12">
        <v>6</v>
      </c>
      <c r="L766" s="1" t="s">
        <v>50</v>
      </c>
    </row>
    <row r="767" spans="1:12" ht="30" outlineLevel="2" x14ac:dyDescent="0.25">
      <c r="A767" s="1">
        <v>25599</v>
      </c>
      <c r="B767" s="1" t="s">
        <v>396</v>
      </c>
      <c r="C767" s="1" t="s">
        <v>222</v>
      </c>
      <c r="D767" s="1" t="s">
        <v>227</v>
      </c>
      <c r="E767" s="154" t="s">
        <v>339</v>
      </c>
      <c r="F767" s="1">
        <v>2020</v>
      </c>
      <c r="G767" s="1" t="s">
        <v>225</v>
      </c>
      <c r="H767" s="12">
        <v>321</v>
      </c>
      <c r="I767" s="12">
        <v>0</v>
      </c>
      <c r="J767" s="12">
        <v>0</v>
      </c>
      <c r="K767" s="12">
        <v>0</v>
      </c>
      <c r="L767" s="1" t="s">
        <v>50</v>
      </c>
    </row>
    <row r="768" spans="1:12" outlineLevel="2" x14ac:dyDescent="0.25">
      <c r="A768" s="1">
        <v>25599</v>
      </c>
      <c r="B768" s="1" t="s">
        <v>396</v>
      </c>
      <c r="C768" s="1" t="s">
        <v>222</v>
      </c>
      <c r="D768" s="1" t="s">
        <v>227</v>
      </c>
      <c r="E768" s="154" t="s">
        <v>341</v>
      </c>
      <c r="F768" s="1">
        <v>2020</v>
      </c>
      <c r="G768" s="1" t="s">
        <v>225</v>
      </c>
      <c r="H768" s="12">
        <v>110</v>
      </c>
      <c r="I768" s="12">
        <v>88</v>
      </c>
      <c r="J768" s="12">
        <v>440</v>
      </c>
      <c r="K768" s="12">
        <v>5</v>
      </c>
      <c r="L768" s="1" t="s">
        <v>50</v>
      </c>
    </row>
    <row r="769" spans="1:12" outlineLevel="2" x14ac:dyDescent="0.25">
      <c r="A769" s="1">
        <v>25599</v>
      </c>
      <c r="B769" s="1" t="s">
        <v>396</v>
      </c>
      <c r="C769" s="1" t="s">
        <v>222</v>
      </c>
      <c r="D769" s="1" t="s">
        <v>234</v>
      </c>
      <c r="E769" s="154" t="s">
        <v>235</v>
      </c>
      <c r="F769" s="1">
        <v>2020</v>
      </c>
      <c r="G769" s="1" t="s">
        <v>225</v>
      </c>
      <c r="H769" s="12">
        <v>57</v>
      </c>
      <c r="I769" s="12">
        <v>53</v>
      </c>
      <c r="J769" s="12">
        <v>318</v>
      </c>
      <c r="K769" s="12">
        <v>6</v>
      </c>
      <c r="L769" s="1" t="s">
        <v>50</v>
      </c>
    </row>
    <row r="770" spans="1:12" outlineLevel="1" x14ac:dyDescent="0.25">
      <c r="A770" s="109"/>
      <c r="B770" s="109" t="s">
        <v>661</v>
      </c>
      <c r="C770" s="109">
        <f>SUBTOTAL(9,C758:C769)</f>
        <v>0</v>
      </c>
      <c r="D770" s="109"/>
      <c r="E770" s="157"/>
      <c r="F770" s="109"/>
      <c r="G770" s="109"/>
      <c r="H770" s="158">
        <f>SUBTOTAL(9,H758:H769)</f>
        <v>1686</v>
      </c>
      <c r="I770" s="158">
        <f>SUBTOTAL(9,I758:I769)</f>
        <v>811</v>
      </c>
      <c r="J770" s="158">
        <f>SUBTOTAL(9,J758:J769)</f>
        <v>4717.2</v>
      </c>
      <c r="K770" s="158"/>
      <c r="L770" s="109"/>
    </row>
    <row r="771" spans="1:12" outlineLevel="2" x14ac:dyDescent="0.25">
      <c r="A771" s="5">
        <v>25123</v>
      </c>
      <c r="B771" s="5" t="s">
        <v>396</v>
      </c>
      <c r="C771" s="5" t="s">
        <v>152</v>
      </c>
      <c r="D771" s="5" t="s">
        <v>224</v>
      </c>
      <c r="E771" s="156" t="s">
        <v>337</v>
      </c>
      <c r="F771" s="5">
        <v>2020</v>
      </c>
      <c r="G771" s="5" t="s">
        <v>225</v>
      </c>
      <c r="H771" s="32">
        <v>23.96</v>
      </c>
      <c r="I771" s="32">
        <v>17.96</v>
      </c>
      <c r="J771" s="32">
        <v>107.76</v>
      </c>
      <c r="K771" s="32">
        <v>6</v>
      </c>
      <c r="L771" s="5" t="s">
        <v>50</v>
      </c>
    </row>
    <row r="772" spans="1:12" outlineLevel="2" x14ac:dyDescent="0.25">
      <c r="A772" s="1">
        <v>25123</v>
      </c>
      <c r="B772" s="1" t="s">
        <v>396</v>
      </c>
      <c r="C772" s="1" t="s">
        <v>152</v>
      </c>
      <c r="D772" s="1" t="s">
        <v>374</v>
      </c>
      <c r="E772" s="154" t="s">
        <v>374</v>
      </c>
      <c r="F772" s="1">
        <v>2020</v>
      </c>
      <c r="G772" s="1"/>
      <c r="H772" s="12">
        <v>9</v>
      </c>
      <c r="I772" s="12">
        <v>9</v>
      </c>
      <c r="J772" s="12" t="s">
        <v>225</v>
      </c>
      <c r="K772" s="12"/>
      <c r="L772" s="1" t="s">
        <v>50</v>
      </c>
    </row>
    <row r="773" spans="1:12" outlineLevel="2" x14ac:dyDescent="0.25">
      <c r="A773" s="1">
        <v>25123</v>
      </c>
      <c r="B773" s="1" t="s">
        <v>396</v>
      </c>
      <c r="C773" s="1" t="s">
        <v>152</v>
      </c>
      <c r="D773" s="1" t="s">
        <v>232</v>
      </c>
      <c r="E773" s="154" t="s">
        <v>233</v>
      </c>
      <c r="F773" s="1">
        <v>2020</v>
      </c>
      <c r="G773" s="1" t="s">
        <v>225</v>
      </c>
      <c r="H773" s="12">
        <v>620</v>
      </c>
      <c r="I773" s="12">
        <v>574</v>
      </c>
      <c r="J773" s="12">
        <v>607</v>
      </c>
      <c r="K773" s="12">
        <v>1.0574912891986099</v>
      </c>
      <c r="L773" s="1" t="s">
        <v>50</v>
      </c>
    </row>
    <row r="774" spans="1:12" outlineLevel="2" x14ac:dyDescent="0.25">
      <c r="A774" s="1">
        <v>25123</v>
      </c>
      <c r="B774" s="1" t="s">
        <v>396</v>
      </c>
      <c r="C774" s="1" t="s">
        <v>152</v>
      </c>
      <c r="D774" s="1" t="s">
        <v>295</v>
      </c>
      <c r="E774" s="154" t="s">
        <v>296</v>
      </c>
      <c r="F774" s="1">
        <v>2020</v>
      </c>
      <c r="G774" s="1" t="s">
        <v>225</v>
      </c>
      <c r="H774" s="12">
        <v>126</v>
      </c>
      <c r="I774" s="12">
        <v>121</v>
      </c>
      <c r="J774" s="12"/>
      <c r="K774" s="12"/>
      <c r="L774" s="1" t="s">
        <v>50</v>
      </c>
    </row>
    <row r="775" spans="1:12" outlineLevel="2" x14ac:dyDescent="0.25">
      <c r="A775" s="1">
        <v>25123</v>
      </c>
      <c r="B775" s="1" t="s">
        <v>396</v>
      </c>
      <c r="C775" s="1" t="s">
        <v>152</v>
      </c>
      <c r="D775" s="1" t="s">
        <v>373</v>
      </c>
      <c r="E775" s="154" t="s">
        <v>373</v>
      </c>
      <c r="F775" s="1">
        <v>2020</v>
      </c>
      <c r="G775" s="1"/>
      <c r="H775" s="12">
        <v>11</v>
      </c>
      <c r="I775" s="12">
        <v>11</v>
      </c>
      <c r="J775" s="12" t="s">
        <v>225</v>
      </c>
      <c r="K775" s="12"/>
      <c r="L775" s="1" t="s">
        <v>50</v>
      </c>
    </row>
    <row r="776" spans="1:12" ht="30" outlineLevel="2" x14ac:dyDescent="0.25">
      <c r="A776" s="1">
        <v>25123</v>
      </c>
      <c r="B776" s="1" t="s">
        <v>396</v>
      </c>
      <c r="C776" s="1" t="s">
        <v>152</v>
      </c>
      <c r="D776" s="1" t="s">
        <v>226</v>
      </c>
      <c r="E776" s="154" t="s">
        <v>335</v>
      </c>
      <c r="F776" s="1">
        <v>2020</v>
      </c>
      <c r="G776" s="1" t="s">
        <v>225</v>
      </c>
      <c r="H776" s="12">
        <v>56</v>
      </c>
      <c r="I776" s="12">
        <v>46</v>
      </c>
      <c r="J776" s="12">
        <v>230</v>
      </c>
      <c r="K776" s="12">
        <v>5</v>
      </c>
      <c r="L776" s="1" t="s">
        <v>50</v>
      </c>
    </row>
    <row r="777" spans="1:12" outlineLevel="2" x14ac:dyDescent="0.25">
      <c r="A777" s="1">
        <v>25123</v>
      </c>
      <c r="B777" s="1" t="s">
        <v>396</v>
      </c>
      <c r="C777" s="1" t="s">
        <v>152</v>
      </c>
      <c r="D777" s="1" t="s">
        <v>252</v>
      </c>
      <c r="E777" s="154" t="s">
        <v>340</v>
      </c>
      <c r="F777" s="1">
        <v>2020</v>
      </c>
      <c r="G777" s="1" t="s">
        <v>225</v>
      </c>
      <c r="H777" s="12">
        <v>552</v>
      </c>
      <c r="I777" s="12">
        <v>542</v>
      </c>
      <c r="J777" s="12">
        <v>3252</v>
      </c>
      <c r="K777" s="12">
        <v>6</v>
      </c>
      <c r="L777" s="1" t="s">
        <v>50</v>
      </c>
    </row>
    <row r="778" spans="1:12" ht="30" outlineLevel="2" x14ac:dyDescent="0.25">
      <c r="A778" s="1">
        <v>25123</v>
      </c>
      <c r="B778" s="1" t="s">
        <v>396</v>
      </c>
      <c r="C778" s="1" t="s">
        <v>152</v>
      </c>
      <c r="D778" s="1" t="s">
        <v>246</v>
      </c>
      <c r="E778" s="154" t="s">
        <v>336</v>
      </c>
      <c r="F778" s="1">
        <v>2020</v>
      </c>
      <c r="G778" s="1" t="s">
        <v>225</v>
      </c>
      <c r="H778" s="12">
        <v>941</v>
      </c>
      <c r="I778" s="12">
        <v>935</v>
      </c>
      <c r="J778" s="12">
        <v>5610</v>
      </c>
      <c r="K778" s="12">
        <v>6</v>
      </c>
      <c r="L778" s="1" t="s">
        <v>50</v>
      </c>
    </row>
    <row r="779" spans="1:12" ht="30" outlineLevel="2" x14ac:dyDescent="0.25">
      <c r="A779" s="1">
        <v>25123</v>
      </c>
      <c r="B779" s="1" t="s">
        <v>396</v>
      </c>
      <c r="C779" s="1" t="s">
        <v>152</v>
      </c>
      <c r="D779" s="1" t="s">
        <v>227</v>
      </c>
      <c r="E779" s="154" t="s">
        <v>339</v>
      </c>
      <c r="F779" s="1">
        <v>2020</v>
      </c>
      <c r="G779" s="1" t="s">
        <v>225</v>
      </c>
      <c r="H779" s="12">
        <v>206</v>
      </c>
      <c r="I779" s="12">
        <v>197</v>
      </c>
      <c r="J779" s="12">
        <v>1970</v>
      </c>
      <c r="K779" s="12">
        <v>10</v>
      </c>
      <c r="L779" s="1" t="s">
        <v>50</v>
      </c>
    </row>
    <row r="780" spans="1:12" outlineLevel="2" x14ac:dyDescent="0.25">
      <c r="A780" s="1">
        <v>25123</v>
      </c>
      <c r="B780" s="1" t="s">
        <v>396</v>
      </c>
      <c r="C780" s="1" t="s">
        <v>152</v>
      </c>
      <c r="D780" s="1" t="s">
        <v>234</v>
      </c>
      <c r="E780" s="154" t="s">
        <v>235</v>
      </c>
      <c r="F780" s="1">
        <v>2020</v>
      </c>
      <c r="G780" s="1" t="s">
        <v>225</v>
      </c>
      <c r="H780" s="12">
        <v>61</v>
      </c>
      <c r="I780" s="12">
        <v>61</v>
      </c>
      <c r="J780" s="12">
        <v>244</v>
      </c>
      <c r="K780" s="12">
        <v>4</v>
      </c>
      <c r="L780" s="1" t="s">
        <v>50</v>
      </c>
    </row>
    <row r="781" spans="1:12" outlineLevel="2" x14ac:dyDescent="0.25">
      <c r="A781" s="1">
        <v>25123</v>
      </c>
      <c r="B781" s="1" t="s">
        <v>396</v>
      </c>
      <c r="C781" s="1" t="s">
        <v>152</v>
      </c>
      <c r="D781" s="1" t="s">
        <v>282</v>
      </c>
      <c r="E781" s="154" t="s">
        <v>283</v>
      </c>
      <c r="F781" s="1">
        <v>2020</v>
      </c>
      <c r="G781" s="1" t="s">
        <v>225</v>
      </c>
      <c r="H781" s="12">
        <v>132</v>
      </c>
      <c r="I781" s="12">
        <v>124</v>
      </c>
      <c r="J781" s="12"/>
      <c r="K781" s="12"/>
      <c r="L781" s="1" t="s">
        <v>50</v>
      </c>
    </row>
    <row r="782" spans="1:12" outlineLevel="2" x14ac:dyDescent="0.25">
      <c r="A782" s="1">
        <v>25123</v>
      </c>
      <c r="B782" s="1" t="s">
        <v>396</v>
      </c>
      <c r="C782" s="1" t="s">
        <v>152</v>
      </c>
      <c r="D782" s="1" t="s">
        <v>242</v>
      </c>
      <c r="E782" s="154" t="s">
        <v>243</v>
      </c>
      <c r="F782" s="1">
        <v>2020</v>
      </c>
      <c r="G782" s="1" t="s">
        <v>225</v>
      </c>
      <c r="H782" s="12">
        <v>6</v>
      </c>
      <c r="I782" s="12">
        <v>5</v>
      </c>
      <c r="J782" s="12">
        <v>50</v>
      </c>
      <c r="K782" s="12">
        <v>10</v>
      </c>
      <c r="L782" s="1" t="s">
        <v>50</v>
      </c>
    </row>
    <row r="783" spans="1:12" outlineLevel="1" x14ac:dyDescent="0.25">
      <c r="A783" s="109"/>
      <c r="B783" s="109" t="s">
        <v>662</v>
      </c>
      <c r="C783" s="109">
        <f>SUBTOTAL(9,C771:C782)</f>
        <v>0</v>
      </c>
      <c r="D783" s="109"/>
      <c r="E783" s="157"/>
      <c r="F783" s="109"/>
      <c r="G783" s="109"/>
      <c r="H783" s="158">
        <f>SUBTOTAL(9,H771:H782)</f>
        <v>2743.96</v>
      </c>
      <c r="I783" s="158">
        <f>SUBTOTAL(9,I771:I782)</f>
        <v>2642.96</v>
      </c>
      <c r="J783" s="158">
        <f>SUBTOTAL(9,J771:J782)</f>
        <v>12070.76</v>
      </c>
      <c r="K783" s="158"/>
      <c r="L783" s="109"/>
    </row>
    <row r="784" spans="1:12" outlineLevel="2" x14ac:dyDescent="0.25">
      <c r="A784" s="5">
        <v>25245</v>
      </c>
      <c r="B784" s="5" t="s">
        <v>396</v>
      </c>
      <c r="C784" s="5" t="s">
        <v>173</v>
      </c>
      <c r="D784" s="5" t="s">
        <v>224</v>
      </c>
      <c r="E784" s="156" t="s">
        <v>334</v>
      </c>
      <c r="F784" s="5">
        <v>2020</v>
      </c>
      <c r="G784" s="5" t="s">
        <v>225</v>
      </c>
      <c r="H784" s="32">
        <v>19.940000000000001</v>
      </c>
      <c r="I784" s="32">
        <v>16.940000000000001</v>
      </c>
      <c r="J784" s="32">
        <v>169.4</v>
      </c>
      <c r="K784" s="32">
        <v>10</v>
      </c>
      <c r="L784" s="5" t="s">
        <v>50</v>
      </c>
    </row>
    <row r="785" spans="1:12" outlineLevel="2" x14ac:dyDescent="0.25">
      <c r="A785" s="1">
        <v>25245</v>
      </c>
      <c r="B785" s="1" t="s">
        <v>396</v>
      </c>
      <c r="C785" s="1" t="s">
        <v>173</v>
      </c>
      <c r="D785" s="1" t="s">
        <v>224</v>
      </c>
      <c r="E785" s="154" t="s">
        <v>337</v>
      </c>
      <c r="F785" s="1">
        <v>2020</v>
      </c>
      <c r="G785" s="1" t="s">
        <v>225</v>
      </c>
      <c r="H785" s="12">
        <v>8.06</v>
      </c>
      <c r="I785" s="12">
        <v>8.06</v>
      </c>
      <c r="J785" s="12">
        <v>80.600000000000009</v>
      </c>
      <c r="K785" s="12">
        <v>10</v>
      </c>
      <c r="L785" s="1" t="s">
        <v>50</v>
      </c>
    </row>
    <row r="786" spans="1:12" outlineLevel="2" x14ac:dyDescent="0.25">
      <c r="A786" s="1">
        <v>25245</v>
      </c>
      <c r="B786" s="1" t="s">
        <v>396</v>
      </c>
      <c r="C786" s="1" t="s">
        <v>173</v>
      </c>
      <c r="D786" s="1" t="s">
        <v>374</v>
      </c>
      <c r="E786" s="154" t="s">
        <v>374</v>
      </c>
      <c r="F786" s="1">
        <v>2020</v>
      </c>
      <c r="G786" s="1"/>
      <c r="H786" s="12">
        <v>98.1</v>
      </c>
      <c r="I786" s="12">
        <v>88.1</v>
      </c>
      <c r="J786" s="12" t="s">
        <v>225</v>
      </c>
      <c r="K786" s="12"/>
      <c r="L786" s="1" t="s">
        <v>50</v>
      </c>
    </row>
    <row r="787" spans="1:12" outlineLevel="2" x14ac:dyDescent="0.25">
      <c r="A787" s="1">
        <v>25245</v>
      </c>
      <c r="B787" s="1" t="s">
        <v>396</v>
      </c>
      <c r="C787" s="1" t="s">
        <v>173</v>
      </c>
      <c r="D787" s="1" t="s">
        <v>253</v>
      </c>
      <c r="E787" s="154" t="s">
        <v>254</v>
      </c>
      <c r="F787" s="1">
        <v>2020</v>
      </c>
      <c r="G787" s="1" t="s">
        <v>225</v>
      </c>
      <c r="H787" s="12">
        <v>363</v>
      </c>
      <c r="I787" s="12">
        <v>363</v>
      </c>
      <c r="J787" s="12">
        <v>3630</v>
      </c>
      <c r="K787" s="12">
        <v>10</v>
      </c>
      <c r="L787" s="1" t="s">
        <v>50</v>
      </c>
    </row>
    <row r="788" spans="1:12" outlineLevel="2" x14ac:dyDescent="0.25">
      <c r="A788" s="1">
        <v>25245</v>
      </c>
      <c r="B788" s="1" t="s">
        <v>396</v>
      </c>
      <c r="C788" s="1" t="s">
        <v>173</v>
      </c>
      <c r="D788" s="1" t="s">
        <v>250</v>
      </c>
      <c r="E788" s="154" t="s">
        <v>251</v>
      </c>
      <c r="F788" s="1">
        <v>2020</v>
      </c>
      <c r="G788" s="1" t="s">
        <v>225</v>
      </c>
      <c r="H788" s="12">
        <v>33</v>
      </c>
      <c r="I788" s="12">
        <v>33</v>
      </c>
      <c r="J788" s="12">
        <v>23.1</v>
      </c>
      <c r="K788" s="12">
        <v>0.7</v>
      </c>
      <c r="L788" s="1" t="s">
        <v>50</v>
      </c>
    </row>
    <row r="789" spans="1:12" outlineLevel="2" x14ac:dyDescent="0.25">
      <c r="A789" s="1">
        <v>25245</v>
      </c>
      <c r="B789" s="1" t="s">
        <v>396</v>
      </c>
      <c r="C789" s="1" t="s">
        <v>173</v>
      </c>
      <c r="D789" s="1" t="s">
        <v>232</v>
      </c>
      <c r="E789" s="154" t="s">
        <v>233</v>
      </c>
      <c r="F789" s="1">
        <v>2020</v>
      </c>
      <c r="G789" s="1" t="s">
        <v>225</v>
      </c>
      <c r="H789" s="12">
        <v>996</v>
      </c>
      <c r="I789" s="12">
        <v>852</v>
      </c>
      <c r="J789" s="12">
        <v>936</v>
      </c>
      <c r="K789" s="12">
        <v>1.0985915492957701</v>
      </c>
      <c r="L789" s="1" t="s">
        <v>50</v>
      </c>
    </row>
    <row r="790" spans="1:12" outlineLevel="2" x14ac:dyDescent="0.25">
      <c r="A790" s="1">
        <v>25245</v>
      </c>
      <c r="B790" s="1" t="s">
        <v>396</v>
      </c>
      <c r="C790" s="1" t="s">
        <v>173</v>
      </c>
      <c r="D790" s="1" t="s">
        <v>252</v>
      </c>
      <c r="E790" s="154" t="s">
        <v>340</v>
      </c>
      <c r="F790" s="1">
        <v>2020</v>
      </c>
      <c r="G790" s="1" t="s">
        <v>225</v>
      </c>
      <c r="H790" s="12">
        <v>104</v>
      </c>
      <c r="I790" s="12">
        <v>103</v>
      </c>
      <c r="J790" s="12">
        <v>1545</v>
      </c>
      <c r="K790" s="12">
        <v>15</v>
      </c>
      <c r="L790" s="1" t="s">
        <v>50</v>
      </c>
    </row>
    <row r="791" spans="1:12" ht="30" outlineLevel="2" x14ac:dyDescent="0.25">
      <c r="A791" s="1">
        <v>25245</v>
      </c>
      <c r="B791" s="1" t="s">
        <v>396</v>
      </c>
      <c r="C791" s="1" t="s">
        <v>173</v>
      </c>
      <c r="D791" s="1" t="s">
        <v>246</v>
      </c>
      <c r="E791" s="154" t="s">
        <v>336</v>
      </c>
      <c r="F791" s="1">
        <v>2020</v>
      </c>
      <c r="G791" s="1" t="s">
        <v>225</v>
      </c>
      <c r="H791" s="12">
        <v>977</v>
      </c>
      <c r="I791" s="12">
        <v>977</v>
      </c>
      <c r="J791" s="12">
        <v>9770</v>
      </c>
      <c r="K791" s="12">
        <v>10</v>
      </c>
      <c r="L791" s="1" t="s">
        <v>50</v>
      </c>
    </row>
    <row r="792" spans="1:12" outlineLevel="2" x14ac:dyDescent="0.25">
      <c r="A792" s="1">
        <v>25245</v>
      </c>
      <c r="B792" s="1" t="s">
        <v>396</v>
      </c>
      <c r="C792" s="1" t="s">
        <v>173</v>
      </c>
      <c r="D792" s="1" t="s">
        <v>228</v>
      </c>
      <c r="E792" s="154" t="s">
        <v>229</v>
      </c>
      <c r="F792" s="1">
        <v>2020</v>
      </c>
      <c r="G792" s="1" t="s">
        <v>225</v>
      </c>
      <c r="H792" s="12">
        <v>280.8</v>
      </c>
      <c r="I792" s="12">
        <v>280.8</v>
      </c>
      <c r="J792" s="12">
        <v>2246.4</v>
      </c>
      <c r="K792" s="12">
        <v>8</v>
      </c>
      <c r="L792" s="1" t="s">
        <v>50</v>
      </c>
    </row>
    <row r="793" spans="1:12" ht="30" outlineLevel="2" x14ac:dyDescent="0.25">
      <c r="A793" s="1">
        <v>25245</v>
      </c>
      <c r="B793" s="1" t="s">
        <v>396</v>
      </c>
      <c r="C793" s="1" t="s">
        <v>173</v>
      </c>
      <c r="D793" s="1" t="s">
        <v>227</v>
      </c>
      <c r="E793" s="154" t="s">
        <v>339</v>
      </c>
      <c r="F793" s="1">
        <v>2020</v>
      </c>
      <c r="G793" s="1" t="s">
        <v>225</v>
      </c>
      <c r="H793" s="12">
        <v>108.5</v>
      </c>
      <c r="I793" s="12">
        <v>99</v>
      </c>
      <c r="J793" s="12">
        <v>990</v>
      </c>
      <c r="K793" s="12">
        <v>10</v>
      </c>
      <c r="L793" s="1" t="s">
        <v>50</v>
      </c>
    </row>
    <row r="794" spans="1:12" outlineLevel="2" x14ac:dyDescent="0.25">
      <c r="A794" s="1">
        <v>25245</v>
      </c>
      <c r="B794" s="1" t="s">
        <v>396</v>
      </c>
      <c r="C794" s="1" t="s">
        <v>173</v>
      </c>
      <c r="D794" s="1" t="s">
        <v>234</v>
      </c>
      <c r="E794" s="154" t="s">
        <v>235</v>
      </c>
      <c r="F794" s="1">
        <v>2020</v>
      </c>
      <c r="G794" s="1" t="s">
        <v>225</v>
      </c>
      <c r="H794" s="12">
        <v>271</v>
      </c>
      <c r="I794" s="12">
        <v>235</v>
      </c>
      <c r="J794" s="12">
        <v>1880</v>
      </c>
      <c r="K794" s="12">
        <v>8</v>
      </c>
      <c r="L794" s="1" t="s">
        <v>50</v>
      </c>
    </row>
    <row r="795" spans="1:12" outlineLevel="1" x14ac:dyDescent="0.25">
      <c r="A795" s="109"/>
      <c r="B795" s="109" t="s">
        <v>663</v>
      </c>
      <c r="C795" s="109">
        <f>SUBTOTAL(9,C784:C794)</f>
        <v>0</v>
      </c>
      <c r="D795" s="109"/>
      <c r="E795" s="157"/>
      <c r="F795" s="109"/>
      <c r="G795" s="109"/>
      <c r="H795" s="158">
        <f>SUBTOTAL(9,H784:H794)</f>
        <v>3259.4</v>
      </c>
      <c r="I795" s="158">
        <f>SUBTOTAL(9,I784:I794)</f>
        <v>3055.9</v>
      </c>
      <c r="J795" s="158">
        <f>SUBTOTAL(9,J784:J794)</f>
        <v>21270.5</v>
      </c>
      <c r="K795" s="158"/>
      <c r="L795" s="109"/>
    </row>
    <row r="796" spans="1:12" outlineLevel="2" x14ac:dyDescent="0.25">
      <c r="A796" s="5">
        <v>25386</v>
      </c>
      <c r="B796" s="5" t="s">
        <v>396</v>
      </c>
      <c r="C796" s="5" t="s">
        <v>88</v>
      </c>
      <c r="D796" s="5" t="s">
        <v>224</v>
      </c>
      <c r="E796" s="156" t="s">
        <v>334</v>
      </c>
      <c r="F796" s="5">
        <v>2020</v>
      </c>
      <c r="G796" s="5" t="s">
        <v>225</v>
      </c>
      <c r="H796" s="32">
        <v>9</v>
      </c>
      <c r="I796" s="32">
        <v>2</v>
      </c>
      <c r="J796" s="32">
        <v>70</v>
      </c>
      <c r="K796" s="32">
        <v>14</v>
      </c>
      <c r="L796" s="5" t="s">
        <v>50</v>
      </c>
    </row>
    <row r="797" spans="1:12" outlineLevel="2" x14ac:dyDescent="0.25">
      <c r="A797" s="1">
        <v>25386</v>
      </c>
      <c r="B797" s="1" t="s">
        <v>396</v>
      </c>
      <c r="C797" s="1" t="s">
        <v>88</v>
      </c>
      <c r="D797" s="1" t="s">
        <v>232</v>
      </c>
      <c r="E797" s="154" t="s">
        <v>233</v>
      </c>
      <c r="F797" s="1">
        <v>2020</v>
      </c>
      <c r="G797" s="1" t="s">
        <v>225</v>
      </c>
      <c r="H797" s="12">
        <v>793</v>
      </c>
      <c r="I797" s="12">
        <v>699</v>
      </c>
      <c r="J797" s="12">
        <v>748</v>
      </c>
      <c r="K797" s="12">
        <v>1.07010014306152</v>
      </c>
      <c r="L797" s="1" t="s">
        <v>50</v>
      </c>
    </row>
    <row r="798" spans="1:12" outlineLevel="2" x14ac:dyDescent="0.25">
      <c r="A798" s="1">
        <v>25386</v>
      </c>
      <c r="B798" s="1" t="s">
        <v>396</v>
      </c>
      <c r="C798" s="1" t="s">
        <v>88</v>
      </c>
      <c r="D798" s="1" t="s">
        <v>240</v>
      </c>
      <c r="E798" s="154" t="s">
        <v>241</v>
      </c>
      <c r="F798" s="1">
        <v>2020</v>
      </c>
      <c r="G798" s="1" t="s">
        <v>225</v>
      </c>
      <c r="H798" s="12">
        <v>102</v>
      </c>
      <c r="I798" s="12">
        <v>102</v>
      </c>
      <c r="J798" s="12">
        <v>427.83333333333297</v>
      </c>
      <c r="K798" s="12">
        <v>4.1944444444444402</v>
      </c>
      <c r="L798" s="1" t="s">
        <v>50</v>
      </c>
    </row>
    <row r="799" spans="1:12" ht="30" outlineLevel="2" x14ac:dyDescent="0.25">
      <c r="A799" s="1">
        <v>25386</v>
      </c>
      <c r="B799" s="1" t="s">
        <v>396</v>
      </c>
      <c r="C799" s="1" t="s">
        <v>88</v>
      </c>
      <c r="D799" s="1" t="s">
        <v>226</v>
      </c>
      <c r="E799" s="154" t="s">
        <v>335</v>
      </c>
      <c r="F799" s="1">
        <v>2020</v>
      </c>
      <c r="G799" s="1" t="s">
        <v>225</v>
      </c>
      <c r="H799" s="12">
        <v>865</v>
      </c>
      <c r="I799" s="12">
        <v>813</v>
      </c>
      <c r="J799" s="12">
        <v>20488.9975550122</v>
      </c>
      <c r="K799" s="12">
        <v>24.449877750611201</v>
      </c>
      <c r="L799" s="1" t="s">
        <v>50</v>
      </c>
    </row>
    <row r="800" spans="1:12" outlineLevel="2" x14ac:dyDescent="0.25">
      <c r="A800" s="1">
        <v>25386</v>
      </c>
      <c r="B800" s="1" t="s">
        <v>396</v>
      </c>
      <c r="C800" s="1" t="s">
        <v>88</v>
      </c>
      <c r="D800" s="1" t="s">
        <v>252</v>
      </c>
      <c r="E800" s="154" t="s">
        <v>340</v>
      </c>
      <c r="F800" s="1">
        <v>2020</v>
      </c>
      <c r="G800" s="1" t="s">
        <v>225</v>
      </c>
      <c r="H800" s="12">
        <v>740</v>
      </c>
      <c r="I800" s="12">
        <v>678</v>
      </c>
      <c r="J800" s="12">
        <v>7345.50775740479</v>
      </c>
      <c r="K800" s="12">
        <v>10.0211565585331</v>
      </c>
      <c r="L800" s="1" t="s">
        <v>50</v>
      </c>
    </row>
    <row r="801" spans="1:12" ht="30" outlineLevel="2" x14ac:dyDescent="0.25">
      <c r="A801" s="1">
        <v>25386</v>
      </c>
      <c r="B801" s="1" t="s">
        <v>396</v>
      </c>
      <c r="C801" s="1" t="s">
        <v>88</v>
      </c>
      <c r="D801" s="1" t="s">
        <v>246</v>
      </c>
      <c r="E801" s="154" t="s">
        <v>336</v>
      </c>
      <c r="F801" s="1">
        <v>2020</v>
      </c>
      <c r="G801" s="1" t="s">
        <v>225</v>
      </c>
      <c r="H801" s="12">
        <v>1817</v>
      </c>
      <c r="I801" s="12">
        <v>1789</v>
      </c>
      <c r="J801" s="12">
        <v>25046</v>
      </c>
      <c r="K801" s="12">
        <v>14</v>
      </c>
      <c r="L801" s="1" t="s">
        <v>50</v>
      </c>
    </row>
    <row r="802" spans="1:12" outlineLevel="2" x14ac:dyDescent="0.25">
      <c r="A802" s="1">
        <v>25386</v>
      </c>
      <c r="B802" s="1" t="s">
        <v>396</v>
      </c>
      <c r="C802" s="1" t="s">
        <v>88</v>
      </c>
      <c r="D802" s="1" t="s">
        <v>260</v>
      </c>
      <c r="E802" s="154" t="s">
        <v>261</v>
      </c>
      <c r="F802" s="1">
        <v>2020</v>
      </c>
      <c r="G802" s="1" t="s">
        <v>225</v>
      </c>
      <c r="H802" s="12">
        <v>156</v>
      </c>
      <c r="I802" s="12">
        <v>134</v>
      </c>
      <c r="J802" s="12">
        <v>1145.4838709677399</v>
      </c>
      <c r="K802" s="12">
        <v>8.5483870967741904</v>
      </c>
      <c r="L802" s="1" t="s">
        <v>50</v>
      </c>
    </row>
    <row r="803" spans="1:12" ht="30" outlineLevel="2" x14ac:dyDescent="0.25">
      <c r="A803" s="1">
        <v>25386</v>
      </c>
      <c r="B803" s="1" t="s">
        <v>396</v>
      </c>
      <c r="C803" s="1" t="s">
        <v>88</v>
      </c>
      <c r="D803" s="1" t="s">
        <v>227</v>
      </c>
      <c r="E803" s="154" t="s">
        <v>339</v>
      </c>
      <c r="F803" s="1">
        <v>2020</v>
      </c>
      <c r="G803" s="1" t="s">
        <v>225</v>
      </c>
      <c r="H803" s="12">
        <v>628</v>
      </c>
      <c r="I803" s="12">
        <v>601</v>
      </c>
      <c r="J803" s="12">
        <v>6110.2693602693598</v>
      </c>
      <c r="K803" s="12">
        <v>10.016835016835</v>
      </c>
      <c r="L803" s="1" t="s">
        <v>50</v>
      </c>
    </row>
    <row r="804" spans="1:12" outlineLevel="2" x14ac:dyDescent="0.25">
      <c r="A804" s="1">
        <v>25386</v>
      </c>
      <c r="B804" s="1" t="s">
        <v>396</v>
      </c>
      <c r="C804" s="1" t="s">
        <v>88</v>
      </c>
      <c r="D804" s="1" t="s">
        <v>234</v>
      </c>
      <c r="E804" s="154" t="s">
        <v>235</v>
      </c>
      <c r="F804" s="1">
        <v>2020</v>
      </c>
      <c r="G804" s="1" t="s">
        <v>225</v>
      </c>
      <c r="H804" s="12">
        <v>89</v>
      </c>
      <c r="I804" s="12">
        <v>78</v>
      </c>
      <c r="J804" s="12">
        <v>323.27710843373501</v>
      </c>
      <c r="K804" s="12">
        <v>4.1445783132530103</v>
      </c>
      <c r="L804" s="1" t="s">
        <v>50</v>
      </c>
    </row>
    <row r="805" spans="1:12" outlineLevel="1" x14ac:dyDescent="0.25">
      <c r="A805" s="109"/>
      <c r="B805" s="109" t="s">
        <v>664</v>
      </c>
      <c r="C805" s="109">
        <f>SUBTOTAL(9,C796:C804)</f>
        <v>0</v>
      </c>
      <c r="D805" s="109"/>
      <c r="E805" s="157"/>
      <c r="F805" s="109"/>
      <c r="G805" s="109"/>
      <c r="H805" s="158">
        <f>SUBTOTAL(9,H796:H804)</f>
        <v>5199</v>
      </c>
      <c r="I805" s="158">
        <f>SUBTOTAL(9,I796:I804)</f>
        <v>4896</v>
      </c>
      <c r="J805" s="158">
        <f>SUBTOTAL(9,J796:J804)</f>
        <v>61705.368985421163</v>
      </c>
      <c r="K805" s="158"/>
      <c r="L805" s="109"/>
    </row>
    <row r="806" spans="1:12" outlineLevel="2" x14ac:dyDescent="0.25">
      <c r="A806" s="5">
        <v>25596</v>
      </c>
      <c r="B806" s="5" t="s">
        <v>396</v>
      </c>
      <c r="C806" s="5" t="s">
        <v>161</v>
      </c>
      <c r="D806" s="5" t="s">
        <v>224</v>
      </c>
      <c r="E806" s="156" t="s">
        <v>337</v>
      </c>
      <c r="F806" s="5">
        <v>2020</v>
      </c>
      <c r="G806" s="5" t="s">
        <v>225</v>
      </c>
      <c r="H806" s="32">
        <v>60</v>
      </c>
      <c r="I806" s="32">
        <v>50</v>
      </c>
      <c r="J806" s="32">
        <v>400</v>
      </c>
      <c r="K806" s="32">
        <v>8</v>
      </c>
      <c r="L806" s="5" t="s">
        <v>50</v>
      </c>
    </row>
    <row r="807" spans="1:12" outlineLevel="2" x14ac:dyDescent="0.25">
      <c r="A807" s="1">
        <v>25596</v>
      </c>
      <c r="B807" s="1" t="s">
        <v>396</v>
      </c>
      <c r="C807" s="1" t="s">
        <v>161</v>
      </c>
      <c r="D807" s="1" t="s">
        <v>224</v>
      </c>
      <c r="E807" s="154" t="s">
        <v>334</v>
      </c>
      <c r="F807" s="1">
        <v>2020</v>
      </c>
      <c r="G807" s="1" t="s">
        <v>225</v>
      </c>
      <c r="H807" s="12">
        <v>55</v>
      </c>
      <c r="I807" s="12">
        <v>0</v>
      </c>
      <c r="J807" s="12">
        <v>0</v>
      </c>
      <c r="K807" s="12">
        <v>0</v>
      </c>
      <c r="L807" s="1" t="s">
        <v>50</v>
      </c>
    </row>
    <row r="808" spans="1:12" outlineLevel="2" x14ac:dyDescent="0.25">
      <c r="A808" s="1">
        <v>25596</v>
      </c>
      <c r="B808" s="1" t="s">
        <v>396</v>
      </c>
      <c r="C808" s="1" t="s">
        <v>161</v>
      </c>
      <c r="D808" s="1" t="s">
        <v>224</v>
      </c>
      <c r="E808" s="154" t="s">
        <v>345</v>
      </c>
      <c r="F808" s="1">
        <v>2020</v>
      </c>
      <c r="G808" s="1" t="s">
        <v>225</v>
      </c>
      <c r="H808" s="12">
        <v>15</v>
      </c>
      <c r="I808" s="12">
        <v>15</v>
      </c>
      <c r="J808" s="12">
        <v>150</v>
      </c>
      <c r="K808" s="12">
        <v>10</v>
      </c>
      <c r="L808" s="1" t="s">
        <v>50</v>
      </c>
    </row>
    <row r="809" spans="1:12" outlineLevel="2" x14ac:dyDescent="0.25">
      <c r="A809" s="1">
        <v>25596</v>
      </c>
      <c r="B809" s="1" t="s">
        <v>396</v>
      </c>
      <c r="C809" s="1" t="s">
        <v>161</v>
      </c>
      <c r="D809" s="1" t="s">
        <v>253</v>
      </c>
      <c r="E809" s="154" t="s">
        <v>254</v>
      </c>
      <c r="F809" s="1">
        <v>2020</v>
      </c>
      <c r="G809" s="1" t="s">
        <v>225</v>
      </c>
      <c r="H809" s="12">
        <v>347</v>
      </c>
      <c r="I809" s="12">
        <v>347</v>
      </c>
      <c r="J809" s="12">
        <v>2429</v>
      </c>
      <c r="K809" s="12">
        <v>7</v>
      </c>
      <c r="L809" s="1" t="s">
        <v>50</v>
      </c>
    </row>
    <row r="810" spans="1:12" outlineLevel="2" x14ac:dyDescent="0.25">
      <c r="A810" s="1">
        <v>25596</v>
      </c>
      <c r="B810" s="1" t="s">
        <v>396</v>
      </c>
      <c r="C810" s="1" t="s">
        <v>161</v>
      </c>
      <c r="D810" s="1" t="s">
        <v>250</v>
      </c>
      <c r="E810" s="154" t="s">
        <v>251</v>
      </c>
      <c r="F810" s="1">
        <v>2020</v>
      </c>
      <c r="G810" s="1" t="s">
        <v>225</v>
      </c>
      <c r="H810" s="12">
        <v>30</v>
      </c>
      <c r="I810" s="12">
        <v>30</v>
      </c>
      <c r="J810" s="12">
        <v>18</v>
      </c>
      <c r="K810" s="12">
        <v>0.6</v>
      </c>
      <c r="L810" s="1" t="s">
        <v>50</v>
      </c>
    </row>
    <row r="811" spans="1:12" outlineLevel="2" x14ac:dyDescent="0.25">
      <c r="A811" s="1">
        <v>25596</v>
      </c>
      <c r="B811" s="1" t="s">
        <v>396</v>
      </c>
      <c r="C811" s="1" t="s">
        <v>161</v>
      </c>
      <c r="D811" s="1" t="s">
        <v>232</v>
      </c>
      <c r="E811" s="154" t="s">
        <v>233</v>
      </c>
      <c r="F811" s="1">
        <v>2020</v>
      </c>
      <c r="G811" s="1" t="s">
        <v>225</v>
      </c>
      <c r="H811" s="12">
        <v>1054</v>
      </c>
      <c r="I811" s="12">
        <v>915</v>
      </c>
      <c r="J811" s="12">
        <v>980</v>
      </c>
      <c r="K811" s="12">
        <v>1.0710382513661201</v>
      </c>
      <c r="L811" s="1" t="s">
        <v>50</v>
      </c>
    </row>
    <row r="812" spans="1:12" outlineLevel="2" x14ac:dyDescent="0.25">
      <c r="A812" s="1">
        <v>25596</v>
      </c>
      <c r="B812" s="1" t="s">
        <v>396</v>
      </c>
      <c r="C812" s="1" t="s">
        <v>161</v>
      </c>
      <c r="D812" s="1" t="s">
        <v>240</v>
      </c>
      <c r="E812" s="154" t="s">
        <v>241</v>
      </c>
      <c r="F812" s="1">
        <v>2020</v>
      </c>
      <c r="G812" s="1" t="s">
        <v>225</v>
      </c>
      <c r="H812" s="12">
        <v>2001</v>
      </c>
      <c r="I812" s="12">
        <v>2001</v>
      </c>
      <c r="J812" s="12">
        <v>16008</v>
      </c>
      <c r="K812" s="12">
        <v>8</v>
      </c>
      <c r="L812" s="1" t="s">
        <v>50</v>
      </c>
    </row>
    <row r="813" spans="1:12" outlineLevel="2" x14ac:dyDescent="0.25">
      <c r="A813" s="1">
        <v>25596</v>
      </c>
      <c r="B813" s="1" t="s">
        <v>396</v>
      </c>
      <c r="C813" s="1" t="s">
        <v>161</v>
      </c>
      <c r="D813" s="1" t="s">
        <v>278</v>
      </c>
      <c r="E813" s="154" t="s">
        <v>279</v>
      </c>
      <c r="F813" s="1">
        <v>2020</v>
      </c>
      <c r="G813" s="1" t="s">
        <v>225</v>
      </c>
      <c r="H813" s="12">
        <v>5</v>
      </c>
      <c r="I813" s="12">
        <v>5</v>
      </c>
      <c r="J813" s="12">
        <v>50</v>
      </c>
      <c r="K813" s="12">
        <v>10</v>
      </c>
      <c r="L813" s="1" t="s">
        <v>50</v>
      </c>
    </row>
    <row r="814" spans="1:12" ht="30" outlineLevel="2" x14ac:dyDescent="0.25">
      <c r="A814" s="1">
        <v>25596</v>
      </c>
      <c r="B814" s="1" t="s">
        <v>396</v>
      </c>
      <c r="C814" s="1" t="s">
        <v>161</v>
      </c>
      <c r="D814" s="1" t="s">
        <v>226</v>
      </c>
      <c r="E814" s="154" t="s">
        <v>335</v>
      </c>
      <c r="F814" s="1">
        <v>2020</v>
      </c>
      <c r="G814" s="1" t="s">
        <v>225</v>
      </c>
      <c r="H814" s="12">
        <v>16</v>
      </c>
      <c r="I814" s="12">
        <v>12</v>
      </c>
      <c r="J814" s="12">
        <v>144</v>
      </c>
      <c r="K814" s="12">
        <v>9</v>
      </c>
      <c r="L814" s="1" t="s">
        <v>50</v>
      </c>
    </row>
    <row r="815" spans="1:12" outlineLevel="2" x14ac:dyDescent="0.25">
      <c r="A815" s="1">
        <v>25596</v>
      </c>
      <c r="B815" s="1" t="s">
        <v>396</v>
      </c>
      <c r="C815" s="1" t="s">
        <v>161</v>
      </c>
      <c r="D815" s="1" t="s">
        <v>258</v>
      </c>
      <c r="E815" s="154" t="s">
        <v>259</v>
      </c>
      <c r="F815" s="1">
        <v>2020</v>
      </c>
      <c r="G815" s="1" t="s">
        <v>225</v>
      </c>
      <c r="H815" s="12">
        <v>20</v>
      </c>
      <c r="I815" s="12">
        <v>20</v>
      </c>
      <c r="J815" s="12">
        <v>200</v>
      </c>
      <c r="K815" s="12">
        <v>10</v>
      </c>
      <c r="L815" s="1" t="s">
        <v>50</v>
      </c>
    </row>
    <row r="816" spans="1:12" ht="30" outlineLevel="2" x14ac:dyDescent="0.25">
      <c r="A816" s="1">
        <v>25596</v>
      </c>
      <c r="B816" s="1" t="s">
        <v>396</v>
      </c>
      <c r="C816" s="1" t="s">
        <v>161</v>
      </c>
      <c r="D816" s="1" t="s">
        <v>246</v>
      </c>
      <c r="E816" s="154" t="s">
        <v>336</v>
      </c>
      <c r="F816" s="1">
        <v>2020</v>
      </c>
      <c r="G816" s="1" t="s">
        <v>225</v>
      </c>
      <c r="H816" s="12">
        <v>541</v>
      </c>
      <c r="I816" s="12">
        <v>461</v>
      </c>
      <c r="J816" s="12">
        <v>5412</v>
      </c>
      <c r="K816" s="12">
        <v>12</v>
      </c>
      <c r="L816" s="1" t="s">
        <v>50</v>
      </c>
    </row>
    <row r="817" spans="1:12" outlineLevel="2" x14ac:dyDescent="0.25">
      <c r="A817" s="1">
        <v>25596</v>
      </c>
      <c r="B817" s="1" t="s">
        <v>396</v>
      </c>
      <c r="C817" s="1" t="s">
        <v>161</v>
      </c>
      <c r="D817" s="1" t="s">
        <v>228</v>
      </c>
      <c r="E817" s="154" t="s">
        <v>229</v>
      </c>
      <c r="F817" s="1">
        <v>2020</v>
      </c>
      <c r="G817" s="1" t="s">
        <v>225</v>
      </c>
      <c r="H817" s="12">
        <v>144</v>
      </c>
      <c r="I817" s="12">
        <v>144</v>
      </c>
      <c r="J817" s="12">
        <v>1152</v>
      </c>
      <c r="K817" s="12">
        <v>8</v>
      </c>
      <c r="L817" s="1" t="s">
        <v>50</v>
      </c>
    </row>
    <row r="818" spans="1:12" outlineLevel="2" x14ac:dyDescent="0.25">
      <c r="A818" s="1">
        <v>25596</v>
      </c>
      <c r="B818" s="1" t="s">
        <v>396</v>
      </c>
      <c r="C818" s="1" t="s">
        <v>161</v>
      </c>
      <c r="D818" s="1" t="s">
        <v>301</v>
      </c>
      <c r="E818" s="154" t="s">
        <v>302</v>
      </c>
      <c r="F818" s="1">
        <v>2020</v>
      </c>
      <c r="G818" s="1" t="s">
        <v>225</v>
      </c>
      <c r="H818" s="12">
        <v>5</v>
      </c>
      <c r="I818" s="12">
        <v>5</v>
      </c>
      <c r="J818" s="12">
        <v>22.5</v>
      </c>
      <c r="K818" s="12">
        <v>4.5</v>
      </c>
      <c r="L818" s="1" t="s">
        <v>50</v>
      </c>
    </row>
    <row r="819" spans="1:12" outlineLevel="2" x14ac:dyDescent="0.25">
      <c r="A819" s="1">
        <v>25596</v>
      </c>
      <c r="B819" s="1" t="s">
        <v>396</v>
      </c>
      <c r="C819" s="1" t="s">
        <v>161</v>
      </c>
      <c r="D819" s="1" t="s">
        <v>234</v>
      </c>
      <c r="E819" s="154" t="s">
        <v>235</v>
      </c>
      <c r="F819" s="1">
        <v>2020</v>
      </c>
      <c r="G819" s="1" t="s">
        <v>225</v>
      </c>
      <c r="H819" s="12">
        <v>700</v>
      </c>
      <c r="I819" s="12">
        <v>650</v>
      </c>
      <c r="J819" s="12">
        <v>5200</v>
      </c>
      <c r="K819" s="12">
        <v>8</v>
      </c>
      <c r="L819" s="1" t="s">
        <v>50</v>
      </c>
    </row>
    <row r="820" spans="1:12" outlineLevel="2" x14ac:dyDescent="0.25">
      <c r="A820" s="1">
        <v>25596</v>
      </c>
      <c r="B820" s="1" t="s">
        <v>396</v>
      </c>
      <c r="C820" s="1" t="s">
        <v>161</v>
      </c>
      <c r="D820" s="1" t="s">
        <v>242</v>
      </c>
      <c r="E820" s="154" t="s">
        <v>243</v>
      </c>
      <c r="F820" s="1">
        <v>2020</v>
      </c>
      <c r="G820" s="1" t="s">
        <v>225</v>
      </c>
      <c r="H820" s="12">
        <v>10</v>
      </c>
      <c r="I820" s="12">
        <v>10</v>
      </c>
      <c r="J820" s="12">
        <v>300</v>
      </c>
      <c r="K820" s="12">
        <v>30</v>
      </c>
      <c r="L820" s="1" t="s">
        <v>50</v>
      </c>
    </row>
    <row r="821" spans="1:12" outlineLevel="2" x14ac:dyDescent="0.25">
      <c r="A821" s="1">
        <v>25596</v>
      </c>
      <c r="B821" s="1" t="s">
        <v>396</v>
      </c>
      <c r="C821" s="1" t="s">
        <v>161</v>
      </c>
      <c r="D821" s="1" t="s">
        <v>299</v>
      </c>
      <c r="E821" s="154" t="s">
        <v>300</v>
      </c>
      <c r="F821" s="1">
        <v>2020</v>
      </c>
      <c r="G821" s="1" t="s">
        <v>225</v>
      </c>
      <c r="H821" s="12">
        <v>20</v>
      </c>
      <c r="I821" s="12">
        <v>20</v>
      </c>
      <c r="J821" s="12"/>
      <c r="K821" s="12"/>
      <c r="L821" s="1" t="s">
        <v>50</v>
      </c>
    </row>
    <row r="822" spans="1:12" outlineLevel="2" x14ac:dyDescent="0.25">
      <c r="A822" s="1">
        <v>25596</v>
      </c>
      <c r="B822" s="1" t="s">
        <v>396</v>
      </c>
      <c r="C822" s="1" t="s">
        <v>161</v>
      </c>
      <c r="D822" s="1" t="s">
        <v>230</v>
      </c>
      <c r="E822" s="154" t="s">
        <v>231</v>
      </c>
      <c r="F822" s="1">
        <v>2020</v>
      </c>
      <c r="G822" s="1" t="s">
        <v>225</v>
      </c>
      <c r="H822" s="12">
        <v>7</v>
      </c>
      <c r="I822" s="12">
        <v>7</v>
      </c>
      <c r="J822" s="12">
        <v>105</v>
      </c>
      <c r="K822" s="12">
        <v>15</v>
      </c>
      <c r="L822" s="1" t="s">
        <v>50</v>
      </c>
    </row>
    <row r="823" spans="1:12" outlineLevel="1" x14ac:dyDescent="0.25">
      <c r="A823" s="109"/>
      <c r="B823" s="109" t="s">
        <v>665</v>
      </c>
      <c r="C823" s="109">
        <f>SUBTOTAL(9,C806:C822)</f>
        <v>0</v>
      </c>
      <c r="D823" s="109"/>
      <c r="E823" s="157"/>
      <c r="F823" s="109"/>
      <c r="G823" s="109"/>
      <c r="H823" s="158">
        <f>SUBTOTAL(9,H806:H822)</f>
        <v>5030</v>
      </c>
      <c r="I823" s="158">
        <f>SUBTOTAL(9,I806:I822)</f>
        <v>4692</v>
      </c>
      <c r="J823" s="158">
        <f>SUBTOTAL(9,J806:J822)</f>
        <v>32570.5</v>
      </c>
      <c r="K823" s="158"/>
      <c r="L823" s="109"/>
    </row>
    <row r="824" spans="1:12" outlineLevel="2" x14ac:dyDescent="0.25">
      <c r="A824" s="5">
        <v>25645</v>
      </c>
      <c r="B824" s="5" t="s">
        <v>396</v>
      </c>
      <c r="C824" s="5" t="s">
        <v>221</v>
      </c>
      <c r="D824" s="5" t="s">
        <v>224</v>
      </c>
      <c r="E824" s="156" t="s">
        <v>337</v>
      </c>
      <c r="F824" s="5">
        <v>2020</v>
      </c>
      <c r="G824" s="5" t="s">
        <v>225</v>
      </c>
      <c r="H824" s="32">
        <v>23</v>
      </c>
      <c r="I824" s="32">
        <v>1</v>
      </c>
      <c r="J824" s="32">
        <v>6</v>
      </c>
      <c r="K824" s="32">
        <v>6</v>
      </c>
      <c r="L824" s="5" t="s">
        <v>50</v>
      </c>
    </row>
    <row r="825" spans="1:12" outlineLevel="2" x14ac:dyDescent="0.25">
      <c r="A825" s="1">
        <v>25645</v>
      </c>
      <c r="B825" s="1" t="s">
        <v>396</v>
      </c>
      <c r="C825" s="1" t="s">
        <v>221</v>
      </c>
      <c r="D825" s="1" t="s">
        <v>155</v>
      </c>
      <c r="E825" s="154" t="s">
        <v>156</v>
      </c>
      <c r="F825" s="1">
        <v>2020</v>
      </c>
      <c r="G825" s="1" t="s">
        <v>11</v>
      </c>
      <c r="H825" s="12">
        <v>20</v>
      </c>
      <c r="I825" s="12">
        <v>20</v>
      </c>
      <c r="J825" s="12">
        <v>100</v>
      </c>
      <c r="K825" s="12">
        <v>5</v>
      </c>
      <c r="L825" s="1" t="s">
        <v>50</v>
      </c>
    </row>
    <row r="826" spans="1:12" outlineLevel="2" x14ac:dyDescent="0.25">
      <c r="A826" s="1">
        <v>25645</v>
      </c>
      <c r="B826" s="1" t="s">
        <v>396</v>
      </c>
      <c r="C826" s="1" t="s">
        <v>221</v>
      </c>
      <c r="D826" s="1" t="s">
        <v>155</v>
      </c>
      <c r="E826" s="154" t="s">
        <v>156</v>
      </c>
      <c r="F826" s="1">
        <v>2020</v>
      </c>
      <c r="G826" s="1" t="s">
        <v>3</v>
      </c>
      <c r="H826" s="12">
        <v>9</v>
      </c>
      <c r="I826" s="12">
        <v>9</v>
      </c>
      <c r="J826" s="12">
        <v>45</v>
      </c>
      <c r="K826" s="12">
        <v>5</v>
      </c>
      <c r="L826" s="1" t="s">
        <v>50</v>
      </c>
    </row>
    <row r="827" spans="1:12" outlineLevel="2" x14ac:dyDescent="0.25">
      <c r="A827" s="1">
        <v>25645</v>
      </c>
      <c r="B827" s="1" t="s">
        <v>396</v>
      </c>
      <c r="C827" s="1" t="s">
        <v>221</v>
      </c>
      <c r="D827" s="1" t="s">
        <v>232</v>
      </c>
      <c r="E827" s="154" t="s">
        <v>233</v>
      </c>
      <c r="F827" s="1">
        <v>2020</v>
      </c>
      <c r="G827" s="1" t="s">
        <v>225</v>
      </c>
      <c r="H827" s="12">
        <v>415</v>
      </c>
      <c r="I827" s="12">
        <v>368</v>
      </c>
      <c r="J827" s="12">
        <v>396</v>
      </c>
      <c r="K827" s="12">
        <v>1.0760869565217399</v>
      </c>
      <c r="L827" s="1" t="s">
        <v>50</v>
      </c>
    </row>
    <row r="828" spans="1:12" outlineLevel="2" x14ac:dyDescent="0.25">
      <c r="A828" s="1">
        <v>25645</v>
      </c>
      <c r="B828" s="1" t="s">
        <v>396</v>
      </c>
      <c r="C828" s="1" t="s">
        <v>221</v>
      </c>
      <c r="D828" s="1" t="s">
        <v>183</v>
      </c>
      <c r="E828" s="154" t="s">
        <v>184</v>
      </c>
      <c r="F828" s="1">
        <v>2020</v>
      </c>
      <c r="G828" s="1" t="s">
        <v>11</v>
      </c>
      <c r="H828" s="12">
        <v>16</v>
      </c>
      <c r="I828" s="12">
        <v>16</v>
      </c>
      <c r="J828" s="12">
        <v>64</v>
      </c>
      <c r="K828" s="12">
        <v>4</v>
      </c>
      <c r="L828" s="1" t="s">
        <v>50</v>
      </c>
    </row>
    <row r="829" spans="1:12" outlineLevel="2" x14ac:dyDescent="0.25">
      <c r="A829" s="1">
        <v>25645</v>
      </c>
      <c r="B829" s="1" t="s">
        <v>396</v>
      </c>
      <c r="C829" s="1" t="s">
        <v>221</v>
      </c>
      <c r="D829" s="1" t="s">
        <v>183</v>
      </c>
      <c r="E829" s="154" t="s">
        <v>184</v>
      </c>
      <c r="F829" s="1">
        <v>2020</v>
      </c>
      <c r="G829" s="1" t="s">
        <v>3</v>
      </c>
      <c r="H829" s="12">
        <v>14</v>
      </c>
      <c r="I829" s="12">
        <v>14</v>
      </c>
      <c r="J829" s="12">
        <v>49</v>
      </c>
      <c r="K829" s="12">
        <v>3.5</v>
      </c>
      <c r="L829" s="1" t="s">
        <v>50</v>
      </c>
    </row>
    <row r="830" spans="1:12" outlineLevel="2" x14ac:dyDescent="0.25">
      <c r="A830" s="1">
        <v>25645</v>
      </c>
      <c r="B830" s="1" t="s">
        <v>396</v>
      </c>
      <c r="C830" s="1" t="s">
        <v>221</v>
      </c>
      <c r="D830" s="1" t="s">
        <v>258</v>
      </c>
      <c r="E830" s="154" t="s">
        <v>259</v>
      </c>
      <c r="F830" s="1">
        <v>2020</v>
      </c>
      <c r="G830" s="1" t="s">
        <v>225</v>
      </c>
      <c r="H830" s="12">
        <v>7</v>
      </c>
      <c r="I830" s="12">
        <v>7</v>
      </c>
      <c r="J830" s="12">
        <v>70</v>
      </c>
      <c r="K830" s="12">
        <v>10</v>
      </c>
      <c r="L830" s="1" t="s">
        <v>50</v>
      </c>
    </row>
    <row r="831" spans="1:12" ht="30" outlineLevel="2" x14ac:dyDescent="0.25">
      <c r="A831" s="1">
        <v>25645</v>
      </c>
      <c r="B831" s="1" t="s">
        <v>396</v>
      </c>
      <c r="C831" s="1" t="s">
        <v>221</v>
      </c>
      <c r="D831" s="1" t="s">
        <v>246</v>
      </c>
      <c r="E831" s="154" t="s">
        <v>336</v>
      </c>
      <c r="F831" s="1">
        <v>2020</v>
      </c>
      <c r="G831" s="1" t="s">
        <v>225</v>
      </c>
      <c r="H831" s="12">
        <v>95</v>
      </c>
      <c r="I831" s="12">
        <v>82</v>
      </c>
      <c r="J831" s="12">
        <v>574</v>
      </c>
      <c r="K831" s="12">
        <v>7</v>
      </c>
      <c r="L831" s="1" t="s">
        <v>50</v>
      </c>
    </row>
    <row r="832" spans="1:12" outlineLevel="2" x14ac:dyDescent="0.25">
      <c r="A832" s="1">
        <v>25645</v>
      </c>
      <c r="B832" s="1" t="s">
        <v>396</v>
      </c>
      <c r="C832" s="1" t="s">
        <v>221</v>
      </c>
      <c r="D832" s="1" t="s">
        <v>228</v>
      </c>
      <c r="E832" s="154" t="s">
        <v>229</v>
      </c>
      <c r="F832" s="1">
        <v>2020</v>
      </c>
      <c r="G832" s="1" t="s">
        <v>225</v>
      </c>
      <c r="H832" s="12">
        <v>8</v>
      </c>
      <c r="I832" s="12">
        <v>8</v>
      </c>
      <c r="J832" s="12">
        <v>80</v>
      </c>
      <c r="K832" s="12">
        <v>10</v>
      </c>
      <c r="L832" s="1" t="s">
        <v>50</v>
      </c>
    </row>
    <row r="833" spans="1:12" ht="30" outlineLevel="2" x14ac:dyDescent="0.25">
      <c r="A833" s="1">
        <v>25645</v>
      </c>
      <c r="B833" s="1" t="s">
        <v>396</v>
      </c>
      <c r="C833" s="1" t="s">
        <v>221</v>
      </c>
      <c r="D833" s="1" t="s">
        <v>227</v>
      </c>
      <c r="E833" s="154" t="s">
        <v>339</v>
      </c>
      <c r="F833" s="1">
        <v>2020</v>
      </c>
      <c r="G833" s="1" t="s">
        <v>225</v>
      </c>
      <c r="H833" s="12">
        <v>39</v>
      </c>
      <c r="I833" s="12">
        <v>32</v>
      </c>
      <c r="J833" s="12">
        <v>203.5</v>
      </c>
      <c r="K833" s="12">
        <v>5.5</v>
      </c>
      <c r="L833" s="1" t="s">
        <v>50</v>
      </c>
    </row>
    <row r="834" spans="1:12" outlineLevel="2" x14ac:dyDescent="0.25">
      <c r="A834" s="1">
        <v>25645</v>
      </c>
      <c r="B834" s="1" t="s">
        <v>396</v>
      </c>
      <c r="C834" s="1" t="s">
        <v>221</v>
      </c>
      <c r="D834" s="1" t="s">
        <v>234</v>
      </c>
      <c r="E834" s="154" t="s">
        <v>235</v>
      </c>
      <c r="F834" s="1">
        <v>2020</v>
      </c>
      <c r="G834" s="1" t="s">
        <v>225</v>
      </c>
      <c r="H834" s="12">
        <v>10</v>
      </c>
      <c r="I834" s="12">
        <v>10</v>
      </c>
      <c r="J834" s="12">
        <v>60</v>
      </c>
      <c r="K834" s="12">
        <v>6</v>
      </c>
      <c r="L834" s="1" t="s">
        <v>50</v>
      </c>
    </row>
    <row r="835" spans="1:12" outlineLevel="1" x14ac:dyDescent="0.25">
      <c r="A835" s="109"/>
      <c r="B835" s="109" t="s">
        <v>666</v>
      </c>
      <c r="C835" s="109">
        <f>SUBTOTAL(9,C824:C834)</f>
        <v>0</v>
      </c>
      <c r="D835" s="109"/>
      <c r="E835" s="157"/>
      <c r="F835" s="109"/>
      <c r="G835" s="109"/>
      <c r="H835" s="158">
        <f>SUBTOTAL(9,H824:H834)</f>
        <v>656</v>
      </c>
      <c r="I835" s="158">
        <f>SUBTOTAL(9,I824:I834)</f>
        <v>567</v>
      </c>
      <c r="J835" s="158">
        <f>SUBTOTAL(9,J824:J834)</f>
        <v>1647.5</v>
      </c>
      <c r="K835" s="158"/>
      <c r="L835" s="109"/>
    </row>
    <row r="836" spans="1:12" outlineLevel="2" x14ac:dyDescent="0.25">
      <c r="A836" s="5">
        <v>25797</v>
      </c>
      <c r="B836" s="5" t="s">
        <v>396</v>
      </c>
      <c r="C836" s="5" t="s">
        <v>182</v>
      </c>
      <c r="D836" s="5" t="s">
        <v>224</v>
      </c>
      <c r="E836" s="156" t="s">
        <v>345</v>
      </c>
      <c r="F836" s="5">
        <v>2020</v>
      </c>
      <c r="G836" s="5" t="s">
        <v>225</v>
      </c>
      <c r="H836" s="32">
        <v>37.200000000000003</v>
      </c>
      <c r="I836" s="32">
        <v>37.200000000000003</v>
      </c>
      <c r="J836" s="32">
        <v>148.80000000000001</v>
      </c>
      <c r="K836" s="32">
        <v>4</v>
      </c>
      <c r="L836" s="5" t="s">
        <v>50</v>
      </c>
    </row>
    <row r="837" spans="1:12" outlineLevel="2" x14ac:dyDescent="0.25">
      <c r="A837" s="1">
        <v>25797</v>
      </c>
      <c r="B837" s="1" t="s">
        <v>396</v>
      </c>
      <c r="C837" s="1" t="s">
        <v>182</v>
      </c>
      <c r="D837" s="1" t="s">
        <v>155</v>
      </c>
      <c r="E837" s="154" t="s">
        <v>156</v>
      </c>
      <c r="F837" s="1">
        <v>2020</v>
      </c>
      <c r="G837" s="1" t="s">
        <v>3</v>
      </c>
      <c r="H837" s="12">
        <v>15.5</v>
      </c>
      <c r="I837" s="12">
        <v>14.5</v>
      </c>
      <c r="J837" s="12">
        <v>50.8</v>
      </c>
      <c r="K837" s="12">
        <v>3.5034482758620702</v>
      </c>
      <c r="L837" s="1" t="s">
        <v>50</v>
      </c>
    </row>
    <row r="838" spans="1:12" outlineLevel="2" x14ac:dyDescent="0.25">
      <c r="A838" s="1">
        <v>25797</v>
      </c>
      <c r="B838" s="1" t="s">
        <v>396</v>
      </c>
      <c r="C838" s="1" t="s">
        <v>182</v>
      </c>
      <c r="D838" s="1" t="s">
        <v>155</v>
      </c>
      <c r="E838" s="154" t="s">
        <v>156</v>
      </c>
      <c r="F838" s="1">
        <v>2020</v>
      </c>
      <c r="G838" s="1" t="s">
        <v>11</v>
      </c>
      <c r="H838" s="12">
        <v>10.5</v>
      </c>
      <c r="I838" s="12">
        <v>9.5</v>
      </c>
      <c r="J838" s="12">
        <v>24</v>
      </c>
      <c r="K838" s="12">
        <v>2.5263157894736801</v>
      </c>
      <c r="L838" s="1" t="s">
        <v>50</v>
      </c>
    </row>
    <row r="839" spans="1:12" outlineLevel="2" x14ac:dyDescent="0.25">
      <c r="A839" s="1">
        <v>25797</v>
      </c>
      <c r="B839" s="1" t="s">
        <v>396</v>
      </c>
      <c r="C839" s="1" t="s">
        <v>182</v>
      </c>
      <c r="D839" s="1" t="s">
        <v>232</v>
      </c>
      <c r="E839" s="154" t="s">
        <v>233</v>
      </c>
      <c r="F839" s="1">
        <v>2020</v>
      </c>
      <c r="G839" s="1" t="s">
        <v>225</v>
      </c>
      <c r="H839" s="12">
        <v>344</v>
      </c>
      <c r="I839" s="12">
        <v>313</v>
      </c>
      <c r="J839" s="12">
        <v>302</v>
      </c>
      <c r="K839" s="12">
        <v>0.96485623003194898</v>
      </c>
      <c r="L839" s="1" t="s">
        <v>50</v>
      </c>
    </row>
    <row r="840" spans="1:12" outlineLevel="2" x14ac:dyDescent="0.25">
      <c r="A840" s="1">
        <v>25797</v>
      </c>
      <c r="B840" s="1" t="s">
        <v>396</v>
      </c>
      <c r="C840" s="1" t="s">
        <v>182</v>
      </c>
      <c r="D840" s="1" t="s">
        <v>183</v>
      </c>
      <c r="E840" s="154" t="s">
        <v>184</v>
      </c>
      <c r="F840" s="1">
        <v>2020</v>
      </c>
      <c r="G840" s="1" t="s">
        <v>3</v>
      </c>
      <c r="H840" s="12">
        <v>16.5</v>
      </c>
      <c r="I840" s="12">
        <v>14.5</v>
      </c>
      <c r="J840" s="12">
        <v>53.7</v>
      </c>
      <c r="K840" s="12">
        <v>3.7034482758620699</v>
      </c>
      <c r="L840" s="1" t="s">
        <v>50</v>
      </c>
    </row>
    <row r="841" spans="1:12" outlineLevel="2" x14ac:dyDescent="0.25">
      <c r="A841" s="1">
        <v>25797</v>
      </c>
      <c r="B841" s="1" t="s">
        <v>396</v>
      </c>
      <c r="C841" s="1" t="s">
        <v>182</v>
      </c>
      <c r="D841" s="1" t="s">
        <v>183</v>
      </c>
      <c r="E841" s="154" t="s">
        <v>184</v>
      </c>
      <c r="F841" s="1">
        <v>2020</v>
      </c>
      <c r="G841" s="1" t="s">
        <v>11</v>
      </c>
      <c r="H841" s="12">
        <v>12.5</v>
      </c>
      <c r="I841" s="12">
        <v>11</v>
      </c>
      <c r="J841" s="12">
        <v>28</v>
      </c>
      <c r="K841" s="12">
        <v>2.5454545454545499</v>
      </c>
      <c r="L841" s="1" t="s">
        <v>50</v>
      </c>
    </row>
    <row r="842" spans="1:12" outlineLevel="2" x14ac:dyDescent="0.25">
      <c r="A842" s="1">
        <v>25797</v>
      </c>
      <c r="B842" s="1" t="s">
        <v>396</v>
      </c>
      <c r="C842" s="1" t="s">
        <v>182</v>
      </c>
      <c r="D842" s="1" t="s">
        <v>258</v>
      </c>
      <c r="E842" s="154" t="s">
        <v>259</v>
      </c>
      <c r="F842" s="1">
        <v>2020</v>
      </c>
      <c r="G842" s="1" t="s">
        <v>225</v>
      </c>
      <c r="H842" s="12">
        <v>1.9</v>
      </c>
      <c r="I842" s="12">
        <v>1.2</v>
      </c>
      <c r="J842" s="12">
        <v>9.8000000000000007</v>
      </c>
      <c r="K842" s="12">
        <v>7</v>
      </c>
      <c r="L842" s="1" t="s">
        <v>50</v>
      </c>
    </row>
    <row r="843" spans="1:12" outlineLevel="2" x14ac:dyDescent="0.25">
      <c r="A843" s="1">
        <v>25797</v>
      </c>
      <c r="B843" s="1" t="s">
        <v>396</v>
      </c>
      <c r="C843" s="1" t="s">
        <v>182</v>
      </c>
      <c r="D843" s="1" t="s">
        <v>252</v>
      </c>
      <c r="E843" s="154" t="s">
        <v>351</v>
      </c>
      <c r="F843" s="1">
        <v>2020</v>
      </c>
      <c r="G843" s="1" t="s">
        <v>225</v>
      </c>
      <c r="H843" s="12">
        <v>157.9</v>
      </c>
      <c r="I843" s="12">
        <v>157.9</v>
      </c>
      <c r="J843" s="12">
        <v>1105.3</v>
      </c>
      <c r="K843" s="12">
        <v>7</v>
      </c>
      <c r="L843" s="1" t="s">
        <v>50</v>
      </c>
    </row>
    <row r="844" spans="1:12" outlineLevel="2" x14ac:dyDescent="0.25">
      <c r="A844" s="1">
        <v>25797</v>
      </c>
      <c r="B844" s="1" t="s">
        <v>396</v>
      </c>
      <c r="C844" s="1" t="s">
        <v>182</v>
      </c>
      <c r="D844" s="1" t="s">
        <v>246</v>
      </c>
      <c r="E844" s="154" t="s">
        <v>350</v>
      </c>
      <c r="F844" s="1">
        <v>2020</v>
      </c>
      <c r="G844" s="1" t="s">
        <v>225</v>
      </c>
      <c r="H844" s="12">
        <v>15</v>
      </c>
      <c r="I844" s="12">
        <v>13</v>
      </c>
      <c r="J844" s="12">
        <v>100</v>
      </c>
      <c r="K844" s="12">
        <v>7.6923076923076898</v>
      </c>
      <c r="L844" s="1" t="s">
        <v>50</v>
      </c>
    </row>
    <row r="845" spans="1:12" outlineLevel="2" x14ac:dyDescent="0.25">
      <c r="A845" s="1">
        <v>25797</v>
      </c>
      <c r="B845" s="1" t="s">
        <v>396</v>
      </c>
      <c r="C845" s="1" t="s">
        <v>182</v>
      </c>
      <c r="D845" s="1" t="s">
        <v>260</v>
      </c>
      <c r="E845" s="154" t="s">
        <v>261</v>
      </c>
      <c r="F845" s="1">
        <v>2020</v>
      </c>
      <c r="G845" s="1" t="s">
        <v>225</v>
      </c>
      <c r="H845" s="12">
        <v>12.4</v>
      </c>
      <c r="I845" s="12">
        <v>11.4</v>
      </c>
      <c r="J845" s="12">
        <v>114</v>
      </c>
      <c r="K845" s="12">
        <v>10</v>
      </c>
      <c r="L845" s="1" t="s">
        <v>50</v>
      </c>
    </row>
    <row r="846" spans="1:12" outlineLevel="2" x14ac:dyDescent="0.25">
      <c r="A846" s="1">
        <v>25797</v>
      </c>
      <c r="B846" s="1" t="s">
        <v>396</v>
      </c>
      <c r="C846" s="1" t="s">
        <v>182</v>
      </c>
      <c r="D846" s="1" t="s">
        <v>354</v>
      </c>
      <c r="E846" s="154" t="s">
        <v>355</v>
      </c>
      <c r="F846" s="1">
        <v>2020</v>
      </c>
      <c r="G846" s="1" t="s">
        <v>225</v>
      </c>
      <c r="H846" s="12">
        <v>43</v>
      </c>
      <c r="I846" s="12">
        <v>38.5</v>
      </c>
      <c r="J846" s="12">
        <v>0</v>
      </c>
      <c r="K846" s="12">
        <v>0</v>
      </c>
      <c r="L846" s="1" t="s">
        <v>50</v>
      </c>
    </row>
    <row r="847" spans="1:12" outlineLevel="1" x14ac:dyDescent="0.25">
      <c r="A847" s="109"/>
      <c r="B847" s="109" t="s">
        <v>667</v>
      </c>
      <c r="C847" s="109">
        <f>SUBTOTAL(9,C836:C846)</f>
        <v>0</v>
      </c>
      <c r="D847" s="109"/>
      <c r="E847" s="157"/>
      <c r="F847" s="109"/>
      <c r="G847" s="109"/>
      <c r="H847" s="158">
        <f>SUBTOTAL(9,H836:H846)</f>
        <v>666.4</v>
      </c>
      <c r="I847" s="158">
        <f>SUBTOTAL(9,I836:I846)</f>
        <v>621.69999999999993</v>
      </c>
      <c r="J847" s="158">
        <f>SUBTOTAL(9,J836:J846)</f>
        <v>1936.4</v>
      </c>
      <c r="K847" s="158"/>
      <c r="L847" s="109"/>
    </row>
    <row r="848" spans="1:12" outlineLevel="2" x14ac:dyDescent="0.25">
      <c r="A848" s="5">
        <v>25878</v>
      </c>
      <c r="B848" s="5" t="s">
        <v>396</v>
      </c>
      <c r="C848" s="5" t="s">
        <v>76</v>
      </c>
      <c r="D848" s="5" t="s">
        <v>224</v>
      </c>
      <c r="E848" s="156" t="s">
        <v>334</v>
      </c>
      <c r="F848" s="5">
        <v>2020</v>
      </c>
      <c r="G848" s="5" t="s">
        <v>225</v>
      </c>
      <c r="H848" s="32">
        <v>142</v>
      </c>
      <c r="I848" s="32">
        <v>133</v>
      </c>
      <c r="J848" s="32">
        <v>828</v>
      </c>
      <c r="K848" s="32">
        <v>6</v>
      </c>
      <c r="L848" s="5" t="s">
        <v>50</v>
      </c>
    </row>
    <row r="849" spans="1:12" outlineLevel="2" x14ac:dyDescent="0.25">
      <c r="A849" s="1">
        <v>25878</v>
      </c>
      <c r="B849" s="1" t="s">
        <v>396</v>
      </c>
      <c r="C849" s="1" t="s">
        <v>76</v>
      </c>
      <c r="D849" s="1" t="s">
        <v>250</v>
      </c>
      <c r="E849" s="154" t="s">
        <v>251</v>
      </c>
      <c r="F849" s="1">
        <v>2020</v>
      </c>
      <c r="G849" s="1" t="s">
        <v>225</v>
      </c>
      <c r="H849" s="12">
        <v>295</v>
      </c>
      <c r="I849" s="12">
        <v>260</v>
      </c>
      <c r="J849" s="12">
        <v>145</v>
      </c>
      <c r="K849" s="12">
        <v>0.5</v>
      </c>
      <c r="L849" s="1" t="s">
        <v>50</v>
      </c>
    </row>
    <row r="850" spans="1:12" outlineLevel="2" x14ac:dyDescent="0.25">
      <c r="A850" s="1">
        <v>25878</v>
      </c>
      <c r="B850" s="1" t="s">
        <v>396</v>
      </c>
      <c r="C850" s="1" t="s">
        <v>76</v>
      </c>
      <c r="D850" s="1" t="s">
        <v>232</v>
      </c>
      <c r="E850" s="154" t="s">
        <v>233</v>
      </c>
      <c r="F850" s="1">
        <v>2020</v>
      </c>
      <c r="G850" s="1" t="s">
        <v>225</v>
      </c>
      <c r="H850" s="12">
        <v>2915</v>
      </c>
      <c r="I850" s="12">
        <v>2362</v>
      </c>
      <c r="J850" s="12">
        <v>2671</v>
      </c>
      <c r="K850" s="12">
        <v>1.13082133784928</v>
      </c>
      <c r="L850" s="1" t="s">
        <v>50</v>
      </c>
    </row>
    <row r="851" spans="1:12" outlineLevel="2" x14ac:dyDescent="0.25">
      <c r="A851" s="1">
        <v>25878</v>
      </c>
      <c r="B851" s="1" t="s">
        <v>396</v>
      </c>
      <c r="C851" s="1" t="s">
        <v>76</v>
      </c>
      <c r="D851" s="1" t="s">
        <v>240</v>
      </c>
      <c r="E851" s="154" t="s">
        <v>241</v>
      </c>
      <c r="F851" s="1">
        <v>2020</v>
      </c>
      <c r="G851" s="1" t="s">
        <v>225</v>
      </c>
      <c r="H851" s="12">
        <v>35</v>
      </c>
      <c r="I851" s="12">
        <v>35</v>
      </c>
      <c r="J851" s="12">
        <v>140</v>
      </c>
      <c r="K851" s="12">
        <v>4</v>
      </c>
      <c r="L851" s="1" t="s">
        <v>50</v>
      </c>
    </row>
    <row r="852" spans="1:12" outlineLevel="2" x14ac:dyDescent="0.25">
      <c r="A852" s="1">
        <v>25878</v>
      </c>
      <c r="B852" s="1" t="s">
        <v>396</v>
      </c>
      <c r="C852" s="1" t="s">
        <v>76</v>
      </c>
      <c r="D852" s="1" t="s">
        <v>252</v>
      </c>
      <c r="E852" s="154" t="s">
        <v>340</v>
      </c>
      <c r="F852" s="1">
        <v>2020</v>
      </c>
      <c r="G852" s="1" t="s">
        <v>225</v>
      </c>
      <c r="H852" s="12">
        <v>182</v>
      </c>
      <c r="I852" s="12">
        <v>180</v>
      </c>
      <c r="J852" s="12">
        <v>450</v>
      </c>
      <c r="K852" s="12">
        <v>2.5</v>
      </c>
      <c r="L852" s="1" t="s">
        <v>50</v>
      </c>
    </row>
    <row r="853" spans="1:12" ht="30" outlineLevel="2" x14ac:dyDescent="0.25">
      <c r="A853" s="1">
        <v>25878</v>
      </c>
      <c r="B853" s="1" t="s">
        <v>396</v>
      </c>
      <c r="C853" s="1" t="s">
        <v>76</v>
      </c>
      <c r="D853" s="1" t="s">
        <v>246</v>
      </c>
      <c r="E853" s="154" t="s">
        <v>336</v>
      </c>
      <c r="F853" s="1">
        <v>2020</v>
      </c>
      <c r="G853" s="1" t="s">
        <v>225</v>
      </c>
      <c r="H853" s="12">
        <v>697</v>
      </c>
      <c r="I853" s="12">
        <v>697</v>
      </c>
      <c r="J853" s="12">
        <v>6970</v>
      </c>
      <c r="K853" s="12">
        <v>10</v>
      </c>
      <c r="L853" s="1" t="s">
        <v>50</v>
      </c>
    </row>
    <row r="854" spans="1:12" outlineLevel="2" x14ac:dyDescent="0.25">
      <c r="A854" s="1">
        <v>25878</v>
      </c>
      <c r="B854" s="1" t="s">
        <v>396</v>
      </c>
      <c r="C854" s="1" t="s">
        <v>76</v>
      </c>
      <c r="D854" s="1" t="s">
        <v>228</v>
      </c>
      <c r="E854" s="154" t="s">
        <v>229</v>
      </c>
      <c r="F854" s="1">
        <v>2020</v>
      </c>
      <c r="G854" s="1" t="s">
        <v>225</v>
      </c>
      <c r="H854" s="12">
        <v>16</v>
      </c>
      <c r="I854" s="12">
        <v>16</v>
      </c>
      <c r="J854" s="12">
        <v>160</v>
      </c>
      <c r="K854" s="12">
        <v>10</v>
      </c>
      <c r="L854" s="1" t="s">
        <v>50</v>
      </c>
    </row>
    <row r="855" spans="1:12" ht="30" outlineLevel="2" x14ac:dyDescent="0.25">
      <c r="A855" s="1">
        <v>25878</v>
      </c>
      <c r="B855" s="1" t="s">
        <v>396</v>
      </c>
      <c r="C855" s="1" t="s">
        <v>76</v>
      </c>
      <c r="D855" s="1" t="s">
        <v>227</v>
      </c>
      <c r="E855" s="154" t="s">
        <v>339</v>
      </c>
      <c r="F855" s="1">
        <v>2020</v>
      </c>
      <c r="G855" s="1" t="s">
        <v>225</v>
      </c>
      <c r="H855" s="12">
        <v>277</v>
      </c>
      <c r="I855" s="12">
        <v>269</v>
      </c>
      <c r="J855" s="12">
        <v>1650</v>
      </c>
      <c r="K855" s="12">
        <v>6</v>
      </c>
      <c r="L855" s="1" t="s">
        <v>50</v>
      </c>
    </row>
    <row r="856" spans="1:12" outlineLevel="2" x14ac:dyDescent="0.25">
      <c r="A856" s="1">
        <v>25878</v>
      </c>
      <c r="B856" s="1" t="s">
        <v>396</v>
      </c>
      <c r="C856" s="1" t="s">
        <v>76</v>
      </c>
      <c r="D856" s="1" t="s">
        <v>234</v>
      </c>
      <c r="E856" s="154" t="s">
        <v>235</v>
      </c>
      <c r="F856" s="1">
        <v>2020</v>
      </c>
      <c r="G856" s="1" t="s">
        <v>225</v>
      </c>
      <c r="H856" s="12">
        <v>627</v>
      </c>
      <c r="I856" s="12">
        <v>627</v>
      </c>
      <c r="J856" s="12">
        <v>5643</v>
      </c>
      <c r="K856" s="12">
        <v>9</v>
      </c>
      <c r="L856" s="1" t="s">
        <v>50</v>
      </c>
    </row>
    <row r="857" spans="1:12" outlineLevel="1" x14ac:dyDescent="0.25">
      <c r="A857" s="109"/>
      <c r="B857" s="109" t="s">
        <v>668</v>
      </c>
      <c r="C857" s="109">
        <f>SUBTOTAL(9,C848:C856)</f>
        <v>0</v>
      </c>
      <c r="D857" s="109"/>
      <c r="E857" s="157"/>
      <c r="F857" s="109"/>
      <c r="G857" s="109"/>
      <c r="H857" s="158">
        <f>SUBTOTAL(9,H848:H856)</f>
        <v>5186</v>
      </c>
      <c r="I857" s="158">
        <f>SUBTOTAL(9,I848:I856)</f>
        <v>4579</v>
      </c>
      <c r="J857" s="158">
        <f>SUBTOTAL(9,J848:J856)</f>
        <v>18657</v>
      </c>
      <c r="K857" s="158"/>
      <c r="L857" s="109"/>
    </row>
    <row r="858" spans="1:12" outlineLevel="2" x14ac:dyDescent="0.25">
      <c r="A858" s="5">
        <v>25154</v>
      </c>
      <c r="B858" s="5" t="s">
        <v>397</v>
      </c>
      <c r="C858" s="5" t="s">
        <v>140</v>
      </c>
      <c r="D858" s="5" t="s">
        <v>291</v>
      </c>
      <c r="E858" s="156" t="s">
        <v>292</v>
      </c>
      <c r="F858" s="5">
        <v>2020</v>
      </c>
      <c r="G858" s="5" t="s">
        <v>225</v>
      </c>
      <c r="H858" s="32">
        <v>1</v>
      </c>
      <c r="I858" s="32">
        <v>1</v>
      </c>
      <c r="J858" s="32">
        <v>3</v>
      </c>
      <c r="K858" s="32">
        <v>3</v>
      </c>
      <c r="L858" s="5" t="s">
        <v>50</v>
      </c>
    </row>
    <row r="859" spans="1:12" outlineLevel="2" x14ac:dyDescent="0.25">
      <c r="A859" s="1">
        <v>25154</v>
      </c>
      <c r="B859" s="1" t="s">
        <v>397</v>
      </c>
      <c r="C859" s="1" t="s">
        <v>140</v>
      </c>
      <c r="D859" s="1" t="s">
        <v>264</v>
      </c>
      <c r="E859" s="154" t="s">
        <v>265</v>
      </c>
      <c r="F859" s="1">
        <v>2020</v>
      </c>
      <c r="G859" s="1" t="s">
        <v>225</v>
      </c>
      <c r="H859" s="12">
        <v>1</v>
      </c>
      <c r="I859" s="12">
        <v>1</v>
      </c>
      <c r="J859" s="12">
        <v>3</v>
      </c>
      <c r="K859" s="12">
        <v>3</v>
      </c>
      <c r="L859" s="1" t="s">
        <v>50</v>
      </c>
    </row>
    <row r="860" spans="1:12" outlineLevel="2" x14ac:dyDescent="0.25">
      <c r="A860" s="1">
        <v>25154</v>
      </c>
      <c r="B860" s="1" t="s">
        <v>397</v>
      </c>
      <c r="C860" s="1" t="s">
        <v>140</v>
      </c>
      <c r="D860" s="1" t="s">
        <v>236</v>
      </c>
      <c r="E860" s="154" t="s">
        <v>237</v>
      </c>
      <c r="F860" s="1">
        <v>2020</v>
      </c>
      <c r="G860" s="1" t="s">
        <v>225</v>
      </c>
      <c r="H860" s="12">
        <v>2</v>
      </c>
      <c r="I860" s="12">
        <v>1</v>
      </c>
      <c r="J860" s="12">
        <v>3</v>
      </c>
      <c r="K860" s="12">
        <v>3</v>
      </c>
      <c r="L860" s="1" t="s">
        <v>50</v>
      </c>
    </row>
    <row r="861" spans="1:12" outlineLevel="1" x14ac:dyDescent="0.25">
      <c r="A861" s="109"/>
      <c r="B861" s="109" t="s">
        <v>669</v>
      </c>
      <c r="C861" s="109">
        <f>SUBTOTAL(9,C858:C860)</f>
        <v>0</v>
      </c>
      <c r="D861" s="109"/>
      <c r="E861" s="157"/>
      <c r="F861" s="109"/>
      <c r="G861" s="109"/>
      <c r="H861" s="158">
        <f>SUBTOTAL(9,H858:H860)</f>
        <v>4</v>
      </c>
      <c r="I861" s="158">
        <f>SUBTOTAL(9,I858:I860)</f>
        <v>3</v>
      </c>
      <c r="J861" s="158">
        <f>SUBTOTAL(9,J858:J860)</f>
        <v>9</v>
      </c>
      <c r="K861" s="158"/>
      <c r="L861" s="109"/>
    </row>
    <row r="862" spans="1:12" outlineLevel="2" x14ac:dyDescent="0.25">
      <c r="A862" s="5">
        <v>25288</v>
      </c>
      <c r="B862" s="5" t="s">
        <v>397</v>
      </c>
      <c r="C862" s="5" t="s">
        <v>218</v>
      </c>
      <c r="D862" s="5" t="s">
        <v>238</v>
      </c>
      <c r="E862" s="156" t="s">
        <v>239</v>
      </c>
      <c r="F862" s="5">
        <v>2020</v>
      </c>
      <c r="G862" s="5" t="s">
        <v>225</v>
      </c>
      <c r="H862" s="32">
        <v>2</v>
      </c>
      <c r="I862" s="32">
        <v>1</v>
      </c>
      <c r="J862" s="32">
        <v>40</v>
      </c>
      <c r="K862" s="32">
        <v>40</v>
      </c>
      <c r="L862" s="5" t="s">
        <v>50</v>
      </c>
    </row>
    <row r="863" spans="1:12" outlineLevel="2" x14ac:dyDescent="0.25">
      <c r="A863" s="1">
        <v>25288</v>
      </c>
      <c r="B863" s="1" t="s">
        <v>397</v>
      </c>
      <c r="C863" s="1" t="s">
        <v>218</v>
      </c>
      <c r="D863" s="1" t="s">
        <v>228</v>
      </c>
      <c r="E863" s="154" t="s">
        <v>229</v>
      </c>
      <c r="F863" s="1">
        <v>2020</v>
      </c>
      <c r="G863" s="1" t="s">
        <v>225</v>
      </c>
      <c r="H863" s="12">
        <v>1</v>
      </c>
      <c r="I863" s="12">
        <v>1</v>
      </c>
      <c r="J863" s="12">
        <v>4</v>
      </c>
      <c r="K863" s="12">
        <v>4</v>
      </c>
      <c r="L863" s="1" t="s">
        <v>50</v>
      </c>
    </row>
    <row r="864" spans="1:12" outlineLevel="2" x14ac:dyDescent="0.25">
      <c r="A864" s="1">
        <v>25288</v>
      </c>
      <c r="B864" s="1" t="s">
        <v>397</v>
      </c>
      <c r="C864" s="1" t="s">
        <v>218</v>
      </c>
      <c r="D864" s="1" t="s">
        <v>242</v>
      </c>
      <c r="E864" s="154" t="s">
        <v>243</v>
      </c>
      <c r="F864" s="1">
        <v>2020</v>
      </c>
      <c r="G864" s="1" t="s">
        <v>225</v>
      </c>
      <c r="H864" s="12">
        <v>2</v>
      </c>
      <c r="I864" s="12">
        <v>2</v>
      </c>
      <c r="J864" s="12">
        <v>24</v>
      </c>
      <c r="K864" s="12">
        <v>12</v>
      </c>
      <c r="L864" s="1" t="s">
        <v>50</v>
      </c>
    </row>
    <row r="865" spans="1:12" outlineLevel="2" x14ac:dyDescent="0.25">
      <c r="A865" s="1">
        <v>25288</v>
      </c>
      <c r="B865" s="1" t="s">
        <v>397</v>
      </c>
      <c r="C865" s="1" t="s">
        <v>218</v>
      </c>
      <c r="D865" s="1" t="s">
        <v>236</v>
      </c>
      <c r="E865" s="154" t="s">
        <v>237</v>
      </c>
      <c r="F865" s="1">
        <v>2020</v>
      </c>
      <c r="G865" s="1" t="s">
        <v>225</v>
      </c>
      <c r="H865" s="12">
        <v>3</v>
      </c>
      <c r="I865" s="12">
        <v>3</v>
      </c>
      <c r="J865" s="12">
        <v>12</v>
      </c>
      <c r="K865" s="12">
        <v>4</v>
      </c>
      <c r="L865" s="1" t="s">
        <v>50</v>
      </c>
    </row>
    <row r="866" spans="1:12" outlineLevel="1" x14ac:dyDescent="0.25">
      <c r="A866" s="109"/>
      <c r="B866" s="109" t="s">
        <v>671</v>
      </c>
      <c r="C866" s="109">
        <f>SUBTOTAL(9,C862:C865)</f>
        <v>0</v>
      </c>
      <c r="D866" s="109"/>
      <c r="E866" s="157"/>
      <c r="F866" s="109"/>
      <c r="G866" s="109"/>
      <c r="H866" s="158">
        <f>SUBTOTAL(9,H862:H865)</f>
        <v>8</v>
      </c>
      <c r="I866" s="158">
        <f>SUBTOTAL(9,I862:I865)</f>
        <v>7</v>
      </c>
      <c r="J866" s="158">
        <f>SUBTOTAL(9,J862:J865)</f>
        <v>80</v>
      </c>
      <c r="K866" s="158"/>
      <c r="L866" s="109"/>
    </row>
    <row r="867" spans="1:12" outlineLevel="2" x14ac:dyDescent="0.25">
      <c r="A867" s="5">
        <v>25317</v>
      </c>
      <c r="B867" s="5" t="s">
        <v>397</v>
      </c>
      <c r="C867" s="5" t="s">
        <v>28</v>
      </c>
      <c r="D867" s="5" t="s">
        <v>276</v>
      </c>
      <c r="E867" s="156" t="s">
        <v>277</v>
      </c>
      <c r="F867" s="5">
        <v>2020</v>
      </c>
      <c r="G867" s="5" t="s">
        <v>225</v>
      </c>
      <c r="H867" s="32">
        <v>5</v>
      </c>
      <c r="I867" s="32">
        <v>5</v>
      </c>
      <c r="J867" s="32">
        <v>24</v>
      </c>
      <c r="K867" s="32">
        <v>4</v>
      </c>
      <c r="L867" s="5" t="s">
        <v>50</v>
      </c>
    </row>
    <row r="868" spans="1:12" outlineLevel="2" x14ac:dyDescent="0.25">
      <c r="A868" s="1">
        <v>25317</v>
      </c>
      <c r="B868" s="1" t="s">
        <v>397</v>
      </c>
      <c r="C868" s="1" t="s">
        <v>28</v>
      </c>
      <c r="D868" s="1" t="s">
        <v>266</v>
      </c>
      <c r="E868" s="154" t="s">
        <v>267</v>
      </c>
      <c r="F868" s="1">
        <v>2020</v>
      </c>
      <c r="G868" s="1" t="s">
        <v>225</v>
      </c>
      <c r="H868" s="12">
        <v>5</v>
      </c>
      <c r="I868" s="12">
        <v>5</v>
      </c>
      <c r="J868" s="12">
        <v>20</v>
      </c>
      <c r="K868" s="12">
        <v>4</v>
      </c>
      <c r="L868" s="1" t="s">
        <v>50</v>
      </c>
    </row>
    <row r="869" spans="1:12" outlineLevel="2" x14ac:dyDescent="0.25">
      <c r="A869" s="1">
        <v>25317</v>
      </c>
      <c r="B869" s="1" t="s">
        <v>397</v>
      </c>
      <c r="C869" s="1" t="s">
        <v>28</v>
      </c>
      <c r="D869" s="1" t="s">
        <v>289</v>
      </c>
      <c r="E869" s="154" t="s">
        <v>290</v>
      </c>
      <c r="F869" s="1">
        <v>2020</v>
      </c>
      <c r="G869" s="1" t="s">
        <v>225</v>
      </c>
      <c r="H869" s="12">
        <v>7</v>
      </c>
      <c r="I869" s="12">
        <v>7</v>
      </c>
      <c r="J869" s="12">
        <v>35</v>
      </c>
      <c r="K869" s="12">
        <v>5</v>
      </c>
      <c r="L869" s="1" t="s">
        <v>50</v>
      </c>
    </row>
    <row r="870" spans="1:12" outlineLevel="2" x14ac:dyDescent="0.25">
      <c r="A870" s="1">
        <v>25317</v>
      </c>
      <c r="B870" s="1" t="s">
        <v>397</v>
      </c>
      <c r="C870" s="1" t="s">
        <v>28</v>
      </c>
      <c r="D870" s="1" t="s">
        <v>264</v>
      </c>
      <c r="E870" s="154" t="s">
        <v>265</v>
      </c>
      <c r="F870" s="1">
        <v>2020</v>
      </c>
      <c r="G870" s="1" t="s">
        <v>225</v>
      </c>
      <c r="H870" s="12">
        <v>3</v>
      </c>
      <c r="I870" s="12">
        <v>3</v>
      </c>
      <c r="J870" s="12">
        <v>90</v>
      </c>
      <c r="K870" s="12">
        <v>30</v>
      </c>
      <c r="L870" s="1" t="s">
        <v>50</v>
      </c>
    </row>
    <row r="871" spans="1:12" outlineLevel="2" x14ac:dyDescent="0.25">
      <c r="A871" s="1">
        <v>25317</v>
      </c>
      <c r="B871" s="1" t="s">
        <v>397</v>
      </c>
      <c r="C871" s="1" t="s">
        <v>28</v>
      </c>
      <c r="D871" s="1" t="s">
        <v>274</v>
      </c>
      <c r="E871" s="154" t="s">
        <v>275</v>
      </c>
      <c r="F871" s="1">
        <v>2020</v>
      </c>
      <c r="G871" s="1" t="s">
        <v>225</v>
      </c>
      <c r="H871" s="12">
        <v>5</v>
      </c>
      <c r="I871" s="12">
        <v>2</v>
      </c>
      <c r="J871" s="12">
        <v>20</v>
      </c>
      <c r="K871" s="12">
        <v>10</v>
      </c>
      <c r="L871" s="1" t="s">
        <v>50</v>
      </c>
    </row>
    <row r="872" spans="1:12" outlineLevel="2" x14ac:dyDescent="0.25">
      <c r="A872" s="1">
        <v>25317</v>
      </c>
      <c r="B872" s="1" t="s">
        <v>397</v>
      </c>
      <c r="C872" s="1" t="s">
        <v>28</v>
      </c>
      <c r="D872" s="1" t="s">
        <v>238</v>
      </c>
      <c r="E872" s="154" t="s">
        <v>239</v>
      </c>
      <c r="F872" s="1">
        <v>2020</v>
      </c>
      <c r="G872" s="1" t="s">
        <v>225</v>
      </c>
      <c r="H872" s="12">
        <v>3</v>
      </c>
      <c r="I872" s="12">
        <v>3</v>
      </c>
      <c r="J872" s="12">
        <v>90</v>
      </c>
      <c r="K872" s="12">
        <v>30</v>
      </c>
      <c r="L872" s="1" t="s">
        <v>50</v>
      </c>
    </row>
    <row r="873" spans="1:12" outlineLevel="2" x14ac:dyDescent="0.25">
      <c r="A873" s="1">
        <v>25317</v>
      </c>
      <c r="B873" s="1" t="s">
        <v>397</v>
      </c>
      <c r="C873" s="1" t="s">
        <v>28</v>
      </c>
      <c r="D873" s="1" t="s">
        <v>278</v>
      </c>
      <c r="E873" s="154" t="s">
        <v>279</v>
      </c>
      <c r="F873" s="1">
        <v>2020</v>
      </c>
      <c r="G873" s="1" t="s">
        <v>225</v>
      </c>
      <c r="H873" s="12">
        <v>1</v>
      </c>
      <c r="I873" s="12">
        <v>1</v>
      </c>
      <c r="J873" s="12">
        <v>10</v>
      </c>
      <c r="K873" s="12">
        <v>10</v>
      </c>
      <c r="L873" s="1" t="s">
        <v>50</v>
      </c>
    </row>
    <row r="874" spans="1:12" outlineLevel="2" x14ac:dyDescent="0.25">
      <c r="A874" s="1">
        <v>25317</v>
      </c>
      <c r="B874" s="1" t="s">
        <v>397</v>
      </c>
      <c r="C874" s="1" t="s">
        <v>28</v>
      </c>
      <c r="D874" s="1" t="s">
        <v>228</v>
      </c>
      <c r="E874" s="154" t="s">
        <v>229</v>
      </c>
      <c r="F874" s="1">
        <v>2020</v>
      </c>
      <c r="G874" s="1" t="s">
        <v>225</v>
      </c>
      <c r="H874" s="12">
        <v>3</v>
      </c>
      <c r="I874" s="12">
        <v>3</v>
      </c>
      <c r="J874" s="12">
        <v>15</v>
      </c>
      <c r="K874" s="12">
        <v>5</v>
      </c>
      <c r="L874" s="1" t="s">
        <v>50</v>
      </c>
    </row>
    <row r="875" spans="1:12" outlineLevel="2" x14ac:dyDescent="0.25">
      <c r="A875" s="1">
        <v>25317</v>
      </c>
      <c r="B875" s="1" t="s">
        <v>397</v>
      </c>
      <c r="C875" s="1" t="s">
        <v>28</v>
      </c>
      <c r="D875" s="1" t="s">
        <v>342</v>
      </c>
      <c r="E875" s="154" t="s">
        <v>343</v>
      </c>
      <c r="F875" s="1">
        <v>2020</v>
      </c>
      <c r="G875" s="1" t="s">
        <v>225</v>
      </c>
      <c r="H875" s="12">
        <v>5</v>
      </c>
      <c r="I875" s="12">
        <v>5</v>
      </c>
      <c r="J875" s="12">
        <v>30</v>
      </c>
      <c r="K875" s="12">
        <v>6</v>
      </c>
      <c r="L875" s="1" t="s">
        <v>50</v>
      </c>
    </row>
    <row r="876" spans="1:12" outlineLevel="2" x14ac:dyDescent="0.25">
      <c r="A876" s="1">
        <v>25317</v>
      </c>
      <c r="B876" s="1" t="s">
        <v>397</v>
      </c>
      <c r="C876" s="1" t="s">
        <v>28</v>
      </c>
      <c r="D876" s="1" t="s">
        <v>236</v>
      </c>
      <c r="E876" s="154" t="s">
        <v>237</v>
      </c>
      <c r="F876" s="1">
        <v>2020</v>
      </c>
      <c r="G876" s="1" t="s">
        <v>225</v>
      </c>
      <c r="H876" s="12">
        <v>4</v>
      </c>
      <c r="I876" s="12">
        <v>4</v>
      </c>
      <c r="J876" s="12">
        <v>20</v>
      </c>
      <c r="K876" s="12">
        <v>5</v>
      </c>
      <c r="L876" s="1" t="s">
        <v>50</v>
      </c>
    </row>
    <row r="877" spans="1:12" outlineLevel="1" x14ac:dyDescent="0.25">
      <c r="A877" s="109"/>
      <c r="B877" s="109" t="s">
        <v>672</v>
      </c>
      <c r="C877" s="109">
        <f>SUBTOTAL(9,C867:C876)</f>
        <v>0</v>
      </c>
      <c r="D877" s="109"/>
      <c r="E877" s="157"/>
      <c r="F877" s="109"/>
      <c r="G877" s="109"/>
      <c r="H877" s="158">
        <f>SUBTOTAL(9,H867:H876)</f>
        <v>41</v>
      </c>
      <c r="I877" s="158">
        <f>SUBTOTAL(9,I867:I876)</f>
        <v>38</v>
      </c>
      <c r="J877" s="158">
        <f>SUBTOTAL(9,J867:J876)</f>
        <v>354</v>
      </c>
      <c r="K877" s="158"/>
      <c r="L877" s="109"/>
    </row>
    <row r="878" spans="1:12" outlineLevel="2" x14ac:dyDescent="0.25">
      <c r="A878" s="5">
        <v>25407</v>
      </c>
      <c r="B878" s="5" t="s">
        <v>397</v>
      </c>
      <c r="C878" s="5" t="s">
        <v>160</v>
      </c>
      <c r="D878" s="5" t="s">
        <v>238</v>
      </c>
      <c r="E878" s="156" t="s">
        <v>239</v>
      </c>
      <c r="F878" s="5">
        <v>2020</v>
      </c>
      <c r="G878" s="5" t="s">
        <v>225</v>
      </c>
      <c r="H878" s="32">
        <v>4</v>
      </c>
      <c r="I878" s="32">
        <v>4</v>
      </c>
      <c r="J878" s="32">
        <v>160</v>
      </c>
      <c r="K878" s="32">
        <v>40</v>
      </c>
      <c r="L878" s="5" t="s">
        <v>50</v>
      </c>
    </row>
    <row r="879" spans="1:12" outlineLevel="2" x14ac:dyDescent="0.25">
      <c r="A879" s="1">
        <v>25407</v>
      </c>
      <c r="B879" s="1" t="s">
        <v>397</v>
      </c>
      <c r="C879" s="1" t="s">
        <v>160</v>
      </c>
      <c r="D879" s="1" t="s">
        <v>230</v>
      </c>
      <c r="E879" s="154" t="s">
        <v>231</v>
      </c>
      <c r="F879" s="1">
        <v>2020</v>
      </c>
      <c r="G879" s="1" t="s">
        <v>225</v>
      </c>
      <c r="H879" s="12">
        <v>1</v>
      </c>
      <c r="I879" s="12">
        <v>1</v>
      </c>
      <c r="J879" s="12">
        <v>7</v>
      </c>
      <c r="K879" s="12">
        <v>7</v>
      </c>
      <c r="L879" s="1" t="s">
        <v>50</v>
      </c>
    </row>
    <row r="880" spans="1:12" outlineLevel="1" x14ac:dyDescent="0.25">
      <c r="A880" s="109"/>
      <c r="B880" s="109" t="s">
        <v>673</v>
      </c>
      <c r="C880" s="109">
        <f>SUBTOTAL(9,C878:C879)</f>
        <v>0</v>
      </c>
      <c r="D880" s="109"/>
      <c r="E880" s="157"/>
      <c r="F880" s="109"/>
      <c r="G880" s="109"/>
      <c r="H880" s="158">
        <f>SUBTOTAL(9,H878:H879)</f>
        <v>5</v>
      </c>
      <c r="I880" s="158">
        <f>SUBTOTAL(9,I878:I879)</f>
        <v>5</v>
      </c>
      <c r="J880" s="158">
        <f>SUBTOTAL(9,J878:J879)</f>
        <v>167</v>
      </c>
      <c r="K880" s="158"/>
      <c r="L880" s="109"/>
    </row>
    <row r="881" spans="1:12" outlineLevel="2" x14ac:dyDescent="0.25">
      <c r="A881" s="5">
        <v>25745</v>
      </c>
      <c r="B881" s="5" t="s">
        <v>397</v>
      </c>
      <c r="C881" s="5" t="s">
        <v>146</v>
      </c>
      <c r="D881" s="5" t="s">
        <v>238</v>
      </c>
      <c r="E881" s="156" t="s">
        <v>239</v>
      </c>
      <c r="F881" s="5">
        <v>2020</v>
      </c>
      <c r="G881" s="5" t="s">
        <v>225</v>
      </c>
      <c r="H881" s="32">
        <v>3</v>
      </c>
      <c r="I881" s="32">
        <v>2</v>
      </c>
      <c r="J881" s="32">
        <v>70</v>
      </c>
      <c r="K881" s="32">
        <v>35</v>
      </c>
      <c r="L881" s="5" t="s">
        <v>50</v>
      </c>
    </row>
    <row r="882" spans="1:12" outlineLevel="2" x14ac:dyDescent="0.25">
      <c r="A882" s="1">
        <v>25745</v>
      </c>
      <c r="B882" s="1" t="s">
        <v>397</v>
      </c>
      <c r="C882" s="1" t="s">
        <v>146</v>
      </c>
      <c r="D882" s="1" t="s">
        <v>236</v>
      </c>
      <c r="E882" s="154" t="s">
        <v>237</v>
      </c>
      <c r="F882" s="1">
        <v>2020</v>
      </c>
      <c r="G882" s="1" t="s">
        <v>225</v>
      </c>
      <c r="H882" s="12">
        <v>1.5</v>
      </c>
      <c r="I882" s="12">
        <v>0</v>
      </c>
      <c r="J882" s="12">
        <v>0</v>
      </c>
      <c r="K882" s="12">
        <v>0</v>
      </c>
      <c r="L882" s="1" t="s">
        <v>50</v>
      </c>
    </row>
    <row r="883" spans="1:12" outlineLevel="1" x14ac:dyDescent="0.25">
      <c r="A883" s="109"/>
      <c r="B883" s="109" t="s">
        <v>674</v>
      </c>
      <c r="C883" s="109">
        <f>SUBTOTAL(9,C881:C882)</f>
        <v>0</v>
      </c>
      <c r="D883" s="109"/>
      <c r="E883" s="157"/>
      <c r="F883" s="109"/>
      <c r="G883" s="109"/>
      <c r="H883" s="158">
        <f>SUBTOTAL(9,H881:H882)</f>
        <v>4.5</v>
      </c>
      <c r="I883" s="158">
        <f>SUBTOTAL(9,I881:I882)</f>
        <v>2</v>
      </c>
      <c r="J883" s="158">
        <f>SUBTOTAL(9,J881:J882)</f>
        <v>70</v>
      </c>
      <c r="K883" s="158"/>
      <c r="L883" s="109"/>
    </row>
    <row r="884" spans="1:12" outlineLevel="2" x14ac:dyDescent="0.25">
      <c r="A884" s="5">
        <v>25779</v>
      </c>
      <c r="B884" s="5" t="s">
        <v>397</v>
      </c>
      <c r="C884" s="5" t="s">
        <v>90</v>
      </c>
      <c r="D884" s="5" t="s">
        <v>238</v>
      </c>
      <c r="E884" s="156" t="s">
        <v>239</v>
      </c>
      <c r="F884" s="5">
        <v>2020</v>
      </c>
      <c r="G884" s="5" t="s">
        <v>225</v>
      </c>
      <c r="H884" s="32">
        <v>10</v>
      </c>
      <c r="I884" s="32">
        <v>10</v>
      </c>
      <c r="J884" s="32">
        <v>300</v>
      </c>
      <c r="K884" s="32">
        <v>30</v>
      </c>
      <c r="L884" s="5" t="s">
        <v>50</v>
      </c>
    </row>
    <row r="885" spans="1:12" outlineLevel="2" x14ac:dyDescent="0.25">
      <c r="A885" s="1">
        <v>25779</v>
      </c>
      <c r="B885" s="1" t="s">
        <v>397</v>
      </c>
      <c r="C885" s="1" t="s">
        <v>90</v>
      </c>
      <c r="D885" s="1" t="s">
        <v>242</v>
      </c>
      <c r="E885" s="154" t="s">
        <v>243</v>
      </c>
      <c r="F885" s="1">
        <v>2020</v>
      </c>
      <c r="G885" s="1" t="s">
        <v>225</v>
      </c>
      <c r="H885" s="12">
        <v>2</v>
      </c>
      <c r="I885" s="12">
        <v>2</v>
      </c>
      <c r="J885" s="12">
        <v>10</v>
      </c>
      <c r="K885" s="12">
        <v>5</v>
      </c>
      <c r="L885" s="1" t="s">
        <v>50</v>
      </c>
    </row>
    <row r="886" spans="1:12" outlineLevel="2" x14ac:dyDescent="0.25">
      <c r="A886" s="1">
        <v>25779</v>
      </c>
      <c r="B886" s="1" t="s">
        <v>397</v>
      </c>
      <c r="C886" s="1" t="s">
        <v>90</v>
      </c>
      <c r="D886" s="1" t="s">
        <v>236</v>
      </c>
      <c r="E886" s="154" t="s">
        <v>237</v>
      </c>
      <c r="F886" s="1">
        <v>2020</v>
      </c>
      <c r="G886" s="1" t="s">
        <v>225</v>
      </c>
      <c r="H886" s="12">
        <v>0</v>
      </c>
      <c r="I886" s="12">
        <v>0</v>
      </c>
      <c r="J886" s="12">
        <v>0</v>
      </c>
      <c r="K886" s="12">
        <v>0</v>
      </c>
      <c r="L886" s="1" t="s">
        <v>50</v>
      </c>
    </row>
    <row r="887" spans="1:12" outlineLevel="1" x14ac:dyDescent="0.25">
      <c r="A887" s="109"/>
      <c r="B887" s="109" t="s">
        <v>675</v>
      </c>
      <c r="C887" s="109">
        <f>SUBTOTAL(9,C884:C886)</f>
        <v>0</v>
      </c>
      <c r="D887" s="109"/>
      <c r="E887" s="157"/>
      <c r="F887" s="109"/>
      <c r="G887" s="109"/>
      <c r="H887" s="158">
        <f>SUBTOTAL(9,H884:H886)</f>
        <v>12</v>
      </c>
      <c r="I887" s="158">
        <f>SUBTOTAL(9,I884:I886)</f>
        <v>12</v>
      </c>
      <c r="J887" s="158">
        <f>SUBTOTAL(9,J884:J886)</f>
        <v>310</v>
      </c>
      <c r="K887" s="158"/>
      <c r="L887" s="109"/>
    </row>
    <row r="888" spans="1:12" outlineLevel="2" x14ac:dyDescent="0.25">
      <c r="A888" s="5">
        <v>25781</v>
      </c>
      <c r="B888" s="5" t="s">
        <v>397</v>
      </c>
      <c r="C888" s="5" t="s">
        <v>212</v>
      </c>
      <c r="D888" s="5" t="s">
        <v>266</v>
      </c>
      <c r="E888" s="156" t="s">
        <v>267</v>
      </c>
      <c r="F888" s="5">
        <v>2020</v>
      </c>
      <c r="G888" s="5" t="s">
        <v>225</v>
      </c>
      <c r="H888" s="32">
        <v>1</v>
      </c>
      <c r="I888" s="32">
        <v>1</v>
      </c>
      <c r="J888" s="32">
        <v>7</v>
      </c>
      <c r="K888" s="32">
        <v>7</v>
      </c>
      <c r="L888" s="5" t="s">
        <v>50</v>
      </c>
    </row>
    <row r="889" spans="1:12" outlineLevel="1" x14ac:dyDescent="0.25">
      <c r="A889" s="109"/>
      <c r="B889" s="109" t="s">
        <v>676</v>
      </c>
      <c r="C889" s="109">
        <f>SUBTOTAL(9,C888:C888)</f>
        <v>0</v>
      </c>
      <c r="D889" s="109"/>
      <c r="E889" s="157"/>
      <c r="F889" s="109"/>
      <c r="G889" s="109"/>
      <c r="H889" s="158">
        <f>SUBTOTAL(9,H888:H888)</f>
        <v>1</v>
      </c>
      <c r="I889" s="158">
        <f>SUBTOTAL(9,I888:I888)</f>
        <v>1</v>
      </c>
      <c r="J889" s="158">
        <f>SUBTOTAL(9,J888:J888)</f>
        <v>7</v>
      </c>
      <c r="K889" s="158"/>
      <c r="L889" s="109"/>
    </row>
    <row r="890" spans="1:12" outlineLevel="2" x14ac:dyDescent="0.25">
      <c r="A890" s="5">
        <v>25793</v>
      </c>
      <c r="B890" s="5" t="s">
        <v>397</v>
      </c>
      <c r="C890" s="5" t="s">
        <v>174</v>
      </c>
      <c r="D890" s="5" t="s">
        <v>266</v>
      </c>
      <c r="E890" s="156" t="s">
        <v>267</v>
      </c>
      <c r="F890" s="5">
        <v>2020</v>
      </c>
      <c r="G890" s="5" t="s">
        <v>225</v>
      </c>
      <c r="H890" s="32">
        <v>81</v>
      </c>
      <c r="I890" s="32">
        <v>81</v>
      </c>
      <c r="J890" s="32">
        <v>162</v>
      </c>
      <c r="K890" s="32">
        <v>2</v>
      </c>
      <c r="L890" s="5" t="s">
        <v>50</v>
      </c>
    </row>
    <row r="891" spans="1:12" outlineLevel="1" x14ac:dyDescent="0.25">
      <c r="A891" s="109"/>
      <c r="B891" s="109" t="s">
        <v>677</v>
      </c>
      <c r="C891" s="109">
        <f>SUBTOTAL(9,C890:C890)</f>
        <v>0</v>
      </c>
      <c r="D891" s="109"/>
      <c r="E891" s="157"/>
      <c r="F891" s="109"/>
      <c r="G891" s="109"/>
      <c r="H891" s="158">
        <f>SUBTOTAL(9,H890:H890)</f>
        <v>81</v>
      </c>
      <c r="I891" s="158">
        <f>SUBTOTAL(9,I890:I890)</f>
        <v>81</v>
      </c>
      <c r="J891" s="158">
        <f>SUBTOTAL(9,J890:J890)</f>
        <v>162</v>
      </c>
      <c r="K891" s="158"/>
      <c r="L891" s="109"/>
    </row>
    <row r="892" spans="1:12" outlineLevel="2" x14ac:dyDescent="0.25">
      <c r="A892" s="5">
        <v>25843</v>
      </c>
      <c r="B892" s="5" t="s">
        <v>397</v>
      </c>
      <c r="C892" s="5" t="s">
        <v>33</v>
      </c>
      <c r="D892" s="5" t="s">
        <v>276</v>
      </c>
      <c r="E892" s="156" t="s">
        <v>277</v>
      </c>
      <c r="F892" s="5">
        <v>2020</v>
      </c>
      <c r="G892" s="5" t="s">
        <v>225</v>
      </c>
      <c r="H892" s="32">
        <v>3</v>
      </c>
      <c r="I892" s="32">
        <v>3</v>
      </c>
      <c r="J892" s="32">
        <v>45</v>
      </c>
      <c r="K892" s="32">
        <v>15</v>
      </c>
      <c r="L892" s="5" t="s">
        <v>50</v>
      </c>
    </row>
    <row r="893" spans="1:12" outlineLevel="2" x14ac:dyDescent="0.25">
      <c r="A893" s="1">
        <v>25843</v>
      </c>
      <c r="B893" s="1" t="s">
        <v>397</v>
      </c>
      <c r="C893" s="1" t="s">
        <v>33</v>
      </c>
      <c r="D893" s="1" t="s">
        <v>266</v>
      </c>
      <c r="E893" s="154" t="s">
        <v>267</v>
      </c>
      <c r="F893" s="1">
        <v>2020</v>
      </c>
      <c r="G893" s="1" t="s">
        <v>225</v>
      </c>
      <c r="H893" s="12">
        <v>2</v>
      </c>
      <c r="I893" s="12">
        <v>0</v>
      </c>
      <c r="J893" s="12">
        <v>0</v>
      </c>
      <c r="K893" s="12">
        <v>0</v>
      </c>
      <c r="L893" s="1" t="s">
        <v>50</v>
      </c>
    </row>
    <row r="894" spans="1:12" outlineLevel="2" x14ac:dyDescent="0.25">
      <c r="A894" s="1">
        <v>25843</v>
      </c>
      <c r="B894" s="1" t="s">
        <v>397</v>
      </c>
      <c r="C894" s="1" t="s">
        <v>33</v>
      </c>
      <c r="D894" s="1" t="s">
        <v>289</v>
      </c>
      <c r="E894" s="154" t="s">
        <v>290</v>
      </c>
      <c r="F894" s="1">
        <v>2020</v>
      </c>
      <c r="G894" s="1" t="s">
        <v>225</v>
      </c>
      <c r="H894" s="12">
        <v>1.5</v>
      </c>
      <c r="I894" s="12">
        <v>1.5</v>
      </c>
      <c r="J894" s="12">
        <v>24</v>
      </c>
      <c r="K894" s="12">
        <v>16</v>
      </c>
      <c r="L894" s="1" t="s">
        <v>50</v>
      </c>
    </row>
    <row r="895" spans="1:12" outlineLevel="2" x14ac:dyDescent="0.25">
      <c r="A895" s="1">
        <v>25843</v>
      </c>
      <c r="B895" s="1" t="s">
        <v>397</v>
      </c>
      <c r="C895" s="1" t="s">
        <v>33</v>
      </c>
      <c r="D895" s="1" t="s">
        <v>264</v>
      </c>
      <c r="E895" s="154" t="s">
        <v>265</v>
      </c>
      <c r="F895" s="1">
        <v>2020</v>
      </c>
      <c r="G895" s="1" t="s">
        <v>225</v>
      </c>
      <c r="H895" s="12">
        <v>7</v>
      </c>
      <c r="I895" s="12">
        <v>5</v>
      </c>
      <c r="J895" s="12">
        <v>49</v>
      </c>
      <c r="K895" s="12">
        <v>7</v>
      </c>
      <c r="L895" s="1" t="s">
        <v>50</v>
      </c>
    </row>
    <row r="896" spans="1:12" outlineLevel="2" x14ac:dyDescent="0.25">
      <c r="A896" s="1">
        <v>25843</v>
      </c>
      <c r="B896" s="1" t="s">
        <v>397</v>
      </c>
      <c r="C896" s="1" t="s">
        <v>33</v>
      </c>
      <c r="D896" s="1" t="s">
        <v>274</v>
      </c>
      <c r="E896" s="154" t="s">
        <v>275</v>
      </c>
      <c r="F896" s="1">
        <v>2020</v>
      </c>
      <c r="G896" s="1" t="s">
        <v>225</v>
      </c>
      <c r="H896" s="12">
        <v>2</v>
      </c>
      <c r="I896" s="12">
        <v>1</v>
      </c>
      <c r="J896" s="12">
        <v>4</v>
      </c>
      <c r="K896" s="12">
        <v>4</v>
      </c>
      <c r="L896" s="1" t="s">
        <v>50</v>
      </c>
    </row>
    <row r="897" spans="1:12" outlineLevel="2" x14ac:dyDescent="0.25">
      <c r="A897" s="1">
        <v>25843</v>
      </c>
      <c r="B897" s="1" t="s">
        <v>397</v>
      </c>
      <c r="C897" s="1" t="s">
        <v>33</v>
      </c>
      <c r="D897" s="1" t="s">
        <v>238</v>
      </c>
      <c r="E897" s="154" t="s">
        <v>239</v>
      </c>
      <c r="F897" s="1">
        <v>2020</v>
      </c>
      <c r="G897" s="1" t="s">
        <v>225</v>
      </c>
      <c r="H897" s="12">
        <v>9</v>
      </c>
      <c r="I897" s="12">
        <v>9</v>
      </c>
      <c r="J897" s="12">
        <v>252</v>
      </c>
      <c r="K897" s="12">
        <v>28</v>
      </c>
      <c r="L897" s="1" t="s">
        <v>50</v>
      </c>
    </row>
    <row r="898" spans="1:12" outlineLevel="2" x14ac:dyDescent="0.25">
      <c r="A898" s="1">
        <v>25843</v>
      </c>
      <c r="B898" s="1" t="s">
        <v>397</v>
      </c>
      <c r="C898" s="1" t="s">
        <v>33</v>
      </c>
      <c r="D898" s="1" t="s">
        <v>278</v>
      </c>
      <c r="E898" s="154" t="s">
        <v>279</v>
      </c>
      <c r="F898" s="1">
        <v>2020</v>
      </c>
      <c r="G898" s="1" t="s">
        <v>225</v>
      </c>
      <c r="H898" s="12">
        <v>2</v>
      </c>
      <c r="I898" s="12">
        <v>1.5</v>
      </c>
      <c r="J898" s="12">
        <v>10</v>
      </c>
      <c r="K898" s="12">
        <v>5</v>
      </c>
      <c r="L898" s="1" t="s">
        <v>50</v>
      </c>
    </row>
    <row r="899" spans="1:12" outlineLevel="2" x14ac:dyDescent="0.25">
      <c r="A899" s="1">
        <v>25843</v>
      </c>
      <c r="B899" s="1" t="s">
        <v>397</v>
      </c>
      <c r="C899" s="1" t="s">
        <v>33</v>
      </c>
      <c r="D899" s="1" t="s">
        <v>244</v>
      </c>
      <c r="E899" s="154" t="s">
        <v>245</v>
      </c>
      <c r="F899" s="1">
        <v>2020</v>
      </c>
      <c r="G899" s="1" t="s">
        <v>225</v>
      </c>
      <c r="H899" s="12">
        <v>2.5</v>
      </c>
      <c r="I899" s="12">
        <v>2</v>
      </c>
      <c r="J899" s="12">
        <v>24</v>
      </c>
      <c r="K899" s="12">
        <v>12</v>
      </c>
      <c r="L899" s="1" t="s">
        <v>50</v>
      </c>
    </row>
    <row r="900" spans="1:12" outlineLevel="2" x14ac:dyDescent="0.25">
      <c r="A900" s="1">
        <v>25843</v>
      </c>
      <c r="B900" s="1" t="s">
        <v>397</v>
      </c>
      <c r="C900" s="1" t="s">
        <v>33</v>
      </c>
      <c r="D900" s="1" t="s">
        <v>371</v>
      </c>
      <c r="E900" s="154" t="s">
        <v>371</v>
      </c>
      <c r="F900" s="1">
        <v>2020</v>
      </c>
      <c r="G900" s="1"/>
      <c r="H900" s="12">
        <v>2</v>
      </c>
      <c r="I900" s="12">
        <v>2</v>
      </c>
      <c r="J900" s="12" t="s">
        <v>225</v>
      </c>
      <c r="K900" s="12"/>
      <c r="L900" s="1" t="s">
        <v>50</v>
      </c>
    </row>
    <row r="901" spans="1:12" outlineLevel="2" x14ac:dyDescent="0.25">
      <c r="A901" s="1">
        <v>25843</v>
      </c>
      <c r="B901" s="1" t="s">
        <v>397</v>
      </c>
      <c r="C901" s="1" t="s">
        <v>33</v>
      </c>
      <c r="D901" s="1" t="s">
        <v>228</v>
      </c>
      <c r="E901" s="154" t="s">
        <v>229</v>
      </c>
      <c r="F901" s="1">
        <v>2020</v>
      </c>
      <c r="G901" s="1" t="s">
        <v>225</v>
      </c>
      <c r="H901" s="12">
        <v>2</v>
      </c>
      <c r="I901" s="12">
        <v>2</v>
      </c>
      <c r="J901" s="12">
        <v>16</v>
      </c>
      <c r="K901" s="12">
        <v>8</v>
      </c>
      <c r="L901" s="1" t="s">
        <v>50</v>
      </c>
    </row>
    <row r="902" spans="1:12" outlineLevel="2" x14ac:dyDescent="0.25">
      <c r="A902" s="1">
        <v>25843</v>
      </c>
      <c r="B902" s="1" t="s">
        <v>397</v>
      </c>
      <c r="C902" s="1" t="s">
        <v>33</v>
      </c>
      <c r="D902" s="1" t="s">
        <v>369</v>
      </c>
      <c r="E902" s="154" t="s">
        <v>369</v>
      </c>
      <c r="F902" s="1">
        <v>2020</v>
      </c>
      <c r="G902" s="1"/>
      <c r="H902" s="12">
        <v>2.5</v>
      </c>
      <c r="I902" s="12">
        <v>2.5</v>
      </c>
      <c r="J902" s="12" t="s">
        <v>225</v>
      </c>
      <c r="K902" s="12"/>
      <c r="L902" s="1" t="s">
        <v>50</v>
      </c>
    </row>
    <row r="903" spans="1:12" outlineLevel="2" x14ac:dyDescent="0.25">
      <c r="A903" s="1">
        <v>25843</v>
      </c>
      <c r="B903" s="1" t="s">
        <v>397</v>
      </c>
      <c r="C903" s="1" t="s">
        <v>33</v>
      </c>
      <c r="D903" s="1" t="s">
        <v>370</v>
      </c>
      <c r="E903" s="154" t="s">
        <v>370</v>
      </c>
      <c r="F903" s="1">
        <v>2020</v>
      </c>
      <c r="G903" s="1"/>
      <c r="H903" s="12">
        <v>2</v>
      </c>
      <c r="I903" s="12">
        <v>2</v>
      </c>
      <c r="J903" s="12" t="s">
        <v>225</v>
      </c>
      <c r="K903" s="12"/>
      <c r="L903" s="1" t="s">
        <v>50</v>
      </c>
    </row>
    <row r="904" spans="1:12" outlineLevel="2" x14ac:dyDescent="0.25">
      <c r="A904" s="1">
        <v>25843</v>
      </c>
      <c r="B904" s="1" t="s">
        <v>397</v>
      </c>
      <c r="C904" s="1" t="s">
        <v>33</v>
      </c>
      <c r="D904" s="1" t="s">
        <v>230</v>
      </c>
      <c r="E904" s="154" t="s">
        <v>231</v>
      </c>
      <c r="F904" s="1">
        <v>2020</v>
      </c>
      <c r="G904" s="1" t="s">
        <v>225</v>
      </c>
      <c r="H904" s="12">
        <v>8</v>
      </c>
      <c r="I904" s="12">
        <v>7</v>
      </c>
      <c r="J904" s="12">
        <v>49</v>
      </c>
      <c r="K904" s="12">
        <v>7</v>
      </c>
      <c r="L904" s="1" t="s">
        <v>50</v>
      </c>
    </row>
    <row r="905" spans="1:12" outlineLevel="2" x14ac:dyDescent="0.25">
      <c r="A905" s="1">
        <v>25843</v>
      </c>
      <c r="B905" s="1" t="s">
        <v>397</v>
      </c>
      <c r="C905" s="1" t="s">
        <v>33</v>
      </c>
      <c r="D905" s="1" t="s">
        <v>236</v>
      </c>
      <c r="E905" s="154" t="s">
        <v>237</v>
      </c>
      <c r="F905" s="1">
        <v>2020</v>
      </c>
      <c r="G905" s="1" t="s">
        <v>225</v>
      </c>
      <c r="H905" s="12">
        <v>4</v>
      </c>
      <c r="I905" s="12">
        <v>2</v>
      </c>
      <c r="J905" s="12">
        <v>18</v>
      </c>
      <c r="K905" s="12">
        <v>9</v>
      </c>
      <c r="L905" s="1" t="s">
        <v>50</v>
      </c>
    </row>
    <row r="906" spans="1:12" outlineLevel="1" x14ac:dyDescent="0.25">
      <c r="A906" s="109"/>
      <c r="B906" s="109" t="s">
        <v>678</v>
      </c>
      <c r="C906" s="109">
        <f>SUBTOTAL(9,C892:C905)</f>
        <v>0</v>
      </c>
      <c r="D906" s="109"/>
      <c r="E906" s="157"/>
      <c r="F906" s="109"/>
      <c r="G906" s="109"/>
      <c r="H906" s="158">
        <f>SUBTOTAL(9,H892:H905)</f>
        <v>49.5</v>
      </c>
      <c r="I906" s="158">
        <f>SUBTOTAL(9,I892:I905)</f>
        <v>40.5</v>
      </c>
      <c r="J906" s="158">
        <f>SUBTOTAL(9,J892:J905)</f>
        <v>491</v>
      </c>
      <c r="K906" s="158"/>
      <c r="L906" s="109"/>
    </row>
    <row r="907" spans="1:12" x14ac:dyDescent="0.25">
      <c r="A907" s="109"/>
      <c r="B907" s="109" t="s">
        <v>362</v>
      </c>
      <c r="C907" s="109">
        <f>SUBTOTAL(9,C4:C905)</f>
        <v>0</v>
      </c>
      <c r="D907" s="109"/>
      <c r="E907" s="157"/>
      <c r="F907" s="109"/>
      <c r="G907" s="109"/>
      <c r="H907" s="158">
        <f>SUBTOTAL(9,H4:H905)</f>
        <v>142224.94499999998</v>
      </c>
      <c r="I907" s="158">
        <f>SUBTOTAL(9,I4:I905)</f>
        <v>128285.84500000002</v>
      </c>
      <c r="J907" s="158">
        <f>SUBTOTAL(9,J4:J905)</f>
        <v>908552.05719106155</v>
      </c>
      <c r="K907" s="158"/>
      <c r="L907" s="109"/>
    </row>
  </sheetData>
  <autoFilter ref="A3:L906" xr:uid="{00000000-0009-0000-0000-000016000000}"/>
  <sortState ref="A4:L792">
    <sortCondition ref="B4:B792"/>
    <sortCondition ref="C4:C792"/>
    <sortCondition ref="D4:D792"/>
  </sortState>
  <mergeCells count="2">
    <mergeCell ref="B1:L1"/>
    <mergeCell ref="B2:L2"/>
  </mergeCells>
  <hyperlinks>
    <hyperlink ref="A1" location="'PRESENTACION '!A1" display="REGRESAR" xr:uid="{00000000-0004-0000-1600-000000000000}"/>
  </hyperlinks>
  <pageMargins left="0.7" right="0.7" top="0.75" bottom="0.75" header="0.3" footer="0.3"/>
  <pageSetup paperSize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862"/>
  <sheetViews>
    <sheetView workbookViewId="0"/>
  </sheetViews>
  <sheetFormatPr baseColWidth="10" defaultRowHeight="15" outlineLevelRow="2" x14ac:dyDescent="0.25"/>
  <cols>
    <col min="1" max="1" width="15" customWidth="1"/>
    <col min="2" max="2" width="19" customWidth="1"/>
    <col min="3" max="3" width="16.140625" customWidth="1"/>
    <col min="4" max="4" width="20.7109375" customWidth="1"/>
    <col min="5" max="5" width="38.85546875" style="153" customWidth="1"/>
    <col min="10" max="10" width="11.42578125" style="182"/>
    <col min="11" max="11" width="11.42578125" style="4"/>
    <col min="12" max="12" width="16.85546875" customWidth="1"/>
  </cols>
  <sheetData>
    <row r="1" spans="1:12" ht="19.5" thickBot="1" x14ac:dyDescent="0.3">
      <c r="A1" s="103" t="s">
        <v>424</v>
      </c>
      <c r="B1" s="245" t="s">
        <v>423</v>
      </c>
      <c r="C1" s="246"/>
      <c r="D1" s="246"/>
      <c r="E1" s="246"/>
      <c r="F1" s="246"/>
      <c r="G1" s="246"/>
      <c r="H1" s="246"/>
      <c r="I1" s="246"/>
      <c r="J1" s="250"/>
      <c r="K1" s="251"/>
      <c r="L1" s="246"/>
    </row>
    <row r="2" spans="1:12" ht="15.75" x14ac:dyDescent="0.25">
      <c r="B2" s="249" t="s">
        <v>688</v>
      </c>
      <c r="C2" s="249"/>
      <c r="D2" s="249"/>
      <c r="E2" s="249"/>
      <c r="F2" s="249"/>
      <c r="G2" s="249"/>
      <c r="H2" s="249"/>
      <c r="I2" s="249"/>
      <c r="J2" s="252"/>
      <c r="K2" s="253"/>
      <c r="L2" s="249"/>
    </row>
    <row r="3" spans="1:12" ht="45" x14ac:dyDescent="0.25">
      <c r="A3" s="151" t="s">
        <v>322</v>
      </c>
      <c r="B3" s="151" t="s">
        <v>382</v>
      </c>
      <c r="C3" s="151" t="s">
        <v>323</v>
      </c>
      <c r="D3" s="151" t="s">
        <v>324</v>
      </c>
      <c r="E3" s="151" t="s">
        <v>325</v>
      </c>
      <c r="F3" s="151" t="s">
        <v>326</v>
      </c>
      <c r="G3" s="151" t="s">
        <v>327</v>
      </c>
      <c r="H3" s="152" t="s">
        <v>328</v>
      </c>
      <c r="I3" s="152" t="s">
        <v>329</v>
      </c>
      <c r="J3" s="179" t="s">
        <v>330</v>
      </c>
      <c r="K3" s="152" t="s">
        <v>331</v>
      </c>
      <c r="L3" s="151" t="s">
        <v>332</v>
      </c>
    </row>
    <row r="4" spans="1:12" outlineLevel="2" x14ac:dyDescent="0.25">
      <c r="A4" s="1">
        <v>25183</v>
      </c>
      <c r="B4" s="1" t="s">
        <v>384</v>
      </c>
      <c r="C4" s="1" t="s">
        <v>169</v>
      </c>
      <c r="D4" s="1" t="s">
        <v>276</v>
      </c>
      <c r="E4" s="154" t="s">
        <v>277</v>
      </c>
      <c r="F4" s="1">
        <v>2020</v>
      </c>
      <c r="G4" s="1" t="s">
        <v>225</v>
      </c>
      <c r="H4" s="1">
        <v>19</v>
      </c>
      <c r="I4" s="1">
        <v>10</v>
      </c>
      <c r="J4" s="1">
        <v>130</v>
      </c>
      <c r="K4" s="1">
        <v>13</v>
      </c>
      <c r="L4" s="1" t="s">
        <v>50</v>
      </c>
    </row>
    <row r="5" spans="1:12" outlineLevel="2" x14ac:dyDescent="0.25">
      <c r="A5" s="1">
        <v>25322</v>
      </c>
      <c r="B5" s="1" t="s">
        <v>387</v>
      </c>
      <c r="C5" s="1" t="s">
        <v>199</v>
      </c>
      <c r="D5" s="1" t="s">
        <v>276</v>
      </c>
      <c r="E5" s="154" t="s">
        <v>277</v>
      </c>
      <c r="F5" s="1">
        <v>2020</v>
      </c>
      <c r="G5" s="1" t="s">
        <v>225</v>
      </c>
      <c r="H5" s="1">
        <v>26</v>
      </c>
      <c r="I5" s="1">
        <v>21</v>
      </c>
      <c r="J5" s="1">
        <v>176</v>
      </c>
      <c r="K5" s="1">
        <v>8</v>
      </c>
      <c r="L5" s="1" t="s">
        <v>50</v>
      </c>
    </row>
    <row r="6" spans="1:12" outlineLevel="2" x14ac:dyDescent="0.25">
      <c r="A6" s="1">
        <v>25312</v>
      </c>
      <c r="B6" s="1" t="s">
        <v>395</v>
      </c>
      <c r="C6" s="1" t="s">
        <v>41</v>
      </c>
      <c r="D6" s="1" t="s">
        <v>276</v>
      </c>
      <c r="E6" s="154" t="s">
        <v>277</v>
      </c>
      <c r="F6" s="1">
        <v>2020</v>
      </c>
      <c r="G6" s="1" t="s">
        <v>225</v>
      </c>
      <c r="H6" s="1">
        <v>1</v>
      </c>
      <c r="I6" s="1">
        <v>1</v>
      </c>
      <c r="J6" s="1">
        <v>15</v>
      </c>
      <c r="K6" s="1">
        <v>15</v>
      </c>
      <c r="L6" s="1" t="s">
        <v>50</v>
      </c>
    </row>
    <row r="7" spans="1:12" outlineLevel="2" x14ac:dyDescent="0.25">
      <c r="A7" s="1">
        <v>25317</v>
      </c>
      <c r="B7" s="1" t="s">
        <v>397</v>
      </c>
      <c r="C7" s="1" t="s">
        <v>28</v>
      </c>
      <c r="D7" s="1" t="s">
        <v>276</v>
      </c>
      <c r="E7" s="154" t="s">
        <v>277</v>
      </c>
      <c r="F7" s="1">
        <v>2020</v>
      </c>
      <c r="G7" s="1" t="s">
        <v>225</v>
      </c>
      <c r="H7" s="1">
        <v>5</v>
      </c>
      <c r="I7" s="1">
        <v>5</v>
      </c>
      <c r="J7" s="1">
        <v>24</v>
      </c>
      <c r="K7" s="1">
        <v>4</v>
      </c>
      <c r="L7" s="1" t="s">
        <v>50</v>
      </c>
    </row>
    <row r="8" spans="1:12" outlineLevel="2" x14ac:dyDescent="0.25">
      <c r="A8" s="1">
        <v>25843</v>
      </c>
      <c r="B8" s="1" t="s">
        <v>397</v>
      </c>
      <c r="C8" s="1" t="s">
        <v>33</v>
      </c>
      <c r="D8" s="1" t="s">
        <v>276</v>
      </c>
      <c r="E8" s="154" t="s">
        <v>277</v>
      </c>
      <c r="F8" s="1">
        <v>2020</v>
      </c>
      <c r="G8" s="1" t="s">
        <v>225</v>
      </c>
      <c r="H8" s="1">
        <v>3</v>
      </c>
      <c r="I8" s="1">
        <v>3</v>
      </c>
      <c r="J8" s="1">
        <v>45</v>
      </c>
      <c r="K8" s="1">
        <v>15</v>
      </c>
      <c r="L8" s="1" t="s">
        <v>50</v>
      </c>
    </row>
    <row r="9" spans="1:12" outlineLevel="1" x14ac:dyDescent="0.25">
      <c r="A9" s="109"/>
      <c r="B9" s="109"/>
      <c r="C9" s="109"/>
      <c r="D9" s="109" t="s">
        <v>689</v>
      </c>
      <c r="E9" s="157"/>
      <c r="F9" s="109"/>
      <c r="G9" s="109"/>
      <c r="H9" s="109">
        <f>SUBTOTAL(9,H4:H8)</f>
        <v>54</v>
      </c>
      <c r="I9" s="109">
        <f>SUBTOTAL(9,I4:I8)</f>
        <v>40</v>
      </c>
      <c r="J9" s="109">
        <f>SUBTOTAL(9,J4:J8)</f>
        <v>390</v>
      </c>
      <c r="K9" s="109"/>
      <c r="L9" s="109"/>
    </row>
    <row r="10" spans="1:12" outlineLevel="2" x14ac:dyDescent="0.25">
      <c r="A10" s="1">
        <v>25807</v>
      </c>
      <c r="B10" s="1" t="s">
        <v>384</v>
      </c>
      <c r="C10" s="1" t="s">
        <v>213</v>
      </c>
      <c r="D10" s="1" t="s">
        <v>224</v>
      </c>
      <c r="E10" s="154" t="s">
        <v>334</v>
      </c>
      <c r="F10" s="1">
        <v>2020</v>
      </c>
      <c r="G10" s="1" t="s">
        <v>225</v>
      </c>
      <c r="H10" s="1">
        <v>25</v>
      </c>
      <c r="I10" s="1">
        <v>12.5</v>
      </c>
      <c r="J10" s="1">
        <v>75</v>
      </c>
      <c r="K10" s="1">
        <v>6</v>
      </c>
      <c r="L10" s="1" t="s">
        <v>50</v>
      </c>
    </row>
    <row r="11" spans="1:12" outlineLevel="2" x14ac:dyDescent="0.25">
      <c r="A11" s="1">
        <v>25001</v>
      </c>
      <c r="B11" s="1" t="s">
        <v>383</v>
      </c>
      <c r="C11" s="1" t="s">
        <v>128</v>
      </c>
      <c r="D11" s="1" t="s">
        <v>224</v>
      </c>
      <c r="E11" s="154" t="s">
        <v>334</v>
      </c>
      <c r="F11" s="1">
        <v>2020</v>
      </c>
      <c r="G11" s="1" t="s">
        <v>225</v>
      </c>
      <c r="H11" s="1">
        <v>2.5</v>
      </c>
      <c r="I11" s="1">
        <v>9</v>
      </c>
      <c r="J11" s="1">
        <v>90</v>
      </c>
      <c r="K11" s="1">
        <v>10</v>
      </c>
      <c r="L11" s="1" t="s">
        <v>50</v>
      </c>
    </row>
    <row r="12" spans="1:12" outlineLevel="2" x14ac:dyDescent="0.25">
      <c r="A12" s="1">
        <v>25368</v>
      </c>
      <c r="B12" s="1" t="s">
        <v>383</v>
      </c>
      <c r="C12" s="1" t="s">
        <v>201</v>
      </c>
      <c r="D12" s="1" t="s">
        <v>224</v>
      </c>
      <c r="E12" s="154" t="s">
        <v>334</v>
      </c>
      <c r="F12" s="1">
        <v>2020</v>
      </c>
      <c r="G12" s="1" t="s">
        <v>225</v>
      </c>
      <c r="H12" s="1">
        <v>28.95</v>
      </c>
      <c r="I12" s="1">
        <v>24</v>
      </c>
      <c r="J12" s="1">
        <v>231.6</v>
      </c>
      <c r="K12" s="1">
        <v>8</v>
      </c>
      <c r="L12" s="1" t="s">
        <v>50</v>
      </c>
    </row>
    <row r="13" spans="1:12" outlineLevel="2" x14ac:dyDescent="0.25">
      <c r="A13" s="1">
        <v>25815</v>
      </c>
      <c r="B13" s="1" t="s">
        <v>383</v>
      </c>
      <c r="C13" s="1" t="s">
        <v>114</v>
      </c>
      <c r="D13" s="1" t="s">
        <v>224</v>
      </c>
      <c r="E13" s="154" t="s">
        <v>334</v>
      </c>
      <c r="F13" s="1">
        <v>2020</v>
      </c>
      <c r="G13" s="1" t="s">
        <v>225</v>
      </c>
      <c r="H13" s="1">
        <v>6</v>
      </c>
      <c r="I13" s="1">
        <v>2</v>
      </c>
      <c r="J13" s="1">
        <v>16</v>
      </c>
      <c r="K13" s="1">
        <v>8</v>
      </c>
      <c r="L13" s="1" t="s">
        <v>50</v>
      </c>
    </row>
    <row r="14" spans="1:12" outlineLevel="2" x14ac:dyDescent="0.25">
      <c r="A14" s="1">
        <v>25148</v>
      </c>
      <c r="B14" s="1" t="s">
        <v>385</v>
      </c>
      <c r="C14" s="1" t="s">
        <v>130</v>
      </c>
      <c r="D14" s="1" t="s">
        <v>224</v>
      </c>
      <c r="E14" s="154" t="s">
        <v>345</v>
      </c>
      <c r="F14" s="1">
        <v>2020</v>
      </c>
      <c r="G14" s="1" t="s">
        <v>225</v>
      </c>
      <c r="H14" s="1">
        <v>400</v>
      </c>
      <c r="I14" s="1">
        <v>366</v>
      </c>
      <c r="J14" s="1">
        <v>2196</v>
      </c>
      <c r="K14" s="1">
        <v>6</v>
      </c>
      <c r="L14" s="1" t="s">
        <v>50</v>
      </c>
    </row>
    <row r="15" spans="1:12" outlineLevel="2" x14ac:dyDescent="0.25">
      <c r="A15" s="1">
        <v>25148</v>
      </c>
      <c r="B15" s="1" t="s">
        <v>385</v>
      </c>
      <c r="C15" s="1" t="s">
        <v>130</v>
      </c>
      <c r="D15" s="1" t="s">
        <v>224</v>
      </c>
      <c r="E15" s="154" t="s">
        <v>337</v>
      </c>
      <c r="F15" s="1">
        <v>2020</v>
      </c>
      <c r="G15" s="1" t="s">
        <v>225</v>
      </c>
      <c r="H15" s="1">
        <v>25</v>
      </c>
      <c r="I15" s="1">
        <v>24</v>
      </c>
      <c r="J15" s="1">
        <v>144</v>
      </c>
      <c r="K15" s="1">
        <v>6</v>
      </c>
      <c r="L15" s="1" t="s">
        <v>50</v>
      </c>
    </row>
    <row r="16" spans="1:12" outlineLevel="2" x14ac:dyDescent="0.25">
      <c r="A16" s="1">
        <v>25320</v>
      </c>
      <c r="B16" s="1" t="s">
        <v>385</v>
      </c>
      <c r="C16" s="1" t="s">
        <v>154</v>
      </c>
      <c r="D16" s="1" t="s">
        <v>224</v>
      </c>
      <c r="E16" s="154" t="s">
        <v>334</v>
      </c>
      <c r="F16" s="1">
        <v>2020</v>
      </c>
      <c r="G16" s="1" t="s">
        <v>225</v>
      </c>
      <c r="H16" s="1">
        <v>378</v>
      </c>
      <c r="I16" s="1">
        <v>308</v>
      </c>
      <c r="J16" s="1">
        <v>1952.8795811518301</v>
      </c>
      <c r="K16" s="1">
        <v>5.2356020942408401</v>
      </c>
      <c r="L16" s="1" t="s">
        <v>50</v>
      </c>
    </row>
    <row r="17" spans="1:12" outlineLevel="2" x14ac:dyDescent="0.25">
      <c r="A17" s="1">
        <v>25320</v>
      </c>
      <c r="B17" s="1" t="s">
        <v>385</v>
      </c>
      <c r="C17" s="1" t="s">
        <v>154</v>
      </c>
      <c r="D17" s="1" t="s">
        <v>224</v>
      </c>
      <c r="E17" s="154" t="s">
        <v>337</v>
      </c>
      <c r="F17" s="1">
        <v>2020</v>
      </c>
      <c r="G17" s="1" t="s">
        <v>225</v>
      </c>
      <c r="H17" s="1">
        <v>70</v>
      </c>
      <c r="I17" s="1">
        <v>30</v>
      </c>
      <c r="J17" s="1">
        <v>600</v>
      </c>
      <c r="K17" s="1">
        <v>17.1428571428571</v>
      </c>
      <c r="L17" s="1" t="s">
        <v>50</v>
      </c>
    </row>
    <row r="18" spans="1:12" outlineLevel="2" x14ac:dyDescent="0.25">
      <c r="A18" s="1">
        <v>25019</v>
      </c>
      <c r="B18" s="1" t="s">
        <v>386</v>
      </c>
      <c r="C18" s="1" t="s">
        <v>149</v>
      </c>
      <c r="D18" s="1" t="s">
        <v>224</v>
      </c>
      <c r="E18" s="154" t="s">
        <v>334</v>
      </c>
      <c r="F18" s="1">
        <v>2020</v>
      </c>
      <c r="G18" s="1" t="s">
        <v>225</v>
      </c>
      <c r="H18" s="1">
        <v>12</v>
      </c>
      <c r="I18" s="1">
        <v>8</v>
      </c>
      <c r="J18" s="1">
        <v>72</v>
      </c>
      <c r="K18" s="1">
        <v>6</v>
      </c>
      <c r="L18" s="1" t="s">
        <v>50</v>
      </c>
    </row>
    <row r="19" spans="1:12" outlineLevel="2" x14ac:dyDescent="0.25">
      <c r="A19" s="1">
        <v>25398</v>
      </c>
      <c r="B19" s="1" t="s">
        <v>386</v>
      </c>
      <c r="C19" s="1" t="s">
        <v>170</v>
      </c>
      <c r="D19" s="1" t="s">
        <v>224</v>
      </c>
      <c r="E19" s="154" t="s">
        <v>334</v>
      </c>
      <c r="F19" s="1">
        <v>2020</v>
      </c>
      <c r="G19" s="1" t="s">
        <v>225</v>
      </c>
      <c r="H19" s="1">
        <v>21</v>
      </c>
      <c r="I19" s="1">
        <v>15</v>
      </c>
      <c r="J19" s="1">
        <v>126</v>
      </c>
      <c r="K19" s="1">
        <v>6</v>
      </c>
      <c r="L19" s="1" t="s">
        <v>50</v>
      </c>
    </row>
    <row r="20" spans="1:12" outlineLevel="2" x14ac:dyDescent="0.25">
      <c r="A20" s="1">
        <v>25489</v>
      </c>
      <c r="B20" s="1" t="s">
        <v>386</v>
      </c>
      <c r="C20" s="1" t="s">
        <v>78</v>
      </c>
      <c r="D20" s="1" t="s">
        <v>224</v>
      </c>
      <c r="E20" s="154" t="s">
        <v>334</v>
      </c>
      <c r="F20" s="1">
        <v>2020</v>
      </c>
      <c r="G20" s="1" t="s">
        <v>225</v>
      </c>
      <c r="H20" s="1">
        <v>33</v>
      </c>
      <c r="I20" s="1">
        <v>33</v>
      </c>
      <c r="J20" s="1">
        <v>165</v>
      </c>
      <c r="K20" s="1">
        <v>5</v>
      </c>
      <c r="L20" s="1" t="s">
        <v>50</v>
      </c>
    </row>
    <row r="21" spans="1:12" outlineLevel="2" x14ac:dyDescent="0.25">
      <c r="A21" s="1">
        <v>25491</v>
      </c>
      <c r="B21" s="1" t="s">
        <v>386</v>
      </c>
      <c r="C21" s="1" t="s">
        <v>176</v>
      </c>
      <c r="D21" s="1" t="s">
        <v>224</v>
      </c>
      <c r="E21" s="154" t="s">
        <v>334</v>
      </c>
      <c r="F21" s="1">
        <v>2020</v>
      </c>
      <c r="G21" s="1" t="s">
        <v>225</v>
      </c>
      <c r="H21" s="1">
        <v>34.799999999999997</v>
      </c>
      <c r="I21" s="1">
        <v>10.799999999999997</v>
      </c>
      <c r="J21" s="1">
        <v>64.800000000000011</v>
      </c>
      <c r="K21" s="1">
        <v>6</v>
      </c>
      <c r="L21" s="1" t="s">
        <v>50</v>
      </c>
    </row>
    <row r="22" spans="1:12" outlineLevel="2" x14ac:dyDescent="0.25">
      <c r="A22" s="1">
        <v>25592</v>
      </c>
      <c r="B22" s="1" t="s">
        <v>386</v>
      </c>
      <c r="C22" s="1" t="s">
        <v>119</v>
      </c>
      <c r="D22" s="1" t="s">
        <v>224</v>
      </c>
      <c r="E22" s="154" t="s">
        <v>334</v>
      </c>
      <c r="F22" s="1">
        <v>2020</v>
      </c>
      <c r="G22" s="1" t="s">
        <v>225</v>
      </c>
      <c r="H22" s="1">
        <v>26</v>
      </c>
      <c r="I22" s="1">
        <v>22</v>
      </c>
      <c r="J22" s="1">
        <v>110</v>
      </c>
      <c r="K22" s="1">
        <v>5</v>
      </c>
      <c r="L22" s="1" t="s">
        <v>50</v>
      </c>
    </row>
    <row r="23" spans="1:12" outlineLevel="2" x14ac:dyDescent="0.25">
      <c r="A23" s="1">
        <v>25658</v>
      </c>
      <c r="B23" s="1" t="s">
        <v>386</v>
      </c>
      <c r="C23" s="1" t="s">
        <v>208</v>
      </c>
      <c r="D23" s="1" t="s">
        <v>224</v>
      </c>
      <c r="E23" s="154" t="s">
        <v>334</v>
      </c>
      <c r="F23" s="1">
        <v>2020</v>
      </c>
      <c r="G23" s="1" t="s">
        <v>225</v>
      </c>
      <c r="H23" s="1">
        <v>19.46</v>
      </c>
      <c r="I23" s="1">
        <v>19.46</v>
      </c>
      <c r="J23" s="1">
        <v>194.60000000000002</v>
      </c>
      <c r="K23" s="1">
        <v>10</v>
      </c>
      <c r="L23" s="1" t="s">
        <v>50</v>
      </c>
    </row>
    <row r="24" spans="1:12" outlineLevel="2" x14ac:dyDescent="0.25">
      <c r="A24" s="1">
        <v>25658</v>
      </c>
      <c r="B24" s="1" t="s">
        <v>386</v>
      </c>
      <c r="C24" s="1" t="s">
        <v>208</v>
      </c>
      <c r="D24" s="1" t="s">
        <v>224</v>
      </c>
      <c r="E24" s="154" t="s">
        <v>337</v>
      </c>
      <c r="F24" s="1">
        <v>2020</v>
      </c>
      <c r="G24" s="1" t="s">
        <v>225</v>
      </c>
      <c r="H24" s="1">
        <v>7.54</v>
      </c>
      <c r="I24" s="1">
        <v>0</v>
      </c>
      <c r="J24" s="1">
        <v>0</v>
      </c>
      <c r="K24" s="1">
        <v>0</v>
      </c>
      <c r="L24" s="1" t="s">
        <v>50</v>
      </c>
    </row>
    <row r="25" spans="1:12" outlineLevel="2" x14ac:dyDescent="0.25">
      <c r="A25" s="1">
        <v>25718</v>
      </c>
      <c r="B25" s="1" t="s">
        <v>386</v>
      </c>
      <c r="C25" s="1" t="s">
        <v>209</v>
      </c>
      <c r="D25" s="1" t="s">
        <v>224</v>
      </c>
      <c r="E25" s="154" t="s">
        <v>334</v>
      </c>
      <c r="F25" s="1">
        <v>2020</v>
      </c>
      <c r="G25" s="1" t="s">
        <v>225</v>
      </c>
      <c r="H25" s="1">
        <v>64</v>
      </c>
      <c r="I25" s="1">
        <v>59</v>
      </c>
      <c r="J25" s="1">
        <v>649</v>
      </c>
      <c r="K25" s="1">
        <v>11</v>
      </c>
      <c r="L25" s="1" t="s">
        <v>50</v>
      </c>
    </row>
    <row r="26" spans="1:12" outlineLevel="2" x14ac:dyDescent="0.25">
      <c r="A26" s="1">
        <v>25777</v>
      </c>
      <c r="B26" s="1" t="s">
        <v>386</v>
      </c>
      <c r="C26" s="1" t="s">
        <v>211</v>
      </c>
      <c r="D26" s="1" t="s">
        <v>224</v>
      </c>
      <c r="E26" s="154" t="s">
        <v>334</v>
      </c>
      <c r="F26" s="1">
        <v>2020</v>
      </c>
      <c r="G26" s="1" t="s">
        <v>225</v>
      </c>
      <c r="H26" s="1">
        <v>48.5</v>
      </c>
      <c r="I26" s="1">
        <v>30.5</v>
      </c>
      <c r="J26" s="1">
        <v>183</v>
      </c>
      <c r="K26" s="1">
        <v>6</v>
      </c>
      <c r="L26" s="1" t="s">
        <v>50</v>
      </c>
    </row>
    <row r="27" spans="1:12" outlineLevel="2" x14ac:dyDescent="0.25">
      <c r="A27" s="1">
        <v>25862</v>
      </c>
      <c r="B27" s="1" t="s">
        <v>386</v>
      </c>
      <c r="C27" s="1" t="s">
        <v>175</v>
      </c>
      <c r="D27" s="1" t="s">
        <v>224</v>
      </c>
      <c r="E27" s="154" t="s">
        <v>334</v>
      </c>
      <c r="F27" s="1">
        <v>2020</v>
      </c>
      <c r="G27" s="1" t="s">
        <v>225</v>
      </c>
      <c r="H27" s="1">
        <v>13</v>
      </c>
      <c r="I27" s="1">
        <v>11</v>
      </c>
      <c r="J27" s="1">
        <v>88</v>
      </c>
      <c r="K27" s="1">
        <v>8</v>
      </c>
      <c r="L27" s="1" t="s">
        <v>50</v>
      </c>
    </row>
    <row r="28" spans="1:12" outlineLevel="2" x14ac:dyDescent="0.25">
      <c r="A28" s="1">
        <v>25862</v>
      </c>
      <c r="B28" s="1" t="s">
        <v>386</v>
      </c>
      <c r="C28" s="1" t="s">
        <v>175</v>
      </c>
      <c r="D28" s="1" t="s">
        <v>224</v>
      </c>
      <c r="E28" s="154" t="s">
        <v>337</v>
      </c>
      <c r="F28" s="1">
        <v>2020</v>
      </c>
      <c r="G28" s="1" t="s">
        <v>225</v>
      </c>
      <c r="H28" s="1">
        <v>10</v>
      </c>
      <c r="I28" s="1">
        <v>0</v>
      </c>
      <c r="J28" s="1">
        <v>0</v>
      </c>
      <c r="K28" s="1">
        <v>0</v>
      </c>
      <c r="L28" s="1" t="s">
        <v>50</v>
      </c>
    </row>
    <row r="29" spans="1:12" outlineLevel="2" x14ac:dyDescent="0.25">
      <c r="A29" s="1">
        <v>25875</v>
      </c>
      <c r="B29" s="1" t="s">
        <v>386</v>
      </c>
      <c r="C29" s="1" t="s">
        <v>147</v>
      </c>
      <c r="D29" s="1" t="s">
        <v>224</v>
      </c>
      <c r="E29" s="154" t="s">
        <v>334</v>
      </c>
      <c r="F29" s="1">
        <v>2020</v>
      </c>
      <c r="G29" s="1" t="s">
        <v>225</v>
      </c>
      <c r="H29" s="1">
        <v>48</v>
      </c>
      <c r="I29" s="1">
        <v>43</v>
      </c>
      <c r="J29" s="1">
        <v>430</v>
      </c>
      <c r="K29" s="1">
        <v>10</v>
      </c>
      <c r="L29" s="1" t="s">
        <v>50</v>
      </c>
    </row>
    <row r="30" spans="1:12" outlineLevel="2" x14ac:dyDescent="0.25">
      <c r="A30" s="1">
        <v>25293</v>
      </c>
      <c r="B30" s="1" t="s">
        <v>387</v>
      </c>
      <c r="C30" s="1" t="s">
        <v>148</v>
      </c>
      <c r="D30" s="1" t="s">
        <v>224</v>
      </c>
      <c r="E30" s="154" t="s">
        <v>334</v>
      </c>
      <c r="F30" s="1">
        <v>2020</v>
      </c>
      <c r="G30" s="1" t="s">
        <v>225</v>
      </c>
      <c r="H30" s="1">
        <v>12</v>
      </c>
      <c r="I30" s="1">
        <v>12</v>
      </c>
      <c r="J30" s="1">
        <v>108</v>
      </c>
      <c r="K30" s="1">
        <v>9</v>
      </c>
      <c r="L30" s="1" t="s">
        <v>50</v>
      </c>
    </row>
    <row r="31" spans="1:12" outlineLevel="2" x14ac:dyDescent="0.25">
      <c r="A31" s="1">
        <v>25297</v>
      </c>
      <c r="B31" s="1" t="s">
        <v>387</v>
      </c>
      <c r="C31" s="1" t="s">
        <v>110</v>
      </c>
      <c r="D31" s="1" t="s">
        <v>224</v>
      </c>
      <c r="E31" s="154" t="s">
        <v>334</v>
      </c>
      <c r="F31" s="1">
        <v>2020</v>
      </c>
      <c r="G31" s="1" t="s">
        <v>225</v>
      </c>
      <c r="H31" s="1">
        <v>12.5</v>
      </c>
      <c r="I31" s="1">
        <v>0</v>
      </c>
      <c r="J31" s="1">
        <v>0</v>
      </c>
      <c r="K31" s="1">
        <v>0</v>
      </c>
      <c r="L31" s="1" t="s">
        <v>50</v>
      </c>
    </row>
    <row r="32" spans="1:12" outlineLevel="2" x14ac:dyDescent="0.25">
      <c r="A32" s="1">
        <v>25299</v>
      </c>
      <c r="B32" s="1" t="s">
        <v>387</v>
      </c>
      <c r="C32" s="1" t="s">
        <v>198</v>
      </c>
      <c r="D32" s="1" t="s">
        <v>224</v>
      </c>
      <c r="E32" s="154" t="s">
        <v>337</v>
      </c>
      <c r="F32" s="1">
        <v>2020</v>
      </c>
      <c r="G32" s="1" t="s">
        <v>225</v>
      </c>
      <c r="H32" s="1">
        <v>8.5</v>
      </c>
      <c r="I32" s="1">
        <v>1</v>
      </c>
      <c r="J32" s="1">
        <v>8</v>
      </c>
      <c r="K32" s="1">
        <v>8</v>
      </c>
      <c r="L32" s="1" t="s">
        <v>50</v>
      </c>
    </row>
    <row r="33" spans="1:12" outlineLevel="2" x14ac:dyDescent="0.25">
      <c r="A33" s="1">
        <v>25372</v>
      </c>
      <c r="B33" s="1" t="s">
        <v>387</v>
      </c>
      <c r="C33" s="1" t="s">
        <v>164</v>
      </c>
      <c r="D33" s="1" t="s">
        <v>224</v>
      </c>
      <c r="E33" s="154" t="s">
        <v>334</v>
      </c>
      <c r="F33" s="1">
        <v>2020</v>
      </c>
      <c r="G33" s="1" t="s">
        <v>225</v>
      </c>
      <c r="H33" s="1">
        <v>10</v>
      </c>
      <c r="I33" s="1">
        <v>8</v>
      </c>
      <c r="J33" s="1">
        <v>64</v>
      </c>
      <c r="K33" s="1">
        <v>8</v>
      </c>
      <c r="L33" s="1" t="s">
        <v>50</v>
      </c>
    </row>
    <row r="34" spans="1:12" outlineLevel="2" x14ac:dyDescent="0.25">
      <c r="A34" s="1">
        <v>25086</v>
      </c>
      <c r="B34" s="1" t="s">
        <v>388</v>
      </c>
      <c r="C34" s="1" t="s">
        <v>87</v>
      </c>
      <c r="D34" s="1" t="s">
        <v>224</v>
      </c>
      <c r="E34" s="154" t="s">
        <v>334</v>
      </c>
      <c r="F34" s="1">
        <v>2020</v>
      </c>
      <c r="G34" s="1" t="s">
        <v>225</v>
      </c>
      <c r="H34" s="1">
        <v>8</v>
      </c>
      <c r="I34" s="1">
        <v>2</v>
      </c>
      <c r="J34" s="1">
        <v>20</v>
      </c>
      <c r="K34" s="1">
        <v>4</v>
      </c>
      <c r="L34" s="1" t="s">
        <v>50</v>
      </c>
    </row>
    <row r="35" spans="1:12" outlineLevel="2" x14ac:dyDescent="0.25">
      <c r="A35" s="1">
        <v>25095</v>
      </c>
      <c r="B35" s="1" t="s">
        <v>388</v>
      </c>
      <c r="C35" s="1" t="s">
        <v>80</v>
      </c>
      <c r="D35" s="1" t="s">
        <v>224</v>
      </c>
      <c r="E35" s="154" t="s">
        <v>334</v>
      </c>
      <c r="F35" s="1">
        <v>2020</v>
      </c>
      <c r="G35" s="1" t="s">
        <v>225</v>
      </c>
      <c r="H35" s="1">
        <v>53</v>
      </c>
      <c r="I35" s="1">
        <v>52</v>
      </c>
      <c r="J35" s="1">
        <v>285.38461538461502</v>
      </c>
      <c r="K35" s="1">
        <v>5.3846153846153904</v>
      </c>
      <c r="L35" s="1" t="s">
        <v>50</v>
      </c>
    </row>
    <row r="36" spans="1:12" outlineLevel="2" x14ac:dyDescent="0.25">
      <c r="A36" s="1">
        <v>25328</v>
      </c>
      <c r="B36" s="1" t="s">
        <v>388</v>
      </c>
      <c r="C36" s="1" t="s">
        <v>158</v>
      </c>
      <c r="D36" s="1" t="s">
        <v>224</v>
      </c>
      <c r="E36" s="154" t="s">
        <v>334</v>
      </c>
      <c r="F36" s="1">
        <v>2020</v>
      </c>
      <c r="G36" s="1" t="s">
        <v>225</v>
      </c>
      <c r="H36" s="1">
        <v>18.5</v>
      </c>
      <c r="I36" s="1">
        <v>18.5</v>
      </c>
      <c r="J36" s="1">
        <v>92.5</v>
      </c>
      <c r="K36" s="1">
        <v>5</v>
      </c>
      <c r="L36" s="1" t="s">
        <v>50</v>
      </c>
    </row>
    <row r="37" spans="1:12" outlineLevel="2" x14ac:dyDescent="0.25">
      <c r="A37" s="1">
        <v>25580</v>
      </c>
      <c r="B37" s="1" t="s">
        <v>388</v>
      </c>
      <c r="C37" s="1" t="s">
        <v>120</v>
      </c>
      <c r="D37" s="1" t="s">
        <v>224</v>
      </c>
      <c r="E37" s="154" t="s">
        <v>334</v>
      </c>
      <c r="F37" s="1">
        <v>2020</v>
      </c>
      <c r="G37" s="1" t="s">
        <v>225</v>
      </c>
      <c r="H37" s="1">
        <v>17</v>
      </c>
      <c r="I37" s="1">
        <v>11</v>
      </c>
      <c r="J37" s="1">
        <v>136</v>
      </c>
      <c r="K37" s="1">
        <v>8</v>
      </c>
      <c r="L37" s="1" t="s">
        <v>50</v>
      </c>
    </row>
    <row r="38" spans="1:12" outlineLevel="2" x14ac:dyDescent="0.25">
      <c r="A38" s="1">
        <v>25662</v>
      </c>
      <c r="B38" s="1" t="s">
        <v>388</v>
      </c>
      <c r="C38" s="1" t="s">
        <v>153</v>
      </c>
      <c r="D38" s="1" t="s">
        <v>224</v>
      </c>
      <c r="E38" s="154" t="s">
        <v>334</v>
      </c>
      <c r="F38" s="1">
        <v>2020</v>
      </c>
      <c r="G38" s="1" t="s">
        <v>225</v>
      </c>
      <c r="H38" s="1">
        <v>77</v>
      </c>
      <c r="I38" s="1">
        <v>29</v>
      </c>
      <c r="J38" s="1">
        <v>539</v>
      </c>
      <c r="K38" s="1">
        <v>7</v>
      </c>
      <c r="L38" s="1" t="s">
        <v>50</v>
      </c>
    </row>
    <row r="39" spans="1:12" outlineLevel="2" x14ac:dyDescent="0.25">
      <c r="A39" s="1">
        <v>25867</v>
      </c>
      <c r="B39" s="1" t="s">
        <v>388</v>
      </c>
      <c r="C39" s="1" t="s">
        <v>166</v>
      </c>
      <c r="D39" s="1" t="s">
        <v>224</v>
      </c>
      <c r="E39" s="154" t="s">
        <v>334</v>
      </c>
      <c r="F39" s="1">
        <v>2020</v>
      </c>
      <c r="G39" s="1" t="s">
        <v>225</v>
      </c>
      <c r="H39" s="1">
        <v>12.5</v>
      </c>
      <c r="I39" s="1">
        <v>7.5</v>
      </c>
      <c r="J39" s="1">
        <v>60</v>
      </c>
      <c r="K39" s="1">
        <v>8</v>
      </c>
      <c r="L39" s="1" t="s">
        <v>50</v>
      </c>
    </row>
    <row r="40" spans="1:12" outlineLevel="2" x14ac:dyDescent="0.25">
      <c r="A40" s="1">
        <v>25867</v>
      </c>
      <c r="B40" s="1" t="s">
        <v>388</v>
      </c>
      <c r="C40" s="1" t="s">
        <v>166</v>
      </c>
      <c r="D40" s="1" t="s">
        <v>224</v>
      </c>
      <c r="E40" s="154" t="s">
        <v>337</v>
      </c>
      <c r="F40" s="1">
        <v>2020</v>
      </c>
      <c r="G40" s="1" t="s">
        <v>225</v>
      </c>
      <c r="H40" s="1">
        <v>4</v>
      </c>
      <c r="I40" s="1">
        <v>0</v>
      </c>
      <c r="J40" s="1">
        <v>0</v>
      </c>
      <c r="K40" s="1">
        <v>0</v>
      </c>
      <c r="L40" s="1" t="s">
        <v>50</v>
      </c>
    </row>
    <row r="41" spans="1:12" outlineLevel="2" x14ac:dyDescent="0.25">
      <c r="A41" s="1">
        <v>25151</v>
      </c>
      <c r="B41" s="1" t="s">
        <v>390</v>
      </c>
      <c r="C41" s="1" t="s">
        <v>136</v>
      </c>
      <c r="D41" s="1" t="s">
        <v>224</v>
      </c>
      <c r="E41" s="154" t="s">
        <v>334</v>
      </c>
      <c r="F41" s="1">
        <v>2020</v>
      </c>
      <c r="G41" s="1" t="s">
        <v>225</v>
      </c>
      <c r="H41" s="1">
        <v>5</v>
      </c>
      <c r="I41" s="1">
        <v>1</v>
      </c>
      <c r="J41" s="1">
        <v>1.5</v>
      </c>
      <c r="K41" s="1">
        <v>1.5</v>
      </c>
      <c r="L41" s="1" t="s">
        <v>50</v>
      </c>
    </row>
    <row r="42" spans="1:12" outlineLevel="2" x14ac:dyDescent="0.25">
      <c r="A42" s="1">
        <v>25181</v>
      </c>
      <c r="B42" s="1" t="s">
        <v>390</v>
      </c>
      <c r="C42" s="1" t="s">
        <v>193</v>
      </c>
      <c r="D42" s="1" t="s">
        <v>224</v>
      </c>
      <c r="E42" s="154" t="s">
        <v>337</v>
      </c>
      <c r="F42" s="1">
        <v>2020</v>
      </c>
      <c r="G42" s="1" t="s">
        <v>225</v>
      </c>
      <c r="H42" s="1">
        <v>15</v>
      </c>
      <c r="I42" s="1">
        <v>5</v>
      </c>
      <c r="J42" s="1">
        <v>30</v>
      </c>
      <c r="K42" s="1">
        <v>6</v>
      </c>
      <c r="L42" s="1" t="s">
        <v>50</v>
      </c>
    </row>
    <row r="43" spans="1:12" outlineLevel="2" x14ac:dyDescent="0.25">
      <c r="A43" s="1">
        <v>25841</v>
      </c>
      <c r="B43" s="1" t="s">
        <v>390</v>
      </c>
      <c r="C43" s="1" t="s">
        <v>125</v>
      </c>
      <c r="D43" s="1" t="s">
        <v>224</v>
      </c>
      <c r="E43" s="154" t="s">
        <v>334</v>
      </c>
      <c r="F43" s="1">
        <v>2020</v>
      </c>
      <c r="G43" s="1" t="s">
        <v>225</v>
      </c>
      <c r="H43" s="1">
        <v>32</v>
      </c>
      <c r="I43" s="1">
        <v>12</v>
      </c>
      <c r="J43" s="1">
        <v>170</v>
      </c>
      <c r="K43" s="1">
        <v>10</v>
      </c>
      <c r="L43" s="1" t="s">
        <v>50</v>
      </c>
    </row>
    <row r="44" spans="1:12" outlineLevel="2" x14ac:dyDescent="0.25">
      <c r="A44" s="1">
        <v>25258</v>
      </c>
      <c r="B44" s="1" t="s">
        <v>391</v>
      </c>
      <c r="C44" s="1" t="s">
        <v>185</v>
      </c>
      <c r="D44" s="1" t="s">
        <v>224</v>
      </c>
      <c r="E44" s="154" t="s">
        <v>345</v>
      </c>
      <c r="F44" s="1">
        <v>2020</v>
      </c>
      <c r="G44" s="1" t="s">
        <v>225</v>
      </c>
      <c r="H44" s="1">
        <v>24</v>
      </c>
      <c r="I44" s="1">
        <v>17</v>
      </c>
      <c r="J44" s="1">
        <v>238</v>
      </c>
      <c r="K44" s="1">
        <v>14</v>
      </c>
      <c r="L44" s="1" t="s">
        <v>50</v>
      </c>
    </row>
    <row r="45" spans="1:12" outlineLevel="2" x14ac:dyDescent="0.25">
      <c r="A45" s="1">
        <v>25394</v>
      </c>
      <c r="B45" s="1" t="s">
        <v>391</v>
      </c>
      <c r="C45" s="1" t="s">
        <v>202</v>
      </c>
      <c r="D45" s="1" t="s">
        <v>224</v>
      </c>
      <c r="E45" s="154" t="s">
        <v>334</v>
      </c>
      <c r="F45" s="1">
        <v>2020</v>
      </c>
      <c r="G45" s="1" t="s">
        <v>225</v>
      </c>
      <c r="H45" s="1">
        <v>52</v>
      </c>
      <c r="I45" s="1">
        <v>45</v>
      </c>
      <c r="J45" s="1">
        <v>285.2</v>
      </c>
      <c r="K45" s="1">
        <v>6.2</v>
      </c>
      <c r="L45" s="1" t="s">
        <v>50</v>
      </c>
    </row>
    <row r="46" spans="1:12" outlineLevel="2" x14ac:dyDescent="0.25">
      <c r="A46" s="1">
        <v>25513</v>
      </c>
      <c r="B46" s="1" t="s">
        <v>391</v>
      </c>
      <c r="C46" s="1" t="s">
        <v>21</v>
      </c>
      <c r="D46" s="1" t="s">
        <v>224</v>
      </c>
      <c r="E46" s="154" t="s">
        <v>337</v>
      </c>
      <c r="F46" s="1">
        <v>2020</v>
      </c>
      <c r="G46" s="1" t="s">
        <v>225</v>
      </c>
      <c r="H46" s="1">
        <v>9</v>
      </c>
      <c r="I46" s="1">
        <v>9</v>
      </c>
      <c r="J46" s="1">
        <v>63</v>
      </c>
      <c r="K46" s="1">
        <v>7</v>
      </c>
      <c r="L46" s="1" t="s">
        <v>50</v>
      </c>
    </row>
    <row r="47" spans="1:12" outlineLevel="2" x14ac:dyDescent="0.25">
      <c r="A47" s="1">
        <v>25518</v>
      </c>
      <c r="B47" s="1" t="s">
        <v>391</v>
      </c>
      <c r="C47" s="1" t="s">
        <v>171</v>
      </c>
      <c r="D47" s="1" t="s">
        <v>224</v>
      </c>
      <c r="E47" s="154" t="s">
        <v>334</v>
      </c>
      <c r="F47" s="1">
        <v>2020</v>
      </c>
      <c r="G47" s="1" t="s">
        <v>225</v>
      </c>
      <c r="H47" s="1">
        <v>49</v>
      </c>
      <c r="I47" s="1">
        <v>44</v>
      </c>
      <c r="J47" s="1">
        <v>299.2</v>
      </c>
      <c r="K47" s="1">
        <v>6.8</v>
      </c>
      <c r="L47" s="1" t="s">
        <v>50</v>
      </c>
    </row>
    <row r="48" spans="1:12" outlineLevel="2" x14ac:dyDescent="0.25">
      <c r="A48" s="1">
        <v>25653</v>
      </c>
      <c r="B48" s="1" t="s">
        <v>391</v>
      </c>
      <c r="C48" s="1" t="s">
        <v>207</v>
      </c>
      <c r="D48" s="1" t="s">
        <v>224</v>
      </c>
      <c r="E48" s="154" t="s">
        <v>337</v>
      </c>
      <c r="F48" s="1">
        <v>2020</v>
      </c>
      <c r="G48" s="1" t="s">
        <v>225</v>
      </c>
      <c r="H48" s="1">
        <v>87</v>
      </c>
      <c r="I48" s="1">
        <v>73</v>
      </c>
      <c r="J48" s="1">
        <v>438</v>
      </c>
      <c r="K48" s="1">
        <v>6</v>
      </c>
      <c r="L48" s="1" t="s">
        <v>50</v>
      </c>
    </row>
    <row r="49" spans="1:12" outlineLevel="2" x14ac:dyDescent="0.25">
      <c r="A49" s="1">
        <v>25823</v>
      </c>
      <c r="B49" s="1" t="s">
        <v>391</v>
      </c>
      <c r="C49" s="1" t="s">
        <v>216</v>
      </c>
      <c r="D49" s="1" t="s">
        <v>224</v>
      </c>
      <c r="E49" s="154" t="s">
        <v>334</v>
      </c>
      <c r="F49" s="1">
        <v>2020</v>
      </c>
      <c r="G49" s="1" t="s">
        <v>225</v>
      </c>
      <c r="H49" s="1">
        <v>3.5</v>
      </c>
      <c r="I49" s="1">
        <v>3.5</v>
      </c>
      <c r="J49" s="1">
        <v>28</v>
      </c>
      <c r="K49" s="1">
        <v>8</v>
      </c>
      <c r="L49" s="1" t="s">
        <v>50</v>
      </c>
    </row>
    <row r="50" spans="1:12" outlineLevel="2" x14ac:dyDescent="0.25">
      <c r="A50" s="1">
        <v>25871</v>
      </c>
      <c r="B50" s="1" t="s">
        <v>391</v>
      </c>
      <c r="C50" s="1" t="s">
        <v>159</v>
      </c>
      <c r="D50" s="1" t="s">
        <v>224</v>
      </c>
      <c r="E50" s="154" t="s">
        <v>334</v>
      </c>
      <c r="F50" s="1">
        <v>2020</v>
      </c>
      <c r="G50" s="1" t="s">
        <v>225</v>
      </c>
      <c r="H50" s="1">
        <v>7</v>
      </c>
      <c r="I50" s="1">
        <v>7</v>
      </c>
      <c r="J50" s="1">
        <v>84</v>
      </c>
      <c r="K50" s="1">
        <v>12</v>
      </c>
      <c r="L50" s="1" t="s">
        <v>50</v>
      </c>
    </row>
    <row r="51" spans="1:12" outlineLevel="2" x14ac:dyDescent="0.25">
      <c r="A51" s="1">
        <v>25885</v>
      </c>
      <c r="B51" s="1" t="s">
        <v>391</v>
      </c>
      <c r="C51" s="1" t="s">
        <v>113</v>
      </c>
      <c r="D51" s="1" t="s">
        <v>224</v>
      </c>
      <c r="E51" s="154" t="s">
        <v>334</v>
      </c>
      <c r="F51" s="1">
        <v>2020</v>
      </c>
      <c r="G51" s="1" t="s">
        <v>225</v>
      </c>
      <c r="H51" s="1">
        <v>117</v>
      </c>
      <c r="I51" s="1">
        <v>76</v>
      </c>
      <c r="J51" s="1">
        <v>608</v>
      </c>
      <c r="K51" s="1">
        <v>8</v>
      </c>
      <c r="L51" s="1" t="s">
        <v>50</v>
      </c>
    </row>
    <row r="52" spans="1:12" outlineLevel="2" x14ac:dyDescent="0.25">
      <c r="A52" s="1">
        <v>25898</v>
      </c>
      <c r="B52" s="1" t="s">
        <v>393</v>
      </c>
      <c r="C52" s="1" t="s">
        <v>220</v>
      </c>
      <c r="D52" s="1" t="s">
        <v>224</v>
      </c>
      <c r="E52" s="154" t="s">
        <v>334</v>
      </c>
      <c r="F52" s="1">
        <v>2020</v>
      </c>
      <c r="G52" s="1" t="s">
        <v>225</v>
      </c>
      <c r="H52" s="1">
        <v>3</v>
      </c>
      <c r="I52" s="1">
        <v>1.8</v>
      </c>
      <c r="J52" s="1">
        <v>19.799999999999997</v>
      </c>
      <c r="K52" s="1">
        <v>6</v>
      </c>
      <c r="L52" s="1" t="s">
        <v>50</v>
      </c>
    </row>
    <row r="53" spans="1:12" outlineLevel="2" x14ac:dyDescent="0.25">
      <c r="A53" s="1">
        <v>25053</v>
      </c>
      <c r="B53" s="1" t="s">
        <v>395</v>
      </c>
      <c r="C53" s="1" t="s">
        <v>84</v>
      </c>
      <c r="D53" s="1" t="s">
        <v>224</v>
      </c>
      <c r="E53" s="154" t="s">
        <v>334</v>
      </c>
      <c r="F53" s="1">
        <v>2020</v>
      </c>
      <c r="G53" s="1" t="s">
        <v>225</v>
      </c>
      <c r="H53" s="1">
        <v>6</v>
      </c>
      <c r="I53" s="1">
        <v>4</v>
      </c>
      <c r="J53" s="1">
        <v>20</v>
      </c>
      <c r="K53" s="1">
        <v>5</v>
      </c>
      <c r="L53" s="1" t="s">
        <v>50</v>
      </c>
    </row>
    <row r="54" spans="1:12" outlineLevel="2" x14ac:dyDescent="0.25">
      <c r="A54" s="1">
        <v>25120</v>
      </c>
      <c r="B54" s="1" t="s">
        <v>395</v>
      </c>
      <c r="C54" s="1" t="s">
        <v>191</v>
      </c>
      <c r="D54" s="1" t="s">
        <v>224</v>
      </c>
      <c r="E54" s="154" t="s">
        <v>337</v>
      </c>
      <c r="F54" s="1">
        <v>2020</v>
      </c>
      <c r="G54" s="1" t="s">
        <v>225</v>
      </c>
      <c r="H54" s="1">
        <v>23.96</v>
      </c>
      <c r="I54" s="1">
        <v>17.96</v>
      </c>
      <c r="J54" s="1">
        <v>107.76</v>
      </c>
      <c r="K54" s="1">
        <v>6</v>
      </c>
      <c r="L54" s="1" t="s">
        <v>50</v>
      </c>
    </row>
    <row r="55" spans="1:12" outlineLevel="2" x14ac:dyDescent="0.25">
      <c r="A55" s="1">
        <v>25290</v>
      </c>
      <c r="B55" s="1" t="s">
        <v>395</v>
      </c>
      <c r="C55" s="1" t="s">
        <v>197</v>
      </c>
      <c r="D55" s="1" t="s">
        <v>224</v>
      </c>
      <c r="E55" s="154" t="s">
        <v>337</v>
      </c>
      <c r="F55" s="1">
        <v>2020</v>
      </c>
      <c r="G55" s="1" t="s">
        <v>225</v>
      </c>
      <c r="H55" s="1">
        <v>58</v>
      </c>
      <c r="I55" s="1">
        <v>53</v>
      </c>
      <c r="J55" s="1">
        <v>477</v>
      </c>
      <c r="K55" s="1">
        <v>9</v>
      </c>
      <c r="L55" s="1" t="s">
        <v>50</v>
      </c>
    </row>
    <row r="56" spans="1:12" outlineLevel="2" x14ac:dyDescent="0.25">
      <c r="A56" s="1">
        <v>25312</v>
      </c>
      <c r="B56" s="1" t="s">
        <v>395</v>
      </c>
      <c r="C56" s="1" t="s">
        <v>41</v>
      </c>
      <c r="D56" s="1" t="s">
        <v>224</v>
      </c>
      <c r="E56" s="154" t="s">
        <v>337</v>
      </c>
      <c r="F56" s="1">
        <v>2020</v>
      </c>
      <c r="G56" s="1" t="s">
        <v>225</v>
      </c>
      <c r="H56" s="1">
        <v>13.4</v>
      </c>
      <c r="I56" s="1">
        <v>8.4</v>
      </c>
      <c r="J56" s="1">
        <v>58.800000000000004</v>
      </c>
      <c r="K56" s="1">
        <v>7</v>
      </c>
      <c r="L56" s="1" t="s">
        <v>50</v>
      </c>
    </row>
    <row r="57" spans="1:12" outlineLevel="2" x14ac:dyDescent="0.25">
      <c r="A57" s="1">
        <v>25524</v>
      </c>
      <c r="B57" s="1" t="s">
        <v>395</v>
      </c>
      <c r="C57" s="1" t="s">
        <v>165</v>
      </c>
      <c r="D57" s="1" t="s">
        <v>224</v>
      </c>
      <c r="E57" s="154" t="s">
        <v>334</v>
      </c>
      <c r="F57" s="1">
        <v>2020</v>
      </c>
      <c r="G57" s="1" t="s">
        <v>225</v>
      </c>
      <c r="H57" s="1">
        <v>137</v>
      </c>
      <c r="I57" s="1">
        <v>116</v>
      </c>
      <c r="J57" s="1">
        <v>2055</v>
      </c>
      <c r="K57" s="1">
        <v>15</v>
      </c>
      <c r="L57" s="1" t="s">
        <v>50</v>
      </c>
    </row>
    <row r="58" spans="1:12" outlineLevel="2" x14ac:dyDescent="0.25">
      <c r="A58" s="1">
        <v>25524</v>
      </c>
      <c r="B58" s="1" t="s">
        <v>395</v>
      </c>
      <c r="C58" s="1" t="s">
        <v>165</v>
      </c>
      <c r="D58" s="1" t="s">
        <v>224</v>
      </c>
      <c r="E58" s="154" t="s">
        <v>345</v>
      </c>
      <c r="F58" s="1">
        <v>2020</v>
      </c>
      <c r="G58" s="1" t="s">
        <v>225</v>
      </c>
      <c r="H58" s="1">
        <v>1</v>
      </c>
      <c r="I58" s="1">
        <v>0</v>
      </c>
      <c r="J58" s="1">
        <v>0</v>
      </c>
      <c r="K58" s="1">
        <v>0</v>
      </c>
      <c r="L58" s="1" t="s">
        <v>50</v>
      </c>
    </row>
    <row r="59" spans="1:12" outlineLevel="2" x14ac:dyDescent="0.25">
      <c r="A59" s="1">
        <v>25535</v>
      </c>
      <c r="B59" s="1" t="s">
        <v>395</v>
      </c>
      <c r="C59" s="1" t="s">
        <v>66</v>
      </c>
      <c r="D59" s="1" t="s">
        <v>224</v>
      </c>
      <c r="E59" s="154" t="s">
        <v>337</v>
      </c>
      <c r="F59" s="1">
        <v>2020</v>
      </c>
      <c r="G59" s="1" t="s">
        <v>225</v>
      </c>
      <c r="H59" s="1">
        <v>0</v>
      </c>
      <c r="I59" s="1">
        <v>0</v>
      </c>
      <c r="J59" s="1">
        <v>0</v>
      </c>
      <c r="K59" s="1">
        <v>0</v>
      </c>
      <c r="L59" s="1" t="s">
        <v>50</v>
      </c>
    </row>
    <row r="60" spans="1:12" outlineLevel="2" x14ac:dyDescent="0.25">
      <c r="A60" s="1">
        <v>25649</v>
      </c>
      <c r="B60" s="1" t="s">
        <v>395</v>
      </c>
      <c r="C60" s="1" t="s">
        <v>162</v>
      </c>
      <c r="D60" s="1" t="s">
        <v>224</v>
      </c>
      <c r="E60" s="154" t="s">
        <v>334</v>
      </c>
      <c r="F60" s="1">
        <v>2020</v>
      </c>
      <c r="G60" s="1" t="s">
        <v>225</v>
      </c>
      <c r="H60" s="1">
        <v>93.7</v>
      </c>
      <c r="I60" s="1">
        <v>57.7</v>
      </c>
      <c r="J60" s="1">
        <v>807.80000000000007</v>
      </c>
      <c r="K60" s="1">
        <v>14</v>
      </c>
      <c r="L60" s="1" t="s">
        <v>50</v>
      </c>
    </row>
    <row r="61" spans="1:12" outlineLevel="2" x14ac:dyDescent="0.25">
      <c r="A61" s="1">
        <v>25649</v>
      </c>
      <c r="B61" s="1" t="s">
        <v>395</v>
      </c>
      <c r="C61" s="1" t="s">
        <v>162</v>
      </c>
      <c r="D61" s="1" t="s">
        <v>224</v>
      </c>
      <c r="E61" s="154" t="s">
        <v>337</v>
      </c>
      <c r="F61" s="1">
        <v>2020</v>
      </c>
      <c r="G61" s="1" t="s">
        <v>225</v>
      </c>
      <c r="H61" s="1">
        <v>1.3</v>
      </c>
      <c r="I61" s="1">
        <v>1.3</v>
      </c>
      <c r="J61" s="1">
        <v>9.1</v>
      </c>
      <c r="K61" s="1">
        <v>7</v>
      </c>
      <c r="L61" s="1" t="s">
        <v>50</v>
      </c>
    </row>
    <row r="62" spans="1:12" s="16" customFormat="1" outlineLevel="2" x14ac:dyDescent="0.25">
      <c r="A62" s="114">
        <v>25743</v>
      </c>
      <c r="B62" s="114" t="s">
        <v>395</v>
      </c>
      <c r="C62" s="114" t="s">
        <v>0</v>
      </c>
      <c r="D62" s="114" t="s">
        <v>224</v>
      </c>
      <c r="E62" s="215" t="s">
        <v>337</v>
      </c>
      <c r="F62" s="114">
        <v>2020</v>
      </c>
      <c r="G62" s="114" t="s">
        <v>225</v>
      </c>
      <c r="H62" s="114">
        <v>111.49</v>
      </c>
      <c r="I62" s="114">
        <v>87</v>
      </c>
      <c r="J62" s="114">
        <v>1740</v>
      </c>
      <c r="K62" s="114">
        <v>20</v>
      </c>
      <c r="L62" s="114" t="s">
        <v>50</v>
      </c>
    </row>
    <row r="63" spans="1:12" outlineLevel="2" x14ac:dyDescent="0.25">
      <c r="A63" s="1">
        <v>25805</v>
      </c>
      <c r="B63" s="1" t="s">
        <v>395</v>
      </c>
      <c r="C63" s="1" t="s">
        <v>59</v>
      </c>
      <c r="D63" s="1" t="s">
        <v>224</v>
      </c>
      <c r="E63" s="154" t="s">
        <v>334</v>
      </c>
      <c r="F63" s="1">
        <v>2020</v>
      </c>
      <c r="G63" s="1" t="s">
        <v>225</v>
      </c>
      <c r="H63" s="1">
        <v>30</v>
      </c>
      <c r="I63" s="1">
        <v>25</v>
      </c>
      <c r="J63" s="1">
        <v>75</v>
      </c>
      <c r="K63" s="1">
        <v>3</v>
      </c>
      <c r="L63" s="1" t="s">
        <v>50</v>
      </c>
    </row>
    <row r="64" spans="1:12" outlineLevel="2" x14ac:dyDescent="0.25">
      <c r="A64" s="1">
        <v>25506</v>
      </c>
      <c r="B64" s="1" t="s">
        <v>395</v>
      </c>
      <c r="C64" s="1" t="s">
        <v>205</v>
      </c>
      <c r="D64" s="1" t="s">
        <v>224</v>
      </c>
      <c r="E64" s="154" t="s">
        <v>334</v>
      </c>
      <c r="F64" s="1">
        <v>2020</v>
      </c>
      <c r="G64" s="1" t="s">
        <v>225</v>
      </c>
      <c r="H64" s="1">
        <v>103.35</v>
      </c>
      <c r="I64" s="1">
        <v>86.35</v>
      </c>
      <c r="J64" s="1">
        <v>148.212765957447</v>
      </c>
      <c r="K64" s="1">
        <v>7.6595744680851201</v>
      </c>
      <c r="L64" s="1" t="s">
        <v>50</v>
      </c>
    </row>
    <row r="65" spans="1:12" outlineLevel="2" x14ac:dyDescent="0.25">
      <c r="A65" s="1">
        <v>25506</v>
      </c>
      <c r="B65" s="1" t="s">
        <v>395</v>
      </c>
      <c r="C65" s="1" t="s">
        <v>205</v>
      </c>
      <c r="D65" s="1" t="s">
        <v>224</v>
      </c>
      <c r="E65" s="154" t="s">
        <v>337</v>
      </c>
      <c r="F65" s="1">
        <v>2020</v>
      </c>
      <c r="G65" s="1" t="s">
        <v>225</v>
      </c>
      <c r="H65" s="1">
        <v>85.65</v>
      </c>
      <c r="I65" s="1">
        <v>39.65</v>
      </c>
      <c r="J65" s="1">
        <v>396</v>
      </c>
      <c r="K65" s="1">
        <v>9.9873896595208098</v>
      </c>
      <c r="L65" s="1" t="s">
        <v>50</v>
      </c>
    </row>
    <row r="66" spans="1:12" outlineLevel="2" x14ac:dyDescent="0.25">
      <c r="A66" s="1">
        <v>25035</v>
      </c>
      <c r="B66" s="1" t="s">
        <v>396</v>
      </c>
      <c r="C66" s="1" t="s">
        <v>181</v>
      </c>
      <c r="D66" s="1" t="s">
        <v>224</v>
      </c>
      <c r="E66" s="154" t="s">
        <v>345</v>
      </c>
      <c r="F66" s="1">
        <v>2020</v>
      </c>
      <c r="G66" s="1" t="s">
        <v>225</v>
      </c>
      <c r="H66" s="1">
        <v>59.7</v>
      </c>
      <c r="I66" s="1">
        <v>30.7</v>
      </c>
      <c r="J66" s="1">
        <v>521.9</v>
      </c>
      <c r="K66" s="1">
        <v>17</v>
      </c>
      <c r="L66" s="1" t="s">
        <v>50</v>
      </c>
    </row>
    <row r="67" spans="1:12" outlineLevel="2" x14ac:dyDescent="0.25">
      <c r="A67" s="1">
        <v>25040</v>
      </c>
      <c r="B67" s="1" t="s">
        <v>396</v>
      </c>
      <c r="C67" s="1" t="s">
        <v>31</v>
      </c>
      <c r="D67" s="1" t="s">
        <v>224</v>
      </c>
      <c r="E67" s="154" t="s">
        <v>337</v>
      </c>
      <c r="F67" s="1">
        <v>2020</v>
      </c>
      <c r="G67" s="1" t="s">
        <v>225</v>
      </c>
      <c r="H67" s="1">
        <v>26.2</v>
      </c>
      <c r="I67" s="1">
        <v>9</v>
      </c>
      <c r="J67" s="1">
        <v>90</v>
      </c>
      <c r="K67" s="1">
        <v>10</v>
      </c>
      <c r="L67" s="1" t="s">
        <v>50</v>
      </c>
    </row>
    <row r="68" spans="1:12" outlineLevel="2" x14ac:dyDescent="0.25">
      <c r="A68" s="1">
        <v>25599</v>
      </c>
      <c r="B68" s="1" t="s">
        <v>396</v>
      </c>
      <c r="C68" s="1" t="s">
        <v>222</v>
      </c>
      <c r="D68" s="1" t="s">
        <v>224</v>
      </c>
      <c r="E68" s="154" t="s">
        <v>334</v>
      </c>
      <c r="F68" s="1">
        <v>2020</v>
      </c>
      <c r="G68" s="1" t="s">
        <v>225</v>
      </c>
      <c r="H68" s="1">
        <v>57</v>
      </c>
      <c r="I68" s="1">
        <v>44</v>
      </c>
      <c r="J68" s="1">
        <v>440</v>
      </c>
      <c r="K68" s="1">
        <v>10</v>
      </c>
      <c r="L68" s="1" t="s">
        <v>50</v>
      </c>
    </row>
    <row r="69" spans="1:12" outlineLevel="2" x14ac:dyDescent="0.25">
      <c r="A69" s="1">
        <v>25123</v>
      </c>
      <c r="B69" s="1" t="s">
        <v>396</v>
      </c>
      <c r="C69" s="1" t="s">
        <v>152</v>
      </c>
      <c r="D69" s="1" t="s">
        <v>224</v>
      </c>
      <c r="E69" s="154" t="s">
        <v>337</v>
      </c>
      <c r="F69" s="1">
        <v>2020</v>
      </c>
      <c r="G69" s="1" t="s">
        <v>225</v>
      </c>
      <c r="H69" s="1">
        <v>23.96</v>
      </c>
      <c r="I69" s="1">
        <v>17.96</v>
      </c>
      <c r="J69" s="1">
        <v>107.76</v>
      </c>
      <c r="K69" s="1">
        <v>6</v>
      </c>
      <c r="L69" s="1" t="s">
        <v>50</v>
      </c>
    </row>
    <row r="70" spans="1:12" outlineLevel="2" x14ac:dyDescent="0.25">
      <c r="A70" s="1">
        <v>25245</v>
      </c>
      <c r="B70" s="1" t="s">
        <v>396</v>
      </c>
      <c r="C70" s="1" t="s">
        <v>173</v>
      </c>
      <c r="D70" s="1" t="s">
        <v>224</v>
      </c>
      <c r="E70" s="154" t="s">
        <v>334</v>
      </c>
      <c r="F70" s="1">
        <v>2020</v>
      </c>
      <c r="G70" s="1" t="s">
        <v>225</v>
      </c>
      <c r="H70" s="1">
        <v>19.940000000000001</v>
      </c>
      <c r="I70" s="1">
        <v>16.940000000000001</v>
      </c>
      <c r="J70" s="1">
        <v>169.4</v>
      </c>
      <c r="K70" s="1">
        <v>10</v>
      </c>
      <c r="L70" s="1" t="s">
        <v>50</v>
      </c>
    </row>
    <row r="71" spans="1:12" outlineLevel="2" x14ac:dyDescent="0.25">
      <c r="A71" s="1">
        <v>25245</v>
      </c>
      <c r="B71" s="1" t="s">
        <v>396</v>
      </c>
      <c r="C71" s="1" t="s">
        <v>173</v>
      </c>
      <c r="D71" s="1" t="s">
        <v>224</v>
      </c>
      <c r="E71" s="154" t="s">
        <v>337</v>
      </c>
      <c r="F71" s="1">
        <v>2020</v>
      </c>
      <c r="G71" s="1" t="s">
        <v>225</v>
      </c>
      <c r="H71" s="1">
        <v>8.06</v>
      </c>
      <c r="I71" s="1">
        <v>8.06</v>
      </c>
      <c r="J71" s="1">
        <v>80.600000000000009</v>
      </c>
      <c r="K71" s="1">
        <v>10</v>
      </c>
      <c r="L71" s="1" t="s">
        <v>50</v>
      </c>
    </row>
    <row r="72" spans="1:12" outlineLevel="2" x14ac:dyDescent="0.25">
      <c r="A72" s="1">
        <v>25386</v>
      </c>
      <c r="B72" s="1" t="s">
        <v>396</v>
      </c>
      <c r="C72" s="1" t="s">
        <v>88</v>
      </c>
      <c r="D72" s="1" t="s">
        <v>224</v>
      </c>
      <c r="E72" s="154" t="s">
        <v>334</v>
      </c>
      <c r="F72" s="1">
        <v>2020</v>
      </c>
      <c r="G72" s="1" t="s">
        <v>225</v>
      </c>
      <c r="H72" s="1">
        <v>9</v>
      </c>
      <c r="I72" s="1">
        <v>2</v>
      </c>
      <c r="J72" s="1">
        <v>70</v>
      </c>
      <c r="K72" s="1">
        <v>14</v>
      </c>
      <c r="L72" s="1" t="s">
        <v>50</v>
      </c>
    </row>
    <row r="73" spans="1:12" outlineLevel="2" x14ac:dyDescent="0.25">
      <c r="A73" s="1">
        <v>25596</v>
      </c>
      <c r="B73" s="1" t="s">
        <v>396</v>
      </c>
      <c r="C73" s="1" t="s">
        <v>161</v>
      </c>
      <c r="D73" s="1" t="s">
        <v>224</v>
      </c>
      <c r="E73" s="154" t="s">
        <v>337</v>
      </c>
      <c r="F73" s="1">
        <v>2020</v>
      </c>
      <c r="G73" s="1" t="s">
        <v>225</v>
      </c>
      <c r="H73" s="1">
        <v>60</v>
      </c>
      <c r="I73" s="1">
        <v>50</v>
      </c>
      <c r="J73" s="1">
        <v>400</v>
      </c>
      <c r="K73" s="1">
        <v>8</v>
      </c>
      <c r="L73" s="1" t="s">
        <v>50</v>
      </c>
    </row>
    <row r="74" spans="1:12" outlineLevel="2" x14ac:dyDescent="0.25">
      <c r="A74" s="1">
        <v>25596</v>
      </c>
      <c r="B74" s="1" t="s">
        <v>396</v>
      </c>
      <c r="C74" s="1" t="s">
        <v>161</v>
      </c>
      <c r="D74" s="1" t="s">
        <v>224</v>
      </c>
      <c r="E74" s="154" t="s">
        <v>334</v>
      </c>
      <c r="F74" s="1">
        <v>2020</v>
      </c>
      <c r="G74" s="1" t="s">
        <v>225</v>
      </c>
      <c r="H74" s="1">
        <v>55</v>
      </c>
      <c r="I74" s="1">
        <v>0</v>
      </c>
      <c r="J74" s="1">
        <v>0</v>
      </c>
      <c r="K74" s="1">
        <v>0</v>
      </c>
      <c r="L74" s="1" t="s">
        <v>50</v>
      </c>
    </row>
    <row r="75" spans="1:12" outlineLevel="2" x14ac:dyDescent="0.25">
      <c r="A75" s="1">
        <v>25596</v>
      </c>
      <c r="B75" s="1" t="s">
        <v>396</v>
      </c>
      <c r="C75" s="1" t="s">
        <v>161</v>
      </c>
      <c r="D75" s="1" t="s">
        <v>224</v>
      </c>
      <c r="E75" s="154" t="s">
        <v>345</v>
      </c>
      <c r="F75" s="1">
        <v>2020</v>
      </c>
      <c r="G75" s="1" t="s">
        <v>225</v>
      </c>
      <c r="H75" s="1">
        <v>15</v>
      </c>
      <c r="I75" s="1">
        <v>15</v>
      </c>
      <c r="J75" s="1">
        <v>150</v>
      </c>
      <c r="K75" s="1">
        <v>10</v>
      </c>
      <c r="L75" s="1" t="s">
        <v>50</v>
      </c>
    </row>
    <row r="76" spans="1:12" outlineLevel="2" x14ac:dyDescent="0.25">
      <c r="A76" s="1">
        <v>25645</v>
      </c>
      <c r="B76" s="1" t="s">
        <v>396</v>
      </c>
      <c r="C76" s="1" t="s">
        <v>221</v>
      </c>
      <c r="D76" s="1" t="s">
        <v>224</v>
      </c>
      <c r="E76" s="154" t="s">
        <v>337</v>
      </c>
      <c r="F76" s="1">
        <v>2020</v>
      </c>
      <c r="G76" s="1" t="s">
        <v>225</v>
      </c>
      <c r="H76" s="1">
        <v>23</v>
      </c>
      <c r="I76" s="1">
        <v>1</v>
      </c>
      <c r="J76" s="1">
        <v>6</v>
      </c>
      <c r="K76" s="1">
        <v>6</v>
      </c>
      <c r="L76" s="1" t="s">
        <v>50</v>
      </c>
    </row>
    <row r="77" spans="1:12" outlineLevel="2" x14ac:dyDescent="0.25">
      <c r="A77" s="1">
        <v>25797</v>
      </c>
      <c r="B77" s="1" t="s">
        <v>396</v>
      </c>
      <c r="C77" s="1" t="s">
        <v>182</v>
      </c>
      <c r="D77" s="1" t="s">
        <v>224</v>
      </c>
      <c r="E77" s="154" t="s">
        <v>345</v>
      </c>
      <c r="F77" s="1">
        <v>2020</v>
      </c>
      <c r="G77" s="1" t="s">
        <v>225</v>
      </c>
      <c r="H77" s="1">
        <v>37.200000000000003</v>
      </c>
      <c r="I77" s="1">
        <v>37.200000000000003</v>
      </c>
      <c r="J77" s="1">
        <v>148.80000000000001</v>
      </c>
      <c r="K77" s="1">
        <v>4</v>
      </c>
      <c r="L77" s="1" t="s">
        <v>50</v>
      </c>
    </row>
    <row r="78" spans="1:12" outlineLevel="2" x14ac:dyDescent="0.25">
      <c r="A78" s="1">
        <v>25878</v>
      </c>
      <c r="B78" s="1" t="s">
        <v>396</v>
      </c>
      <c r="C78" s="1" t="s">
        <v>76</v>
      </c>
      <c r="D78" s="1" t="s">
        <v>224</v>
      </c>
      <c r="E78" s="154" t="s">
        <v>334</v>
      </c>
      <c r="F78" s="1">
        <v>2020</v>
      </c>
      <c r="G78" s="1" t="s">
        <v>225</v>
      </c>
      <c r="H78" s="1">
        <v>142</v>
      </c>
      <c r="I78" s="1">
        <v>133</v>
      </c>
      <c r="J78" s="1">
        <v>828</v>
      </c>
      <c r="K78" s="1">
        <v>6</v>
      </c>
      <c r="L78" s="1" t="s">
        <v>50</v>
      </c>
    </row>
    <row r="79" spans="1:12" outlineLevel="1" x14ac:dyDescent="0.25">
      <c r="A79" s="109"/>
      <c r="B79" s="109"/>
      <c r="C79" s="109"/>
      <c r="D79" s="109" t="s">
        <v>690</v>
      </c>
      <c r="E79" s="157"/>
      <c r="F79" s="109"/>
      <c r="G79" s="109"/>
      <c r="H79" s="109">
        <f>SUBTOTAL(9,H10:H78)</f>
        <v>3110.1599999999994</v>
      </c>
      <c r="I79" s="109">
        <f>SUBTOTAL(9,I10:I78)</f>
        <v>2323.7799999999997</v>
      </c>
      <c r="J79" s="109">
        <f>SUBTOTAL(9,J10:J78)</f>
        <v>19872.596962493892</v>
      </c>
      <c r="K79" s="109"/>
      <c r="L79" s="109"/>
    </row>
    <row r="80" spans="1:12" outlineLevel="2" x14ac:dyDescent="0.25">
      <c r="A80" s="1">
        <v>25320</v>
      </c>
      <c r="B80" s="1" t="s">
        <v>385</v>
      </c>
      <c r="C80" s="1" t="s">
        <v>154</v>
      </c>
      <c r="D80" s="1" t="s">
        <v>155</v>
      </c>
      <c r="E80" s="154" t="s">
        <v>156</v>
      </c>
      <c r="F80" s="1">
        <v>2020</v>
      </c>
      <c r="G80" s="1" t="s">
        <v>3</v>
      </c>
      <c r="H80" s="1">
        <v>30</v>
      </c>
      <c r="I80" s="1">
        <v>30</v>
      </c>
      <c r="J80" s="1">
        <v>150</v>
      </c>
      <c r="K80" s="1">
        <v>5</v>
      </c>
      <c r="L80" s="1" t="s">
        <v>50</v>
      </c>
    </row>
    <row r="81" spans="1:12" outlineLevel="2" x14ac:dyDescent="0.25">
      <c r="A81" s="1">
        <v>25320</v>
      </c>
      <c r="B81" s="1" t="s">
        <v>385</v>
      </c>
      <c r="C81" s="1" t="s">
        <v>154</v>
      </c>
      <c r="D81" s="1" t="s">
        <v>155</v>
      </c>
      <c r="E81" s="154" t="s">
        <v>156</v>
      </c>
      <c r="F81" s="1">
        <v>2020</v>
      </c>
      <c r="G81" s="1" t="s">
        <v>11</v>
      </c>
      <c r="H81" s="1">
        <v>30</v>
      </c>
      <c r="I81" s="1">
        <v>30</v>
      </c>
      <c r="J81" s="1">
        <v>120</v>
      </c>
      <c r="K81" s="1">
        <v>4</v>
      </c>
      <c r="L81" s="1" t="s">
        <v>50</v>
      </c>
    </row>
    <row r="82" spans="1:12" outlineLevel="2" x14ac:dyDescent="0.25">
      <c r="A82" s="1">
        <v>25645</v>
      </c>
      <c r="B82" s="1" t="s">
        <v>396</v>
      </c>
      <c r="C82" s="1" t="s">
        <v>221</v>
      </c>
      <c r="D82" s="1" t="s">
        <v>155</v>
      </c>
      <c r="E82" s="154" t="s">
        <v>156</v>
      </c>
      <c r="F82" s="1">
        <v>2020</v>
      </c>
      <c r="G82" s="1" t="s">
        <v>11</v>
      </c>
      <c r="H82" s="1">
        <v>20</v>
      </c>
      <c r="I82" s="1">
        <v>20</v>
      </c>
      <c r="J82" s="1">
        <v>100</v>
      </c>
      <c r="K82" s="1">
        <v>5</v>
      </c>
      <c r="L82" s="1" t="s">
        <v>50</v>
      </c>
    </row>
    <row r="83" spans="1:12" outlineLevel="2" x14ac:dyDescent="0.25">
      <c r="A83" s="1">
        <v>25645</v>
      </c>
      <c r="B83" s="1" t="s">
        <v>396</v>
      </c>
      <c r="C83" s="1" t="s">
        <v>221</v>
      </c>
      <c r="D83" s="1" t="s">
        <v>155</v>
      </c>
      <c r="E83" s="154" t="s">
        <v>156</v>
      </c>
      <c r="F83" s="1">
        <v>2020</v>
      </c>
      <c r="G83" s="1" t="s">
        <v>3</v>
      </c>
      <c r="H83" s="1">
        <v>9</v>
      </c>
      <c r="I83" s="1">
        <v>9</v>
      </c>
      <c r="J83" s="1">
        <v>45</v>
      </c>
      <c r="K83" s="1">
        <v>5</v>
      </c>
      <c r="L83" s="1" t="s">
        <v>50</v>
      </c>
    </row>
    <row r="84" spans="1:12" outlineLevel="2" x14ac:dyDescent="0.25">
      <c r="A84" s="1">
        <v>25797</v>
      </c>
      <c r="B84" s="1" t="s">
        <v>396</v>
      </c>
      <c r="C84" s="1" t="s">
        <v>182</v>
      </c>
      <c r="D84" s="1" t="s">
        <v>155</v>
      </c>
      <c r="E84" s="154" t="s">
        <v>156</v>
      </c>
      <c r="F84" s="1">
        <v>2020</v>
      </c>
      <c r="G84" s="1" t="s">
        <v>3</v>
      </c>
      <c r="H84" s="1">
        <v>15.5</v>
      </c>
      <c r="I84" s="1">
        <v>14.5</v>
      </c>
      <c r="J84" s="1">
        <v>50.8</v>
      </c>
      <c r="K84" s="1">
        <v>3.5034482758620702</v>
      </c>
      <c r="L84" s="1" t="s">
        <v>50</v>
      </c>
    </row>
    <row r="85" spans="1:12" outlineLevel="2" x14ac:dyDescent="0.25">
      <c r="A85" s="1">
        <v>25797</v>
      </c>
      <c r="B85" s="1" t="s">
        <v>396</v>
      </c>
      <c r="C85" s="1" t="s">
        <v>182</v>
      </c>
      <c r="D85" s="1" t="s">
        <v>155</v>
      </c>
      <c r="E85" s="154" t="s">
        <v>156</v>
      </c>
      <c r="F85" s="1">
        <v>2020</v>
      </c>
      <c r="G85" s="1" t="s">
        <v>11</v>
      </c>
      <c r="H85" s="1">
        <v>10.5</v>
      </c>
      <c r="I85" s="1">
        <v>9.5</v>
      </c>
      <c r="J85" s="1">
        <v>24</v>
      </c>
      <c r="K85" s="1">
        <v>2.5263157894736801</v>
      </c>
      <c r="L85" s="1" t="s">
        <v>50</v>
      </c>
    </row>
    <row r="86" spans="1:12" outlineLevel="1" x14ac:dyDescent="0.25">
      <c r="A86" s="109"/>
      <c r="B86" s="109"/>
      <c r="C86" s="109"/>
      <c r="D86" s="109" t="s">
        <v>691</v>
      </c>
      <c r="E86" s="157"/>
      <c r="F86" s="109"/>
      <c r="G86" s="109"/>
      <c r="H86" s="109">
        <f>SUBTOTAL(9,H80:H85)</f>
        <v>115</v>
      </c>
      <c r="I86" s="109">
        <f>SUBTOTAL(9,I80:I85)</f>
        <v>113</v>
      </c>
      <c r="J86" s="109">
        <f>SUBTOTAL(9,J80:J85)</f>
        <v>489.8</v>
      </c>
      <c r="K86" s="109"/>
      <c r="L86" s="109"/>
    </row>
    <row r="87" spans="1:12" outlineLevel="2" x14ac:dyDescent="0.25">
      <c r="A87" s="1">
        <v>25001</v>
      </c>
      <c r="B87" s="1" t="s">
        <v>383</v>
      </c>
      <c r="C87" s="1" t="s">
        <v>128</v>
      </c>
      <c r="D87" s="1" t="s">
        <v>284</v>
      </c>
      <c r="E87" s="154" t="s">
        <v>285</v>
      </c>
      <c r="F87" s="1">
        <v>2020</v>
      </c>
      <c r="G87" s="1" t="s">
        <v>225</v>
      </c>
      <c r="H87" s="1">
        <v>1.3</v>
      </c>
      <c r="I87" s="1">
        <v>1.3</v>
      </c>
      <c r="J87" s="1">
        <v>1.04</v>
      </c>
      <c r="K87" s="1">
        <v>0.8</v>
      </c>
      <c r="L87" s="1" t="s">
        <v>50</v>
      </c>
    </row>
    <row r="88" spans="1:12" outlineLevel="2" x14ac:dyDescent="0.25">
      <c r="A88" s="1">
        <v>25368</v>
      </c>
      <c r="B88" s="1" t="s">
        <v>383</v>
      </c>
      <c r="C88" s="1" t="s">
        <v>201</v>
      </c>
      <c r="D88" s="1" t="s">
        <v>284</v>
      </c>
      <c r="E88" s="154" t="s">
        <v>285</v>
      </c>
      <c r="F88" s="1">
        <v>2020</v>
      </c>
      <c r="G88" s="1" t="s">
        <v>225</v>
      </c>
      <c r="H88" s="1">
        <v>3.5</v>
      </c>
      <c r="I88" s="1">
        <v>3.5</v>
      </c>
      <c r="J88" s="1">
        <v>10.5</v>
      </c>
      <c r="K88" s="1">
        <v>3</v>
      </c>
      <c r="L88" s="1" t="s">
        <v>50</v>
      </c>
    </row>
    <row r="89" spans="1:12" outlineLevel="2" x14ac:dyDescent="0.25">
      <c r="A89" s="1">
        <v>25815</v>
      </c>
      <c r="B89" s="1" t="s">
        <v>383</v>
      </c>
      <c r="C89" s="1" t="s">
        <v>114</v>
      </c>
      <c r="D89" s="1" t="s">
        <v>284</v>
      </c>
      <c r="E89" s="154" t="s">
        <v>285</v>
      </c>
      <c r="F89" s="1">
        <v>2020</v>
      </c>
      <c r="G89" s="1" t="s">
        <v>225</v>
      </c>
      <c r="H89" s="1">
        <v>2</v>
      </c>
      <c r="I89" s="1">
        <v>2</v>
      </c>
      <c r="J89" s="1">
        <v>20</v>
      </c>
      <c r="K89" s="1">
        <v>10</v>
      </c>
      <c r="L89" s="1" t="s">
        <v>50</v>
      </c>
    </row>
    <row r="90" spans="1:12" outlineLevel="1" x14ac:dyDescent="0.25">
      <c r="A90" s="109"/>
      <c r="B90" s="109"/>
      <c r="C90" s="109"/>
      <c r="D90" s="109" t="s">
        <v>692</v>
      </c>
      <c r="E90" s="157"/>
      <c r="F90" s="109"/>
      <c r="G90" s="109"/>
      <c r="H90" s="109">
        <f>SUBTOTAL(9,H87:H89)</f>
        <v>6.8</v>
      </c>
      <c r="I90" s="109">
        <f>SUBTOTAL(9,I87:I89)</f>
        <v>6.8</v>
      </c>
      <c r="J90" s="109">
        <f>SUBTOTAL(9,J87:J89)</f>
        <v>31.54</v>
      </c>
      <c r="K90" s="109"/>
      <c r="L90" s="109"/>
    </row>
    <row r="91" spans="1:12" outlineLevel="2" x14ac:dyDescent="0.25">
      <c r="A91" s="1">
        <v>25123</v>
      </c>
      <c r="B91" s="1" t="s">
        <v>396</v>
      </c>
      <c r="C91" s="1" t="s">
        <v>152</v>
      </c>
      <c r="D91" s="1" t="s">
        <v>374</v>
      </c>
      <c r="E91" s="154" t="s">
        <v>374</v>
      </c>
      <c r="F91" s="1">
        <v>2020</v>
      </c>
      <c r="G91" s="1"/>
      <c r="H91" s="1">
        <v>9</v>
      </c>
      <c r="I91" s="1">
        <v>9</v>
      </c>
      <c r="J91" s="1" t="s">
        <v>225</v>
      </c>
      <c r="K91" s="1"/>
      <c r="L91" s="1" t="s">
        <v>50</v>
      </c>
    </row>
    <row r="92" spans="1:12" outlineLevel="2" x14ac:dyDescent="0.25">
      <c r="A92" s="1">
        <v>25245</v>
      </c>
      <c r="B92" s="1" t="s">
        <v>396</v>
      </c>
      <c r="C92" s="1" t="s">
        <v>173</v>
      </c>
      <c r="D92" s="1" t="s">
        <v>374</v>
      </c>
      <c r="E92" s="154" t="s">
        <v>374</v>
      </c>
      <c r="F92" s="1">
        <v>2020</v>
      </c>
      <c r="G92" s="1"/>
      <c r="H92" s="1">
        <v>98.1</v>
      </c>
      <c r="I92" s="1">
        <v>88.1</v>
      </c>
      <c r="J92" s="1" t="s">
        <v>225</v>
      </c>
      <c r="K92" s="1"/>
      <c r="L92" s="1" t="s">
        <v>50</v>
      </c>
    </row>
    <row r="93" spans="1:12" outlineLevel="1" x14ac:dyDescent="0.25">
      <c r="A93" s="109"/>
      <c r="B93" s="109"/>
      <c r="C93" s="109"/>
      <c r="D93" s="109" t="s">
        <v>442</v>
      </c>
      <c r="E93" s="157"/>
      <c r="F93" s="109"/>
      <c r="G93" s="109"/>
      <c r="H93" s="109">
        <f>SUBTOTAL(9,H91:H92)</f>
        <v>107.1</v>
      </c>
      <c r="I93" s="109">
        <f>SUBTOTAL(9,I91:I92)</f>
        <v>97.1</v>
      </c>
      <c r="J93" s="109">
        <f>SUBTOTAL(9,J91:J92)</f>
        <v>0</v>
      </c>
      <c r="K93" s="109"/>
      <c r="L93" s="109"/>
    </row>
    <row r="94" spans="1:12" outlineLevel="2" x14ac:dyDescent="0.25">
      <c r="A94" s="1">
        <v>25426</v>
      </c>
      <c r="B94" s="1" t="s">
        <v>384</v>
      </c>
      <c r="C94" s="1" t="s">
        <v>145</v>
      </c>
      <c r="D94" s="1" t="s">
        <v>266</v>
      </c>
      <c r="E94" s="154" t="s">
        <v>267</v>
      </c>
      <c r="F94" s="1">
        <v>2020</v>
      </c>
      <c r="G94" s="1" t="s">
        <v>225</v>
      </c>
      <c r="H94" s="1">
        <v>1</v>
      </c>
      <c r="I94" s="1">
        <v>0</v>
      </c>
      <c r="J94" s="1">
        <v>0</v>
      </c>
      <c r="K94" s="1">
        <v>0</v>
      </c>
      <c r="L94" s="1" t="s">
        <v>50</v>
      </c>
    </row>
    <row r="95" spans="1:12" outlineLevel="2" x14ac:dyDescent="0.25">
      <c r="A95" s="1">
        <v>25772</v>
      </c>
      <c r="B95" s="1" t="s">
        <v>384</v>
      </c>
      <c r="C95" s="1" t="s">
        <v>38</v>
      </c>
      <c r="D95" s="1" t="s">
        <v>266</v>
      </c>
      <c r="E95" s="154" t="s">
        <v>267</v>
      </c>
      <c r="F95" s="1">
        <v>2020</v>
      </c>
      <c r="G95" s="1" t="s">
        <v>225</v>
      </c>
      <c r="H95" s="1">
        <v>3.5</v>
      </c>
      <c r="I95" s="1">
        <v>3.5</v>
      </c>
      <c r="J95" s="1">
        <v>24.5</v>
      </c>
      <c r="K95" s="1">
        <v>7</v>
      </c>
      <c r="L95" s="1" t="s">
        <v>50</v>
      </c>
    </row>
    <row r="96" spans="1:12" outlineLevel="2" x14ac:dyDescent="0.25">
      <c r="A96" s="1">
        <v>25299</v>
      </c>
      <c r="B96" s="1" t="s">
        <v>387</v>
      </c>
      <c r="C96" s="1" t="s">
        <v>198</v>
      </c>
      <c r="D96" s="1" t="s">
        <v>266</v>
      </c>
      <c r="E96" s="154" t="s">
        <v>267</v>
      </c>
      <c r="F96" s="1">
        <v>2020</v>
      </c>
      <c r="G96" s="1" t="s">
        <v>225</v>
      </c>
      <c r="H96" s="1">
        <v>2.5</v>
      </c>
      <c r="I96" s="1">
        <v>1.5</v>
      </c>
      <c r="J96" s="1">
        <v>24</v>
      </c>
      <c r="K96" s="1">
        <v>16</v>
      </c>
      <c r="L96" s="1" t="s">
        <v>50</v>
      </c>
    </row>
    <row r="97" spans="1:12" outlineLevel="2" x14ac:dyDescent="0.25">
      <c r="A97" s="1">
        <v>25326</v>
      </c>
      <c r="B97" s="1" t="s">
        <v>387</v>
      </c>
      <c r="C97" s="1" t="s">
        <v>177</v>
      </c>
      <c r="D97" s="1" t="s">
        <v>266</v>
      </c>
      <c r="E97" s="154" t="s">
        <v>267</v>
      </c>
      <c r="F97" s="1">
        <v>2020</v>
      </c>
      <c r="G97" s="1" t="s">
        <v>225</v>
      </c>
      <c r="H97" s="1">
        <v>10</v>
      </c>
      <c r="I97" s="1">
        <v>10</v>
      </c>
      <c r="J97" s="1">
        <v>150</v>
      </c>
      <c r="K97" s="1">
        <v>15</v>
      </c>
      <c r="L97" s="1" t="s">
        <v>50</v>
      </c>
    </row>
    <row r="98" spans="1:12" outlineLevel="2" x14ac:dyDescent="0.25">
      <c r="A98" s="1">
        <v>25126</v>
      </c>
      <c r="B98" s="1" t="s">
        <v>392</v>
      </c>
      <c r="C98" s="1" t="s">
        <v>104</v>
      </c>
      <c r="D98" s="1" t="s">
        <v>266</v>
      </c>
      <c r="E98" s="154" t="s">
        <v>267</v>
      </c>
      <c r="F98" s="1">
        <v>2020</v>
      </c>
      <c r="G98" s="1" t="s">
        <v>225</v>
      </c>
      <c r="H98" s="1">
        <v>1.95</v>
      </c>
      <c r="I98" s="1">
        <v>0.30000000000000004</v>
      </c>
      <c r="J98" s="1">
        <v>4.2000000000000011</v>
      </c>
      <c r="K98" s="1">
        <v>14</v>
      </c>
      <c r="L98" s="1" t="s">
        <v>50</v>
      </c>
    </row>
    <row r="99" spans="1:12" outlineLevel="2" x14ac:dyDescent="0.25">
      <c r="A99" s="1">
        <v>25200</v>
      </c>
      <c r="B99" s="1" t="s">
        <v>392</v>
      </c>
      <c r="C99" s="1" t="s">
        <v>77</v>
      </c>
      <c r="D99" s="1" t="s">
        <v>266</v>
      </c>
      <c r="E99" s="154" t="s">
        <v>267</v>
      </c>
      <c r="F99" s="1">
        <v>2020</v>
      </c>
      <c r="G99" s="1" t="s">
        <v>225</v>
      </c>
      <c r="H99" s="1">
        <v>10</v>
      </c>
      <c r="I99" s="1">
        <v>9</v>
      </c>
      <c r="J99" s="1">
        <v>153</v>
      </c>
      <c r="K99" s="1">
        <v>17</v>
      </c>
      <c r="L99" s="1" t="s">
        <v>50</v>
      </c>
    </row>
    <row r="100" spans="1:12" outlineLevel="2" x14ac:dyDescent="0.25">
      <c r="A100" s="1">
        <v>25758</v>
      </c>
      <c r="B100" s="1" t="s">
        <v>392</v>
      </c>
      <c r="C100" s="1" t="s">
        <v>111</v>
      </c>
      <c r="D100" s="1" t="s">
        <v>266</v>
      </c>
      <c r="E100" s="154" t="s">
        <v>267</v>
      </c>
      <c r="F100" s="1">
        <v>2020</v>
      </c>
      <c r="G100" s="1" t="s">
        <v>225</v>
      </c>
      <c r="H100" s="1">
        <v>11</v>
      </c>
      <c r="I100" s="1">
        <v>1</v>
      </c>
      <c r="J100" s="1">
        <v>15</v>
      </c>
      <c r="K100" s="1">
        <v>15</v>
      </c>
      <c r="L100" s="1" t="s">
        <v>50</v>
      </c>
    </row>
    <row r="101" spans="1:12" outlineLevel="2" x14ac:dyDescent="0.25">
      <c r="A101" s="1">
        <v>25799</v>
      </c>
      <c r="B101" s="1" t="s">
        <v>392</v>
      </c>
      <c r="C101" s="1" t="s">
        <v>134</v>
      </c>
      <c r="D101" s="1" t="s">
        <v>266</v>
      </c>
      <c r="E101" s="154" t="s">
        <v>267</v>
      </c>
      <c r="F101" s="1">
        <v>2020</v>
      </c>
      <c r="G101" s="1" t="s">
        <v>225</v>
      </c>
      <c r="H101" s="1">
        <v>14</v>
      </c>
      <c r="I101" s="1">
        <v>12</v>
      </c>
      <c r="J101" s="1">
        <v>100</v>
      </c>
      <c r="K101" s="1">
        <v>8.3333333333333304</v>
      </c>
      <c r="L101" s="1" t="s">
        <v>50</v>
      </c>
    </row>
    <row r="102" spans="1:12" outlineLevel="2" x14ac:dyDescent="0.25">
      <c r="A102" s="1">
        <v>25899</v>
      </c>
      <c r="B102" s="1" t="s">
        <v>392</v>
      </c>
      <c r="C102" s="1" t="s">
        <v>79</v>
      </c>
      <c r="D102" s="1" t="s">
        <v>266</v>
      </c>
      <c r="E102" s="154" t="s">
        <v>267</v>
      </c>
      <c r="F102" s="1">
        <v>2020</v>
      </c>
      <c r="G102" s="1" t="s">
        <v>225</v>
      </c>
      <c r="H102" s="1">
        <v>13.5</v>
      </c>
      <c r="I102" s="1">
        <v>3.5</v>
      </c>
      <c r="J102" s="1">
        <v>28</v>
      </c>
      <c r="K102" s="1">
        <v>8</v>
      </c>
      <c r="L102" s="1" t="s">
        <v>50</v>
      </c>
    </row>
    <row r="103" spans="1:12" outlineLevel="2" x14ac:dyDescent="0.25">
      <c r="A103" s="1">
        <v>25473</v>
      </c>
      <c r="B103" s="1" t="s">
        <v>393</v>
      </c>
      <c r="C103" s="1" t="s">
        <v>95</v>
      </c>
      <c r="D103" s="1" t="s">
        <v>266</v>
      </c>
      <c r="E103" s="154" t="s">
        <v>267</v>
      </c>
      <c r="F103" s="1">
        <v>2020</v>
      </c>
      <c r="G103" s="1" t="s">
        <v>225</v>
      </c>
      <c r="H103" s="1">
        <v>6</v>
      </c>
      <c r="I103" s="1">
        <v>0</v>
      </c>
      <c r="J103" s="1">
        <v>0</v>
      </c>
      <c r="K103" s="1">
        <v>0</v>
      </c>
      <c r="L103" s="1" t="s">
        <v>50</v>
      </c>
    </row>
    <row r="104" spans="1:12" outlineLevel="2" x14ac:dyDescent="0.25">
      <c r="A104" s="1">
        <v>25317</v>
      </c>
      <c r="B104" s="1" t="s">
        <v>397</v>
      </c>
      <c r="C104" s="1" t="s">
        <v>28</v>
      </c>
      <c r="D104" s="1" t="s">
        <v>266</v>
      </c>
      <c r="E104" s="154" t="s">
        <v>267</v>
      </c>
      <c r="F104" s="1">
        <v>2020</v>
      </c>
      <c r="G104" s="1" t="s">
        <v>225</v>
      </c>
      <c r="H104" s="1">
        <v>5</v>
      </c>
      <c r="I104" s="1">
        <v>5</v>
      </c>
      <c r="J104" s="1">
        <v>20</v>
      </c>
      <c r="K104" s="1">
        <v>4</v>
      </c>
      <c r="L104" s="1" t="s">
        <v>50</v>
      </c>
    </row>
    <row r="105" spans="1:12" outlineLevel="2" x14ac:dyDescent="0.25">
      <c r="A105" s="1">
        <v>25781</v>
      </c>
      <c r="B105" s="1" t="s">
        <v>397</v>
      </c>
      <c r="C105" s="1" t="s">
        <v>212</v>
      </c>
      <c r="D105" s="1" t="s">
        <v>266</v>
      </c>
      <c r="E105" s="154" t="s">
        <v>267</v>
      </c>
      <c r="F105" s="1">
        <v>2020</v>
      </c>
      <c r="G105" s="1" t="s">
        <v>225</v>
      </c>
      <c r="H105" s="1">
        <v>1</v>
      </c>
      <c r="I105" s="1">
        <v>1</v>
      </c>
      <c r="J105" s="1">
        <v>7</v>
      </c>
      <c r="K105" s="1">
        <v>7</v>
      </c>
      <c r="L105" s="1" t="s">
        <v>50</v>
      </c>
    </row>
    <row r="106" spans="1:12" outlineLevel="2" x14ac:dyDescent="0.25">
      <c r="A106" s="1">
        <v>25793</v>
      </c>
      <c r="B106" s="1" t="s">
        <v>397</v>
      </c>
      <c r="C106" s="1" t="s">
        <v>174</v>
      </c>
      <c r="D106" s="1" t="s">
        <v>266</v>
      </c>
      <c r="E106" s="154" t="s">
        <v>267</v>
      </c>
      <c r="F106" s="1">
        <v>2020</v>
      </c>
      <c r="G106" s="1" t="s">
        <v>225</v>
      </c>
      <c r="H106" s="1">
        <v>81</v>
      </c>
      <c r="I106" s="1">
        <v>81</v>
      </c>
      <c r="J106" s="1">
        <v>162</v>
      </c>
      <c r="K106" s="1">
        <v>2</v>
      </c>
      <c r="L106" s="1" t="s">
        <v>50</v>
      </c>
    </row>
    <row r="107" spans="1:12" outlineLevel="2" x14ac:dyDescent="0.25">
      <c r="A107" s="1">
        <v>25843</v>
      </c>
      <c r="B107" s="1" t="s">
        <v>397</v>
      </c>
      <c r="C107" s="1" t="s">
        <v>33</v>
      </c>
      <c r="D107" s="1" t="s">
        <v>266</v>
      </c>
      <c r="E107" s="154" t="s">
        <v>267</v>
      </c>
      <c r="F107" s="1">
        <v>2020</v>
      </c>
      <c r="G107" s="1" t="s">
        <v>225</v>
      </c>
      <c r="H107" s="1">
        <v>2</v>
      </c>
      <c r="I107" s="1">
        <v>0</v>
      </c>
      <c r="J107" s="1">
        <v>0</v>
      </c>
      <c r="K107" s="1">
        <v>0</v>
      </c>
      <c r="L107" s="1" t="s">
        <v>50</v>
      </c>
    </row>
    <row r="108" spans="1:12" outlineLevel="1" x14ac:dyDescent="0.25">
      <c r="A108" s="109"/>
      <c r="B108" s="109"/>
      <c r="C108" s="109"/>
      <c r="D108" s="109" t="s">
        <v>693</v>
      </c>
      <c r="E108" s="157"/>
      <c r="F108" s="109"/>
      <c r="G108" s="109"/>
      <c r="H108" s="109">
        <f>SUBTOTAL(9,H94:H107)</f>
        <v>162.44999999999999</v>
      </c>
      <c r="I108" s="109">
        <f>SUBTOTAL(9,I94:I107)</f>
        <v>127.8</v>
      </c>
      <c r="J108" s="109">
        <f>SUBTOTAL(9,J94:J107)</f>
        <v>687.7</v>
      </c>
      <c r="K108" s="109"/>
      <c r="L108" s="109"/>
    </row>
    <row r="109" spans="1:12" outlineLevel="2" x14ac:dyDescent="0.25">
      <c r="A109" s="1">
        <v>25148</v>
      </c>
      <c r="B109" s="1" t="s">
        <v>385</v>
      </c>
      <c r="C109" s="1" t="s">
        <v>130</v>
      </c>
      <c r="D109" s="1" t="s">
        <v>346</v>
      </c>
      <c r="E109" s="154" t="s">
        <v>347</v>
      </c>
      <c r="F109" s="1">
        <v>2020</v>
      </c>
      <c r="G109" s="1" t="s">
        <v>225</v>
      </c>
      <c r="H109" s="1">
        <v>5</v>
      </c>
      <c r="I109" s="1">
        <v>0</v>
      </c>
      <c r="J109" s="1">
        <v>0</v>
      </c>
      <c r="K109" s="1">
        <v>0</v>
      </c>
      <c r="L109" s="1" t="s">
        <v>50</v>
      </c>
    </row>
    <row r="110" spans="1:12" outlineLevel="1" x14ac:dyDescent="0.25">
      <c r="A110" s="109"/>
      <c r="B110" s="109"/>
      <c r="C110" s="109"/>
      <c r="D110" s="109" t="s">
        <v>694</v>
      </c>
      <c r="E110" s="157"/>
      <c r="F110" s="109"/>
      <c r="G110" s="109"/>
      <c r="H110" s="109">
        <f>SUBTOTAL(9,H109:H109)</f>
        <v>5</v>
      </c>
      <c r="I110" s="109">
        <f>SUBTOTAL(9,I109:I109)</f>
        <v>0</v>
      </c>
      <c r="J110" s="109">
        <f>SUBTOTAL(9,J109:J109)</f>
        <v>0</v>
      </c>
      <c r="K110" s="109"/>
      <c r="L110" s="109"/>
    </row>
    <row r="111" spans="1:12" outlineLevel="2" x14ac:dyDescent="0.25">
      <c r="A111" s="1">
        <v>25200</v>
      </c>
      <c r="B111" s="1" t="s">
        <v>392</v>
      </c>
      <c r="C111" s="1" t="s">
        <v>77</v>
      </c>
      <c r="D111" s="1" t="s">
        <v>376</v>
      </c>
      <c r="E111" s="154" t="s">
        <v>376</v>
      </c>
      <c r="F111" s="1">
        <v>2020</v>
      </c>
      <c r="G111" s="1"/>
      <c r="H111" s="1">
        <v>7</v>
      </c>
      <c r="I111" s="1">
        <v>7</v>
      </c>
      <c r="J111" s="1" t="s">
        <v>225</v>
      </c>
      <c r="K111" s="1"/>
      <c r="L111" s="1" t="s">
        <v>50</v>
      </c>
    </row>
    <row r="112" spans="1:12" outlineLevel="2" x14ac:dyDescent="0.25">
      <c r="A112" s="1">
        <v>25430</v>
      </c>
      <c r="B112" s="1" t="s">
        <v>393</v>
      </c>
      <c r="C112" s="1" t="s">
        <v>67</v>
      </c>
      <c r="D112" s="1" t="s">
        <v>376</v>
      </c>
      <c r="E112" s="154" t="s">
        <v>376</v>
      </c>
      <c r="F112" s="1">
        <v>2020</v>
      </c>
      <c r="G112" s="1"/>
      <c r="H112" s="1">
        <v>290</v>
      </c>
      <c r="I112" s="1">
        <v>290</v>
      </c>
      <c r="J112" s="1" t="s">
        <v>225</v>
      </c>
      <c r="K112" s="1"/>
      <c r="L112" s="1" t="s">
        <v>50</v>
      </c>
    </row>
    <row r="113" spans="1:12" outlineLevel="2" x14ac:dyDescent="0.25">
      <c r="A113" s="1">
        <v>25898</v>
      </c>
      <c r="B113" s="1" t="s">
        <v>393</v>
      </c>
      <c r="C113" s="1" t="s">
        <v>220</v>
      </c>
      <c r="D113" s="1" t="s">
        <v>376</v>
      </c>
      <c r="E113" s="154" t="s">
        <v>376</v>
      </c>
      <c r="F113" s="1">
        <v>2020</v>
      </c>
      <c r="G113" s="1"/>
      <c r="H113" s="1">
        <v>6.1</v>
      </c>
      <c r="I113" s="1">
        <v>4.0999999999999996</v>
      </c>
      <c r="J113" s="1"/>
      <c r="K113" s="1"/>
      <c r="L113" s="1" t="s">
        <v>50</v>
      </c>
    </row>
    <row r="114" spans="1:12" outlineLevel="1" x14ac:dyDescent="0.25">
      <c r="A114" s="109"/>
      <c r="B114" s="109"/>
      <c r="C114" s="109"/>
      <c r="D114" s="109" t="s">
        <v>449</v>
      </c>
      <c r="E114" s="157"/>
      <c r="F114" s="109"/>
      <c r="G114" s="109"/>
      <c r="H114" s="109">
        <f>SUBTOTAL(9,H111:H113)</f>
        <v>303.10000000000002</v>
      </c>
      <c r="I114" s="109">
        <f>SUBTOTAL(9,I111:I113)</f>
        <v>301.10000000000002</v>
      </c>
      <c r="J114" s="109">
        <f>SUBTOTAL(9,J111:J113)</f>
        <v>0</v>
      </c>
      <c r="K114" s="109"/>
      <c r="L114" s="109"/>
    </row>
    <row r="115" spans="1:12" outlineLevel="2" x14ac:dyDescent="0.25">
      <c r="A115" s="1">
        <v>25436</v>
      </c>
      <c r="B115" s="1" t="s">
        <v>384</v>
      </c>
      <c r="C115" s="1" t="s">
        <v>51</v>
      </c>
      <c r="D115" s="1" t="s">
        <v>253</v>
      </c>
      <c r="E115" s="154" t="s">
        <v>254</v>
      </c>
      <c r="F115" s="1">
        <v>2020</v>
      </c>
      <c r="G115" s="1" t="s">
        <v>225</v>
      </c>
      <c r="H115" s="1">
        <v>23</v>
      </c>
      <c r="I115" s="1">
        <v>18</v>
      </c>
      <c r="J115" s="1">
        <v>168</v>
      </c>
      <c r="K115" s="1">
        <v>8</v>
      </c>
      <c r="L115" s="1" t="s">
        <v>50</v>
      </c>
    </row>
    <row r="116" spans="1:12" outlineLevel="2" x14ac:dyDescent="0.25">
      <c r="A116" s="1">
        <v>25001</v>
      </c>
      <c r="B116" s="1" t="s">
        <v>383</v>
      </c>
      <c r="C116" s="1" t="s">
        <v>128</v>
      </c>
      <c r="D116" s="1" t="s">
        <v>253</v>
      </c>
      <c r="E116" s="154" t="s">
        <v>310</v>
      </c>
      <c r="F116" s="1">
        <v>2020</v>
      </c>
      <c r="G116" s="1" t="s">
        <v>225</v>
      </c>
      <c r="H116" s="1">
        <v>0.5</v>
      </c>
      <c r="I116" s="1">
        <v>0.5</v>
      </c>
      <c r="J116" s="1">
        <v>1.5</v>
      </c>
      <c r="K116" s="1">
        <v>3</v>
      </c>
      <c r="L116" s="1" t="s">
        <v>50</v>
      </c>
    </row>
    <row r="117" spans="1:12" outlineLevel="2" x14ac:dyDescent="0.25">
      <c r="A117" s="1">
        <v>25368</v>
      </c>
      <c r="B117" s="1" t="s">
        <v>383</v>
      </c>
      <c r="C117" s="1" t="s">
        <v>201</v>
      </c>
      <c r="D117" s="1" t="s">
        <v>253</v>
      </c>
      <c r="E117" s="154" t="s">
        <v>254</v>
      </c>
      <c r="F117" s="1">
        <v>2020</v>
      </c>
      <c r="G117" s="1" t="s">
        <v>225</v>
      </c>
      <c r="H117" s="1">
        <v>80.95</v>
      </c>
      <c r="I117" s="1">
        <v>80.95</v>
      </c>
      <c r="J117" s="1">
        <v>404.75</v>
      </c>
      <c r="K117" s="1">
        <v>5</v>
      </c>
      <c r="L117" s="1" t="s">
        <v>50</v>
      </c>
    </row>
    <row r="118" spans="1:12" outlineLevel="2" x14ac:dyDescent="0.25">
      <c r="A118" s="1">
        <v>25488</v>
      </c>
      <c r="B118" s="1" t="s">
        <v>383</v>
      </c>
      <c r="C118" s="1" t="s">
        <v>223</v>
      </c>
      <c r="D118" s="1" t="s">
        <v>253</v>
      </c>
      <c r="E118" s="154" t="s">
        <v>254</v>
      </c>
      <c r="F118" s="1">
        <v>2020</v>
      </c>
      <c r="G118" s="1" t="s">
        <v>225</v>
      </c>
      <c r="H118" s="1">
        <v>20</v>
      </c>
      <c r="I118" s="1">
        <v>20</v>
      </c>
      <c r="J118" s="1">
        <v>104.545454545455</v>
      </c>
      <c r="K118" s="1">
        <v>5.2272727272727302</v>
      </c>
      <c r="L118" s="1" t="s">
        <v>50</v>
      </c>
    </row>
    <row r="119" spans="1:12" outlineLevel="2" x14ac:dyDescent="0.25">
      <c r="A119" s="1">
        <v>25148</v>
      </c>
      <c r="B119" s="1" t="s">
        <v>385</v>
      </c>
      <c r="C119" s="1" t="s">
        <v>130</v>
      </c>
      <c r="D119" s="1" t="s">
        <v>253</v>
      </c>
      <c r="E119" s="154" t="s">
        <v>254</v>
      </c>
      <c r="F119" s="1">
        <v>2020</v>
      </c>
      <c r="G119" s="1" t="s">
        <v>225</v>
      </c>
      <c r="H119" s="1">
        <v>10</v>
      </c>
      <c r="I119" s="1">
        <v>10</v>
      </c>
      <c r="J119" s="1">
        <v>150</v>
      </c>
      <c r="K119" s="1">
        <v>15</v>
      </c>
      <c r="L119" s="1" t="s">
        <v>50</v>
      </c>
    </row>
    <row r="120" spans="1:12" outlineLevel="2" x14ac:dyDescent="0.25">
      <c r="A120" s="1">
        <v>25489</v>
      </c>
      <c r="B120" s="1" t="s">
        <v>386</v>
      </c>
      <c r="C120" s="1" t="s">
        <v>78</v>
      </c>
      <c r="D120" s="1" t="s">
        <v>253</v>
      </c>
      <c r="E120" s="154" t="s">
        <v>254</v>
      </c>
      <c r="F120" s="1">
        <v>2020</v>
      </c>
      <c r="G120" s="1" t="s">
        <v>225</v>
      </c>
      <c r="H120" s="1">
        <v>10</v>
      </c>
      <c r="I120" s="1">
        <v>10</v>
      </c>
      <c r="J120" s="1">
        <v>2</v>
      </c>
      <c r="K120" s="1">
        <v>0.2</v>
      </c>
      <c r="L120" s="1" t="s">
        <v>50</v>
      </c>
    </row>
    <row r="121" spans="1:12" outlineLevel="2" x14ac:dyDescent="0.25">
      <c r="A121" s="1">
        <v>25875</v>
      </c>
      <c r="B121" s="1" t="s">
        <v>386</v>
      </c>
      <c r="C121" s="1" t="s">
        <v>147</v>
      </c>
      <c r="D121" s="1" t="s">
        <v>253</v>
      </c>
      <c r="E121" s="154" t="s">
        <v>254</v>
      </c>
      <c r="F121" s="1">
        <v>2020</v>
      </c>
      <c r="G121" s="1" t="s">
        <v>225</v>
      </c>
      <c r="H121" s="1">
        <v>27</v>
      </c>
      <c r="I121" s="1">
        <v>23</v>
      </c>
      <c r="J121" s="1">
        <v>138</v>
      </c>
      <c r="K121" s="1">
        <v>6</v>
      </c>
      <c r="L121" s="1" t="s">
        <v>50</v>
      </c>
    </row>
    <row r="122" spans="1:12" outlineLevel="2" x14ac:dyDescent="0.25">
      <c r="A122" s="1">
        <v>25372</v>
      </c>
      <c r="B122" s="1" t="s">
        <v>387</v>
      </c>
      <c r="C122" s="1" t="s">
        <v>164</v>
      </c>
      <c r="D122" s="1" t="s">
        <v>253</v>
      </c>
      <c r="E122" s="154" t="s">
        <v>254</v>
      </c>
      <c r="F122" s="1">
        <v>2020</v>
      </c>
      <c r="G122" s="1" t="s">
        <v>225</v>
      </c>
      <c r="H122" s="1">
        <v>90</v>
      </c>
      <c r="I122" s="1">
        <v>86</v>
      </c>
      <c r="J122" s="1">
        <v>774</v>
      </c>
      <c r="K122" s="1">
        <v>9</v>
      </c>
      <c r="L122" s="1" t="s">
        <v>50</v>
      </c>
    </row>
    <row r="123" spans="1:12" outlineLevel="2" x14ac:dyDescent="0.25">
      <c r="A123" s="1">
        <v>25086</v>
      </c>
      <c r="B123" s="1" t="s">
        <v>388</v>
      </c>
      <c r="C123" s="1" t="s">
        <v>87</v>
      </c>
      <c r="D123" s="1" t="s">
        <v>253</v>
      </c>
      <c r="E123" s="154" t="s">
        <v>254</v>
      </c>
      <c r="F123" s="1">
        <v>2020</v>
      </c>
      <c r="G123" s="1" t="s">
        <v>225</v>
      </c>
      <c r="H123" s="1">
        <v>52</v>
      </c>
      <c r="I123" s="1">
        <v>28</v>
      </c>
      <c r="J123" s="1">
        <v>140</v>
      </c>
      <c r="K123" s="1">
        <v>5</v>
      </c>
      <c r="L123" s="1" t="s">
        <v>50</v>
      </c>
    </row>
    <row r="124" spans="1:12" outlineLevel="2" x14ac:dyDescent="0.25">
      <c r="A124" s="1">
        <v>25168</v>
      </c>
      <c r="B124" s="1" t="s">
        <v>388</v>
      </c>
      <c r="C124" s="1" t="s">
        <v>25</v>
      </c>
      <c r="D124" s="1" t="s">
        <v>253</v>
      </c>
      <c r="E124" s="154" t="s">
        <v>254</v>
      </c>
      <c r="F124" s="1">
        <v>2020</v>
      </c>
      <c r="G124" s="1" t="s">
        <v>225</v>
      </c>
      <c r="H124" s="1">
        <v>40</v>
      </c>
      <c r="I124" s="1">
        <v>39</v>
      </c>
      <c r="J124" s="1">
        <v>152.1</v>
      </c>
      <c r="K124" s="1">
        <v>3.9</v>
      </c>
      <c r="L124" s="1" t="s">
        <v>50</v>
      </c>
    </row>
    <row r="125" spans="1:12" outlineLevel="2" x14ac:dyDescent="0.25">
      <c r="A125" s="1">
        <v>25328</v>
      </c>
      <c r="B125" s="1" t="s">
        <v>388</v>
      </c>
      <c r="C125" s="1" t="s">
        <v>158</v>
      </c>
      <c r="D125" s="1" t="s">
        <v>253</v>
      </c>
      <c r="E125" s="154" t="s">
        <v>254</v>
      </c>
      <c r="F125" s="1">
        <v>2020</v>
      </c>
      <c r="G125" s="1" t="s">
        <v>225</v>
      </c>
      <c r="H125" s="1">
        <v>45</v>
      </c>
      <c r="I125" s="1">
        <v>45</v>
      </c>
      <c r="J125" s="1">
        <v>225</v>
      </c>
      <c r="K125" s="1">
        <v>5</v>
      </c>
      <c r="L125" s="1" t="s">
        <v>50</v>
      </c>
    </row>
    <row r="126" spans="1:12" outlineLevel="2" x14ac:dyDescent="0.25">
      <c r="A126" s="1">
        <v>25580</v>
      </c>
      <c r="B126" s="1" t="s">
        <v>388</v>
      </c>
      <c r="C126" s="1" t="s">
        <v>120</v>
      </c>
      <c r="D126" s="1" t="s">
        <v>253</v>
      </c>
      <c r="E126" s="154" t="s">
        <v>254</v>
      </c>
      <c r="F126" s="1">
        <v>2020</v>
      </c>
      <c r="G126" s="1" t="s">
        <v>225</v>
      </c>
      <c r="H126" s="1">
        <v>223</v>
      </c>
      <c r="I126" s="1">
        <v>108</v>
      </c>
      <c r="J126" s="1">
        <v>756</v>
      </c>
      <c r="K126" s="1">
        <v>7</v>
      </c>
      <c r="L126" s="1" t="s">
        <v>50</v>
      </c>
    </row>
    <row r="127" spans="1:12" outlineLevel="2" x14ac:dyDescent="0.25">
      <c r="A127" s="1">
        <v>25662</v>
      </c>
      <c r="B127" s="1" t="s">
        <v>388</v>
      </c>
      <c r="C127" s="1" t="s">
        <v>153</v>
      </c>
      <c r="D127" s="1" t="s">
        <v>253</v>
      </c>
      <c r="E127" s="154" t="s">
        <v>254</v>
      </c>
      <c r="F127" s="1">
        <v>2020</v>
      </c>
      <c r="G127" s="1" t="s">
        <v>225</v>
      </c>
      <c r="H127" s="1">
        <v>2200</v>
      </c>
      <c r="I127" s="1">
        <v>2200</v>
      </c>
      <c r="J127" s="1">
        <v>45000</v>
      </c>
      <c r="K127" s="1">
        <v>10</v>
      </c>
      <c r="L127" s="1" t="s">
        <v>50</v>
      </c>
    </row>
    <row r="128" spans="1:12" outlineLevel="2" x14ac:dyDescent="0.25">
      <c r="A128" s="1">
        <v>25867</v>
      </c>
      <c r="B128" s="1" t="s">
        <v>388</v>
      </c>
      <c r="C128" s="1" t="s">
        <v>166</v>
      </c>
      <c r="D128" s="1" t="s">
        <v>253</v>
      </c>
      <c r="E128" s="154" t="s">
        <v>254</v>
      </c>
      <c r="F128" s="1">
        <v>2020</v>
      </c>
      <c r="G128" s="1" t="s">
        <v>225</v>
      </c>
      <c r="H128" s="1">
        <v>507</v>
      </c>
      <c r="I128" s="1">
        <v>497</v>
      </c>
      <c r="J128" s="1">
        <v>4473</v>
      </c>
      <c r="K128" s="1">
        <v>9</v>
      </c>
      <c r="L128" s="1" t="s">
        <v>50</v>
      </c>
    </row>
    <row r="129" spans="1:12" outlineLevel="2" x14ac:dyDescent="0.25">
      <c r="A129" s="1">
        <v>25898</v>
      </c>
      <c r="B129" s="1" t="s">
        <v>393</v>
      </c>
      <c r="C129" s="1" t="s">
        <v>220</v>
      </c>
      <c r="D129" s="1" t="s">
        <v>253</v>
      </c>
      <c r="E129" s="154" t="s">
        <v>254</v>
      </c>
      <c r="F129" s="1">
        <v>2020</v>
      </c>
      <c r="G129" s="1" t="s">
        <v>225</v>
      </c>
      <c r="H129" s="1">
        <v>8</v>
      </c>
      <c r="I129" s="1">
        <v>5</v>
      </c>
      <c r="J129" s="1">
        <v>65</v>
      </c>
      <c r="K129" s="1">
        <v>13</v>
      </c>
      <c r="L129" s="1" t="s">
        <v>50</v>
      </c>
    </row>
    <row r="130" spans="1:12" outlineLevel="2" x14ac:dyDescent="0.25">
      <c r="A130" s="1">
        <v>25290</v>
      </c>
      <c r="B130" s="1" t="s">
        <v>395</v>
      </c>
      <c r="C130" s="1" t="s">
        <v>197</v>
      </c>
      <c r="D130" s="1" t="s">
        <v>253</v>
      </c>
      <c r="E130" s="154" t="s">
        <v>254</v>
      </c>
      <c r="F130" s="1">
        <v>2020</v>
      </c>
      <c r="G130" s="1" t="s">
        <v>225</v>
      </c>
      <c r="H130" s="1">
        <v>57</v>
      </c>
      <c r="I130" s="1">
        <v>48</v>
      </c>
      <c r="J130" s="1">
        <v>336</v>
      </c>
      <c r="K130" s="1">
        <v>7</v>
      </c>
      <c r="L130" s="1" t="s">
        <v>50</v>
      </c>
    </row>
    <row r="131" spans="1:12" outlineLevel="2" x14ac:dyDescent="0.25">
      <c r="A131" s="1">
        <v>25524</v>
      </c>
      <c r="B131" s="1" t="s">
        <v>395</v>
      </c>
      <c r="C131" s="1" t="s">
        <v>165</v>
      </c>
      <c r="D131" s="1" t="s">
        <v>253</v>
      </c>
      <c r="E131" s="154" t="s">
        <v>254</v>
      </c>
      <c r="F131" s="1">
        <v>2020</v>
      </c>
      <c r="G131" s="1" t="s">
        <v>225</v>
      </c>
      <c r="H131" s="1">
        <v>23</v>
      </c>
      <c r="I131" s="1">
        <v>23</v>
      </c>
      <c r="J131" s="1">
        <v>253</v>
      </c>
      <c r="K131" s="1">
        <v>11</v>
      </c>
      <c r="L131" s="1" t="s">
        <v>50</v>
      </c>
    </row>
    <row r="132" spans="1:12" outlineLevel="2" x14ac:dyDescent="0.25">
      <c r="A132" s="1">
        <v>25506</v>
      </c>
      <c r="B132" s="1" t="s">
        <v>395</v>
      </c>
      <c r="C132" s="1" t="s">
        <v>205</v>
      </c>
      <c r="D132" s="1" t="s">
        <v>253</v>
      </c>
      <c r="E132" s="154" t="s">
        <v>254</v>
      </c>
      <c r="F132" s="1">
        <v>2020</v>
      </c>
      <c r="G132" s="1" t="s">
        <v>225</v>
      </c>
      <c r="H132" s="1">
        <v>103</v>
      </c>
      <c r="I132" s="1">
        <v>98</v>
      </c>
      <c r="J132" s="1">
        <v>1850</v>
      </c>
      <c r="K132" s="1">
        <v>18.877551020408202</v>
      </c>
      <c r="L132" s="1" t="s">
        <v>50</v>
      </c>
    </row>
    <row r="133" spans="1:12" outlineLevel="2" x14ac:dyDescent="0.25">
      <c r="A133" s="1">
        <v>25035</v>
      </c>
      <c r="B133" s="1" t="s">
        <v>396</v>
      </c>
      <c r="C133" s="1" t="s">
        <v>181</v>
      </c>
      <c r="D133" s="1" t="s">
        <v>253</v>
      </c>
      <c r="E133" s="154" t="s">
        <v>254</v>
      </c>
      <c r="F133" s="1">
        <v>2020</v>
      </c>
      <c r="G133" s="1" t="s">
        <v>225</v>
      </c>
      <c r="H133" s="1">
        <v>49</v>
      </c>
      <c r="I133" s="1">
        <v>46</v>
      </c>
      <c r="J133" s="1">
        <v>414</v>
      </c>
      <c r="K133" s="1">
        <v>9</v>
      </c>
      <c r="L133" s="1" t="s">
        <v>50</v>
      </c>
    </row>
    <row r="134" spans="1:12" outlineLevel="2" x14ac:dyDescent="0.25">
      <c r="A134" s="1">
        <v>25040</v>
      </c>
      <c r="B134" s="1" t="s">
        <v>396</v>
      </c>
      <c r="C134" s="1" t="s">
        <v>31</v>
      </c>
      <c r="D134" s="1" t="s">
        <v>253</v>
      </c>
      <c r="E134" s="154" t="s">
        <v>254</v>
      </c>
      <c r="F134" s="1">
        <v>2020</v>
      </c>
      <c r="G134" s="1" t="s">
        <v>225</v>
      </c>
      <c r="H134" s="1">
        <v>56</v>
      </c>
      <c r="I134" s="1">
        <v>53</v>
      </c>
      <c r="J134" s="1">
        <v>265</v>
      </c>
      <c r="K134" s="1">
        <v>5</v>
      </c>
      <c r="L134" s="1" t="s">
        <v>50</v>
      </c>
    </row>
    <row r="135" spans="1:12" outlineLevel="2" x14ac:dyDescent="0.25">
      <c r="A135" s="1">
        <v>25599</v>
      </c>
      <c r="B135" s="1" t="s">
        <v>396</v>
      </c>
      <c r="C135" s="1" t="s">
        <v>222</v>
      </c>
      <c r="D135" s="1" t="s">
        <v>253</v>
      </c>
      <c r="E135" s="154" t="s">
        <v>254</v>
      </c>
      <c r="F135" s="1">
        <v>2020</v>
      </c>
      <c r="G135" s="1" t="s">
        <v>225</v>
      </c>
      <c r="H135" s="1">
        <v>43</v>
      </c>
      <c r="I135" s="1">
        <v>33</v>
      </c>
      <c r="J135" s="1">
        <v>198</v>
      </c>
      <c r="K135" s="1">
        <v>6</v>
      </c>
      <c r="L135" s="1" t="s">
        <v>50</v>
      </c>
    </row>
    <row r="136" spans="1:12" outlineLevel="2" x14ac:dyDescent="0.25">
      <c r="A136" s="1">
        <v>25245</v>
      </c>
      <c r="B136" s="1" t="s">
        <v>396</v>
      </c>
      <c r="C136" s="1" t="s">
        <v>173</v>
      </c>
      <c r="D136" s="1" t="s">
        <v>253</v>
      </c>
      <c r="E136" s="154" t="s">
        <v>254</v>
      </c>
      <c r="F136" s="1">
        <v>2020</v>
      </c>
      <c r="G136" s="1" t="s">
        <v>225</v>
      </c>
      <c r="H136" s="1">
        <v>363</v>
      </c>
      <c r="I136" s="1">
        <v>363</v>
      </c>
      <c r="J136" s="1">
        <v>3630</v>
      </c>
      <c r="K136" s="1">
        <v>10</v>
      </c>
      <c r="L136" s="1" t="s">
        <v>50</v>
      </c>
    </row>
    <row r="137" spans="1:12" outlineLevel="2" x14ac:dyDescent="0.25">
      <c r="A137" s="1">
        <v>25596</v>
      </c>
      <c r="B137" s="1" t="s">
        <v>396</v>
      </c>
      <c r="C137" s="1" t="s">
        <v>161</v>
      </c>
      <c r="D137" s="1" t="s">
        <v>253</v>
      </c>
      <c r="E137" s="154" t="s">
        <v>254</v>
      </c>
      <c r="F137" s="1">
        <v>2020</v>
      </c>
      <c r="G137" s="1" t="s">
        <v>225</v>
      </c>
      <c r="H137" s="1">
        <v>347</v>
      </c>
      <c r="I137" s="1">
        <v>347</v>
      </c>
      <c r="J137" s="1">
        <v>2429</v>
      </c>
      <c r="K137" s="1">
        <v>7</v>
      </c>
      <c r="L137" s="1" t="s">
        <v>50</v>
      </c>
    </row>
    <row r="138" spans="1:12" outlineLevel="1" x14ac:dyDescent="0.25">
      <c r="A138" s="109"/>
      <c r="B138" s="109"/>
      <c r="C138" s="109"/>
      <c r="D138" s="109" t="s">
        <v>695</v>
      </c>
      <c r="E138" s="157"/>
      <c r="F138" s="109"/>
      <c r="G138" s="109"/>
      <c r="H138" s="109">
        <f>SUBTOTAL(9,H115:H137)</f>
        <v>4377.45</v>
      </c>
      <c r="I138" s="109">
        <f>SUBTOTAL(9,I115:I137)</f>
        <v>4181.45</v>
      </c>
      <c r="J138" s="109">
        <f>SUBTOTAL(9,J115:J137)</f>
        <v>61928.895454545454</v>
      </c>
      <c r="K138" s="109"/>
      <c r="L138" s="109"/>
    </row>
    <row r="139" spans="1:12" outlineLevel="2" x14ac:dyDescent="0.25">
      <c r="A139" s="1">
        <v>25312</v>
      </c>
      <c r="B139" s="1" t="s">
        <v>395</v>
      </c>
      <c r="C139" s="1" t="s">
        <v>41</v>
      </c>
      <c r="D139" s="1" t="s">
        <v>272</v>
      </c>
      <c r="E139" s="154" t="s">
        <v>273</v>
      </c>
      <c r="F139" s="1">
        <v>2020</v>
      </c>
      <c r="G139" s="1" t="s">
        <v>225</v>
      </c>
      <c r="H139" s="1">
        <v>2</v>
      </c>
      <c r="I139" s="1">
        <v>2</v>
      </c>
      <c r="J139" s="1">
        <v>12</v>
      </c>
      <c r="K139" s="1">
        <v>6</v>
      </c>
      <c r="L139" s="1" t="s">
        <v>50</v>
      </c>
    </row>
    <row r="140" spans="1:12" outlineLevel="1" x14ac:dyDescent="0.25">
      <c r="A140" s="109"/>
      <c r="B140" s="109"/>
      <c r="C140" s="109"/>
      <c r="D140" s="109" t="s">
        <v>696</v>
      </c>
      <c r="E140" s="157"/>
      <c r="F140" s="109"/>
      <c r="G140" s="109"/>
      <c r="H140" s="109">
        <f>SUBTOTAL(9,H139:H139)</f>
        <v>2</v>
      </c>
      <c r="I140" s="109">
        <f>SUBTOTAL(9,I139:I139)</f>
        <v>2</v>
      </c>
      <c r="J140" s="109">
        <f>SUBTOTAL(9,J139:J139)</f>
        <v>12</v>
      </c>
      <c r="K140" s="109"/>
      <c r="L140" s="109"/>
    </row>
    <row r="141" spans="1:12" outlineLevel="2" x14ac:dyDescent="0.25">
      <c r="A141" s="1">
        <v>25001</v>
      </c>
      <c r="B141" s="1" t="s">
        <v>383</v>
      </c>
      <c r="C141" s="1" t="s">
        <v>128</v>
      </c>
      <c r="D141" s="1" t="s">
        <v>250</v>
      </c>
      <c r="E141" s="154" t="s">
        <v>251</v>
      </c>
      <c r="F141" s="1">
        <v>2020</v>
      </c>
      <c r="G141" s="1" t="s">
        <v>225</v>
      </c>
      <c r="H141" s="1">
        <v>17.8</v>
      </c>
      <c r="I141" s="1">
        <v>17.8</v>
      </c>
      <c r="J141" s="1">
        <v>7.120000000000001</v>
      </c>
      <c r="K141" s="1">
        <v>0.4</v>
      </c>
      <c r="L141" s="1" t="s">
        <v>50</v>
      </c>
    </row>
    <row r="142" spans="1:12" outlineLevel="2" x14ac:dyDescent="0.25">
      <c r="A142" s="1">
        <v>25368</v>
      </c>
      <c r="B142" s="1" t="s">
        <v>383</v>
      </c>
      <c r="C142" s="1" t="s">
        <v>201</v>
      </c>
      <c r="D142" s="1" t="s">
        <v>250</v>
      </c>
      <c r="E142" s="154" t="s">
        <v>251</v>
      </c>
      <c r="F142" s="1">
        <v>2020</v>
      </c>
      <c r="G142" s="1" t="s">
        <v>225</v>
      </c>
      <c r="H142" s="1">
        <v>46</v>
      </c>
      <c r="I142" s="1">
        <v>41</v>
      </c>
      <c r="J142" s="1">
        <v>20.5</v>
      </c>
      <c r="K142" s="1">
        <v>0.5</v>
      </c>
      <c r="L142" s="1" t="s">
        <v>50</v>
      </c>
    </row>
    <row r="143" spans="1:12" outlineLevel="2" x14ac:dyDescent="0.25">
      <c r="A143" s="1">
        <v>25483</v>
      </c>
      <c r="B143" s="1" t="s">
        <v>383</v>
      </c>
      <c r="C143" s="1" t="s">
        <v>204</v>
      </c>
      <c r="D143" s="1" t="s">
        <v>250</v>
      </c>
      <c r="E143" s="154" t="s">
        <v>251</v>
      </c>
      <c r="F143" s="1">
        <v>2020</v>
      </c>
      <c r="G143" s="1" t="s">
        <v>225</v>
      </c>
      <c r="H143" s="1">
        <v>5</v>
      </c>
      <c r="I143" s="1">
        <v>0</v>
      </c>
      <c r="J143" s="1">
        <v>0</v>
      </c>
      <c r="K143" s="1">
        <v>0</v>
      </c>
      <c r="L143" s="1" t="s">
        <v>50</v>
      </c>
    </row>
    <row r="144" spans="1:12" outlineLevel="2" x14ac:dyDescent="0.25">
      <c r="A144" s="1">
        <v>25488</v>
      </c>
      <c r="B144" s="1" t="s">
        <v>383</v>
      </c>
      <c r="C144" s="1" t="s">
        <v>223</v>
      </c>
      <c r="D144" s="1" t="s">
        <v>250</v>
      </c>
      <c r="E144" s="154" t="s">
        <v>251</v>
      </c>
      <c r="F144" s="1">
        <v>2020</v>
      </c>
      <c r="G144" s="1" t="s">
        <v>225</v>
      </c>
      <c r="H144" s="1">
        <v>334.1</v>
      </c>
      <c r="I144" s="1">
        <v>329.1</v>
      </c>
      <c r="J144" s="1">
        <v>139</v>
      </c>
      <c r="K144" s="1">
        <v>0.42236402309328502</v>
      </c>
      <c r="L144" s="1" t="s">
        <v>50</v>
      </c>
    </row>
    <row r="145" spans="1:12" outlineLevel="2" x14ac:dyDescent="0.25">
      <c r="A145" s="1">
        <v>25815</v>
      </c>
      <c r="B145" s="1" t="s">
        <v>383</v>
      </c>
      <c r="C145" s="1" t="s">
        <v>114</v>
      </c>
      <c r="D145" s="1" t="s">
        <v>250</v>
      </c>
      <c r="E145" s="154" t="s">
        <v>251</v>
      </c>
      <c r="F145" s="1">
        <v>2020</v>
      </c>
      <c r="G145" s="1" t="s">
        <v>225</v>
      </c>
      <c r="H145" s="1">
        <v>145</v>
      </c>
      <c r="I145" s="1">
        <v>131</v>
      </c>
      <c r="J145" s="1">
        <v>91.699999999999989</v>
      </c>
      <c r="K145" s="1">
        <v>0.7</v>
      </c>
      <c r="L145" s="1" t="s">
        <v>50</v>
      </c>
    </row>
    <row r="146" spans="1:12" outlineLevel="2" x14ac:dyDescent="0.25">
      <c r="A146" s="1">
        <v>25148</v>
      </c>
      <c r="B146" s="1" t="s">
        <v>385</v>
      </c>
      <c r="C146" s="1" t="s">
        <v>130</v>
      </c>
      <c r="D146" s="1" t="s">
        <v>250</v>
      </c>
      <c r="E146" s="154" t="s">
        <v>251</v>
      </c>
      <c r="F146" s="1">
        <v>2020</v>
      </c>
      <c r="G146" s="1" t="s">
        <v>225</v>
      </c>
      <c r="H146" s="1">
        <v>1448.5</v>
      </c>
      <c r="I146" s="1">
        <v>1394.5</v>
      </c>
      <c r="J146" s="1">
        <v>697.25</v>
      </c>
      <c r="K146" s="1">
        <v>0.5</v>
      </c>
      <c r="L146" s="1" t="s">
        <v>50</v>
      </c>
    </row>
    <row r="147" spans="1:12" outlineLevel="2" x14ac:dyDescent="0.25">
      <c r="A147" s="1">
        <v>25320</v>
      </c>
      <c r="B147" s="1" t="s">
        <v>385</v>
      </c>
      <c r="C147" s="1" t="s">
        <v>154</v>
      </c>
      <c r="D147" s="1" t="s">
        <v>250</v>
      </c>
      <c r="E147" s="154" t="s">
        <v>251</v>
      </c>
      <c r="F147" s="1">
        <v>2020</v>
      </c>
      <c r="G147" s="1" t="s">
        <v>225</v>
      </c>
      <c r="H147" s="1">
        <v>49</v>
      </c>
      <c r="I147" s="1">
        <v>48</v>
      </c>
      <c r="J147" s="1">
        <v>24</v>
      </c>
      <c r="K147" s="1">
        <v>0.5</v>
      </c>
      <c r="L147" s="1" t="s">
        <v>50</v>
      </c>
    </row>
    <row r="148" spans="1:12" outlineLevel="2" x14ac:dyDescent="0.25">
      <c r="A148" s="1">
        <v>25572</v>
      </c>
      <c r="B148" s="1" t="s">
        <v>385</v>
      </c>
      <c r="C148" s="1" t="s">
        <v>75</v>
      </c>
      <c r="D148" s="1" t="s">
        <v>250</v>
      </c>
      <c r="E148" s="154" t="s">
        <v>251</v>
      </c>
      <c r="F148" s="1">
        <v>2020</v>
      </c>
      <c r="G148" s="1" t="s">
        <v>225</v>
      </c>
      <c r="H148" s="1">
        <v>16</v>
      </c>
      <c r="I148" s="1">
        <v>9</v>
      </c>
      <c r="J148" s="1">
        <v>7.5</v>
      </c>
      <c r="K148" s="1">
        <v>0.5</v>
      </c>
      <c r="L148" s="1" t="s">
        <v>50</v>
      </c>
    </row>
    <row r="149" spans="1:12" outlineLevel="2" x14ac:dyDescent="0.25">
      <c r="A149" s="1">
        <v>25398</v>
      </c>
      <c r="B149" s="1" t="s">
        <v>386</v>
      </c>
      <c r="C149" s="1" t="s">
        <v>170</v>
      </c>
      <c r="D149" s="1" t="s">
        <v>250</v>
      </c>
      <c r="E149" s="154" t="s">
        <v>251</v>
      </c>
      <c r="F149" s="1">
        <v>2020</v>
      </c>
      <c r="G149" s="1" t="s">
        <v>225</v>
      </c>
      <c r="H149" s="1">
        <v>18</v>
      </c>
      <c r="I149" s="1">
        <v>16</v>
      </c>
      <c r="J149" s="1">
        <v>9</v>
      </c>
      <c r="K149" s="1">
        <v>0.5</v>
      </c>
      <c r="L149" s="1" t="s">
        <v>50</v>
      </c>
    </row>
    <row r="150" spans="1:12" outlineLevel="2" x14ac:dyDescent="0.25">
      <c r="A150" s="1">
        <v>25402</v>
      </c>
      <c r="B150" s="1" t="s">
        <v>386</v>
      </c>
      <c r="C150" s="1" t="s">
        <v>203</v>
      </c>
      <c r="D150" s="1" t="s">
        <v>250</v>
      </c>
      <c r="E150" s="154" t="s">
        <v>251</v>
      </c>
      <c r="F150" s="1">
        <v>2020</v>
      </c>
      <c r="G150" s="1" t="s">
        <v>225</v>
      </c>
      <c r="H150" s="1">
        <v>28</v>
      </c>
      <c r="I150" s="1">
        <v>20</v>
      </c>
      <c r="J150" s="1">
        <v>9.7999999999999989</v>
      </c>
      <c r="K150" s="1">
        <v>0.39200000000000002</v>
      </c>
      <c r="L150" s="1" t="s">
        <v>50</v>
      </c>
    </row>
    <row r="151" spans="1:12" outlineLevel="2" x14ac:dyDescent="0.25">
      <c r="A151" s="1">
        <v>25489</v>
      </c>
      <c r="B151" s="1" t="s">
        <v>386</v>
      </c>
      <c r="C151" s="1" t="s">
        <v>78</v>
      </c>
      <c r="D151" s="1" t="s">
        <v>250</v>
      </c>
      <c r="E151" s="154" t="s">
        <v>251</v>
      </c>
      <c r="F151" s="1">
        <v>2020</v>
      </c>
      <c r="G151" s="1" t="s">
        <v>225</v>
      </c>
      <c r="H151" s="1">
        <v>4</v>
      </c>
      <c r="I151" s="1">
        <v>4</v>
      </c>
      <c r="J151" s="1">
        <v>3.2</v>
      </c>
      <c r="K151" s="1">
        <v>0.8</v>
      </c>
      <c r="L151" s="1" t="s">
        <v>50</v>
      </c>
    </row>
    <row r="152" spans="1:12" outlineLevel="2" x14ac:dyDescent="0.25">
      <c r="A152" s="1">
        <v>25491</v>
      </c>
      <c r="B152" s="1" t="s">
        <v>386</v>
      </c>
      <c r="C152" s="1" t="s">
        <v>176</v>
      </c>
      <c r="D152" s="1" t="s">
        <v>250</v>
      </c>
      <c r="E152" s="154" t="s">
        <v>251</v>
      </c>
      <c r="F152" s="1">
        <v>2020</v>
      </c>
      <c r="G152" s="1" t="s">
        <v>225</v>
      </c>
      <c r="H152" s="1">
        <v>78</v>
      </c>
      <c r="I152" s="1">
        <v>61</v>
      </c>
      <c r="J152" s="1">
        <v>19.215</v>
      </c>
      <c r="K152" s="1">
        <v>0.315</v>
      </c>
      <c r="L152" s="1" t="s">
        <v>50</v>
      </c>
    </row>
    <row r="153" spans="1:12" outlineLevel="2" x14ac:dyDescent="0.25">
      <c r="A153" s="1">
        <v>25592</v>
      </c>
      <c r="B153" s="1" t="s">
        <v>386</v>
      </c>
      <c r="C153" s="1" t="s">
        <v>119</v>
      </c>
      <c r="D153" s="1" t="s">
        <v>250</v>
      </c>
      <c r="E153" s="154" t="s">
        <v>251</v>
      </c>
      <c r="F153" s="1">
        <v>2020</v>
      </c>
      <c r="G153" s="1" t="s">
        <v>225</v>
      </c>
      <c r="H153" s="1">
        <v>9</v>
      </c>
      <c r="I153" s="1">
        <v>9</v>
      </c>
      <c r="J153" s="1">
        <v>7</v>
      </c>
      <c r="K153" s="1">
        <v>0.77777777777777801</v>
      </c>
      <c r="L153" s="1" t="s">
        <v>50</v>
      </c>
    </row>
    <row r="154" spans="1:12" outlineLevel="2" x14ac:dyDescent="0.25">
      <c r="A154" s="1">
        <v>25718</v>
      </c>
      <c r="B154" s="1" t="s">
        <v>386</v>
      </c>
      <c r="C154" s="1" t="s">
        <v>209</v>
      </c>
      <c r="D154" s="1" t="s">
        <v>250</v>
      </c>
      <c r="E154" s="154" t="s">
        <v>251</v>
      </c>
      <c r="F154" s="1">
        <v>2020</v>
      </c>
      <c r="G154" s="1" t="s">
        <v>225</v>
      </c>
      <c r="H154" s="1">
        <v>78</v>
      </c>
      <c r="I154" s="1">
        <v>75</v>
      </c>
      <c r="J154" s="1">
        <v>26.599999999999998</v>
      </c>
      <c r="K154" s="1">
        <v>0.35</v>
      </c>
      <c r="L154" s="1" t="s">
        <v>50</v>
      </c>
    </row>
    <row r="155" spans="1:12" outlineLevel="2" x14ac:dyDescent="0.25">
      <c r="A155" s="1">
        <v>25862</v>
      </c>
      <c r="B155" s="1" t="s">
        <v>386</v>
      </c>
      <c r="C155" s="1" t="s">
        <v>175</v>
      </c>
      <c r="D155" s="1" t="s">
        <v>250</v>
      </c>
      <c r="E155" s="154" t="s">
        <v>251</v>
      </c>
      <c r="F155" s="1">
        <v>2020</v>
      </c>
      <c r="G155" s="1" t="s">
        <v>225</v>
      </c>
      <c r="H155" s="1">
        <v>220</v>
      </c>
      <c r="I155" s="1">
        <v>200</v>
      </c>
      <c r="J155" s="1">
        <v>108.98104265402829</v>
      </c>
      <c r="K155" s="1">
        <v>0.49763033175355398</v>
      </c>
      <c r="L155" s="1" t="s">
        <v>50</v>
      </c>
    </row>
    <row r="156" spans="1:12" outlineLevel="2" x14ac:dyDescent="0.25">
      <c r="A156" s="1">
        <v>25875</v>
      </c>
      <c r="B156" s="1" t="s">
        <v>386</v>
      </c>
      <c r="C156" s="1" t="s">
        <v>147</v>
      </c>
      <c r="D156" s="1" t="s">
        <v>250</v>
      </c>
      <c r="E156" s="154" t="s">
        <v>251</v>
      </c>
      <c r="F156" s="1">
        <v>2020</v>
      </c>
      <c r="G156" s="1" t="s">
        <v>225</v>
      </c>
      <c r="H156" s="1">
        <v>3</v>
      </c>
      <c r="I156" s="1">
        <v>3</v>
      </c>
      <c r="J156" s="1">
        <v>2.4000000000000004</v>
      </c>
      <c r="K156" s="1">
        <v>0.8</v>
      </c>
      <c r="L156" s="1" t="s">
        <v>50</v>
      </c>
    </row>
    <row r="157" spans="1:12" outlineLevel="2" x14ac:dyDescent="0.25">
      <c r="A157" s="1">
        <v>25839</v>
      </c>
      <c r="B157" s="1" t="s">
        <v>387</v>
      </c>
      <c r="C157" s="1" t="s">
        <v>109</v>
      </c>
      <c r="D157" s="1" t="s">
        <v>250</v>
      </c>
      <c r="E157" s="154" t="s">
        <v>251</v>
      </c>
      <c r="F157" s="1">
        <v>2020</v>
      </c>
      <c r="G157" s="1" t="s">
        <v>225</v>
      </c>
      <c r="H157" s="1">
        <v>82</v>
      </c>
      <c r="I157" s="1">
        <v>67</v>
      </c>
      <c r="J157" s="1">
        <v>40.18</v>
      </c>
      <c r="K157" s="1">
        <v>0.49</v>
      </c>
      <c r="L157" s="1" t="s">
        <v>50</v>
      </c>
    </row>
    <row r="158" spans="1:12" outlineLevel="2" x14ac:dyDescent="0.25">
      <c r="A158" s="1">
        <v>25086</v>
      </c>
      <c r="B158" s="1" t="s">
        <v>388</v>
      </c>
      <c r="C158" s="1" t="s">
        <v>87</v>
      </c>
      <c r="D158" s="1" t="s">
        <v>250</v>
      </c>
      <c r="E158" s="154" t="s">
        <v>251</v>
      </c>
      <c r="F158" s="1">
        <v>2020</v>
      </c>
      <c r="G158" s="1" t="s">
        <v>225</v>
      </c>
      <c r="H158" s="1">
        <v>25</v>
      </c>
      <c r="I158" s="1">
        <v>5</v>
      </c>
      <c r="J158" s="1">
        <v>4.2</v>
      </c>
      <c r="K158" s="1">
        <v>0.6</v>
      </c>
      <c r="L158" s="1" t="s">
        <v>50</v>
      </c>
    </row>
    <row r="159" spans="1:12" outlineLevel="2" x14ac:dyDescent="0.25">
      <c r="A159" s="1">
        <v>25168</v>
      </c>
      <c r="B159" s="1" t="s">
        <v>388</v>
      </c>
      <c r="C159" s="1" t="s">
        <v>25</v>
      </c>
      <c r="D159" s="1" t="s">
        <v>250</v>
      </c>
      <c r="E159" s="154" t="s">
        <v>251</v>
      </c>
      <c r="F159" s="1">
        <v>2020</v>
      </c>
      <c r="G159" s="1" t="s">
        <v>225</v>
      </c>
      <c r="H159" s="1">
        <v>60</v>
      </c>
      <c r="I159" s="1">
        <v>60</v>
      </c>
      <c r="J159" s="1">
        <v>42</v>
      </c>
      <c r="K159" s="1">
        <v>0.7</v>
      </c>
      <c r="L159" s="1" t="s">
        <v>50</v>
      </c>
    </row>
    <row r="160" spans="1:12" outlineLevel="2" x14ac:dyDescent="0.25">
      <c r="A160" s="1">
        <v>25580</v>
      </c>
      <c r="B160" s="1" t="s">
        <v>388</v>
      </c>
      <c r="C160" s="1" t="s">
        <v>120</v>
      </c>
      <c r="D160" s="1" t="s">
        <v>250</v>
      </c>
      <c r="E160" s="154" t="s">
        <v>251</v>
      </c>
      <c r="F160" s="1">
        <v>2020</v>
      </c>
      <c r="G160" s="1" t="s">
        <v>225</v>
      </c>
      <c r="H160" s="1">
        <v>42</v>
      </c>
      <c r="I160" s="1">
        <v>40</v>
      </c>
      <c r="J160" s="1">
        <v>20</v>
      </c>
      <c r="K160" s="1">
        <v>0.5</v>
      </c>
      <c r="L160" s="1" t="s">
        <v>50</v>
      </c>
    </row>
    <row r="161" spans="1:12" outlineLevel="2" x14ac:dyDescent="0.25">
      <c r="A161" s="1">
        <v>25662</v>
      </c>
      <c r="B161" s="1" t="s">
        <v>388</v>
      </c>
      <c r="C161" s="1" t="s">
        <v>153</v>
      </c>
      <c r="D161" s="1" t="s">
        <v>250</v>
      </c>
      <c r="E161" s="154" t="s">
        <v>251</v>
      </c>
      <c r="F161" s="1">
        <v>2020</v>
      </c>
      <c r="G161" s="1" t="s">
        <v>225</v>
      </c>
      <c r="H161" s="1">
        <v>46</v>
      </c>
      <c r="I161" s="1">
        <v>44</v>
      </c>
      <c r="J161" s="1">
        <v>43</v>
      </c>
      <c r="K161" s="1">
        <v>0.5</v>
      </c>
      <c r="L161" s="1" t="s">
        <v>50</v>
      </c>
    </row>
    <row r="162" spans="1:12" outlineLevel="2" x14ac:dyDescent="0.25">
      <c r="A162" s="1">
        <v>25438</v>
      </c>
      <c r="B162" s="1" t="s">
        <v>389</v>
      </c>
      <c r="C162" s="1" t="s">
        <v>131</v>
      </c>
      <c r="D162" s="1" t="s">
        <v>250</v>
      </c>
      <c r="E162" s="154" t="s">
        <v>251</v>
      </c>
      <c r="F162" s="1">
        <v>2020</v>
      </c>
      <c r="G162" s="1" t="s">
        <v>225</v>
      </c>
      <c r="H162" s="1">
        <v>78</v>
      </c>
      <c r="I162" s="1">
        <v>69</v>
      </c>
      <c r="J162" s="1">
        <v>57.5</v>
      </c>
      <c r="K162" s="1">
        <v>0.83333333333333304</v>
      </c>
      <c r="L162" s="1" t="s">
        <v>50</v>
      </c>
    </row>
    <row r="163" spans="1:12" outlineLevel="2" x14ac:dyDescent="0.25">
      <c r="A163" s="1">
        <v>25530</v>
      </c>
      <c r="B163" s="1" t="s">
        <v>389</v>
      </c>
      <c r="C163" s="1" t="s">
        <v>206</v>
      </c>
      <c r="D163" s="1" t="s">
        <v>250</v>
      </c>
      <c r="E163" s="154" t="s">
        <v>251</v>
      </c>
      <c r="F163" s="1">
        <v>2020</v>
      </c>
      <c r="G163" s="1" t="s">
        <v>225</v>
      </c>
      <c r="H163" s="1">
        <v>4</v>
      </c>
      <c r="I163" s="1">
        <v>4</v>
      </c>
      <c r="J163" s="1">
        <v>2.52</v>
      </c>
      <c r="K163" s="1">
        <v>0.63</v>
      </c>
      <c r="L163" s="1" t="s">
        <v>50</v>
      </c>
    </row>
    <row r="164" spans="1:12" outlineLevel="2" x14ac:dyDescent="0.25">
      <c r="A164" s="1">
        <v>25258</v>
      </c>
      <c r="B164" s="1" t="s">
        <v>391</v>
      </c>
      <c r="C164" s="1" t="s">
        <v>185</v>
      </c>
      <c r="D164" s="1" t="s">
        <v>250</v>
      </c>
      <c r="E164" s="154" t="s">
        <v>251</v>
      </c>
      <c r="F164" s="1">
        <v>2020</v>
      </c>
      <c r="G164" s="1" t="s">
        <v>225</v>
      </c>
      <c r="H164" s="1">
        <v>66</v>
      </c>
      <c r="I164" s="1">
        <v>66</v>
      </c>
      <c r="J164" s="1">
        <v>33</v>
      </c>
      <c r="K164" s="1">
        <v>0.5</v>
      </c>
      <c r="L164" s="1" t="s">
        <v>50</v>
      </c>
    </row>
    <row r="165" spans="1:12" outlineLevel="2" x14ac:dyDescent="0.25">
      <c r="A165" s="1">
        <v>25394</v>
      </c>
      <c r="B165" s="1" t="s">
        <v>391</v>
      </c>
      <c r="C165" s="1" t="s">
        <v>202</v>
      </c>
      <c r="D165" s="1" t="s">
        <v>250</v>
      </c>
      <c r="E165" s="154" t="s">
        <v>251</v>
      </c>
      <c r="F165" s="1">
        <v>2020</v>
      </c>
      <c r="G165" s="1" t="s">
        <v>225</v>
      </c>
      <c r="H165" s="1">
        <v>262</v>
      </c>
      <c r="I165" s="1">
        <v>253</v>
      </c>
      <c r="J165" s="1">
        <v>126.5</v>
      </c>
      <c r="K165" s="1">
        <v>0.5</v>
      </c>
      <c r="L165" s="1" t="s">
        <v>50</v>
      </c>
    </row>
    <row r="166" spans="1:12" outlineLevel="2" x14ac:dyDescent="0.25">
      <c r="A166" s="1">
        <v>25518</v>
      </c>
      <c r="B166" s="1" t="s">
        <v>391</v>
      </c>
      <c r="C166" s="1" t="s">
        <v>171</v>
      </c>
      <c r="D166" s="1" t="s">
        <v>250</v>
      </c>
      <c r="E166" s="154" t="s">
        <v>251</v>
      </c>
      <c r="F166" s="1">
        <v>2020</v>
      </c>
      <c r="G166" s="1" t="s">
        <v>225</v>
      </c>
      <c r="H166" s="1">
        <v>475</v>
      </c>
      <c r="I166" s="1">
        <v>460</v>
      </c>
      <c r="J166" s="1">
        <v>197.39999999999998</v>
      </c>
      <c r="K166" s="1">
        <v>0.42</v>
      </c>
      <c r="L166" s="1" t="s">
        <v>50</v>
      </c>
    </row>
    <row r="167" spans="1:12" outlineLevel="2" x14ac:dyDescent="0.25">
      <c r="A167" s="1">
        <v>25823</v>
      </c>
      <c r="B167" s="1" t="s">
        <v>391</v>
      </c>
      <c r="C167" s="1" t="s">
        <v>216</v>
      </c>
      <c r="D167" s="1" t="s">
        <v>250</v>
      </c>
      <c r="E167" s="154" t="s">
        <v>251</v>
      </c>
      <c r="F167" s="1">
        <v>2020</v>
      </c>
      <c r="G167" s="1" t="s">
        <v>225</v>
      </c>
      <c r="H167" s="1">
        <v>156.5</v>
      </c>
      <c r="I167" s="1">
        <v>156.5</v>
      </c>
      <c r="J167" s="1">
        <v>78.25</v>
      </c>
      <c r="K167" s="1">
        <v>0.5</v>
      </c>
      <c r="L167" s="1" t="s">
        <v>50</v>
      </c>
    </row>
    <row r="168" spans="1:12" outlineLevel="2" x14ac:dyDescent="0.25">
      <c r="A168" s="1">
        <v>25885</v>
      </c>
      <c r="B168" s="1" t="s">
        <v>391</v>
      </c>
      <c r="C168" s="1" t="s">
        <v>113</v>
      </c>
      <c r="D168" s="1" t="s">
        <v>250</v>
      </c>
      <c r="E168" s="154" t="s">
        <v>251</v>
      </c>
      <c r="F168" s="1">
        <v>2020</v>
      </c>
      <c r="G168" s="1" t="s">
        <v>225</v>
      </c>
      <c r="H168" s="1">
        <v>2611</v>
      </c>
      <c r="I168" s="1">
        <v>2456</v>
      </c>
      <c r="J168" s="1">
        <v>1228.7012587672</v>
      </c>
      <c r="K168" s="1">
        <v>0.50028552881400601</v>
      </c>
      <c r="L168" s="1" t="s">
        <v>50</v>
      </c>
    </row>
    <row r="169" spans="1:12" outlineLevel="2" x14ac:dyDescent="0.25">
      <c r="A169" s="1">
        <v>25053</v>
      </c>
      <c r="B169" s="1" t="s">
        <v>395</v>
      </c>
      <c r="C169" s="1" t="s">
        <v>84</v>
      </c>
      <c r="D169" s="1" t="s">
        <v>250</v>
      </c>
      <c r="E169" s="154" t="s">
        <v>251</v>
      </c>
      <c r="F169" s="1">
        <v>2020</v>
      </c>
      <c r="G169" s="1" t="s">
        <v>225</v>
      </c>
      <c r="H169" s="1">
        <v>18</v>
      </c>
      <c r="I169" s="1">
        <v>10</v>
      </c>
      <c r="J169" s="1">
        <v>4</v>
      </c>
      <c r="K169" s="1">
        <v>0.4</v>
      </c>
      <c r="L169" s="1" t="s">
        <v>50</v>
      </c>
    </row>
    <row r="170" spans="1:12" outlineLevel="2" x14ac:dyDescent="0.25">
      <c r="A170" s="1">
        <v>25035</v>
      </c>
      <c r="B170" s="1" t="s">
        <v>396</v>
      </c>
      <c r="C170" s="1" t="s">
        <v>181</v>
      </c>
      <c r="D170" s="1" t="s">
        <v>250</v>
      </c>
      <c r="E170" s="154" t="s">
        <v>251</v>
      </c>
      <c r="F170" s="1">
        <v>2020</v>
      </c>
      <c r="G170" s="1" t="s">
        <v>225</v>
      </c>
      <c r="H170" s="1">
        <v>67</v>
      </c>
      <c r="I170" s="1">
        <v>57</v>
      </c>
      <c r="J170" s="1">
        <v>22.8</v>
      </c>
      <c r="K170" s="1">
        <v>0.4</v>
      </c>
      <c r="L170" s="1" t="s">
        <v>50</v>
      </c>
    </row>
    <row r="171" spans="1:12" outlineLevel="2" x14ac:dyDescent="0.25">
      <c r="A171" s="1">
        <v>25245</v>
      </c>
      <c r="B171" s="1" t="s">
        <v>396</v>
      </c>
      <c r="C171" s="1" t="s">
        <v>173</v>
      </c>
      <c r="D171" s="1" t="s">
        <v>250</v>
      </c>
      <c r="E171" s="154" t="s">
        <v>251</v>
      </c>
      <c r="F171" s="1">
        <v>2020</v>
      </c>
      <c r="G171" s="1" t="s">
        <v>225</v>
      </c>
      <c r="H171" s="1">
        <v>33</v>
      </c>
      <c r="I171" s="1">
        <v>33</v>
      </c>
      <c r="J171" s="1">
        <v>23.1</v>
      </c>
      <c r="K171" s="1">
        <v>0.7</v>
      </c>
      <c r="L171" s="1" t="s">
        <v>50</v>
      </c>
    </row>
    <row r="172" spans="1:12" outlineLevel="2" x14ac:dyDescent="0.25">
      <c r="A172" s="1">
        <v>25596</v>
      </c>
      <c r="B172" s="1" t="s">
        <v>396</v>
      </c>
      <c r="C172" s="1" t="s">
        <v>161</v>
      </c>
      <c r="D172" s="1" t="s">
        <v>250</v>
      </c>
      <c r="E172" s="154" t="s">
        <v>251</v>
      </c>
      <c r="F172" s="1">
        <v>2020</v>
      </c>
      <c r="G172" s="1" t="s">
        <v>225</v>
      </c>
      <c r="H172" s="1">
        <v>30</v>
      </c>
      <c r="I172" s="1">
        <v>30</v>
      </c>
      <c r="J172" s="1">
        <v>18</v>
      </c>
      <c r="K172" s="1">
        <v>0.6</v>
      </c>
      <c r="L172" s="1" t="s">
        <v>50</v>
      </c>
    </row>
    <row r="173" spans="1:12" outlineLevel="2" x14ac:dyDescent="0.25">
      <c r="A173" s="1">
        <v>25878</v>
      </c>
      <c r="B173" s="1" t="s">
        <v>396</v>
      </c>
      <c r="C173" s="1" t="s">
        <v>76</v>
      </c>
      <c r="D173" s="1" t="s">
        <v>250</v>
      </c>
      <c r="E173" s="154" t="s">
        <v>251</v>
      </c>
      <c r="F173" s="1">
        <v>2020</v>
      </c>
      <c r="G173" s="1" t="s">
        <v>225</v>
      </c>
      <c r="H173" s="1">
        <v>295</v>
      </c>
      <c r="I173" s="1">
        <v>260</v>
      </c>
      <c r="J173" s="1">
        <v>145</v>
      </c>
      <c r="K173" s="1">
        <v>0.5</v>
      </c>
      <c r="L173" s="1" t="s">
        <v>50</v>
      </c>
    </row>
    <row r="174" spans="1:12" outlineLevel="1" x14ac:dyDescent="0.25">
      <c r="A174" s="109"/>
      <c r="B174" s="109"/>
      <c r="C174" s="109"/>
      <c r="D174" s="109" t="s">
        <v>697</v>
      </c>
      <c r="E174" s="157"/>
      <c r="F174" s="109"/>
      <c r="G174" s="109"/>
      <c r="H174" s="109">
        <f>SUBTOTAL(9,H141:H173)</f>
        <v>6849.9</v>
      </c>
      <c r="I174" s="109">
        <f>SUBTOTAL(9,I141:I173)</f>
        <v>6428.9</v>
      </c>
      <c r="J174" s="109">
        <f>SUBTOTAL(9,J141:J173)</f>
        <v>3259.4173014212279</v>
      </c>
      <c r="K174" s="109"/>
      <c r="L174" s="109"/>
    </row>
    <row r="175" spans="1:12" outlineLevel="2" x14ac:dyDescent="0.25">
      <c r="A175" s="1">
        <v>25817</v>
      </c>
      <c r="B175" s="1" t="s">
        <v>392</v>
      </c>
      <c r="C175" s="1" t="s">
        <v>117</v>
      </c>
      <c r="D175" s="1" t="s">
        <v>320</v>
      </c>
      <c r="E175" s="154" t="s">
        <v>321</v>
      </c>
      <c r="F175" s="1">
        <v>2020</v>
      </c>
      <c r="G175" s="1" t="s">
        <v>225</v>
      </c>
      <c r="H175" s="1">
        <v>1</v>
      </c>
      <c r="I175" s="1">
        <v>1</v>
      </c>
      <c r="J175" s="1">
        <v>11</v>
      </c>
      <c r="K175" s="1">
        <v>11</v>
      </c>
      <c r="L175" s="1" t="s">
        <v>50</v>
      </c>
    </row>
    <row r="176" spans="1:12" outlineLevel="1" x14ac:dyDescent="0.25">
      <c r="A176" s="109"/>
      <c r="B176" s="109"/>
      <c r="C176" s="109"/>
      <c r="D176" s="109" t="s">
        <v>698</v>
      </c>
      <c r="E176" s="157"/>
      <c r="F176" s="109"/>
      <c r="G176" s="109"/>
      <c r="H176" s="109">
        <f>SUBTOTAL(9,H175:H175)</f>
        <v>1</v>
      </c>
      <c r="I176" s="109">
        <f>SUBTOTAL(9,I175:I175)</f>
        <v>1</v>
      </c>
      <c r="J176" s="109">
        <f>SUBTOTAL(9,J175:J175)</f>
        <v>11</v>
      </c>
      <c r="K176" s="109"/>
      <c r="L176" s="109"/>
    </row>
    <row r="177" spans="1:12" outlineLevel="2" x14ac:dyDescent="0.25">
      <c r="A177" s="1">
        <v>25426</v>
      </c>
      <c r="B177" s="1" t="s">
        <v>384</v>
      </c>
      <c r="C177" s="1" t="s">
        <v>145</v>
      </c>
      <c r="D177" s="1" t="s">
        <v>232</v>
      </c>
      <c r="E177" s="154" t="s">
        <v>233</v>
      </c>
      <c r="F177" s="1">
        <v>2020</v>
      </c>
      <c r="G177" s="1" t="s">
        <v>225</v>
      </c>
      <c r="H177" s="1">
        <v>120</v>
      </c>
      <c r="I177" s="1">
        <v>118</v>
      </c>
      <c r="J177" s="1">
        <v>59.5</v>
      </c>
      <c r="K177" s="1">
        <v>0.50423728813559299</v>
      </c>
      <c r="L177" s="1" t="s">
        <v>50</v>
      </c>
    </row>
    <row r="178" spans="1:12" outlineLevel="2" x14ac:dyDescent="0.25">
      <c r="A178" s="1">
        <v>25436</v>
      </c>
      <c r="B178" s="1" t="s">
        <v>384</v>
      </c>
      <c r="C178" s="1" t="s">
        <v>51</v>
      </c>
      <c r="D178" s="1" t="s">
        <v>232</v>
      </c>
      <c r="E178" s="154" t="s">
        <v>233</v>
      </c>
      <c r="F178" s="1">
        <v>2020</v>
      </c>
      <c r="G178" s="1" t="s">
        <v>225</v>
      </c>
      <c r="H178" s="1">
        <v>179</v>
      </c>
      <c r="I178" s="1">
        <v>174</v>
      </c>
      <c r="J178" s="1">
        <v>161</v>
      </c>
      <c r="K178" s="1">
        <v>0.92528735632183901</v>
      </c>
      <c r="L178" s="1" t="s">
        <v>50</v>
      </c>
    </row>
    <row r="179" spans="1:12" outlineLevel="2" x14ac:dyDescent="0.25">
      <c r="A179" s="1">
        <v>25807</v>
      </c>
      <c r="B179" s="1" t="s">
        <v>384</v>
      </c>
      <c r="C179" s="1" t="s">
        <v>213</v>
      </c>
      <c r="D179" s="1" t="s">
        <v>232</v>
      </c>
      <c r="E179" s="154" t="s">
        <v>233</v>
      </c>
      <c r="F179" s="1">
        <v>2020</v>
      </c>
      <c r="G179" s="1" t="s">
        <v>225</v>
      </c>
      <c r="H179" s="1">
        <v>167</v>
      </c>
      <c r="I179" s="1">
        <v>158</v>
      </c>
      <c r="J179" s="1">
        <v>164</v>
      </c>
      <c r="K179" s="1">
        <v>1.0379746835443</v>
      </c>
      <c r="L179" s="1" t="s">
        <v>50</v>
      </c>
    </row>
    <row r="180" spans="1:12" outlineLevel="2" x14ac:dyDescent="0.25">
      <c r="A180" s="1">
        <v>25001</v>
      </c>
      <c r="B180" s="1" t="s">
        <v>383</v>
      </c>
      <c r="C180" s="1" t="s">
        <v>128</v>
      </c>
      <c r="D180" s="1" t="s">
        <v>232</v>
      </c>
      <c r="E180" s="154" t="s">
        <v>233</v>
      </c>
      <c r="F180" s="1">
        <v>2020</v>
      </c>
      <c r="G180" s="1" t="s">
        <v>225</v>
      </c>
      <c r="H180" s="1">
        <v>1</v>
      </c>
      <c r="I180" s="1">
        <v>1</v>
      </c>
      <c r="J180" s="1">
        <v>1</v>
      </c>
      <c r="K180" s="1">
        <v>1</v>
      </c>
      <c r="L180" s="1" t="s">
        <v>50</v>
      </c>
    </row>
    <row r="181" spans="1:12" outlineLevel="2" x14ac:dyDescent="0.25">
      <c r="A181" s="1">
        <v>25368</v>
      </c>
      <c r="B181" s="1" t="s">
        <v>383</v>
      </c>
      <c r="C181" s="1" t="s">
        <v>201</v>
      </c>
      <c r="D181" s="1" t="s">
        <v>232</v>
      </c>
      <c r="E181" s="154" t="s">
        <v>233</v>
      </c>
      <c r="F181" s="1">
        <v>2020</v>
      </c>
      <c r="G181" s="1" t="s">
        <v>225</v>
      </c>
      <c r="H181" s="1">
        <v>123</v>
      </c>
      <c r="I181" s="1">
        <v>114</v>
      </c>
      <c r="J181" s="1">
        <v>117</v>
      </c>
      <c r="K181" s="1">
        <v>1.0263157894736801</v>
      </c>
      <c r="L181" s="1" t="s">
        <v>50</v>
      </c>
    </row>
    <row r="182" spans="1:12" outlineLevel="2" x14ac:dyDescent="0.25">
      <c r="A182" s="1">
        <v>25488</v>
      </c>
      <c r="B182" s="1" t="s">
        <v>383</v>
      </c>
      <c r="C182" s="1" t="s">
        <v>223</v>
      </c>
      <c r="D182" s="1" t="s">
        <v>232</v>
      </c>
      <c r="E182" s="154" t="s">
        <v>233</v>
      </c>
      <c r="F182" s="1">
        <v>2020</v>
      </c>
      <c r="G182" s="1" t="s">
        <v>225</v>
      </c>
      <c r="H182" s="1">
        <v>467</v>
      </c>
      <c r="I182" s="1">
        <v>410</v>
      </c>
      <c r="J182" s="1">
        <v>467</v>
      </c>
      <c r="K182" s="1">
        <v>1.1390243902438999</v>
      </c>
      <c r="L182" s="1" t="s">
        <v>50</v>
      </c>
    </row>
    <row r="183" spans="1:12" outlineLevel="2" x14ac:dyDescent="0.25">
      <c r="A183" s="1">
        <v>25815</v>
      </c>
      <c r="B183" s="1" t="s">
        <v>383</v>
      </c>
      <c r="C183" s="1" t="s">
        <v>114</v>
      </c>
      <c r="D183" s="1" t="s">
        <v>232</v>
      </c>
      <c r="E183" s="154" t="s">
        <v>233</v>
      </c>
      <c r="F183" s="1">
        <v>2020</v>
      </c>
      <c r="G183" s="1" t="s">
        <v>225</v>
      </c>
      <c r="H183" s="1">
        <v>96</v>
      </c>
      <c r="I183" s="1">
        <v>91</v>
      </c>
      <c r="J183" s="1">
        <v>92.820000000000007</v>
      </c>
      <c r="K183" s="1">
        <v>1.02</v>
      </c>
      <c r="L183" s="1" t="s">
        <v>50</v>
      </c>
    </row>
    <row r="184" spans="1:12" outlineLevel="2" x14ac:dyDescent="0.25">
      <c r="A184" s="1">
        <v>25148</v>
      </c>
      <c r="B184" s="1" t="s">
        <v>385</v>
      </c>
      <c r="C184" s="1" t="s">
        <v>130</v>
      </c>
      <c r="D184" s="1" t="s">
        <v>232</v>
      </c>
      <c r="E184" s="154" t="s">
        <v>233</v>
      </c>
      <c r="F184" s="1">
        <v>2020</v>
      </c>
      <c r="G184" s="1" t="s">
        <v>225</v>
      </c>
      <c r="H184" s="1">
        <v>524</v>
      </c>
      <c r="I184" s="1">
        <v>440</v>
      </c>
      <c r="J184" s="1">
        <v>528</v>
      </c>
      <c r="K184" s="1">
        <v>1.2</v>
      </c>
      <c r="L184" s="1" t="s">
        <v>50</v>
      </c>
    </row>
    <row r="185" spans="1:12" outlineLevel="2" x14ac:dyDescent="0.25">
      <c r="A185" s="1">
        <v>25320</v>
      </c>
      <c r="B185" s="1" t="s">
        <v>385</v>
      </c>
      <c r="C185" s="1" t="s">
        <v>154</v>
      </c>
      <c r="D185" s="1" t="s">
        <v>232</v>
      </c>
      <c r="E185" s="154" t="s">
        <v>233</v>
      </c>
      <c r="F185" s="1">
        <v>2020</v>
      </c>
      <c r="G185" s="1" t="s">
        <v>225</v>
      </c>
      <c r="H185" s="1">
        <v>994</v>
      </c>
      <c r="I185" s="1">
        <v>824</v>
      </c>
      <c r="J185" s="1">
        <v>971</v>
      </c>
      <c r="K185" s="1">
        <v>1.17839805825243</v>
      </c>
      <c r="L185" s="1" t="s">
        <v>50</v>
      </c>
    </row>
    <row r="186" spans="1:12" outlineLevel="2" x14ac:dyDescent="0.25">
      <c r="A186" s="1">
        <v>25019</v>
      </c>
      <c r="B186" s="1" t="s">
        <v>386</v>
      </c>
      <c r="C186" s="1" t="s">
        <v>149</v>
      </c>
      <c r="D186" s="1" t="s">
        <v>232</v>
      </c>
      <c r="E186" s="154" t="s">
        <v>233</v>
      </c>
      <c r="F186" s="1">
        <v>2020</v>
      </c>
      <c r="G186" s="1" t="s">
        <v>225</v>
      </c>
      <c r="H186" s="1">
        <v>351</v>
      </c>
      <c r="I186" s="1">
        <v>313</v>
      </c>
      <c r="J186" s="1">
        <v>360</v>
      </c>
      <c r="K186" s="1">
        <v>1.15015974440895</v>
      </c>
      <c r="L186" s="1" t="s">
        <v>50</v>
      </c>
    </row>
    <row r="187" spans="1:12" outlineLevel="2" x14ac:dyDescent="0.25">
      <c r="A187" s="1">
        <v>25398</v>
      </c>
      <c r="B187" s="1" t="s">
        <v>386</v>
      </c>
      <c r="C187" s="1" t="s">
        <v>170</v>
      </c>
      <c r="D187" s="1" t="s">
        <v>232</v>
      </c>
      <c r="E187" s="154" t="s">
        <v>233</v>
      </c>
      <c r="F187" s="1">
        <v>2020</v>
      </c>
      <c r="G187" s="1" t="s">
        <v>225</v>
      </c>
      <c r="H187" s="1">
        <v>136</v>
      </c>
      <c r="I187" s="1">
        <v>110</v>
      </c>
      <c r="J187" s="1">
        <v>132</v>
      </c>
      <c r="K187" s="1">
        <v>1.2</v>
      </c>
      <c r="L187" s="1" t="s">
        <v>50</v>
      </c>
    </row>
    <row r="188" spans="1:12" outlineLevel="2" x14ac:dyDescent="0.25">
      <c r="A188" s="1">
        <v>25402</v>
      </c>
      <c r="B188" s="1" t="s">
        <v>386</v>
      </c>
      <c r="C188" s="1" t="s">
        <v>203</v>
      </c>
      <c r="D188" s="1" t="s">
        <v>232</v>
      </c>
      <c r="E188" s="154" t="s">
        <v>233</v>
      </c>
      <c r="F188" s="1">
        <v>2020</v>
      </c>
      <c r="G188" s="1" t="s">
        <v>225</v>
      </c>
      <c r="H188" s="1">
        <v>477</v>
      </c>
      <c r="I188" s="1">
        <v>414</v>
      </c>
      <c r="J188" s="1">
        <v>474</v>
      </c>
      <c r="K188" s="1">
        <v>1.14492753623188</v>
      </c>
      <c r="L188" s="1" t="s">
        <v>50</v>
      </c>
    </row>
    <row r="189" spans="1:12" outlineLevel="2" x14ac:dyDescent="0.25">
      <c r="A189" s="1">
        <v>25489</v>
      </c>
      <c r="B189" s="1" t="s">
        <v>386</v>
      </c>
      <c r="C189" s="1" t="s">
        <v>78</v>
      </c>
      <c r="D189" s="1" t="s">
        <v>232</v>
      </c>
      <c r="E189" s="154" t="s">
        <v>233</v>
      </c>
      <c r="F189" s="1">
        <v>2020</v>
      </c>
      <c r="G189" s="1" t="s">
        <v>225</v>
      </c>
      <c r="H189" s="1">
        <v>31</v>
      </c>
      <c r="I189" s="1">
        <v>28</v>
      </c>
      <c r="J189" s="1">
        <v>16</v>
      </c>
      <c r="K189" s="1">
        <v>0.57142857142857095</v>
      </c>
      <c r="L189" s="1" t="s">
        <v>50</v>
      </c>
    </row>
    <row r="190" spans="1:12" outlineLevel="2" x14ac:dyDescent="0.25">
      <c r="A190" s="1">
        <v>25491</v>
      </c>
      <c r="B190" s="1" t="s">
        <v>386</v>
      </c>
      <c r="C190" s="1" t="s">
        <v>176</v>
      </c>
      <c r="D190" s="1" t="s">
        <v>232</v>
      </c>
      <c r="E190" s="154" t="s">
        <v>233</v>
      </c>
      <c r="F190" s="1">
        <v>2020</v>
      </c>
      <c r="G190" s="1" t="s">
        <v>225</v>
      </c>
      <c r="H190" s="1">
        <v>38</v>
      </c>
      <c r="I190" s="1">
        <v>32</v>
      </c>
      <c r="J190" s="1">
        <v>35.200000000000003</v>
      </c>
      <c r="K190" s="1">
        <v>1.1000000000000001</v>
      </c>
      <c r="L190" s="1" t="s">
        <v>50</v>
      </c>
    </row>
    <row r="191" spans="1:12" outlineLevel="2" x14ac:dyDescent="0.25">
      <c r="A191" s="1">
        <v>25592</v>
      </c>
      <c r="B191" s="1" t="s">
        <v>386</v>
      </c>
      <c r="C191" s="1" t="s">
        <v>119</v>
      </c>
      <c r="D191" s="1" t="s">
        <v>232</v>
      </c>
      <c r="E191" s="154" t="s">
        <v>233</v>
      </c>
      <c r="F191" s="1">
        <v>2020</v>
      </c>
      <c r="G191" s="1" t="s">
        <v>225</v>
      </c>
      <c r="H191" s="1">
        <v>70</v>
      </c>
      <c r="I191" s="1">
        <v>62</v>
      </c>
      <c r="J191" s="1">
        <v>71.3</v>
      </c>
      <c r="K191" s="1">
        <v>1.1499999999999999</v>
      </c>
      <c r="L191" s="1" t="s">
        <v>50</v>
      </c>
    </row>
    <row r="192" spans="1:12" outlineLevel="2" x14ac:dyDescent="0.25">
      <c r="A192" s="1">
        <v>25658</v>
      </c>
      <c r="B192" s="1" t="s">
        <v>386</v>
      </c>
      <c r="C192" s="1" t="s">
        <v>208</v>
      </c>
      <c r="D192" s="1" t="s">
        <v>232</v>
      </c>
      <c r="E192" s="154" t="s">
        <v>233</v>
      </c>
      <c r="F192" s="1">
        <v>2020</v>
      </c>
      <c r="G192" s="1" t="s">
        <v>225</v>
      </c>
      <c r="H192" s="1">
        <v>552</v>
      </c>
      <c r="I192" s="1">
        <v>478</v>
      </c>
      <c r="J192" s="1">
        <v>549</v>
      </c>
      <c r="K192" s="1">
        <v>1.14853556485356</v>
      </c>
      <c r="L192" s="1" t="s">
        <v>50</v>
      </c>
    </row>
    <row r="193" spans="1:12" outlineLevel="2" x14ac:dyDescent="0.25">
      <c r="A193" s="1">
        <v>25718</v>
      </c>
      <c r="B193" s="1" t="s">
        <v>386</v>
      </c>
      <c r="C193" s="1" t="s">
        <v>209</v>
      </c>
      <c r="D193" s="1" t="s">
        <v>232</v>
      </c>
      <c r="E193" s="154" t="s">
        <v>233</v>
      </c>
      <c r="F193" s="1">
        <v>2020</v>
      </c>
      <c r="G193" s="1" t="s">
        <v>225</v>
      </c>
      <c r="H193" s="1">
        <v>798</v>
      </c>
      <c r="I193" s="1">
        <v>646</v>
      </c>
      <c r="J193" s="1">
        <v>760</v>
      </c>
      <c r="K193" s="1">
        <v>1.1764705882352899</v>
      </c>
      <c r="L193" s="1" t="s">
        <v>50</v>
      </c>
    </row>
    <row r="194" spans="1:12" outlineLevel="2" x14ac:dyDescent="0.25">
      <c r="A194" s="1">
        <v>25777</v>
      </c>
      <c r="B194" s="1" t="s">
        <v>386</v>
      </c>
      <c r="C194" s="1" t="s">
        <v>211</v>
      </c>
      <c r="D194" s="1" t="s">
        <v>232</v>
      </c>
      <c r="E194" s="154" t="s">
        <v>233</v>
      </c>
      <c r="F194" s="1">
        <v>2020</v>
      </c>
      <c r="G194" s="1" t="s">
        <v>225</v>
      </c>
      <c r="H194" s="1">
        <v>851</v>
      </c>
      <c r="I194" s="1">
        <v>729</v>
      </c>
      <c r="J194" s="1">
        <v>840</v>
      </c>
      <c r="K194" s="1">
        <v>1.1522633744855999</v>
      </c>
      <c r="L194" s="1" t="s">
        <v>50</v>
      </c>
    </row>
    <row r="195" spans="1:12" outlineLevel="2" x14ac:dyDescent="0.25">
      <c r="A195" s="1">
        <v>25862</v>
      </c>
      <c r="B195" s="1" t="s">
        <v>386</v>
      </c>
      <c r="C195" s="1" t="s">
        <v>175</v>
      </c>
      <c r="D195" s="1" t="s">
        <v>232</v>
      </c>
      <c r="E195" s="154" t="s">
        <v>233</v>
      </c>
      <c r="F195" s="1">
        <v>2020</v>
      </c>
      <c r="G195" s="1" t="s">
        <v>225</v>
      </c>
      <c r="H195" s="1">
        <v>1238</v>
      </c>
      <c r="I195" s="1">
        <v>986</v>
      </c>
      <c r="J195" s="1">
        <v>1174</v>
      </c>
      <c r="K195" s="1">
        <v>1.19066937119675</v>
      </c>
      <c r="L195" s="1" t="s">
        <v>50</v>
      </c>
    </row>
    <row r="196" spans="1:12" outlineLevel="2" x14ac:dyDescent="0.25">
      <c r="A196" s="1">
        <v>25875</v>
      </c>
      <c r="B196" s="1" t="s">
        <v>386</v>
      </c>
      <c r="C196" s="1" t="s">
        <v>147</v>
      </c>
      <c r="D196" s="1" t="s">
        <v>232</v>
      </c>
      <c r="E196" s="154" t="s">
        <v>233</v>
      </c>
      <c r="F196" s="1">
        <v>2020</v>
      </c>
      <c r="G196" s="1" t="s">
        <v>225</v>
      </c>
      <c r="H196" s="1">
        <v>134</v>
      </c>
      <c r="I196" s="1">
        <v>117</v>
      </c>
      <c r="J196" s="1">
        <v>133</v>
      </c>
      <c r="K196" s="1">
        <v>1.13675213675214</v>
      </c>
      <c r="L196" s="1" t="s">
        <v>50</v>
      </c>
    </row>
    <row r="197" spans="1:12" outlineLevel="2" x14ac:dyDescent="0.25">
      <c r="A197" s="1">
        <v>25293</v>
      </c>
      <c r="B197" s="1" t="s">
        <v>387</v>
      </c>
      <c r="C197" s="1" t="s">
        <v>148</v>
      </c>
      <c r="D197" s="1" t="s">
        <v>232</v>
      </c>
      <c r="E197" s="154" t="s">
        <v>233</v>
      </c>
      <c r="F197" s="1">
        <v>2020</v>
      </c>
      <c r="G197" s="1" t="s">
        <v>225</v>
      </c>
      <c r="H197" s="1">
        <v>81</v>
      </c>
      <c r="I197" s="1">
        <v>77</v>
      </c>
      <c r="J197" s="1">
        <v>89</v>
      </c>
      <c r="K197" s="1">
        <v>1.1558441558441599</v>
      </c>
      <c r="L197" s="1" t="s">
        <v>50</v>
      </c>
    </row>
    <row r="198" spans="1:12" outlineLevel="2" x14ac:dyDescent="0.25">
      <c r="A198" s="1">
        <v>25297</v>
      </c>
      <c r="B198" s="1" t="s">
        <v>387</v>
      </c>
      <c r="C198" s="1" t="s">
        <v>110</v>
      </c>
      <c r="D198" s="1" t="s">
        <v>232</v>
      </c>
      <c r="E198" s="154" t="s">
        <v>233</v>
      </c>
      <c r="F198" s="1">
        <v>2020</v>
      </c>
      <c r="G198" s="1" t="s">
        <v>225</v>
      </c>
      <c r="H198" s="1">
        <v>306</v>
      </c>
      <c r="I198" s="1">
        <v>299</v>
      </c>
      <c r="J198" s="1">
        <v>227</v>
      </c>
      <c r="K198" s="1">
        <v>0.75919732441471599</v>
      </c>
      <c r="L198" s="1" t="s">
        <v>50</v>
      </c>
    </row>
    <row r="199" spans="1:12" outlineLevel="2" x14ac:dyDescent="0.25">
      <c r="A199" s="1">
        <v>25299</v>
      </c>
      <c r="B199" s="1" t="s">
        <v>387</v>
      </c>
      <c r="C199" s="1" t="s">
        <v>198</v>
      </c>
      <c r="D199" s="1" t="s">
        <v>232</v>
      </c>
      <c r="E199" s="154" t="s">
        <v>233</v>
      </c>
      <c r="F199" s="1">
        <v>2020</v>
      </c>
      <c r="G199" s="1" t="s">
        <v>225</v>
      </c>
      <c r="H199" s="1">
        <v>71</v>
      </c>
      <c r="I199" s="1">
        <v>71</v>
      </c>
      <c r="J199" s="1">
        <v>65</v>
      </c>
      <c r="K199" s="1">
        <v>0.91549295774647899</v>
      </c>
      <c r="L199" s="1" t="s">
        <v>50</v>
      </c>
    </row>
    <row r="200" spans="1:12" outlineLevel="2" x14ac:dyDescent="0.25">
      <c r="A200" s="1">
        <v>25372</v>
      </c>
      <c r="B200" s="1" t="s">
        <v>387</v>
      </c>
      <c r="C200" s="1" t="s">
        <v>164</v>
      </c>
      <c r="D200" s="1" t="s">
        <v>232</v>
      </c>
      <c r="E200" s="154" t="s">
        <v>233</v>
      </c>
      <c r="F200" s="1">
        <v>2020</v>
      </c>
      <c r="G200" s="1" t="s">
        <v>225</v>
      </c>
      <c r="H200" s="1">
        <v>133</v>
      </c>
      <c r="I200" s="1">
        <v>126</v>
      </c>
      <c r="J200" s="1">
        <v>55.5</v>
      </c>
      <c r="K200" s="1">
        <v>0.44047619047619002</v>
      </c>
      <c r="L200" s="1" t="s">
        <v>50</v>
      </c>
    </row>
    <row r="201" spans="1:12" outlineLevel="2" x14ac:dyDescent="0.25">
      <c r="A201" s="1">
        <v>25839</v>
      </c>
      <c r="B201" s="1" t="s">
        <v>387</v>
      </c>
      <c r="C201" s="1" t="s">
        <v>109</v>
      </c>
      <c r="D201" s="1" t="s">
        <v>232</v>
      </c>
      <c r="E201" s="154" t="s">
        <v>233</v>
      </c>
      <c r="F201" s="1">
        <v>2020</v>
      </c>
      <c r="G201" s="1" t="s">
        <v>225</v>
      </c>
      <c r="H201" s="1">
        <v>158</v>
      </c>
      <c r="I201" s="1">
        <v>151</v>
      </c>
      <c r="J201" s="1">
        <v>176.67</v>
      </c>
      <c r="K201" s="1">
        <v>1.17</v>
      </c>
      <c r="L201" s="1" t="s">
        <v>50</v>
      </c>
    </row>
    <row r="202" spans="1:12" outlineLevel="2" x14ac:dyDescent="0.25">
      <c r="A202" s="1">
        <v>25086</v>
      </c>
      <c r="B202" s="1" t="s">
        <v>388</v>
      </c>
      <c r="C202" s="1" t="s">
        <v>87</v>
      </c>
      <c r="D202" s="1" t="s">
        <v>232</v>
      </c>
      <c r="E202" s="154" t="s">
        <v>233</v>
      </c>
      <c r="F202" s="1">
        <v>2020</v>
      </c>
      <c r="G202" s="1" t="s">
        <v>225</v>
      </c>
      <c r="H202" s="1">
        <v>56</v>
      </c>
      <c r="I202" s="1">
        <v>49</v>
      </c>
      <c r="J202" s="1">
        <v>56</v>
      </c>
      <c r="K202" s="1">
        <v>1.1428571428571399</v>
      </c>
      <c r="L202" s="1" t="s">
        <v>50</v>
      </c>
    </row>
    <row r="203" spans="1:12" outlineLevel="2" x14ac:dyDescent="0.25">
      <c r="A203" s="1">
        <v>25095</v>
      </c>
      <c r="B203" s="1" t="s">
        <v>388</v>
      </c>
      <c r="C203" s="1" t="s">
        <v>80</v>
      </c>
      <c r="D203" s="1" t="s">
        <v>232</v>
      </c>
      <c r="E203" s="154" t="s">
        <v>233</v>
      </c>
      <c r="F203" s="1">
        <v>2020</v>
      </c>
      <c r="G203" s="1" t="s">
        <v>225</v>
      </c>
      <c r="H203" s="1">
        <v>439</v>
      </c>
      <c r="I203" s="1">
        <v>398</v>
      </c>
      <c r="J203" s="1">
        <v>428</v>
      </c>
      <c r="K203" s="1">
        <v>1.0753768844221101</v>
      </c>
      <c r="L203" s="1" t="s">
        <v>50</v>
      </c>
    </row>
    <row r="204" spans="1:12" outlineLevel="2" x14ac:dyDescent="0.25">
      <c r="A204" s="1">
        <v>25168</v>
      </c>
      <c r="B204" s="1" t="s">
        <v>388</v>
      </c>
      <c r="C204" s="1" t="s">
        <v>25</v>
      </c>
      <c r="D204" s="1" t="s">
        <v>232</v>
      </c>
      <c r="E204" s="154" t="s">
        <v>233</v>
      </c>
      <c r="F204" s="1">
        <v>2020</v>
      </c>
      <c r="G204" s="1" t="s">
        <v>225</v>
      </c>
      <c r="H204" s="1">
        <v>798</v>
      </c>
      <c r="I204" s="1">
        <v>690</v>
      </c>
      <c r="J204" s="1">
        <v>784</v>
      </c>
      <c r="K204" s="1">
        <v>1.1362318840579699</v>
      </c>
      <c r="L204" s="1" t="s">
        <v>50</v>
      </c>
    </row>
    <row r="205" spans="1:12" outlineLevel="2" x14ac:dyDescent="0.25">
      <c r="A205" s="1">
        <v>25328</v>
      </c>
      <c r="B205" s="1" t="s">
        <v>388</v>
      </c>
      <c r="C205" s="1" t="s">
        <v>158</v>
      </c>
      <c r="D205" s="1" t="s">
        <v>232</v>
      </c>
      <c r="E205" s="154" t="s">
        <v>233</v>
      </c>
      <c r="F205" s="1">
        <v>2020</v>
      </c>
      <c r="G205" s="1" t="s">
        <v>225</v>
      </c>
      <c r="H205" s="1">
        <v>717</v>
      </c>
      <c r="I205" s="1">
        <v>622</v>
      </c>
      <c r="J205" s="1">
        <v>698</v>
      </c>
      <c r="K205" s="1">
        <v>1.1221864951768501</v>
      </c>
      <c r="L205" s="1" t="s">
        <v>50</v>
      </c>
    </row>
    <row r="206" spans="1:12" outlineLevel="2" x14ac:dyDescent="0.25">
      <c r="A206" s="1">
        <v>25580</v>
      </c>
      <c r="B206" s="1" t="s">
        <v>388</v>
      </c>
      <c r="C206" s="1" t="s">
        <v>120</v>
      </c>
      <c r="D206" s="1" t="s">
        <v>232</v>
      </c>
      <c r="E206" s="154" t="s">
        <v>233</v>
      </c>
      <c r="F206" s="1">
        <v>2020</v>
      </c>
      <c r="G206" s="1" t="s">
        <v>225</v>
      </c>
      <c r="H206" s="1">
        <v>639</v>
      </c>
      <c r="I206" s="1">
        <v>581</v>
      </c>
      <c r="J206" s="1">
        <v>600</v>
      </c>
      <c r="K206" s="1">
        <v>1.03270223752151</v>
      </c>
      <c r="L206" s="1" t="s">
        <v>50</v>
      </c>
    </row>
    <row r="207" spans="1:12" outlineLevel="2" x14ac:dyDescent="0.25">
      <c r="A207" s="1">
        <v>25662</v>
      </c>
      <c r="B207" s="1" t="s">
        <v>388</v>
      </c>
      <c r="C207" s="1" t="s">
        <v>153</v>
      </c>
      <c r="D207" s="1" t="s">
        <v>232</v>
      </c>
      <c r="E207" s="154" t="s">
        <v>233</v>
      </c>
      <c r="F207" s="1">
        <v>2020</v>
      </c>
      <c r="G207" s="1" t="s">
        <v>225</v>
      </c>
      <c r="H207" s="1">
        <v>1631</v>
      </c>
      <c r="I207" s="1">
        <v>1433</v>
      </c>
      <c r="J207" s="1">
        <v>1658</v>
      </c>
      <c r="K207" s="1">
        <v>1.15701325889742</v>
      </c>
      <c r="L207" s="1" t="s">
        <v>50</v>
      </c>
    </row>
    <row r="208" spans="1:12" outlineLevel="2" x14ac:dyDescent="0.25">
      <c r="A208" s="1">
        <v>25867</v>
      </c>
      <c r="B208" s="1" t="s">
        <v>388</v>
      </c>
      <c r="C208" s="1" t="s">
        <v>166</v>
      </c>
      <c r="D208" s="1" t="s">
        <v>232</v>
      </c>
      <c r="E208" s="154" t="s">
        <v>233</v>
      </c>
      <c r="F208" s="1">
        <v>2020</v>
      </c>
      <c r="G208" s="1" t="s">
        <v>225</v>
      </c>
      <c r="H208" s="1">
        <v>908</v>
      </c>
      <c r="I208" s="1">
        <v>814</v>
      </c>
      <c r="J208" s="1">
        <v>936.09999999999991</v>
      </c>
      <c r="K208" s="1">
        <v>1.1499999999999999</v>
      </c>
      <c r="L208" s="1" t="s">
        <v>50</v>
      </c>
    </row>
    <row r="209" spans="1:12" outlineLevel="2" x14ac:dyDescent="0.25">
      <c r="A209" s="1">
        <v>25438</v>
      </c>
      <c r="B209" s="1" t="s">
        <v>389</v>
      </c>
      <c r="C209" s="1" t="s">
        <v>131</v>
      </c>
      <c r="D209" s="1" t="s">
        <v>232</v>
      </c>
      <c r="E209" s="154" t="s">
        <v>233</v>
      </c>
      <c r="F209" s="1">
        <v>2020</v>
      </c>
      <c r="G209" s="1" t="s">
        <v>225</v>
      </c>
      <c r="H209" s="1">
        <v>178</v>
      </c>
      <c r="I209" s="1">
        <v>172</v>
      </c>
      <c r="J209" s="1">
        <v>200</v>
      </c>
      <c r="K209" s="1">
        <v>1.16279069767442</v>
      </c>
      <c r="L209" s="1" t="s">
        <v>50</v>
      </c>
    </row>
    <row r="210" spans="1:12" outlineLevel="2" x14ac:dyDescent="0.25">
      <c r="A210" s="1">
        <v>25530</v>
      </c>
      <c r="B210" s="1" t="s">
        <v>389</v>
      </c>
      <c r="C210" s="1" t="s">
        <v>206</v>
      </c>
      <c r="D210" s="1" t="s">
        <v>232</v>
      </c>
      <c r="E210" s="154" t="s">
        <v>233</v>
      </c>
      <c r="F210" s="1">
        <v>2020</v>
      </c>
      <c r="G210" s="1" t="s">
        <v>225</v>
      </c>
      <c r="H210" s="1">
        <v>9</v>
      </c>
      <c r="I210" s="1">
        <v>9</v>
      </c>
      <c r="J210" s="1">
        <v>11.25</v>
      </c>
      <c r="K210" s="1">
        <v>1.25</v>
      </c>
      <c r="L210" s="1" t="s">
        <v>50</v>
      </c>
    </row>
    <row r="211" spans="1:12" outlineLevel="2" x14ac:dyDescent="0.25">
      <c r="A211" s="1">
        <v>25151</v>
      </c>
      <c r="B211" s="1" t="s">
        <v>390</v>
      </c>
      <c r="C211" s="1" t="s">
        <v>136</v>
      </c>
      <c r="D211" s="1" t="s">
        <v>232</v>
      </c>
      <c r="E211" s="154" t="s">
        <v>233</v>
      </c>
      <c r="F211" s="1">
        <v>2020</v>
      </c>
      <c r="G211" s="1" t="s">
        <v>225</v>
      </c>
      <c r="H211" s="1">
        <v>78</v>
      </c>
      <c r="I211" s="1">
        <v>72</v>
      </c>
      <c r="J211" s="1">
        <v>86.399999999999991</v>
      </c>
      <c r="K211" s="1">
        <v>1.2</v>
      </c>
      <c r="L211" s="1" t="s">
        <v>50</v>
      </c>
    </row>
    <row r="212" spans="1:12" outlineLevel="2" x14ac:dyDescent="0.25">
      <c r="A212" s="1">
        <v>25181</v>
      </c>
      <c r="B212" s="1" t="s">
        <v>390</v>
      </c>
      <c r="C212" s="1" t="s">
        <v>193</v>
      </c>
      <c r="D212" s="1" t="s">
        <v>232</v>
      </c>
      <c r="E212" s="154" t="s">
        <v>233</v>
      </c>
      <c r="F212" s="1">
        <v>2020</v>
      </c>
      <c r="G212" s="1" t="s">
        <v>225</v>
      </c>
      <c r="H212" s="1">
        <v>46</v>
      </c>
      <c r="I212" s="1">
        <v>45</v>
      </c>
      <c r="J212" s="1">
        <v>53.099999999999994</v>
      </c>
      <c r="K212" s="1">
        <v>1.18</v>
      </c>
      <c r="L212" s="1" t="s">
        <v>50</v>
      </c>
    </row>
    <row r="213" spans="1:12" outlineLevel="2" x14ac:dyDescent="0.25">
      <c r="A213" s="1">
        <v>25279</v>
      </c>
      <c r="B213" s="1" t="s">
        <v>390</v>
      </c>
      <c r="C213" s="1" t="s">
        <v>118</v>
      </c>
      <c r="D213" s="1" t="s">
        <v>232</v>
      </c>
      <c r="E213" s="154" t="s">
        <v>233</v>
      </c>
      <c r="F213" s="1">
        <v>2020</v>
      </c>
      <c r="G213" s="1" t="s">
        <v>225</v>
      </c>
      <c r="H213" s="1">
        <v>136</v>
      </c>
      <c r="I213" s="1">
        <v>122</v>
      </c>
      <c r="J213" s="1">
        <v>67.5</v>
      </c>
      <c r="K213" s="1">
        <v>0.55327868852458995</v>
      </c>
      <c r="L213" s="1" t="s">
        <v>50</v>
      </c>
    </row>
    <row r="214" spans="1:12" outlineLevel="2" x14ac:dyDescent="0.25">
      <c r="A214" s="1">
        <v>25281</v>
      </c>
      <c r="B214" s="1" t="s">
        <v>390</v>
      </c>
      <c r="C214" s="1" t="s">
        <v>112</v>
      </c>
      <c r="D214" s="1" t="s">
        <v>232</v>
      </c>
      <c r="E214" s="154" t="s">
        <v>233</v>
      </c>
      <c r="F214" s="1">
        <v>2020</v>
      </c>
      <c r="G214" s="1" t="s">
        <v>225</v>
      </c>
      <c r="H214" s="1">
        <v>32</v>
      </c>
      <c r="I214" s="1">
        <v>29</v>
      </c>
      <c r="J214" s="1">
        <v>32</v>
      </c>
      <c r="K214" s="1">
        <v>1.1034482758620701</v>
      </c>
      <c r="L214" s="1" t="s">
        <v>50</v>
      </c>
    </row>
    <row r="215" spans="1:12" outlineLevel="2" x14ac:dyDescent="0.25">
      <c r="A215" s="1">
        <v>25335</v>
      </c>
      <c r="B215" s="1" t="s">
        <v>390</v>
      </c>
      <c r="C215" s="1" t="s">
        <v>163</v>
      </c>
      <c r="D215" s="1" t="s">
        <v>232</v>
      </c>
      <c r="E215" s="154" t="s">
        <v>233</v>
      </c>
      <c r="F215" s="1">
        <v>2020</v>
      </c>
      <c r="G215" s="1" t="s">
        <v>225</v>
      </c>
      <c r="H215" s="1">
        <v>260</v>
      </c>
      <c r="I215" s="1">
        <v>216</v>
      </c>
      <c r="J215" s="1">
        <v>259</v>
      </c>
      <c r="K215" s="1">
        <v>1.19907407407407</v>
      </c>
      <c r="L215" s="1" t="s">
        <v>50</v>
      </c>
    </row>
    <row r="216" spans="1:12" outlineLevel="2" x14ac:dyDescent="0.25">
      <c r="A216" s="1">
        <v>25339</v>
      </c>
      <c r="B216" s="1" t="s">
        <v>390</v>
      </c>
      <c r="C216" s="1" t="s">
        <v>200</v>
      </c>
      <c r="D216" s="1" t="s">
        <v>232</v>
      </c>
      <c r="E216" s="154" t="s">
        <v>233</v>
      </c>
      <c r="F216" s="1">
        <v>2020</v>
      </c>
      <c r="G216" s="1" t="s">
        <v>225</v>
      </c>
      <c r="H216" s="1">
        <v>37</v>
      </c>
      <c r="I216" s="1">
        <v>32</v>
      </c>
      <c r="J216" s="1">
        <v>37.44</v>
      </c>
      <c r="K216" s="1">
        <v>1.17</v>
      </c>
      <c r="L216" s="1" t="s">
        <v>50</v>
      </c>
    </row>
    <row r="217" spans="1:12" outlineLevel="2" x14ac:dyDescent="0.25">
      <c r="A217" s="1">
        <v>25594</v>
      </c>
      <c r="B217" s="1" t="s">
        <v>390</v>
      </c>
      <c r="C217" s="1" t="s">
        <v>157</v>
      </c>
      <c r="D217" s="1" t="s">
        <v>232</v>
      </c>
      <c r="E217" s="154" t="s">
        <v>233</v>
      </c>
      <c r="F217" s="1">
        <v>2020</v>
      </c>
      <c r="G217" s="1" t="s">
        <v>225</v>
      </c>
      <c r="H217" s="1">
        <v>116</v>
      </c>
      <c r="I217" s="1">
        <v>101</v>
      </c>
      <c r="J217" s="1">
        <v>112</v>
      </c>
      <c r="K217" s="1">
        <v>1.1089108910891099</v>
      </c>
      <c r="L217" s="1" t="s">
        <v>50</v>
      </c>
    </row>
    <row r="218" spans="1:12" outlineLevel="2" x14ac:dyDescent="0.25">
      <c r="A218" s="1">
        <v>25841</v>
      </c>
      <c r="B218" s="1" t="s">
        <v>390</v>
      </c>
      <c r="C218" s="1" t="s">
        <v>125</v>
      </c>
      <c r="D218" s="1" t="s">
        <v>232</v>
      </c>
      <c r="E218" s="154" t="s">
        <v>233</v>
      </c>
      <c r="F218" s="1">
        <v>2020</v>
      </c>
      <c r="G218" s="1" t="s">
        <v>225</v>
      </c>
      <c r="H218" s="1">
        <v>93</v>
      </c>
      <c r="I218" s="1">
        <v>85</v>
      </c>
      <c r="J218" s="1">
        <v>100</v>
      </c>
      <c r="K218" s="1">
        <v>1.1764705882352899</v>
      </c>
      <c r="L218" s="1" t="s">
        <v>50</v>
      </c>
    </row>
    <row r="219" spans="1:12" outlineLevel="2" x14ac:dyDescent="0.25">
      <c r="A219" s="1">
        <v>25258</v>
      </c>
      <c r="B219" s="1" t="s">
        <v>391</v>
      </c>
      <c r="C219" s="1" t="s">
        <v>185</v>
      </c>
      <c r="D219" s="1" t="s">
        <v>232</v>
      </c>
      <c r="E219" s="154" t="s">
        <v>233</v>
      </c>
      <c r="F219" s="1">
        <v>2020</v>
      </c>
      <c r="G219" s="1" t="s">
        <v>225</v>
      </c>
      <c r="H219" s="1">
        <v>414</v>
      </c>
      <c r="I219" s="1">
        <v>348</v>
      </c>
      <c r="J219" s="1">
        <v>396</v>
      </c>
      <c r="K219" s="1">
        <v>1.13793103448276</v>
      </c>
      <c r="L219" s="1" t="s">
        <v>50</v>
      </c>
    </row>
    <row r="220" spans="1:12" outlineLevel="2" x14ac:dyDescent="0.25">
      <c r="A220" s="1">
        <v>25394</v>
      </c>
      <c r="B220" s="1" t="s">
        <v>391</v>
      </c>
      <c r="C220" s="1" t="s">
        <v>202</v>
      </c>
      <c r="D220" s="1" t="s">
        <v>232</v>
      </c>
      <c r="E220" s="154" t="s">
        <v>233</v>
      </c>
      <c r="F220" s="1">
        <v>2020</v>
      </c>
      <c r="G220" s="1" t="s">
        <v>225</v>
      </c>
      <c r="H220" s="1">
        <v>889</v>
      </c>
      <c r="I220" s="1">
        <v>683</v>
      </c>
      <c r="J220" s="1">
        <v>837</v>
      </c>
      <c r="K220" s="1">
        <v>1.2254758418740801</v>
      </c>
      <c r="L220" s="1" t="s">
        <v>50</v>
      </c>
    </row>
    <row r="221" spans="1:12" outlineLevel="2" x14ac:dyDescent="0.25">
      <c r="A221" s="1">
        <v>25513</v>
      </c>
      <c r="B221" s="1" t="s">
        <v>391</v>
      </c>
      <c r="C221" s="1" t="s">
        <v>21</v>
      </c>
      <c r="D221" s="1" t="s">
        <v>232</v>
      </c>
      <c r="E221" s="154" t="s">
        <v>233</v>
      </c>
      <c r="F221" s="1">
        <v>2020</v>
      </c>
      <c r="G221" s="1" t="s">
        <v>225</v>
      </c>
      <c r="H221" s="1">
        <v>840</v>
      </c>
      <c r="I221" s="1">
        <v>680</v>
      </c>
      <c r="J221" s="1">
        <v>806.5</v>
      </c>
      <c r="K221" s="1">
        <v>1.1860294117647101</v>
      </c>
      <c r="L221" s="1" t="s">
        <v>50</v>
      </c>
    </row>
    <row r="222" spans="1:12" outlineLevel="2" x14ac:dyDescent="0.25">
      <c r="A222" s="1">
        <v>25518</v>
      </c>
      <c r="B222" s="1" t="s">
        <v>391</v>
      </c>
      <c r="C222" s="1" t="s">
        <v>171</v>
      </c>
      <c r="D222" s="1" t="s">
        <v>232</v>
      </c>
      <c r="E222" s="154" t="s">
        <v>233</v>
      </c>
      <c r="F222" s="1">
        <v>2020</v>
      </c>
      <c r="G222" s="1" t="s">
        <v>225</v>
      </c>
      <c r="H222" s="1">
        <v>598</v>
      </c>
      <c r="I222" s="1">
        <v>514</v>
      </c>
      <c r="J222" s="1">
        <v>619</v>
      </c>
      <c r="K222" s="1">
        <v>1.20428015564202</v>
      </c>
      <c r="L222" s="1" t="s">
        <v>50</v>
      </c>
    </row>
    <row r="223" spans="1:12" outlineLevel="2" x14ac:dyDescent="0.25">
      <c r="A223" s="1">
        <v>25653</v>
      </c>
      <c r="B223" s="1" t="s">
        <v>391</v>
      </c>
      <c r="C223" s="1" t="s">
        <v>207</v>
      </c>
      <c r="D223" s="1" t="s">
        <v>232</v>
      </c>
      <c r="E223" s="154" t="s">
        <v>233</v>
      </c>
      <c r="F223" s="1">
        <v>2020</v>
      </c>
      <c r="G223" s="1" t="s">
        <v>225</v>
      </c>
      <c r="H223" s="1">
        <v>457</v>
      </c>
      <c r="I223" s="1">
        <v>335</v>
      </c>
      <c r="J223" s="1">
        <v>385.24999999999994</v>
      </c>
      <c r="K223" s="1">
        <v>1.1499999999999999</v>
      </c>
      <c r="L223" s="1" t="s">
        <v>50</v>
      </c>
    </row>
    <row r="224" spans="1:12" outlineLevel="2" x14ac:dyDescent="0.25">
      <c r="A224" s="1">
        <v>25823</v>
      </c>
      <c r="B224" s="1" t="s">
        <v>391</v>
      </c>
      <c r="C224" s="1" t="s">
        <v>216</v>
      </c>
      <c r="D224" s="1" t="s">
        <v>232</v>
      </c>
      <c r="E224" s="154" t="s">
        <v>233</v>
      </c>
      <c r="F224" s="1">
        <v>2020</v>
      </c>
      <c r="G224" s="1" t="s">
        <v>225</v>
      </c>
      <c r="H224" s="1">
        <v>483</v>
      </c>
      <c r="I224" s="1">
        <v>393</v>
      </c>
      <c r="J224" s="1">
        <v>464</v>
      </c>
      <c r="K224" s="1">
        <v>1.1806615776081399</v>
      </c>
      <c r="L224" s="1" t="s">
        <v>50</v>
      </c>
    </row>
    <row r="225" spans="1:12" outlineLevel="2" x14ac:dyDescent="0.25">
      <c r="A225" s="1">
        <v>25871</v>
      </c>
      <c r="B225" s="1" t="s">
        <v>391</v>
      </c>
      <c r="C225" s="1" t="s">
        <v>159</v>
      </c>
      <c r="D225" s="1" t="s">
        <v>232</v>
      </c>
      <c r="E225" s="154" t="s">
        <v>233</v>
      </c>
      <c r="F225" s="1">
        <v>2020</v>
      </c>
      <c r="G225" s="1" t="s">
        <v>225</v>
      </c>
      <c r="H225" s="1">
        <v>131</v>
      </c>
      <c r="I225" s="1">
        <v>109</v>
      </c>
      <c r="J225" s="1">
        <v>127</v>
      </c>
      <c r="K225" s="1">
        <v>1.1651376146789001</v>
      </c>
      <c r="L225" s="1" t="s">
        <v>50</v>
      </c>
    </row>
    <row r="226" spans="1:12" outlineLevel="2" x14ac:dyDescent="0.25">
      <c r="A226" s="1">
        <v>25885</v>
      </c>
      <c r="B226" s="1" t="s">
        <v>391</v>
      </c>
      <c r="C226" s="1" t="s">
        <v>113</v>
      </c>
      <c r="D226" s="1" t="s">
        <v>232</v>
      </c>
      <c r="E226" s="154" t="s">
        <v>233</v>
      </c>
      <c r="F226" s="1">
        <v>2020</v>
      </c>
      <c r="G226" s="1" t="s">
        <v>225</v>
      </c>
      <c r="H226" s="1">
        <v>676</v>
      </c>
      <c r="I226" s="1">
        <v>595</v>
      </c>
      <c r="J226" s="1">
        <v>676</v>
      </c>
      <c r="K226" s="1">
        <v>1.1361344537815099</v>
      </c>
      <c r="L226" s="1" t="s">
        <v>50</v>
      </c>
    </row>
    <row r="227" spans="1:12" outlineLevel="2" x14ac:dyDescent="0.25">
      <c r="A227" s="1">
        <v>25898</v>
      </c>
      <c r="B227" s="1" t="s">
        <v>393</v>
      </c>
      <c r="C227" s="1" t="s">
        <v>220</v>
      </c>
      <c r="D227" s="1" t="s">
        <v>232</v>
      </c>
      <c r="E227" s="154" t="s">
        <v>233</v>
      </c>
      <c r="F227" s="1">
        <v>2020</v>
      </c>
      <c r="G227" s="1" t="s">
        <v>225</v>
      </c>
      <c r="H227" s="1">
        <v>116</v>
      </c>
      <c r="I227" s="1">
        <v>107</v>
      </c>
      <c r="J227" s="1">
        <v>101.64999999999999</v>
      </c>
      <c r="K227" s="1">
        <v>0.95</v>
      </c>
      <c r="L227" s="1" t="s">
        <v>50</v>
      </c>
    </row>
    <row r="228" spans="1:12" outlineLevel="2" x14ac:dyDescent="0.25">
      <c r="A228" s="1">
        <v>25053</v>
      </c>
      <c r="B228" s="1" t="s">
        <v>395</v>
      </c>
      <c r="C228" s="1" t="s">
        <v>84</v>
      </c>
      <c r="D228" s="1" t="s">
        <v>232</v>
      </c>
      <c r="E228" s="154" t="s">
        <v>233</v>
      </c>
      <c r="F228" s="1">
        <v>2020</v>
      </c>
      <c r="G228" s="1" t="s">
        <v>225</v>
      </c>
      <c r="H228" s="1">
        <v>412</v>
      </c>
      <c r="I228" s="1">
        <v>366</v>
      </c>
      <c r="J228" s="1">
        <v>365</v>
      </c>
      <c r="K228" s="1">
        <v>0.99726775956284197</v>
      </c>
      <c r="L228" s="1" t="s">
        <v>50</v>
      </c>
    </row>
    <row r="229" spans="1:12" outlineLevel="2" x14ac:dyDescent="0.25">
      <c r="A229" s="1">
        <v>25120</v>
      </c>
      <c r="B229" s="1" t="s">
        <v>395</v>
      </c>
      <c r="C229" s="1" t="s">
        <v>191</v>
      </c>
      <c r="D229" s="1" t="s">
        <v>232</v>
      </c>
      <c r="E229" s="154" t="s">
        <v>233</v>
      </c>
      <c r="F229" s="1">
        <v>2020</v>
      </c>
      <c r="G229" s="1" t="s">
        <v>225</v>
      </c>
      <c r="H229" s="1">
        <v>23</v>
      </c>
      <c r="I229" s="1">
        <v>19</v>
      </c>
      <c r="J229" s="1">
        <v>21</v>
      </c>
      <c r="K229" s="1">
        <v>1.1052631578947401</v>
      </c>
      <c r="L229" s="1" t="s">
        <v>50</v>
      </c>
    </row>
    <row r="230" spans="1:12" outlineLevel="2" x14ac:dyDescent="0.25">
      <c r="A230" s="1">
        <v>25290</v>
      </c>
      <c r="B230" s="1" t="s">
        <v>395</v>
      </c>
      <c r="C230" s="1" t="s">
        <v>197</v>
      </c>
      <c r="D230" s="1" t="s">
        <v>232</v>
      </c>
      <c r="E230" s="154" t="s">
        <v>233</v>
      </c>
      <c r="F230" s="1">
        <v>2020</v>
      </c>
      <c r="G230" s="1" t="s">
        <v>225</v>
      </c>
      <c r="H230" s="1">
        <v>608</v>
      </c>
      <c r="I230" s="1">
        <v>537</v>
      </c>
      <c r="J230" s="1">
        <v>279</v>
      </c>
      <c r="K230" s="1">
        <v>0.51955307262569805</v>
      </c>
      <c r="L230" s="1" t="s">
        <v>50</v>
      </c>
    </row>
    <row r="231" spans="1:12" outlineLevel="2" x14ac:dyDescent="0.25">
      <c r="A231" s="1">
        <v>25524</v>
      </c>
      <c r="B231" s="1" t="s">
        <v>395</v>
      </c>
      <c r="C231" s="1" t="s">
        <v>165</v>
      </c>
      <c r="D231" s="1" t="s">
        <v>232</v>
      </c>
      <c r="E231" s="154" t="s">
        <v>233</v>
      </c>
      <c r="F231" s="1">
        <v>2020</v>
      </c>
      <c r="G231" s="1" t="s">
        <v>225</v>
      </c>
      <c r="H231" s="1">
        <v>229</v>
      </c>
      <c r="I231" s="1">
        <v>208</v>
      </c>
      <c r="J231" s="1">
        <v>223</v>
      </c>
      <c r="K231" s="1">
        <v>1.0721153846153799</v>
      </c>
      <c r="L231" s="1" t="s">
        <v>50</v>
      </c>
    </row>
    <row r="232" spans="1:12" outlineLevel="2" x14ac:dyDescent="0.25">
      <c r="A232" s="1">
        <v>25535</v>
      </c>
      <c r="B232" s="1" t="s">
        <v>395</v>
      </c>
      <c r="C232" s="1" t="s">
        <v>66</v>
      </c>
      <c r="D232" s="1" t="s">
        <v>232</v>
      </c>
      <c r="E232" s="154" t="s">
        <v>233</v>
      </c>
      <c r="F232" s="1">
        <v>2020</v>
      </c>
      <c r="G232" s="1" t="s">
        <v>225</v>
      </c>
      <c r="H232" s="1">
        <v>16</v>
      </c>
      <c r="I232" s="1">
        <v>13</v>
      </c>
      <c r="J232" s="1">
        <v>7.5</v>
      </c>
      <c r="K232" s="1">
        <v>0.57692307692307698</v>
      </c>
      <c r="L232" s="1" t="s">
        <v>50</v>
      </c>
    </row>
    <row r="233" spans="1:12" outlineLevel="2" x14ac:dyDescent="0.25">
      <c r="A233" s="1">
        <v>25649</v>
      </c>
      <c r="B233" s="1" t="s">
        <v>395</v>
      </c>
      <c r="C233" s="1" t="s">
        <v>162</v>
      </c>
      <c r="D233" s="1" t="s">
        <v>232</v>
      </c>
      <c r="E233" s="154" t="s">
        <v>233</v>
      </c>
      <c r="F233" s="1">
        <v>2020</v>
      </c>
      <c r="G233" s="1" t="s">
        <v>225</v>
      </c>
      <c r="H233" s="1">
        <v>240</v>
      </c>
      <c r="I233" s="1">
        <v>216</v>
      </c>
      <c r="J233" s="1">
        <v>227</v>
      </c>
      <c r="K233" s="1">
        <v>1.05092592592593</v>
      </c>
      <c r="L233" s="1" t="s">
        <v>50</v>
      </c>
    </row>
    <row r="234" spans="1:12" outlineLevel="2" x14ac:dyDescent="0.25">
      <c r="A234" s="1">
        <v>25743</v>
      </c>
      <c r="B234" s="1" t="s">
        <v>395</v>
      </c>
      <c r="C234" s="1" t="s">
        <v>0</v>
      </c>
      <c r="D234" s="1" t="s">
        <v>232</v>
      </c>
      <c r="E234" s="154" t="s">
        <v>233</v>
      </c>
      <c r="F234" s="1">
        <v>2020</v>
      </c>
      <c r="G234" s="1" t="s">
        <v>225</v>
      </c>
      <c r="H234" s="1">
        <v>359</v>
      </c>
      <c r="I234" s="1">
        <v>323</v>
      </c>
      <c r="J234" s="1">
        <v>355</v>
      </c>
      <c r="K234" s="1">
        <v>1.0990712074303399</v>
      </c>
      <c r="L234" s="1" t="s">
        <v>50</v>
      </c>
    </row>
    <row r="235" spans="1:12" outlineLevel="2" x14ac:dyDescent="0.25">
      <c r="A235" s="1">
        <v>25805</v>
      </c>
      <c r="B235" s="1" t="s">
        <v>395</v>
      </c>
      <c r="C235" s="1" t="s">
        <v>59</v>
      </c>
      <c r="D235" s="1" t="s">
        <v>232</v>
      </c>
      <c r="E235" s="154" t="s">
        <v>233</v>
      </c>
      <c r="F235" s="1">
        <v>2020</v>
      </c>
      <c r="G235" s="1" t="s">
        <v>225</v>
      </c>
      <c r="H235" s="1">
        <v>618</v>
      </c>
      <c r="I235" s="1">
        <v>529</v>
      </c>
      <c r="J235" s="1">
        <v>564</v>
      </c>
      <c r="K235" s="1">
        <v>1.0661625708884701</v>
      </c>
      <c r="L235" s="1" t="s">
        <v>50</v>
      </c>
    </row>
    <row r="236" spans="1:12" outlineLevel="2" x14ac:dyDescent="0.25">
      <c r="A236" s="1">
        <v>25506</v>
      </c>
      <c r="B236" s="1" t="s">
        <v>395</v>
      </c>
      <c r="C236" s="1" t="s">
        <v>205</v>
      </c>
      <c r="D236" s="1" t="s">
        <v>232</v>
      </c>
      <c r="E236" s="154" t="s">
        <v>233</v>
      </c>
      <c r="F236" s="1">
        <v>2020</v>
      </c>
      <c r="G236" s="1" t="s">
        <v>225</v>
      </c>
      <c r="H236" s="1">
        <v>378</v>
      </c>
      <c r="I236" s="1">
        <v>330</v>
      </c>
      <c r="J236" s="1">
        <v>188</v>
      </c>
      <c r="K236" s="1">
        <v>0.56969696969697003</v>
      </c>
      <c r="L236" s="1" t="s">
        <v>50</v>
      </c>
    </row>
    <row r="237" spans="1:12" outlineLevel="2" x14ac:dyDescent="0.25">
      <c r="A237" s="1">
        <v>25035</v>
      </c>
      <c r="B237" s="1" t="s">
        <v>396</v>
      </c>
      <c r="C237" s="1" t="s">
        <v>181</v>
      </c>
      <c r="D237" s="1" t="s">
        <v>232</v>
      </c>
      <c r="E237" s="154" t="s">
        <v>233</v>
      </c>
      <c r="F237" s="1">
        <v>2020</v>
      </c>
      <c r="G237" s="1" t="s">
        <v>225</v>
      </c>
      <c r="H237" s="1">
        <v>71</v>
      </c>
      <c r="I237" s="1">
        <v>68</v>
      </c>
      <c r="J237" s="1">
        <v>65</v>
      </c>
      <c r="K237" s="1">
        <v>0.95588235294117696</v>
      </c>
      <c r="L237" s="1" t="s">
        <v>50</v>
      </c>
    </row>
    <row r="238" spans="1:12" outlineLevel="2" x14ac:dyDescent="0.25">
      <c r="A238" s="1">
        <v>25040</v>
      </c>
      <c r="B238" s="1" t="s">
        <v>396</v>
      </c>
      <c r="C238" s="1" t="s">
        <v>31</v>
      </c>
      <c r="D238" s="1" t="s">
        <v>232</v>
      </c>
      <c r="E238" s="154" t="s">
        <v>233</v>
      </c>
      <c r="F238" s="1">
        <v>2020</v>
      </c>
      <c r="G238" s="1" t="s">
        <v>225</v>
      </c>
      <c r="H238" s="1">
        <v>706</v>
      </c>
      <c r="I238" s="1">
        <v>626</v>
      </c>
      <c r="J238" s="1">
        <v>684</v>
      </c>
      <c r="K238" s="1">
        <v>1.0926517571884999</v>
      </c>
      <c r="L238" s="1" t="s">
        <v>50</v>
      </c>
    </row>
    <row r="239" spans="1:12" outlineLevel="2" x14ac:dyDescent="0.25">
      <c r="A239" s="1">
        <v>25599</v>
      </c>
      <c r="B239" s="1" t="s">
        <v>396</v>
      </c>
      <c r="C239" s="1" t="s">
        <v>222</v>
      </c>
      <c r="D239" s="1" t="s">
        <v>232</v>
      </c>
      <c r="E239" s="154" t="s">
        <v>233</v>
      </c>
      <c r="F239" s="1">
        <v>2020</v>
      </c>
      <c r="G239" s="1" t="s">
        <v>225</v>
      </c>
      <c r="H239" s="1">
        <v>37</v>
      </c>
      <c r="I239" s="1">
        <v>30</v>
      </c>
      <c r="J239" s="1">
        <v>31.200000000000003</v>
      </c>
      <c r="K239" s="1">
        <v>1.04</v>
      </c>
      <c r="L239" s="1" t="s">
        <v>50</v>
      </c>
    </row>
    <row r="240" spans="1:12" outlineLevel="2" x14ac:dyDescent="0.25">
      <c r="A240" s="1">
        <v>25123</v>
      </c>
      <c r="B240" s="1" t="s">
        <v>396</v>
      </c>
      <c r="C240" s="1" t="s">
        <v>152</v>
      </c>
      <c r="D240" s="1" t="s">
        <v>232</v>
      </c>
      <c r="E240" s="154" t="s">
        <v>233</v>
      </c>
      <c r="F240" s="1">
        <v>2020</v>
      </c>
      <c r="G240" s="1" t="s">
        <v>225</v>
      </c>
      <c r="H240" s="1">
        <v>620</v>
      </c>
      <c r="I240" s="1">
        <v>574</v>
      </c>
      <c r="J240" s="1">
        <v>607</v>
      </c>
      <c r="K240" s="1">
        <v>1.0574912891986099</v>
      </c>
      <c r="L240" s="1" t="s">
        <v>50</v>
      </c>
    </row>
    <row r="241" spans="1:12" outlineLevel="2" x14ac:dyDescent="0.25">
      <c r="A241" s="1">
        <v>25245</v>
      </c>
      <c r="B241" s="1" t="s">
        <v>396</v>
      </c>
      <c r="C241" s="1" t="s">
        <v>173</v>
      </c>
      <c r="D241" s="1" t="s">
        <v>232</v>
      </c>
      <c r="E241" s="154" t="s">
        <v>233</v>
      </c>
      <c r="F241" s="1">
        <v>2020</v>
      </c>
      <c r="G241" s="1" t="s">
        <v>225</v>
      </c>
      <c r="H241" s="1">
        <v>996</v>
      </c>
      <c r="I241" s="1">
        <v>852</v>
      </c>
      <c r="J241" s="1">
        <v>936</v>
      </c>
      <c r="K241" s="1">
        <v>1.0985915492957701</v>
      </c>
      <c r="L241" s="1" t="s">
        <v>50</v>
      </c>
    </row>
    <row r="242" spans="1:12" outlineLevel="2" x14ac:dyDescent="0.25">
      <c r="A242" s="1">
        <v>25386</v>
      </c>
      <c r="B242" s="1" t="s">
        <v>396</v>
      </c>
      <c r="C242" s="1" t="s">
        <v>88</v>
      </c>
      <c r="D242" s="1" t="s">
        <v>232</v>
      </c>
      <c r="E242" s="154" t="s">
        <v>233</v>
      </c>
      <c r="F242" s="1">
        <v>2020</v>
      </c>
      <c r="G242" s="1" t="s">
        <v>225</v>
      </c>
      <c r="H242" s="1">
        <v>793</v>
      </c>
      <c r="I242" s="1">
        <v>699</v>
      </c>
      <c r="J242" s="1">
        <v>748</v>
      </c>
      <c r="K242" s="1">
        <v>1.07010014306152</v>
      </c>
      <c r="L242" s="1" t="s">
        <v>50</v>
      </c>
    </row>
    <row r="243" spans="1:12" outlineLevel="2" x14ac:dyDescent="0.25">
      <c r="A243" s="1">
        <v>25596</v>
      </c>
      <c r="B243" s="1" t="s">
        <v>396</v>
      </c>
      <c r="C243" s="1" t="s">
        <v>161</v>
      </c>
      <c r="D243" s="1" t="s">
        <v>232</v>
      </c>
      <c r="E243" s="154" t="s">
        <v>233</v>
      </c>
      <c r="F243" s="1">
        <v>2020</v>
      </c>
      <c r="G243" s="1" t="s">
        <v>225</v>
      </c>
      <c r="H243" s="1">
        <v>1054</v>
      </c>
      <c r="I243" s="1">
        <v>915</v>
      </c>
      <c r="J243" s="1">
        <v>980</v>
      </c>
      <c r="K243" s="1">
        <v>1.0710382513661201</v>
      </c>
      <c r="L243" s="1" t="s">
        <v>50</v>
      </c>
    </row>
    <row r="244" spans="1:12" outlineLevel="2" x14ac:dyDescent="0.25">
      <c r="A244" s="1">
        <v>25645</v>
      </c>
      <c r="B244" s="1" t="s">
        <v>396</v>
      </c>
      <c r="C244" s="1" t="s">
        <v>221</v>
      </c>
      <c r="D244" s="1" t="s">
        <v>232</v>
      </c>
      <c r="E244" s="154" t="s">
        <v>233</v>
      </c>
      <c r="F244" s="1">
        <v>2020</v>
      </c>
      <c r="G244" s="1" t="s">
        <v>225</v>
      </c>
      <c r="H244" s="1">
        <v>415</v>
      </c>
      <c r="I244" s="1">
        <v>368</v>
      </c>
      <c r="J244" s="1">
        <v>396</v>
      </c>
      <c r="K244" s="1">
        <v>1.0760869565217399</v>
      </c>
      <c r="L244" s="1" t="s">
        <v>50</v>
      </c>
    </row>
    <row r="245" spans="1:12" outlineLevel="2" x14ac:dyDescent="0.25">
      <c r="A245" s="1">
        <v>25797</v>
      </c>
      <c r="B245" s="1" t="s">
        <v>396</v>
      </c>
      <c r="C245" s="1" t="s">
        <v>182</v>
      </c>
      <c r="D245" s="1" t="s">
        <v>232</v>
      </c>
      <c r="E245" s="154" t="s">
        <v>233</v>
      </c>
      <c r="F245" s="1">
        <v>2020</v>
      </c>
      <c r="G245" s="1" t="s">
        <v>225</v>
      </c>
      <c r="H245" s="1">
        <v>344</v>
      </c>
      <c r="I245" s="1">
        <v>313</v>
      </c>
      <c r="J245" s="1">
        <v>302</v>
      </c>
      <c r="K245" s="1">
        <v>0.96485623003194898</v>
      </c>
      <c r="L245" s="1" t="s">
        <v>50</v>
      </c>
    </row>
    <row r="246" spans="1:12" outlineLevel="2" x14ac:dyDescent="0.25">
      <c r="A246" s="1">
        <v>25878</v>
      </c>
      <c r="B246" s="1" t="s">
        <v>396</v>
      </c>
      <c r="C246" s="1" t="s">
        <v>76</v>
      </c>
      <c r="D246" s="1" t="s">
        <v>232</v>
      </c>
      <c r="E246" s="154" t="s">
        <v>233</v>
      </c>
      <c r="F246" s="1">
        <v>2020</v>
      </c>
      <c r="G246" s="1" t="s">
        <v>225</v>
      </c>
      <c r="H246" s="1">
        <v>2915</v>
      </c>
      <c r="I246" s="1">
        <v>2362</v>
      </c>
      <c r="J246" s="1">
        <v>2671</v>
      </c>
      <c r="K246" s="1">
        <v>1.13082133784928</v>
      </c>
      <c r="L246" s="1" t="s">
        <v>50</v>
      </c>
    </row>
    <row r="247" spans="1:12" outlineLevel="1" x14ac:dyDescent="0.25">
      <c r="A247" s="109"/>
      <c r="B247" s="109"/>
      <c r="C247" s="109"/>
      <c r="D247" s="109" t="s">
        <v>699</v>
      </c>
      <c r="E247" s="157"/>
      <c r="F247" s="109"/>
      <c r="G247" s="109"/>
      <c r="H247" s="109">
        <f>SUBTOTAL(9,H177:H246)</f>
        <v>29707</v>
      </c>
      <c r="I247" s="109">
        <f>SUBTOTAL(9,I177:I246)</f>
        <v>25551</v>
      </c>
      <c r="J247" s="109">
        <f>SUBTOTAL(9,J177:J246)</f>
        <v>27899.88</v>
      </c>
      <c r="K247" s="109"/>
      <c r="L247" s="109"/>
    </row>
    <row r="248" spans="1:12" outlineLevel="2" x14ac:dyDescent="0.25">
      <c r="A248" s="1">
        <v>25807</v>
      </c>
      <c r="B248" s="1" t="s">
        <v>384</v>
      </c>
      <c r="C248" s="1" t="s">
        <v>213</v>
      </c>
      <c r="D248" s="1" t="s">
        <v>315</v>
      </c>
      <c r="E248" s="154" t="s">
        <v>316</v>
      </c>
      <c r="F248" s="1">
        <v>2020</v>
      </c>
      <c r="G248" s="1" t="s">
        <v>225</v>
      </c>
      <c r="H248" s="1">
        <v>17.5</v>
      </c>
      <c r="I248" s="1">
        <v>17.5</v>
      </c>
      <c r="J248" s="180">
        <v>210</v>
      </c>
      <c r="K248" s="3">
        <v>12</v>
      </c>
      <c r="L248" s="1" t="s">
        <v>50</v>
      </c>
    </row>
    <row r="249" spans="1:12" outlineLevel="2" x14ac:dyDescent="0.25">
      <c r="A249" s="1">
        <v>25299</v>
      </c>
      <c r="B249" s="1" t="s">
        <v>387</v>
      </c>
      <c r="C249" s="1" t="s">
        <v>198</v>
      </c>
      <c r="D249" s="1" t="s">
        <v>315</v>
      </c>
      <c r="E249" s="154" t="s">
        <v>316</v>
      </c>
      <c r="F249" s="1">
        <v>2020</v>
      </c>
      <c r="G249" s="1" t="s">
        <v>225</v>
      </c>
      <c r="H249" s="1">
        <v>64</v>
      </c>
      <c r="I249" s="1">
        <v>64</v>
      </c>
      <c r="J249" s="180">
        <v>310</v>
      </c>
      <c r="K249" s="3">
        <v>4.84375</v>
      </c>
      <c r="L249" s="1" t="s">
        <v>50</v>
      </c>
    </row>
    <row r="250" spans="1:12" outlineLevel="1" x14ac:dyDescent="0.25">
      <c r="A250" s="109"/>
      <c r="B250" s="109"/>
      <c r="C250" s="109"/>
      <c r="D250" s="109" t="s">
        <v>700</v>
      </c>
      <c r="E250" s="157"/>
      <c r="F250" s="109"/>
      <c r="G250" s="109"/>
      <c r="H250" s="109">
        <f>SUBTOTAL(9,H248:H249)</f>
        <v>81.5</v>
      </c>
      <c r="I250" s="109">
        <f>SUBTOTAL(9,I248:I249)</f>
        <v>81.5</v>
      </c>
      <c r="J250" s="181">
        <f>SUBTOTAL(9,J248:J249)</f>
        <v>520</v>
      </c>
      <c r="K250" s="178"/>
      <c r="L250" s="109"/>
    </row>
    <row r="251" spans="1:12" outlineLevel="2" x14ac:dyDescent="0.25">
      <c r="A251" s="1">
        <v>25426</v>
      </c>
      <c r="B251" s="1" t="s">
        <v>384</v>
      </c>
      <c r="C251" s="1" t="s">
        <v>145</v>
      </c>
      <c r="D251" s="1" t="s">
        <v>240</v>
      </c>
      <c r="E251" s="154" t="s">
        <v>241</v>
      </c>
      <c r="F251" s="1">
        <v>2020</v>
      </c>
      <c r="G251" s="1" t="s">
        <v>225</v>
      </c>
      <c r="H251" s="1">
        <v>41</v>
      </c>
      <c r="I251" s="1">
        <v>41</v>
      </c>
      <c r="J251" s="180">
        <v>500</v>
      </c>
      <c r="K251" s="3">
        <v>12.1951219512195</v>
      </c>
      <c r="L251" s="1" t="s">
        <v>50</v>
      </c>
    </row>
    <row r="252" spans="1:12" outlineLevel="2" x14ac:dyDescent="0.25">
      <c r="A252" s="1">
        <v>25436</v>
      </c>
      <c r="B252" s="1" t="s">
        <v>384</v>
      </c>
      <c r="C252" s="1" t="s">
        <v>51</v>
      </c>
      <c r="D252" s="1" t="s">
        <v>240</v>
      </c>
      <c r="E252" s="154" t="s">
        <v>241</v>
      </c>
      <c r="F252" s="1">
        <v>2020</v>
      </c>
      <c r="G252" s="1" t="s">
        <v>225</v>
      </c>
      <c r="H252" s="1">
        <v>52</v>
      </c>
      <c r="I252" s="1">
        <v>52</v>
      </c>
      <c r="J252" s="180">
        <v>52</v>
      </c>
      <c r="K252" s="3">
        <v>1</v>
      </c>
      <c r="L252" s="1" t="s">
        <v>50</v>
      </c>
    </row>
    <row r="253" spans="1:12" outlineLevel="2" x14ac:dyDescent="0.25">
      <c r="A253" s="1">
        <v>25815</v>
      </c>
      <c r="B253" s="1" t="s">
        <v>383</v>
      </c>
      <c r="C253" s="1" t="s">
        <v>114</v>
      </c>
      <c r="D253" s="1" t="s">
        <v>240</v>
      </c>
      <c r="E253" s="154" t="s">
        <v>241</v>
      </c>
      <c r="F253" s="1">
        <v>2020</v>
      </c>
      <c r="G253" s="1" t="s">
        <v>225</v>
      </c>
      <c r="H253" s="1">
        <v>170</v>
      </c>
      <c r="I253" s="1">
        <v>157</v>
      </c>
      <c r="J253" s="180">
        <v>942</v>
      </c>
      <c r="K253" s="3">
        <v>6</v>
      </c>
      <c r="L253" s="1" t="s">
        <v>50</v>
      </c>
    </row>
    <row r="254" spans="1:12" outlineLevel="2" x14ac:dyDescent="0.25">
      <c r="A254" s="1">
        <v>25148</v>
      </c>
      <c r="B254" s="1" t="s">
        <v>385</v>
      </c>
      <c r="C254" s="1" t="s">
        <v>130</v>
      </c>
      <c r="D254" s="1" t="s">
        <v>240</v>
      </c>
      <c r="E254" s="154" t="s">
        <v>241</v>
      </c>
      <c r="F254" s="1">
        <v>2020</v>
      </c>
      <c r="G254" s="1" t="s">
        <v>225</v>
      </c>
      <c r="H254" s="1">
        <v>9123</v>
      </c>
      <c r="I254" s="1">
        <v>9028</v>
      </c>
      <c r="J254" s="180">
        <v>50115</v>
      </c>
      <c r="K254" s="3">
        <v>5</v>
      </c>
      <c r="L254" s="1" t="s">
        <v>50</v>
      </c>
    </row>
    <row r="255" spans="1:12" outlineLevel="2" x14ac:dyDescent="0.25">
      <c r="A255" s="1">
        <v>25320</v>
      </c>
      <c r="B255" s="1" t="s">
        <v>385</v>
      </c>
      <c r="C255" s="1" t="s">
        <v>154</v>
      </c>
      <c r="D255" s="1" t="s">
        <v>240</v>
      </c>
      <c r="E255" s="154" t="s">
        <v>241</v>
      </c>
      <c r="F255" s="1">
        <v>2020</v>
      </c>
      <c r="G255" s="1" t="s">
        <v>225</v>
      </c>
      <c r="H255" s="1">
        <v>814</v>
      </c>
      <c r="I255" s="1">
        <v>809</v>
      </c>
      <c r="J255" s="180">
        <v>4045</v>
      </c>
      <c r="K255" s="3">
        <v>5</v>
      </c>
      <c r="L255" s="1" t="s">
        <v>50</v>
      </c>
    </row>
    <row r="256" spans="1:12" outlineLevel="2" x14ac:dyDescent="0.25">
      <c r="A256" s="1">
        <v>25019</v>
      </c>
      <c r="B256" s="1" t="s">
        <v>386</v>
      </c>
      <c r="C256" s="1" t="s">
        <v>149</v>
      </c>
      <c r="D256" s="1" t="s">
        <v>240</v>
      </c>
      <c r="E256" s="154" t="s">
        <v>241</v>
      </c>
      <c r="F256" s="1">
        <v>2020</v>
      </c>
      <c r="G256" s="1" t="s">
        <v>225</v>
      </c>
      <c r="H256" s="1">
        <v>17</v>
      </c>
      <c r="I256" s="1">
        <v>17</v>
      </c>
      <c r="J256" s="180">
        <v>42.5</v>
      </c>
      <c r="K256" s="3">
        <v>2.5</v>
      </c>
      <c r="L256" s="1" t="s">
        <v>50</v>
      </c>
    </row>
    <row r="257" spans="1:12" outlineLevel="2" x14ac:dyDescent="0.25">
      <c r="A257" s="1">
        <v>25398</v>
      </c>
      <c r="B257" s="1" t="s">
        <v>386</v>
      </c>
      <c r="C257" s="1" t="s">
        <v>170</v>
      </c>
      <c r="D257" s="1" t="s">
        <v>240</v>
      </c>
      <c r="E257" s="154" t="s">
        <v>241</v>
      </c>
      <c r="F257" s="1">
        <v>2020</v>
      </c>
      <c r="G257" s="1" t="s">
        <v>225</v>
      </c>
      <c r="H257" s="1">
        <v>4643</v>
      </c>
      <c r="I257" s="1">
        <v>4636</v>
      </c>
      <c r="J257" s="180">
        <v>18552</v>
      </c>
      <c r="K257" s="3">
        <v>4</v>
      </c>
      <c r="L257" s="1" t="s">
        <v>50</v>
      </c>
    </row>
    <row r="258" spans="1:12" outlineLevel="2" x14ac:dyDescent="0.25">
      <c r="A258" s="1">
        <v>25402</v>
      </c>
      <c r="B258" s="1" t="s">
        <v>386</v>
      </c>
      <c r="C258" s="1" t="s">
        <v>203</v>
      </c>
      <c r="D258" s="1" t="s">
        <v>240</v>
      </c>
      <c r="E258" s="154" t="s">
        <v>241</v>
      </c>
      <c r="F258" s="1">
        <v>2020</v>
      </c>
      <c r="G258" s="1" t="s">
        <v>225</v>
      </c>
      <c r="H258" s="1">
        <v>296</v>
      </c>
      <c r="I258" s="1">
        <v>191</v>
      </c>
      <c r="J258" s="180">
        <v>1296</v>
      </c>
      <c r="K258" s="3">
        <v>4.5</v>
      </c>
      <c r="L258" s="1" t="s">
        <v>50</v>
      </c>
    </row>
    <row r="259" spans="1:12" outlineLevel="2" x14ac:dyDescent="0.25">
      <c r="A259" s="1">
        <v>25489</v>
      </c>
      <c r="B259" s="1" t="s">
        <v>386</v>
      </c>
      <c r="C259" s="1" t="s">
        <v>78</v>
      </c>
      <c r="D259" s="1" t="s">
        <v>240</v>
      </c>
      <c r="E259" s="154" t="s">
        <v>241</v>
      </c>
      <c r="F259" s="1">
        <v>2020</v>
      </c>
      <c r="G259" s="1" t="s">
        <v>225</v>
      </c>
      <c r="H259" s="1">
        <v>1600</v>
      </c>
      <c r="I259" s="1">
        <v>1600</v>
      </c>
      <c r="J259" s="180">
        <v>8000</v>
      </c>
      <c r="K259" s="3">
        <v>5</v>
      </c>
      <c r="L259" s="1" t="s">
        <v>50</v>
      </c>
    </row>
    <row r="260" spans="1:12" outlineLevel="2" x14ac:dyDescent="0.25">
      <c r="A260" s="1">
        <v>25491</v>
      </c>
      <c r="B260" s="1" t="s">
        <v>386</v>
      </c>
      <c r="C260" s="1" t="s">
        <v>176</v>
      </c>
      <c r="D260" s="1" t="s">
        <v>240</v>
      </c>
      <c r="E260" s="154" t="s">
        <v>241</v>
      </c>
      <c r="F260" s="1">
        <v>2020</v>
      </c>
      <c r="G260" s="1" t="s">
        <v>225</v>
      </c>
      <c r="H260" s="1">
        <v>1787</v>
      </c>
      <c r="I260" s="1">
        <v>1767</v>
      </c>
      <c r="J260" s="180">
        <v>8836</v>
      </c>
      <c r="K260" s="3">
        <v>5.0005659309564203</v>
      </c>
      <c r="L260" s="1" t="s">
        <v>50</v>
      </c>
    </row>
    <row r="261" spans="1:12" outlineLevel="2" x14ac:dyDescent="0.25">
      <c r="A261" s="1">
        <v>25592</v>
      </c>
      <c r="B261" s="1" t="s">
        <v>386</v>
      </c>
      <c r="C261" s="1" t="s">
        <v>119</v>
      </c>
      <c r="D261" s="1" t="s">
        <v>240</v>
      </c>
      <c r="E261" s="154" t="s">
        <v>241</v>
      </c>
      <c r="F261" s="1">
        <v>2020</v>
      </c>
      <c r="G261" s="1" t="s">
        <v>225</v>
      </c>
      <c r="H261" s="1">
        <v>3114</v>
      </c>
      <c r="I261" s="1">
        <v>3102</v>
      </c>
      <c r="J261" s="180">
        <v>18284</v>
      </c>
      <c r="K261" s="3">
        <v>5.8942617666021899</v>
      </c>
      <c r="L261" s="1" t="s">
        <v>50</v>
      </c>
    </row>
    <row r="262" spans="1:12" outlineLevel="2" x14ac:dyDescent="0.25">
      <c r="A262" s="1">
        <v>25658</v>
      </c>
      <c r="B262" s="1" t="s">
        <v>386</v>
      </c>
      <c r="C262" s="1" t="s">
        <v>208</v>
      </c>
      <c r="D262" s="1" t="s">
        <v>240</v>
      </c>
      <c r="E262" s="154" t="s">
        <v>241</v>
      </c>
      <c r="F262" s="1">
        <v>2020</v>
      </c>
      <c r="G262" s="1" t="s">
        <v>225</v>
      </c>
      <c r="H262" s="1">
        <v>5</v>
      </c>
      <c r="I262" s="1">
        <v>5</v>
      </c>
      <c r="J262" s="180">
        <v>20</v>
      </c>
      <c r="K262" s="3">
        <v>4</v>
      </c>
      <c r="L262" s="1" t="s">
        <v>50</v>
      </c>
    </row>
    <row r="263" spans="1:12" outlineLevel="2" x14ac:dyDescent="0.25">
      <c r="A263" s="1">
        <v>25718</v>
      </c>
      <c r="B263" s="1" t="s">
        <v>386</v>
      </c>
      <c r="C263" s="1" t="s">
        <v>209</v>
      </c>
      <c r="D263" s="1" t="s">
        <v>240</v>
      </c>
      <c r="E263" s="154" t="s">
        <v>241</v>
      </c>
      <c r="F263" s="1">
        <v>2020</v>
      </c>
      <c r="G263" s="1" t="s">
        <v>225</v>
      </c>
      <c r="H263" s="1">
        <v>403</v>
      </c>
      <c r="I263" s="1">
        <v>400</v>
      </c>
      <c r="J263" s="180">
        <v>2000</v>
      </c>
      <c r="K263" s="3">
        <v>5</v>
      </c>
      <c r="L263" s="1" t="s">
        <v>50</v>
      </c>
    </row>
    <row r="264" spans="1:12" outlineLevel="2" x14ac:dyDescent="0.25">
      <c r="A264" s="1">
        <v>25777</v>
      </c>
      <c r="B264" s="1" t="s">
        <v>386</v>
      </c>
      <c r="C264" s="1" t="s">
        <v>211</v>
      </c>
      <c r="D264" s="1" t="s">
        <v>240</v>
      </c>
      <c r="E264" s="154" t="s">
        <v>241</v>
      </c>
      <c r="F264" s="1">
        <v>2020</v>
      </c>
      <c r="G264" s="1" t="s">
        <v>225</v>
      </c>
      <c r="H264" s="1">
        <v>206.5</v>
      </c>
      <c r="I264" s="1">
        <v>196.5</v>
      </c>
      <c r="J264" s="180">
        <v>755</v>
      </c>
      <c r="K264" s="3">
        <v>3.8422391857506399</v>
      </c>
      <c r="L264" s="1" t="s">
        <v>50</v>
      </c>
    </row>
    <row r="265" spans="1:12" outlineLevel="2" x14ac:dyDescent="0.25">
      <c r="A265" s="1">
        <v>25851</v>
      </c>
      <c r="B265" s="1" t="s">
        <v>386</v>
      </c>
      <c r="C265" s="1" t="s">
        <v>129</v>
      </c>
      <c r="D265" s="1" t="s">
        <v>240</v>
      </c>
      <c r="E265" s="154" t="s">
        <v>241</v>
      </c>
      <c r="F265" s="1">
        <v>2020</v>
      </c>
      <c r="G265" s="1" t="s">
        <v>225</v>
      </c>
      <c r="H265" s="1">
        <v>2966</v>
      </c>
      <c r="I265" s="1">
        <v>2948</v>
      </c>
      <c r="J265" s="180">
        <v>14740</v>
      </c>
      <c r="K265" s="3">
        <v>5</v>
      </c>
      <c r="L265" s="1" t="s">
        <v>50</v>
      </c>
    </row>
    <row r="266" spans="1:12" outlineLevel="2" x14ac:dyDescent="0.25">
      <c r="A266" s="1">
        <v>25862</v>
      </c>
      <c r="B266" s="1" t="s">
        <v>386</v>
      </c>
      <c r="C266" s="1" t="s">
        <v>175</v>
      </c>
      <c r="D266" s="1" t="s">
        <v>240</v>
      </c>
      <c r="E266" s="154" t="s">
        <v>241</v>
      </c>
      <c r="F266" s="1">
        <v>2020</v>
      </c>
      <c r="G266" s="1" t="s">
        <v>225</v>
      </c>
      <c r="H266" s="1">
        <v>1005</v>
      </c>
      <c r="I266" s="1">
        <v>1005</v>
      </c>
      <c r="J266" s="180">
        <v>5025</v>
      </c>
      <c r="K266" s="3">
        <v>5</v>
      </c>
      <c r="L266" s="1" t="s">
        <v>50</v>
      </c>
    </row>
    <row r="267" spans="1:12" outlineLevel="2" x14ac:dyDescent="0.25">
      <c r="A267" s="1">
        <v>25875</v>
      </c>
      <c r="B267" s="1" t="s">
        <v>386</v>
      </c>
      <c r="C267" s="1" t="s">
        <v>147</v>
      </c>
      <c r="D267" s="1" t="s">
        <v>240</v>
      </c>
      <c r="E267" s="154" t="s">
        <v>241</v>
      </c>
      <c r="F267" s="1">
        <v>2020</v>
      </c>
      <c r="G267" s="1" t="s">
        <v>225</v>
      </c>
      <c r="H267" s="1">
        <v>1807</v>
      </c>
      <c r="I267" s="1">
        <v>1657</v>
      </c>
      <c r="J267" s="180">
        <v>11599</v>
      </c>
      <c r="K267" s="3">
        <v>7</v>
      </c>
      <c r="L267" s="1" t="s">
        <v>50</v>
      </c>
    </row>
    <row r="268" spans="1:12" outlineLevel="2" x14ac:dyDescent="0.25">
      <c r="A268" s="1">
        <v>25293</v>
      </c>
      <c r="B268" s="1" t="s">
        <v>387</v>
      </c>
      <c r="C268" s="1" t="s">
        <v>148</v>
      </c>
      <c r="D268" s="1" t="s">
        <v>240</v>
      </c>
      <c r="E268" s="154" t="s">
        <v>241</v>
      </c>
      <c r="F268" s="1">
        <v>2020</v>
      </c>
      <c r="G268" s="1" t="s">
        <v>225</v>
      </c>
      <c r="H268" s="1">
        <v>550</v>
      </c>
      <c r="I268" s="1">
        <v>550</v>
      </c>
      <c r="J268" s="180">
        <v>2200</v>
      </c>
      <c r="K268" s="3">
        <v>4</v>
      </c>
      <c r="L268" s="1" t="s">
        <v>50</v>
      </c>
    </row>
    <row r="269" spans="1:12" outlineLevel="2" x14ac:dyDescent="0.25">
      <c r="A269" s="1">
        <v>25297</v>
      </c>
      <c r="B269" s="1" t="s">
        <v>387</v>
      </c>
      <c r="C269" s="1" t="s">
        <v>110</v>
      </c>
      <c r="D269" s="1" t="s">
        <v>240</v>
      </c>
      <c r="E269" s="154" t="s">
        <v>241</v>
      </c>
      <c r="F269" s="1">
        <v>2020</v>
      </c>
      <c r="G269" s="1" t="s">
        <v>225</v>
      </c>
      <c r="H269" s="1">
        <v>97</v>
      </c>
      <c r="I269" s="1">
        <v>92</v>
      </c>
      <c r="J269" s="180">
        <v>582</v>
      </c>
      <c r="K269" s="3">
        <v>6</v>
      </c>
      <c r="L269" s="1" t="s">
        <v>50</v>
      </c>
    </row>
    <row r="270" spans="1:12" outlineLevel="2" x14ac:dyDescent="0.25">
      <c r="A270" s="1">
        <v>25372</v>
      </c>
      <c r="B270" s="1" t="s">
        <v>387</v>
      </c>
      <c r="C270" s="1" t="s">
        <v>164</v>
      </c>
      <c r="D270" s="1" t="s">
        <v>240</v>
      </c>
      <c r="E270" s="154" t="s">
        <v>241</v>
      </c>
      <c r="F270" s="1">
        <v>2020</v>
      </c>
      <c r="G270" s="1" t="s">
        <v>225</v>
      </c>
      <c r="H270" s="1">
        <v>43</v>
      </c>
      <c r="I270" s="1">
        <v>43</v>
      </c>
      <c r="J270" s="180">
        <v>258</v>
      </c>
      <c r="K270" s="3">
        <v>6</v>
      </c>
      <c r="L270" s="1" t="s">
        <v>50</v>
      </c>
    </row>
    <row r="271" spans="1:12" outlineLevel="2" x14ac:dyDescent="0.25">
      <c r="A271" s="1">
        <v>25839</v>
      </c>
      <c r="B271" s="1" t="s">
        <v>387</v>
      </c>
      <c r="C271" s="1" t="s">
        <v>109</v>
      </c>
      <c r="D271" s="1" t="s">
        <v>240</v>
      </c>
      <c r="E271" s="154" t="s">
        <v>241</v>
      </c>
      <c r="F271" s="1">
        <v>2020</v>
      </c>
      <c r="G271" s="1" t="s">
        <v>225</v>
      </c>
      <c r="H271" s="1">
        <v>450</v>
      </c>
      <c r="I271" s="1">
        <v>450</v>
      </c>
      <c r="J271" s="180">
        <v>1575</v>
      </c>
      <c r="K271" s="3">
        <v>3.5</v>
      </c>
      <c r="L271" s="1" t="s">
        <v>50</v>
      </c>
    </row>
    <row r="272" spans="1:12" outlineLevel="2" x14ac:dyDescent="0.25">
      <c r="A272" s="1">
        <v>25086</v>
      </c>
      <c r="B272" s="1" t="s">
        <v>388</v>
      </c>
      <c r="C272" s="1" t="s">
        <v>87</v>
      </c>
      <c r="D272" s="1" t="s">
        <v>240</v>
      </c>
      <c r="E272" s="154" t="s">
        <v>241</v>
      </c>
      <c r="F272" s="1">
        <v>2020</v>
      </c>
      <c r="G272" s="1" t="s">
        <v>225</v>
      </c>
      <c r="H272" s="1">
        <v>125</v>
      </c>
      <c r="I272" s="1">
        <v>55</v>
      </c>
      <c r="J272" s="180">
        <v>165</v>
      </c>
      <c r="K272" s="3">
        <v>3</v>
      </c>
      <c r="L272" s="1" t="s">
        <v>50</v>
      </c>
    </row>
    <row r="273" spans="1:12" outlineLevel="2" x14ac:dyDescent="0.25">
      <c r="A273" s="1">
        <v>25095</v>
      </c>
      <c r="B273" s="1" t="s">
        <v>388</v>
      </c>
      <c r="C273" s="1" t="s">
        <v>80</v>
      </c>
      <c r="D273" s="1" t="s">
        <v>240</v>
      </c>
      <c r="E273" s="154" t="s">
        <v>241</v>
      </c>
      <c r="F273" s="1">
        <v>2020</v>
      </c>
      <c r="G273" s="1" t="s">
        <v>225</v>
      </c>
      <c r="H273" s="1">
        <v>322.5</v>
      </c>
      <c r="I273" s="1">
        <v>317.5</v>
      </c>
      <c r="J273" s="180">
        <v>1270</v>
      </c>
      <c r="K273" s="3">
        <v>4</v>
      </c>
      <c r="L273" s="1" t="s">
        <v>50</v>
      </c>
    </row>
    <row r="274" spans="1:12" outlineLevel="2" x14ac:dyDescent="0.25">
      <c r="A274" s="1">
        <v>25168</v>
      </c>
      <c r="B274" s="1" t="s">
        <v>388</v>
      </c>
      <c r="C274" s="1" t="s">
        <v>25</v>
      </c>
      <c r="D274" s="1" t="s">
        <v>240</v>
      </c>
      <c r="E274" s="154" t="s">
        <v>241</v>
      </c>
      <c r="F274" s="1">
        <v>2020</v>
      </c>
      <c r="G274" s="1" t="s">
        <v>225</v>
      </c>
      <c r="H274" s="1">
        <v>444</v>
      </c>
      <c r="I274" s="1">
        <v>444</v>
      </c>
      <c r="J274" s="180">
        <v>1998</v>
      </c>
      <c r="K274" s="3">
        <v>4.5</v>
      </c>
      <c r="L274" s="1" t="s">
        <v>50</v>
      </c>
    </row>
    <row r="275" spans="1:12" outlineLevel="2" x14ac:dyDescent="0.25">
      <c r="A275" s="1">
        <v>25328</v>
      </c>
      <c r="B275" s="1" t="s">
        <v>388</v>
      </c>
      <c r="C275" s="1" t="s">
        <v>158</v>
      </c>
      <c r="D275" s="1" t="s">
        <v>240</v>
      </c>
      <c r="E275" s="154" t="s">
        <v>241</v>
      </c>
      <c r="F275" s="1">
        <v>2020</v>
      </c>
      <c r="G275" s="1" t="s">
        <v>225</v>
      </c>
      <c r="H275" s="1">
        <v>191.2</v>
      </c>
      <c r="I275" s="1">
        <v>190.2</v>
      </c>
      <c r="J275" s="180">
        <v>760.8</v>
      </c>
      <c r="K275" s="3">
        <v>4</v>
      </c>
      <c r="L275" s="1" t="s">
        <v>50</v>
      </c>
    </row>
    <row r="276" spans="1:12" outlineLevel="2" x14ac:dyDescent="0.25">
      <c r="A276" s="1">
        <v>25580</v>
      </c>
      <c r="B276" s="1" t="s">
        <v>388</v>
      </c>
      <c r="C276" s="1" t="s">
        <v>120</v>
      </c>
      <c r="D276" s="1" t="s">
        <v>240</v>
      </c>
      <c r="E276" s="154" t="s">
        <v>241</v>
      </c>
      <c r="F276" s="1">
        <v>2020</v>
      </c>
      <c r="G276" s="1" t="s">
        <v>225</v>
      </c>
      <c r="H276" s="1">
        <v>163</v>
      </c>
      <c r="I276" s="1">
        <v>158</v>
      </c>
      <c r="J276" s="180">
        <v>790</v>
      </c>
      <c r="K276" s="3">
        <v>5</v>
      </c>
      <c r="L276" s="1" t="s">
        <v>50</v>
      </c>
    </row>
    <row r="277" spans="1:12" outlineLevel="2" x14ac:dyDescent="0.25">
      <c r="A277" s="1">
        <v>25662</v>
      </c>
      <c r="B277" s="1" t="s">
        <v>388</v>
      </c>
      <c r="C277" s="1" t="s">
        <v>153</v>
      </c>
      <c r="D277" s="1" t="s">
        <v>240</v>
      </c>
      <c r="E277" s="154" t="s">
        <v>241</v>
      </c>
      <c r="F277" s="1">
        <v>2020</v>
      </c>
      <c r="G277" s="1" t="s">
        <v>225</v>
      </c>
      <c r="H277" s="1">
        <v>234</v>
      </c>
      <c r="I277" s="1">
        <v>192</v>
      </c>
      <c r="J277" s="180">
        <v>1026</v>
      </c>
      <c r="K277" s="3">
        <v>3</v>
      </c>
      <c r="L277" s="1" t="s">
        <v>50</v>
      </c>
    </row>
    <row r="278" spans="1:12" outlineLevel="2" x14ac:dyDescent="0.25">
      <c r="A278" s="1">
        <v>25867</v>
      </c>
      <c r="B278" s="1" t="s">
        <v>388</v>
      </c>
      <c r="C278" s="1" t="s">
        <v>166</v>
      </c>
      <c r="D278" s="1" t="s">
        <v>240</v>
      </c>
      <c r="E278" s="154" t="s">
        <v>241</v>
      </c>
      <c r="F278" s="1">
        <v>2020</v>
      </c>
      <c r="G278" s="1" t="s">
        <v>225</v>
      </c>
      <c r="H278" s="1">
        <v>473</v>
      </c>
      <c r="I278" s="1">
        <v>413</v>
      </c>
      <c r="J278" s="180">
        <v>2891</v>
      </c>
      <c r="K278" s="3">
        <v>7</v>
      </c>
      <c r="L278" s="1" t="s">
        <v>50</v>
      </c>
    </row>
    <row r="279" spans="1:12" outlineLevel="2" x14ac:dyDescent="0.25">
      <c r="A279" s="1">
        <v>25438</v>
      </c>
      <c r="B279" s="1" t="s">
        <v>389</v>
      </c>
      <c r="C279" s="1" t="s">
        <v>131</v>
      </c>
      <c r="D279" s="1" t="s">
        <v>240</v>
      </c>
      <c r="E279" s="154" t="s">
        <v>241</v>
      </c>
      <c r="F279" s="1">
        <v>2020</v>
      </c>
      <c r="G279" s="1" t="s">
        <v>225</v>
      </c>
      <c r="H279" s="1">
        <v>13</v>
      </c>
      <c r="I279" s="1">
        <v>13</v>
      </c>
      <c r="J279" s="180">
        <v>52</v>
      </c>
      <c r="K279" s="3">
        <v>4</v>
      </c>
      <c r="L279" s="1" t="s">
        <v>50</v>
      </c>
    </row>
    <row r="280" spans="1:12" outlineLevel="2" x14ac:dyDescent="0.25">
      <c r="A280" s="1">
        <v>25530</v>
      </c>
      <c r="B280" s="1" t="s">
        <v>389</v>
      </c>
      <c r="C280" s="1" t="s">
        <v>206</v>
      </c>
      <c r="D280" s="1" t="s">
        <v>240</v>
      </c>
      <c r="E280" s="154" t="s">
        <v>241</v>
      </c>
      <c r="F280" s="1">
        <v>2020</v>
      </c>
      <c r="G280" s="1" t="s">
        <v>225</v>
      </c>
      <c r="H280" s="1">
        <v>243</v>
      </c>
      <c r="I280" s="1">
        <v>243</v>
      </c>
      <c r="J280" s="180">
        <v>272.16000000000003</v>
      </c>
      <c r="K280" s="3">
        <v>1.1200000000000001</v>
      </c>
      <c r="L280" s="1" t="s">
        <v>50</v>
      </c>
    </row>
    <row r="281" spans="1:12" outlineLevel="2" x14ac:dyDescent="0.25">
      <c r="A281" s="1">
        <v>25281</v>
      </c>
      <c r="B281" s="1" t="s">
        <v>390</v>
      </c>
      <c r="C281" s="1" t="s">
        <v>112</v>
      </c>
      <c r="D281" s="1" t="s">
        <v>240</v>
      </c>
      <c r="E281" s="154" t="s">
        <v>241</v>
      </c>
      <c r="F281" s="1">
        <v>2020</v>
      </c>
      <c r="G281" s="1" t="s">
        <v>225</v>
      </c>
      <c r="H281" s="1">
        <v>55</v>
      </c>
      <c r="I281" s="1">
        <v>53</v>
      </c>
      <c r="J281" s="180">
        <v>265</v>
      </c>
      <c r="K281" s="3">
        <v>5</v>
      </c>
      <c r="L281" s="1" t="s">
        <v>50</v>
      </c>
    </row>
    <row r="282" spans="1:12" outlineLevel="2" x14ac:dyDescent="0.25">
      <c r="A282" s="1">
        <v>25335</v>
      </c>
      <c r="B282" s="1" t="s">
        <v>390</v>
      </c>
      <c r="C282" s="1" t="s">
        <v>163</v>
      </c>
      <c r="D282" s="1" t="s">
        <v>240</v>
      </c>
      <c r="E282" s="154" t="s">
        <v>241</v>
      </c>
      <c r="F282" s="1">
        <v>2020</v>
      </c>
      <c r="G282" s="1" t="s">
        <v>225</v>
      </c>
      <c r="H282" s="1">
        <v>80</v>
      </c>
      <c r="I282" s="1">
        <v>78</v>
      </c>
      <c r="J282" s="180">
        <v>468</v>
      </c>
      <c r="K282" s="3">
        <v>6</v>
      </c>
      <c r="L282" s="1" t="s">
        <v>50</v>
      </c>
    </row>
    <row r="283" spans="1:12" outlineLevel="2" x14ac:dyDescent="0.25">
      <c r="A283" s="1">
        <v>25339</v>
      </c>
      <c r="B283" s="1" t="s">
        <v>390</v>
      </c>
      <c r="C283" s="1" t="s">
        <v>200</v>
      </c>
      <c r="D283" s="1" t="s">
        <v>240</v>
      </c>
      <c r="E283" s="154" t="s">
        <v>241</v>
      </c>
      <c r="F283" s="1">
        <v>2020</v>
      </c>
      <c r="G283" s="1" t="s">
        <v>225</v>
      </c>
      <c r="H283" s="1">
        <v>101</v>
      </c>
      <c r="I283" s="1">
        <v>99</v>
      </c>
      <c r="J283" s="180">
        <v>495</v>
      </c>
      <c r="K283" s="3">
        <v>5</v>
      </c>
      <c r="L283" s="1" t="s">
        <v>50</v>
      </c>
    </row>
    <row r="284" spans="1:12" outlineLevel="2" x14ac:dyDescent="0.25">
      <c r="A284" s="1">
        <v>25594</v>
      </c>
      <c r="B284" s="1" t="s">
        <v>390</v>
      </c>
      <c r="C284" s="1" t="s">
        <v>157</v>
      </c>
      <c r="D284" s="1" t="s">
        <v>240</v>
      </c>
      <c r="E284" s="154" t="s">
        <v>241</v>
      </c>
      <c r="F284" s="1">
        <v>2020</v>
      </c>
      <c r="G284" s="1" t="s">
        <v>225</v>
      </c>
      <c r="H284" s="1">
        <v>90</v>
      </c>
      <c r="I284" s="1">
        <v>90</v>
      </c>
      <c r="J284" s="180">
        <v>450</v>
      </c>
      <c r="K284" s="3">
        <v>5</v>
      </c>
      <c r="L284" s="1" t="s">
        <v>50</v>
      </c>
    </row>
    <row r="285" spans="1:12" outlineLevel="2" x14ac:dyDescent="0.25">
      <c r="A285" s="1">
        <v>25258</v>
      </c>
      <c r="B285" s="1" t="s">
        <v>391</v>
      </c>
      <c r="C285" s="1" t="s">
        <v>185</v>
      </c>
      <c r="D285" s="1" t="s">
        <v>240</v>
      </c>
      <c r="E285" s="154" t="s">
        <v>241</v>
      </c>
      <c r="F285" s="1">
        <v>2020</v>
      </c>
      <c r="G285" s="1" t="s">
        <v>225</v>
      </c>
      <c r="H285" s="1">
        <v>478</v>
      </c>
      <c r="I285" s="1">
        <v>468</v>
      </c>
      <c r="J285" s="180">
        <v>1872</v>
      </c>
      <c r="K285" s="3">
        <v>4</v>
      </c>
      <c r="L285" s="1" t="s">
        <v>50</v>
      </c>
    </row>
    <row r="286" spans="1:12" outlineLevel="2" x14ac:dyDescent="0.25">
      <c r="A286" s="1">
        <v>25394</v>
      </c>
      <c r="B286" s="1" t="s">
        <v>391</v>
      </c>
      <c r="C286" s="1" t="s">
        <v>202</v>
      </c>
      <c r="D286" s="1" t="s">
        <v>240</v>
      </c>
      <c r="E286" s="154" t="s">
        <v>241</v>
      </c>
      <c r="F286" s="1">
        <v>2020</v>
      </c>
      <c r="G286" s="1" t="s">
        <v>225</v>
      </c>
      <c r="H286" s="1">
        <v>833</v>
      </c>
      <c r="I286" s="1">
        <v>795</v>
      </c>
      <c r="J286" s="180">
        <v>3736.5</v>
      </c>
      <c r="K286" s="3">
        <v>4.7</v>
      </c>
      <c r="L286" s="1" t="s">
        <v>50</v>
      </c>
    </row>
    <row r="287" spans="1:12" outlineLevel="2" x14ac:dyDescent="0.25">
      <c r="A287" s="1">
        <v>25513</v>
      </c>
      <c r="B287" s="1" t="s">
        <v>391</v>
      </c>
      <c r="C287" s="1" t="s">
        <v>21</v>
      </c>
      <c r="D287" s="1" t="s">
        <v>240</v>
      </c>
      <c r="E287" s="154" t="s">
        <v>241</v>
      </c>
      <c r="F287" s="1">
        <v>2020</v>
      </c>
      <c r="G287" s="1" t="s">
        <v>225</v>
      </c>
      <c r="H287" s="1">
        <v>28</v>
      </c>
      <c r="I287" s="1">
        <v>26</v>
      </c>
      <c r="J287" s="180">
        <v>104</v>
      </c>
      <c r="K287" s="3">
        <v>4</v>
      </c>
      <c r="L287" s="1" t="s">
        <v>50</v>
      </c>
    </row>
    <row r="288" spans="1:12" outlineLevel="2" x14ac:dyDescent="0.25">
      <c r="A288" s="1">
        <v>25518</v>
      </c>
      <c r="B288" s="1" t="s">
        <v>391</v>
      </c>
      <c r="C288" s="1" t="s">
        <v>171</v>
      </c>
      <c r="D288" s="1" t="s">
        <v>240</v>
      </c>
      <c r="E288" s="154" t="s">
        <v>241</v>
      </c>
      <c r="F288" s="1">
        <v>2020</v>
      </c>
      <c r="G288" s="1" t="s">
        <v>225</v>
      </c>
      <c r="H288" s="1">
        <v>275</v>
      </c>
      <c r="I288" s="1">
        <v>275</v>
      </c>
      <c r="J288" s="180">
        <v>1100</v>
      </c>
      <c r="K288" s="3">
        <v>4</v>
      </c>
      <c r="L288" s="1" t="s">
        <v>50</v>
      </c>
    </row>
    <row r="289" spans="1:12" outlineLevel="2" x14ac:dyDescent="0.25">
      <c r="A289" s="1">
        <v>25653</v>
      </c>
      <c r="B289" s="1" t="s">
        <v>391</v>
      </c>
      <c r="C289" s="1" t="s">
        <v>207</v>
      </c>
      <c r="D289" s="1" t="s">
        <v>240</v>
      </c>
      <c r="E289" s="154" t="s">
        <v>241</v>
      </c>
      <c r="F289" s="1">
        <v>2020</v>
      </c>
      <c r="G289" s="1" t="s">
        <v>225</v>
      </c>
      <c r="H289" s="1">
        <v>542</v>
      </c>
      <c r="I289" s="1">
        <v>535</v>
      </c>
      <c r="J289" s="180">
        <v>2247</v>
      </c>
      <c r="K289" s="3">
        <v>4.2</v>
      </c>
      <c r="L289" s="1" t="s">
        <v>50</v>
      </c>
    </row>
    <row r="290" spans="1:12" outlineLevel="2" x14ac:dyDescent="0.25">
      <c r="A290" s="1">
        <v>25823</v>
      </c>
      <c r="B290" s="1" t="s">
        <v>391</v>
      </c>
      <c r="C290" s="1" t="s">
        <v>216</v>
      </c>
      <c r="D290" s="1" t="s">
        <v>240</v>
      </c>
      <c r="E290" s="154" t="s">
        <v>241</v>
      </c>
      <c r="F290" s="1">
        <v>2020</v>
      </c>
      <c r="G290" s="1" t="s">
        <v>225</v>
      </c>
      <c r="H290" s="1">
        <v>176</v>
      </c>
      <c r="I290" s="1">
        <v>176</v>
      </c>
      <c r="J290" s="180">
        <v>880</v>
      </c>
      <c r="K290" s="3">
        <v>5</v>
      </c>
      <c r="L290" s="1" t="s">
        <v>50</v>
      </c>
    </row>
    <row r="291" spans="1:12" outlineLevel="2" x14ac:dyDescent="0.25">
      <c r="A291" s="1">
        <v>25871</v>
      </c>
      <c r="B291" s="1" t="s">
        <v>391</v>
      </c>
      <c r="C291" s="1" t="s">
        <v>159</v>
      </c>
      <c r="D291" s="1" t="s">
        <v>240</v>
      </c>
      <c r="E291" s="154" t="s">
        <v>241</v>
      </c>
      <c r="F291" s="1">
        <v>2020</v>
      </c>
      <c r="G291" s="1" t="s">
        <v>225</v>
      </c>
      <c r="H291" s="1">
        <v>115</v>
      </c>
      <c r="I291" s="1">
        <v>111</v>
      </c>
      <c r="J291" s="180">
        <v>226</v>
      </c>
      <c r="K291" s="3">
        <v>2</v>
      </c>
      <c r="L291" s="1" t="s">
        <v>50</v>
      </c>
    </row>
    <row r="292" spans="1:12" outlineLevel="2" x14ac:dyDescent="0.25">
      <c r="A292" s="1">
        <v>25885</v>
      </c>
      <c r="B292" s="1" t="s">
        <v>391</v>
      </c>
      <c r="C292" s="1" t="s">
        <v>113</v>
      </c>
      <c r="D292" s="1" t="s">
        <v>240</v>
      </c>
      <c r="E292" s="154" t="s">
        <v>241</v>
      </c>
      <c r="F292" s="1">
        <v>2020</v>
      </c>
      <c r="G292" s="1" t="s">
        <v>225</v>
      </c>
      <c r="H292" s="1">
        <v>1308</v>
      </c>
      <c r="I292" s="1">
        <v>1307</v>
      </c>
      <c r="J292" s="180">
        <v>7848</v>
      </c>
      <c r="K292" s="3">
        <v>6.0045906656465204</v>
      </c>
      <c r="L292" s="1" t="s">
        <v>50</v>
      </c>
    </row>
    <row r="293" spans="1:12" outlineLevel="2" x14ac:dyDescent="0.25">
      <c r="A293" s="1">
        <v>25053</v>
      </c>
      <c r="B293" s="1" t="s">
        <v>395</v>
      </c>
      <c r="C293" s="1" t="s">
        <v>84</v>
      </c>
      <c r="D293" s="1" t="s">
        <v>240</v>
      </c>
      <c r="E293" s="154" t="s">
        <v>241</v>
      </c>
      <c r="F293" s="1">
        <v>2020</v>
      </c>
      <c r="G293" s="1" t="s">
        <v>225</v>
      </c>
      <c r="H293" s="1">
        <v>35</v>
      </c>
      <c r="I293" s="1">
        <v>33</v>
      </c>
      <c r="J293" s="180">
        <v>132</v>
      </c>
      <c r="K293" s="3">
        <v>4</v>
      </c>
      <c r="L293" s="1" t="s">
        <v>50</v>
      </c>
    </row>
    <row r="294" spans="1:12" outlineLevel="2" x14ac:dyDescent="0.25">
      <c r="A294" s="1">
        <v>25649</v>
      </c>
      <c r="B294" s="1" t="s">
        <v>395</v>
      </c>
      <c r="C294" s="1" t="s">
        <v>162</v>
      </c>
      <c r="D294" s="1" t="s">
        <v>240</v>
      </c>
      <c r="E294" s="154" t="s">
        <v>241</v>
      </c>
      <c r="F294" s="1">
        <v>2020</v>
      </c>
      <c r="G294" s="1" t="s">
        <v>225</v>
      </c>
      <c r="H294" s="1">
        <v>42</v>
      </c>
      <c r="I294" s="1">
        <v>22</v>
      </c>
      <c r="J294" s="180">
        <v>66</v>
      </c>
      <c r="K294" s="3">
        <v>3</v>
      </c>
      <c r="L294" s="1" t="s">
        <v>50</v>
      </c>
    </row>
    <row r="295" spans="1:12" outlineLevel="2" x14ac:dyDescent="0.25">
      <c r="A295" s="1">
        <v>25035</v>
      </c>
      <c r="B295" s="1" t="s">
        <v>396</v>
      </c>
      <c r="C295" s="1" t="s">
        <v>181</v>
      </c>
      <c r="D295" s="1" t="s">
        <v>240</v>
      </c>
      <c r="E295" s="154" t="s">
        <v>241</v>
      </c>
      <c r="F295" s="1">
        <v>2020</v>
      </c>
      <c r="G295" s="1" t="s">
        <v>225</v>
      </c>
      <c r="H295" s="1">
        <v>300</v>
      </c>
      <c r="I295" s="1">
        <v>300</v>
      </c>
      <c r="J295" s="180">
        <v>1200</v>
      </c>
      <c r="K295" s="3">
        <v>4</v>
      </c>
      <c r="L295" s="1" t="s">
        <v>50</v>
      </c>
    </row>
    <row r="296" spans="1:12" outlineLevel="2" x14ac:dyDescent="0.25">
      <c r="A296" s="1">
        <v>25040</v>
      </c>
      <c r="B296" s="1" t="s">
        <v>396</v>
      </c>
      <c r="C296" s="1" t="s">
        <v>31</v>
      </c>
      <c r="D296" s="1" t="s">
        <v>240</v>
      </c>
      <c r="E296" s="154" t="s">
        <v>241</v>
      </c>
      <c r="F296" s="1">
        <v>2020</v>
      </c>
      <c r="G296" s="1" t="s">
        <v>225</v>
      </c>
      <c r="H296" s="1">
        <v>60</v>
      </c>
      <c r="I296" s="1">
        <v>58</v>
      </c>
      <c r="J296" s="180">
        <v>116</v>
      </c>
      <c r="K296" s="3">
        <v>2</v>
      </c>
      <c r="L296" s="1" t="s">
        <v>50</v>
      </c>
    </row>
    <row r="297" spans="1:12" outlineLevel="2" x14ac:dyDescent="0.25">
      <c r="A297" s="1">
        <v>25599</v>
      </c>
      <c r="B297" s="1" t="s">
        <v>396</v>
      </c>
      <c r="C297" s="1" t="s">
        <v>222</v>
      </c>
      <c r="D297" s="1" t="s">
        <v>240</v>
      </c>
      <c r="E297" s="154" t="s">
        <v>241</v>
      </c>
      <c r="F297" s="1">
        <v>2020</v>
      </c>
      <c r="G297" s="1" t="s">
        <v>225</v>
      </c>
      <c r="H297" s="1">
        <v>84</v>
      </c>
      <c r="I297" s="1">
        <v>44</v>
      </c>
      <c r="J297" s="180">
        <v>176</v>
      </c>
      <c r="K297" s="3">
        <v>4</v>
      </c>
      <c r="L297" s="1" t="s">
        <v>50</v>
      </c>
    </row>
    <row r="298" spans="1:12" outlineLevel="2" x14ac:dyDescent="0.25">
      <c r="A298" s="1">
        <v>25386</v>
      </c>
      <c r="B298" s="1" t="s">
        <v>396</v>
      </c>
      <c r="C298" s="1" t="s">
        <v>88</v>
      </c>
      <c r="D298" s="1" t="s">
        <v>240</v>
      </c>
      <c r="E298" s="154" t="s">
        <v>241</v>
      </c>
      <c r="F298" s="1">
        <v>2020</v>
      </c>
      <c r="G298" s="1" t="s">
        <v>225</v>
      </c>
      <c r="H298" s="1">
        <v>102</v>
      </c>
      <c r="I298" s="1">
        <v>102</v>
      </c>
      <c r="J298" s="180">
        <v>427.83333333333297</v>
      </c>
      <c r="K298" s="3">
        <v>4.1944444444444402</v>
      </c>
      <c r="L298" s="1" t="s">
        <v>50</v>
      </c>
    </row>
    <row r="299" spans="1:12" outlineLevel="2" x14ac:dyDescent="0.25">
      <c r="A299" s="1">
        <v>25596</v>
      </c>
      <c r="B299" s="1" t="s">
        <v>396</v>
      </c>
      <c r="C299" s="1" t="s">
        <v>161</v>
      </c>
      <c r="D299" s="1" t="s">
        <v>240</v>
      </c>
      <c r="E299" s="154" t="s">
        <v>241</v>
      </c>
      <c r="F299" s="1">
        <v>2020</v>
      </c>
      <c r="G299" s="1" t="s">
        <v>225</v>
      </c>
      <c r="H299" s="1">
        <v>2001</v>
      </c>
      <c r="I299" s="1">
        <v>2001</v>
      </c>
      <c r="J299" s="180">
        <v>16008</v>
      </c>
      <c r="K299" s="3">
        <v>8</v>
      </c>
      <c r="L299" s="1" t="s">
        <v>50</v>
      </c>
    </row>
    <row r="300" spans="1:12" outlineLevel="2" x14ac:dyDescent="0.25">
      <c r="A300" s="1">
        <v>25878</v>
      </c>
      <c r="B300" s="1" t="s">
        <v>396</v>
      </c>
      <c r="C300" s="1" t="s">
        <v>76</v>
      </c>
      <c r="D300" s="1" t="s">
        <v>240</v>
      </c>
      <c r="E300" s="154" t="s">
        <v>241</v>
      </c>
      <c r="F300" s="1">
        <v>2020</v>
      </c>
      <c r="G300" s="1" t="s">
        <v>225</v>
      </c>
      <c r="H300" s="1">
        <v>35</v>
      </c>
      <c r="I300" s="1">
        <v>35</v>
      </c>
      <c r="J300" s="180">
        <v>140</v>
      </c>
      <c r="K300" s="3">
        <v>4</v>
      </c>
      <c r="L300" s="1" t="s">
        <v>50</v>
      </c>
    </row>
    <row r="301" spans="1:12" outlineLevel="1" x14ac:dyDescent="0.25">
      <c r="A301" s="109"/>
      <c r="B301" s="109"/>
      <c r="C301" s="109"/>
      <c r="D301" s="109" t="s">
        <v>701</v>
      </c>
      <c r="E301" s="157"/>
      <c r="F301" s="109"/>
      <c r="G301" s="109"/>
      <c r="H301" s="109">
        <f>SUBTOTAL(9,H251:H300)</f>
        <v>38138.199999999997</v>
      </c>
      <c r="I301" s="109">
        <f>SUBTOTAL(9,I251:I300)</f>
        <v>37380.199999999997</v>
      </c>
      <c r="J301" s="181">
        <f>SUBTOTAL(9,J251:J300)</f>
        <v>196600.79333333333</v>
      </c>
      <c r="K301" s="178"/>
      <c r="L301" s="109"/>
    </row>
    <row r="302" spans="1:12" outlineLevel="2" x14ac:dyDescent="0.25">
      <c r="A302" s="1">
        <v>25148</v>
      </c>
      <c r="B302" s="1" t="s">
        <v>385</v>
      </c>
      <c r="C302" s="1" t="s">
        <v>130</v>
      </c>
      <c r="D302" s="1" t="s">
        <v>375</v>
      </c>
      <c r="E302" s="154" t="s">
        <v>375</v>
      </c>
      <c r="F302" s="1">
        <v>2020</v>
      </c>
      <c r="G302" s="1"/>
      <c r="H302" s="1">
        <v>98.6</v>
      </c>
      <c r="I302" s="1" t="s">
        <v>225</v>
      </c>
      <c r="J302" s="1" t="s">
        <v>225</v>
      </c>
      <c r="K302" s="1"/>
      <c r="L302" s="1" t="s">
        <v>50</v>
      </c>
    </row>
    <row r="303" spans="1:12" outlineLevel="2" x14ac:dyDescent="0.25">
      <c r="A303" s="1">
        <v>25320</v>
      </c>
      <c r="B303" s="1" t="s">
        <v>385</v>
      </c>
      <c r="C303" s="1" t="s">
        <v>154</v>
      </c>
      <c r="D303" s="1" t="s">
        <v>375</v>
      </c>
      <c r="E303" s="154" t="s">
        <v>375</v>
      </c>
      <c r="F303" s="1">
        <v>2020</v>
      </c>
      <c r="G303" s="1"/>
      <c r="H303" s="1">
        <v>12</v>
      </c>
      <c r="I303" s="1">
        <v>8</v>
      </c>
      <c r="J303" s="1">
        <v>4</v>
      </c>
      <c r="K303" s="1">
        <v>0.5</v>
      </c>
      <c r="L303" s="1" t="s">
        <v>50</v>
      </c>
    </row>
    <row r="304" spans="1:12" outlineLevel="2" x14ac:dyDescent="0.25">
      <c r="A304" s="1">
        <v>25572</v>
      </c>
      <c r="B304" s="1" t="s">
        <v>385</v>
      </c>
      <c r="C304" s="1" t="s">
        <v>75</v>
      </c>
      <c r="D304" s="1" t="s">
        <v>375</v>
      </c>
      <c r="E304" s="154" t="s">
        <v>375</v>
      </c>
      <c r="F304" s="1">
        <v>2020</v>
      </c>
      <c r="G304" s="1"/>
      <c r="H304" s="1">
        <v>19</v>
      </c>
      <c r="I304" s="1">
        <v>14</v>
      </c>
      <c r="J304" s="1">
        <v>14</v>
      </c>
      <c r="K304" s="1">
        <v>1</v>
      </c>
      <c r="L304" s="1" t="s">
        <v>50</v>
      </c>
    </row>
    <row r="305" spans="1:12" outlineLevel="2" x14ac:dyDescent="0.25">
      <c r="A305" s="1">
        <v>25095</v>
      </c>
      <c r="B305" s="1" t="s">
        <v>388</v>
      </c>
      <c r="C305" s="1" t="s">
        <v>80</v>
      </c>
      <c r="D305" s="1" t="s">
        <v>375</v>
      </c>
      <c r="E305" s="154" t="s">
        <v>375</v>
      </c>
      <c r="F305" s="1">
        <v>2020</v>
      </c>
      <c r="G305" s="1"/>
      <c r="H305" s="1">
        <v>21.8</v>
      </c>
      <c r="I305" s="1">
        <v>20.8</v>
      </c>
      <c r="J305" s="1">
        <v>10.4</v>
      </c>
      <c r="K305" s="1">
        <v>0.5</v>
      </c>
      <c r="L305" s="1" t="s">
        <v>50</v>
      </c>
    </row>
    <row r="306" spans="1:12" outlineLevel="2" x14ac:dyDescent="0.25">
      <c r="A306" s="1">
        <v>25168</v>
      </c>
      <c r="B306" s="1" t="s">
        <v>388</v>
      </c>
      <c r="C306" s="1" t="s">
        <v>25</v>
      </c>
      <c r="D306" s="1" t="s">
        <v>375</v>
      </c>
      <c r="E306" s="154" t="s">
        <v>375</v>
      </c>
      <c r="F306" s="1">
        <v>2020</v>
      </c>
      <c r="G306" s="1"/>
      <c r="H306" s="1">
        <v>123.5</v>
      </c>
      <c r="I306" s="1">
        <v>123.5</v>
      </c>
      <c r="J306" s="1" t="s">
        <v>225</v>
      </c>
      <c r="K306" s="1"/>
      <c r="L306" s="1" t="s">
        <v>50</v>
      </c>
    </row>
    <row r="307" spans="1:12" outlineLevel="2" x14ac:dyDescent="0.25">
      <c r="A307" s="1">
        <v>25580</v>
      </c>
      <c r="B307" s="1" t="s">
        <v>388</v>
      </c>
      <c r="C307" s="1" t="s">
        <v>120</v>
      </c>
      <c r="D307" s="1" t="s">
        <v>375</v>
      </c>
      <c r="E307" s="154" t="s">
        <v>375</v>
      </c>
      <c r="F307" s="1">
        <v>2020</v>
      </c>
      <c r="G307" s="1"/>
      <c r="H307" s="1">
        <v>35</v>
      </c>
      <c r="I307" s="1">
        <v>24</v>
      </c>
      <c r="J307" s="1">
        <v>48</v>
      </c>
      <c r="K307" s="1">
        <v>2</v>
      </c>
      <c r="L307" s="1" t="s">
        <v>50</v>
      </c>
    </row>
    <row r="308" spans="1:12" outlineLevel="2" x14ac:dyDescent="0.25">
      <c r="A308" s="1">
        <v>25662</v>
      </c>
      <c r="B308" s="1" t="s">
        <v>388</v>
      </c>
      <c r="C308" s="1" t="s">
        <v>153</v>
      </c>
      <c r="D308" s="1" t="s">
        <v>375</v>
      </c>
      <c r="E308" s="154" t="s">
        <v>375</v>
      </c>
      <c r="F308" s="1">
        <v>2020</v>
      </c>
      <c r="G308" s="1"/>
      <c r="H308" s="1">
        <v>183</v>
      </c>
      <c r="I308" s="1">
        <v>169</v>
      </c>
      <c r="J308" s="1">
        <v>101.39999999999999</v>
      </c>
      <c r="K308" s="1">
        <v>0.6</v>
      </c>
      <c r="L308" s="1" t="s">
        <v>50</v>
      </c>
    </row>
    <row r="309" spans="1:12" outlineLevel="2" x14ac:dyDescent="0.25">
      <c r="A309" s="1">
        <v>25867</v>
      </c>
      <c r="B309" s="1" t="s">
        <v>388</v>
      </c>
      <c r="C309" s="1" t="s">
        <v>166</v>
      </c>
      <c r="D309" s="1" t="s">
        <v>375</v>
      </c>
      <c r="E309" s="154" t="s">
        <v>375</v>
      </c>
      <c r="F309" s="1">
        <v>2020</v>
      </c>
      <c r="G309" s="1"/>
      <c r="H309" s="1">
        <v>11</v>
      </c>
      <c r="I309" s="1">
        <v>11</v>
      </c>
      <c r="J309" s="1">
        <v>11</v>
      </c>
      <c r="K309" s="1">
        <v>1</v>
      </c>
      <c r="L309" s="1" t="s">
        <v>50</v>
      </c>
    </row>
    <row r="310" spans="1:12" outlineLevel="2" x14ac:dyDescent="0.25">
      <c r="A310" s="1">
        <v>25438</v>
      </c>
      <c r="B310" s="1" t="s">
        <v>389</v>
      </c>
      <c r="C310" s="1" t="s">
        <v>131</v>
      </c>
      <c r="D310" s="1" t="s">
        <v>375</v>
      </c>
      <c r="E310" s="154" t="s">
        <v>375</v>
      </c>
      <c r="F310" s="1">
        <v>2020</v>
      </c>
      <c r="G310" s="1"/>
      <c r="H310" s="1">
        <v>71.5</v>
      </c>
      <c r="I310" s="1">
        <v>71.5</v>
      </c>
      <c r="J310" s="1">
        <v>71.5</v>
      </c>
      <c r="K310" s="1">
        <v>1</v>
      </c>
      <c r="L310" s="1" t="s">
        <v>50</v>
      </c>
    </row>
    <row r="311" spans="1:12" outlineLevel="2" x14ac:dyDescent="0.25">
      <c r="A311" s="1">
        <v>25530</v>
      </c>
      <c r="B311" s="1" t="s">
        <v>389</v>
      </c>
      <c r="C311" s="1" t="s">
        <v>206</v>
      </c>
      <c r="D311" s="1" t="s">
        <v>375</v>
      </c>
      <c r="E311" s="154" t="s">
        <v>375</v>
      </c>
      <c r="F311" s="1">
        <v>2020</v>
      </c>
      <c r="G311" s="1"/>
      <c r="H311" s="1">
        <v>170</v>
      </c>
      <c r="I311" s="1">
        <v>170</v>
      </c>
      <c r="J311" s="1">
        <v>170</v>
      </c>
      <c r="K311" s="1">
        <v>1</v>
      </c>
      <c r="L311" s="1" t="s">
        <v>50</v>
      </c>
    </row>
    <row r="312" spans="1:12" outlineLevel="1" x14ac:dyDescent="0.25">
      <c r="A312" s="109"/>
      <c r="B312" s="109"/>
      <c r="C312" s="109"/>
      <c r="D312" s="109" t="s">
        <v>462</v>
      </c>
      <c r="E312" s="157"/>
      <c r="F312" s="109"/>
      <c r="G312" s="109"/>
      <c r="H312" s="109">
        <f>SUBTOTAL(9,H302:H311)</f>
        <v>745.4</v>
      </c>
      <c r="I312" s="109">
        <f>SUBTOTAL(9,I302:I311)</f>
        <v>611.79999999999995</v>
      </c>
      <c r="J312" s="109">
        <f>SUBTOTAL(9,J302:J311)</f>
        <v>430.3</v>
      </c>
      <c r="K312" s="109"/>
      <c r="L312" s="109"/>
    </row>
    <row r="313" spans="1:12" outlineLevel="2" x14ac:dyDescent="0.25">
      <c r="A313" s="1">
        <v>25035</v>
      </c>
      <c r="B313" s="1" t="s">
        <v>396</v>
      </c>
      <c r="C313" s="1" t="s">
        <v>181</v>
      </c>
      <c r="D313" s="1" t="s">
        <v>307</v>
      </c>
      <c r="E313" s="154" t="s">
        <v>308</v>
      </c>
      <c r="F313" s="1">
        <v>2020</v>
      </c>
      <c r="G313" s="1" t="s">
        <v>225</v>
      </c>
      <c r="H313" s="1">
        <v>47.1</v>
      </c>
      <c r="I313" s="1">
        <v>18.100000000000001</v>
      </c>
      <c r="J313" s="1">
        <v>181</v>
      </c>
      <c r="K313" s="1">
        <v>10</v>
      </c>
      <c r="L313" s="1" t="s">
        <v>50</v>
      </c>
    </row>
    <row r="314" spans="1:12" outlineLevel="1" x14ac:dyDescent="0.25">
      <c r="A314" s="109"/>
      <c r="B314" s="109"/>
      <c r="C314" s="109"/>
      <c r="D314" s="109" t="s">
        <v>702</v>
      </c>
      <c r="E314" s="157"/>
      <c r="F314" s="109"/>
      <c r="G314" s="109"/>
      <c r="H314" s="109">
        <f>SUBTOTAL(9,H313:H313)</f>
        <v>47.1</v>
      </c>
      <c r="I314" s="109">
        <f>SUBTOTAL(9,I313:I313)</f>
        <v>18.100000000000001</v>
      </c>
      <c r="J314" s="109">
        <f>SUBTOTAL(9,J313:J313)</f>
        <v>181</v>
      </c>
      <c r="K314" s="109"/>
      <c r="L314" s="109"/>
    </row>
    <row r="315" spans="1:12" outlineLevel="2" x14ac:dyDescent="0.25">
      <c r="A315" s="1">
        <v>25426</v>
      </c>
      <c r="B315" s="1" t="s">
        <v>384</v>
      </c>
      <c r="C315" s="1" t="s">
        <v>145</v>
      </c>
      <c r="D315" s="1" t="s">
        <v>291</v>
      </c>
      <c r="E315" s="154" t="s">
        <v>292</v>
      </c>
      <c r="F315" s="1">
        <v>2020</v>
      </c>
      <c r="G315" s="1" t="s">
        <v>225</v>
      </c>
      <c r="H315" s="1">
        <v>3</v>
      </c>
      <c r="I315" s="1">
        <v>3</v>
      </c>
      <c r="J315" s="1">
        <v>13</v>
      </c>
      <c r="K315" s="1">
        <v>4.3333333333333304</v>
      </c>
      <c r="L315" s="1" t="s">
        <v>50</v>
      </c>
    </row>
    <row r="316" spans="1:12" outlineLevel="2" x14ac:dyDescent="0.25">
      <c r="A316" s="1">
        <v>25175</v>
      </c>
      <c r="B316" s="1" t="s">
        <v>392</v>
      </c>
      <c r="C316" s="1" t="s">
        <v>192</v>
      </c>
      <c r="D316" s="1" t="s">
        <v>291</v>
      </c>
      <c r="E316" s="154" t="s">
        <v>292</v>
      </c>
      <c r="F316" s="1">
        <v>2020</v>
      </c>
      <c r="G316" s="1" t="s">
        <v>225</v>
      </c>
      <c r="H316" s="1">
        <v>4</v>
      </c>
      <c r="I316" s="1">
        <v>3</v>
      </c>
      <c r="J316" s="1">
        <v>40</v>
      </c>
      <c r="K316" s="1">
        <v>10</v>
      </c>
      <c r="L316" s="1" t="s">
        <v>50</v>
      </c>
    </row>
    <row r="317" spans="1:12" outlineLevel="2" x14ac:dyDescent="0.25">
      <c r="A317" s="1">
        <v>25154</v>
      </c>
      <c r="B317" s="1" t="s">
        <v>397</v>
      </c>
      <c r="C317" s="1" t="s">
        <v>140</v>
      </c>
      <c r="D317" s="1" t="s">
        <v>291</v>
      </c>
      <c r="E317" s="154" t="s">
        <v>292</v>
      </c>
      <c r="F317" s="1">
        <v>2020</v>
      </c>
      <c r="G317" s="1" t="s">
        <v>225</v>
      </c>
      <c r="H317" s="1">
        <v>1</v>
      </c>
      <c r="I317" s="1">
        <v>1</v>
      </c>
      <c r="J317" s="1">
        <v>3</v>
      </c>
      <c r="K317" s="1">
        <v>3</v>
      </c>
      <c r="L317" s="1" t="s">
        <v>50</v>
      </c>
    </row>
    <row r="318" spans="1:12" outlineLevel="1" x14ac:dyDescent="0.25">
      <c r="A318" s="109"/>
      <c r="B318" s="109"/>
      <c r="C318" s="109"/>
      <c r="D318" s="109" t="s">
        <v>703</v>
      </c>
      <c r="E318" s="157"/>
      <c r="F318" s="109"/>
      <c r="G318" s="109"/>
      <c r="H318" s="109">
        <f>SUBTOTAL(9,H315:H317)</f>
        <v>8</v>
      </c>
      <c r="I318" s="109">
        <f>SUBTOTAL(9,I315:I317)</f>
        <v>7</v>
      </c>
      <c r="J318" s="109">
        <f>SUBTOTAL(9,J315:J317)</f>
        <v>56</v>
      </c>
      <c r="K318" s="109"/>
      <c r="L318" s="109"/>
    </row>
    <row r="319" spans="1:12" outlineLevel="2" x14ac:dyDescent="0.25">
      <c r="A319" s="1">
        <v>25426</v>
      </c>
      <c r="B319" s="1" t="s">
        <v>384</v>
      </c>
      <c r="C319" s="1" t="s">
        <v>145</v>
      </c>
      <c r="D319" s="1" t="s">
        <v>255</v>
      </c>
      <c r="E319" s="154" t="s">
        <v>338</v>
      </c>
      <c r="F319" s="1">
        <v>2020</v>
      </c>
      <c r="G319" s="1" t="s">
        <v>225</v>
      </c>
      <c r="H319" s="1">
        <v>11.7</v>
      </c>
      <c r="I319" s="1">
        <v>11.7</v>
      </c>
      <c r="J319" s="1">
        <v>180</v>
      </c>
      <c r="K319" s="1">
        <v>15.384615384615399</v>
      </c>
      <c r="L319" s="1" t="s">
        <v>50</v>
      </c>
    </row>
    <row r="320" spans="1:12" outlineLevel="2" x14ac:dyDescent="0.25">
      <c r="A320" s="1">
        <v>25001</v>
      </c>
      <c r="B320" s="1" t="s">
        <v>383</v>
      </c>
      <c r="C320" s="1" t="s">
        <v>128</v>
      </c>
      <c r="D320" s="1" t="s">
        <v>255</v>
      </c>
      <c r="E320" s="154" t="s">
        <v>338</v>
      </c>
      <c r="F320" s="1">
        <v>2020</v>
      </c>
      <c r="G320" s="1" t="s">
        <v>225</v>
      </c>
      <c r="H320" s="1">
        <v>50</v>
      </c>
      <c r="I320" s="1">
        <v>48</v>
      </c>
      <c r="J320" s="1">
        <v>200</v>
      </c>
      <c r="K320" s="1">
        <v>4</v>
      </c>
      <c r="L320" s="1" t="s">
        <v>50</v>
      </c>
    </row>
    <row r="321" spans="1:12" outlineLevel="2" x14ac:dyDescent="0.25">
      <c r="A321" s="1">
        <v>25488</v>
      </c>
      <c r="B321" s="1" t="s">
        <v>383</v>
      </c>
      <c r="C321" s="1" t="s">
        <v>223</v>
      </c>
      <c r="D321" s="1" t="s">
        <v>255</v>
      </c>
      <c r="E321" s="154" t="s">
        <v>338</v>
      </c>
      <c r="F321" s="1">
        <v>2020</v>
      </c>
      <c r="G321" s="1" t="s">
        <v>225</v>
      </c>
      <c r="H321" s="1">
        <v>65.5</v>
      </c>
      <c r="I321" s="1">
        <v>58.5</v>
      </c>
      <c r="J321" s="1">
        <v>292.5</v>
      </c>
      <c r="K321" s="1">
        <v>5</v>
      </c>
      <c r="L321" s="1" t="s">
        <v>50</v>
      </c>
    </row>
    <row r="322" spans="1:12" outlineLevel="2" x14ac:dyDescent="0.25">
      <c r="A322" s="1">
        <v>25612</v>
      </c>
      <c r="B322" s="1" t="s">
        <v>383</v>
      </c>
      <c r="C322" s="1" t="s">
        <v>34</v>
      </c>
      <c r="D322" s="1" t="s">
        <v>255</v>
      </c>
      <c r="E322" s="154" t="s">
        <v>338</v>
      </c>
      <c r="F322" s="1">
        <v>2020</v>
      </c>
      <c r="G322" s="1" t="s">
        <v>225</v>
      </c>
      <c r="H322" s="1">
        <v>56</v>
      </c>
      <c r="I322" s="1">
        <v>51</v>
      </c>
      <c r="J322" s="1">
        <v>204</v>
      </c>
      <c r="K322" s="1">
        <v>4</v>
      </c>
      <c r="L322" s="1" t="s">
        <v>50</v>
      </c>
    </row>
    <row r="323" spans="1:12" outlineLevel="2" x14ac:dyDescent="0.25">
      <c r="A323" s="1">
        <v>25148</v>
      </c>
      <c r="B323" s="1" t="s">
        <v>385</v>
      </c>
      <c r="C323" s="1" t="s">
        <v>130</v>
      </c>
      <c r="D323" s="1" t="s">
        <v>255</v>
      </c>
      <c r="E323" s="154" t="s">
        <v>338</v>
      </c>
      <c r="F323" s="1">
        <v>2020</v>
      </c>
      <c r="G323" s="1" t="s">
        <v>225</v>
      </c>
      <c r="H323" s="1">
        <v>108</v>
      </c>
      <c r="I323" s="1">
        <v>74</v>
      </c>
      <c r="J323" s="1">
        <v>324</v>
      </c>
      <c r="K323" s="1">
        <v>3</v>
      </c>
      <c r="L323" s="1" t="s">
        <v>50</v>
      </c>
    </row>
    <row r="324" spans="1:12" outlineLevel="2" x14ac:dyDescent="0.25">
      <c r="A324" s="1">
        <v>25019</v>
      </c>
      <c r="B324" s="1" t="s">
        <v>386</v>
      </c>
      <c r="C324" s="1" t="s">
        <v>149</v>
      </c>
      <c r="D324" s="1" t="s">
        <v>255</v>
      </c>
      <c r="E324" s="154" t="s">
        <v>338</v>
      </c>
      <c r="F324" s="1">
        <v>2020</v>
      </c>
      <c r="G324" s="1" t="s">
        <v>225</v>
      </c>
      <c r="H324" s="1">
        <v>161</v>
      </c>
      <c r="I324" s="1">
        <v>159</v>
      </c>
      <c r="J324" s="1">
        <v>805</v>
      </c>
      <c r="K324" s="1">
        <v>5</v>
      </c>
      <c r="L324" s="1" t="s">
        <v>50</v>
      </c>
    </row>
    <row r="325" spans="1:12" outlineLevel="2" x14ac:dyDescent="0.25">
      <c r="A325" s="1">
        <v>25398</v>
      </c>
      <c r="B325" s="1" t="s">
        <v>386</v>
      </c>
      <c r="C325" s="1" t="s">
        <v>170</v>
      </c>
      <c r="D325" s="1" t="s">
        <v>255</v>
      </c>
      <c r="E325" s="154" t="s">
        <v>338</v>
      </c>
      <c r="F325" s="1">
        <v>2020</v>
      </c>
      <c r="G325" s="1" t="s">
        <v>225</v>
      </c>
      <c r="H325" s="1">
        <v>21</v>
      </c>
      <c r="I325" s="1">
        <v>11</v>
      </c>
      <c r="J325" s="1">
        <v>121</v>
      </c>
      <c r="K325" s="1">
        <v>11</v>
      </c>
      <c r="L325" s="1" t="s">
        <v>50</v>
      </c>
    </row>
    <row r="326" spans="1:12" outlineLevel="2" x14ac:dyDescent="0.25">
      <c r="A326" s="1">
        <v>25402</v>
      </c>
      <c r="B326" s="1" t="s">
        <v>386</v>
      </c>
      <c r="C326" s="1" t="s">
        <v>203</v>
      </c>
      <c r="D326" s="1" t="s">
        <v>255</v>
      </c>
      <c r="E326" s="154" t="s">
        <v>338</v>
      </c>
      <c r="F326" s="1">
        <v>2020</v>
      </c>
      <c r="G326" s="1" t="s">
        <v>225</v>
      </c>
      <c r="H326" s="1">
        <v>207</v>
      </c>
      <c r="I326" s="1">
        <v>190</v>
      </c>
      <c r="J326" s="1">
        <v>1900</v>
      </c>
      <c r="K326" s="1">
        <v>10</v>
      </c>
      <c r="L326" s="1" t="s">
        <v>50</v>
      </c>
    </row>
    <row r="327" spans="1:12" outlineLevel="2" x14ac:dyDescent="0.25">
      <c r="A327" s="1">
        <v>25658</v>
      </c>
      <c r="B327" s="1" t="s">
        <v>386</v>
      </c>
      <c r="C327" s="1" t="s">
        <v>208</v>
      </c>
      <c r="D327" s="1" t="s">
        <v>255</v>
      </c>
      <c r="E327" s="154" t="s">
        <v>338</v>
      </c>
      <c r="F327" s="1">
        <v>2020</v>
      </c>
      <c r="G327" s="1" t="s">
        <v>225</v>
      </c>
      <c r="H327" s="1">
        <v>120</v>
      </c>
      <c r="I327" s="1">
        <v>116</v>
      </c>
      <c r="J327" s="1">
        <v>696</v>
      </c>
      <c r="K327" s="1">
        <v>6</v>
      </c>
      <c r="L327" s="1" t="s">
        <v>50</v>
      </c>
    </row>
    <row r="328" spans="1:12" outlineLevel="2" x14ac:dyDescent="0.25">
      <c r="A328" s="1">
        <v>25875</v>
      </c>
      <c r="B328" s="1" t="s">
        <v>386</v>
      </c>
      <c r="C328" s="1" t="s">
        <v>147</v>
      </c>
      <c r="D328" s="1" t="s">
        <v>255</v>
      </c>
      <c r="E328" s="154" t="s">
        <v>338</v>
      </c>
      <c r="F328" s="1">
        <v>2020</v>
      </c>
      <c r="G328" s="1" t="s">
        <v>225</v>
      </c>
      <c r="H328" s="1">
        <v>76</v>
      </c>
      <c r="I328" s="1">
        <v>66</v>
      </c>
      <c r="J328" s="1">
        <v>462</v>
      </c>
      <c r="K328" s="1">
        <v>7</v>
      </c>
      <c r="L328" s="1" t="s">
        <v>50</v>
      </c>
    </row>
    <row r="329" spans="1:12" outlineLevel="2" x14ac:dyDescent="0.25">
      <c r="A329" s="1">
        <v>25438</v>
      </c>
      <c r="B329" s="1" t="s">
        <v>389</v>
      </c>
      <c r="C329" s="1" t="s">
        <v>131</v>
      </c>
      <c r="D329" s="1" t="s">
        <v>255</v>
      </c>
      <c r="E329" s="154" t="s">
        <v>338</v>
      </c>
      <c r="F329" s="1">
        <v>2020</v>
      </c>
      <c r="G329" s="1" t="s">
        <v>225</v>
      </c>
      <c r="H329" s="1">
        <v>25</v>
      </c>
      <c r="I329" s="1">
        <v>12</v>
      </c>
      <c r="J329" s="1">
        <v>194.11764705882399</v>
      </c>
      <c r="K329" s="1">
        <v>8.8235294117647101</v>
      </c>
      <c r="L329" s="1" t="s">
        <v>50</v>
      </c>
    </row>
    <row r="330" spans="1:12" outlineLevel="2" x14ac:dyDescent="0.25">
      <c r="A330" s="1">
        <v>25530</v>
      </c>
      <c r="B330" s="1" t="s">
        <v>389</v>
      </c>
      <c r="C330" s="1" t="s">
        <v>206</v>
      </c>
      <c r="D330" s="1" t="s">
        <v>255</v>
      </c>
      <c r="E330" s="154" t="s">
        <v>338</v>
      </c>
      <c r="F330" s="1">
        <v>2020</v>
      </c>
      <c r="G330" s="1" t="s">
        <v>225</v>
      </c>
      <c r="H330" s="1">
        <v>7</v>
      </c>
      <c r="I330" s="1">
        <v>7</v>
      </c>
      <c r="J330" s="1">
        <v>35</v>
      </c>
      <c r="K330" s="1">
        <v>5</v>
      </c>
      <c r="L330" s="1" t="s">
        <v>50</v>
      </c>
    </row>
    <row r="331" spans="1:12" outlineLevel="2" x14ac:dyDescent="0.25">
      <c r="A331" s="1">
        <v>25258</v>
      </c>
      <c r="B331" s="1" t="s">
        <v>391</v>
      </c>
      <c r="C331" s="1" t="s">
        <v>185</v>
      </c>
      <c r="D331" s="1" t="s">
        <v>255</v>
      </c>
      <c r="E331" s="154" t="s">
        <v>338</v>
      </c>
      <c r="F331" s="1">
        <v>2020</v>
      </c>
      <c r="G331" s="1" t="s">
        <v>225</v>
      </c>
      <c r="H331" s="1">
        <v>113</v>
      </c>
      <c r="I331" s="1">
        <v>84</v>
      </c>
      <c r="J331" s="1">
        <v>768</v>
      </c>
      <c r="K331" s="1">
        <v>8</v>
      </c>
      <c r="L331" s="1" t="s">
        <v>50</v>
      </c>
    </row>
    <row r="332" spans="1:12" outlineLevel="2" x14ac:dyDescent="0.25">
      <c r="A332" s="1">
        <v>25513</v>
      </c>
      <c r="B332" s="1" t="s">
        <v>391</v>
      </c>
      <c r="C332" s="1" t="s">
        <v>21</v>
      </c>
      <c r="D332" s="1" t="s">
        <v>255</v>
      </c>
      <c r="E332" s="154" t="s">
        <v>338</v>
      </c>
      <c r="F332" s="1">
        <v>2020</v>
      </c>
      <c r="G332" s="1" t="s">
        <v>225</v>
      </c>
      <c r="H332" s="1">
        <v>724</v>
      </c>
      <c r="I332" s="1">
        <v>686</v>
      </c>
      <c r="J332" s="1">
        <v>7546</v>
      </c>
      <c r="K332" s="1">
        <v>11</v>
      </c>
      <c r="L332" s="1" t="s">
        <v>50</v>
      </c>
    </row>
    <row r="333" spans="1:12" outlineLevel="2" x14ac:dyDescent="0.25">
      <c r="A333" s="1">
        <v>25653</v>
      </c>
      <c r="B333" s="1" t="s">
        <v>391</v>
      </c>
      <c r="C333" s="1" t="s">
        <v>207</v>
      </c>
      <c r="D333" s="1" t="s">
        <v>255</v>
      </c>
      <c r="E333" s="154" t="s">
        <v>338</v>
      </c>
      <c r="F333" s="1">
        <v>2020</v>
      </c>
      <c r="G333" s="1" t="s">
        <v>225</v>
      </c>
      <c r="H333" s="1">
        <v>63</v>
      </c>
      <c r="I333" s="1">
        <v>63</v>
      </c>
      <c r="J333" s="1">
        <v>441</v>
      </c>
      <c r="K333" s="1">
        <v>7</v>
      </c>
      <c r="L333" s="1" t="s">
        <v>50</v>
      </c>
    </row>
    <row r="334" spans="1:12" outlineLevel="2" x14ac:dyDescent="0.25">
      <c r="A334" s="1">
        <v>25823</v>
      </c>
      <c r="B334" s="1" t="s">
        <v>391</v>
      </c>
      <c r="C334" s="1" t="s">
        <v>216</v>
      </c>
      <c r="D334" s="1" t="s">
        <v>255</v>
      </c>
      <c r="E334" s="154" t="s">
        <v>338</v>
      </c>
      <c r="F334" s="1">
        <v>2020</v>
      </c>
      <c r="G334" s="1" t="s">
        <v>225</v>
      </c>
      <c r="H334" s="1">
        <v>140</v>
      </c>
      <c r="I334" s="1">
        <v>128</v>
      </c>
      <c r="J334" s="1">
        <v>768</v>
      </c>
      <c r="K334" s="1">
        <v>6</v>
      </c>
      <c r="L334" s="1" t="s">
        <v>50</v>
      </c>
    </row>
    <row r="335" spans="1:12" outlineLevel="2" x14ac:dyDescent="0.25">
      <c r="A335" s="1">
        <v>25871</v>
      </c>
      <c r="B335" s="1" t="s">
        <v>391</v>
      </c>
      <c r="C335" s="1" t="s">
        <v>159</v>
      </c>
      <c r="D335" s="1" t="s">
        <v>255</v>
      </c>
      <c r="E335" s="154" t="s">
        <v>338</v>
      </c>
      <c r="F335" s="1">
        <v>2020</v>
      </c>
      <c r="G335" s="1" t="s">
        <v>225</v>
      </c>
      <c r="H335" s="1">
        <v>14</v>
      </c>
      <c r="I335" s="1">
        <v>7</v>
      </c>
      <c r="J335" s="1">
        <v>132</v>
      </c>
      <c r="K335" s="1">
        <v>11</v>
      </c>
      <c r="L335" s="1" t="s">
        <v>50</v>
      </c>
    </row>
    <row r="336" spans="1:12" outlineLevel="2" x14ac:dyDescent="0.25">
      <c r="A336" s="1">
        <v>25053</v>
      </c>
      <c r="B336" s="1" t="s">
        <v>395</v>
      </c>
      <c r="C336" s="1" t="s">
        <v>84</v>
      </c>
      <c r="D336" s="1" t="s">
        <v>255</v>
      </c>
      <c r="E336" s="154" t="s">
        <v>338</v>
      </c>
      <c r="F336" s="1">
        <v>2020</v>
      </c>
      <c r="G336" s="1" t="s">
        <v>225</v>
      </c>
      <c r="H336" s="1">
        <v>174</v>
      </c>
      <c r="I336" s="1">
        <v>172</v>
      </c>
      <c r="J336" s="1">
        <v>1720</v>
      </c>
      <c r="K336" s="1">
        <v>10</v>
      </c>
      <c r="L336" s="1" t="s">
        <v>50</v>
      </c>
    </row>
    <row r="337" spans="1:12" outlineLevel="2" x14ac:dyDescent="0.25">
      <c r="A337" s="1">
        <v>25290</v>
      </c>
      <c r="B337" s="1" t="s">
        <v>395</v>
      </c>
      <c r="C337" s="1" t="s">
        <v>197</v>
      </c>
      <c r="D337" s="1" t="s">
        <v>255</v>
      </c>
      <c r="E337" s="154" t="s">
        <v>338</v>
      </c>
      <c r="F337" s="1">
        <v>2020</v>
      </c>
      <c r="G337" s="1" t="s">
        <v>225</v>
      </c>
      <c r="H337" s="1">
        <v>28</v>
      </c>
      <c r="I337" s="1">
        <v>20</v>
      </c>
      <c r="J337" s="1">
        <v>140</v>
      </c>
      <c r="K337" s="1">
        <v>7</v>
      </c>
      <c r="L337" s="1" t="s">
        <v>50</v>
      </c>
    </row>
    <row r="338" spans="1:12" outlineLevel="2" x14ac:dyDescent="0.25">
      <c r="A338" s="1">
        <v>25524</v>
      </c>
      <c r="B338" s="1" t="s">
        <v>395</v>
      </c>
      <c r="C338" s="1" t="s">
        <v>165</v>
      </c>
      <c r="D338" s="1" t="s">
        <v>255</v>
      </c>
      <c r="E338" s="154" t="s">
        <v>338</v>
      </c>
      <c r="F338" s="1">
        <v>2020</v>
      </c>
      <c r="G338" s="1" t="s">
        <v>225</v>
      </c>
      <c r="H338" s="1">
        <v>20</v>
      </c>
      <c r="I338" s="1">
        <v>20</v>
      </c>
      <c r="J338" s="1">
        <v>240</v>
      </c>
      <c r="K338" s="1">
        <v>12</v>
      </c>
      <c r="L338" s="1" t="s">
        <v>50</v>
      </c>
    </row>
    <row r="339" spans="1:12" outlineLevel="1" x14ac:dyDescent="0.25">
      <c r="A339" s="109"/>
      <c r="B339" s="109"/>
      <c r="C339" s="109"/>
      <c r="D339" s="109" t="s">
        <v>704</v>
      </c>
      <c r="E339" s="157"/>
      <c r="F339" s="109"/>
      <c r="G339" s="109"/>
      <c r="H339" s="109">
        <f>SUBTOTAL(9,H319:H338)</f>
        <v>2184.1999999999998</v>
      </c>
      <c r="I339" s="109">
        <f>SUBTOTAL(9,I319:I338)</f>
        <v>1984.2</v>
      </c>
      <c r="J339" s="109">
        <f>SUBTOTAL(9,J319:J338)</f>
        <v>17168.617647058825</v>
      </c>
      <c r="K339" s="109"/>
      <c r="L339" s="109"/>
    </row>
    <row r="340" spans="1:12" outlineLevel="2" x14ac:dyDescent="0.25">
      <c r="A340" s="1">
        <v>25772</v>
      </c>
      <c r="B340" s="1" t="s">
        <v>384</v>
      </c>
      <c r="C340" s="1" t="s">
        <v>38</v>
      </c>
      <c r="D340" s="1" t="s">
        <v>379</v>
      </c>
      <c r="E340" s="154" t="s">
        <v>379</v>
      </c>
      <c r="F340" s="1">
        <v>2020</v>
      </c>
      <c r="G340" s="1"/>
      <c r="H340" s="1">
        <v>119</v>
      </c>
      <c r="I340" s="1">
        <v>119</v>
      </c>
      <c r="J340" s="1" t="s">
        <v>225</v>
      </c>
      <c r="K340" s="1"/>
      <c r="L340" s="1" t="s">
        <v>50</v>
      </c>
    </row>
    <row r="341" spans="1:12" outlineLevel="2" x14ac:dyDescent="0.25">
      <c r="A341" s="1">
        <v>25200</v>
      </c>
      <c r="B341" s="1" t="s">
        <v>392</v>
      </c>
      <c r="C341" s="1" t="s">
        <v>77</v>
      </c>
      <c r="D341" s="1" t="s">
        <v>379</v>
      </c>
      <c r="E341" s="154" t="s">
        <v>379</v>
      </c>
      <c r="F341" s="1">
        <v>2020</v>
      </c>
      <c r="G341" s="1"/>
      <c r="H341" s="1">
        <v>5</v>
      </c>
      <c r="I341" s="1">
        <v>5</v>
      </c>
      <c r="J341" s="1"/>
      <c r="K341" s="1"/>
      <c r="L341" s="1" t="s">
        <v>50</v>
      </c>
    </row>
    <row r="342" spans="1:12" outlineLevel="2" x14ac:dyDescent="0.25">
      <c r="A342" s="1">
        <v>25486</v>
      </c>
      <c r="B342" s="1" t="s">
        <v>392</v>
      </c>
      <c r="C342" s="1" t="s">
        <v>172</v>
      </c>
      <c r="D342" s="1" t="s">
        <v>379</v>
      </c>
      <c r="E342" s="154" t="s">
        <v>379</v>
      </c>
      <c r="F342" s="1">
        <v>2020</v>
      </c>
      <c r="G342" s="1"/>
      <c r="H342" s="1">
        <v>66</v>
      </c>
      <c r="I342" s="1">
        <v>66</v>
      </c>
      <c r="J342" s="1" t="s">
        <v>225</v>
      </c>
      <c r="K342" s="1"/>
      <c r="L342" s="1" t="s">
        <v>50</v>
      </c>
    </row>
    <row r="343" spans="1:12" outlineLevel="2" x14ac:dyDescent="0.25">
      <c r="A343" s="1">
        <v>25473</v>
      </c>
      <c r="B343" s="1" t="s">
        <v>393</v>
      </c>
      <c r="C343" s="1" t="s">
        <v>95</v>
      </c>
      <c r="D343" s="1" t="s">
        <v>379</v>
      </c>
      <c r="E343" s="154" t="s">
        <v>379</v>
      </c>
      <c r="F343" s="1">
        <v>2020</v>
      </c>
      <c r="G343" s="1"/>
      <c r="H343" s="1">
        <v>20</v>
      </c>
      <c r="I343" s="1">
        <v>20</v>
      </c>
      <c r="J343" s="1" t="s">
        <v>225</v>
      </c>
      <c r="K343" s="1"/>
      <c r="L343" s="1" t="s">
        <v>50</v>
      </c>
    </row>
    <row r="344" spans="1:12" outlineLevel="1" x14ac:dyDescent="0.25">
      <c r="A344" s="109"/>
      <c r="B344" s="109"/>
      <c r="C344" s="109"/>
      <c r="D344" s="109" t="s">
        <v>470</v>
      </c>
      <c r="E344" s="157"/>
      <c r="F344" s="109"/>
      <c r="G344" s="109"/>
      <c r="H344" s="109">
        <f>SUBTOTAL(9,H340:H343)</f>
        <v>210</v>
      </c>
      <c r="I344" s="109">
        <f>SUBTOTAL(9,I340:I343)</f>
        <v>210</v>
      </c>
      <c r="J344" s="109">
        <f>SUBTOTAL(9,J340:J343)</f>
        <v>0</v>
      </c>
      <c r="K344" s="109"/>
      <c r="L344" s="109"/>
    </row>
    <row r="345" spans="1:12" outlineLevel="2" x14ac:dyDescent="0.25">
      <c r="A345" s="1">
        <v>25123</v>
      </c>
      <c r="B345" s="1" t="s">
        <v>396</v>
      </c>
      <c r="C345" s="1" t="s">
        <v>152</v>
      </c>
      <c r="D345" s="1" t="s">
        <v>295</v>
      </c>
      <c r="E345" s="154" t="s">
        <v>296</v>
      </c>
      <c r="F345" s="1">
        <v>2020</v>
      </c>
      <c r="G345" s="1" t="s">
        <v>225</v>
      </c>
      <c r="H345" s="1">
        <v>126</v>
      </c>
      <c r="I345" s="1">
        <v>121</v>
      </c>
      <c r="J345" s="1"/>
      <c r="K345" s="1"/>
      <c r="L345" s="1" t="s">
        <v>50</v>
      </c>
    </row>
    <row r="346" spans="1:12" outlineLevel="1" x14ac:dyDescent="0.25">
      <c r="A346" s="109"/>
      <c r="B346" s="109"/>
      <c r="C346" s="109"/>
      <c r="D346" s="109" t="s">
        <v>705</v>
      </c>
      <c r="E346" s="157"/>
      <c r="F346" s="109"/>
      <c r="G346" s="109"/>
      <c r="H346" s="109">
        <f>SUBTOTAL(9,H345:H345)</f>
        <v>126</v>
      </c>
      <c r="I346" s="109">
        <f>SUBTOTAL(9,I345:I345)</f>
        <v>121</v>
      </c>
      <c r="J346" s="109">
        <f>SUBTOTAL(9,J345:J345)</f>
        <v>0</v>
      </c>
      <c r="K346" s="109"/>
      <c r="L346" s="109"/>
    </row>
    <row r="347" spans="1:12" outlineLevel="2" x14ac:dyDescent="0.25">
      <c r="A347" s="1">
        <v>25001</v>
      </c>
      <c r="B347" s="1" t="s">
        <v>383</v>
      </c>
      <c r="C347" s="1" t="s">
        <v>128</v>
      </c>
      <c r="D347" s="1" t="s">
        <v>311</v>
      </c>
      <c r="E347" s="154" t="s">
        <v>312</v>
      </c>
      <c r="F347" s="1">
        <v>2020</v>
      </c>
      <c r="G347" s="1" t="s">
        <v>225</v>
      </c>
      <c r="H347" s="1">
        <v>0.2</v>
      </c>
      <c r="I347" s="1">
        <v>0.2</v>
      </c>
      <c r="J347" s="1">
        <v>0.2</v>
      </c>
      <c r="K347" s="1">
        <v>1</v>
      </c>
      <c r="L347" s="1" t="s">
        <v>50</v>
      </c>
    </row>
    <row r="348" spans="1:12" outlineLevel="1" x14ac:dyDescent="0.25">
      <c r="A348" s="109"/>
      <c r="B348" s="109"/>
      <c r="C348" s="109"/>
      <c r="D348" s="109" t="s">
        <v>706</v>
      </c>
      <c r="E348" s="157"/>
      <c r="F348" s="109"/>
      <c r="G348" s="109"/>
      <c r="H348" s="109">
        <f>SUBTOTAL(9,H347:H347)</f>
        <v>0.2</v>
      </c>
      <c r="I348" s="109">
        <f>SUBTOTAL(9,I347:I347)</f>
        <v>0.2</v>
      </c>
      <c r="J348" s="109">
        <f>SUBTOTAL(9,J347:J347)</f>
        <v>0.2</v>
      </c>
      <c r="K348" s="109"/>
      <c r="L348" s="109"/>
    </row>
    <row r="349" spans="1:12" outlineLevel="2" x14ac:dyDescent="0.25">
      <c r="A349" s="1">
        <v>25295</v>
      </c>
      <c r="B349" s="1" t="s">
        <v>392</v>
      </c>
      <c r="C349" s="1" t="s">
        <v>178</v>
      </c>
      <c r="D349" s="1" t="s">
        <v>289</v>
      </c>
      <c r="E349" s="154" t="s">
        <v>290</v>
      </c>
      <c r="F349" s="1">
        <v>2020</v>
      </c>
      <c r="G349" s="1" t="s">
        <v>225</v>
      </c>
      <c r="H349" s="1">
        <v>1</v>
      </c>
      <c r="I349" s="1">
        <v>0</v>
      </c>
      <c r="J349" s="1">
        <v>0</v>
      </c>
      <c r="K349" s="1">
        <v>0</v>
      </c>
      <c r="L349" s="1" t="s">
        <v>50</v>
      </c>
    </row>
    <row r="350" spans="1:12" outlineLevel="2" x14ac:dyDescent="0.25">
      <c r="A350" s="1">
        <v>25740</v>
      </c>
      <c r="B350" s="1" t="s">
        <v>394</v>
      </c>
      <c r="C350" s="1" t="s">
        <v>187</v>
      </c>
      <c r="D350" s="1" t="s">
        <v>289</v>
      </c>
      <c r="E350" s="154" t="s">
        <v>290</v>
      </c>
      <c r="F350" s="1">
        <v>2020</v>
      </c>
      <c r="G350" s="1" t="s">
        <v>225</v>
      </c>
      <c r="H350" s="1">
        <v>6</v>
      </c>
      <c r="I350" s="1">
        <v>5</v>
      </c>
      <c r="J350" s="1">
        <v>75</v>
      </c>
      <c r="K350" s="1">
        <v>15</v>
      </c>
      <c r="L350" s="1" t="s">
        <v>50</v>
      </c>
    </row>
    <row r="351" spans="1:12" outlineLevel="2" x14ac:dyDescent="0.25">
      <c r="A351" s="1">
        <v>25120</v>
      </c>
      <c r="B351" s="1" t="s">
        <v>395</v>
      </c>
      <c r="C351" s="1" t="s">
        <v>191</v>
      </c>
      <c r="D351" s="1" t="s">
        <v>289</v>
      </c>
      <c r="E351" s="154" t="s">
        <v>290</v>
      </c>
      <c r="F351" s="1">
        <v>2020</v>
      </c>
      <c r="G351" s="1" t="s">
        <v>225</v>
      </c>
      <c r="H351" s="1">
        <v>73</v>
      </c>
      <c r="I351" s="1">
        <v>63</v>
      </c>
      <c r="J351" s="1">
        <v>1207</v>
      </c>
      <c r="K351" s="1">
        <v>17</v>
      </c>
      <c r="L351" s="1" t="s">
        <v>50</v>
      </c>
    </row>
    <row r="352" spans="1:12" outlineLevel="2" x14ac:dyDescent="0.25">
      <c r="A352" s="1">
        <v>25317</v>
      </c>
      <c r="B352" s="1" t="s">
        <v>397</v>
      </c>
      <c r="C352" s="1" t="s">
        <v>28</v>
      </c>
      <c r="D352" s="1" t="s">
        <v>289</v>
      </c>
      <c r="E352" s="154" t="s">
        <v>290</v>
      </c>
      <c r="F352" s="1">
        <v>2020</v>
      </c>
      <c r="G352" s="1" t="s">
        <v>225</v>
      </c>
      <c r="H352" s="1">
        <v>7</v>
      </c>
      <c r="I352" s="1">
        <v>7</v>
      </c>
      <c r="J352" s="1">
        <v>35</v>
      </c>
      <c r="K352" s="1">
        <v>5</v>
      </c>
      <c r="L352" s="1" t="s">
        <v>50</v>
      </c>
    </row>
    <row r="353" spans="1:12" outlineLevel="2" x14ac:dyDescent="0.25">
      <c r="A353" s="1">
        <v>25843</v>
      </c>
      <c r="B353" s="1" t="s">
        <v>397</v>
      </c>
      <c r="C353" s="1" t="s">
        <v>33</v>
      </c>
      <c r="D353" s="1" t="s">
        <v>289</v>
      </c>
      <c r="E353" s="154" t="s">
        <v>290</v>
      </c>
      <c r="F353" s="1">
        <v>2020</v>
      </c>
      <c r="G353" s="1" t="s">
        <v>225</v>
      </c>
      <c r="H353" s="1">
        <v>1.5</v>
      </c>
      <c r="I353" s="1">
        <v>1.5</v>
      </c>
      <c r="J353" s="1">
        <v>24</v>
      </c>
      <c r="K353" s="1">
        <v>16</v>
      </c>
      <c r="L353" s="1" t="s">
        <v>50</v>
      </c>
    </row>
    <row r="354" spans="1:12" outlineLevel="1" x14ac:dyDescent="0.25">
      <c r="A354" s="109"/>
      <c r="B354" s="109"/>
      <c r="C354" s="109"/>
      <c r="D354" s="109" t="s">
        <v>707</v>
      </c>
      <c r="E354" s="157"/>
      <c r="F354" s="109"/>
      <c r="G354" s="109"/>
      <c r="H354" s="109">
        <f>SUBTOTAL(9,H349:H353)</f>
        <v>88.5</v>
      </c>
      <c r="I354" s="109">
        <f>SUBTOTAL(9,I349:I353)</f>
        <v>76.5</v>
      </c>
      <c r="J354" s="109">
        <f>SUBTOTAL(9,J349:J353)</f>
        <v>1341</v>
      </c>
      <c r="K354" s="109"/>
      <c r="L354" s="109"/>
    </row>
    <row r="355" spans="1:12" outlineLevel="2" x14ac:dyDescent="0.25">
      <c r="A355" s="1">
        <v>25426</v>
      </c>
      <c r="B355" s="1" t="s">
        <v>384</v>
      </c>
      <c r="C355" s="1" t="s">
        <v>145</v>
      </c>
      <c r="D355" s="1" t="s">
        <v>264</v>
      </c>
      <c r="E355" s="154" t="s">
        <v>265</v>
      </c>
      <c r="F355" s="1">
        <v>2020</v>
      </c>
      <c r="G355" s="1" t="s">
        <v>225</v>
      </c>
      <c r="H355" s="1">
        <v>4</v>
      </c>
      <c r="I355" s="1">
        <v>4</v>
      </c>
      <c r="J355" s="1">
        <v>17</v>
      </c>
      <c r="K355" s="1">
        <v>4.25</v>
      </c>
      <c r="L355" s="1" t="s">
        <v>50</v>
      </c>
    </row>
    <row r="356" spans="1:12" outlineLevel="2" x14ac:dyDescent="0.25">
      <c r="A356" s="1">
        <v>25436</v>
      </c>
      <c r="B356" s="1" t="s">
        <v>384</v>
      </c>
      <c r="C356" s="1" t="s">
        <v>51</v>
      </c>
      <c r="D356" s="1" t="s">
        <v>264</v>
      </c>
      <c r="E356" s="154" t="s">
        <v>265</v>
      </c>
      <c r="F356" s="1">
        <v>2020</v>
      </c>
      <c r="G356" s="1" t="s">
        <v>225</v>
      </c>
      <c r="H356" s="1">
        <v>2</v>
      </c>
      <c r="I356" s="1">
        <v>2</v>
      </c>
      <c r="J356" s="1">
        <v>10</v>
      </c>
      <c r="K356" s="1">
        <v>5</v>
      </c>
      <c r="L356" s="1" t="s">
        <v>50</v>
      </c>
    </row>
    <row r="357" spans="1:12" outlineLevel="2" x14ac:dyDescent="0.25">
      <c r="A357" s="1">
        <v>25807</v>
      </c>
      <c r="B357" s="1" t="s">
        <v>384</v>
      </c>
      <c r="C357" s="1" t="s">
        <v>213</v>
      </c>
      <c r="D357" s="1" t="s">
        <v>264</v>
      </c>
      <c r="E357" s="154" t="s">
        <v>265</v>
      </c>
      <c r="F357" s="1">
        <v>2020</v>
      </c>
      <c r="G357" s="1" t="s">
        <v>225</v>
      </c>
      <c r="H357" s="1">
        <v>2</v>
      </c>
      <c r="I357" s="1">
        <v>1</v>
      </c>
      <c r="J357" s="1">
        <v>5</v>
      </c>
      <c r="K357" s="1">
        <v>5</v>
      </c>
      <c r="L357" s="1" t="s">
        <v>50</v>
      </c>
    </row>
    <row r="358" spans="1:12" outlineLevel="2" x14ac:dyDescent="0.25">
      <c r="A358" s="1">
        <v>25181</v>
      </c>
      <c r="B358" s="1" t="s">
        <v>390</v>
      </c>
      <c r="C358" s="1" t="s">
        <v>193</v>
      </c>
      <c r="D358" s="1" t="s">
        <v>264</v>
      </c>
      <c r="E358" s="154" t="s">
        <v>265</v>
      </c>
      <c r="F358" s="1">
        <v>2020</v>
      </c>
      <c r="G358" s="1" t="s">
        <v>225</v>
      </c>
      <c r="H358" s="1">
        <v>2</v>
      </c>
      <c r="I358" s="1">
        <v>2</v>
      </c>
      <c r="J358" s="1">
        <v>60</v>
      </c>
      <c r="K358" s="1">
        <v>30</v>
      </c>
      <c r="L358" s="1" t="s">
        <v>50</v>
      </c>
    </row>
    <row r="359" spans="1:12" outlineLevel="2" x14ac:dyDescent="0.25">
      <c r="A359" s="1">
        <v>25175</v>
      </c>
      <c r="B359" s="1" t="s">
        <v>392</v>
      </c>
      <c r="C359" s="1" t="s">
        <v>192</v>
      </c>
      <c r="D359" s="1" t="s">
        <v>264</v>
      </c>
      <c r="E359" s="154" t="s">
        <v>265</v>
      </c>
      <c r="F359" s="1">
        <v>2020</v>
      </c>
      <c r="G359" s="1" t="s">
        <v>225</v>
      </c>
      <c r="H359" s="1">
        <v>3</v>
      </c>
      <c r="I359" s="1">
        <v>2</v>
      </c>
      <c r="J359" s="1">
        <v>21</v>
      </c>
      <c r="K359" s="1">
        <v>7</v>
      </c>
      <c r="L359" s="1" t="s">
        <v>50</v>
      </c>
    </row>
    <row r="360" spans="1:12" outlineLevel="2" x14ac:dyDescent="0.25">
      <c r="A360" s="1">
        <v>25758</v>
      </c>
      <c r="B360" s="1" t="s">
        <v>392</v>
      </c>
      <c r="C360" s="1" t="s">
        <v>111</v>
      </c>
      <c r="D360" s="1" t="s">
        <v>264</v>
      </c>
      <c r="E360" s="154" t="s">
        <v>265</v>
      </c>
      <c r="F360" s="1">
        <v>2020</v>
      </c>
      <c r="G360" s="1" t="s">
        <v>225</v>
      </c>
      <c r="H360" s="1">
        <v>2</v>
      </c>
      <c r="I360" s="1">
        <v>2</v>
      </c>
      <c r="J360" s="1">
        <v>28</v>
      </c>
      <c r="K360" s="1">
        <v>14</v>
      </c>
      <c r="L360" s="1" t="s">
        <v>50</v>
      </c>
    </row>
    <row r="361" spans="1:12" outlineLevel="2" x14ac:dyDescent="0.25">
      <c r="A361" s="1">
        <v>25899</v>
      </c>
      <c r="B361" s="1" t="s">
        <v>392</v>
      </c>
      <c r="C361" s="1" t="s">
        <v>79</v>
      </c>
      <c r="D361" s="1" t="s">
        <v>264</v>
      </c>
      <c r="E361" s="154" t="s">
        <v>265</v>
      </c>
      <c r="F361" s="1">
        <v>2020</v>
      </c>
      <c r="G361" s="1" t="s">
        <v>225</v>
      </c>
      <c r="H361" s="1">
        <v>11.5</v>
      </c>
      <c r="I361" s="1">
        <v>11.5</v>
      </c>
      <c r="J361" s="1">
        <v>172.5</v>
      </c>
      <c r="K361" s="1">
        <v>15</v>
      </c>
      <c r="L361" s="1" t="s">
        <v>50</v>
      </c>
    </row>
    <row r="362" spans="1:12" outlineLevel="2" x14ac:dyDescent="0.25">
      <c r="A362" s="1">
        <v>25269</v>
      </c>
      <c r="B362" s="1" t="s">
        <v>393</v>
      </c>
      <c r="C362" s="1" t="s">
        <v>186</v>
      </c>
      <c r="D362" s="1" t="s">
        <v>264</v>
      </c>
      <c r="E362" s="154" t="s">
        <v>265</v>
      </c>
      <c r="F362" s="1">
        <v>2020</v>
      </c>
      <c r="G362" s="1" t="s">
        <v>225</v>
      </c>
      <c r="H362" s="1">
        <v>6.7</v>
      </c>
      <c r="I362" s="1">
        <v>5.7</v>
      </c>
      <c r="J362" s="1">
        <v>62.7</v>
      </c>
      <c r="K362" s="1">
        <v>11</v>
      </c>
      <c r="L362" s="1" t="s">
        <v>50</v>
      </c>
    </row>
    <row r="363" spans="1:12" outlineLevel="2" x14ac:dyDescent="0.25">
      <c r="A363" s="1">
        <v>25769</v>
      </c>
      <c r="B363" s="1" t="s">
        <v>393</v>
      </c>
      <c r="C363" s="1" t="s">
        <v>188</v>
      </c>
      <c r="D363" s="1" t="s">
        <v>264</v>
      </c>
      <c r="E363" s="154" t="s">
        <v>265</v>
      </c>
      <c r="F363" s="1">
        <v>2020</v>
      </c>
      <c r="G363" s="1" t="s">
        <v>225</v>
      </c>
      <c r="H363" s="1">
        <v>36</v>
      </c>
      <c r="I363" s="1">
        <v>36</v>
      </c>
      <c r="J363" s="1">
        <v>720</v>
      </c>
      <c r="K363" s="1">
        <v>20</v>
      </c>
      <c r="L363" s="1" t="s">
        <v>50</v>
      </c>
    </row>
    <row r="364" spans="1:12" outlineLevel="2" x14ac:dyDescent="0.25">
      <c r="A364" s="1">
        <v>25898</v>
      </c>
      <c r="B364" s="1" t="s">
        <v>393</v>
      </c>
      <c r="C364" s="1" t="s">
        <v>220</v>
      </c>
      <c r="D364" s="1" t="s">
        <v>264</v>
      </c>
      <c r="E364" s="154" t="s">
        <v>265</v>
      </c>
      <c r="F364" s="1">
        <v>2020</v>
      </c>
      <c r="G364" s="1" t="s">
        <v>225</v>
      </c>
      <c r="H364" s="1">
        <v>3</v>
      </c>
      <c r="I364" s="1">
        <v>2</v>
      </c>
      <c r="J364" s="1">
        <v>16</v>
      </c>
      <c r="K364" s="1">
        <v>8</v>
      </c>
      <c r="L364" s="1" t="s">
        <v>50</v>
      </c>
    </row>
    <row r="365" spans="1:12" outlineLevel="2" x14ac:dyDescent="0.25">
      <c r="A365" s="1">
        <v>25154</v>
      </c>
      <c r="B365" s="1" t="s">
        <v>397</v>
      </c>
      <c r="C365" s="1" t="s">
        <v>140</v>
      </c>
      <c r="D365" s="1" t="s">
        <v>264</v>
      </c>
      <c r="E365" s="154" t="s">
        <v>265</v>
      </c>
      <c r="F365" s="1">
        <v>2020</v>
      </c>
      <c r="G365" s="1" t="s">
        <v>225</v>
      </c>
      <c r="H365" s="1">
        <v>1</v>
      </c>
      <c r="I365" s="1">
        <v>1</v>
      </c>
      <c r="J365" s="1">
        <v>3</v>
      </c>
      <c r="K365" s="1">
        <v>3</v>
      </c>
      <c r="L365" s="1" t="s">
        <v>50</v>
      </c>
    </row>
    <row r="366" spans="1:12" outlineLevel="2" x14ac:dyDescent="0.25">
      <c r="A366" s="1">
        <v>25317</v>
      </c>
      <c r="B366" s="1" t="s">
        <v>397</v>
      </c>
      <c r="C366" s="1" t="s">
        <v>28</v>
      </c>
      <c r="D366" s="1" t="s">
        <v>264</v>
      </c>
      <c r="E366" s="154" t="s">
        <v>265</v>
      </c>
      <c r="F366" s="1">
        <v>2020</v>
      </c>
      <c r="G366" s="1" t="s">
        <v>225</v>
      </c>
      <c r="H366" s="1">
        <v>3</v>
      </c>
      <c r="I366" s="1">
        <v>3</v>
      </c>
      <c r="J366" s="1">
        <v>90</v>
      </c>
      <c r="K366" s="1">
        <v>30</v>
      </c>
      <c r="L366" s="1" t="s">
        <v>50</v>
      </c>
    </row>
    <row r="367" spans="1:12" outlineLevel="2" x14ac:dyDescent="0.25">
      <c r="A367" s="1">
        <v>25843</v>
      </c>
      <c r="B367" s="1" t="s">
        <v>397</v>
      </c>
      <c r="C367" s="1" t="s">
        <v>33</v>
      </c>
      <c r="D367" s="1" t="s">
        <v>264</v>
      </c>
      <c r="E367" s="154" t="s">
        <v>265</v>
      </c>
      <c r="F367" s="1">
        <v>2020</v>
      </c>
      <c r="G367" s="1" t="s">
        <v>225</v>
      </c>
      <c r="H367" s="1">
        <v>7</v>
      </c>
      <c r="I367" s="1">
        <v>5</v>
      </c>
      <c r="J367" s="1">
        <v>49</v>
      </c>
      <c r="K367" s="1">
        <v>7</v>
      </c>
      <c r="L367" s="1" t="s">
        <v>50</v>
      </c>
    </row>
    <row r="368" spans="1:12" outlineLevel="1" x14ac:dyDescent="0.25">
      <c r="A368" s="109"/>
      <c r="B368" s="109"/>
      <c r="C368" s="109"/>
      <c r="D368" s="109" t="s">
        <v>708</v>
      </c>
      <c r="E368" s="157"/>
      <c r="F368" s="109"/>
      <c r="G368" s="109"/>
      <c r="H368" s="109">
        <f>SUBTOTAL(9,H355:H367)</f>
        <v>83.2</v>
      </c>
      <c r="I368" s="109">
        <f>SUBTOTAL(9,I355:I367)</f>
        <v>77.2</v>
      </c>
      <c r="J368" s="109">
        <f>SUBTOTAL(9,J355:J367)</f>
        <v>1254.2</v>
      </c>
      <c r="K368" s="109"/>
      <c r="L368" s="109"/>
    </row>
    <row r="369" spans="1:12" outlineLevel="2" x14ac:dyDescent="0.25">
      <c r="A369" s="1">
        <v>25898</v>
      </c>
      <c r="B369" s="1" t="s">
        <v>393</v>
      </c>
      <c r="C369" s="1" t="s">
        <v>220</v>
      </c>
      <c r="D369" s="1" t="s">
        <v>377</v>
      </c>
      <c r="E369" s="154" t="s">
        <v>377</v>
      </c>
      <c r="F369" s="1">
        <v>2020</v>
      </c>
      <c r="G369" s="1"/>
      <c r="H369" s="1">
        <v>12.3</v>
      </c>
      <c r="I369" s="1">
        <v>11.3</v>
      </c>
      <c r="J369" s="1"/>
      <c r="K369" s="1"/>
      <c r="L369" s="1" t="s">
        <v>50</v>
      </c>
    </row>
    <row r="370" spans="1:12" outlineLevel="1" x14ac:dyDescent="0.25">
      <c r="A370" s="109"/>
      <c r="B370" s="109"/>
      <c r="C370" s="109"/>
      <c r="D370" s="109" t="s">
        <v>477</v>
      </c>
      <c r="E370" s="157"/>
      <c r="F370" s="109"/>
      <c r="G370" s="109"/>
      <c r="H370" s="109">
        <f>SUBTOTAL(9,H369:H369)</f>
        <v>12.3</v>
      </c>
      <c r="I370" s="109">
        <f>SUBTOTAL(9,I369:I369)</f>
        <v>11.3</v>
      </c>
      <c r="J370" s="109">
        <f>SUBTOTAL(9,J369:J369)</f>
        <v>0</v>
      </c>
      <c r="K370" s="109"/>
      <c r="L370" s="109"/>
    </row>
    <row r="371" spans="1:12" outlineLevel="2" x14ac:dyDescent="0.25">
      <c r="A371" s="1">
        <v>25426</v>
      </c>
      <c r="B371" s="1" t="s">
        <v>384</v>
      </c>
      <c r="C371" s="1" t="s">
        <v>145</v>
      </c>
      <c r="D371" s="1" t="s">
        <v>274</v>
      </c>
      <c r="E371" s="154" t="s">
        <v>275</v>
      </c>
      <c r="F371" s="1">
        <v>2020</v>
      </c>
      <c r="G371" s="1" t="s">
        <v>225</v>
      </c>
      <c r="H371" s="1">
        <v>3</v>
      </c>
      <c r="I371" s="1">
        <v>3</v>
      </c>
      <c r="J371" s="1">
        <v>17</v>
      </c>
      <c r="K371" s="1">
        <v>5.6666666666666696</v>
      </c>
      <c r="L371" s="1" t="s">
        <v>50</v>
      </c>
    </row>
    <row r="372" spans="1:12" outlineLevel="2" x14ac:dyDescent="0.25">
      <c r="A372" s="1">
        <v>25841</v>
      </c>
      <c r="B372" s="1" t="s">
        <v>390</v>
      </c>
      <c r="C372" s="1" t="s">
        <v>125</v>
      </c>
      <c r="D372" s="1" t="s">
        <v>274</v>
      </c>
      <c r="E372" s="154" t="s">
        <v>275</v>
      </c>
      <c r="F372" s="1">
        <v>2020</v>
      </c>
      <c r="G372" s="1" t="s">
        <v>225</v>
      </c>
      <c r="H372" s="1">
        <v>8</v>
      </c>
      <c r="I372" s="1">
        <v>3</v>
      </c>
      <c r="J372" s="1">
        <v>40</v>
      </c>
      <c r="K372" s="1">
        <v>10</v>
      </c>
      <c r="L372" s="1" t="s">
        <v>50</v>
      </c>
    </row>
    <row r="373" spans="1:12" outlineLevel="2" x14ac:dyDescent="0.25">
      <c r="A373" s="1">
        <v>25175</v>
      </c>
      <c r="B373" s="1" t="s">
        <v>392</v>
      </c>
      <c r="C373" s="1" t="s">
        <v>192</v>
      </c>
      <c r="D373" s="1" t="s">
        <v>274</v>
      </c>
      <c r="E373" s="154" t="s">
        <v>275</v>
      </c>
      <c r="F373" s="1">
        <v>2020</v>
      </c>
      <c r="G373" s="1" t="s">
        <v>225</v>
      </c>
      <c r="H373" s="1">
        <v>4</v>
      </c>
      <c r="I373" s="1">
        <v>3</v>
      </c>
      <c r="J373" s="1">
        <v>24</v>
      </c>
      <c r="K373" s="1">
        <v>8</v>
      </c>
      <c r="L373" s="1" t="s">
        <v>50</v>
      </c>
    </row>
    <row r="374" spans="1:12" outlineLevel="2" x14ac:dyDescent="0.25">
      <c r="A374" s="1">
        <v>25269</v>
      </c>
      <c r="B374" s="1" t="s">
        <v>393</v>
      </c>
      <c r="C374" s="1" t="s">
        <v>186</v>
      </c>
      <c r="D374" s="1" t="s">
        <v>274</v>
      </c>
      <c r="E374" s="154" t="s">
        <v>275</v>
      </c>
      <c r="F374" s="1">
        <v>2020</v>
      </c>
      <c r="G374" s="1" t="s">
        <v>225</v>
      </c>
      <c r="H374" s="1">
        <v>7.3</v>
      </c>
      <c r="I374" s="1">
        <v>3.3</v>
      </c>
      <c r="J374" s="1">
        <v>31.799999999999997</v>
      </c>
      <c r="K374" s="1">
        <v>6</v>
      </c>
      <c r="L374" s="1" t="s">
        <v>50</v>
      </c>
    </row>
    <row r="375" spans="1:12" outlineLevel="2" x14ac:dyDescent="0.25">
      <c r="A375" s="1">
        <v>25740</v>
      </c>
      <c r="B375" s="1" t="s">
        <v>394</v>
      </c>
      <c r="C375" s="1" t="s">
        <v>187</v>
      </c>
      <c r="D375" s="1" t="s">
        <v>274</v>
      </c>
      <c r="E375" s="154" t="s">
        <v>275</v>
      </c>
      <c r="F375" s="1">
        <v>2020</v>
      </c>
      <c r="G375" s="1" t="s">
        <v>225</v>
      </c>
      <c r="H375" s="1">
        <v>8.6999999999999993</v>
      </c>
      <c r="I375" s="1">
        <v>8.6</v>
      </c>
      <c r="J375" s="1">
        <v>43</v>
      </c>
      <c r="K375" s="1">
        <v>5</v>
      </c>
      <c r="L375" s="1" t="s">
        <v>50</v>
      </c>
    </row>
    <row r="376" spans="1:12" outlineLevel="2" x14ac:dyDescent="0.25">
      <c r="A376" s="1">
        <v>25312</v>
      </c>
      <c r="B376" s="1" t="s">
        <v>395</v>
      </c>
      <c r="C376" s="1" t="s">
        <v>41</v>
      </c>
      <c r="D376" s="1" t="s">
        <v>274</v>
      </c>
      <c r="E376" s="154" t="s">
        <v>275</v>
      </c>
      <c r="F376" s="1">
        <v>2020</v>
      </c>
      <c r="G376" s="1" t="s">
        <v>225</v>
      </c>
      <c r="H376" s="1">
        <v>4</v>
      </c>
      <c r="I376" s="1">
        <v>4</v>
      </c>
      <c r="J376" s="1">
        <v>28</v>
      </c>
      <c r="K376" s="1">
        <v>7</v>
      </c>
      <c r="L376" s="1" t="s">
        <v>50</v>
      </c>
    </row>
    <row r="377" spans="1:12" outlineLevel="2" x14ac:dyDescent="0.25">
      <c r="A377" s="1">
        <v>25524</v>
      </c>
      <c r="B377" s="1" t="s">
        <v>395</v>
      </c>
      <c r="C377" s="1" t="s">
        <v>165</v>
      </c>
      <c r="D377" s="1" t="s">
        <v>274</v>
      </c>
      <c r="E377" s="154" t="s">
        <v>275</v>
      </c>
      <c r="F377" s="1">
        <v>2020</v>
      </c>
      <c r="G377" s="1" t="s">
        <v>225</v>
      </c>
      <c r="H377" s="1">
        <v>13</v>
      </c>
      <c r="I377" s="1">
        <v>13</v>
      </c>
      <c r="J377" s="1">
        <v>182</v>
      </c>
      <c r="K377" s="1">
        <v>14</v>
      </c>
      <c r="L377" s="1" t="s">
        <v>50</v>
      </c>
    </row>
    <row r="378" spans="1:12" outlineLevel="2" x14ac:dyDescent="0.25">
      <c r="A378" s="1">
        <v>25649</v>
      </c>
      <c r="B378" s="1" t="s">
        <v>395</v>
      </c>
      <c r="C378" s="1" t="s">
        <v>162</v>
      </c>
      <c r="D378" s="1" t="s">
        <v>274</v>
      </c>
      <c r="E378" s="154" t="s">
        <v>275</v>
      </c>
      <c r="F378" s="1">
        <v>2020</v>
      </c>
      <c r="G378" s="1" t="s">
        <v>225</v>
      </c>
      <c r="H378" s="1">
        <v>62</v>
      </c>
      <c r="I378" s="1">
        <v>14</v>
      </c>
      <c r="J378" s="1">
        <v>168</v>
      </c>
      <c r="K378" s="1">
        <v>12</v>
      </c>
      <c r="L378" s="1" t="s">
        <v>50</v>
      </c>
    </row>
    <row r="379" spans="1:12" outlineLevel="2" x14ac:dyDescent="0.25">
      <c r="A379" s="1">
        <v>25317</v>
      </c>
      <c r="B379" s="1" t="s">
        <v>397</v>
      </c>
      <c r="C379" s="1" t="s">
        <v>28</v>
      </c>
      <c r="D379" s="1" t="s">
        <v>274</v>
      </c>
      <c r="E379" s="154" t="s">
        <v>275</v>
      </c>
      <c r="F379" s="1">
        <v>2020</v>
      </c>
      <c r="G379" s="1" t="s">
        <v>225</v>
      </c>
      <c r="H379" s="1">
        <v>5</v>
      </c>
      <c r="I379" s="1">
        <v>2</v>
      </c>
      <c r="J379" s="1">
        <v>20</v>
      </c>
      <c r="K379" s="1">
        <v>10</v>
      </c>
      <c r="L379" s="1" t="s">
        <v>50</v>
      </c>
    </row>
    <row r="380" spans="1:12" outlineLevel="2" x14ac:dyDescent="0.25">
      <c r="A380" s="1">
        <v>25843</v>
      </c>
      <c r="B380" s="1" t="s">
        <v>397</v>
      </c>
      <c r="C380" s="1" t="s">
        <v>33</v>
      </c>
      <c r="D380" s="1" t="s">
        <v>274</v>
      </c>
      <c r="E380" s="154" t="s">
        <v>275</v>
      </c>
      <c r="F380" s="1">
        <v>2020</v>
      </c>
      <c r="G380" s="1" t="s">
        <v>225</v>
      </c>
      <c r="H380" s="1">
        <v>2</v>
      </c>
      <c r="I380" s="1">
        <v>1</v>
      </c>
      <c r="J380" s="1">
        <v>4</v>
      </c>
      <c r="K380" s="1">
        <v>4</v>
      </c>
      <c r="L380" s="1" t="s">
        <v>50</v>
      </c>
    </row>
    <row r="381" spans="1:12" outlineLevel="1" x14ac:dyDescent="0.25">
      <c r="A381" s="109"/>
      <c r="B381" s="109"/>
      <c r="C381" s="109"/>
      <c r="D381" s="109" t="s">
        <v>709</v>
      </c>
      <c r="E381" s="157"/>
      <c r="F381" s="109"/>
      <c r="G381" s="109"/>
      <c r="H381" s="109">
        <f>SUBTOTAL(9,H371:H380)</f>
        <v>117</v>
      </c>
      <c r="I381" s="109">
        <f>SUBTOTAL(9,I371:I380)</f>
        <v>54.9</v>
      </c>
      <c r="J381" s="109">
        <f>SUBTOTAL(9,J371:J380)</f>
        <v>557.79999999999995</v>
      </c>
      <c r="K381" s="109"/>
      <c r="L381" s="109"/>
    </row>
    <row r="382" spans="1:12" outlineLevel="2" x14ac:dyDescent="0.25">
      <c r="A382" s="1">
        <v>25871</v>
      </c>
      <c r="B382" s="1" t="s">
        <v>391</v>
      </c>
      <c r="C382" s="1" t="s">
        <v>159</v>
      </c>
      <c r="D382" s="1" t="s">
        <v>305</v>
      </c>
      <c r="E382" s="154" t="s">
        <v>306</v>
      </c>
      <c r="F382" s="1">
        <v>2020</v>
      </c>
      <c r="G382" s="1" t="s">
        <v>225</v>
      </c>
      <c r="H382" s="1">
        <v>1.5</v>
      </c>
      <c r="I382" s="1">
        <v>1</v>
      </c>
      <c r="J382" s="1">
        <v>2</v>
      </c>
      <c r="K382" s="1">
        <v>2</v>
      </c>
      <c r="L382" s="1" t="s">
        <v>50</v>
      </c>
    </row>
    <row r="383" spans="1:12" outlineLevel="1" x14ac:dyDescent="0.25">
      <c r="A383" s="109"/>
      <c r="B383" s="109"/>
      <c r="C383" s="109"/>
      <c r="D383" s="109" t="s">
        <v>710</v>
      </c>
      <c r="E383" s="157"/>
      <c r="F383" s="109"/>
      <c r="G383" s="109"/>
      <c r="H383" s="109">
        <f>SUBTOTAL(9,H382:H382)</f>
        <v>1.5</v>
      </c>
      <c r="I383" s="109">
        <f>SUBTOTAL(9,I382:I382)</f>
        <v>1</v>
      </c>
      <c r="J383" s="109">
        <f>SUBTOTAL(9,J382:J382)</f>
        <v>2</v>
      </c>
      <c r="K383" s="109"/>
      <c r="L383" s="109"/>
    </row>
    <row r="384" spans="1:12" outlineLevel="2" x14ac:dyDescent="0.25">
      <c r="A384" s="1">
        <v>25372</v>
      </c>
      <c r="B384" s="1" t="s">
        <v>387</v>
      </c>
      <c r="C384" s="1" t="s">
        <v>164</v>
      </c>
      <c r="D384" s="1" t="s">
        <v>368</v>
      </c>
      <c r="E384" s="154" t="s">
        <v>368</v>
      </c>
      <c r="F384" s="1">
        <v>2020</v>
      </c>
      <c r="G384" s="1"/>
      <c r="H384" s="1">
        <v>2</v>
      </c>
      <c r="I384" s="1">
        <v>2</v>
      </c>
      <c r="J384" s="1" t="s">
        <v>225</v>
      </c>
      <c r="K384" s="1"/>
      <c r="L384" s="1" t="s">
        <v>50</v>
      </c>
    </row>
    <row r="385" spans="1:12" outlineLevel="2" x14ac:dyDescent="0.25">
      <c r="A385" s="1">
        <v>25377</v>
      </c>
      <c r="B385" s="1" t="s">
        <v>387</v>
      </c>
      <c r="C385" s="1" t="s">
        <v>72</v>
      </c>
      <c r="D385" s="1" t="s">
        <v>368</v>
      </c>
      <c r="E385" s="154" t="s">
        <v>368</v>
      </c>
      <c r="F385" s="1">
        <v>2020</v>
      </c>
      <c r="G385" s="1"/>
      <c r="H385" s="1">
        <v>18.8</v>
      </c>
      <c r="I385" s="1">
        <v>18.3</v>
      </c>
      <c r="J385" s="1" t="s">
        <v>225</v>
      </c>
      <c r="K385" s="1"/>
      <c r="L385" s="1" t="s">
        <v>50</v>
      </c>
    </row>
    <row r="386" spans="1:12" outlineLevel="2" x14ac:dyDescent="0.25">
      <c r="A386" s="1">
        <v>25126</v>
      </c>
      <c r="B386" s="1" t="s">
        <v>392</v>
      </c>
      <c r="C386" s="1" t="s">
        <v>104</v>
      </c>
      <c r="D386" s="1" t="s">
        <v>368</v>
      </c>
      <c r="E386" s="154" t="s">
        <v>368</v>
      </c>
      <c r="F386" s="1">
        <v>2020</v>
      </c>
      <c r="G386" s="1"/>
      <c r="H386" s="1">
        <v>143</v>
      </c>
      <c r="I386" s="1">
        <v>143</v>
      </c>
      <c r="J386" s="1" t="s">
        <v>225</v>
      </c>
      <c r="K386" s="1"/>
      <c r="L386" s="1" t="s">
        <v>50</v>
      </c>
    </row>
    <row r="387" spans="1:12" outlineLevel="2" x14ac:dyDescent="0.25">
      <c r="A387" s="1">
        <v>25175</v>
      </c>
      <c r="B387" s="1" t="s">
        <v>392</v>
      </c>
      <c r="C387" s="1" t="s">
        <v>192</v>
      </c>
      <c r="D387" s="1" t="s">
        <v>368</v>
      </c>
      <c r="E387" s="154" t="s">
        <v>368</v>
      </c>
      <c r="F387" s="1">
        <v>2020</v>
      </c>
      <c r="G387" s="1"/>
      <c r="H387" s="1">
        <v>180</v>
      </c>
      <c r="I387" s="1">
        <v>180</v>
      </c>
      <c r="J387" s="1" t="s">
        <v>225</v>
      </c>
      <c r="K387" s="1"/>
      <c r="L387" s="1" t="s">
        <v>50</v>
      </c>
    </row>
    <row r="388" spans="1:12" outlineLevel="2" x14ac:dyDescent="0.25">
      <c r="A388" s="1">
        <v>25175</v>
      </c>
      <c r="B388" s="1" t="s">
        <v>392</v>
      </c>
      <c r="C388" s="1" t="s">
        <v>192</v>
      </c>
      <c r="D388" s="1" t="s">
        <v>368</v>
      </c>
      <c r="E388" s="154" t="s">
        <v>368</v>
      </c>
      <c r="F388" s="1">
        <v>2020</v>
      </c>
      <c r="G388" s="1"/>
      <c r="H388" s="1">
        <v>1.6</v>
      </c>
      <c r="I388" s="1">
        <v>1.6</v>
      </c>
      <c r="J388" s="1" t="s">
        <v>225</v>
      </c>
      <c r="K388" s="1"/>
      <c r="L388" s="1" t="s">
        <v>50</v>
      </c>
    </row>
    <row r="389" spans="1:12" outlineLevel="2" x14ac:dyDescent="0.25">
      <c r="A389" s="1">
        <v>25200</v>
      </c>
      <c r="B389" s="1" t="s">
        <v>392</v>
      </c>
      <c r="C389" s="1" t="s">
        <v>77</v>
      </c>
      <c r="D389" s="1" t="s">
        <v>368</v>
      </c>
      <c r="E389" s="154" t="s">
        <v>368</v>
      </c>
      <c r="F389" s="1">
        <v>2020</v>
      </c>
      <c r="G389" s="1"/>
      <c r="H389" s="1">
        <v>4</v>
      </c>
      <c r="I389" s="1">
        <v>4</v>
      </c>
      <c r="J389" s="1" t="s">
        <v>225</v>
      </c>
      <c r="K389" s="1"/>
      <c r="L389" s="1" t="s">
        <v>50</v>
      </c>
    </row>
    <row r="390" spans="1:12" outlineLevel="2" x14ac:dyDescent="0.25">
      <c r="A390" s="1">
        <v>25295</v>
      </c>
      <c r="B390" s="1" t="s">
        <v>392</v>
      </c>
      <c r="C390" s="1" t="s">
        <v>178</v>
      </c>
      <c r="D390" s="1" t="s">
        <v>368</v>
      </c>
      <c r="E390" s="154" t="s">
        <v>368</v>
      </c>
      <c r="F390" s="1">
        <v>2020</v>
      </c>
      <c r="G390" s="1"/>
      <c r="H390" s="1">
        <v>118</v>
      </c>
      <c r="I390" s="1">
        <v>118</v>
      </c>
      <c r="J390" s="1" t="s">
        <v>225</v>
      </c>
      <c r="K390" s="1"/>
      <c r="L390" s="1" t="s">
        <v>50</v>
      </c>
    </row>
    <row r="391" spans="1:12" outlineLevel="2" x14ac:dyDescent="0.25">
      <c r="A391" s="1">
        <v>25817</v>
      </c>
      <c r="B391" s="1" t="s">
        <v>392</v>
      </c>
      <c r="C391" s="1" t="s">
        <v>117</v>
      </c>
      <c r="D391" s="1" t="s">
        <v>368</v>
      </c>
      <c r="E391" s="154" t="s">
        <v>368</v>
      </c>
      <c r="F391" s="1">
        <v>2020</v>
      </c>
      <c r="G391" s="1"/>
      <c r="H391" s="1">
        <v>344</v>
      </c>
      <c r="I391" s="1">
        <v>344</v>
      </c>
      <c r="J391" s="1" t="s">
        <v>225</v>
      </c>
      <c r="K391" s="1"/>
      <c r="L391" s="1" t="s">
        <v>50</v>
      </c>
    </row>
    <row r="392" spans="1:12" outlineLevel="2" x14ac:dyDescent="0.25">
      <c r="A392" s="1">
        <v>25899</v>
      </c>
      <c r="B392" s="1" t="s">
        <v>392</v>
      </c>
      <c r="C392" s="1" t="s">
        <v>79</v>
      </c>
      <c r="D392" s="1" t="s">
        <v>368</v>
      </c>
      <c r="E392" s="154" t="s">
        <v>368</v>
      </c>
      <c r="F392" s="1">
        <v>2020</v>
      </c>
      <c r="G392" s="1"/>
      <c r="H392" s="1">
        <v>82</v>
      </c>
      <c r="I392" s="1">
        <v>82</v>
      </c>
      <c r="J392" s="1" t="s">
        <v>225</v>
      </c>
      <c r="K392" s="1"/>
      <c r="L392" s="1" t="s">
        <v>50</v>
      </c>
    </row>
    <row r="393" spans="1:12" outlineLevel="2" x14ac:dyDescent="0.25">
      <c r="A393" s="1">
        <v>25260</v>
      </c>
      <c r="B393" s="1" t="s">
        <v>393</v>
      </c>
      <c r="C393" s="1" t="s">
        <v>89</v>
      </c>
      <c r="D393" s="1" t="s">
        <v>368</v>
      </c>
      <c r="E393" s="154" t="s">
        <v>368</v>
      </c>
      <c r="F393" s="1">
        <v>2020</v>
      </c>
      <c r="G393" s="1"/>
      <c r="H393" s="1">
        <v>683</v>
      </c>
      <c r="I393" s="1">
        <v>683</v>
      </c>
      <c r="J393" s="1" t="s">
        <v>225</v>
      </c>
      <c r="K393" s="1"/>
      <c r="L393" s="1" t="s">
        <v>50</v>
      </c>
    </row>
    <row r="394" spans="1:12" outlineLevel="2" x14ac:dyDescent="0.25">
      <c r="A394" s="1">
        <v>25269</v>
      </c>
      <c r="B394" s="1" t="s">
        <v>393</v>
      </c>
      <c r="C394" s="1" t="s">
        <v>186</v>
      </c>
      <c r="D394" s="1" t="s">
        <v>368</v>
      </c>
      <c r="E394" s="154" t="s">
        <v>368</v>
      </c>
      <c r="F394" s="1">
        <v>2020</v>
      </c>
      <c r="G394" s="1"/>
      <c r="H394" s="1">
        <v>535</v>
      </c>
      <c r="I394" s="1">
        <v>535</v>
      </c>
      <c r="J394" s="1" t="s">
        <v>225</v>
      </c>
      <c r="K394" s="1"/>
      <c r="L394" s="1" t="s">
        <v>50</v>
      </c>
    </row>
    <row r="395" spans="1:12" outlineLevel="2" x14ac:dyDescent="0.25">
      <c r="A395" s="1">
        <v>25269</v>
      </c>
      <c r="B395" s="1" t="s">
        <v>393</v>
      </c>
      <c r="C395" s="1" t="s">
        <v>186</v>
      </c>
      <c r="D395" s="1" t="s">
        <v>368</v>
      </c>
      <c r="E395" s="154" t="s">
        <v>368</v>
      </c>
      <c r="F395" s="1">
        <v>2020</v>
      </c>
      <c r="G395" s="1"/>
      <c r="H395" s="1">
        <v>270</v>
      </c>
      <c r="I395" s="1">
        <v>270</v>
      </c>
      <c r="J395" s="1" t="s">
        <v>225</v>
      </c>
      <c r="K395" s="1"/>
      <c r="L395" s="1" t="s">
        <v>50</v>
      </c>
    </row>
    <row r="396" spans="1:12" outlineLevel="2" x14ac:dyDescent="0.25">
      <c r="A396" s="1">
        <v>25286</v>
      </c>
      <c r="B396" s="1" t="s">
        <v>393</v>
      </c>
      <c r="C396" s="1" t="s">
        <v>217</v>
      </c>
      <c r="D396" s="1" t="s">
        <v>368</v>
      </c>
      <c r="E396" s="154" t="s">
        <v>368</v>
      </c>
      <c r="F396" s="1">
        <v>2020</v>
      </c>
      <c r="G396" s="1"/>
      <c r="H396" s="1">
        <v>540</v>
      </c>
      <c r="I396" s="1">
        <v>540</v>
      </c>
      <c r="J396" s="1" t="s">
        <v>225</v>
      </c>
      <c r="K396" s="1"/>
      <c r="L396" s="1" t="s">
        <v>50</v>
      </c>
    </row>
    <row r="397" spans="1:12" outlineLevel="2" x14ac:dyDescent="0.25">
      <c r="A397" s="1">
        <v>25898</v>
      </c>
      <c r="B397" s="1" t="s">
        <v>393</v>
      </c>
      <c r="C397" s="1" t="s">
        <v>220</v>
      </c>
      <c r="D397" s="1" t="s">
        <v>368</v>
      </c>
      <c r="E397" s="154" t="s">
        <v>368</v>
      </c>
      <c r="F397" s="1">
        <v>2020</v>
      </c>
      <c r="G397" s="1"/>
      <c r="H397" s="1">
        <v>18.2</v>
      </c>
      <c r="I397" s="1">
        <v>16.2</v>
      </c>
      <c r="J397" s="1"/>
      <c r="K397" s="1"/>
      <c r="L397" s="1" t="s">
        <v>50</v>
      </c>
    </row>
    <row r="398" spans="1:12" outlineLevel="2" x14ac:dyDescent="0.25">
      <c r="A398" s="1">
        <v>25312</v>
      </c>
      <c r="B398" s="1" t="s">
        <v>395</v>
      </c>
      <c r="C398" s="1" t="s">
        <v>41</v>
      </c>
      <c r="D398" s="1" t="s">
        <v>368</v>
      </c>
      <c r="E398" s="154" t="s">
        <v>368</v>
      </c>
      <c r="F398" s="1">
        <v>2020</v>
      </c>
      <c r="G398" s="1"/>
      <c r="H398" s="1">
        <v>33</v>
      </c>
      <c r="I398" s="1">
        <v>28</v>
      </c>
      <c r="J398" s="1" t="s">
        <v>225</v>
      </c>
      <c r="K398" s="1"/>
      <c r="L398" s="1" t="s">
        <v>50</v>
      </c>
    </row>
    <row r="399" spans="1:12" outlineLevel="2" x14ac:dyDescent="0.25">
      <c r="A399" s="1">
        <v>25040</v>
      </c>
      <c r="B399" s="1" t="s">
        <v>396</v>
      </c>
      <c r="C399" s="1" t="s">
        <v>31</v>
      </c>
      <c r="D399" s="1" t="s">
        <v>368</v>
      </c>
      <c r="E399" s="154" t="s">
        <v>368</v>
      </c>
      <c r="F399" s="1">
        <v>2020</v>
      </c>
      <c r="G399" s="1"/>
      <c r="H399" s="1">
        <v>153</v>
      </c>
      <c r="I399" s="1">
        <v>148</v>
      </c>
      <c r="J399" s="1"/>
      <c r="K399" s="1"/>
      <c r="L399" s="1" t="s">
        <v>50</v>
      </c>
    </row>
    <row r="400" spans="1:12" outlineLevel="1" x14ac:dyDescent="0.25">
      <c r="A400" s="109"/>
      <c r="B400" s="109"/>
      <c r="C400" s="109"/>
      <c r="D400" s="109" t="s">
        <v>480</v>
      </c>
      <c r="E400" s="157"/>
      <c r="F400" s="109"/>
      <c r="G400" s="109"/>
      <c r="H400" s="109">
        <f>SUBTOTAL(9,H384:H399)</f>
        <v>3125.6</v>
      </c>
      <c r="I400" s="109">
        <f>SUBTOTAL(9,I384:I399)</f>
        <v>3113.1</v>
      </c>
      <c r="J400" s="109">
        <f>SUBTOTAL(9,J384:J399)</f>
        <v>0</v>
      </c>
      <c r="K400" s="109"/>
      <c r="L400" s="109"/>
    </row>
    <row r="401" spans="1:12" outlineLevel="2" x14ac:dyDescent="0.25">
      <c r="A401" s="1">
        <v>25807</v>
      </c>
      <c r="B401" s="1" t="s">
        <v>384</v>
      </c>
      <c r="C401" s="1" t="s">
        <v>213</v>
      </c>
      <c r="D401" s="1" t="s">
        <v>317</v>
      </c>
      <c r="E401" s="154" t="s">
        <v>318</v>
      </c>
      <c r="F401" s="1">
        <v>2020</v>
      </c>
      <c r="G401" s="1" t="s">
        <v>225</v>
      </c>
      <c r="H401" s="1">
        <v>2.2000000000000002</v>
      </c>
      <c r="I401" s="1">
        <v>2.2000000000000002</v>
      </c>
      <c r="J401" s="1">
        <v>11</v>
      </c>
      <c r="K401" s="1">
        <v>5</v>
      </c>
      <c r="L401" s="1" t="s">
        <v>50</v>
      </c>
    </row>
    <row r="402" spans="1:12" outlineLevel="2" x14ac:dyDescent="0.25">
      <c r="A402" s="1">
        <v>25473</v>
      </c>
      <c r="B402" s="1" t="s">
        <v>393</v>
      </c>
      <c r="C402" s="1" t="s">
        <v>95</v>
      </c>
      <c r="D402" s="1" t="s">
        <v>317</v>
      </c>
      <c r="E402" s="154" t="s">
        <v>318</v>
      </c>
      <c r="F402" s="1">
        <v>2020</v>
      </c>
      <c r="G402" s="1" t="s">
        <v>225</v>
      </c>
      <c r="H402" s="1">
        <v>5</v>
      </c>
      <c r="I402" s="1">
        <v>0</v>
      </c>
      <c r="J402" s="1">
        <v>0</v>
      </c>
      <c r="K402" s="1">
        <v>0</v>
      </c>
      <c r="L402" s="1" t="s">
        <v>50</v>
      </c>
    </row>
    <row r="403" spans="1:12" outlineLevel="1" x14ac:dyDescent="0.25">
      <c r="A403" s="109"/>
      <c r="B403" s="109"/>
      <c r="C403" s="109"/>
      <c r="D403" s="109" t="s">
        <v>711</v>
      </c>
      <c r="E403" s="157"/>
      <c r="F403" s="109"/>
      <c r="G403" s="109"/>
      <c r="H403" s="109">
        <f>SUBTOTAL(9,H401:H402)</f>
        <v>7.2</v>
      </c>
      <c r="I403" s="109">
        <f>SUBTOTAL(9,I401:I402)</f>
        <v>2.2000000000000002</v>
      </c>
      <c r="J403" s="109">
        <f>SUBTOTAL(9,J401:J402)</f>
        <v>11</v>
      </c>
      <c r="K403" s="109"/>
      <c r="L403" s="109"/>
    </row>
    <row r="404" spans="1:12" outlineLevel="2" x14ac:dyDescent="0.25">
      <c r="A404" s="1">
        <v>25183</v>
      </c>
      <c r="B404" s="1" t="s">
        <v>384</v>
      </c>
      <c r="C404" s="1" t="s">
        <v>169</v>
      </c>
      <c r="D404" s="1" t="s">
        <v>238</v>
      </c>
      <c r="E404" s="154" t="s">
        <v>239</v>
      </c>
      <c r="F404" s="1">
        <v>2020</v>
      </c>
      <c r="G404" s="1" t="s">
        <v>225</v>
      </c>
      <c r="H404" s="1">
        <v>179.5</v>
      </c>
      <c r="I404" s="1">
        <v>143.5</v>
      </c>
      <c r="J404" s="1">
        <v>8265.6</v>
      </c>
      <c r="K404" s="1">
        <v>57.6</v>
      </c>
      <c r="L404" s="1" t="s">
        <v>50</v>
      </c>
    </row>
    <row r="405" spans="1:12" outlineLevel="2" x14ac:dyDescent="0.25">
      <c r="A405" s="1">
        <v>25772</v>
      </c>
      <c r="B405" s="1" t="s">
        <v>384</v>
      </c>
      <c r="C405" s="1" t="s">
        <v>38</v>
      </c>
      <c r="D405" s="1" t="s">
        <v>238</v>
      </c>
      <c r="E405" s="154" t="s">
        <v>239</v>
      </c>
      <c r="F405" s="1">
        <v>2020</v>
      </c>
      <c r="G405" s="1" t="s">
        <v>225</v>
      </c>
      <c r="H405" s="1">
        <v>6</v>
      </c>
      <c r="I405" s="1">
        <v>6</v>
      </c>
      <c r="J405" s="1">
        <v>300</v>
      </c>
      <c r="K405" s="1">
        <v>50</v>
      </c>
      <c r="L405" s="1" t="s">
        <v>50</v>
      </c>
    </row>
    <row r="406" spans="1:12" outlineLevel="2" x14ac:dyDescent="0.25">
      <c r="A406" s="1">
        <v>25873</v>
      </c>
      <c r="B406" s="1" t="s">
        <v>384</v>
      </c>
      <c r="C406" s="1" t="s">
        <v>137</v>
      </c>
      <c r="D406" s="1" t="s">
        <v>238</v>
      </c>
      <c r="E406" s="154" t="s">
        <v>239</v>
      </c>
      <c r="F406" s="1">
        <v>2020</v>
      </c>
      <c r="G406" s="1" t="s">
        <v>225</v>
      </c>
      <c r="H406" s="1">
        <v>57</v>
      </c>
      <c r="I406" s="1">
        <v>57</v>
      </c>
      <c r="J406" s="1">
        <v>570</v>
      </c>
      <c r="K406" s="1">
        <v>10</v>
      </c>
      <c r="L406" s="1" t="s">
        <v>50</v>
      </c>
    </row>
    <row r="407" spans="1:12" outlineLevel="2" x14ac:dyDescent="0.25">
      <c r="A407" s="1">
        <v>25019</v>
      </c>
      <c r="B407" s="1" t="s">
        <v>386</v>
      </c>
      <c r="C407" s="1" t="s">
        <v>149</v>
      </c>
      <c r="D407" s="1" t="s">
        <v>238</v>
      </c>
      <c r="E407" s="154" t="s">
        <v>239</v>
      </c>
      <c r="F407" s="1">
        <v>2020</v>
      </c>
      <c r="G407" s="1" t="s">
        <v>225</v>
      </c>
      <c r="H407" s="1">
        <v>24</v>
      </c>
      <c r="I407" s="1">
        <v>20</v>
      </c>
      <c r="J407" s="1">
        <v>720</v>
      </c>
      <c r="K407" s="1">
        <v>30</v>
      </c>
      <c r="L407" s="1" t="s">
        <v>50</v>
      </c>
    </row>
    <row r="408" spans="1:12" outlineLevel="2" x14ac:dyDescent="0.25">
      <c r="A408" s="1">
        <v>25322</v>
      </c>
      <c r="B408" s="1" t="s">
        <v>387</v>
      </c>
      <c r="C408" s="1" t="s">
        <v>199</v>
      </c>
      <c r="D408" s="1" t="s">
        <v>238</v>
      </c>
      <c r="E408" s="154" t="s">
        <v>239</v>
      </c>
      <c r="F408" s="1">
        <v>2020</v>
      </c>
      <c r="G408" s="1" t="s">
        <v>225</v>
      </c>
      <c r="H408" s="1">
        <v>52</v>
      </c>
      <c r="I408" s="1">
        <v>49</v>
      </c>
      <c r="J408" s="1">
        <v>1960</v>
      </c>
      <c r="K408" s="1">
        <v>40</v>
      </c>
      <c r="L408" s="1" t="s">
        <v>50</v>
      </c>
    </row>
    <row r="409" spans="1:12" outlineLevel="2" x14ac:dyDescent="0.25">
      <c r="A409" s="1">
        <v>25200</v>
      </c>
      <c r="B409" s="1" t="s">
        <v>392</v>
      </c>
      <c r="C409" s="1" t="s">
        <v>77</v>
      </c>
      <c r="D409" s="1" t="s">
        <v>238</v>
      </c>
      <c r="E409" s="154" t="s">
        <v>239</v>
      </c>
      <c r="F409" s="1">
        <v>2020</v>
      </c>
      <c r="G409" s="1" t="s">
        <v>225</v>
      </c>
      <c r="H409" s="1">
        <v>18</v>
      </c>
      <c r="I409" s="1">
        <v>15</v>
      </c>
      <c r="J409" s="1">
        <v>900</v>
      </c>
      <c r="K409" s="1">
        <v>60</v>
      </c>
      <c r="L409" s="1" t="s">
        <v>50</v>
      </c>
    </row>
    <row r="410" spans="1:12" outlineLevel="2" x14ac:dyDescent="0.25">
      <c r="A410" s="1">
        <v>25214</v>
      </c>
      <c r="B410" s="1" t="s">
        <v>392</v>
      </c>
      <c r="C410" s="1" t="s">
        <v>194</v>
      </c>
      <c r="D410" s="1" t="s">
        <v>238</v>
      </c>
      <c r="E410" s="154" t="s">
        <v>239</v>
      </c>
      <c r="F410" s="1">
        <v>2020</v>
      </c>
      <c r="G410" s="1" t="s">
        <v>225</v>
      </c>
      <c r="H410" s="1">
        <v>0.9</v>
      </c>
      <c r="I410" s="1">
        <v>0</v>
      </c>
      <c r="J410" s="1">
        <v>0</v>
      </c>
      <c r="K410" s="1">
        <v>0</v>
      </c>
      <c r="L410" s="1" t="s">
        <v>50</v>
      </c>
    </row>
    <row r="411" spans="1:12" outlineLevel="2" x14ac:dyDescent="0.25">
      <c r="A411" s="1">
        <v>25295</v>
      </c>
      <c r="B411" s="1" t="s">
        <v>392</v>
      </c>
      <c r="C411" s="1" t="s">
        <v>178</v>
      </c>
      <c r="D411" s="1" t="s">
        <v>238</v>
      </c>
      <c r="E411" s="154" t="s">
        <v>239</v>
      </c>
      <c r="F411" s="1">
        <v>2020</v>
      </c>
      <c r="G411" s="1" t="s">
        <v>225</v>
      </c>
      <c r="H411" s="1">
        <v>12.5</v>
      </c>
      <c r="I411" s="1">
        <v>11.5</v>
      </c>
      <c r="J411" s="1">
        <v>460</v>
      </c>
      <c r="K411" s="1">
        <v>40</v>
      </c>
      <c r="L411" s="1" t="s">
        <v>50</v>
      </c>
    </row>
    <row r="412" spans="1:12" outlineLevel="2" x14ac:dyDescent="0.25">
      <c r="A412" s="1">
        <v>25486</v>
      </c>
      <c r="B412" s="1" t="s">
        <v>392</v>
      </c>
      <c r="C412" s="1" t="s">
        <v>172</v>
      </c>
      <c r="D412" s="1" t="s">
        <v>238</v>
      </c>
      <c r="E412" s="154" t="s">
        <v>239</v>
      </c>
      <c r="F412" s="1">
        <v>2020</v>
      </c>
      <c r="G412" s="1" t="s">
        <v>225</v>
      </c>
      <c r="H412" s="1">
        <v>29</v>
      </c>
      <c r="I412" s="1">
        <v>29</v>
      </c>
      <c r="J412" s="1">
        <v>754</v>
      </c>
      <c r="K412" s="1">
        <v>26</v>
      </c>
      <c r="L412" s="1" t="s">
        <v>50</v>
      </c>
    </row>
    <row r="413" spans="1:12" outlineLevel="2" x14ac:dyDescent="0.25">
      <c r="A413" s="1">
        <v>25758</v>
      </c>
      <c r="B413" s="1" t="s">
        <v>392</v>
      </c>
      <c r="C413" s="1" t="s">
        <v>111</v>
      </c>
      <c r="D413" s="1" t="s">
        <v>238</v>
      </c>
      <c r="E413" s="154" t="s">
        <v>239</v>
      </c>
      <c r="F413" s="1">
        <v>2020</v>
      </c>
      <c r="G413" s="1" t="s">
        <v>225</v>
      </c>
      <c r="H413" s="1">
        <v>6</v>
      </c>
      <c r="I413" s="1">
        <v>4</v>
      </c>
      <c r="J413" s="1">
        <v>120</v>
      </c>
      <c r="K413" s="1">
        <v>30</v>
      </c>
      <c r="L413" s="1" t="s">
        <v>50</v>
      </c>
    </row>
    <row r="414" spans="1:12" outlineLevel="2" x14ac:dyDescent="0.25">
      <c r="A414" s="1">
        <v>25785</v>
      </c>
      <c r="B414" s="1" t="s">
        <v>392</v>
      </c>
      <c r="C414" s="1" t="s">
        <v>16</v>
      </c>
      <c r="D414" s="1" t="s">
        <v>238</v>
      </c>
      <c r="E414" s="154" t="s">
        <v>239</v>
      </c>
      <c r="F414" s="1">
        <v>2020</v>
      </c>
      <c r="G414" s="1" t="s">
        <v>225</v>
      </c>
      <c r="H414" s="1">
        <v>8</v>
      </c>
      <c r="I414" s="1">
        <v>0</v>
      </c>
      <c r="J414" s="1">
        <v>0</v>
      </c>
      <c r="K414" s="1">
        <v>0</v>
      </c>
      <c r="L414" s="1" t="s">
        <v>50</v>
      </c>
    </row>
    <row r="415" spans="1:12" outlineLevel="2" x14ac:dyDescent="0.25">
      <c r="A415" s="1">
        <v>25899</v>
      </c>
      <c r="B415" s="1" t="s">
        <v>392</v>
      </c>
      <c r="C415" s="1" t="s">
        <v>79</v>
      </c>
      <c r="D415" s="1" t="s">
        <v>238</v>
      </c>
      <c r="E415" s="154" t="s">
        <v>239</v>
      </c>
      <c r="F415" s="1">
        <v>2020</v>
      </c>
      <c r="G415" s="1" t="s">
        <v>225</v>
      </c>
      <c r="H415" s="1">
        <v>10</v>
      </c>
      <c r="I415" s="1">
        <v>8</v>
      </c>
      <c r="J415" s="1">
        <v>500</v>
      </c>
      <c r="K415" s="1">
        <v>50</v>
      </c>
      <c r="L415" s="1" t="s">
        <v>50</v>
      </c>
    </row>
    <row r="416" spans="1:12" outlineLevel="2" x14ac:dyDescent="0.25">
      <c r="A416" s="1">
        <v>25099</v>
      </c>
      <c r="B416" s="1" t="s">
        <v>393</v>
      </c>
      <c r="C416" s="1" t="s">
        <v>190</v>
      </c>
      <c r="D416" s="1" t="s">
        <v>238</v>
      </c>
      <c r="E416" s="154" t="s">
        <v>239</v>
      </c>
      <c r="F416" s="1">
        <v>2020</v>
      </c>
      <c r="G416" s="1" t="s">
        <v>225</v>
      </c>
      <c r="H416" s="1">
        <v>7</v>
      </c>
      <c r="I416" s="1">
        <v>7</v>
      </c>
      <c r="J416" s="1">
        <v>28</v>
      </c>
      <c r="K416" s="1">
        <v>4</v>
      </c>
      <c r="L416" s="1" t="s">
        <v>50</v>
      </c>
    </row>
    <row r="417" spans="1:12" outlineLevel="2" x14ac:dyDescent="0.25">
      <c r="A417" s="1">
        <v>25260</v>
      </c>
      <c r="B417" s="1" t="s">
        <v>393</v>
      </c>
      <c r="C417" s="1" t="s">
        <v>89</v>
      </c>
      <c r="D417" s="1" t="s">
        <v>238</v>
      </c>
      <c r="E417" s="154" t="s">
        <v>239</v>
      </c>
      <c r="F417" s="1">
        <v>2020</v>
      </c>
      <c r="G417" s="1" t="s">
        <v>225</v>
      </c>
      <c r="H417" s="1">
        <v>30</v>
      </c>
      <c r="I417" s="1">
        <v>19</v>
      </c>
      <c r="J417" s="1">
        <v>380</v>
      </c>
      <c r="K417" s="1">
        <v>20</v>
      </c>
      <c r="L417" s="1" t="s">
        <v>50</v>
      </c>
    </row>
    <row r="418" spans="1:12" outlineLevel="2" x14ac:dyDescent="0.25">
      <c r="A418" s="1">
        <v>25269</v>
      </c>
      <c r="B418" s="1" t="s">
        <v>393</v>
      </c>
      <c r="C418" s="1" t="s">
        <v>186</v>
      </c>
      <c r="D418" s="1" t="s">
        <v>238</v>
      </c>
      <c r="E418" s="154" t="s">
        <v>239</v>
      </c>
      <c r="F418" s="1">
        <v>2020</v>
      </c>
      <c r="G418" s="1" t="s">
        <v>225</v>
      </c>
      <c r="H418" s="1">
        <v>359</v>
      </c>
      <c r="I418" s="1">
        <v>289</v>
      </c>
      <c r="J418" s="1">
        <v>23244</v>
      </c>
      <c r="K418" s="1">
        <v>52</v>
      </c>
      <c r="L418" s="1" t="s">
        <v>50</v>
      </c>
    </row>
    <row r="419" spans="1:12" outlineLevel="2" x14ac:dyDescent="0.25">
      <c r="A419" s="1">
        <v>25286</v>
      </c>
      <c r="B419" s="1" t="s">
        <v>393</v>
      </c>
      <c r="C419" s="1" t="s">
        <v>217</v>
      </c>
      <c r="D419" s="1" t="s">
        <v>238</v>
      </c>
      <c r="E419" s="154" t="s">
        <v>239</v>
      </c>
      <c r="F419" s="1">
        <v>2020</v>
      </c>
      <c r="G419" s="1" t="s">
        <v>225</v>
      </c>
      <c r="H419" s="1">
        <v>60</v>
      </c>
      <c r="I419" s="1">
        <v>45</v>
      </c>
      <c r="J419" s="1">
        <v>2310</v>
      </c>
      <c r="K419" s="1">
        <v>42</v>
      </c>
      <c r="L419" s="1" t="s">
        <v>50</v>
      </c>
    </row>
    <row r="420" spans="1:12" outlineLevel="2" x14ac:dyDescent="0.25">
      <c r="A420" s="1">
        <v>25430</v>
      </c>
      <c r="B420" s="1" t="s">
        <v>393</v>
      </c>
      <c r="C420" s="1" t="s">
        <v>67</v>
      </c>
      <c r="D420" s="1" t="s">
        <v>238</v>
      </c>
      <c r="E420" s="154" t="s">
        <v>239</v>
      </c>
      <c r="F420" s="1">
        <v>2020</v>
      </c>
      <c r="G420" s="1" t="s">
        <v>225</v>
      </c>
      <c r="H420" s="1">
        <v>58.5</v>
      </c>
      <c r="I420" s="1">
        <v>54.5</v>
      </c>
      <c r="J420" s="1">
        <v>2983.5</v>
      </c>
      <c r="K420" s="1">
        <v>51</v>
      </c>
      <c r="L420" s="1" t="s">
        <v>50</v>
      </c>
    </row>
    <row r="421" spans="1:12" outlineLevel="2" x14ac:dyDescent="0.25">
      <c r="A421" s="1">
        <v>25473</v>
      </c>
      <c r="B421" s="1" t="s">
        <v>393</v>
      </c>
      <c r="C421" s="1" t="s">
        <v>95</v>
      </c>
      <c r="D421" s="1" t="s">
        <v>238</v>
      </c>
      <c r="E421" s="154" t="s">
        <v>239</v>
      </c>
      <c r="F421" s="1">
        <v>2020</v>
      </c>
      <c r="G421" s="1" t="s">
        <v>225</v>
      </c>
      <c r="H421" s="1">
        <v>56</v>
      </c>
      <c r="I421" s="1">
        <v>56</v>
      </c>
      <c r="J421" s="1">
        <v>1400</v>
      </c>
      <c r="K421" s="1">
        <v>25</v>
      </c>
      <c r="L421" s="1" t="s">
        <v>50</v>
      </c>
    </row>
    <row r="422" spans="1:12" outlineLevel="2" x14ac:dyDescent="0.25">
      <c r="A422" s="1">
        <v>25898</v>
      </c>
      <c r="B422" s="1" t="s">
        <v>393</v>
      </c>
      <c r="C422" s="1" t="s">
        <v>220</v>
      </c>
      <c r="D422" s="1" t="s">
        <v>238</v>
      </c>
      <c r="E422" s="154" t="s">
        <v>239</v>
      </c>
      <c r="F422" s="1">
        <v>2020</v>
      </c>
      <c r="G422" s="1" t="s">
        <v>225</v>
      </c>
      <c r="H422" s="1">
        <v>53</v>
      </c>
      <c r="I422" s="1">
        <v>38</v>
      </c>
      <c r="J422" s="1">
        <v>1568</v>
      </c>
      <c r="K422" s="1">
        <v>32</v>
      </c>
      <c r="L422" s="1" t="s">
        <v>50</v>
      </c>
    </row>
    <row r="423" spans="1:12" outlineLevel="2" x14ac:dyDescent="0.25">
      <c r="A423" s="1">
        <v>25740</v>
      </c>
      <c r="B423" s="1" t="s">
        <v>394</v>
      </c>
      <c r="C423" s="1" t="s">
        <v>187</v>
      </c>
      <c r="D423" s="1" t="s">
        <v>238</v>
      </c>
      <c r="E423" s="154" t="s">
        <v>239</v>
      </c>
      <c r="F423" s="1">
        <v>2020</v>
      </c>
      <c r="G423" s="1" t="s">
        <v>225</v>
      </c>
      <c r="H423" s="1">
        <v>335</v>
      </c>
      <c r="I423" s="1">
        <v>327</v>
      </c>
      <c r="J423" s="1">
        <v>22236</v>
      </c>
      <c r="K423" s="1">
        <v>68</v>
      </c>
      <c r="L423" s="1" t="s">
        <v>50</v>
      </c>
    </row>
    <row r="424" spans="1:12" outlineLevel="2" x14ac:dyDescent="0.25">
      <c r="A424" s="1">
        <v>25754</v>
      </c>
      <c r="B424" s="1" t="s">
        <v>394</v>
      </c>
      <c r="C424" s="1" t="s">
        <v>210</v>
      </c>
      <c r="D424" s="1" t="s">
        <v>238</v>
      </c>
      <c r="E424" s="154" t="s">
        <v>239</v>
      </c>
      <c r="F424" s="1">
        <v>2020</v>
      </c>
      <c r="G424" s="1" t="s">
        <v>225</v>
      </c>
      <c r="H424" s="1">
        <v>160</v>
      </c>
      <c r="I424" s="1">
        <v>82</v>
      </c>
      <c r="J424" s="1">
        <v>7900</v>
      </c>
      <c r="K424" s="1">
        <v>50</v>
      </c>
      <c r="L424" s="1" t="s">
        <v>50</v>
      </c>
    </row>
    <row r="425" spans="1:12" outlineLevel="2" x14ac:dyDescent="0.25">
      <c r="A425" s="1">
        <v>25312</v>
      </c>
      <c r="B425" s="1" t="s">
        <v>395</v>
      </c>
      <c r="C425" s="1" t="s">
        <v>41</v>
      </c>
      <c r="D425" s="1" t="s">
        <v>238</v>
      </c>
      <c r="E425" s="154" t="s">
        <v>239</v>
      </c>
      <c r="F425" s="1">
        <v>2020</v>
      </c>
      <c r="G425" s="1" t="s">
        <v>225</v>
      </c>
      <c r="H425" s="1">
        <v>10</v>
      </c>
      <c r="I425" s="1">
        <v>10</v>
      </c>
      <c r="J425" s="1">
        <v>400</v>
      </c>
      <c r="K425" s="1">
        <v>40</v>
      </c>
      <c r="L425" s="1" t="s">
        <v>50</v>
      </c>
    </row>
    <row r="426" spans="1:12" outlineLevel="2" x14ac:dyDescent="0.25">
      <c r="A426" s="1">
        <v>25288</v>
      </c>
      <c r="B426" s="1" t="s">
        <v>397</v>
      </c>
      <c r="C426" s="1" t="s">
        <v>218</v>
      </c>
      <c r="D426" s="1" t="s">
        <v>238</v>
      </c>
      <c r="E426" s="154" t="s">
        <v>239</v>
      </c>
      <c r="F426" s="1">
        <v>2020</v>
      </c>
      <c r="G426" s="1" t="s">
        <v>225</v>
      </c>
      <c r="H426" s="1">
        <v>2</v>
      </c>
      <c r="I426" s="1">
        <v>1</v>
      </c>
      <c r="J426" s="1">
        <v>40</v>
      </c>
      <c r="K426" s="1">
        <v>40</v>
      </c>
      <c r="L426" s="1" t="s">
        <v>50</v>
      </c>
    </row>
    <row r="427" spans="1:12" outlineLevel="2" x14ac:dyDescent="0.25">
      <c r="A427" s="1">
        <v>25317</v>
      </c>
      <c r="B427" s="1" t="s">
        <v>397</v>
      </c>
      <c r="C427" s="1" t="s">
        <v>28</v>
      </c>
      <c r="D427" s="1" t="s">
        <v>238</v>
      </c>
      <c r="E427" s="154" t="s">
        <v>239</v>
      </c>
      <c r="F427" s="1">
        <v>2020</v>
      </c>
      <c r="G427" s="1" t="s">
        <v>225</v>
      </c>
      <c r="H427" s="1">
        <v>3</v>
      </c>
      <c r="I427" s="1">
        <v>3</v>
      </c>
      <c r="J427" s="1">
        <v>90</v>
      </c>
      <c r="K427" s="1">
        <v>30</v>
      </c>
      <c r="L427" s="1" t="s">
        <v>50</v>
      </c>
    </row>
    <row r="428" spans="1:12" outlineLevel="2" x14ac:dyDescent="0.25">
      <c r="A428" s="1">
        <v>25407</v>
      </c>
      <c r="B428" s="1" t="s">
        <v>397</v>
      </c>
      <c r="C428" s="1" t="s">
        <v>160</v>
      </c>
      <c r="D428" s="1" t="s">
        <v>238</v>
      </c>
      <c r="E428" s="154" t="s">
        <v>239</v>
      </c>
      <c r="F428" s="1">
        <v>2020</v>
      </c>
      <c r="G428" s="1" t="s">
        <v>225</v>
      </c>
      <c r="H428" s="1">
        <v>4</v>
      </c>
      <c r="I428" s="1">
        <v>4</v>
      </c>
      <c r="J428" s="1">
        <v>160</v>
      </c>
      <c r="K428" s="1">
        <v>40</v>
      </c>
      <c r="L428" s="1" t="s">
        <v>50</v>
      </c>
    </row>
    <row r="429" spans="1:12" outlineLevel="2" x14ac:dyDescent="0.25">
      <c r="A429" s="1">
        <v>25745</v>
      </c>
      <c r="B429" s="1" t="s">
        <v>397</v>
      </c>
      <c r="C429" s="1" t="s">
        <v>146</v>
      </c>
      <c r="D429" s="1" t="s">
        <v>238</v>
      </c>
      <c r="E429" s="154" t="s">
        <v>239</v>
      </c>
      <c r="F429" s="1">
        <v>2020</v>
      </c>
      <c r="G429" s="1" t="s">
        <v>225</v>
      </c>
      <c r="H429" s="1">
        <v>3</v>
      </c>
      <c r="I429" s="1">
        <v>2</v>
      </c>
      <c r="J429" s="1">
        <v>70</v>
      </c>
      <c r="K429" s="1">
        <v>35</v>
      </c>
      <c r="L429" s="1" t="s">
        <v>50</v>
      </c>
    </row>
    <row r="430" spans="1:12" outlineLevel="2" x14ac:dyDescent="0.25">
      <c r="A430" s="1">
        <v>25779</v>
      </c>
      <c r="B430" s="1" t="s">
        <v>397</v>
      </c>
      <c r="C430" s="1" t="s">
        <v>90</v>
      </c>
      <c r="D430" s="1" t="s">
        <v>238</v>
      </c>
      <c r="E430" s="154" t="s">
        <v>239</v>
      </c>
      <c r="F430" s="1">
        <v>2020</v>
      </c>
      <c r="G430" s="1" t="s">
        <v>225</v>
      </c>
      <c r="H430" s="1">
        <v>10</v>
      </c>
      <c r="I430" s="1">
        <v>10</v>
      </c>
      <c r="J430" s="1">
        <v>300</v>
      </c>
      <c r="K430" s="1">
        <v>30</v>
      </c>
      <c r="L430" s="1" t="s">
        <v>50</v>
      </c>
    </row>
    <row r="431" spans="1:12" outlineLevel="2" x14ac:dyDescent="0.25">
      <c r="A431" s="1">
        <v>25843</v>
      </c>
      <c r="B431" s="1" t="s">
        <v>397</v>
      </c>
      <c r="C431" s="1" t="s">
        <v>33</v>
      </c>
      <c r="D431" s="1" t="s">
        <v>238</v>
      </c>
      <c r="E431" s="154" t="s">
        <v>239</v>
      </c>
      <c r="F431" s="1">
        <v>2020</v>
      </c>
      <c r="G431" s="1" t="s">
        <v>225</v>
      </c>
      <c r="H431" s="1">
        <v>9</v>
      </c>
      <c r="I431" s="1">
        <v>9</v>
      </c>
      <c r="J431" s="1">
        <v>252</v>
      </c>
      <c r="K431" s="1">
        <v>28</v>
      </c>
      <c r="L431" s="1" t="s">
        <v>50</v>
      </c>
    </row>
    <row r="432" spans="1:12" outlineLevel="1" x14ac:dyDescent="0.25">
      <c r="A432" s="109"/>
      <c r="B432" s="109"/>
      <c r="C432" s="109"/>
      <c r="D432" s="109" t="s">
        <v>712</v>
      </c>
      <c r="E432" s="157"/>
      <c r="F432" s="109"/>
      <c r="G432" s="109"/>
      <c r="H432" s="109">
        <f>SUBTOTAL(9,H404:H431)</f>
        <v>1562.4</v>
      </c>
      <c r="I432" s="109">
        <f>SUBTOTAL(9,I404:I431)</f>
        <v>1299.5</v>
      </c>
      <c r="J432" s="109">
        <f>SUBTOTAL(9,J404:J431)</f>
        <v>77911.100000000006</v>
      </c>
      <c r="K432" s="109"/>
      <c r="L432" s="109"/>
    </row>
    <row r="433" spans="1:12" outlineLevel="2" x14ac:dyDescent="0.25">
      <c r="A433" s="1">
        <v>25148</v>
      </c>
      <c r="B433" s="1" t="s">
        <v>385</v>
      </c>
      <c r="C433" s="1" t="s">
        <v>130</v>
      </c>
      <c r="D433" s="1" t="s">
        <v>348</v>
      </c>
      <c r="E433" s="154" t="s">
        <v>349</v>
      </c>
      <c r="F433" s="1">
        <v>2020</v>
      </c>
      <c r="G433" s="1" t="s">
        <v>225</v>
      </c>
      <c r="H433" s="1">
        <v>50</v>
      </c>
      <c r="I433" s="1">
        <v>50</v>
      </c>
      <c r="J433" s="1">
        <v>250</v>
      </c>
      <c r="K433" s="1">
        <v>5</v>
      </c>
      <c r="L433" s="1" t="s">
        <v>50</v>
      </c>
    </row>
    <row r="434" spans="1:12" outlineLevel="2" x14ac:dyDescent="0.25">
      <c r="A434" s="1">
        <v>25126</v>
      </c>
      <c r="B434" s="1" t="s">
        <v>392</v>
      </c>
      <c r="C434" s="1" t="s">
        <v>104</v>
      </c>
      <c r="D434" s="1" t="s">
        <v>348</v>
      </c>
      <c r="E434" s="154" t="s">
        <v>349</v>
      </c>
      <c r="F434" s="1">
        <v>2020</v>
      </c>
      <c r="G434" s="1" t="s">
        <v>225</v>
      </c>
      <c r="H434" s="1">
        <v>1.595</v>
      </c>
      <c r="I434" s="1">
        <v>1.595</v>
      </c>
      <c r="J434" s="1">
        <v>15.95</v>
      </c>
      <c r="K434" s="1">
        <v>10</v>
      </c>
      <c r="L434" s="1" t="s">
        <v>50</v>
      </c>
    </row>
    <row r="435" spans="1:12" outlineLevel="1" x14ac:dyDescent="0.25">
      <c r="A435" s="109"/>
      <c r="B435" s="109"/>
      <c r="C435" s="109"/>
      <c r="D435" s="109" t="s">
        <v>713</v>
      </c>
      <c r="E435" s="157"/>
      <c r="F435" s="109"/>
      <c r="G435" s="109"/>
      <c r="H435" s="109">
        <f>SUBTOTAL(9,H433:H434)</f>
        <v>51.594999999999999</v>
      </c>
      <c r="I435" s="109">
        <f>SUBTOTAL(9,I433:I434)</f>
        <v>51.594999999999999</v>
      </c>
      <c r="J435" s="109">
        <f>SUBTOTAL(9,J433:J434)</f>
        <v>265.95</v>
      </c>
      <c r="K435" s="109"/>
      <c r="L435" s="109"/>
    </row>
    <row r="436" spans="1:12" outlineLevel="2" x14ac:dyDescent="0.25">
      <c r="A436" s="1">
        <v>25320</v>
      </c>
      <c r="B436" s="1" t="s">
        <v>385</v>
      </c>
      <c r="C436" s="1" t="s">
        <v>154</v>
      </c>
      <c r="D436" s="1" t="s">
        <v>278</v>
      </c>
      <c r="E436" s="154" t="s">
        <v>279</v>
      </c>
      <c r="F436" s="1">
        <v>2020</v>
      </c>
      <c r="G436" s="1" t="s">
        <v>225</v>
      </c>
      <c r="H436" s="1">
        <v>26</v>
      </c>
      <c r="I436" s="1">
        <v>25</v>
      </c>
      <c r="J436" s="1">
        <v>250</v>
      </c>
      <c r="K436" s="1">
        <v>10</v>
      </c>
      <c r="L436" s="1" t="s">
        <v>50</v>
      </c>
    </row>
    <row r="437" spans="1:12" outlineLevel="2" x14ac:dyDescent="0.25">
      <c r="A437" s="1">
        <v>25293</v>
      </c>
      <c r="B437" s="1" t="s">
        <v>387</v>
      </c>
      <c r="C437" s="1" t="s">
        <v>148</v>
      </c>
      <c r="D437" s="1" t="s">
        <v>278</v>
      </c>
      <c r="E437" s="154" t="s">
        <v>279</v>
      </c>
      <c r="F437" s="1">
        <v>2020</v>
      </c>
      <c r="G437" s="1" t="s">
        <v>225</v>
      </c>
      <c r="H437" s="1">
        <v>5</v>
      </c>
      <c r="I437" s="1">
        <v>5</v>
      </c>
      <c r="J437" s="1">
        <v>35</v>
      </c>
      <c r="K437" s="1">
        <v>7</v>
      </c>
      <c r="L437" s="1" t="s">
        <v>50</v>
      </c>
    </row>
    <row r="438" spans="1:12" outlineLevel="2" x14ac:dyDescent="0.25">
      <c r="A438" s="1">
        <v>25297</v>
      </c>
      <c r="B438" s="1" t="s">
        <v>387</v>
      </c>
      <c r="C438" s="1" t="s">
        <v>110</v>
      </c>
      <c r="D438" s="1" t="s">
        <v>278</v>
      </c>
      <c r="E438" s="154" t="s">
        <v>279</v>
      </c>
      <c r="F438" s="1">
        <v>2020</v>
      </c>
      <c r="G438" s="1" t="s">
        <v>225</v>
      </c>
      <c r="H438" s="1">
        <v>9</v>
      </c>
      <c r="I438" s="1">
        <v>4</v>
      </c>
      <c r="J438" s="1">
        <v>108</v>
      </c>
      <c r="K438" s="1">
        <v>12</v>
      </c>
      <c r="L438" s="1" t="s">
        <v>50</v>
      </c>
    </row>
    <row r="439" spans="1:12" outlineLevel="2" x14ac:dyDescent="0.25">
      <c r="A439" s="1">
        <v>25372</v>
      </c>
      <c r="B439" s="1" t="s">
        <v>387</v>
      </c>
      <c r="C439" s="1" t="s">
        <v>164</v>
      </c>
      <c r="D439" s="1" t="s">
        <v>278</v>
      </c>
      <c r="E439" s="154" t="s">
        <v>279</v>
      </c>
      <c r="F439" s="1">
        <v>2020</v>
      </c>
      <c r="G439" s="1" t="s">
        <v>225</v>
      </c>
      <c r="H439" s="1">
        <v>91</v>
      </c>
      <c r="I439" s="1">
        <v>85</v>
      </c>
      <c r="J439" s="1">
        <v>1700</v>
      </c>
      <c r="K439" s="1">
        <v>20</v>
      </c>
      <c r="L439" s="1" t="s">
        <v>50</v>
      </c>
    </row>
    <row r="440" spans="1:12" outlineLevel="2" x14ac:dyDescent="0.25">
      <c r="A440" s="1">
        <v>25662</v>
      </c>
      <c r="B440" s="1" t="s">
        <v>388</v>
      </c>
      <c r="C440" s="1" t="s">
        <v>153</v>
      </c>
      <c r="D440" s="1" t="s">
        <v>278</v>
      </c>
      <c r="E440" s="154" t="s">
        <v>279</v>
      </c>
      <c r="F440" s="1">
        <v>2020</v>
      </c>
      <c r="G440" s="1" t="s">
        <v>225</v>
      </c>
      <c r="H440" s="1">
        <v>8</v>
      </c>
      <c r="I440" s="1">
        <v>4</v>
      </c>
      <c r="J440" s="1">
        <v>48</v>
      </c>
      <c r="K440" s="1">
        <v>6</v>
      </c>
      <c r="L440" s="1" t="s">
        <v>50</v>
      </c>
    </row>
    <row r="441" spans="1:12" outlineLevel="2" x14ac:dyDescent="0.25">
      <c r="A441" s="1">
        <v>25151</v>
      </c>
      <c r="B441" s="1" t="s">
        <v>390</v>
      </c>
      <c r="C441" s="1" t="s">
        <v>136</v>
      </c>
      <c r="D441" s="1" t="s">
        <v>278</v>
      </c>
      <c r="E441" s="154" t="s">
        <v>279</v>
      </c>
      <c r="F441" s="1">
        <v>2020</v>
      </c>
      <c r="G441" s="1" t="s">
        <v>225</v>
      </c>
      <c r="H441" s="1">
        <v>9</v>
      </c>
      <c r="I441" s="1">
        <v>8</v>
      </c>
      <c r="J441" s="1">
        <v>80</v>
      </c>
      <c r="K441" s="1">
        <v>10</v>
      </c>
      <c r="L441" s="1" t="s">
        <v>50</v>
      </c>
    </row>
    <row r="442" spans="1:12" outlineLevel="2" x14ac:dyDescent="0.25">
      <c r="A442" s="1">
        <v>25281</v>
      </c>
      <c r="B442" s="1" t="s">
        <v>390</v>
      </c>
      <c r="C442" s="1" t="s">
        <v>112</v>
      </c>
      <c r="D442" s="1" t="s">
        <v>278</v>
      </c>
      <c r="E442" s="154" t="s">
        <v>279</v>
      </c>
      <c r="F442" s="1">
        <v>2020</v>
      </c>
      <c r="G442" s="1" t="s">
        <v>225</v>
      </c>
      <c r="H442" s="1">
        <v>0</v>
      </c>
      <c r="I442" s="1">
        <v>0</v>
      </c>
      <c r="J442" s="1">
        <v>0</v>
      </c>
      <c r="K442" s="1">
        <v>0</v>
      </c>
      <c r="L442" s="1" t="s">
        <v>50</v>
      </c>
    </row>
    <row r="443" spans="1:12" outlineLevel="2" x14ac:dyDescent="0.25">
      <c r="A443" s="1">
        <v>25871</v>
      </c>
      <c r="B443" s="1" t="s">
        <v>391</v>
      </c>
      <c r="C443" s="1" t="s">
        <v>159</v>
      </c>
      <c r="D443" s="1" t="s">
        <v>278</v>
      </c>
      <c r="E443" s="154" t="s">
        <v>279</v>
      </c>
      <c r="F443" s="1">
        <v>2020</v>
      </c>
      <c r="G443" s="1" t="s">
        <v>225</v>
      </c>
      <c r="H443" s="1">
        <v>5.5</v>
      </c>
      <c r="I443" s="1">
        <v>5</v>
      </c>
      <c r="J443" s="1">
        <v>38.5</v>
      </c>
      <c r="K443" s="1">
        <v>7</v>
      </c>
      <c r="L443" s="1" t="s">
        <v>50</v>
      </c>
    </row>
    <row r="444" spans="1:12" outlineLevel="2" x14ac:dyDescent="0.25">
      <c r="A444" s="1">
        <v>25120</v>
      </c>
      <c r="B444" s="1" t="s">
        <v>395</v>
      </c>
      <c r="C444" s="1" t="s">
        <v>191</v>
      </c>
      <c r="D444" s="1" t="s">
        <v>278</v>
      </c>
      <c r="E444" s="154" t="s">
        <v>279</v>
      </c>
      <c r="F444" s="1">
        <v>2020</v>
      </c>
      <c r="G444" s="1" t="s">
        <v>225</v>
      </c>
      <c r="H444" s="1">
        <v>385</v>
      </c>
      <c r="I444" s="1">
        <v>373</v>
      </c>
      <c r="J444" s="1">
        <v>6112</v>
      </c>
      <c r="K444" s="1">
        <v>16</v>
      </c>
      <c r="L444" s="1" t="s">
        <v>50</v>
      </c>
    </row>
    <row r="445" spans="1:12" outlineLevel="2" x14ac:dyDescent="0.25">
      <c r="A445" s="1">
        <v>25312</v>
      </c>
      <c r="B445" s="1" t="s">
        <v>395</v>
      </c>
      <c r="C445" s="1" t="s">
        <v>41</v>
      </c>
      <c r="D445" s="1" t="s">
        <v>278</v>
      </c>
      <c r="E445" s="154" t="s">
        <v>279</v>
      </c>
      <c r="F445" s="1">
        <v>2020</v>
      </c>
      <c r="G445" s="1" t="s">
        <v>225</v>
      </c>
      <c r="H445" s="1">
        <v>5</v>
      </c>
      <c r="I445" s="1">
        <v>5</v>
      </c>
      <c r="J445" s="1">
        <v>60</v>
      </c>
      <c r="K445" s="1">
        <v>12</v>
      </c>
      <c r="L445" s="1" t="s">
        <v>50</v>
      </c>
    </row>
    <row r="446" spans="1:12" outlineLevel="2" x14ac:dyDescent="0.25">
      <c r="A446" s="1">
        <v>25524</v>
      </c>
      <c r="B446" s="1" t="s">
        <v>395</v>
      </c>
      <c r="C446" s="1" t="s">
        <v>165</v>
      </c>
      <c r="D446" s="1" t="s">
        <v>278</v>
      </c>
      <c r="E446" s="154" t="s">
        <v>279</v>
      </c>
      <c r="F446" s="1">
        <v>2020</v>
      </c>
      <c r="G446" s="1" t="s">
        <v>225</v>
      </c>
      <c r="H446" s="1">
        <v>5</v>
      </c>
      <c r="I446" s="1">
        <v>5</v>
      </c>
      <c r="J446" s="1">
        <v>45</v>
      </c>
      <c r="K446" s="1">
        <v>9</v>
      </c>
      <c r="L446" s="1" t="s">
        <v>50</v>
      </c>
    </row>
    <row r="447" spans="1:12" outlineLevel="2" x14ac:dyDescent="0.25">
      <c r="A447" s="1">
        <v>25649</v>
      </c>
      <c r="B447" s="1" t="s">
        <v>395</v>
      </c>
      <c r="C447" s="1" t="s">
        <v>162</v>
      </c>
      <c r="D447" s="1" t="s">
        <v>278</v>
      </c>
      <c r="E447" s="154" t="s">
        <v>279</v>
      </c>
      <c r="F447" s="1">
        <v>2020</v>
      </c>
      <c r="G447" s="1" t="s">
        <v>225</v>
      </c>
      <c r="H447" s="1">
        <v>104.25</v>
      </c>
      <c r="I447" s="1">
        <v>80</v>
      </c>
      <c r="J447" s="1">
        <v>1068.5625</v>
      </c>
      <c r="K447" s="1">
        <v>10.25</v>
      </c>
      <c r="L447" s="1" t="s">
        <v>50</v>
      </c>
    </row>
    <row r="448" spans="1:12" outlineLevel="2" x14ac:dyDescent="0.25">
      <c r="A448" s="1">
        <v>25596</v>
      </c>
      <c r="B448" s="1" t="s">
        <v>396</v>
      </c>
      <c r="C448" s="1" t="s">
        <v>161</v>
      </c>
      <c r="D448" s="1" t="s">
        <v>278</v>
      </c>
      <c r="E448" s="154" t="s">
        <v>279</v>
      </c>
      <c r="F448" s="1">
        <v>2020</v>
      </c>
      <c r="G448" s="1" t="s">
        <v>225</v>
      </c>
      <c r="H448" s="1">
        <v>5</v>
      </c>
      <c r="I448" s="1">
        <v>5</v>
      </c>
      <c r="J448" s="1">
        <v>50</v>
      </c>
      <c r="K448" s="1">
        <v>10</v>
      </c>
      <c r="L448" s="1" t="s">
        <v>50</v>
      </c>
    </row>
    <row r="449" spans="1:12" outlineLevel="2" x14ac:dyDescent="0.25">
      <c r="A449" s="1">
        <v>25317</v>
      </c>
      <c r="B449" s="1" t="s">
        <v>397</v>
      </c>
      <c r="C449" s="1" t="s">
        <v>28</v>
      </c>
      <c r="D449" s="1" t="s">
        <v>278</v>
      </c>
      <c r="E449" s="154" t="s">
        <v>279</v>
      </c>
      <c r="F449" s="1">
        <v>2020</v>
      </c>
      <c r="G449" s="1" t="s">
        <v>225</v>
      </c>
      <c r="H449" s="1">
        <v>1</v>
      </c>
      <c r="I449" s="1">
        <v>1</v>
      </c>
      <c r="J449" s="1">
        <v>10</v>
      </c>
      <c r="K449" s="1">
        <v>10</v>
      </c>
      <c r="L449" s="1" t="s">
        <v>50</v>
      </c>
    </row>
    <row r="450" spans="1:12" outlineLevel="2" x14ac:dyDescent="0.25">
      <c r="A450" s="1">
        <v>25843</v>
      </c>
      <c r="B450" s="1" t="s">
        <v>397</v>
      </c>
      <c r="C450" s="1" t="s">
        <v>33</v>
      </c>
      <c r="D450" s="1" t="s">
        <v>278</v>
      </c>
      <c r="E450" s="154" t="s">
        <v>279</v>
      </c>
      <c r="F450" s="1">
        <v>2020</v>
      </c>
      <c r="G450" s="1" t="s">
        <v>225</v>
      </c>
      <c r="H450" s="1">
        <v>2</v>
      </c>
      <c r="I450" s="1">
        <v>1.5</v>
      </c>
      <c r="J450" s="1">
        <v>10</v>
      </c>
      <c r="K450" s="1">
        <v>5</v>
      </c>
      <c r="L450" s="1" t="s">
        <v>50</v>
      </c>
    </row>
    <row r="451" spans="1:12" outlineLevel="1" x14ac:dyDescent="0.25">
      <c r="A451" s="109"/>
      <c r="B451" s="109"/>
      <c r="C451" s="109"/>
      <c r="D451" s="109" t="s">
        <v>714</v>
      </c>
      <c r="E451" s="157"/>
      <c r="F451" s="109"/>
      <c r="G451" s="109"/>
      <c r="H451" s="109">
        <f>SUBTOTAL(9,H436:H450)</f>
        <v>660.75</v>
      </c>
      <c r="I451" s="109">
        <f>SUBTOTAL(9,I436:I450)</f>
        <v>606.5</v>
      </c>
      <c r="J451" s="109">
        <f>SUBTOTAL(9,J436:J450)</f>
        <v>9615.0625</v>
      </c>
      <c r="K451" s="109"/>
      <c r="L451" s="109"/>
    </row>
    <row r="452" spans="1:12" outlineLevel="2" x14ac:dyDescent="0.25">
      <c r="A452" s="1">
        <v>25001</v>
      </c>
      <c r="B452" s="1" t="s">
        <v>383</v>
      </c>
      <c r="C452" s="1" t="s">
        <v>128</v>
      </c>
      <c r="D452" s="1" t="s">
        <v>256</v>
      </c>
      <c r="E452" s="154" t="s">
        <v>257</v>
      </c>
      <c r="F452" s="1">
        <v>2020</v>
      </c>
      <c r="G452" s="1" t="s">
        <v>225</v>
      </c>
      <c r="H452" s="1">
        <v>2.2999999999999998</v>
      </c>
      <c r="I452" s="1">
        <v>2.2999999999999998</v>
      </c>
      <c r="J452" s="1">
        <v>6.8999999999999995</v>
      </c>
      <c r="K452" s="1">
        <v>3</v>
      </c>
      <c r="L452" s="1" t="s">
        <v>50</v>
      </c>
    </row>
    <row r="453" spans="1:12" outlineLevel="2" x14ac:dyDescent="0.25">
      <c r="A453" s="1">
        <v>25368</v>
      </c>
      <c r="B453" s="1" t="s">
        <v>383</v>
      </c>
      <c r="C453" s="1" t="s">
        <v>201</v>
      </c>
      <c r="D453" s="1" t="s">
        <v>256</v>
      </c>
      <c r="E453" s="154" t="s">
        <v>257</v>
      </c>
      <c r="F453" s="1">
        <v>2020</v>
      </c>
      <c r="G453" s="1" t="s">
        <v>225</v>
      </c>
      <c r="H453" s="1">
        <v>1.67</v>
      </c>
      <c r="I453" s="1">
        <v>0.99999999999999989</v>
      </c>
      <c r="J453" s="1">
        <v>5.01</v>
      </c>
      <c r="K453" s="1">
        <v>3</v>
      </c>
      <c r="L453" s="1" t="s">
        <v>50</v>
      </c>
    </row>
    <row r="454" spans="1:12" outlineLevel="2" x14ac:dyDescent="0.25">
      <c r="A454" s="1">
        <v>25320</v>
      </c>
      <c r="B454" s="1" t="s">
        <v>385</v>
      </c>
      <c r="C454" s="1" t="s">
        <v>154</v>
      </c>
      <c r="D454" s="1" t="s">
        <v>256</v>
      </c>
      <c r="E454" s="154" t="s">
        <v>257</v>
      </c>
      <c r="F454" s="1">
        <v>2020</v>
      </c>
      <c r="G454" s="1" t="s">
        <v>225</v>
      </c>
      <c r="H454" s="1">
        <v>20</v>
      </c>
      <c r="I454" s="1">
        <v>14</v>
      </c>
      <c r="J454" s="1">
        <v>600</v>
      </c>
      <c r="K454" s="1">
        <v>33.3333333333333</v>
      </c>
      <c r="L454" s="1" t="s">
        <v>50</v>
      </c>
    </row>
    <row r="455" spans="1:12" outlineLevel="2" x14ac:dyDescent="0.25">
      <c r="A455" s="1">
        <v>25592</v>
      </c>
      <c r="B455" s="1" t="s">
        <v>386</v>
      </c>
      <c r="C455" s="1" t="s">
        <v>119</v>
      </c>
      <c r="D455" s="1" t="s">
        <v>256</v>
      </c>
      <c r="E455" s="154" t="s">
        <v>257</v>
      </c>
      <c r="F455" s="1">
        <v>2020</v>
      </c>
      <c r="G455" s="1" t="s">
        <v>225</v>
      </c>
      <c r="H455" s="1">
        <v>4</v>
      </c>
      <c r="I455" s="1">
        <v>1</v>
      </c>
      <c r="J455" s="1">
        <v>2</v>
      </c>
      <c r="K455" s="1">
        <v>2</v>
      </c>
      <c r="L455" s="1" t="s">
        <v>50</v>
      </c>
    </row>
    <row r="456" spans="1:12" outlineLevel="2" x14ac:dyDescent="0.25">
      <c r="A456" s="1">
        <v>25718</v>
      </c>
      <c r="B456" s="1" t="s">
        <v>386</v>
      </c>
      <c r="C456" s="1" t="s">
        <v>209</v>
      </c>
      <c r="D456" s="1" t="s">
        <v>256</v>
      </c>
      <c r="E456" s="154" t="s">
        <v>257</v>
      </c>
      <c r="F456" s="1">
        <v>2020</v>
      </c>
      <c r="G456" s="1" t="s">
        <v>225</v>
      </c>
      <c r="H456" s="1">
        <v>32</v>
      </c>
      <c r="I456" s="1">
        <v>25</v>
      </c>
      <c r="J456" s="1">
        <v>210</v>
      </c>
      <c r="K456" s="1">
        <v>7</v>
      </c>
      <c r="L456" s="1" t="s">
        <v>50</v>
      </c>
    </row>
    <row r="457" spans="1:12" outlineLevel="2" x14ac:dyDescent="0.25">
      <c r="A457" s="1">
        <v>25851</v>
      </c>
      <c r="B457" s="1" t="s">
        <v>386</v>
      </c>
      <c r="C457" s="1" t="s">
        <v>129</v>
      </c>
      <c r="D457" s="1" t="s">
        <v>256</v>
      </c>
      <c r="E457" s="154" t="s">
        <v>257</v>
      </c>
      <c r="F457" s="1">
        <v>2020</v>
      </c>
      <c r="G457" s="1" t="s">
        <v>225</v>
      </c>
      <c r="H457" s="1">
        <v>3</v>
      </c>
      <c r="I457" s="1">
        <v>3</v>
      </c>
      <c r="J457" s="1">
        <v>9</v>
      </c>
      <c r="K457" s="1">
        <v>3</v>
      </c>
      <c r="L457" s="1" t="s">
        <v>50</v>
      </c>
    </row>
    <row r="458" spans="1:12" outlineLevel="2" x14ac:dyDescent="0.25">
      <c r="A458" s="1">
        <v>25580</v>
      </c>
      <c r="B458" s="1" t="s">
        <v>388</v>
      </c>
      <c r="C458" s="1" t="s">
        <v>120</v>
      </c>
      <c r="D458" s="1" t="s">
        <v>256</v>
      </c>
      <c r="E458" s="154" t="s">
        <v>257</v>
      </c>
      <c r="F458" s="1">
        <v>2020</v>
      </c>
      <c r="G458" s="1" t="s">
        <v>225</v>
      </c>
      <c r="H458" s="1">
        <v>12</v>
      </c>
      <c r="I458" s="1">
        <v>11</v>
      </c>
      <c r="J458" s="1">
        <v>55</v>
      </c>
      <c r="K458" s="1">
        <v>5</v>
      </c>
      <c r="L458" s="1" t="s">
        <v>50</v>
      </c>
    </row>
    <row r="459" spans="1:12" outlineLevel="2" x14ac:dyDescent="0.25">
      <c r="A459" s="1">
        <v>25662</v>
      </c>
      <c r="B459" s="1" t="s">
        <v>388</v>
      </c>
      <c r="C459" s="1" t="s">
        <v>153</v>
      </c>
      <c r="D459" s="1" t="s">
        <v>256</v>
      </c>
      <c r="E459" s="154" t="s">
        <v>257</v>
      </c>
      <c r="F459" s="1">
        <v>2020</v>
      </c>
      <c r="G459" s="1" t="s">
        <v>225</v>
      </c>
      <c r="H459" s="1">
        <v>6</v>
      </c>
      <c r="I459" s="1">
        <v>1</v>
      </c>
      <c r="J459" s="1">
        <v>30</v>
      </c>
      <c r="K459" s="1">
        <v>5</v>
      </c>
      <c r="L459" s="1" t="s">
        <v>50</v>
      </c>
    </row>
    <row r="460" spans="1:12" outlineLevel="2" x14ac:dyDescent="0.25">
      <c r="A460" s="1">
        <v>25295</v>
      </c>
      <c r="B460" s="1" t="s">
        <v>392</v>
      </c>
      <c r="C460" s="1" t="s">
        <v>178</v>
      </c>
      <c r="D460" s="1" t="s">
        <v>256</v>
      </c>
      <c r="E460" s="154" t="s">
        <v>257</v>
      </c>
      <c r="F460" s="1">
        <v>2020</v>
      </c>
      <c r="G460" s="1" t="s">
        <v>225</v>
      </c>
      <c r="H460" s="1">
        <v>1</v>
      </c>
      <c r="I460" s="1">
        <v>0</v>
      </c>
      <c r="J460" s="1">
        <v>0</v>
      </c>
      <c r="K460" s="1">
        <v>0</v>
      </c>
      <c r="L460" s="1" t="s">
        <v>50</v>
      </c>
    </row>
    <row r="461" spans="1:12" outlineLevel="2" x14ac:dyDescent="0.25">
      <c r="A461" s="1">
        <v>25053</v>
      </c>
      <c r="B461" s="1" t="s">
        <v>395</v>
      </c>
      <c r="C461" s="1" t="s">
        <v>84</v>
      </c>
      <c r="D461" s="1" t="s">
        <v>256</v>
      </c>
      <c r="E461" s="154" t="s">
        <v>257</v>
      </c>
      <c r="F461" s="1">
        <v>2020</v>
      </c>
      <c r="G461" s="1" t="s">
        <v>225</v>
      </c>
      <c r="H461" s="1">
        <v>28</v>
      </c>
      <c r="I461" s="1">
        <v>23</v>
      </c>
      <c r="J461" s="1">
        <v>92</v>
      </c>
      <c r="K461" s="1">
        <v>4</v>
      </c>
      <c r="L461" s="1" t="s">
        <v>50</v>
      </c>
    </row>
    <row r="462" spans="1:12" outlineLevel="2" x14ac:dyDescent="0.25">
      <c r="A462" s="1">
        <v>25290</v>
      </c>
      <c r="B462" s="1" t="s">
        <v>395</v>
      </c>
      <c r="C462" s="1" t="s">
        <v>197</v>
      </c>
      <c r="D462" s="1" t="s">
        <v>256</v>
      </c>
      <c r="E462" s="154" t="s">
        <v>257</v>
      </c>
      <c r="F462" s="1">
        <v>2020</v>
      </c>
      <c r="G462" s="1" t="s">
        <v>225</v>
      </c>
      <c r="H462" s="1">
        <v>19</v>
      </c>
      <c r="I462" s="1">
        <v>10</v>
      </c>
      <c r="J462" s="1">
        <v>70</v>
      </c>
      <c r="K462" s="1">
        <v>7</v>
      </c>
      <c r="L462" s="1" t="s">
        <v>50</v>
      </c>
    </row>
    <row r="463" spans="1:12" outlineLevel="2" x14ac:dyDescent="0.25">
      <c r="A463" s="1">
        <v>25524</v>
      </c>
      <c r="B463" s="1" t="s">
        <v>395</v>
      </c>
      <c r="C463" s="1" t="s">
        <v>165</v>
      </c>
      <c r="D463" s="1" t="s">
        <v>256</v>
      </c>
      <c r="E463" s="154" t="s">
        <v>257</v>
      </c>
      <c r="F463" s="1">
        <v>2020</v>
      </c>
      <c r="G463" s="1" t="s">
        <v>225</v>
      </c>
      <c r="H463" s="1">
        <v>27</v>
      </c>
      <c r="I463" s="1">
        <v>27</v>
      </c>
      <c r="J463" s="1">
        <v>405</v>
      </c>
      <c r="K463" s="1">
        <v>15</v>
      </c>
      <c r="L463" s="1" t="s">
        <v>50</v>
      </c>
    </row>
    <row r="464" spans="1:12" outlineLevel="2" x14ac:dyDescent="0.25">
      <c r="A464" s="1">
        <v>25805</v>
      </c>
      <c r="B464" s="1" t="s">
        <v>395</v>
      </c>
      <c r="C464" s="1" t="s">
        <v>59</v>
      </c>
      <c r="D464" s="1" t="s">
        <v>256</v>
      </c>
      <c r="E464" s="154" t="s">
        <v>257</v>
      </c>
      <c r="F464" s="1">
        <v>2020</v>
      </c>
      <c r="G464" s="1" t="s">
        <v>225</v>
      </c>
      <c r="H464" s="1">
        <v>10</v>
      </c>
      <c r="I464" s="1">
        <v>10</v>
      </c>
      <c r="J464" s="1">
        <v>100</v>
      </c>
      <c r="K464" s="1">
        <v>10</v>
      </c>
      <c r="L464" s="1" t="s">
        <v>50</v>
      </c>
    </row>
    <row r="465" spans="1:12" outlineLevel="1" x14ac:dyDescent="0.25">
      <c r="A465" s="109"/>
      <c r="B465" s="109"/>
      <c r="C465" s="109"/>
      <c r="D465" s="109" t="s">
        <v>715</v>
      </c>
      <c r="E465" s="157"/>
      <c r="F465" s="109"/>
      <c r="G465" s="109"/>
      <c r="H465" s="109">
        <f>SUBTOTAL(9,H452:H464)</f>
        <v>165.97</v>
      </c>
      <c r="I465" s="109">
        <f>SUBTOTAL(9,I452:I464)</f>
        <v>128.30000000000001</v>
      </c>
      <c r="J465" s="109">
        <f>SUBTOTAL(9,J452:J464)</f>
        <v>1584.9099999999999</v>
      </c>
      <c r="K465" s="109"/>
      <c r="L465" s="109"/>
    </row>
    <row r="466" spans="1:12" outlineLevel="2" x14ac:dyDescent="0.25">
      <c r="A466" s="1">
        <v>25001</v>
      </c>
      <c r="B466" s="1" t="s">
        <v>383</v>
      </c>
      <c r="C466" s="1" t="s">
        <v>128</v>
      </c>
      <c r="D466" s="1" t="s">
        <v>268</v>
      </c>
      <c r="E466" s="154" t="s">
        <v>269</v>
      </c>
      <c r="F466" s="1">
        <v>2020</v>
      </c>
      <c r="G466" s="1" t="s">
        <v>225</v>
      </c>
      <c r="H466" s="1">
        <v>0.5</v>
      </c>
      <c r="I466" s="1">
        <v>0.5</v>
      </c>
      <c r="J466" s="1">
        <v>1</v>
      </c>
      <c r="K466" s="1">
        <v>2</v>
      </c>
      <c r="L466" s="1" t="s">
        <v>50</v>
      </c>
    </row>
    <row r="467" spans="1:12" outlineLevel="2" x14ac:dyDescent="0.25">
      <c r="A467" s="1">
        <v>25612</v>
      </c>
      <c r="B467" s="1" t="s">
        <v>383</v>
      </c>
      <c r="C467" s="1" t="s">
        <v>34</v>
      </c>
      <c r="D467" s="1" t="s">
        <v>268</v>
      </c>
      <c r="E467" s="154" t="s">
        <v>353</v>
      </c>
      <c r="F467" s="1">
        <v>2020</v>
      </c>
      <c r="G467" s="1" t="s">
        <v>225</v>
      </c>
      <c r="H467" s="1">
        <v>2</v>
      </c>
      <c r="I467" s="1">
        <v>0</v>
      </c>
      <c r="J467" s="1">
        <v>0</v>
      </c>
      <c r="K467" s="1">
        <v>0</v>
      </c>
      <c r="L467" s="1" t="s">
        <v>50</v>
      </c>
    </row>
    <row r="468" spans="1:12" outlineLevel="2" x14ac:dyDescent="0.25">
      <c r="A468" s="1">
        <v>25095</v>
      </c>
      <c r="B468" s="1" t="s">
        <v>388</v>
      </c>
      <c r="C468" s="1" t="s">
        <v>80</v>
      </c>
      <c r="D468" s="1" t="s">
        <v>268</v>
      </c>
      <c r="E468" s="154" t="s">
        <v>269</v>
      </c>
      <c r="F468" s="1">
        <v>2020</v>
      </c>
      <c r="G468" s="1" t="s">
        <v>225</v>
      </c>
      <c r="H468" s="1">
        <v>261</v>
      </c>
      <c r="I468" s="1">
        <v>258</v>
      </c>
      <c r="J468" s="1">
        <v>1829.5922330097101</v>
      </c>
      <c r="K468" s="1">
        <v>7.0368932038835004</v>
      </c>
      <c r="L468" s="1" t="s">
        <v>50</v>
      </c>
    </row>
    <row r="469" spans="1:12" outlineLevel="2" x14ac:dyDescent="0.25">
      <c r="A469" s="1">
        <v>25328</v>
      </c>
      <c r="B469" s="1" t="s">
        <v>388</v>
      </c>
      <c r="C469" s="1" t="s">
        <v>158</v>
      </c>
      <c r="D469" s="1" t="s">
        <v>268</v>
      </c>
      <c r="E469" s="154" t="s">
        <v>269</v>
      </c>
      <c r="F469" s="1">
        <v>2020</v>
      </c>
      <c r="G469" s="1" t="s">
        <v>225</v>
      </c>
      <c r="H469" s="1">
        <v>11</v>
      </c>
      <c r="I469" s="1">
        <v>11</v>
      </c>
      <c r="J469" s="1">
        <v>44</v>
      </c>
      <c r="K469" s="1">
        <v>4</v>
      </c>
      <c r="L469" s="1" t="s">
        <v>50</v>
      </c>
    </row>
    <row r="470" spans="1:12" outlineLevel="2" x14ac:dyDescent="0.25">
      <c r="A470" s="1">
        <v>25580</v>
      </c>
      <c r="B470" s="1" t="s">
        <v>388</v>
      </c>
      <c r="C470" s="1" t="s">
        <v>120</v>
      </c>
      <c r="D470" s="1" t="s">
        <v>268</v>
      </c>
      <c r="E470" s="154" t="s">
        <v>269</v>
      </c>
      <c r="F470" s="1">
        <v>2020</v>
      </c>
      <c r="G470" s="1" t="s">
        <v>225</v>
      </c>
      <c r="H470" s="1">
        <v>5</v>
      </c>
      <c r="I470" s="1">
        <v>5</v>
      </c>
      <c r="J470" s="1">
        <v>25</v>
      </c>
      <c r="K470" s="1">
        <v>5</v>
      </c>
      <c r="L470" s="1" t="s">
        <v>50</v>
      </c>
    </row>
    <row r="471" spans="1:12" outlineLevel="2" x14ac:dyDescent="0.25">
      <c r="A471" s="1">
        <v>25438</v>
      </c>
      <c r="B471" s="1" t="s">
        <v>389</v>
      </c>
      <c r="C471" s="1" t="s">
        <v>131</v>
      </c>
      <c r="D471" s="1" t="s">
        <v>268</v>
      </c>
      <c r="E471" s="154" t="s">
        <v>269</v>
      </c>
      <c r="F471" s="1">
        <v>2020</v>
      </c>
      <c r="G471" s="1" t="s">
        <v>225</v>
      </c>
      <c r="H471" s="1">
        <v>3</v>
      </c>
      <c r="I471" s="1">
        <v>0</v>
      </c>
      <c r="J471" s="1">
        <v>0</v>
      </c>
      <c r="K471" s="1">
        <v>0</v>
      </c>
      <c r="L471" s="1" t="s">
        <v>50</v>
      </c>
    </row>
    <row r="472" spans="1:12" outlineLevel="2" x14ac:dyDescent="0.25">
      <c r="A472" s="1">
        <v>25040</v>
      </c>
      <c r="B472" s="1" t="s">
        <v>396</v>
      </c>
      <c r="C472" s="1" t="s">
        <v>31</v>
      </c>
      <c r="D472" s="1" t="s">
        <v>268</v>
      </c>
      <c r="E472" s="154" t="s">
        <v>269</v>
      </c>
      <c r="F472" s="1">
        <v>2020</v>
      </c>
      <c r="G472" s="1" t="s">
        <v>225</v>
      </c>
      <c r="H472" s="1">
        <v>30</v>
      </c>
      <c r="I472" s="1">
        <v>25</v>
      </c>
      <c r="J472" s="1">
        <v>200</v>
      </c>
      <c r="K472" s="1">
        <v>8</v>
      </c>
      <c r="L472" s="1" t="s">
        <v>50</v>
      </c>
    </row>
    <row r="473" spans="1:12" outlineLevel="1" x14ac:dyDescent="0.25">
      <c r="A473" s="109"/>
      <c r="B473" s="109"/>
      <c r="C473" s="109"/>
      <c r="D473" s="109" t="s">
        <v>716</v>
      </c>
      <c r="E473" s="157"/>
      <c r="F473" s="109"/>
      <c r="G473" s="109"/>
      <c r="H473" s="109">
        <f>SUBTOTAL(9,H466:H472)</f>
        <v>312.5</v>
      </c>
      <c r="I473" s="109">
        <f>SUBTOTAL(9,I466:I472)</f>
        <v>299.5</v>
      </c>
      <c r="J473" s="109">
        <f>SUBTOTAL(9,J466:J472)</f>
        <v>2099.5922330097101</v>
      </c>
      <c r="K473" s="109"/>
      <c r="L473" s="109"/>
    </row>
    <row r="474" spans="1:12" outlineLevel="2" x14ac:dyDescent="0.25">
      <c r="A474" s="1">
        <v>25426</v>
      </c>
      <c r="B474" s="1" t="s">
        <v>384</v>
      </c>
      <c r="C474" s="1" t="s">
        <v>145</v>
      </c>
      <c r="D474" s="1" t="s">
        <v>244</v>
      </c>
      <c r="E474" s="154" t="s">
        <v>245</v>
      </c>
      <c r="F474" s="1">
        <v>2020</v>
      </c>
      <c r="G474" s="1" t="s">
        <v>225</v>
      </c>
      <c r="H474" s="1">
        <v>28</v>
      </c>
      <c r="I474" s="1">
        <v>26</v>
      </c>
      <c r="J474" s="1">
        <v>260</v>
      </c>
      <c r="K474" s="1">
        <v>10</v>
      </c>
      <c r="L474" s="1" t="s">
        <v>50</v>
      </c>
    </row>
    <row r="475" spans="1:12" outlineLevel="2" x14ac:dyDescent="0.25">
      <c r="A475" s="1">
        <v>25436</v>
      </c>
      <c r="B475" s="1" t="s">
        <v>384</v>
      </c>
      <c r="C475" s="1" t="s">
        <v>51</v>
      </c>
      <c r="D475" s="1" t="s">
        <v>244</v>
      </c>
      <c r="E475" s="154" t="s">
        <v>245</v>
      </c>
      <c r="F475" s="1">
        <v>2020</v>
      </c>
      <c r="G475" s="1" t="s">
        <v>225</v>
      </c>
      <c r="H475" s="1">
        <v>8</v>
      </c>
      <c r="I475" s="1">
        <v>6</v>
      </c>
      <c r="J475" s="1">
        <v>36</v>
      </c>
      <c r="K475" s="1">
        <v>6</v>
      </c>
      <c r="L475" s="1" t="s">
        <v>50</v>
      </c>
    </row>
    <row r="476" spans="1:12" outlineLevel="2" x14ac:dyDescent="0.25">
      <c r="A476" s="1">
        <v>25293</v>
      </c>
      <c r="B476" s="1" t="s">
        <v>387</v>
      </c>
      <c r="C476" s="1" t="s">
        <v>148</v>
      </c>
      <c r="D476" s="1" t="s">
        <v>244</v>
      </c>
      <c r="E476" s="154" t="s">
        <v>245</v>
      </c>
      <c r="F476" s="1">
        <v>2020</v>
      </c>
      <c r="G476" s="1" t="s">
        <v>225</v>
      </c>
      <c r="H476" s="1">
        <v>1.5</v>
      </c>
      <c r="I476" s="1">
        <v>1.5</v>
      </c>
      <c r="J476" s="1">
        <v>15</v>
      </c>
      <c r="K476" s="1">
        <v>10</v>
      </c>
      <c r="L476" s="1" t="s">
        <v>50</v>
      </c>
    </row>
    <row r="477" spans="1:12" outlineLevel="2" x14ac:dyDescent="0.25">
      <c r="A477" s="1">
        <v>25297</v>
      </c>
      <c r="B477" s="1" t="s">
        <v>387</v>
      </c>
      <c r="C477" s="1" t="s">
        <v>110</v>
      </c>
      <c r="D477" s="1" t="s">
        <v>244</v>
      </c>
      <c r="E477" s="154" t="s">
        <v>245</v>
      </c>
      <c r="F477" s="1">
        <v>2020</v>
      </c>
      <c r="G477" s="1" t="s">
        <v>225</v>
      </c>
      <c r="H477" s="1">
        <v>18</v>
      </c>
      <c r="I477" s="1">
        <v>8</v>
      </c>
      <c r="J477" s="1">
        <v>360</v>
      </c>
      <c r="K477" s="1">
        <v>20</v>
      </c>
      <c r="L477" s="1" t="s">
        <v>50</v>
      </c>
    </row>
    <row r="478" spans="1:12" outlineLevel="2" x14ac:dyDescent="0.25">
      <c r="A478" s="1">
        <v>25299</v>
      </c>
      <c r="B478" s="1" t="s">
        <v>387</v>
      </c>
      <c r="C478" s="1" t="s">
        <v>198</v>
      </c>
      <c r="D478" s="1" t="s">
        <v>244</v>
      </c>
      <c r="E478" s="154" t="s">
        <v>245</v>
      </c>
      <c r="F478" s="1">
        <v>2020</v>
      </c>
      <c r="G478" s="1" t="s">
        <v>225</v>
      </c>
      <c r="H478" s="1">
        <v>9</v>
      </c>
      <c r="I478" s="1">
        <v>7</v>
      </c>
      <c r="J478" s="1">
        <v>85</v>
      </c>
      <c r="K478" s="1">
        <v>12.1428571428571</v>
      </c>
      <c r="L478" s="1" t="s">
        <v>50</v>
      </c>
    </row>
    <row r="479" spans="1:12" outlineLevel="2" x14ac:dyDescent="0.25">
      <c r="A479" s="1">
        <v>25372</v>
      </c>
      <c r="B479" s="1" t="s">
        <v>387</v>
      </c>
      <c r="C479" s="1" t="s">
        <v>164</v>
      </c>
      <c r="D479" s="1" t="s">
        <v>244</v>
      </c>
      <c r="E479" s="154" t="s">
        <v>245</v>
      </c>
      <c r="F479" s="1">
        <v>2020</v>
      </c>
      <c r="G479" s="1" t="s">
        <v>225</v>
      </c>
      <c r="H479" s="1">
        <v>52</v>
      </c>
      <c r="I479" s="1">
        <v>45</v>
      </c>
      <c r="J479" s="1">
        <v>720</v>
      </c>
      <c r="K479" s="1">
        <v>16</v>
      </c>
      <c r="L479" s="1" t="s">
        <v>50</v>
      </c>
    </row>
    <row r="480" spans="1:12" outlineLevel="2" x14ac:dyDescent="0.25">
      <c r="A480" s="1">
        <v>25839</v>
      </c>
      <c r="B480" s="1" t="s">
        <v>387</v>
      </c>
      <c r="C480" s="1" t="s">
        <v>109</v>
      </c>
      <c r="D480" s="1" t="s">
        <v>244</v>
      </c>
      <c r="E480" s="154" t="s">
        <v>245</v>
      </c>
      <c r="F480" s="1">
        <v>2020</v>
      </c>
      <c r="G480" s="1" t="s">
        <v>225</v>
      </c>
      <c r="H480" s="1">
        <v>14</v>
      </c>
      <c r="I480" s="1">
        <v>11</v>
      </c>
      <c r="J480" s="1">
        <v>154</v>
      </c>
      <c r="K480" s="1">
        <v>14</v>
      </c>
      <c r="L480" s="1" t="s">
        <v>50</v>
      </c>
    </row>
    <row r="481" spans="1:12" outlineLevel="2" x14ac:dyDescent="0.25">
      <c r="A481" s="1">
        <v>25438</v>
      </c>
      <c r="B481" s="1" t="s">
        <v>389</v>
      </c>
      <c r="C481" s="1" t="s">
        <v>131</v>
      </c>
      <c r="D481" s="1" t="s">
        <v>244</v>
      </c>
      <c r="E481" s="154" t="s">
        <v>245</v>
      </c>
      <c r="F481" s="1">
        <v>2020</v>
      </c>
      <c r="G481" s="1" t="s">
        <v>225</v>
      </c>
      <c r="H481" s="1">
        <v>2</v>
      </c>
      <c r="I481" s="1">
        <v>0</v>
      </c>
      <c r="J481" s="1">
        <v>0</v>
      </c>
      <c r="K481" s="1">
        <v>0</v>
      </c>
      <c r="L481" s="1" t="s">
        <v>50</v>
      </c>
    </row>
    <row r="482" spans="1:12" outlineLevel="2" x14ac:dyDescent="0.25">
      <c r="A482" s="1">
        <v>25312</v>
      </c>
      <c r="B482" s="1" t="s">
        <v>395</v>
      </c>
      <c r="C482" s="1" t="s">
        <v>41</v>
      </c>
      <c r="D482" s="1" t="s">
        <v>244</v>
      </c>
      <c r="E482" s="154" t="s">
        <v>245</v>
      </c>
      <c r="F482" s="1">
        <v>2020</v>
      </c>
      <c r="G482" s="1" t="s">
        <v>225</v>
      </c>
      <c r="H482" s="1">
        <v>20</v>
      </c>
      <c r="I482" s="1">
        <v>17</v>
      </c>
      <c r="J482" s="1">
        <v>320</v>
      </c>
      <c r="K482" s="1">
        <v>16</v>
      </c>
      <c r="L482" s="1" t="s">
        <v>50</v>
      </c>
    </row>
    <row r="483" spans="1:12" outlineLevel="2" x14ac:dyDescent="0.25">
      <c r="A483" s="1">
        <v>25535</v>
      </c>
      <c r="B483" s="1" t="s">
        <v>395</v>
      </c>
      <c r="C483" s="1" t="s">
        <v>66</v>
      </c>
      <c r="D483" s="1" t="s">
        <v>244</v>
      </c>
      <c r="E483" s="154" t="s">
        <v>245</v>
      </c>
      <c r="F483" s="1">
        <v>2020</v>
      </c>
      <c r="G483" s="1" t="s">
        <v>225</v>
      </c>
      <c r="H483" s="1">
        <v>72</v>
      </c>
      <c r="I483" s="1">
        <v>66</v>
      </c>
      <c r="J483" s="1">
        <v>792</v>
      </c>
      <c r="K483" s="1">
        <v>11</v>
      </c>
      <c r="L483" s="1" t="s">
        <v>50</v>
      </c>
    </row>
    <row r="484" spans="1:12" outlineLevel="2" x14ac:dyDescent="0.25">
      <c r="A484" s="1">
        <v>25649</v>
      </c>
      <c r="B484" s="1" t="s">
        <v>395</v>
      </c>
      <c r="C484" s="1" t="s">
        <v>162</v>
      </c>
      <c r="D484" s="1" t="s">
        <v>244</v>
      </c>
      <c r="E484" s="154" t="s">
        <v>245</v>
      </c>
      <c r="F484" s="1">
        <v>2020</v>
      </c>
      <c r="G484" s="1" t="s">
        <v>225</v>
      </c>
      <c r="H484" s="1">
        <v>21.5</v>
      </c>
      <c r="I484" s="1">
        <v>9</v>
      </c>
      <c r="J484" s="1">
        <v>435.375</v>
      </c>
      <c r="K484" s="1">
        <v>20.25</v>
      </c>
      <c r="L484" s="1" t="s">
        <v>50</v>
      </c>
    </row>
    <row r="485" spans="1:12" outlineLevel="2" x14ac:dyDescent="0.25">
      <c r="A485" s="1">
        <v>25843</v>
      </c>
      <c r="B485" s="1" t="s">
        <v>397</v>
      </c>
      <c r="C485" s="1" t="s">
        <v>33</v>
      </c>
      <c r="D485" s="1" t="s">
        <v>244</v>
      </c>
      <c r="E485" s="154" t="s">
        <v>245</v>
      </c>
      <c r="F485" s="1">
        <v>2020</v>
      </c>
      <c r="G485" s="1" t="s">
        <v>225</v>
      </c>
      <c r="H485" s="1">
        <v>2.5</v>
      </c>
      <c r="I485" s="1">
        <v>2</v>
      </c>
      <c r="J485" s="1">
        <v>24</v>
      </c>
      <c r="K485" s="1">
        <v>12</v>
      </c>
      <c r="L485" s="1" t="s">
        <v>50</v>
      </c>
    </row>
    <row r="486" spans="1:12" outlineLevel="1" x14ac:dyDescent="0.25">
      <c r="A486" s="109"/>
      <c r="B486" s="109"/>
      <c r="C486" s="109"/>
      <c r="D486" s="109" t="s">
        <v>717</v>
      </c>
      <c r="E486" s="157"/>
      <c r="F486" s="109"/>
      <c r="G486" s="109"/>
      <c r="H486" s="109">
        <f>SUBTOTAL(9,H474:H485)</f>
        <v>248.5</v>
      </c>
      <c r="I486" s="109">
        <f>SUBTOTAL(9,I474:I485)</f>
        <v>198.5</v>
      </c>
      <c r="J486" s="109">
        <f>SUBTOTAL(9,J474:J485)</f>
        <v>3201.375</v>
      </c>
      <c r="K486" s="109"/>
      <c r="L486" s="109"/>
    </row>
    <row r="487" spans="1:12" outlineLevel="2" x14ac:dyDescent="0.25">
      <c r="A487" s="1">
        <v>25898</v>
      </c>
      <c r="B487" s="1" t="s">
        <v>393</v>
      </c>
      <c r="C487" s="1" t="s">
        <v>220</v>
      </c>
      <c r="D487" s="1" t="s">
        <v>373</v>
      </c>
      <c r="E487" s="154" t="s">
        <v>373</v>
      </c>
      <c r="F487" s="1">
        <v>2020</v>
      </c>
      <c r="G487" s="1"/>
      <c r="H487" s="1">
        <v>27.5</v>
      </c>
      <c r="I487" s="1">
        <v>27.5</v>
      </c>
      <c r="J487" s="1"/>
      <c r="K487" s="1"/>
      <c r="L487" s="1" t="s">
        <v>50</v>
      </c>
    </row>
    <row r="488" spans="1:12" outlineLevel="2" x14ac:dyDescent="0.25">
      <c r="A488" s="1">
        <v>25123</v>
      </c>
      <c r="B488" s="1" t="s">
        <v>396</v>
      </c>
      <c r="C488" s="1" t="s">
        <v>152</v>
      </c>
      <c r="D488" s="1" t="s">
        <v>373</v>
      </c>
      <c r="E488" s="154" t="s">
        <v>373</v>
      </c>
      <c r="F488" s="1">
        <v>2020</v>
      </c>
      <c r="G488" s="1"/>
      <c r="H488" s="1">
        <v>11</v>
      </c>
      <c r="I488" s="1">
        <v>11</v>
      </c>
      <c r="J488" s="1" t="s">
        <v>225</v>
      </c>
      <c r="K488" s="1"/>
      <c r="L488" s="1" t="s">
        <v>50</v>
      </c>
    </row>
    <row r="489" spans="1:12" outlineLevel="1" x14ac:dyDescent="0.25">
      <c r="A489" s="109"/>
      <c r="B489" s="109"/>
      <c r="C489" s="109"/>
      <c r="D489" s="109" t="s">
        <v>495</v>
      </c>
      <c r="E489" s="157"/>
      <c r="F489" s="109"/>
      <c r="G489" s="109"/>
      <c r="H489" s="109">
        <f>SUBTOTAL(9,H487:H488)</f>
        <v>38.5</v>
      </c>
      <c r="I489" s="109">
        <f>SUBTOTAL(9,I487:I488)</f>
        <v>38.5</v>
      </c>
      <c r="J489" s="109">
        <f>SUBTOTAL(9,J487:J488)</f>
        <v>0</v>
      </c>
      <c r="K489" s="109"/>
      <c r="L489" s="109"/>
    </row>
    <row r="490" spans="1:12" outlineLevel="2" x14ac:dyDescent="0.25">
      <c r="A490" s="1">
        <v>25513</v>
      </c>
      <c r="B490" s="1" t="s">
        <v>391</v>
      </c>
      <c r="C490" s="1" t="s">
        <v>21</v>
      </c>
      <c r="D490" s="1" t="s">
        <v>372</v>
      </c>
      <c r="E490" s="154" t="s">
        <v>372</v>
      </c>
      <c r="F490" s="1">
        <v>2020</v>
      </c>
      <c r="G490" s="1"/>
      <c r="H490" s="1">
        <v>22</v>
      </c>
      <c r="I490" s="1">
        <v>19</v>
      </c>
      <c r="J490" s="1"/>
      <c r="K490" s="1"/>
      <c r="L490" s="1" t="s">
        <v>50</v>
      </c>
    </row>
    <row r="491" spans="1:12" outlineLevel="2" x14ac:dyDescent="0.25">
      <c r="A491" s="1">
        <v>25885</v>
      </c>
      <c r="B491" s="1" t="s">
        <v>391</v>
      </c>
      <c r="C491" s="1" t="s">
        <v>113</v>
      </c>
      <c r="D491" s="1" t="s">
        <v>372</v>
      </c>
      <c r="E491" s="154" t="s">
        <v>372</v>
      </c>
      <c r="F491" s="1">
        <v>2020</v>
      </c>
      <c r="G491" s="1"/>
      <c r="H491" s="1">
        <v>6.5</v>
      </c>
      <c r="I491" s="1">
        <v>1.5</v>
      </c>
      <c r="J491" s="1"/>
      <c r="K491" s="1"/>
      <c r="L491" s="1" t="s">
        <v>50</v>
      </c>
    </row>
    <row r="492" spans="1:12" outlineLevel="1" x14ac:dyDescent="0.25">
      <c r="A492" s="109"/>
      <c r="B492" s="109"/>
      <c r="C492" s="109"/>
      <c r="D492" s="109" t="s">
        <v>496</v>
      </c>
      <c r="E492" s="157"/>
      <c r="F492" s="109"/>
      <c r="G492" s="109"/>
      <c r="H492" s="109">
        <f>SUBTOTAL(9,H490:H491)</f>
        <v>28.5</v>
      </c>
      <c r="I492" s="109">
        <f>SUBTOTAL(9,I490:I491)</f>
        <v>20.5</v>
      </c>
      <c r="J492" s="109">
        <f>SUBTOTAL(9,J490:J491)</f>
        <v>0</v>
      </c>
      <c r="K492" s="109"/>
      <c r="L492" s="109"/>
    </row>
    <row r="493" spans="1:12" outlineLevel="2" x14ac:dyDescent="0.25">
      <c r="A493" s="1">
        <v>25320</v>
      </c>
      <c r="B493" s="1" t="s">
        <v>385</v>
      </c>
      <c r="C493" s="1" t="s">
        <v>154</v>
      </c>
      <c r="D493" s="1" t="s">
        <v>297</v>
      </c>
      <c r="E493" s="154" t="s">
        <v>298</v>
      </c>
      <c r="F493" s="1">
        <v>2020</v>
      </c>
      <c r="G493" s="1" t="s">
        <v>225</v>
      </c>
      <c r="H493" s="1">
        <v>120</v>
      </c>
      <c r="I493" s="1">
        <v>100</v>
      </c>
      <c r="J493" s="1">
        <v>500</v>
      </c>
      <c r="K493" s="1">
        <v>4.7619047619047601</v>
      </c>
      <c r="L493" s="1" t="s">
        <v>50</v>
      </c>
    </row>
    <row r="494" spans="1:12" outlineLevel="2" x14ac:dyDescent="0.25">
      <c r="A494" s="1">
        <v>25851</v>
      </c>
      <c r="B494" s="1" t="s">
        <v>386</v>
      </c>
      <c r="C494" s="1" t="s">
        <v>129</v>
      </c>
      <c r="D494" s="1" t="s">
        <v>297</v>
      </c>
      <c r="E494" s="154" t="s">
        <v>298</v>
      </c>
      <c r="F494" s="1">
        <v>2020</v>
      </c>
      <c r="G494" s="1" t="s">
        <v>225</v>
      </c>
      <c r="H494" s="1">
        <v>2.9000000000000004</v>
      </c>
      <c r="I494" s="1">
        <v>2.2000000000000002</v>
      </c>
      <c r="J494" s="1">
        <v>13.5</v>
      </c>
      <c r="K494" s="1">
        <v>5</v>
      </c>
      <c r="L494" s="1" t="s">
        <v>50</v>
      </c>
    </row>
    <row r="495" spans="1:12" outlineLevel="2" x14ac:dyDescent="0.25">
      <c r="A495" s="1">
        <v>25885</v>
      </c>
      <c r="B495" s="1" t="s">
        <v>391</v>
      </c>
      <c r="C495" s="1" t="s">
        <v>113</v>
      </c>
      <c r="D495" s="1" t="s">
        <v>297</v>
      </c>
      <c r="E495" s="154" t="s">
        <v>298</v>
      </c>
      <c r="F495" s="1">
        <v>2020</v>
      </c>
      <c r="G495" s="1" t="s">
        <v>225</v>
      </c>
      <c r="H495" s="1">
        <v>49</v>
      </c>
      <c r="I495" s="1">
        <v>0</v>
      </c>
      <c r="J495" s="1">
        <v>0</v>
      </c>
      <c r="K495" s="1">
        <v>0</v>
      </c>
      <c r="L495" s="1" t="s">
        <v>50</v>
      </c>
    </row>
    <row r="496" spans="1:12" outlineLevel="1" x14ac:dyDescent="0.25">
      <c r="A496" s="109"/>
      <c r="B496" s="109"/>
      <c r="C496" s="109"/>
      <c r="D496" s="109" t="s">
        <v>718</v>
      </c>
      <c r="E496" s="157"/>
      <c r="F496" s="109"/>
      <c r="G496" s="109"/>
      <c r="H496" s="109">
        <f>SUBTOTAL(9,H493:H495)</f>
        <v>171.9</v>
      </c>
      <c r="I496" s="109">
        <f>SUBTOTAL(9,I493:I495)</f>
        <v>102.2</v>
      </c>
      <c r="J496" s="109">
        <f>SUBTOTAL(9,J493:J495)</f>
        <v>513.5</v>
      </c>
      <c r="K496" s="109"/>
      <c r="L496" s="109"/>
    </row>
    <row r="497" spans="1:12" ht="30" outlineLevel="2" x14ac:dyDescent="0.25">
      <c r="A497" s="1">
        <v>25001</v>
      </c>
      <c r="B497" s="1" t="s">
        <v>383</v>
      </c>
      <c r="C497" s="1" t="s">
        <v>128</v>
      </c>
      <c r="D497" s="1" t="s">
        <v>226</v>
      </c>
      <c r="E497" s="154" t="s">
        <v>335</v>
      </c>
      <c r="F497" s="1">
        <v>2020</v>
      </c>
      <c r="G497" s="1" t="s">
        <v>225</v>
      </c>
      <c r="H497" s="1">
        <v>2.5</v>
      </c>
      <c r="I497" s="1">
        <v>2.5</v>
      </c>
      <c r="J497" s="1">
        <v>43.2</v>
      </c>
      <c r="K497" s="1">
        <v>17.28</v>
      </c>
      <c r="L497" s="1" t="s">
        <v>50</v>
      </c>
    </row>
    <row r="498" spans="1:12" ht="30" outlineLevel="2" x14ac:dyDescent="0.25">
      <c r="A498" s="1">
        <v>25307</v>
      </c>
      <c r="B498" s="1" t="s">
        <v>383</v>
      </c>
      <c r="C498" s="1" t="s">
        <v>81</v>
      </c>
      <c r="D498" s="1" t="s">
        <v>226</v>
      </c>
      <c r="E498" s="154" t="s">
        <v>335</v>
      </c>
      <c r="F498" s="1">
        <v>2020</v>
      </c>
      <c r="G498" s="1" t="s">
        <v>225</v>
      </c>
      <c r="H498" s="1">
        <v>15</v>
      </c>
      <c r="I498" s="1">
        <v>15</v>
      </c>
      <c r="J498" s="1">
        <v>165</v>
      </c>
      <c r="K498" s="1">
        <v>11</v>
      </c>
      <c r="L498" s="1" t="s">
        <v>50</v>
      </c>
    </row>
    <row r="499" spans="1:12" ht="30" outlineLevel="2" x14ac:dyDescent="0.25">
      <c r="A499" s="1">
        <v>25368</v>
      </c>
      <c r="B499" s="1" t="s">
        <v>383</v>
      </c>
      <c r="C499" s="1" t="s">
        <v>201</v>
      </c>
      <c r="D499" s="1" t="s">
        <v>226</v>
      </c>
      <c r="E499" s="154" t="s">
        <v>335</v>
      </c>
      <c r="F499" s="1">
        <v>2020</v>
      </c>
      <c r="G499" s="1" t="s">
        <v>225</v>
      </c>
      <c r="H499" s="1">
        <v>76.540000000000006</v>
      </c>
      <c r="I499" s="1">
        <v>64.540000000000006</v>
      </c>
      <c r="J499" s="1">
        <v>535.78000000000009</v>
      </c>
      <c r="K499" s="1">
        <v>7</v>
      </c>
      <c r="L499" s="1" t="s">
        <v>50</v>
      </c>
    </row>
    <row r="500" spans="1:12" ht="30" outlineLevel="2" x14ac:dyDescent="0.25">
      <c r="A500" s="1">
        <v>25483</v>
      </c>
      <c r="B500" s="1" t="s">
        <v>383</v>
      </c>
      <c r="C500" s="1" t="s">
        <v>204</v>
      </c>
      <c r="D500" s="1" t="s">
        <v>226</v>
      </c>
      <c r="E500" s="154" t="s">
        <v>335</v>
      </c>
      <c r="F500" s="1">
        <v>2020</v>
      </c>
      <c r="G500" s="1" t="s">
        <v>225</v>
      </c>
      <c r="H500" s="1">
        <v>9</v>
      </c>
      <c r="I500" s="1">
        <v>9</v>
      </c>
      <c r="J500" s="1">
        <v>45</v>
      </c>
      <c r="K500" s="1">
        <v>5</v>
      </c>
      <c r="L500" s="1" t="s">
        <v>50</v>
      </c>
    </row>
    <row r="501" spans="1:12" ht="30" outlineLevel="2" x14ac:dyDescent="0.25">
      <c r="A501" s="1">
        <v>25815</v>
      </c>
      <c r="B501" s="1" t="s">
        <v>383</v>
      </c>
      <c r="C501" s="1" t="s">
        <v>114</v>
      </c>
      <c r="D501" s="1" t="s">
        <v>226</v>
      </c>
      <c r="E501" s="154" t="s">
        <v>335</v>
      </c>
      <c r="F501" s="1">
        <v>2020</v>
      </c>
      <c r="G501" s="1" t="s">
        <v>225</v>
      </c>
      <c r="H501" s="1">
        <v>400</v>
      </c>
      <c r="I501" s="1">
        <v>360</v>
      </c>
      <c r="J501" s="1">
        <v>1600</v>
      </c>
      <c r="K501" s="1">
        <v>4</v>
      </c>
      <c r="L501" s="1" t="s">
        <v>50</v>
      </c>
    </row>
    <row r="502" spans="1:12" outlineLevel="2" x14ac:dyDescent="0.25">
      <c r="A502" s="1">
        <v>25148</v>
      </c>
      <c r="B502" s="1" t="s">
        <v>385</v>
      </c>
      <c r="C502" s="1" t="s">
        <v>130</v>
      </c>
      <c r="D502" s="1" t="s">
        <v>226</v>
      </c>
      <c r="E502" s="154" t="s">
        <v>319</v>
      </c>
      <c r="F502" s="1">
        <v>2020</v>
      </c>
      <c r="G502" s="1" t="s">
        <v>225</v>
      </c>
      <c r="H502" s="1">
        <v>20</v>
      </c>
      <c r="I502" s="1">
        <v>0</v>
      </c>
      <c r="J502" s="1">
        <v>0</v>
      </c>
      <c r="K502" s="1">
        <v>0</v>
      </c>
      <c r="L502" s="1" t="s">
        <v>50</v>
      </c>
    </row>
    <row r="503" spans="1:12" ht="30" outlineLevel="2" x14ac:dyDescent="0.25">
      <c r="A503" s="1">
        <v>25320</v>
      </c>
      <c r="B503" s="1" t="s">
        <v>385</v>
      </c>
      <c r="C503" s="1" t="s">
        <v>154</v>
      </c>
      <c r="D503" s="1" t="s">
        <v>226</v>
      </c>
      <c r="E503" s="154" t="s">
        <v>335</v>
      </c>
      <c r="F503" s="1">
        <v>2020</v>
      </c>
      <c r="G503" s="1" t="s">
        <v>225</v>
      </c>
      <c r="H503" s="1">
        <v>23</v>
      </c>
      <c r="I503" s="1">
        <v>19</v>
      </c>
      <c r="J503" s="1">
        <v>220</v>
      </c>
      <c r="K503" s="1">
        <v>10</v>
      </c>
      <c r="L503" s="1" t="s">
        <v>50</v>
      </c>
    </row>
    <row r="504" spans="1:12" ht="30" outlineLevel="2" x14ac:dyDescent="0.25">
      <c r="A504" s="1">
        <v>25572</v>
      </c>
      <c r="B504" s="1" t="s">
        <v>385</v>
      </c>
      <c r="C504" s="1" t="s">
        <v>75</v>
      </c>
      <c r="D504" s="1" t="s">
        <v>226</v>
      </c>
      <c r="E504" s="154" t="s">
        <v>335</v>
      </c>
      <c r="F504" s="1">
        <v>2020</v>
      </c>
      <c r="G504" s="1" t="s">
        <v>225</v>
      </c>
      <c r="H504" s="1">
        <v>11</v>
      </c>
      <c r="I504" s="1">
        <v>9</v>
      </c>
      <c r="J504" s="1">
        <v>36</v>
      </c>
      <c r="K504" s="1">
        <v>4</v>
      </c>
      <c r="L504" s="1" t="s">
        <v>50</v>
      </c>
    </row>
    <row r="505" spans="1:12" outlineLevel="2" x14ac:dyDescent="0.25">
      <c r="A505" s="1">
        <v>25491</v>
      </c>
      <c r="B505" s="1" t="s">
        <v>386</v>
      </c>
      <c r="C505" s="1" t="s">
        <v>176</v>
      </c>
      <c r="D505" s="1" t="s">
        <v>226</v>
      </c>
      <c r="E505" s="154" t="s">
        <v>319</v>
      </c>
      <c r="F505" s="1">
        <v>2020</v>
      </c>
      <c r="G505" s="1" t="s">
        <v>225</v>
      </c>
      <c r="H505" s="1">
        <v>15.4</v>
      </c>
      <c r="I505" s="1">
        <v>0</v>
      </c>
      <c r="J505" s="1">
        <v>0</v>
      </c>
      <c r="K505" s="1">
        <v>0</v>
      </c>
      <c r="L505" s="1" t="s">
        <v>50</v>
      </c>
    </row>
    <row r="506" spans="1:12" ht="30" outlineLevel="2" x14ac:dyDescent="0.25">
      <c r="A506" s="1">
        <v>25592</v>
      </c>
      <c r="B506" s="1" t="s">
        <v>386</v>
      </c>
      <c r="C506" s="1" t="s">
        <v>119</v>
      </c>
      <c r="D506" s="1" t="s">
        <v>226</v>
      </c>
      <c r="E506" s="154" t="s">
        <v>335</v>
      </c>
      <c r="F506" s="1">
        <v>2020</v>
      </c>
      <c r="G506" s="1" t="s">
        <v>225</v>
      </c>
      <c r="H506" s="1">
        <v>24</v>
      </c>
      <c r="I506" s="1">
        <v>20</v>
      </c>
      <c r="J506" s="1">
        <v>98.095238095238102</v>
      </c>
      <c r="K506" s="1">
        <v>4.9047619047619104</v>
      </c>
      <c r="L506" s="1" t="s">
        <v>50</v>
      </c>
    </row>
    <row r="507" spans="1:12" outlineLevel="2" x14ac:dyDescent="0.25">
      <c r="A507" s="1">
        <v>25862</v>
      </c>
      <c r="B507" s="1" t="s">
        <v>386</v>
      </c>
      <c r="C507" s="1" t="s">
        <v>175</v>
      </c>
      <c r="D507" s="1" t="s">
        <v>226</v>
      </c>
      <c r="E507" s="154" t="s">
        <v>319</v>
      </c>
      <c r="F507" s="1">
        <v>2020</v>
      </c>
      <c r="G507" s="1" t="s">
        <v>225</v>
      </c>
      <c r="H507" s="1">
        <v>10</v>
      </c>
      <c r="I507" s="1">
        <v>0</v>
      </c>
      <c r="J507" s="1">
        <v>0</v>
      </c>
      <c r="K507" s="1">
        <v>0</v>
      </c>
      <c r="L507" s="1" t="s">
        <v>50</v>
      </c>
    </row>
    <row r="508" spans="1:12" ht="30" outlineLevel="2" x14ac:dyDescent="0.25">
      <c r="A508" s="1">
        <v>25862</v>
      </c>
      <c r="B508" s="1" t="s">
        <v>386</v>
      </c>
      <c r="C508" s="1" t="s">
        <v>175</v>
      </c>
      <c r="D508" s="1" t="s">
        <v>226</v>
      </c>
      <c r="E508" s="154" t="s">
        <v>335</v>
      </c>
      <c r="F508" s="1">
        <v>2020</v>
      </c>
      <c r="G508" s="1" t="s">
        <v>225</v>
      </c>
      <c r="H508" s="1">
        <v>8</v>
      </c>
      <c r="I508" s="1">
        <v>8</v>
      </c>
      <c r="J508" s="1">
        <v>64</v>
      </c>
      <c r="K508" s="1">
        <v>8</v>
      </c>
      <c r="L508" s="1" t="s">
        <v>50</v>
      </c>
    </row>
    <row r="509" spans="1:12" ht="30" outlineLevel="2" x14ac:dyDescent="0.25">
      <c r="A509" s="1">
        <v>25086</v>
      </c>
      <c r="B509" s="1" t="s">
        <v>388</v>
      </c>
      <c r="C509" s="1" t="s">
        <v>87</v>
      </c>
      <c r="D509" s="1" t="s">
        <v>226</v>
      </c>
      <c r="E509" s="154" t="s">
        <v>335</v>
      </c>
      <c r="F509" s="1">
        <v>2020</v>
      </c>
      <c r="G509" s="1" t="s">
        <v>225</v>
      </c>
      <c r="H509" s="1">
        <v>4</v>
      </c>
      <c r="I509" s="1">
        <v>1</v>
      </c>
      <c r="J509" s="1">
        <v>6</v>
      </c>
      <c r="K509" s="1">
        <v>6</v>
      </c>
      <c r="L509" s="1" t="s">
        <v>50</v>
      </c>
    </row>
    <row r="510" spans="1:12" ht="30" outlineLevel="2" x14ac:dyDescent="0.25">
      <c r="A510" s="1">
        <v>25580</v>
      </c>
      <c r="B510" s="1" t="s">
        <v>388</v>
      </c>
      <c r="C510" s="1" t="s">
        <v>120</v>
      </c>
      <c r="D510" s="1" t="s">
        <v>226</v>
      </c>
      <c r="E510" s="154" t="s">
        <v>335</v>
      </c>
      <c r="F510" s="1">
        <v>2020</v>
      </c>
      <c r="G510" s="1" t="s">
        <v>225</v>
      </c>
      <c r="H510" s="1">
        <v>30</v>
      </c>
      <c r="I510" s="1">
        <v>20</v>
      </c>
      <c r="J510" s="1">
        <v>200</v>
      </c>
      <c r="K510" s="1">
        <v>8</v>
      </c>
      <c r="L510" s="1" t="s">
        <v>50</v>
      </c>
    </row>
    <row r="511" spans="1:12" ht="30" outlineLevel="2" x14ac:dyDescent="0.25">
      <c r="A511" s="1">
        <v>25662</v>
      </c>
      <c r="B511" s="1" t="s">
        <v>388</v>
      </c>
      <c r="C511" s="1" t="s">
        <v>153</v>
      </c>
      <c r="D511" s="1" t="s">
        <v>226</v>
      </c>
      <c r="E511" s="154" t="s">
        <v>335</v>
      </c>
      <c r="F511" s="1">
        <v>2020</v>
      </c>
      <c r="G511" s="1" t="s">
        <v>225</v>
      </c>
      <c r="H511" s="1">
        <v>55</v>
      </c>
      <c r="I511" s="1">
        <v>20</v>
      </c>
      <c r="J511" s="1">
        <v>275</v>
      </c>
      <c r="K511" s="1">
        <v>5</v>
      </c>
      <c r="L511" s="1" t="s">
        <v>50</v>
      </c>
    </row>
    <row r="512" spans="1:12" outlineLevel="2" x14ac:dyDescent="0.25">
      <c r="A512" s="1">
        <v>25518</v>
      </c>
      <c r="B512" s="1" t="s">
        <v>391</v>
      </c>
      <c r="C512" s="1" t="s">
        <v>171</v>
      </c>
      <c r="D512" s="1" t="s">
        <v>226</v>
      </c>
      <c r="E512" s="154" t="s">
        <v>319</v>
      </c>
      <c r="F512" s="1">
        <v>2020</v>
      </c>
      <c r="G512" s="1" t="s">
        <v>225</v>
      </c>
      <c r="H512" s="1">
        <v>20</v>
      </c>
      <c r="I512" s="1">
        <v>0</v>
      </c>
      <c r="J512" s="1">
        <v>0</v>
      </c>
      <c r="K512" s="1">
        <v>0</v>
      </c>
      <c r="L512" s="1" t="s">
        <v>50</v>
      </c>
    </row>
    <row r="513" spans="1:12" ht="30" outlineLevel="2" x14ac:dyDescent="0.25">
      <c r="A513" s="1">
        <v>25518</v>
      </c>
      <c r="B513" s="1" t="s">
        <v>391</v>
      </c>
      <c r="C513" s="1" t="s">
        <v>171</v>
      </c>
      <c r="D513" s="1" t="s">
        <v>226</v>
      </c>
      <c r="E513" s="154" t="s">
        <v>335</v>
      </c>
      <c r="F513" s="1">
        <v>2020</v>
      </c>
      <c r="G513" s="1" t="s">
        <v>225</v>
      </c>
      <c r="H513" s="1">
        <v>10</v>
      </c>
      <c r="I513" s="1">
        <v>0</v>
      </c>
      <c r="J513" s="1">
        <v>0</v>
      </c>
      <c r="K513" s="1">
        <v>0</v>
      </c>
      <c r="L513" s="1" t="s">
        <v>50</v>
      </c>
    </row>
    <row r="514" spans="1:12" ht="30" outlineLevel="2" x14ac:dyDescent="0.25">
      <c r="A514" s="1">
        <v>25649</v>
      </c>
      <c r="B514" s="1" t="s">
        <v>395</v>
      </c>
      <c r="C514" s="1" t="s">
        <v>162</v>
      </c>
      <c r="D514" s="1" t="s">
        <v>226</v>
      </c>
      <c r="E514" s="154" t="s">
        <v>335</v>
      </c>
      <c r="F514" s="1">
        <v>2020</v>
      </c>
      <c r="G514" s="1" t="s">
        <v>225</v>
      </c>
      <c r="H514" s="1">
        <v>102</v>
      </c>
      <c r="I514" s="1">
        <v>78</v>
      </c>
      <c r="J514" s="1">
        <v>1404</v>
      </c>
      <c r="K514" s="1">
        <v>18</v>
      </c>
      <c r="L514" s="1" t="s">
        <v>50</v>
      </c>
    </row>
    <row r="515" spans="1:12" ht="30" outlineLevel="2" x14ac:dyDescent="0.25">
      <c r="A515" s="1">
        <v>25743</v>
      </c>
      <c r="B515" s="1" t="s">
        <v>395</v>
      </c>
      <c r="C515" s="1" t="s">
        <v>0</v>
      </c>
      <c r="D515" s="1" t="s">
        <v>226</v>
      </c>
      <c r="E515" s="154" t="s">
        <v>335</v>
      </c>
      <c r="F515" s="1">
        <v>2020</v>
      </c>
      <c r="G515" s="1" t="s">
        <v>225</v>
      </c>
      <c r="H515" s="1">
        <v>10</v>
      </c>
      <c r="I515" s="1">
        <v>10</v>
      </c>
      <c r="J515" s="1">
        <v>100</v>
      </c>
      <c r="K515" s="1">
        <v>10</v>
      </c>
      <c r="L515" s="1" t="s">
        <v>50</v>
      </c>
    </row>
    <row r="516" spans="1:12" ht="30" outlineLevel="2" x14ac:dyDescent="0.25">
      <c r="A516" s="1">
        <v>25805</v>
      </c>
      <c r="B516" s="1" t="s">
        <v>395</v>
      </c>
      <c r="C516" s="1" t="s">
        <v>59</v>
      </c>
      <c r="D516" s="1" t="s">
        <v>226</v>
      </c>
      <c r="E516" s="154" t="s">
        <v>335</v>
      </c>
      <c r="F516" s="1">
        <v>2020</v>
      </c>
      <c r="G516" s="1" t="s">
        <v>225</v>
      </c>
      <c r="H516" s="1">
        <v>103</v>
      </c>
      <c r="I516" s="1">
        <v>98</v>
      </c>
      <c r="J516" s="1">
        <v>882</v>
      </c>
      <c r="K516" s="1">
        <v>9</v>
      </c>
      <c r="L516" s="1" t="s">
        <v>50</v>
      </c>
    </row>
    <row r="517" spans="1:12" ht="30" outlineLevel="2" x14ac:dyDescent="0.25">
      <c r="A517" s="1">
        <v>25035</v>
      </c>
      <c r="B517" s="1" t="s">
        <v>396</v>
      </c>
      <c r="C517" s="1" t="s">
        <v>181</v>
      </c>
      <c r="D517" s="1" t="s">
        <v>226</v>
      </c>
      <c r="E517" s="154" t="s">
        <v>335</v>
      </c>
      <c r="F517" s="1">
        <v>2020</v>
      </c>
      <c r="G517" s="1" t="s">
        <v>225</v>
      </c>
      <c r="H517" s="1">
        <v>160</v>
      </c>
      <c r="I517" s="1">
        <v>120</v>
      </c>
      <c r="J517" s="1">
        <v>2400</v>
      </c>
      <c r="K517" s="1">
        <v>20</v>
      </c>
      <c r="L517" s="1" t="s">
        <v>50</v>
      </c>
    </row>
    <row r="518" spans="1:12" outlineLevel="2" x14ac:dyDescent="0.25">
      <c r="A518" s="1">
        <v>25599</v>
      </c>
      <c r="B518" s="1" t="s">
        <v>396</v>
      </c>
      <c r="C518" s="1" t="s">
        <v>222</v>
      </c>
      <c r="D518" s="1" t="s">
        <v>226</v>
      </c>
      <c r="E518" s="154" t="s">
        <v>319</v>
      </c>
      <c r="F518" s="1">
        <v>2020</v>
      </c>
      <c r="G518" s="1" t="s">
        <v>225</v>
      </c>
      <c r="H518" s="1">
        <v>167</v>
      </c>
      <c r="I518" s="1">
        <v>160</v>
      </c>
      <c r="J518" s="1">
        <v>960</v>
      </c>
      <c r="K518" s="1">
        <v>6</v>
      </c>
      <c r="L518" s="1" t="s">
        <v>50</v>
      </c>
    </row>
    <row r="519" spans="1:12" ht="30" outlineLevel="2" x14ac:dyDescent="0.25">
      <c r="A519" s="1">
        <v>25599</v>
      </c>
      <c r="B519" s="1" t="s">
        <v>396</v>
      </c>
      <c r="C519" s="1" t="s">
        <v>222</v>
      </c>
      <c r="D519" s="1" t="s">
        <v>226</v>
      </c>
      <c r="E519" s="154" t="s">
        <v>335</v>
      </c>
      <c r="F519" s="1">
        <v>2020</v>
      </c>
      <c r="G519" s="1" t="s">
        <v>225</v>
      </c>
      <c r="H519" s="1">
        <v>161</v>
      </c>
      <c r="I519" s="1">
        <v>0</v>
      </c>
      <c r="J519" s="1">
        <v>0</v>
      </c>
      <c r="K519" s="1">
        <v>0</v>
      </c>
      <c r="L519" s="1" t="s">
        <v>50</v>
      </c>
    </row>
    <row r="520" spans="1:12" ht="30" outlineLevel="2" x14ac:dyDescent="0.25">
      <c r="A520" s="1">
        <v>25123</v>
      </c>
      <c r="B520" s="1" t="s">
        <v>396</v>
      </c>
      <c r="C520" s="1" t="s">
        <v>152</v>
      </c>
      <c r="D520" s="1" t="s">
        <v>226</v>
      </c>
      <c r="E520" s="154" t="s">
        <v>335</v>
      </c>
      <c r="F520" s="1">
        <v>2020</v>
      </c>
      <c r="G520" s="1" t="s">
        <v>225</v>
      </c>
      <c r="H520" s="1">
        <v>56</v>
      </c>
      <c r="I520" s="1">
        <v>46</v>
      </c>
      <c r="J520" s="1">
        <v>230</v>
      </c>
      <c r="K520" s="1">
        <v>5</v>
      </c>
      <c r="L520" s="1" t="s">
        <v>50</v>
      </c>
    </row>
    <row r="521" spans="1:12" ht="30" outlineLevel="2" x14ac:dyDescent="0.25">
      <c r="A521" s="1">
        <v>25386</v>
      </c>
      <c r="B521" s="1" t="s">
        <v>396</v>
      </c>
      <c r="C521" s="1" t="s">
        <v>88</v>
      </c>
      <c r="D521" s="1" t="s">
        <v>226</v>
      </c>
      <c r="E521" s="154" t="s">
        <v>335</v>
      </c>
      <c r="F521" s="1">
        <v>2020</v>
      </c>
      <c r="G521" s="1" t="s">
        <v>225</v>
      </c>
      <c r="H521" s="1">
        <v>865</v>
      </c>
      <c r="I521" s="1">
        <v>813</v>
      </c>
      <c r="J521" s="1">
        <v>20488.9975550122</v>
      </c>
      <c r="K521" s="1">
        <v>24.449877750611201</v>
      </c>
      <c r="L521" s="1" t="s">
        <v>50</v>
      </c>
    </row>
    <row r="522" spans="1:12" ht="30" outlineLevel="2" x14ac:dyDescent="0.25">
      <c r="A522" s="1">
        <v>25596</v>
      </c>
      <c r="B522" s="1" t="s">
        <v>396</v>
      </c>
      <c r="C522" s="1" t="s">
        <v>161</v>
      </c>
      <c r="D522" s="1" t="s">
        <v>226</v>
      </c>
      <c r="E522" s="154" t="s">
        <v>335</v>
      </c>
      <c r="F522" s="1">
        <v>2020</v>
      </c>
      <c r="G522" s="1" t="s">
        <v>225</v>
      </c>
      <c r="H522" s="1">
        <v>16</v>
      </c>
      <c r="I522" s="1">
        <v>12</v>
      </c>
      <c r="J522" s="1">
        <v>144</v>
      </c>
      <c r="K522" s="1">
        <v>9</v>
      </c>
      <c r="L522" s="1" t="s">
        <v>50</v>
      </c>
    </row>
    <row r="523" spans="1:12" outlineLevel="1" x14ac:dyDescent="0.25">
      <c r="A523" s="109"/>
      <c r="B523" s="109"/>
      <c r="C523" s="109"/>
      <c r="D523" s="109" t="s">
        <v>719</v>
      </c>
      <c r="E523" s="157"/>
      <c r="F523" s="109"/>
      <c r="G523" s="109"/>
      <c r="H523" s="109">
        <f>SUBTOTAL(9,H497:H522)</f>
        <v>2373.44</v>
      </c>
      <c r="I523" s="109">
        <f>SUBTOTAL(9,I497:I522)</f>
        <v>1885.04</v>
      </c>
      <c r="J523" s="109">
        <f>SUBTOTAL(9,J497:J522)</f>
        <v>29897.072793107436</v>
      </c>
      <c r="K523" s="109"/>
      <c r="L523" s="109"/>
    </row>
    <row r="524" spans="1:12" outlineLevel="2" x14ac:dyDescent="0.25">
      <c r="A524" s="1">
        <v>25645</v>
      </c>
      <c r="B524" s="1" t="s">
        <v>396</v>
      </c>
      <c r="C524" s="1" t="s">
        <v>221</v>
      </c>
      <c r="D524" s="1" t="s">
        <v>183</v>
      </c>
      <c r="E524" s="154" t="s">
        <v>184</v>
      </c>
      <c r="F524" s="1">
        <v>2020</v>
      </c>
      <c r="G524" s="1" t="s">
        <v>11</v>
      </c>
      <c r="H524" s="1">
        <v>16</v>
      </c>
      <c r="I524" s="1">
        <v>16</v>
      </c>
      <c r="J524" s="1">
        <v>64</v>
      </c>
      <c r="K524" s="1">
        <v>4</v>
      </c>
      <c r="L524" s="1" t="s">
        <v>50</v>
      </c>
    </row>
    <row r="525" spans="1:12" outlineLevel="2" x14ac:dyDescent="0.25">
      <c r="A525" s="1">
        <v>25645</v>
      </c>
      <c r="B525" s="1" t="s">
        <v>396</v>
      </c>
      <c r="C525" s="1" t="s">
        <v>221</v>
      </c>
      <c r="D525" s="1" t="s">
        <v>183</v>
      </c>
      <c r="E525" s="154" t="s">
        <v>184</v>
      </c>
      <c r="F525" s="1">
        <v>2020</v>
      </c>
      <c r="G525" s="1" t="s">
        <v>3</v>
      </c>
      <c r="H525" s="1">
        <v>14</v>
      </c>
      <c r="I525" s="1">
        <v>14</v>
      </c>
      <c r="J525" s="1">
        <v>49</v>
      </c>
      <c r="K525" s="1">
        <v>3.5</v>
      </c>
      <c r="L525" s="1" t="s">
        <v>50</v>
      </c>
    </row>
    <row r="526" spans="1:12" outlineLevel="2" x14ac:dyDescent="0.25">
      <c r="A526" s="1">
        <v>25797</v>
      </c>
      <c r="B526" s="1" t="s">
        <v>396</v>
      </c>
      <c r="C526" s="1" t="s">
        <v>182</v>
      </c>
      <c r="D526" s="1" t="s">
        <v>183</v>
      </c>
      <c r="E526" s="154" t="s">
        <v>184</v>
      </c>
      <c r="F526" s="1">
        <v>2020</v>
      </c>
      <c r="G526" s="1" t="s">
        <v>3</v>
      </c>
      <c r="H526" s="1">
        <v>16.5</v>
      </c>
      <c r="I526" s="1">
        <v>14.5</v>
      </c>
      <c r="J526" s="1">
        <v>53.7</v>
      </c>
      <c r="K526" s="1">
        <v>3.7034482758620699</v>
      </c>
      <c r="L526" s="1" t="s">
        <v>50</v>
      </c>
    </row>
    <row r="527" spans="1:12" outlineLevel="2" x14ac:dyDescent="0.25">
      <c r="A527" s="1">
        <v>25797</v>
      </c>
      <c r="B527" s="1" t="s">
        <v>396</v>
      </c>
      <c r="C527" s="1" t="s">
        <v>182</v>
      </c>
      <c r="D527" s="1" t="s">
        <v>183</v>
      </c>
      <c r="E527" s="154" t="s">
        <v>184</v>
      </c>
      <c r="F527" s="1">
        <v>2020</v>
      </c>
      <c r="G527" s="1" t="s">
        <v>11</v>
      </c>
      <c r="H527" s="1">
        <v>12.5</v>
      </c>
      <c r="I527" s="1">
        <v>11</v>
      </c>
      <c r="J527" s="1">
        <v>28</v>
      </c>
      <c r="K527" s="1">
        <v>2.5454545454545499</v>
      </c>
      <c r="L527" s="1" t="s">
        <v>50</v>
      </c>
    </row>
    <row r="528" spans="1:12" outlineLevel="1" x14ac:dyDescent="0.25">
      <c r="A528" s="109"/>
      <c r="B528" s="109"/>
      <c r="C528" s="109"/>
      <c r="D528" s="109" t="s">
        <v>720</v>
      </c>
      <c r="E528" s="157"/>
      <c r="F528" s="109"/>
      <c r="G528" s="109"/>
      <c r="H528" s="109">
        <f>SUBTOTAL(9,H524:H527)</f>
        <v>59</v>
      </c>
      <c r="I528" s="109">
        <f>SUBTOTAL(9,I524:I527)</f>
        <v>55.5</v>
      </c>
      <c r="J528" s="109">
        <f>SUBTOTAL(9,J524:J527)</f>
        <v>194.7</v>
      </c>
      <c r="K528" s="109"/>
      <c r="L528" s="109"/>
    </row>
    <row r="529" spans="1:12" outlineLevel="2" x14ac:dyDescent="0.25">
      <c r="A529" s="1">
        <v>25843</v>
      </c>
      <c r="B529" s="1" t="s">
        <v>397</v>
      </c>
      <c r="C529" s="1" t="s">
        <v>33</v>
      </c>
      <c r="D529" s="1" t="s">
        <v>371</v>
      </c>
      <c r="E529" s="154" t="s">
        <v>371</v>
      </c>
      <c r="F529" s="1">
        <v>2020</v>
      </c>
      <c r="G529" s="1"/>
      <c r="H529" s="1">
        <v>2</v>
      </c>
      <c r="I529" s="1">
        <v>2</v>
      </c>
      <c r="J529" s="1" t="s">
        <v>225</v>
      </c>
      <c r="K529" s="1"/>
      <c r="L529" s="1" t="s">
        <v>50</v>
      </c>
    </row>
    <row r="530" spans="1:12" outlineLevel="1" x14ac:dyDescent="0.25">
      <c r="A530" s="109"/>
      <c r="B530" s="109"/>
      <c r="C530" s="109"/>
      <c r="D530" s="109" t="s">
        <v>503</v>
      </c>
      <c r="E530" s="157"/>
      <c r="F530" s="109"/>
      <c r="G530" s="109"/>
      <c r="H530" s="109">
        <f>SUBTOTAL(9,H529:H529)</f>
        <v>2</v>
      </c>
      <c r="I530" s="109">
        <f>SUBTOTAL(9,I529:I529)</f>
        <v>2</v>
      </c>
      <c r="J530" s="109">
        <f>SUBTOTAL(9,J529:J529)</f>
        <v>0</v>
      </c>
      <c r="K530" s="109"/>
      <c r="L530" s="109"/>
    </row>
    <row r="531" spans="1:12" outlineLevel="2" x14ac:dyDescent="0.25">
      <c r="A531" s="1">
        <v>25436</v>
      </c>
      <c r="B531" s="1" t="s">
        <v>384</v>
      </c>
      <c r="C531" s="1" t="s">
        <v>51</v>
      </c>
      <c r="D531" s="1" t="s">
        <v>258</v>
      </c>
      <c r="E531" s="154" t="s">
        <v>259</v>
      </c>
      <c r="F531" s="1">
        <v>2020</v>
      </c>
      <c r="G531" s="1" t="s">
        <v>225</v>
      </c>
      <c r="H531" s="1">
        <v>4</v>
      </c>
      <c r="I531" s="1">
        <v>3</v>
      </c>
      <c r="J531" s="1">
        <v>12</v>
      </c>
      <c r="K531" s="1">
        <v>4</v>
      </c>
      <c r="L531" s="1" t="s">
        <v>50</v>
      </c>
    </row>
    <row r="532" spans="1:12" outlineLevel="2" x14ac:dyDescent="0.25">
      <c r="A532" s="1">
        <v>25807</v>
      </c>
      <c r="B532" s="1" t="s">
        <v>384</v>
      </c>
      <c r="C532" s="1" t="s">
        <v>213</v>
      </c>
      <c r="D532" s="1" t="s">
        <v>258</v>
      </c>
      <c r="E532" s="154" t="s">
        <v>259</v>
      </c>
      <c r="F532" s="1">
        <v>2020</v>
      </c>
      <c r="G532" s="1" t="s">
        <v>225</v>
      </c>
      <c r="H532" s="1">
        <v>8</v>
      </c>
      <c r="I532" s="1">
        <v>8</v>
      </c>
      <c r="J532" s="1">
        <v>80</v>
      </c>
      <c r="K532" s="1">
        <v>10</v>
      </c>
      <c r="L532" s="1" t="s">
        <v>50</v>
      </c>
    </row>
    <row r="533" spans="1:12" outlineLevel="2" x14ac:dyDescent="0.25">
      <c r="A533" s="1">
        <v>25148</v>
      </c>
      <c r="B533" s="1" t="s">
        <v>385</v>
      </c>
      <c r="C533" s="1" t="s">
        <v>130</v>
      </c>
      <c r="D533" s="1" t="s">
        <v>258</v>
      </c>
      <c r="E533" s="154" t="s">
        <v>259</v>
      </c>
      <c r="F533" s="1">
        <v>2020</v>
      </c>
      <c r="G533" s="1" t="s">
        <v>225</v>
      </c>
      <c r="H533" s="1">
        <v>10</v>
      </c>
      <c r="I533" s="1">
        <v>0</v>
      </c>
      <c r="J533" s="1">
        <v>0</v>
      </c>
      <c r="K533" s="1">
        <v>0</v>
      </c>
      <c r="L533" s="1" t="s">
        <v>50</v>
      </c>
    </row>
    <row r="534" spans="1:12" outlineLevel="2" x14ac:dyDescent="0.25">
      <c r="A534" s="1">
        <v>25320</v>
      </c>
      <c r="B534" s="1" t="s">
        <v>385</v>
      </c>
      <c r="C534" s="1" t="s">
        <v>154</v>
      </c>
      <c r="D534" s="1" t="s">
        <v>258</v>
      </c>
      <c r="E534" s="154" t="s">
        <v>259</v>
      </c>
      <c r="F534" s="1">
        <v>2020</v>
      </c>
      <c r="G534" s="1" t="s">
        <v>225</v>
      </c>
      <c r="H534" s="1">
        <v>16</v>
      </c>
      <c r="I534" s="1">
        <v>15</v>
      </c>
      <c r="J534" s="1">
        <v>300</v>
      </c>
      <c r="K534" s="1">
        <v>20</v>
      </c>
      <c r="L534" s="1" t="s">
        <v>50</v>
      </c>
    </row>
    <row r="535" spans="1:12" outlineLevel="2" x14ac:dyDescent="0.25">
      <c r="A535" s="1">
        <v>25372</v>
      </c>
      <c r="B535" s="1" t="s">
        <v>387</v>
      </c>
      <c r="C535" s="1" t="s">
        <v>164</v>
      </c>
      <c r="D535" s="1" t="s">
        <v>258</v>
      </c>
      <c r="E535" s="154" t="s">
        <v>259</v>
      </c>
      <c r="F535" s="1">
        <v>2020</v>
      </c>
      <c r="G535" s="1" t="s">
        <v>225</v>
      </c>
      <c r="H535" s="1">
        <v>37</v>
      </c>
      <c r="I535" s="1">
        <v>35</v>
      </c>
      <c r="J535" s="1">
        <v>560</v>
      </c>
      <c r="K535" s="1">
        <v>16</v>
      </c>
      <c r="L535" s="1" t="s">
        <v>50</v>
      </c>
    </row>
    <row r="536" spans="1:12" outlineLevel="2" x14ac:dyDescent="0.25">
      <c r="A536" s="1">
        <v>25662</v>
      </c>
      <c r="B536" s="1" t="s">
        <v>388</v>
      </c>
      <c r="C536" s="1" t="s">
        <v>153</v>
      </c>
      <c r="D536" s="1" t="s">
        <v>258</v>
      </c>
      <c r="E536" s="154" t="s">
        <v>259</v>
      </c>
      <c r="F536" s="1">
        <v>2020</v>
      </c>
      <c r="G536" s="1" t="s">
        <v>225</v>
      </c>
      <c r="H536" s="1">
        <v>17</v>
      </c>
      <c r="I536" s="1">
        <v>17</v>
      </c>
      <c r="J536" s="1">
        <v>119</v>
      </c>
      <c r="K536" s="1">
        <v>7</v>
      </c>
      <c r="L536" s="1" t="s">
        <v>50</v>
      </c>
    </row>
    <row r="537" spans="1:12" outlineLevel="2" x14ac:dyDescent="0.25">
      <c r="A537" s="1">
        <v>25438</v>
      </c>
      <c r="B537" s="1" t="s">
        <v>389</v>
      </c>
      <c r="C537" s="1" t="s">
        <v>131</v>
      </c>
      <c r="D537" s="1" t="s">
        <v>258</v>
      </c>
      <c r="E537" s="154" t="s">
        <v>259</v>
      </c>
      <c r="F537" s="1">
        <v>2020</v>
      </c>
      <c r="G537" s="1" t="s">
        <v>225</v>
      </c>
      <c r="H537" s="1">
        <v>3</v>
      </c>
      <c r="I537" s="1">
        <v>0</v>
      </c>
      <c r="J537" s="1">
        <v>0</v>
      </c>
      <c r="K537" s="1">
        <v>0</v>
      </c>
      <c r="L537" s="1" t="s">
        <v>50</v>
      </c>
    </row>
    <row r="538" spans="1:12" outlineLevel="2" x14ac:dyDescent="0.25">
      <c r="A538" s="1">
        <v>25841</v>
      </c>
      <c r="B538" s="1" t="s">
        <v>390</v>
      </c>
      <c r="C538" s="1" t="s">
        <v>125</v>
      </c>
      <c r="D538" s="1" t="s">
        <v>258</v>
      </c>
      <c r="E538" s="154" t="s">
        <v>259</v>
      </c>
      <c r="F538" s="1">
        <v>2020</v>
      </c>
      <c r="G538" s="1" t="s">
        <v>225</v>
      </c>
      <c r="H538" s="1">
        <v>18</v>
      </c>
      <c r="I538" s="1">
        <v>9</v>
      </c>
      <c r="J538" s="1">
        <v>85</v>
      </c>
      <c r="K538" s="1">
        <v>5</v>
      </c>
      <c r="L538" s="1" t="s">
        <v>50</v>
      </c>
    </row>
    <row r="539" spans="1:12" outlineLevel="2" x14ac:dyDescent="0.25">
      <c r="A539" s="1">
        <v>25653</v>
      </c>
      <c r="B539" s="1" t="s">
        <v>391</v>
      </c>
      <c r="C539" s="1" t="s">
        <v>207</v>
      </c>
      <c r="D539" s="1" t="s">
        <v>258</v>
      </c>
      <c r="E539" s="154" t="s">
        <v>259</v>
      </c>
      <c r="F539" s="1">
        <v>2020</v>
      </c>
      <c r="G539" s="1" t="s">
        <v>225</v>
      </c>
      <c r="H539" s="1">
        <v>11</v>
      </c>
      <c r="I539" s="1">
        <v>7</v>
      </c>
      <c r="J539" s="1">
        <v>56</v>
      </c>
      <c r="K539" s="1">
        <v>8</v>
      </c>
      <c r="L539" s="1" t="s">
        <v>50</v>
      </c>
    </row>
    <row r="540" spans="1:12" outlineLevel="2" x14ac:dyDescent="0.25">
      <c r="A540" s="1">
        <v>25871</v>
      </c>
      <c r="B540" s="1" t="s">
        <v>391</v>
      </c>
      <c r="C540" s="1" t="s">
        <v>159</v>
      </c>
      <c r="D540" s="1" t="s">
        <v>258</v>
      </c>
      <c r="E540" s="154" t="s">
        <v>259</v>
      </c>
      <c r="F540" s="1">
        <v>2020</v>
      </c>
      <c r="G540" s="1" t="s">
        <v>225</v>
      </c>
      <c r="H540" s="1">
        <v>2.5</v>
      </c>
      <c r="I540" s="1">
        <v>2</v>
      </c>
      <c r="J540" s="1">
        <v>10</v>
      </c>
      <c r="K540" s="1">
        <v>5</v>
      </c>
      <c r="L540" s="1" t="s">
        <v>50</v>
      </c>
    </row>
    <row r="541" spans="1:12" outlineLevel="2" x14ac:dyDescent="0.25">
      <c r="A541" s="1">
        <v>25295</v>
      </c>
      <c r="B541" s="1" t="s">
        <v>392</v>
      </c>
      <c r="C541" s="1" t="s">
        <v>178</v>
      </c>
      <c r="D541" s="1" t="s">
        <v>258</v>
      </c>
      <c r="E541" s="154" t="s">
        <v>259</v>
      </c>
      <c r="F541" s="1">
        <v>2020</v>
      </c>
      <c r="G541" s="1" t="s">
        <v>225</v>
      </c>
      <c r="H541" s="1">
        <v>1</v>
      </c>
      <c r="I541" s="1">
        <v>0</v>
      </c>
      <c r="J541" s="1">
        <v>0</v>
      </c>
      <c r="K541" s="1">
        <v>0</v>
      </c>
      <c r="L541" s="1" t="s">
        <v>50</v>
      </c>
    </row>
    <row r="542" spans="1:12" outlineLevel="2" x14ac:dyDescent="0.25">
      <c r="A542" s="1">
        <v>25799</v>
      </c>
      <c r="B542" s="1" t="s">
        <v>392</v>
      </c>
      <c r="C542" s="1" t="s">
        <v>134</v>
      </c>
      <c r="D542" s="1" t="s">
        <v>258</v>
      </c>
      <c r="E542" s="154" t="s">
        <v>259</v>
      </c>
      <c r="F542" s="1">
        <v>2020</v>
      </c>
      <c r="G542" s="1" t="s">
        <v>225</v>
      </c>
      <c r="H542" s="1">
        <v>3</v>
      </c>
      <c r="I542" s="1">
        <v>2</v>
      </c>
      <c r="J542" s="1">
        <v>20</v>
      </c>
      <c r="K542" s="1">
        <v>10</v>
      </c>
      <c r="L542" s="1" t="s">
        <v>50</v>
      </c>
    </row>
    <row r="543" spans="1:12" outlineLevel="2" x14ac:dyDescent="0.25">
      <c r="A543" s="1">
        <v>25053</v>
      </c>
      <c r="B543" s="1" t="s">
        <v>395</v>
      </c>
      <c r="C543" s="1" t="s">
        <v>84</v>
      </c>
      <c r="D543" s="1" t="s">
        <v>258</v>
      </c>
      <c r="E543" s="154" t="s">
        <v>259</v>
      </c>
      <c r="F543" s="1">
        <v>2020</v>
      </c>
      <c r="G543" s="1" t="s">
        <v>225</v>
      </c>
      <c r="H543" s="1">
        <v>21</v>
      </c>
      <c r="I543" s="1">
        <v>21</v>
      </c>
      <c r="J543" s="1">
        <v>252</v>
      </c>
      <c r="K543" s="1">
        <v>12</v>
      </c>
      <c r="L543" s="1" t="s">
        <v>50</v>
      </c>
    </row>
    <row r="544" spans="1:12" outlineLevel="2" x14ac:dyDescent="0.25">
      <c r="A544" s="1">
        <v>25120</v>
      </c>
      <c r="B544" s="1" t="s">
        <v>395</v>
      </c>
      <c r="C544" s="1" t="s">
        <v>191</v>
      </c>
      <c r="D544" s="1" t="s">
        <v>258</v>
      </c>
      <c r="E544" s="154" t="s">
        <v>259</v>
      </c>
      <c r="F544" s="1">
        <v>2020</v>
      </c>
      <c r="G544" s="1" t="s">
        <v>225</v>
      </c>
      <c r="H544" s="1">
        <v>56</v>
      </c>
      <c r="I544" s="1">
        <v>41</v>
      </c>
      <c r="J544" s="1">
        <v>440</v>
      </c>
      <c r="K544" s="1">
        <v>8</v>
      </c>
      <c r="L544" s="1" t="s">
        <v>50</v>
      </c>
    </row>
    <row r="545" spans="1:12" outlineLevel="2" x14ac:dyDescent="0.25">
      <c r="A545" s="1">
        <v>25290</v>
      </c>
      <c r="B545" s="1" t="s">
        <v>395</v>
      </c>
      <c r="C545" s="1" t="s">
        <v>197</v>
      </c>
      <c r="D545" s="1" t="s">
        <v>258</v>
      </c>
      <c r="E545" s="154" t="s">
        <v>259</v>
      </c>
      <c r="F545" s="1">
        <v>2020</v>
      </c>
      <c r="G545" s="1" t="s">
        <v>225</v>
      </c>
      <c r="H545" s="1">
        <v>6</v>
      </c>
      <c r="I545" s="1">
        <v>3</v>
      </c>
      <c r="J545" s="1">
        <v>15</v>
      </c>
      <c r="K545" s="1">
        <v>5</v>
      </c>
      <c r="L545" s="1" t="s">
        <v>50</v>
      </c>
    </row>
    <row r="546" spans="1:12" outlineLevel="2" x14ac:dyDescent="0.25">
      <c r="A546" s="1">
        <v>25312</v>
      </c>
      <c r="B546" s="1" t="s">
        <v>395</v>
      </c>
      <c r="C546" s="1" t="s">
        <v>41</v>
      </c>
      <c r="D546" s="1" t="s">
        <v>258</v>
      </c>
      <c r="E546" s="154" t="s">
        <v>259</v>
      </c>
      <c r="F546" s="1">
        <v>2020</v>
      </c>
      <c r="G546" s="1" t="s">
        <v>225</v>
      </c>
      <c r="H546" s="1">
        <v>1</v>
      </c>
      <c r="I546" s="1">
        <v>1</v>
      </c>
      <c r="J546" s="1">
        <v>12</v>
      </c>
      <c r="K546" s="1">
        <v>12</v>
      </c>
      <c r="L546" s="1" t="s">
        <v>50</v>
      </c>
    </row>
    <row r="547" spans="1:12" outlineLevel="2" x14ac:dyDescent="0.25">
      <c r="A547" s="1">
        <v>25596</v>
      </c>
      <c r="B547" s="1" t="s">
        <v>396</v>
      </c>
      <c r="C547" s="1" t="s">
        <v>161</v>
      </c>
      <c r="D547" s="1" t="s">
        <v>258</v>
      </c>
      <c r="E547" s="154" t="s">
        <v>259</v>
      </c>
      <c r="F547" s="1">
        <v>2020</v>
      </c>
      <c r="G547" s="1" t="s">
        <v>225</v>
      </c>
      <c r="H547" s="1">
        <v>20</v>
      </c>
      <c r="I547" s="1">
        <v>20</v>
      </c>
      <c r="J547" s="1">
        <v>200</v>
      </c>
      <c r="K547" s="1">
        <v>10</v>
      </c>
      <c r="L547" s="1" t="s">
        <v>50</v>
      </c>
    </row>
    <row r="548" spans="1:12" outlineLevel="2" x14ac:dyDescent="0.25">
      <c r="A548" s="1">
        <v>25645</v>
      </c>
      <c r="B548" s="1" t="s">
        <v>396</v>
      </c>
      <c r="C548" s="1" t="s">
        <v>221</v>
      </c>
      <c r="D548" s="1" t="s">
        <v>258</v>
      </c>
      <c r="E548" s="154" t="s">
        <v>259</v>
      </c>
      <c r="F548" s="1">
        <v>2020</v>
      </c>
      <c r="G548" s="1" t="s">
        <v>225</v>
      </c>
      <c r="H548" s="1">
        <v>7</v>
      </c>
      <c r="I548" s="1">
        <v>7</v>
      </c>
      <c r="J548" s="1">
        <v>70</v>
      </c>
      <c r="K548" s="1">
        <v>10</v>
      </c>
      <c r="L548" s="1" t="s">
        <v>50</v>
      </c>
    </row>
    <row r="549" spans="1:12" outlineLevel="2" x14ac:dyDescent="0.25">
      <c r="A549" s="1">
        <v>25797</v>
      </c>
      <c r="B549" s="1" t="s">
        <v>396</v>
      </c>
      <c r="C549" s="1" t="s">
        <v>182</v>
      </c>
      <c r="D549" s="1" t="s">
        <v>258</v>
      </c>
      <c r="E549" s="154" t="s">
        <v>259</v>
      </c>
      <c r="F549" s="1">
        <v>2020</v>
      </c>
      <c r="G549" s="1" t="s">
        <v>225</v>
      </c>
      <c r="H549" s="1">
        <v>1.9</v>
      </c>
      <c r="I549" s="1">
        <v>1.2</v>
      </c>
      <c r="J549" s="1">
        <v>9.8000000000000007</v>
      </c>
      <c r="K549" s="1">
        <v>7</v>
      </c>
      <c r="L549" s="1" t="s">
        <v>50</v>
      </c>
    </row>
    <row r="550" spans="1:12" outlineLevel="1" x14ac:dyDescent="0.25">
      <c r="A550" s="109"/>
      <c r="B550" s="109"/>
      <c r="C550" s="109"/>
      <c r="D550" s="109" t="s">
        <v>721</v>
      </c>
      <c r="E550" s="157"/>
      <c r="F550" s="109"/>
      <c r="G550" s="109"/>
      <c r="H550" s="109">
        <f>SUBTOTAL(9,H531:H549)</f>
        <v>243.4</v>
      </c>
      <c r="I550" s="109">
        <f>SUBTOTAL(9,I531:I549)</f>
        <v>192.2</v>
      </c>
      <c r="J550" s="109">
        <f>SUBTOTAL(9,J531:J549)</f>
        <v>2240.8000000000002</v>
      </c>
      <c r="K550" s="109"/>
      <c r="L550" s="109"/>
    </row>
    <row r="551" spans="1:12" outlineLevel="2" x14ac:dyDescent="0.25">
      <c r="A551" s="1">
        <v>25001</v>
      </c>
      <c r="B551" s="1" t="s">
        <v>383</v>
      </c>
      <c r="C551" s="1" t="s">
        <v>128</v>
      </c>
      <c r="D551" s="1" t="s">
        <v>252</v>
      </c>
      <c r="E551" s="154" t="s">
        <v>340</v>
      </c>
      <c r="F551" s="1">
        <v>2020</v>
      </c>
      <c r="G551" s="1" t="s">
        <v>225</v>
      </c>
      <c r="H551" s="1">
        <v>15.5</v>
      </c>
      <c r="I551" s="1">
        <v>14.5</v>
      </c>
      <c r="J551" s="1">
        <v>77.5</v>
      </c>
      <c r="K551" s="1">
        <v>5</v>
      </c>
      <c r="L551" s="1" t="s">
        <v>50</v>
      </c>
    </row>
    <row r="552" spans="1:12" outlineLevel="2" x14ac:dyDescent="0.25">
      <c r="A552" s="1">
        <v>25815</v>
      </c>
      <c r="B552" s="1" t="s">
        <v>383</v>
      </c>
      <c r="C552" s="1" t="s">
        <v>114</v>
      </c>
      <c r="D552" s="1" t="s">
        <v>252</v>
      </c>
      <c r="E552" s="154" t="s">
        <v>340</v>
      </c>
      <c r="F552" s="1">
        <v>2020</v>
      </c>
      <c r="G552" s="1" t="s">
        <v>225</v>
      </c>
      <c r="H552" s="1">
        <v>86</v>
      </c>
      <c r="I552" s="1">
        <v>69</v>
      </c>
      <c r="J552" s="1">
        <v>1380</v>
      </c>
      <c r="K552" s="1">
        <v>20</v>
      </c>
      <c r="L552" s="1" t="s">
        <v>50</v>
      </c>
    </row>
    <row r="553" spans="1:12" outlineLevel="2" x14ac:dyDescent="0.25">
      <c r="A553" s="1">
        <v>25320</v>
      </c>
      <c r="B553" s="1" t="s">
        <v>385</v>
      </c>
      <c r="C553" s="1" t="s">
        <v>154</v>
      </c>
      <c r="D553" s="1" t="s">
        <v>252</v>
      </c>
      <c r="E553" s="154" t="s">
        <v>351</v>
      </c>
      <c r="F553" s="1">
        <v>2020</v>
      </c>
      <c r="G553" s="1" t="s">
        <v>225</v>
      </c>
      <c r="H553" s="1">
        <v>37</v>
      </c>
      <c r="I553" s="1">
        <v>26</v>
      </c>
      <c r="J553" s="1">
        <v>516.66666666666697</v>
      </c>
      <c r="K553" s="1">
        <v>16.6666666666667</v>
      </c>
      <c r="L553" s="1" t="s">
        <v>50</v>
      </c>
    </row>
    <row r="554" spans="1:12" outlineLevel="2" x14ac:dyDescent="0.25">
      <c r="A554" s="1">
        <v>25862</v>
      </c>
      <c r="B554" s="1" t="s">
        <v>386</v>
      </c>
      <c r="C554" s="1" t="s">
        <v>175</v>
      </c>
      <c r="D554" s="1" t="s">
        <v>252</v>
      </c>
      <c r="E554" s="154" t="s">
        <v>340</v>
      </c>
      <c r="F554" s="1">
        <v>2020</v>
      </c>
      <c r="G554" s="1" t="s">
        <v>225</v>
      </c>
      <c r="H554" s="1">
        <v>15</v>
      </c>
      <c r="I554" s="1">
        <v>14</v>
      </c>
      <c r="J554" s="1">
        <v>150</v>
      </c>
      <c r="K554" s="1">
        <v>10</v>
      </c>
      <c r="L554" s="1" t="s">
        <v>50</v>
      </c>
    </row>
    <row r="555" spans="1:12" outlineLevel="2" x14ac:dyDescent="0.25">
      <c r="A555" s="1">
        <v>25580</v>
      </c>
      <c r="B555" s="1" t="s">
        <v>388</v>
      </c>
      <c r="C555" s="1" t="s">
        <v>120</v>
      </c>
      <c r="D555" s="1" t="s">
        <v>252</v>
      </c>
      <c r="E555" s="154" t="s">
        <v>340</v>
      </c>
      <c r="F555" s="1">
        <v>2020</v>
      </c>
      <c r="G555" s="1" t="s">
        <v>225</v>
      </c>
      <c r="H555" s="1">
        <v>5</v>
      </c>
      <c r="I555" s="1">
        <v>5</v>
      </c>
      <c r="J555" s="1">
        <v>50</v>
      </c>
      <c r="K555" s="1">
        <v>10</v>
      </c>
      <c r="L555" s="1" t="s">
        <v>50</v>
      </c>
    </row>
    <row r="556" spans="1:12" outlineLevel="2" x14ac:dyDescent="0.25">
      <c r="A556" s="1">
        <v>25662</v>
      </c>
      <c r="B556" s="1" t="s">
        <v>388</v>
      </c>
      <c r="C556" s="1" t="s">
        <v>153</v>
      </c>
      <c r="D556" s="1" t="s">
        <v>252</v>
      </c>
      <c r="E556" s="154" t="s">
        <v>340</v>
      </c>
      <c r="F556" s="1">
        <v>2020</v>
      </c>
      <c r="G556" s="1" t="s">
        <v>225</v>
      </c>
      <c r="H556" s="1">
        <v>25</v>
      </c>
      <c r="I556" s="1">
        <v>24</v>
      </c>
      <c r="J556" s="1">
        <v>235</v>
      </c>
      <c r="K556" s="1">
        <v>5</v>
      </c>
      <c r="L556" s="1" t="s">
        <v>50</v>
      </c>
    </row>
    <row r="557" spans="1:12" outlineLevel="2" x14ac:dyDescent="0.25">
      <c r="A557" s="1">
        <v>25885</v>
      </c>
      <c r="B557" s="1" t="s">
        <v>391</v>
      </c>
      <c r="C557" s="1" t="s">
        <v>113</v>
      </c>
      <c r="D557" s="1" t="s">
        <v>252</v>
      </c>
      <c r="E557" s="154" t="s">
        <v>340</v>
      </c>
      <c r="F557" s="1">
        <v>2020</v>
      </c>
      <c r="G557" s="1" t="s">
        <v>225</v>
      </c>
      <c r="H557" s="1">
        <v>190</v>
      </c>
      <c r="I557" s="1">
        <v>190</v>
      </c>
      <c r="J557" s="1">
        <v>1140</v>
      </c>
      <c r="K557" s="1">
        <v>6</v>
      </c>
      <c r="L557" s="1" t="s">
        <v>50</v>
      </c>
    </row>
    <row r="558" spans="1:12" outlineLevel="2" x14ac:dyDescent="0.25">
      <c r="A558" s="1">
        <v>25805</v>
      </c>
      <c r="B558" s="1" t="s">
        <v>395</v>
      </c>
      <c r="C558" s="1" t="s">
        <v>59</v>
      </c>
      <c r="D558" s="1" t="s">
        <v>252</v>
      </c>
      <c r="E558" s="154" t="s">
        <v>340</v>
      </c>
      <c r="F558" s="1">
        <v>2020</v>
      </c>
      <c r="G558" s="1" t="s">
        <v>225</v>
      </c>
      <c r="H558" s="1">
        <v>42</v>
      </c>
      <c r="I558" s="1">
        <v>30</v>
      </c>
      <c r="J558" s="1">
        <v>180</v>
      </c>
      <c r="K558" s="1">
        <v>6</v>
      </c>
      <c r="L558" s="1" t="s">
        <v>50</v>
      </c>
    </row>
    <row r="559" spans="1:12" outlineLevel="2" x14ac:dyDescent="0.25">
      <c r="A559" s="1">
        <v>25035</v>
      </c>
      <c r="B559" s="1" t="s">
        <v>396</v>
      </c>
      <c r="C559" s="1" t="s">
        <v>181</v>
      </c>
      <c r="D559" s="1" t="s">
        <v>252</v>
      </c>
      <c r="E559" s="154" t="s">
        <v>340</v>
      </c>
      <c r="F559" s="1">
        <v>2020</v>
      </c>
      <c r="G559" s="1" t="s">
        <v>225</v>
      </c>
      <c r="H559" s="1">
        <v>135</v>
      </c>
      <c r="I559" s="1">
        <v>107</v>
      </c>
      <c r="J559" s="1">
        <v>1926</v>
      </c>
      <c r="K559" s="1">
        <v>18</v>
      </c>
      <c r="L559" s="1" t="s">
        <v>50</v>
      </c>
    </row>
    <row r="560" spans="1:12" outlineLevel="2" x14ac:dyDescent="0.25">
      <c r="A560" s="1">
        <v>25040</v>
      </c>
      <c r="B560" s="1" t="s">
        <v>396</v>
      </c>
      <c r="C560" s="1" t="s">
        <v>31</v>
      </c>
      <c r="D560" s="1" t="s">
        <v>252</v>
      </c>
      <c r="E560" s="154" t="s">
        <v>351</v>
      </c>
      <c r="F560" s="1">
        <v>2020</v>
      </c>
      <c r="G560" s="1" t="s">
        <v>225</v>
      </c>
      <c r="H560" s="1">
        <v>242</v>
      </c>
      <c r="I560" s="1">
        <v>239</v>
      </c>
      <c r="J560" s="1">
        <v>1912</v>
      </c>
      <c r="K560" s="1">
        <v>8</v>
      </c>
      <c r="L560" s="1" t="s">
        <v>50</v>
      </c>
    </row>
    <row r="561" spans="1:12" outlineLevel="2" x14ac:dyDescent="0.25">
      <c r="A561" s="1">
        <v>25599</v>
      </c>
      <c r="B561" s="1" t="s">
        <v>396</v>
      </c>
      <c r="C561" s="1" t="s">
        <v>222</v>
      </c>
      <c r="D561" s="1" t="s">
        <v>252</v>
      </c>
      <c r="E561" s="154" t="s">
        <v>351</v>
      </c>
      <c r="F561" s="1">
        <v>2020</v>
      </c>
      <c r="G561" s="1" t="s">
        <v>225</v>
      </c>
      <c r="H561" s="1">
        <v>130</v>
      </c>
      <c r="I561" s="1">
        <v>0</v>
      </c>
      <c r="J561" s="1">
        <v>0</v>
      </c>
      <c r="K561" s="1">
        <v>6</v>
      </c>
      <c r="L561" s="1" t="s">
        <v>50</v>
      </c>
    </row>
    <row r="562" spans="1:12" outlineLevel="2" x14ac:dyDescent="0.25">
      <c r="A562" s="1">
        <v>25123</v>
      </c>
      <c r="B562" s="1" t="s">
        <v>396</v>
      </c>
      <c r="C562" s="1" t="s">
        <v>152</v>
      </c>
      <c r="D562" s="1" t="s">
        <v>252</v>
      </c>
      <c r="E562" s="154" t="s">
        <v>340</v>
      </c>
      <c r="F562" s="1">
        <v>2020</v>
      </c>
      <c r="G562" s="1" t="s">
        <v>225</v>
      </c>
      <c r="H562" s="1">
        <v>552</v>
      </c>
      <c r="I562" s="1">
        <v>542</v>
      </c>
      <c r="J562" s="1">
        <v>3252</v>
      </c>
      <c r="K562" s="1">
        <v>6</v>
      </c>
      <c r="L562" s="1" t="s">
        <v>50</v>
      </c>
    </row>
    <row r="563" spans="1:12" outlineLevel="2" x14ac:dyDescent="0.25">
      <c r="A563" s="1">
        <v>25245</v>
      </c>
      <c r="B563" s="1" t="s">
        <v>396</v>
      </c>
      <c r="C563" s="1" t="s">
        <v>173</v>
      </c>
      <c r="D563" s="1" t="s">
        <v>252</v>
      </c>
      <c r="E563" s="154" t="s">
        <v>340</v>
      </c>
      <c r="F563" s="1">
        <v>2020</v>
      </c>
      <c r="G563" s="1" t="s">
        <v>225</v>
      </c>
      <c r="H563" s="1">
        <v>104</v>
      </c>
      <c r="I563" s="1">
        <v>103</v>
      </c>
      <c r="J563" s="1">
        <v>1545</v>
      </c>
      <c r="K563" s="1">
        <v>15</v>
      </c>
      <c r="L563" s="1" t="s">
        <v>50</v>
      </c>
    </row>
    <row r="564" spans="1:12" outlineLevel="2" x14ac:dyDescent="0.25">
      <c r="A564" s="1">
        <v>25386</v>
      </c>
      <c r="B564" s="1" t="s">
        <v>396</v>
      </c>
      <c r="C564" s="1" t="s">
        <v>88</v>
      </c>
      <c r="D564" s="1" t="s">
        <v>252</v>
      </c>
      <c r="E564" s="154" t="s">
        <v>340</v>
      </c>
      <c r="F564" s="1">
        <v>2020</v>
      </c>
      <c r="G564" s="1" t="s">
        <v>225</v>
      </c>
      <c r="H564" s="1">
        <v>740</v>
      </c>
      <c r="I564" s="1">
        <v>678</v>
      </c>
      <c r="J564" s="1">
        <v>7345.50775740479</v>
      </c>
      <c r="K564" s="1">
        <v>10.0211565585331</v>
      </c>
      <c r="L564" s="1" t="s">
        <v>50</v>
      </c>
    </row>
    <row r="565" spans="1:12" outlineLevel="2" x14ac:dyDescent="0.25">
      <c r="A565" s="1">
        <v>25797</v>
      </c>
      <c r="B565" s="1" t="s">
        <v>396</v>
      </c>
      <c r="C565" s="1" t="s">
        <v>182</v>
      </c>
      <c r="D565" s="1" t="s">
        <v>252</v>
      </c>
      <c r="E565" s="154" t="s">
        <v>351</v>
      </c>
      <c r="F565" s="1">
        <v>2020</v>
      </c>
      <c r="G565" s="1" t="s">
        <v>225</v>
      </c>
      <c r="H565" s="1">
        <v>157.9</v>
      </c>
      <c r="I565" s="1">
        <v>157.9</v>
      </c>
      <c r="J565" s="1">
        <v>1105.3</v>
      </c>
      <c r="K565" s="1">
        <v>7</v>
      </c>
      <c r="L565" s="1" t="s">
        <v>50</v>
      </c>
    </row>
    <row r="566" spans="1:12" outlineLevel="2" x14ac:dyDescent="0.25">
      <c r="A566" s="1">
        <v>25878</v>
      </c>
      <c r="B566" s="1" t="s">
        <v>396</v>
      </c>
      <c r="C566" s="1" t="s">
        <v>76</v>
      </c>
      <c r="D566" s="1" t="s">
        <v>252</v>
      </c>
      <c r="E566" s="154" t="s">
        <v>340</v>
      </c>
      <c r="F566" s="1">
        <v>2020</v>
      </c>
      <c r="G566" s="1" t="s">
        <v>225</v>
      </c>
      <c r="H566" s="1">
        <v>182</v>
      </c>
      <c r="I566" s="1">
        <v>180</v>
      </c>
      <c r="J566" s="1">
        <v>450</v>
      </c>
      <c r="K566" s="1">
        <v>2.5</v>
      </c>
      <c r="L566" s="1" t="s">
        <v>50</v>
      </c>
    </row>
    <row r="567" spans="1:12" outlineLevel="1" x14ac:dyDescent="0.25">
      <c r="A567" s="109"/>
      <c r="B567" s="109"/>
      <c r="C567" s="109"/>
      <c r="D567" s="109" t="s">
        <v>722</v>
      </c>
      <c r="E567" s="157"/>
      <c r="F567" s="109"/>
      <c r="G567" s="109"/>
      <c r="H567" s="109">
        <f>SUBTOTAL(9,H551:H566)</f>
        <v>2658.4</v>
      </c>
      <c r="I567" s="109">
        <f>SUBTOTAL(9,I551:I566)</f>
        <v>2379.4</v>
      </c>
      <c r="J567" s="109">
        <f>SUBTOTAL(9,J551:J566)</f>
        <v>21264.974424071457</v>
      </c>
      <c r="K567" s="109"/>
      <c r="L567" s="109"/>
    </row>
    <row r="568" spans="1:12" ht="30" outlineLevel="2" x14ac:dyDescent="0.25">
      <c r="A568" s="1">
        <v>25001</v>
      </c>
      <c r="B568" s="1" t="s">
        <v>383</v>
      </c>
      <c r="C568" s="1" t="s">
        <v>128</v>
      </c>
      <c r="D568" s="1" t="s">
        <v>246</v>
      </c>
      <c r="E568" s="154" t="s">
        <v>336</v>
      </c>
      <c r="F568" s="1">
        <v>2020</v>
      </c>
      <c r="G568" s="1" t="s">
        <v>225</v>
      </c>
      <c r="H568" s="1">
        <v>82.5</v>
      </c>
      <c r="I568" s="1">
        <v>80.5</v>
      </c>
      <c r="J568" s="1">
        <v>412.5</v>
      </c>
      <c r="K568" s="1">
        <v>5</v>
      </c>
      <c r="L568" s="1" t="s">
        <v>50</v>
      </c>
    </row>
    <row r="569" spans="1:12" outlineLevel="2" x14ac:dyDescent="0.25">
      <c r="A569" s="1">
        <v>25001</v>
      </c>
      <c r="B569" s="1" t="s">
        <v>383</v>
      </c>
      <c r="C569" s="1" t="s">
        <v>128</v>
      </c>
      <c r="D569" s="1" t="s">
        <v>246</v>
      </c>
      <c r="E569" s="154" t="s">
        <v>309</v>
      </c>
      <c r="F569" s="1">
        <v>2020</v>
      </c>
      <c r="G569" s="1" t="s">
        <v>225</v>
      </c>
      <c r="H569" s="1">
        <v>2</v>
      </c>
      <c r="I569" s="1">
        <v>2</v>
      </c>
      <c r="J569" s="1">
        <v>16</v>
      </c>
      <c r="K569" s="1">
        <v>8</v>
      </c>
      <c r="L569" s="1" t="s">
        <v>50</v>
      </c>
    </row>
    <row r="570" spans="1:12" ht="30" outlineLevel="2" x14ac:dyDescent="0.25">
      <c r="A570" s="1">
        <v>25307</v>
      </c>
      <c r="B570" s="1" t="s">
        <v>383</v>
      </c>
      <c r="C570" s="1" t="s">
        <v>81</v>
      </c>
      <c r="D570" s="1" t="s">
        <v>246</v>
      </c>
      <c r="E570" s="154" t="s">
        <v>336</v>
      </c>
      <c r="F570" s="1">
        <v>2020</v>
      </c>
      <c r="G570" s="1" t="s">
        <v>225</v>
      </c>
      <c r="H570" s="1">
        <v>52.5</v>
      </c>
      <c r="I570" s="1">
        <v>52.5</v>
      </c>
      <c r="J570" s="1">
        <v>577.5</v>
      </c>
      <c r="K570" s="1">
        <v>11</v>
      </c>
      <c r="L570" s="1" t="s">
        <v>50</v>
      </c>
    </row>
    <row r="571" spans="1:12" ht="30" outlineLevel="2" x14ac:dyDescent="0.25">
      <c r="A571" s="1">
        <v>25324</v>
      </c>
      <c r="B571" s="1" t="s">
        <v>383</v>
      </c>
      <c r="C571" s="1" t="s">
        <v>62</v>
      </c>
      <c r="D571" s="1" t="s">
        <v>246</v>
      </c>
      <c r="E571" s="154" t="s">
        <v>336</v>
      </c>
      <c r="F571" s="1">
        <v>2020</v>
      </c>
      <c r="G571" s="1" t="s">
        <v>225</v>
      </c>
      <c r="H571" s="1">
        <v>24</v>
      </c>
      <c r="I571" s="1">
        <v>22</v>
      </c>
      <c r="J571" s="1">
        <v>110</v>
      </c>
      <c r="K571" s="1">
        <v>5</v>
      </c>
      <c r="L571" s="1" t="s">
        <v>50</v>
      </c>
    </row>
    <row r="572" spans="1:12" ht="30" outlineLevel="2" x14ac:dyDescent="0.25">
      <c r="A572" s="1">
        <v>25368</v>
      </c>
      <c r="B572" s="1" t="s">
        <v>383</v>
      </c>
      <c r="C572" s="1" t="s">
        <v>201</v>
      </c>
      <c r="D572" s="1" t="s">
        <v>246</v>
      </c>
      <c r="E572" s="154" t="s">
        <v>336</v>
      </c>
      <c r="F572" s="1">
        <v>2020</v>
      </c>
      <c r="G572" s="1" t="s">
        <v>225</v>
      </c>
      <c r="H572" s="1">
        <v>383.2</v>
      </c>
      <c r="I572" s="1">
        <v>367.2</v>
      </c>
      <c r="J572" s="1">
        <v>2299.1999999999998</v>
      </c>
      <c r="K572" s="1">
        <v>6</v>
      </c>
      <c r="L572" s="1" t="s">
        <v>50</v>
      </c>
    </row>
    <row r="573" spans="1:12" outlineLevel="2" x14ac:dyDescent="0.25">
      <c r="A573" s="1">
        <v>25483</v>
      </c>
      <c r="B573" s="1" t="s">
        <v>383</v>
      </c>
      <c r="C573" s="1" t="s">
        <v>204</v>
      </c>
      <c r="D573" s="1" t="s">
        <v>246</v>
      </c>
      <c r="E573" s="154" t="s">
        <v>309</v>
      </c>
      <c r="F573" s="1">
        <v>2020</v>
      </c>
      <c r="G573" s="1" t="s">
        <v>225</v>
      </c>
      <c r="H573" s="1">
        <v>36</v>
      </c>
      <c r="I573" s="1">
        <v>16</v>
      </c>
      <c r="J573" s="1">
        <v>96</v>
      </c>
      <c r="K573" s="1">
        <v>6</v>
      </c>
      <c r="L573" s="1" t="s">
        <v>50</v>
      </c>
    </row>
    <row r="574" spans="1:12" ht="30" outlineLevel="2" x14ac:dyDescent="0.25">
      <c r="A574" s="1">
        <v>25488</v>
      </c>
      <c r="B574" s="1" t="s">
        <v>383</v>
      </c>
      <c r="C574" s="1" t="s">
        <v>223</v>
      </c>
      <c r="D574" s="1" t="s">
        <v>246</v>
      </c>
      <c r="E574" s="154" t="s">
        <v>336</v>
      </c>
      <c r="F574" s="1">
        <v>2020</v>
      </c>
      <c r="G574" s="1" t="s">
        <v>225</v>
      </c>
      <c r="H574" s="1">
        <v>52</v>
      </c>
      <c r="I574" s="1">
        <v>52</v>
      </c>
      <c r="J574" s="1">
        <v>312</v>
      </c>
      <c r="K574" s="1">
        <v>6</v>
      </c>
      <c r="L574" s="1" t="s">
        <v>50</v>
      </c>
    </row>
    <row r="575" spans="1:12" outlineLevel="2" x14ac:dyDescent="0.25">
      <c r="A575" s="1">
        <v>25612</v>
      </c>
      <c r="B575" s="1" t="s">
        <v>383</v>
      </c>
      <c r="C575" s="1" t="s">
        <v>34</v>
      </c>
      <c r="D575" s="1" t="s">
        <v>246</v>
      </c>
      <c r="E575" s="154" t="s">
        <v>309</v>
      </c>
      <c r="F575" s="1">
        <v>2020</v>
      </c>
      <c r="G575" s="1" t="s">
        <v>225</v>
      </c>
      <c r="H575" s="1">
        <v>102</v>
      </c>
      <c r="I575" s="1">
        <v>82</v>
      </c>
      <c r="J575" s="1">
        <v>410</v>
      </c>
      <c r="K575" s="1">
        <v>5</v>
      </c>
      <c r="L575" s="1" t="s">
        <v>50</v>
      </c>
    </row>
    <row r="576" spans="1:12" ht="30" outlineLevel="2" x14ac:dyDescent="0.25">
      <c r="A576" s="1">
        <v>25815</v>
      </c>
      <c r="B576" s="1" t="s">
        <v>383</v>
      </c>
      <c r="C576" s="1" t="s">
        <v>114</v>
      </c>
      <c r="D576" s="1" t="s">
        <v>246</v>
      </c>
      <c r="E576" s="154" t="s">
        <v>336</v>
      </c>
      <c r="F576" s="1">
        <v>2020</v>
      </c>
      <c r="G576" s="1" t="s">
        <v>225</v>
      </c>
      <c r="H576" s="1">
        <v>1305</v>
      </c>
      <c r="I576" s="1">
        <v>1285</v>
      </c>
      <c r="J576" s="1">
        <v>6522.1971820663603</v>
      </c>
      <c r="K576" s="1">
        <v>4.9978522467941504</v>
      </c>
      <c r="L576" s="1" t="s">
        <v>50</v>
      </c>
    </row>
    <row r="577" spans="1:12" outlineLevel="2" x14ac:dyDescent="0.25">
      <c r="A577" s="1">
        <v>25815</v>
      </c>
      <c r="B577" s="1" t="s">
        <v>383</v>
      </c>
      <c r="C577" s="1" t="s">
        <v>114</v>
      </c>
      <c r="D577" s="1" t="s">
        <v>246</v>
      </c>
      <c r="E577" s="154" t="s">
        <v>350</v>
      </c>
      <c r="F577" s="1">
        <v>2020</v>
      </c>
      <c r="G577" s="1" t="s">
        <v>225</v>
      </c>
      <c r="H577" s="1">
        <v>19</v>
      </c>
      <c r="I577" s="1">
        <v>8</v>
      </c>
      <c r="J577" s="1">
        <v>40</v>
      </c>
      <c r="K577" s="1">
        <v>5</v>
      </c>
      <c r="L577" s="1" t="s">
        <v>50</v>
      </c>
    </row>
    <row r="578" spans="1:12" ht="30" outlineLevel="2" x14ac:dyDescent="0.25">
      <c r="A578" s="1">
        <v>25572</v>
      </c>
      <c r="B578" s="1" t="s">
        <v>385</v>
      </c>
      <c r="C578" s="1" t="s">
        <v>75</v>
      </c>
      <c r="D578" s="1" t="s">
        <v>246</v>
      </c>
      <c r="E578" s="154" t="s">
        <v>336</v>
      </c>
      <c r="F578" s="1">
        <v>2020</v>
      </c>
      <c r="G578" s="1" t="s">
        <v>225</v>
      </c>
      <c r="H578" s="1">
        <v>4</v>
      </c>
      <c r="I578" s="1">
        <v>2</v>
      </c>
      <c r="J578" s="1">
        <v>15</v>
      </c>
      <c r="K578" s="1">
        <v>5</v>
      </c>
      <c r="L578" s="1" t="s">
        <v>50</v>
      </c>
    </row>
    <row r="579" spans="1:12" ht="30" outlineLevel="2" x14ac:dyDescent="0.25">
      <c r="A579" s="1">
        <v>25875</v>
      </c>
      <c r="B579" s="1" t="s">
        <v>386</v>
      </c>
      <c r="C579" s="1" t="s">
        <v>147</v>
      </c>
      <c r="D579" s="1" t="s">
        <v>246</v>
      </c>
      <c r="E579" s="154" t="s">
        <v>336</v>
      </c>
      <c r="F579" s="1">
        <v>2020</v>
      </c>
      <c r="G579" s="1" t="s">
        <v>225</v>
      </c>
      <c r="H579" s="1">
        <v>15</v>
      </c>
      <c r="I579" s="1">
        <v>5</v>
      </c>
      <c r="J579" s="1">
        <v>30</v>
      </c>
      <c r="K579" s="1">
        <v>6</v>
      </c>
      <c r="L579" s="1" t="s">
        <v>50</v>
      </c>
    </row>
    <row r="580" spans="1:12" ht="30" outlineLevel="2" x14ac:dyDescent="0.25">
      <c r="A580" s="1">
        <v>25086</v>
      </c>
      <c r="B580" s="1" t="s">
        <v>388</v>
      </c>
      <c r="C580" s="1" t="s">
        <v>87</v>
      </c>
      <c r="D580" s="1" t="s">
        <v>246</v>
      </c>
      <c r="E580" s="154" t="s">
        <v>336</v>
      </c>
      <c r="F580" s="1">
        <v>2020</v>
      </c>
      <c r="G580" s="1" t="s">
        <v>225</v>
      </c>
      <c r="H580" s="1">
        <v>25</v>
      </c>
      <c r="I580" s="1">
        <v>3</v>
      </c>
      <c r="J580" s="1">
        <v>45</v>
      </c>
      <c r="K580" s="1">
        <v>5</v>
      </c>
      <c r="L580" s="1" t="s">
        <v>50</v>
      </c>
    </row>
    <row r="581" spans="1:12" ht="30" outlineLevel="2" x14ac:dyDescent="0.25">
      <c r="A581" s="1">
        <v>25580</v>
      </c>
      <c r="B581" s="1" t="s">
        <v>388</v>
      </c>
      <c r="C581" s="1" t="s">
        <v>120</v>
      </c>
      <c r="D581" s="1" t="s">
        <v>246</v>
      </c>
      <c r="E581" s="154" t="s">
        <v>336</v>
      </c>
      <c r="F581" s="1">
        <v>2020</v>
      </c>
      <c r="G581" s="1" t="s">
        <v>225</v>
      </c>
      <c r="H581" s="1">
        <v>41</v>
      </c>
      <c r="I581" s="1">
        <v>23</v>
      </c>
      <c r="J581" s="1">
        <v>260</v>
      </c>
      <c r="K581" s="1">
        <v>10</v>
      </c>
      <c r="L581" s="1" t="s">
        <v>50</v>
      </c>
    </row>
    <row r="582" spans="1:12" ht="30" outlineLevel="2" x14ac:dyDescent="0.25">
      <c r="A582" s="1">
        <v>25662</v>
      </c>
      <c r="B582" s="1" t="s">
        <v>388</v>
      </c>
      <c r="C582" s="1" t="s">
        <v>153</v>
      </c>
      <c r="D582" s="1" t="s">
        <v>246</v>
      </c>
      <c r="E582" s="154" t="s">
        <v>336</v>
      </c>
      <c r="F582" s="1">
        <v>2020</v>
      </c>
      <c r="G582" s="1" t="s">
        <v>225</v>
      </c>
      <c r="H582" s="1">
        <v>25</v>
      </c>
      <c r="I582" s="1">
        <v>7</v>
      </c>
      <c r="J582" s="1">
        <v>100</v>
      </c>
      <c r="K582" s="1">
        <v>4</v>
      </c>
      <c r="L582" s="1" t="s">
        <v>50</v>
      </c>
    </row>
    <row r="583" spans="1:12" ht="30" outlineLevel="2" x14ac:dyDescent="0.25">
      <c r="A583" s="1">
        <v>25805</v>
      </c>
      <c r="B583" s="1" t="s">
        <v>395</v>
      </c>
      <c r="C583" s="1" t="s">
        <v>59</v>
      </c>
      <c r="D583" s="1" t="s">
        <v>246</v>
      </c>
      <c r="E583" s="154" t="s">
        <v>336</v>
      </c>
      <c r="F583" s="1">
        <v>2020</v>
      </c>
      <c r="G583" s="1" t="s">
        <v>225</v>
      </c>
      <c r="H583" s="1">
        <v>60</v>
      </c>
      <c r="I583" s="1">
        <v>37</v>
      </c>
      <c r="J583" s="1">
        <v>259</v>
      </c>
      <c r="K583" s="1">
        <v>7</v>
      </c>
      <c r="L583" s="1" t="s">
        <v>50</v>
      </c>
    </row>
    <row r="584" spans="1:12" ht="30" outlineLevel="2" x14ac:dyDescent="0.25">
      <c r="A584" s="1">
        <v>25035</v>
      </c>
      <c r="B584" s="1" t="s">
        <v>396</v>
      </c>
      <c r="C584" s="1" t="s">
        <v>181</v>
      </c>
      <c r="D584" s="1" t="s">
        <v>246</v>
      </c>
      <c r="E584" s="154" t="s">
        <v>336</v>
      </c>
      <c r="F584" s="1">
        <v>2020</v>
      </c>
      <c r="G584" s="1" t="s">
        <v>225</v>
      </c>
      <c r="H584" s="1">
        <v>1882.7</v>
      </c>
      <c r="I584" s="1">
        <v>1752.7</v>
      </c>
      <c r="J584" s="1">
        <v>26290.5</v>
      </c>
      <c r="K584" s="1">
        <v>15</v>
      </c>
      <c r="L584" s="1" t="s">
        <v>50</v>
      </c>
    </row>
    <row r="585" spans="1:12" outlineLevel="2" x14ac:dyDescent="0.25">
      <c r="A585" s="1">
        <v>25035</v>
      </c>
      <c r="B585" s="1" t="s">
        <v>396</v>
      </c>
      <c r="C585" s="1" t="s">
        <v>181</v>
      </c>
      <c r="D585" s="1" t="s">
        <v>246</v>
      </c>
      <c r="E585" s="154" t="s">
        <v>350</v>
      </c>
      <c r="F585" s="1">
        <v>2020</v>
      </c>
      <c r="G585" s="1" t="s">
        <v>225</v>
      </c>
      <c r="H585" s="1">
        <v>10</v>
      </c>
      <c r="I585" s="1">
        <v>4</v>
      </c>
      <c r="J585" s="1">
        <v>44</v>
      </c>
      <c r="K585" s="1">
        <v>11</v>
      </c>
      <c r="L585" s="1" t="s">
        <v>50</v>
      </c>
    </row>
    <row r="586" spans="1:12" outlineLevel="2" x14ac:dyDescent="0.25">
      <c r="A586" s="1">
        <v>25040</v>
      </c>
      <c r="B586" s="1" t="s">
        <v>396</v>
      </c>
      <c r="C586" s="1" t="s">
        <v>31</v>
      </c>
      <c r="D586" s="1" t="s">
        <v>246</v>
      </c>
      <c r="E586" s="154" t="s">
        <v>350</v>
      </c>
      <c r="F586" s="1">
        <v>2020</v>
      </c>
      <c r="G586" s="1" t="s">
        <v>225</v>
      </c>
      <c r="H586" s="1">
        <v>206</v>
      </c>
      <c r="I586" s="1">
        <v>196</v>
      </c>
      <c r="J586" s="1">
        <v>2060</v>
      </c>
      <c r="K586" s="1">
        <v>10</v>
      </c>
      <c r="L586" s="1" t="s">
        <v>50</v>
      </c>
    </row>
    <row r="587" spans="1:12" outlineLevel="2" x14ac:dyDescent="0.25">
      <c r="A587" s="1">
        <v>25040</v>
      </c>
      <c r="B587" s="1" t="s">
        <v>396</v>
      </c>
      <c r="C587" s="1" t="s">
        <v>31</v>
      </c>
      <c r="D587" s="1" t="s">
        <v>246</v>
      </c>
      <c r="E587" s="154" t="s">
        <v>309</v>
      </c>
      <c r="F587" s="1">
        <v>2020</v>
      </c>
      <c r="G587" s="1" t="s">
        <v>225</v>
      </c>
      <c r="H587" s="1">
        <v>52</v>
      </c>
      <c r="I587" s="1">
        <v>47</v>
      </c>
      <c r="J587" s="1">
        <v>376</v>
      </c>
      <c r="K587" s="1">
        <v>8</v>
      </c>
      <c r="L587" s="1" t="s">
        <v>50</v>
      </c>
    </row>
    <row r="588" spans="1:12" ht="30" outlineLevel="2" x14ac:dyDescent="0.25">
      <c r="A588" s="1">
        <v>25599</v>
      </c>
      <c r="B588" s="1" t="s">
        <v>396</v>
      </c>
      <c r="C588" s="1" t="s">
        <v>222</v>
      </c>
      <c r="D588" s="1" t="s">
        <v>246</v>
      </c>
      <c r="E588" s="154" t="s">
        <v>336</v>
      </c>
      <c r="F588" s="1">
        <v>2020</v>
      </c>
      <c r="G588" s="1" t="s">
        <v>225</v>
      </c>
      <c r="H588" s="1">
        <v>384</v>
      </c>
      <c r="I588" s="1">
        <v>324</v>
      </c>
      <c r="J588" s="1">
        <v>1944</v>
      </c>
      <c r="K588" s="1">
        <v>6</v>
      </c>
      <c r="L588" s="1" t="s">
        <v>50</v>
      </c>
    </row>
    <row r="589" spans="1:12" outlineLevel="2" x14ac:dyDescent="0.25">
      <c r="A589" s="1">
        <v>25599</v>
      </c>
      <c r="B589" s="1" t="s">
        <v>396</v>
      </c>
      <c r="C589" s="1" t="s">
        <v>222</v>
      </c>
      <c r="D589" s="1" t="s">
        <v>246</v>
      </c>
      <c r="E589" s="154" t="s">
        <v>309</v>
      </c>
      <c r="F589" s="1">
        <v>2020</v>
      </c>
      <c r="G589" s="1" t="s">
        <v>225</v>
      </c>
      <c r="H589" s="1">
        <v>135</v>
      </c>
      <c r="I589" s="1">
        <v>35</v>
      </c>
      <c r="J589" s="1">
        <v>210</v>
      </c>
      <c r="K589" s="1">
        <v>6</v>
      </c>
      <c r="L589" s="1" t="s">
        <v>50</v>
      </c>
    </row>
    <row r="590" spans="1:12" ht="30" outlineLevel="2" x14ac:dyDescent="0.25">
      <c r="A590" s="1">
        <v>25123</v>
      </c>
      <c r="B590" s="1" t="s">
        <v>396</v>
      </c>
      <c r="C590" s="1" t="s">
        <v>152</v>
      </c>
      <c r="D590" s="1" t="s">
        <v>246</v>
      </c>
      <c r="E590" s="154" t="s">
        <v>336</v>
      </c>
      <c r="F590" s="1">
        <v>2020</v>
      </c>
      <c r="G590" s="1" t="s">
        <v>225</v>
      </c>
      <c r="H590" s="1">
        <v>941</v>
      </c>
      <c r="I590" s="1">
        <v>935</v>
      </c>
      <c r="J590" s="1">
        <v>5610</v>
      </c>
      <c r="K590" s="1">
        <v>6</v>
      </c>
      <c r="L590" s="1" t="s">
        <v>50</v>
      </c>
    </row>
    <row r="591" spans="1:12" ht="30" outlineLevel="2" x14ac:dyDescent="0.25">
      <c r="A591" s="1">
        <v>25245</v>
      </c>
      <c r="B591" s="1" t="s">
        <v>396</v>
      </c>
      <c r="C591" s="1" t="s">
        <v>173</v>
      </c>
      <c r="D591" s="1" t="s">
        <v>246</v>
      </c>
      <c r="E591" s="154" t="s">
        <v>336</v>
      </c>
      <c r="F591" s="1">
        <v>2020</v>
      </c>
      <c r="G591" s="1" t="s">
        <v>225</v>
      </c>
      <c r="H591" s="1">
        <v>977</v>
      </c>
      <c r="I591" s="1">
        <v>977</v>
      </c>
      <c r="J591" s="1">
        <v>9770</v>
      </c>
      <c r="K591" s="1">
        <v>10</v>
      </c>
      <c r="L591" s="1" t="s">
        <v>50</v>
      </c>
    </row>
    <row r="592" spans="1:12" ht="30" outlineLevel="2" x14ac:dyDescent="0.25">
      <c r="A592" s="1">
        <v>25386</v>
      </c>
      <c r="B592" s="1" t="s">
        <v>396</v>
      </c>
      <c r="C592" s="1" t="s">
        <v>88</v>
      </c>
      <c r="D592" s="1" t="s">
        <v>246</v>
      </c>
      <c r="E592" s="154" t="s">
        <v>336</v>
      </c>
      <c r="F592" s="1">
        <v>2020</v>
      </c>
      <c r="G592" s="1" t="s">
        <v>225</v>
      </c>
      <c r="H592" s="1">
        <v>1817</v>
      </c>
      <c r="I592" s="1">
        <v>1789</v>
      </c>
      <c r="J592" s="1">
        <v>25046</v>
      </c>
      <c r="K592" s="1">
        <v>14</v>
      </c>
      <c r="L592" s="1" t="s">
        <v>50</v>
      </c>
    </row>
    <row r="593" spans="1:12" ht="30" outlineLevel="2" x14ac:dyDescent="0.25">
      <c r="A593" s="1">
        <v>25596</v>
      </c>
      <c r="B593" s="1" t="s">
        <v>396</v>
      </c>
      <c r="C593" s="1" t="s">
        <v>161</v>
      </c>
      <c r="D593" s="1" t="s">
        <v>246</v>
      </c>
      <c r="E593" s="154" t="s">
        <v>336</v>
      </c>
      <c r="F593" s="1">
        <v>2020</v>
      </c>
      <c r="G593" s="1" t="s">
        <v>225</v>
      </c>
      <c r="H593" s="1">
        <v>541</v>
      </c>
      <c r="I593" s="1">
        <v>461</v>
      </c>
      <c r="J593" s="1">
        <v>5412</v>
      </c>
      <c r="K593" s="1">
        <v>12</v>
      </c>
      <c r="L593" s="1" t="s">
        <v>50</v>
      </c>
    </row>
    <row r="594" spans="1:12" ht="30" outlineLevel="2" x14ac:dyDescent="0.25">
      <c r="A594" s="1">
        <v>25645</v>
      </c>
      <c r="B594" s="1" t="s">
        <v>396</v>
      </c>
      <c r="C594" s="1" t="s">
        <v>221</v>
      </c>
      <c r="D594" s="1" t="s">
        <v>246</v>
      </c>
      <c r="E594" s="154" t="s">
        <v>336</v>
      </c>
      <c r="F594" s="1">
        <v>2020</v>
      </c>
      <c r="G594" s="1" t="s">
        <v>225</v>
      </c>
      <c r="H594" s="1">
        <v>95</v>
      </c>
      <c r="I594" s="1">
        <v>82</v>
      </c>
      <c r="J594" s="1">
        <v>574</v>
      </c>
      <c r="K594" s="1">
        <v>7</v>
      </c>
      <c r="L594" s="1" t="s">
        <v>50</v>
      </c>
    </row>
    <row r="595" spans="1:12" outlineLevel="2" x14ac:dyDescent="0.25">
      <c r="A595" s="1">
        <v>25797</v>
      </c>
      <c r="B595" s="1" t="s">
        <v>396</v>
      </c>
      <c r="C595" s="1" t="s">
        <v>182</v>
      </c>
      <c r="D595" s="1" t="s">
        <v>246</v>
      </c>
      <c r="E595" s="154" t="s">
        <v>350</v>
      </c>
      <c r="F595" s="1">
        <v>2020</v>
      </c>
      <c r="G595" s="1" t="s">
        <v>225</v>
      </c>
      <c r="H595" s="1">
        <v>15</v>
      </c>
      <c r="I595" s="1">
        <v>13</v>
      </c>
      <c r="J595" s="1">
        <v>100</v>
      </c>
      <c r="K595" s="1">
        <v>7.6923076923076898</v>
      </c>
      <c r="L595" s="1" t="s">
        <v>50</v>
      </c>
    </row>
    <row r="596" spans="1:12" ht="30" outlineLevel="2" x14ac:dyDescent="0.25">
      <c r="A596" s="1">
        <v>25878</v>
      </c>
      <c r="B596" s="1" t="s">
        <v>396</v>
      </c>
      <c r="C596" s="1" t="s">
        <v>76</v>
      </c>
      <c r="D596" s="1" t="s">
        <v>246</v>
      </c>
      <c r="E596" s="154" t="s">
        <v>336</v>
      </c>
      <c r="F596" s="1">
        <v>2020</v>
      </c>
      <c r="G596" s="1" t="s">
        <v>225</v>
      </c>
      <c r="H596" s="1">
        <v>697</v>
      </c>
      <c r="I596" s="1">
        <v>697</v>
      </c>
      <c r="J596" s="1">
        <v>6970</v>
      </c>
      <c r="K596" s="1">
        <v>10</v>
      </c>
      <c r="L596" s="1" t="s">
        <v>50</v>
      </c>
    </row>
    <row r="597" spans="1:12" outlineLevel="1" x14ac:dyDescent="0.25">
      <c r="A597" s="109"/>
      <c r="B597" s="109"/>
      <c r="C597" s="109"/>
      <c r="D597" s="109" t="s">
        <v>723</v>
      </c>
      <c r="E597" s="157"/>
      <c r="F597" s="109"/>
      <c r="G597" s="109"/>
      <c r="H597" s="109">
        <f>SUBTOTAL(9,H568:H596)</f>
        <v>9980.9</v>
      </c>
      <c r="I597" s="109">
        <f>SUBTOTAL(9,I568:I596)</f>
        <v>9356.9</v>
      </c>
      <c r="J597" s="109">
        <f>SUBTOTAL(9,J568:J596)</f>
        <v>95910.897182066357</v>
      </c>
      <c r="K597" s="109"/>
      <c r="L597" s="109"/>
    </row>
    <row r="598" spans="1:12" outlineLevel="2" x14ac:dyDescent="0.25">
      <c r="A598" s="1">
        <v>25377</v>
      </c>
      <c r="B598" s="1" t="s">
        <v>387</v>
      </c>
      <c r="C598" s="1" t="s">
        <v>72</v>
      </c>
      <c r="D598" s="1" t="s">
        <v>303</v>
      </c>
      <c r="E598" s="154" t="s">
        <v>304</v>
      </c>
      <c r="F598" s="1">
        <v>2020</v>
      </c>
      <c r="G598" s="1" t="s">
        <v>225</v>
      </c>
      <c r="H598" s="1">
        <v>1</v>
      </c>
      <c r="I598" s="1">
        <v>1</v>
      </c>
      <c r="J598" s="1">
        <v>3</v>
      </c>
      <c r="K598" s="1">
        <v>3</v>
      </c>
      <c r="L598" s="1" t="s">
        <v>50</v>
      </c>
    </row>
    <row r="599" spans="1:12" outlineLevel="1" x14ac:dyDescent="0.25">
      <c r="A599" s="109"/>
      <c r="B599" s="109"/>
      <c r="C599" s="109"/>
      <c r="D599" s="109" t="s">
        <v>724</v>
      </c>
      <c r="E599" s="157"/>
      <c r="F599" s="109"/>
      <c r="G599" s="109"/>
      <c r="H599" s="109">
        <f>SUBTOTAL(9,H598:H598)</f>
        <v>1</v>
      </c>
      <c r="I599" s="109">
        <f>SUBTOTAL(9,I598:I598)</f>
        <v>1</v>
      </c>
      <c r="J599" s="109">
        <f>SUBTOTAL(9,J598:J598)</f>
        <v>3</v>
      </c>
      <c r="K599" s="109"/>
      <c r="L599" s="109"/>
    </row>
    <row r="600" spans="1:12" outlineLevel="2" x14ac:dyDescent="0.25">
      <c r="A600" s="1">
        <v>25001</v>
      </c>
      <c r="B600" s="1" t="s">
        <v>383</v>
      </c>
      <c r="C600" s="1" t="s">
        <v>128</v>
      </c>
      <c r="D600" s="1" t="s">
        <v>260</v>
      </c>
      <c r="E600" s="154" t="s">
        <v>261</v>
      </c>
      <c r="F600" s="1">
        <v>2020</v>
      </c>
      <c r="G600" s="1" t="s">
        <v>225</v>
      </c>
      <c r="H600" s="1">
        <v>1.1000000000000001</v>
      </c>
      <c r="I600" s="1">
        <v>1.1000000000000001</v>
      </c>
      <c r="J600" s="1">
        <v>5.5</v>
      </c>
      <c r="K600" s="1">
        <v>5</v>
      </c>
      <c r="L600" s="1" t="s">
        <v>50</v>
      </c>
    </row>
    <row r="601" spans="1:12" outlineLevel="2" x14ac:dyDescent="0.25">
      <c r="A601" s="1">
        <v>25320</v>
      </c>
      <c r="B601" s="1" t="s">
        <v>385</v>
      </c>
      <c r="C601" s="1" t="s">
        <v>154</v>
      </c>
      <c r="D601" s="1" t="s">
        <v>260</v>
      </c>
      <c r="E601" s="154" t="s">
        <v>261</v>
      </c>
      <c r="F601" s="1">
        <v>2020</v>
      </c>
      <c r="G601" s="1" t="s">
        <v>225</v>
      </c>
      <c r="H601" s="1">
        <v>27</v>
      </c>
      <c r="I601" s="1">
        <v>23</v>
      </c>
      <c r="J601" s="1">
        <v>322</v>
      </c>
      <c r="K601" s="1">
        <v>14</v>
      </c>
      <c r="L601" s="1" t="s">
        <v>50</v>
      </c>
    </row>
    <row r="602" spans="1:12" outlineLevel="2" x14ac:dyDescent="0.25">
      <c r="A602" s="1">
        <v>25851</v>
      </c>
      <c r="B602" s="1" t="s">
        <v>386</v>
      </c>
      <c r="C602" s="1" t="s">
        <v>129</v>
      </c>
      <c r="D602" s="1" t="s">
        <v>260</v>
      </c>
      <c r="E602" s="154" t="s">
        <v>261</v>
      </c>
      <c r="F602" s="1">
        <v>2020</v>
      </c>
      <c r="G602" s="1" t="s">
        <v>225</v>
      </c>
      <c r="H602" s="1">
        <v>0.5</v>
      </c>
      <c r="I602" s="1">
        <v>0.30000000000000004</v>
      </c>
      <c r="J602" s="1">
        <v>1.5000000000000002</v>
      </c>
      <c r="K602" s="1">
        <v>5</v>
      </c>
      <c r="L602" s="1" t="s">
        <v>50</v>
      </c>
    </row>
    <row r="603" spans="1:12" outlineLevel="2" x14ac:dyDescent="0.25">
      <c r="A603" s="1">
        <v>25086</v>
      </c>
      <c r="B603" s="1" t="s">
        <v>388</v>
      </c>
      <c r="C603" s="1" t="s">
        <v>87</v>
      </c>
      <c r="D603" s="1" t="s">
        <v>260</v>
      </c>
      <c r="E603" s="154" t="s">
        <v>261</v>
      </c>
      <c r="F603" s="1">
        <v>2020</v>
      </c>
      <c r="G603" s="1" t="s">
        <v>225</v>
      </c>
      <c r="H603" s="1">
        <v>18</v>
      </c>
      <c r="I603" s="1">
        <v>14</v>
      </c>
      <c r="J603" s="1">
        <v>112</v>
      </c>
      <c r="K603" s="1">
        <v>8</v>
      </c>
      <c r="L603" s="1" t="s">
        <v>50</v>
      </c>
    </row>
    <row r="604" spans="1:12" outlineLevel="2" x14ac:dyDescent="0.25">
      <c r="A604" s="1">
        <v>25580</v>
      </c>
      <c r="B604" s="1" t="s">
        <v>388</v>
      </c>
      <c r="C604" s="1" t="s">
        <v>120</v>
      </c>
      <c r="D604" s="1" t="s">
        <v>260</v>
      </c>
      <c r="E604" s="154" t="s">
        <v>261</v>
      </c>
      <c r="F604" s="1">
        <v>2020</v>
      </c>
      <c r="G604" s="1" t="s">
        <v>225</v>
      </c>
      <c r="H604" s="1">
        <v>17</v>
      </c>
      <c r="I604" s="1">
        <v>17</v>
      </c>
      <c r="J604" s="1">
        <v>85</v>
      </c>
      <c r="K604" s="1">
        <v>5</v>
      </c>
      <c r="L604" s="1" t="s">
        <v>50</v>
      </c>
    </row>
    <row r="605" spans="1:12" outlineLevel="2" x14ac:dyDescent="0.25">
      <c r="A605" s="1">
        <v>25662</v>
      </c>
      <c r="B605" s="1" t="s">
        <v>388</v>
      </c>
      <c r="C605" s="1" t="s">
        <v>153</v>
      </c>
      <c r="D605" s="1" t="s">
        <v>260</v>
      </c>
      <c r="E605" s="154" t="s">
        <v>261</v>
      </c>
      <c r="F605" s="1">
        <v>2020</v>
      </c>
      <c r="G605" s="1" t="s">
        <v>225</v>
      </c>
      <c r="H605" s="1">
        <v>53</v>
      </c>
      <c r="I605" s="1">
        <v>32</v>
      </c>
      <c r="J605" s="1">
        <v>212</v>
      </c>
      <c r="K605" s="1">
        <v>4</v>
      </c>
      <c r="L605" s="1" t="s">
        <v>50</v>
      </c>
    </row>
    <row r="606" spans="1:12" outlineLevel="2" x14ac:dyDescent="0.25">
      <c r="A606" s="1">
        <v>25053</v>
      </c>
      <c r="B606" s="1" t="s">
        <v>395</v>
      </c>
      <c r="C606" s="1" t="s">
        <v>84</v>
      </c>
      <c r="D606" s="1" t="s">
        <v>260</v>
      </c>
      <c r="E606" s="154" t="s">
        <v>261</v>
      </c>
      <c r="F606" s="1">
        <v>2020</v>
      </c>
      <c r="G606" s="1" t="s">
        <v>225</v>
      </c>
      <c r="H606" s="1">
        <v>11</v>
      </c>
      <c r="I606" s="1">
        <v>8</v>
      </c>
      <c r="J606" s="1">
        <v>56</v>
      </c>
      <c r="K606" s="1">
        <v>7</v>
      </c>
      <c r="L606" s="1" t="s">
        <v>50</v>
      </c>
    </row>
    <row r="607" spans="1:12" outlineLevel="2" x14ac:dyDescent="0.25">
      <c r="A607" s="1">
        <v>25035</v>
      </c>
      <c r="B607" s="1" t="s">
        <v>396</v>
      </c>
      <c r="C607" s="1" t="s">
        <v>181</v>
      </c>
      <c r="D607" s="1" t="s">
        <v>260</v>
      </c>
      <c r="E607" s="154" t="s">
        <v>261</v>
      </c>
      <c r="F607" s="1">
        <v>2020</v>
      </c>
      <c r="G607" s="1" t="s">
        <v>225</v>
      </c>
      <c r="H607" s="1">
        <v>12</v>
      </c>
      <c r="I607" s="1">
        <v>6</v>
      </c>
      <c r="J607" s="1">
        <v>114</v>
      </c>
      <c r="K607" s="1">
        <v>19</v>
      </c>
      <c r="L607" s="1" t="s">
        <v>50</v>
      </c>
    </row>
    <row r="608" spans="1:12" outlineLevel="2" x14ac:dyDescent="0.25">
      <c r="A608" s="1">
        <v>25386</v>
      </c>
      <c r="B608" s="1" t="s">
        <v>396</v>
      </c>
      <c r="C608" s="1" t="s">
        <v>88</v>
      </c>
      <c r="D608" s="1" t="s">
        <v>260</v>
      </c>
      <c r="E608" s="154" t="s">
        <v>261</v>
      </c>
      <c r="F608" s="1">
        <v>2020</v>
      </c>
      <c r="G608" s="1" t="s">
        <v>225</v>
      </c>
      <c r="H608" s="1">
        <v>156</v>
      </c>
      <c r="I608" s="1">
        <v>134</v>
      </c>
      <c r="J608" s="1">
        <v>1145.4838709677399</v>
      </c>
      <c r="K608" s="1">
        <v>8.5483870967741904</v>
      </c>
      <c r="L608" s="1" t="s">
        <v>50</v>
      </c>
    </row>
    <row r="609" spans="1:12" outlineLevel="2" x14ac:dyDescent="0.25">
      <c r="A609" s="1">
        <v>25797</v>
      </c>
      <c r="B609" s="1" t="s">
        <v>396</v>
      </c>
      <c r="C609" s="1" t="s">
        <v>182</v>
      </c>
      <c r="D609" s="1" t="s">
        <v>260</v>
      </c>
      <c r="E609" s="154" t="s">
        <v>261</v>
      </c>
      <c r="F609" s="1">
        <v>2020</v>
      </c>
      <c r="G609" s="1" t="s">
        <v>225</v>
      </c>
      <c r="H609" s="1">
        <v>12.4</v>
      </c>
      <c r="I609" s="1">
        <v>11.4</v>
      </c>
      <c r="J609" s="1">
        <v>114</v>
      </c>
      <c r="K609" s="1">
        <v>10</v>
      </c>
      <c r="L609" s="1" t="s">
        <v>50</v>
      </c>
    </row>
    <row r="610" spans="1:12" outlineLevel="1" x14ac:dyDescent="0.25">
      <c r="A610" s="109"/>
      <c r="B610" s="109"/>
      <c r="C610" s="109"/>
      <c r="D610" s="109" t="s">
        <v>725</v>
      </c>
      <c r="E610" s="157"/>
      <c r="F610" s="109"/>
      <c r="G610" s="109"/>
      <c r="H610" s="109">
        <f>SUBTOTAL(9,H600:H609)</f>
        <v>308</v>
      </c>
      <c r="I610" s="109">
        <f>SUBTOTAL(9,I600:I609)</f>
        <v>246.8</v>
      </c>
      <c r="J610" s="109">
        <f>SUBTOTAL(9,J600:J609)</f>
        <v>2167.4838709677397</v>
      </c>
      <c r="K610" s="109"/>
      <c r="L610" s="109"/>
    </row>
    <row r="611" spans="1:12" outlineLevel="2" x14ac:dyDescent="0.25">
      <c r="A611" s="1">
        <v>25758</v>
      </c>
      <c r="B611" s="1" t="s">
        <v>392</v>
      </c>
      <c r="C611" s="1" t="s">
        <v>111</v>
      </c>
      <c r="D611" s="1" t="s">
        <v>270</v>
      </c>
      <c r="E611" s="154" t="s">
        <v>271</v>
      </c>
      <c r="F611" s="1">
        <v>2020</v>
      </c>
      <c r="G611" s="1" t="s">
        <v>225</v>
      </c>
      <c r="H611" s="1">
        <v>5</v>
      </c>
      <c r="I611" s="1">
        <v>5</v>
      </c>
      <c r="J611" s="1">
        <v>30</v>
      </c>
      <c r="K611" s="1">
        <v>6</v>
      </c>
      <c r="L611" s="1" t="s">
        <v>50</v>
      </c>
    </row>
    <row r="612" spans="1:12" outlineLevel="1" x14ac:dyDescent="0.25">
      <c r="A612" s="109"/>
      <c r="B612" s="109"/>
      <c r="C612" s="109"/>
      <c r="D612" s="109" t="s">
        <v>726</v>
      </c>
      <c r="E612" s="157"/>
      <c r="F612" s="109"/>
      <c r="G612" s="109"/>
      <c r="H612" s="109">
        <f>SUBTOTAL(9,H611:H611)</f>
        <v>5</v>
      </c>
      <c r="I612" s="109">
        <f>SUBTOTAL(9,I611:I611)</f>
        <v>5</v>
      </c>
      <c r="J612" s="109">
        <f>SUBTOTAL(9,J611:J611)</f>
        <v>30</v>
      </c>
      <c r="K612" s="109"/>
      <c r="L612" s="109"/>
    </row>
    <row r="613" spans="1:12" outlineLevel="2" x14ac:dyDescent="0.25">
      <c r="A613" s="1">
        <v>25436</v>
      </c>
      <c r="B613" s="1" t="s">
        <v>384</v>
      </c>
      <c r="C613" s="1" t="s">
        <v>51</v>
      </c>
      <c r="D613" s="1" t="s">
        <v>228</v>
      </c>
      <c r="E613" s="154" t="s">
        <v>229</v>
      </c>
      <c r="F613" s="1">
        <v>2020</v>
      </c>
      <c r="G613" s="1" t="s">
        <v>225</v>
      </c>
      <c r="H613" s="1">
        <v>2.5</v>
      </c>
      <c r="I613" s="1">
        <v>2</v>
      </c>
      <c r="J613" s="1">
        <v>10</v>
      </c>
      <c r="K613" s="1">
        <v>5</v>
      </c>
      <c r="L613" s="1" t="s">
        <v>50</v>
      </c>
    </row>
    <row r="614" spans="1:12" outlineLevel="2" x14ac:dyDescent="0.25">
      <c r="A614" s="1">
        <v>25772</v>
      </c>
      <c r="B614" s="1" t="s">
        <v>384</v>
      </c>
      <c r="C614" s="1" t="s">
        <v>38</v>
      </c>
      <c r="D614" s="1" t="s">
        <v>228</v>
      </c>
      <c r="E614" s="154" t="s">
        <v>229</v>
      </c>
      <c r="F614" s="1">
        <v>2020</v>
      </c>
      <c r="G614" s="1" t="s">
        <v>225</v>
      </c>
      <c r="H614" s="1">
        <v>2</v>
      </c>
      <c r="I614" s="1">
        <v>2</v>
      </c>
      <c r="J614" s="1">
        <v>8</v>
      </c>
      <c r="K614" s="1">
        <v>4</v>
      </c>
      <c r="L614" s="1" t="s">
        <v>50</v>
      </c>
    </row>
    <row r="615" spans="1:12" outlineLevel="2" x14ac:dyDescent="0.25">
      <c r="A615" s="1">
        <v>25807</v>
      </c>
      <c r="B615" s="1" t="s">
        <v>384</v>
      </c>
      <c r="C615" s="1" t="s">
        <v>213</v>
      </c>
      <c r="D615" s="1" t="s">
        <v>228</v>
      </c>
      <c r="E615" s="154" t="s">
        <v>229</v>
      </c>
      <c r="F615" s="1">
        <v>2020</v>
      </c>
      <c r="G615" s="1" t="s">
        <v>225</v>
      </c>
      <c r="H615" s="1">
        <v>3</v>
      </c>
      <c r="I615" s="1">
        <v>3</v>
      </c>
      <c r="J615" s="1">
        <v>3</v>
      </c>
      <c r="K615" s="1">
        <v>1</v>
      </c>
      <c r="L615" s="1" t="s">
        <v>50</v>
      </c>
    </row>
    <row r="616" spans="1:12" outlineLevel="2" x14ac:dyDescent="0.25">
      <c r="A616" s="1">
        <v>25873</v>
      </c>
      <c r="B616" s="1" t="s">
        <v>384</v>
      </c>
      <c r="C616" s="1" t="s">
        <v>137</v>
      </c>
      <c r="D616" s="1" t="s">
        <v>228</v>
      </c>
      <c r="E616" s="154" t="s">
        <v>229</v>
      </c>
      <c r="F616" s="1">
        <v>2020</v>
      </c>
      <c r="G616" s="1" t="s">
        <v>225</v>
      </c>
      <c r="H616" s="1">
        <v>30</v>
      </c>
      <c r="I616" s="1">
        <v>30</v>
      </c>
      <c r="J616" s="1">
        <v>450</v>
      </c>
      <c r="K616" s="1">
        <v>15</v>
      </c>
      <c r="L616" s="1" t="s">
        <v>50</v>
      </c>
    </row>
    <row r="617" spans="1:12" outlineLevel="2" x14ac:dyDescent="0.25">
      <c r="A617" s="1">
        <v>25297</v>
      </c>
      <c r="B617" s="1" t="s">
        <v>387</v>
      </c>
      <c r="C617" s="1" t="s">
        <v>110</v>
      </c>
      <c r="D617" s="1" t="s">
        <v>228</v>
      </c>
      <c r="E617" s="154" t="s">
        <v>229</v>
      </c>
      <c r="F617" s="1">
        <v>2020</v>
      </c>
      <c r="G617" s="1" t="s">
        <v>225</v>
      </c>
      <c r="H617" s="1">
        <v>26</v>
      </c>
      <c r="I617" s="1">
        <v>22</v>
      </c>
      <c r="J617" s="1">
        <v>52</v>
      </c>
      <c r="K617" s="1">
        <v>2</v>
      </c>
      <c r="L617" s="1" t="s">
        <v>50</v>
      </c>
    </row>
    <row r="618" spans="1:12" outlineLevel="2" x14ac:dyDescent="0.25">
      <c r="A618" s="1">
        <v>25377</v>
      </c>
      <c r="B618" s="1" t="s">
        <v>387</v>
      </c>
      <c r="C618" s="1" t="s">
        <v>72</v>
      </c>
      <c r="D618" s="1" t="s">
        <v>228</v>
      </c>
      <c r="E618" s="154" t="s">
        <v>229</v>
      </c>
      <c r="F618" s="1">
        <v>2020</v>
      </c>
      <c r="G618" s="1" t="s">
        <v>225</v>
      </c>
      <c r="H618" s="1">
        <v>9</v>
      </c>
      <c r="I618" s="1">
        <v>8.5</v>
      </c>
      <c r="J618" s="1">
        <v>49.3</v>
      </c>
      <c r="K618" s="1">
        <v>5.8</v>
      </c>
      <c r="L618" s="1" t="s">
        <v>50</v>
      </c>
    </row>
    <row r="619" spans="1:12" outlineLevel="2" x14ac:dyDescent="0.25">
      <c r="A619" s="1">
        <v>25839</v>
      </c>
      <c r="B619" s="1" t="s">
        <v>387</v>
      </c>
      <c r="C619" s="1" t="s">
        <v>109</v>
      </c>
      <c r="D619" s="1" t="s">
        <v>228</v>
      </c>
      <c r="E619" s="154" t="s">
        <v>229</v>
      </c>
      <c r="F619" s="1">
        <v>2020</v>
      </c>
      <c r="G619" s="1" t="s">
        <v>225</v>
      </c>
      <c r="H619" s="1">
        <v>1</v>
      </c>
      <c r="I619" s="1">
        <v>1</v>
      </c>
      <c r="J619" s="1">
        <v>4</v>
      </c>
      <c r="K619" s="1">
        <v>4</v>
      </c>
      <c r="L619" s="1" t="s">
        <v>50</v>
      </c>
    </row>
    <row r="620" spans="1:12" outlineLevel="2" x14ac:dyDescent="0.25">
      <c r="A620" s="1">
        <v>25438</v>
      </c>
      <c r="B620" s="1" t="s">
        <v>389</v>
      </c>
      <c r="C620" s="1" t="s">
        <v>131</v>
      </c>
      <c r="D620" s="1" t="s">
        <v>228</v>
      </c>
      <c r="E620" s="154" t="s">
        <v>229</v>
      </c>
      <c r="F620" s="1">
        <v>2020</v>
      </c>
      <c r="G620" s="1" t="s">
        <v>225</v>
      </c>
      <c r="H620" s="1">
        <v>2</v>
      </c>
      <c r="I620" s="1">
        <v>0</v>
      </c>
      <c r="J620" s="1">
        <v>0</v>
      </c>
      <c r="K620" s="1">
        <v>0</v>
      </c>
      <c r="L620" s="1" t="s">
        <v>50</v>
      </c>
    </row>
    <row r="621" spans="1:12" outlineLevel="2" x14ac:dyDescent="0.25">
      <c r="A621" s="1">
        <v>25181</v>
      </c>
      <c r="B621" s="1" t="s">
        <v>390</v>
      </c>
      <c r="C621" s="1" t="s">
        <v>193</v>
      </c>
      <c r="D621" s="1" t="s">
        <v>228</v>
      </c>
      <c r="E621" s="154" t="s">
        <v>229</v>
      </c>
      <c r="F621" s="1">
        <v>2020</v>
      </c>
      <c r="G621" s="1" t="s">
        <v>225</v>
      </c>
      <c r="H621" s="1">
        <v>8</v>
      </c>
      <c r="I621" s="1">
        <v>4</v>
      </c>
      <c r="J621" s="1">
        <v>75</v>
      </c>
      <c r="K621" s="1">
        <v>15</v>
      </c>
      <c r="L621" s="1" t="s">
        <v>50</v>
      </c>
    </row>
    <row r="622" spans="1:12" outlineLevel="2" x14ac:dyDescent="0.25">
      <c r="A622" s="1">
        <v>25281</v>
      </c>
      <c r="B622" s="1" t="s">
        <v>390</v>
      </c>
      <c r="C622" s="1" t="s">
        <v>112</v>
      </c>
      <c r="D622" s="1" t="s">
        <v>228</v>
      </c>
      <c r="E622" s="154" t="s">
        <v>229</v>
      </c>
      <c r="F622" s="1">
        <v>2020</v>
      </c>
      <c r="G622" s="1" t="s">
        <v>225</v>
      </c>
      <c r="H622" s="1">
        <v>10</v>
      </c>
      <c r="I622" s="1">
        <v>10</v>
      </c>
      <c r="J622" s="1">
        <v>60</v>
      </c>
      <c r="K622" s="1">
        <v>6</v>
      </c>
      <c r="L622" s="1" t="s">
        <v>50</v>
      </c>
    </row>
    <row r="623" spans="1:12" outlineLevel="2" x14ac:dyDescent="0.25">
      <c r="A623" s="1">
        <v>25594</v>
      </c>
      <c r="B623" s="1" t="s">
        <v>390</v>
      </c>
      <c r="C623" s="1" t="s">
        <v>157</v>
      </c>
      <c r="D623" s="1" t="s">
        <v>228</v>
      </c>
      <c r="E623" s="154" t="s">
        <v>229</v>
      </c>
      <c r="F623" s="1">
        <v>2020</v>
      </c>
      <c r="G623" s="1" t="s">
        <v>225</v>
      </c>
      <c r="H623" s="1">
        <v>40</v>
      </c>
      <c r="I623" s="1">
        <v>40</v>
      </c>
      <c r="J623" s="1">
        <v>320</v>
      </c>
      <c r="K623" s="1">
        <v>8</v>
      </c>
      <c r="L623" s="1" t="s">
        <v>50</v>
      </c>
    </row>
    <row r="624" spans="1:12" outlineLevel="2" x14ac:dyDescent="0.25">
      <c r="A624" s="1">
        <v>25845</v>
      </c>
      <c r="B624" s="1" t="s">
        <v>390</v>
      </c>
      <c r="C624" s="1" t="s">
        <v>63</v>
      </c>
      <c r="D624" s="1" t="s">
        <v>228</v>
      </c>
      <c r="E624" s="154" t="s">
        <v>229</v>
      </c>
      <c r="F624" s="1">
        <v>2020</v>
      </c>
      <c r="G624" s="1" t="s">
        <v>225</v>
      </c>
      <c r="H624" s="1">
        <v>14</v>
      </c>
      <c r="I624" s="1">
        <v>14</v>
      </c>
      <c r="J624" s="1">
        <v>238</v>
      </c>
      <c r="K624" s="1">
        <v>17</v>
      </c>
      <c r="L624" s="1" t="s">
        <v>50</v>
      </c>
    </row>
    <row r="625" spans="1:12" outlineLevel="2" x14ac:dyDescent="0.25">
      <c r="A625" s="1">
        <v>25175</v>
      </c>
      <c r="B625" s="1" t="s">
        <v>392</v>
      </c>
      <c r="C625" s="1" t="s">
        <v>192</v>
      </c>
      <c r="D625" s="1" t="s">
        <v>228</v>
      </c>
      <c r="E625" s="154" t="s">
        <v>229</v>
      </c>
      <c r="F625" s="1">
        <v>2020</v>
      </c>
      <c r="G625" s="1" t="s">
        <v>225</v>
      </c>
      <c r="H625" s="1">
        <v>6</v>
      </c>
      <c r="I625" s="1">
        <v>5</v>
      </c>
      <c r="J625" s="1">
        <v>60</v>
      </c>
      <c r="K625" s="1">
        <v>10</v>
      </c>
      <c r="L625" s="1" t="s">
        <v>50</v>
      </c>
    </row>
    <row r="626" spans="1:12" outlineLevel="2" x14ac:dyDescent="0.25">
      <c r="A626" s="1">
        <v>25200</v>
      </c>
      <c r="B626" s="1" t="s">
        <v>392</v>
      </c>
      <c r="C626" s="1" t="s">
        <v>77</v>
      </c>
      <c r="D626" s="1" t="s">
        <v>228</v>
      </c>
      <c r="E626" s="154" t="s">
        <v>229</v>
      </c>
      <c r="F626" s="1">
        <v>2020</v>
      </c>
      <c r="G626" s="1" t="s">
        <v>225</v>
      </c>
      <c r="H626" s="1">
        <v>4.5</v>
      </c>
      <c r="I626" s="1">
        <v>3.5</v>
      </c>
      <c r="J626" s="1">
        <v>35</v>
      </c>
      <c r="K626" s="1">
        <v>10</v>
      </c>
      <c r="L626" s="1" t="s">
        <v>50</v>
      </c>
    </row>
    <row r="627" spans="1:12" outlineLevel="2" x14ac:dyDescent="0.25">
      <c r="A627" s="1">
        <v>25295</v>
      </c>
      <c r="B627" s="1" t="s">
        <v>392</v>
      </c>
      <c r="C627" s="1" t="s">
        <v>178</v>
      </c>
      <c r="D627" s="1" t="s">
        <v>228</v>
      </c>
      <c r="E627" s="154" t="s">
        <v>229</v>
      </c>
      <c r="F627" s="1">
        <v>2020</v>
      </c>
      <c r="G627" s="1" t="s">
        <v>225</v>
      </c>
      <c r="H627" s="1">
        <v>1.5</v>
      </c>
      <c r="I627" s="1">
        <v>1.5</v>
      </c>
      <c r="J627" s="1">
        <v>15</v>
      </c>
      <c r="K627" s="1">
        <v>10</v>
      </c>
      <c r="L627" s="1" t="s">
        <v>50</v>
      </c>
    </row>
    <row r="628" spans="1:12" outlineLevel="2" x14ac:dyDescent="0.25">
      <c r="A628" s="1">
        <v>25099</v>
      </c>
      <c r="B628" s="1" t="s">
        <v>393</v>
      </c>
      <c r="C628" s="1" t="s">
        <v>190</v>
      </c>
      <c r="D628" s="1" t="s">
        <v>228</v>
      </c>
      <c r="E628" s="154" t="s">
        <v>229</v>
      </c>
      <c r="F628" s="1">
        <v>2020</v>
      </c>
      <c r="G628" s="1" t="s">
        <v>225</v>
      </c>
      <c r="H628" s="1">
        <v>5</v>
      </c>
      <c r="I628" s="1">
        <v>5</v>
      </c>
      <c r="J628" s="1">
        <v>20</v>
      </c>
      <c r="K628" s="1">
        <v>4</v>
      </c>
      <c r="L628" s="1" t="s">
        <v>50</v>
      </c>
    </row>
    <row r="629" spans="1:12" outlineLevel="2" x14ac:dyDescent="0.25">
      <c r="A629" s="1">
        <v>25269</v>
      </c>
      <c r="B629" s="1" t="s">
        <v>393</v>
      </c>
      <c r="C629" s="1" t="s">
        <v>186</v>
      </c>
      <c r="D629" s="1" t="s">
        <v>228</v>
      </c>
      <c r="E629" s="154" t="s">
        <v>229</v>
      </c>
      <c r="F629" s="1">
        <v>2020</v>
      </c>
      <c r="G629" s="1" t="s">
        <v>225</v>
      </c>
      <c r="H629" s="1">
        <v>4.7</v>
      </c>
      <c r="I629" s="1">
        <v>1.2000000000000002</v>
      </c>
      <c r="J629" s="1">
        <v>18.5</v>
      </c>
      <c r="K629" s="1">
        <v>5</v>
      </c>
      <c r="L629" s="1" t="s">
        <v>50</v>
      </c>
    </row>
    <row r="630" spans="1:12" outlineLevel="2" x14ac:dyDescent="0.25">
      <c r="A630" s="1">
        <v>25898</v>
      </c>
      <c r="B630" s="1" t="s">
        <v>393</v>
      </c>
      <c r="C630" s="1" t="s">
        <v>220</v>
      </c>
      <c r="D630" s="1" t="s">
        <v>228</v>
      </c>
      <c r="E630" s="154" t="s">
        <v>229</v>
      </c>
      <c r="F630" s="1">
        <v>2020</v>
      </c>
      <c r="G630" s="1" t="s">
        <v>225</v>
      </c>
      <c r="H630" s="1">
        <v>12</v>
      </c>
      <c r="I630" s="1">
        <v>9</v>
      </c>
      <c r="J630" s="1">
        <v>117</v>
      </c>
      <c r="K630" s="1">
        <v>13</v>
      </c>
      <c r="L630" s="1" t="s">
        <v>50</v>
      </c>
    </row>
    <row r="631" spans="1:12" outlineLevel="2" x14ac:dyDescent="0.25">
      <c r="A631" s="1">
        <v>25740</v>
      </c>
      <c r="B631" s="1" t="s">
        <v>394</v>
      </c>
      <c r="C631" s="1" t="s">
        <v>187</v>
      </c>
      <c r="D631" s="1" t="s">
        <v>228</v>
      </c>
      <c r="E631" s="154" t="s">
        <v>229</v>
      </c>
      <c r="F631" s="1">
        <v>2020</v>
      </c>
      <c r="G631" s="1" t="s">
        <v>225</v>
      </c>
      <c r="H631" s="1">
        <v>16.7</v>
      </c>
      <c r="I631" s="1">
        <v>15.7</v>
      </c>
      <c r="J631" s="1">
        <v>565.20000000000005</v>
      </c>
      <c r="K631" s="1">
        <v>36</v>
      </c>
      <c r="L631" s="1" t="s">
        <v>50</v>
      </c>
    </row>
    <row r="632" spans="1:12" outlineLevel="2" x14ac:dyDescent="0.25">
      <c r="A632" s="1">
        <v>25053</v>
      </c>
      <c r="B632" s="1" t="s">
        <v>395</v>
      </c>
      <c r="C632" s="1" t="s">
        <v>84</v>
      </c>
      <c r="D632" s="1" t="s">
        <v>228</v>
      </c>
      <c r="E632" s="154" t="s">
        <v>229</v>
      </c>
      <c r="F632" s="1">
        <v>2020</v>
      </c>
      <c r="G632" s="1" t="s">
        <v>225</v>
      </c>
      <c r="H632" s="1">
        <v>389</v>
      </c>
      <c r="I632" s="1">
        <v>374</v>
      </c>
      <c r="J632" s="1">
        <v>4488</v>
      </c>
      <c r="K632" s="1">
        <v>12</v>
      </c>
      <c r="L632" s="1" t="s">
        <v>50</v>
      </c>
    </row>
    <row r="633" spans="1:12" outlineLevel="2" x14ac:dyDescent="0.25">
      <c r="A633" s="1">
        <v>25120</v>
      </c>
      <c r="B633" s="1" t="s">
        <v>395</v>
      </c>
      <c r="C633" s="1" t="s">
        <v>191</v>
      </c>
      <c r="D633" s="1" t="s">
        <v>228</v>
      </c>
      <c r="E633" s="154" t="s">
        <v>229</v>
      </c>
      <c r="F633" s="1">
        <v>2020</v>
      </c>
      <c r="G633" s="1" t="s">
        <v>225</v>
      </c>
      <c r="H633" s="1">
        <v>47</v>
      </c>
      <c r="I633" s="1">
        <v>44</v>
      </c>
      <c r="J633" s="1">
        <v>376</v>
      </c>
      <c r="K633" s="1">
        <v>8</v>
      </c>
      <c r="L633" s="1" t="s">
        <v>50</v>
      </c>
    </row>
    <row r="634" spans="1:12" outlineLevel="2" x14ac:dyDescent="0.25">
      <c r="A634" s="1">
        <v>25290</v>
      </c>
      <c r="B634" s="1" t="s">
        <v>395</v>
      </c>
      <c r="C634" s="1" t="s">
        <v>197</v>
      </c>
      <c r="D634" s="1" t="s">
        <v>228</v>
      </c>
      <c r="E634" s="154" t="s">
        <v>229</v>
      </c>
      <c r="F634" s="1">
        <v>2020</v>
      </c>
      <c r="G634" s="1" t="s">
        <v>225</v>
      </c>
      <c r="H634" s="1">
        <v>316</v>
      </c>
      <c r="I634" s="1">
        <v>291</v>
      </c>
      <c r="J634" s="1">
        <v>2910</v>
      </c>
      <c r="K634" s="1">
        <v>10</v>
      </c>
      <c r="L634" s="1" t="s">
        <v>50</v>
      </c>
    </row>
    <row r="635" spans="1:12" outlineLevel="2" x14ac:dyDescent="0.25">
      <c r="A635" s="1">
        <v>25312</v>
      </c>
      <c r="B635" s="1" t="s">
        <v>395</v>
      </c>
      <c r="C635" s="1" t="s">
        <v>41</v>
      </c>
      <c r="D635" s="1" t="s">
        <v>228</v>
      </c>
      <c r="E635" s="154" t="s">
        <v>229</v>
      </c>
      <c r="F635" s="1">
        <v>2020</v>
      </c>
      <c r="G635" s="1" t="s">
        <v>225</v>
      </c>
      <c r="H635" s="1">
        <v>15</v>
      </c>
      <c r="I635" s="1">
        <v>15</v>
      </c>
      <c r="J635" s="1">
        <v>225</v>
      </c>
      <c r="K635" s="1">
        <v>15</v>
      </c>
      <c r="L635" s="1" t="s">
        <v>50</v>
      </c>
    </row>
    <row r="636" spans="1:12" outlineLevel="2" x14ac:dyDescent="0.25">
      <c r="A636" s="1">
        <v>25524</v>
      </c>
      <c r="B636" s="1" t="s">
        <v>395</v>
      </c>
      <c r="C636" s="1" t="s">
        <v>165</v>
      </c>
      <c r="D636" s="1" t="s">
        <v>228</v>
      </c>
      <c r="E636" s="154" t="s">
        <v>229</v>
      </c>
      <c r="F636" s="1">
        <v>2020</v>
      </c>
      <c r="G636" s="1" t="s">
        <v>225</v>
      </c>
      <c r="H636" s="1">
        <v>8</v>
      </c>
      <c r="I636" s="1">
        <v>8</v>
      </c>
      <c r="J636" s="1">
        <v>48</v>
      </c>
      <c r="K636" s="1">
        <v>6</v>
      </c>
      <c r="L636" s="1" t="s">
        <v>50</v>
      </c>
    </row>
    <row r="637" spans="1:12" outlineLevel="2" x14ac:dyDescent="0.25">
      <c r="A637" s="1">
        <v>25535</v>
      </c>
      <c r="B637" s="1" t="s">
        <v>395</v>
      </c>
      <c r="C637" s="1" t="s">
        <v>66</v>
      </c>
      <c r="D637" s="1" t="s">
        <v>228</v>
      </c>
      <c r="E637" s="154" t="s">
        <v>229</v>
      </c>
      <c r="F637" s="1">
        <v>2020</v>
      </c>
      <c r="G637" s="1" t="s">
        <v>225</v>
      </c>
      <c r="H637" s="1">
        <v>274</v>
      </c>
      <c r="I637" s="1">
        <v>272</v>
      </c>
      <c r="J637" s="1">
        <v>1360</v>
      </c>
      <c r="K637" s="1">
        <v>5</v>
      </c>
      <c r="L637" s="1" t="s">
        <v>50</v>
      </c>
    </row>
    <row r="638" spans="1:12" outlineLevel="2" x14ac:dyDescent="0.25">
      <c r="A638" s="1">
        <v>25649</v>
      </c>
      <c r="B638" s="1" t="s">
        <v>395</v>
      </c>
      <c r="C638" s="1" t="s">
        <v>162</v>
      </c>
      <c r="D638" s="1" t="s">
        <v>228</v>
      </c>
      <c r="E638" s="154" t="s">
        <v>229</v>
      </c>
      <c r="F638" s="1">
        <v>2020</v>
      </c>
      <c r="G638" s="1" t="s">
        <v>225</v>
      </c>
      <c r="H638" s="1">
        <v>2465</v>
      </c>
      <c r="I638" s="1">
        <v>1450</v>
      </c>
      <c r="J638" s="1">
        <v>44986.25</v>
      </c>
      <c r="K638" s="1">
        <v>18.25</v>
      </c>
      <c r="L638" s="1" t="s">
        <v>50</v>
      </c>
    </row>
    <row r="639" spans="1:12" outlineLevel="2" x14ac:dyDescent="0.25">
      <c r="A639" s="1">
        <v>25743</v>
      </c>
      <c r="B639" s="1" t="s">
        <v>395</v>
      </c>
      <c r="C639" s="1" t="s">
        <v>0</v>
      </c>
      <c r="D639" s="1" t="s">
        <v>228</v>
      </c>
      <c r="E639" s="154" t="s">
        <v>229</v>
      </c>
      <c r="F639" s="1">
        <v>2020</v>
      </c>
      <c r="G639" s="1" t="s">
        <v>225</v>
      </c>
      <c r="H639" s="1">
        <v>529</v>
      </c>
      <c r="I639" s="1">
        <v>519</v>
      </c>
      <c r="J639" s="1">
        <v>5290</v>
      </c>
      <c r="K639" s="1">
        <v>10</v>
      </c>
      <c r="L639" s="1" t="s">
        <v>50</v>
      </c>
    </row>
    <row r="640" spans="1:12" outlineLevel="2" x14ac:dyDescent="0.25">
      <c r="A640" s="1">
        <v>25506</v>
      </c>
      <c r="B640" s="1" t="s">
        <v>395</v>
      </c>
      <c r="C640" s="1" t="s">
        <v>205</v>
      </c>
      <c r="D640" s="1" t="s">
        <v>228</v>
      </c>
      <c r="E640" s="154" t="s">
        <v>229</v>
      </c>
      <c r="F640" s="1">
        <v>2020</v>
      </c>
      <c r="G640" s="1" t="s">
        <v>225</v>
      </c>
      <c r="H640" s="1">
        <v>124</v>
      </c>
      <c r="I640" s="1">
        <v>124</v>
      </c>
      <c r="J640" s="1">
        <v>1116</v>
      </c>
      <c r="K640" s="1">
        <v>9</v>
      </c>
      <c r="L640" s="1" t="s">
        <v>50</v>
      </c>
    </row>
    <row r="641" spans="1:12" outlineLevel="2" x14ac:dyDescent="0.25">
      <c r="A641" s="1">
        <v>25245</v>
      </c>
      <c r="B641" s="1" t="s">
        <v>396</v>
      </c>
      <c r="C641" s="1" t="s">
        <v>173</v>
      </c>
      <c r="D641" s="1" t="s">
        <v>228</v>
      </c>
      <c r="E641" s="154" t="s">
        <v>229</v>
      </c>
      <c r="F641" s="1">
        <v>2020</v>
      </c>
      <c r="G641" s="1" t="s">
        <v>225</v>
      </c>
      <c r="H641" s="1">
        <v>280.8</v>
      </c>
      <c r="I641" s="1">
        <v>280.8</v>
      </c>
      <c r="J641" s="1">
        <v>2246.4</v>
      </c>
      <c r="K641" s="1">
        <v>8</v>
      </c>
      <c r="L641" s="1" t="s">
        <v>50</v>
      </c>
    </row>
    <row r="642" spans="1:12" outlineLevel="2" x14ac:dyDescent="0.25">
      <c r="A642" s="1">
        <v>25596</v>
      </c>
      <c r="B642" s="1" t="s">
        <v>396</v>
      </c>
      <c r="C642" s="1" t="s">
        <v>161</v>
      </c>
      <c r="D642" s="1" t="s">
        <v>228</v>
      </c>
      <c r="E642" s="154" t="s">
        <v>229</v>
      </c>
      <c r="F642" s="1">
        <v>2020</v>
      </c>
      <c r="G642" s="1" t="s">
        <v>225</v>
      </c>
      <c r="H642" s="1">
        <v>144</v>
      </c>
      <c r="I642" s="1">
        <v>144</v>
      </c>
      <c r="J642" s="1">
        <v>1152</v>
      </c>
      <c r="K642" s="1">
        <v>8</v>
      </c>
      <c r="L642" s="1" t="s">
        <v>50</v>
      </c>
    </row>
    <row r="643" spans="1:12" outlineLevel="2" x14ac:dyDescent="0.25">
      <c r="A643" s="1">
        <v>25645</v>
      </c>
      <c r="B643" s="1" t="s">
        <v>396</v>
      </c>
      <c r="C643" s="1" t="s">
        <v>221</v>
      </c>
      <c r="D643" s="1" t="s">
        <v>228</v>
      </c>
      <c r="E643" s="154" t="s">
        <v>229</v>
      </c>
      <c r="F643" s="1">
        <v>2020</v>
      </c>
      <c r="G643" s="1" t="s">
        <v>225</v>
      </c>
      <c r="H643" s="1">
        <v>8</v>
      </c>
      <c r="I643" s="1">
        <v>8</v>
      </c>
      <c r="J643" s="1">
        <v>80</v>
      </c>
      <c r="K643" s="1">
        <v>10</v>
      </c>
      <c r="L643" s="1" t="s">
        <v>50</v>
      </c>
    </row>
    <row r="644" spans="1:12" outlineLevel="2" x14ac:dyDescent="0.25">
      <c r="A644" s="1">
        <v>25878</v>
      </c>
      <c r="B644" s="1" t="s">
        <v>396</v>
      </c>
      <c r="C644" s="1" t="s">
        <v>76</v>
      </c>
      <c r="D644" s="1" t="s">
        <v>228</v>
      </c>
      <c r="E644" s="154" t="s">
        <v>229</v>
      </c>
      <c r="F644" s="1">
        <v>2020</v>
      </c>
      <c r="G644" s="1" t="s">
        <v>225</v>
      </c>
      <c r="H644" s="1">
        <v>16</v>
      </c>
      <c r="I644" s="1">
        <v>16</v>
      </c>
      <c r="J644" s="1">
        <v>160</v>
      </c>
      <c r="K644" s="1">
        <v>10</v>
      </c>
      <c r="L644" s="1" t="s">
        <v>50</v>
      </c>
    </row>
    <row r="645" spans="1:12" outlineLevel="2" x14ac:dyDescent="0.25">
      <c r="A645" s="1">
        <v>25288</v>
      </c>
      <c r="B645" s="1" t="s">
        <v>397</v>
      </c>
      <c r="C645" s="1" t="s">
        <v>218</v>
      </c>
      <c r="D645" s="1" t="s">
        <v>228</v>
      </c>
      <c r="E645" s="154" t="s">
        <v>229</v>
      </c>
      <c r="F645" s="1">
        <v>2020</v>
      </c>
      <c r="G645" s="1" t="s">
        <v>225</v>
      </c>
      <c r="H645" s="1">
        <v>1</v>
      </c>
      <c r="I645" s="1">
        <v>1</v>
      </c>
      <c r="J645" s="1">
        <v>4</v>
      </c>
      <c r="K645" s="1">
        <v>4</v>
      </c>
      <c r="L645" s="1" t="s">
        <v>50</v>
      </c>
    </row>
    <row r="646" spans="1:12" outlineLevel="2" x14ac:dyDescent="0.25">
      <c r="A646" s="1">
        <v>25317</v>
      </c>
      <c r="B646" s="1" t="s">
        <v>397</v>
      </c>
      <c r="C646" s="1" t="s">
        <v>28</v>
      </c>
      <c r="D646" s="1" t="s">
        <v>228</v>
      </c>
      <c r="E646" s="154" t="s">
        <v>229</v>
      </c>
      <c r="F646" s="1">
        <v>2020</v>
      </c>
      <c r="G646" s="1" t="s">
        <v>225</v>
      </c>
      <c r="H646" s="1">
        <v>3</v>
      </c>
      <c r="I646" s="1">
        <v>3</v>
      </c>
      <c r="J646" s="1">
        <v>15</v>
      </c>
      <c r="K646" s="1">
        <v>5</v>
      </c>
      <c r="L646" s="1" t="s">
        <v>50</v>
      </c>
    </row>
    <row r="647" spans="1:12" outlineLevel="2" x14ac:dyDescent="0.25">
      <c r="A647" s="1">
        <v>25843</v>
      </c>
      <c r="B647" s="1" t="s">
        <v>397</v>
      </c>
      <c r="C647" s="1" t="s">
        <v>33</v>
      </c>
      <c r="D647" s="1" t="s">
        <v>228</v>
      </c>
      <c r="E647" s="154" t="s">
        <v>229</v>
      </c>
      <c r="F647" s="1">
        <v>2020</v>
      </c>
      <c r="G647" s="1" t="s">
        <v>225</v>
      </c>
      <c r="H647" s="1">
        <v>2</v>
      </c>
      <c r="I647" s="1">
        <v>2</v>
      </c>
      <c r="J647" s="1">
        <v>16</v>
      </c>
      <c r="K647" s="1">
        <v>8</v>
      </c>
      <c r="L647" s="1" t="s">
        <v>50</v>
      </c>
    </row>
    <row r="648" spans="1:12" outlineLevel="1" x14ac:dyDescent="0.25">
      <c r="A648" s="109"/>
      <c r="B648" s="109"/>
      <c r="C648" s="109"/>
      <c r="D648" s="109" t="s">
        <v>727</v>
      </c>
      <c r="E648" s="157"/>
      <c r="F648" s="109"/>
      <c r="G648" s="109"/>
      <c r="H648" s="109">
        <f>SUBTOTAL(9,H613:H647)</f>
        <v>4819.7</v>
      </c>
      <c r="I648" s="109">
        <f>SUBTOTAL(9,I613:I647)</f>
        <v>3729.2000000000003</v>
      </c>
      <c r="J648" s="109">
        <f>SUBTOTAL(9,J613:J647)</f>
        <v>66572.649999999994</v>
      </c>
      <c r="K648" s="109"/>
      <c r="L648" s="109"/>
    </row>
    <row r="649" spans="1:12" outlineLevel="2" x14ac:dyDescent="0.25">
      <c r="A649" s="1">
        <v>25086</v>
      </c>
      <c r="B649" s="1" t="s">
        <v>388</v>
      </c>
      <c r="C649" s="1" t="s">
        <v>87</v>
      </c>
      <c r="D649" s="1" t="s">
        <v>293</v>
      </c>
      <c r="E649" s="154" t="s">
        <v>294</v>
      </c>
      <c r="F649" s="1">
        <v>2020</v>
      </c>
      <c r="G649" s="1" t="s">
        <v>225</v>
      </c>
      <c r="H649" s="1">
        <v>5</v>
      </c>
      <c r="I649" s="1">
        <v>4</v>
      </c>
      <c r="J649" s="1">
        <v>40</v>
      </c>
      <c r="K649" s="1">
        <v>10</v>
      </c>
      <c r="L649" s="1" t="s">
        <v>50</v>
      </c>
    </row>
    <row r="650" spans="1:12" outlineLevel="1" x14ac:dyDescent="0.25">
      <c r="A650" s="109"/>
      <c r="B650" s="109"/>
      <c r="C650" s="109"/>
      <c r="D650" s="109" t="s">
        <v>728</v>
      </c>
      <c r="E650" s="157"/>
      <c r="F650" s="109"/>
      <c r="G650" s="109"/>
      <c r="H650" s="109">
        <f>SUBTOTAL(9,H649:H649)</f>
        <v>5</v>
      </c>
      <c r="I650" s="109">
        <f>SUBTOTAL(9,I649:I649)</f>
        <v>4</v>
      </c>
      <c r="J650" s="109">
        <f>SUBTOTAL(9,J649:J649)</f>
        <v>40</v>
      </c>
      <c r="K650" s="109"/>
      <c r="L650" s="109"/>
    </row>
    <row r="651" spans="1:12" ht="30" outlineLevel="2" x14ac:dyDescent="0.25">
      <c r="A651" s="1">
        <v>25001</v>
      </c>
      <c r="B651" s="1" t="s">
        <v>383</v>
      </c>
      <c r="C651" s="1" t="s">
        <v>128</v>
      </c>
      <c r="D651" s="1" t="s">
        <v>227</v>
      </c>
      <c r="E651" s="154" t="s">
        <v>339</v>
      </c>
      <c r="F651" s="1">
        <v>2020</v>
      </c>
      <c r="G651" s="1" t="s">
        <v>225</v>
      </c>
      <c r="H651" s="1">
        <v>5</v>
      </c>
      <c r="I651" s="1">
        <v>5</v>
      </c>
      <c r="J651" s="1">
        <v>30</v>
      </c>
      <c r="K651" s="1">
        <v>6</v>
      </c>
      <c r="L651" s="1" t="s">
        <v>50</v>
      </c>
    </row>
    <row r="652" spans="1:12" ht="30" outlineLevel="2" x14ac:dyDescent="0.25">
      <c r="A652" s="1">
        <v>25368</v>
      </c>
      <c r="B652" s="1" t="s">
        <v>383</v>
      </c>
      <c r="C652" s="1" t="s">
        <v>201</v>
      </c>
      <c r="D652" s="1" t="s">
        <v>227</v>
      </c>
      <c r="E652" s="154" t="s">
        <v>339</v>
      </c>
      <c r="F652" s="1">
        <v>2020</v>
      </c>
      <c r="G652" s="1" t="s">
        <v>225</v>
      </c>
      <c r="H652" s="1">
        <v>65.3</v>
      </c>
      <c r="I652" s="1">
        <v>44.3</v>
      </c>
      <c r="J652" s="1">
        <v>391.79999999999995</v>
      </c>
      <c r="K652" s="1">
        <v>6</v>
      </c>
      <c r="L652" s="1" t="s">
        <v>50</v>
      </c>
    </row>
    <row r="653" spans="1:12" ht="30" outlineLevel="2" x14ac:dyDescent="0.25">
      <c r="A653" s="1">
        <v>25612</v>
      </c>
      <c r="B653" s="1" t="s">
        <v>383</v>
      </c>
      <c r="C653" s="1" t="s">
        <v>34</v>
      </c>
      <c r="D653" s="1" t="s">
        <v>227</v>
      </c>
      <c r="E653" s="154" t="s">
        <v>339</v>
      </c>
      <c r="F653" s="1">
        <v>2020</v>
      </c>
      <c r="G653" s="1" t="s">
        <v>225</v>
      </c>
      <c r="H653" s="1">
        <v>18</v>
      </c>
      <c r="I653" s="1">
        <v>13</v>
      </c>
      <c r="J653" s="1">
        <v>52</v>
      </c>
      <c r="K653" s="1">
        <v>4</v>
      </c>
      <c r="L653" s="1" t="s">
        <v>50</v>
      </c>
    </row>
    <row r="654" spans="1:12" ht="30" outlineLevel="2" x14ac:dyDescent="0.25">
      <c r="A654" s="1">
        <v>25815</v>
      </c>
      <c r="B654" s="1" t="s">
        <v>383</v>
      </c>
      <c r="C654" s="1" t="s">
        <v>114</v>
      </c>
      <c r="D654" s="1" t="s">
        <v>227</v>
      </c>
      <c r="E654" s="154" t="s">
        <v>339</v>
      </c>
      <c r="F654" s="1">
        <v>2020</v>
      </c>
      <c r="G654" s="1" t="s">
        <v>225</v>
      </c>
      <c r="H654" s="1">
        <v>294</v>
      </c>
      <c r="I654" s="1">
        <v>267</v>
      </c>
      <c r="J654" s="1">
        <v>1470</v>
      </c>
      <c r="K654" s="1">
        <v>5</v>
      </c>
      <c r="L654" s="1" t="s">
        <v>50</v>
      </c>
    </row>
    <row r="655" spans="1:12" ht="30" outlineLevel="2" x14ac:dyDescent="0.25">
      <c r="A655" s="1">
        <v>25320</v>
      </c>
      <c r="B655" s="1" t="s">
        <v>385</v>
      </c>
      <c r="C655" s="1" t="s">
        <v>154</v>
      </c>
      <c r="D655" s="1" t="s">
        <v>227</v>
      </c>
      <c r="E655" s="154" t="s">
        <v>339</v>
      </c>
      <c r="F655" s="1">
        <v>2020</v>
      </c>
      <c r="G655" s="1" t="s">
        <v>225</v>
      </c>
      <c r="H655" s="1">
        <v>55</v>
      </c>
      <c r="I655" s="1">
        <v>30</v>
      </c>
      <c r="J655" s="1">
        <v>812.5</v>
      </c>
      <c r="K655" s="1">
        <v>15.625</v>
      </c>
      <c r="L655" s="1" t="s">
        <v>50</v>
      </c>
    </row>
    <row r="656" spans="1:12" outlineLevel="2" x14ac:dyDescent="0.25">
      <c r="A656" s="1">
        <v>25491</v>
      </c>
      <c r="B656" s="1" t="s">
        <v>386</v>
      </c>
      <c r="C656" s="1" t="s">
        <v>176</v>
      </c>
      <c r="D656" s="1" t="s">
        <v>227</v>
      </c>
      <c r="E656" s="154" t="s">
        <v>341</v>
      </c>
      <c r="F656" s="1">
        <v>2020</v>
      </c>
      <c r="G656" s="1" t="s">
        <v>225</v>
      </c>
      <c r="H656" s="1">
        <v>91</v>
      </c>
      <c r="I656" s="1">
        <v>88</v>
      </c>
      <c r="J656" s="1">
        <v>528</v>
      </c>
      <c r="K656" s="1">
        <v>6</v>
      </c>
      <c r="L656" s="1" t="s">
        <v>50</v>
      </c>
    </row>
    <row r="657" spans="1:12" ht="30" outlineLevel="2" x14ac:dyDescent="0.25">
      <c r="A657" s="1">
        <v>25592</v>
      </c>
      <c r="B657" s="1" t="s">
        <v>386</v>
      </c>
      <c r="C657" s="1" t="s">
        <v>119</v>
      </c>
      <c r="D657" s="1" t="s">
        <v>227</v>
      </c>
      <c r="E657" s="154" t="s">
        <v>339</v>
      </c>
      <c r="F657" s="1">
        <v>2020</v>
      </c>
      <c r="G657" s="1" t="s">
        <v>225</v>
      </c>
      <c r="H657" s="1">
        <v>19</v>
      </c>
      <c r="I657" s="1">
        <v>17</v>
      </c>
      <c r="J657" s="1">
        <v>98</v>
      </c>
      <c r="K657" s="1">
        <v>5.7647058823529402</v>
      </c>
      <c r="L657" s="1" t="s">
        <v>50</v>
      </c>
    </row>
    <row r="658" spans="1:12" ht="30" outlineLevel="2" x14ac:dyDescent="0.25">
      <c r="A658" s="1">
        <v>25718</v>
      </c>
      <c r="B658" s="1" t="s">
        <v>386</v>
      </c>
      <c r="C658" s="1" t="s">
        <v>209</v>
      </c>
      <c r="D658" s="1" t="s">
        <v>227</v>
      </c>
      <c r="E658" s="154" t="s">
        <v>339</v>
      </c>
      <c r="F658" s="1">
        <v>2020</v>
      </c>
      <c r="G658" s="1" t="s">
        <v>225</v>
      </c>
      <c r="H658" s="1">
        <v>291</v>
      </c>
      <c r="I658" s="1">
        <v>265</v>
      </c>
      <c r="J658" s="1">
        <v>2910</v>
      </c>
      <c r="K658" s="1">
        <v>10</v>
      </c>
      <c r="L658" s="1" t="s">
        <v>50</v>
      </c>
    </row>
    <row r="659" spans="1:12" ht="30" outlineLevel="2" x14ac:dyDescent="0.25">
      <c r="A659" s="1">
        <v>25777</v>
      </c>
      <c r="B659" s="1" t="s">
        <v>386</v>
      </c>
      <c r="C659" s="1" t="s">
        <v>211</v>
      </c>
      <c r="D659" s="1" t="s">
        <v>227</v>
      </c>
      <c r="E659" s="154" t="s">
        <v>339</v>
      </c>
      <c r="F659" s="1">
        <v>2020</v>
      </c>
      <c r="G659" s="1" t="s">
        <v>225</v>
      </c>
      <c r="H659" s="1">
        <v>108</v>
      </c>
      <c r="I659" s="1">
        <v>93</v>
      </c>
      <c r="J659" s="1">
        <v>537</v>
      </c>
      <c r="K659" s="1">
        <v>5.7741935483870996</v>
      </c>
      <c r="L659" s="1" t="s">
        <v>50</v>
      </c>
    </row>
    <row r="660" spans="1:12" ht="30" outlineLevel="2" x14ac:dyDescent="0.25">
      <c r="A660" s="1">
        <v>25086</v>
      </c>
      <c r="B660" s="1" t="s">
        <v>388</v>
      </c>
      <c r="C660" s="1" t="s">
        <v>87</v>
      </c>
      <c r="D660" s="1" t="s">
        <v>227</v>
      </c>
      <c r="E660" s="154" t="s">
        <v>339</v>
      </c>
      <c r="F660" s="1">
        <v>2020</v>
      </c>
      <c r="G660" s="1" t="s">
        <v>225</v>
      </c>
      <c r="H660" s="1">
        <v>8</v>
      </c>
      <c r="I660" s="1">
        <v>7</v>
      </c>
      <c r="J660" s="1">
        <v>63</v>
      </c>
      <c r="K660" s="1">
        <v>9</v>
      </c>
      <c r="L660" s="1" t="s">
        <v>50</v>
      </c>
    </row>
    <row r="661" spans="1:12" ht="30" outlineLevel="2" x14ac:dyDescent="0.25">
      <c r="A661" s="1">
        <v>25580</v>
      </c>
      <c r="B661" s="1" t="s">
        <v>388</v>
      </c>
      <c r="C661" s="1" t="s">
        <v>120</v>
      </c>
      <c r="D661" s="1" t="s">
        <v>227</v>
      </c>
      <c r="E661" s="154" t="s">
        <v>339</v>
      </c>
      <c r="F661" s="1">
        <v>2020</v>
      </c>
      <c r="G661" s="1" t="s">
        <v>225</v>
      </c>
      <c r="H661" s="1">
        <v>18</v>
      </c>
      <c r="I661" s="1">
        <v>15</v>
      </c>
      <c r="J661" s="1">
        <v>144</v>
      </c>
      <c r="K661" s="1">
        <v>9</v>
      </c>
      <c r="L661" s="1" t="s">
        <v>50</v>
      </c>
    </row>
    <row r="662" spans="1:12" ht="30" outlineLevel="2" x14ac:dyDescent="0.25">
      <c r="A662" s="1">
        <v>25662</v>
      </c>
      <c r="B662" s="1" t="s">
        <v>388</v>
      </c>
      <c r="C662" s="1" t="s">
        <v>153</v>
      </c>
      <c r="D662" s="1" t="s">
        <v>227</v>
      </c>
      <c r="E662" s="154" t="s">
        <v>339</v>
      </c>
      <c r="F662" s="1">
        <v>2020</v>
      </c>
      <c r="G662" s="1" t="s">
        <v>225</v>
      </c>
      <c r="H662" s="1">
        <v>44</v>
      </c>
      <c r="I662" s="1">
        <v>24</v>
      </c>
      <c r="J662" s="1">
        <v>444</v>
      </c>
      <c r="K662" s="1">
        <v>6</v>
      </c>
      <c r="L662" s="1" t="s">
        <v>50</v>
      </c>
    </row>
    <row r="663" spans="1:12" ht="30" outlineLevel="2" x14ac:dyDescent="0.25">
      <c r="A663" s="1">
        <v>25258</v>
      </c>
      <c r="B663" s="1" t="s">
        <v>391</v>
      </c>
      <c r="C663" s="1" t="s">
        <v>185</v>
      </c>
      <c r="D663" s="1" t="s">
        <v>227</v>
      </c>
      <c r="E663" s="154" t="s">
        <v>339</v>
      </c>
      <c r="F663" s="1">
        <v>2020</v>
      </c>
      <c r="G663" s="1" t="s">
        <v>225</v>
      </c>
      <c r="H663" s="1">
        <v>381</v>
      </c>
      <c r="I663" s="1">
        <v>381</v>
      </c>
      <c r="J663" s="1">
        <v>2286</v>
      </c>
      <c r="K663" s="1">
        <v>6</v>
      </c>
      <c r="L663" s="1" t="s">
        <v>50</v>
      </c>
    </row>
    <row r="664" spans="1:12" ht="30" outlineLevel="2" x14ac:dyDescent="0.25">
      <c r="A664" s="1">
        <v>25518</v>
      </c>
      <c r="B664" s="1" t="s">
        <v>391</v>
      </c>
      <c r="C664" s="1" t="s">
        <v>171</v>
      </c>
      <c r="D664" s="1" t="s">
        <v>227</v>
      </c>
      <c r="E664" s="154" t="s">
        <v>339</v>
      </c>
      <c r="F664" s="1">
        <v>2020</v>
      </c>
      <c r="G664" s="1" t="s">
        <v>225</v>
      </c>
      <c r="H664" s="1">
        <v>249</v>
      </c>
      <c r="I664" s="1">
        <v>244</v>
      </c>
      <c r="J664" s="1">
        <v>1225</v>
      </c>
      <c r="K664" s="1">
        <v>5</v>
      </c>
      <c r="L664" s="1" t="s">
        <v>50</v>
      </c>
    </row>
    <row r="665" spans="1:12" ht="30" outlineLevel="2" x14ac:dyDescent="0.25">
      <c r="A665" s="1">
        <v>25743</v>
      </c>
      <c r="B665" s="1" t="s">
        <v>395</v>
      </c>
      <c r="C665" s="1" t="s">
        <v>0</v>
      </c>
      <c r="D665" s="1" t="s">
        <v>227</v>
      </c>
      <c r="E665" s="154" t="s">
        <v>339</v>
      </c>
      <c r="F665" s="1">
        <v>2020</v>
      </c>
      <c r="G665" s="1" t="s">
        <v>225</v>
      </c>
      <c r="H665" s="1">
        <v>10</v>
      </c>
      <c r="I665" s="1">
        <v>10</v>
      </c>
      <c r="J665" s="1">
        <v>200</v>
      </c>
      <c r="K665" s="1">
        <v>20</v>
      </c>
      <c r="L665" s="1" t="s">
        <v>50</v>
      </c>
    </row>
    <row r="666" spans="1:12" ht="30" outlineLevel="2" x14ac:dyDescent="0.25">
      <c r="A666" s="1">
        <v>25805</v>
      </c>
      <c r="B666" s="1" t="s">
        <v>395</v>
      </c>
      <c r="C666" s="1" t="s">
        <v>59</v>
      </c>
      <c r="D666" s="1" t="s">
        <v>227</v>
      </c>
      <c r="E666" s="154" t="s">
        <v>339</v>
      </c>
      <c r="F666" s="1">
        <v>2020</v>
      </c>
      <c r="G666" s="1" t="s">
        <v>225</v>
      </c>
      <c r="H666" s="1">
        <v>34</v>
      </c>
      <c r="I666" s="1">
        <v>25.5</v>
      </c>
      <c r="J666" s="1">
        <v>76.5</v>
      </c>
      <c r="K666" s="1">
        <v>3</v>
      </c>
      <c r="L666" s="1" t="s">
        <v>50</v>
      </c>
    </row>
    <row r="667" spans="1:12" ht="30" outlineLevel="2" x14ac:dyDescent="0.25">
      <c r="A667" s="1">
        <v>25035</v>
      </c>
      <c r="B667" s="1" t="s">
        <v>396</v>
      </c>
      <c r="C667" s="1" t="s">
        <v>181</v>
      </c>
      <c r="D667" s="1" t="s">
        <v>227</v>
      </c>
      <c r="E667" s="154" t="s">
        <v>339</v>
      </c>
      <c r="F667" s="1">
        <v>2020</v>
      </c>
      <c r="G667" s="1" t="s">
        <v>225</v>
      </c>
      <c r="H667" s="1">
        <v>134.5</v>
      </c>
      <c r="I667" s="1">
        <v>108.5</v>
      </c>
      <c r="J667" s="1">
        <v>2387</v>
      </c>
      <c r="K667" s="1">
        <v>22</v>
      </c>
      <c r="L667" s="1" t="s">
        <v>50</v>
      </c>
    </row>
    <row r="668" spans="1:12" ht="30" outlineLevel="2" x14ac:dyDescent="0.25">
      <c r="A668" s="1">
        <v>25040</v>
      </c>
      <c r="B668" s="1" t="s">
        <v>396</v>
      </c>
      <c r="C668" s="1" t="s">
        <v>31</v>
      </c>
      <c r="D668" s="1" t="s">
        <v>227</v>
      </c>
      <c r="E668" s="154" t="s">
        <v>339</v>
      </c>
      <c r="F668" s="1">
        <v>2020</v>
      </c>
      <c r="G668" s="1" t="s">
        <v>225</v>
      </c>
      <c r="H668" s="1">
        <v>38</v>
      </c>
      <c r="I668" s="1">
        <v>38</v>
      </c>
      <c r="J668" s="1">
        <v>114</v>
      </c>
      <c r="K668" s="1">
        <v>3</v>
      </c>
      <c r="L668" s="1" t="s">
        <v>50</v>
      </c>
    </row>
    <row r="669" spans="1:12" ht="30" outlineLevel="2" x14ac:dyDescent="0.25">
      <c r="A669" s="1">
        <v>25599</v>
      </c>
      <c r="B669" s="1" t="s">
        <v>396</v>
      </c>
      <c r="C669" s="1" t="s">
        <v>222</v>
      </c>
      <c r="D669" s="1" t="s">
        <v>227</v>
      </c>
      <c r="E669" s="154" t="s">
        <v>339</v>
      </c>
      <c r="F669" s="1">
        <v>2020</v>
      </c>
      <c r="G669" s="1" t="s">
        <v>225</v>
      </c>
      <c r="H669" s="1">
        <v>321</v>
      </c>
      <c r="I669" s="1">
        <v>0</v>
      </c>
      <c r="J669" s="1">
        <v>0</v>
      </c>
      <c r="K669" s="1">
        <v>0</v>
      </c>
      <c r="L669" s="1" t="s">
        <v>50</v>
      </c>
    </row>
    <row r="670" spans="1:12" outlineLevel="2" x14ac:dyDescent="0.25">
      <c r="A670" s="1">
        <v>25599</v>
      </c>
      <c r="B670" s="1" t="s">
        <v>396</v>
      </c>
      <c r="C670" s="1" t="s">
        <v>222</v>
      </c>
      <c r="D670" s="1" t="s">
        <v>227</v>
      </c>
      <c r="E670" s="154" t="s">
        <v>341</v>
      </c>
      <c r="F670" s="1">
        <v>2020</v>
      </c>
      <c r="G670" s="1" t="s">
        <v>225</v>
      </c>
      <c r="H670" s="1">
        <v>110</v>
      </c>
      <c r="I670" s="1">
        <v>88</v>
      </c>
      <c r="J670" s="1">
        <v>440</v>
      </c>
      <c r="K670" s="1">
        <v>5</v>
      </c>
      <c r="L670" s="1" t="s">
        <v>50</v>
      </c>
    </row>
    <row r="671" spans="1:12" ht="30" outlineLevel="2" x14ac:dyDescent="0.25">
      <c r="A671" s="1">
        <v>25123</v>
      </c>
      <c r="B671" s="1" t="s">
        <v>396</v>
      </c>
      <c r="C671" s="1" t="s">
        <v>152</v>
      </c>
      <c r="D671" s="1" t="s">
        <v>227</v>
      </c>
      <c r="E671" s="154" t="s">
        <v>339</v>
      </c>
      <c r="F671" s="1">
        <v>2020</v>
      </c>
      <c r="G671" s="1" t="s">
        <v>225</v>
      </c>
      <c r="H671" s="1">
        <v>206</v>
      </c>
      <c r="I671" s="1">
        <v>197</v>
      </c>
      <c r="J671" s="1">
        <v>1970</v>
      </c>
      <c r="K671" s="1">
        <v>10</v>
      </c>
      <c r="L671" s="1" t="s">
        <v>50</v>
      </c>
    </row>
    <row r="672" spans="1:12" ht="30" outlineLevel="2" x14ac:dyDescent="0.25">
      <c r="A672" s="1">
        <v>25245</v>
      </c>
      <c r="B672" s="1" t="s">
        <v>396</v>
      </c>
      <c r="C672" s="1" t="s">
        <v>173</v>
      </c>
      <c r="D672" s="1" t="s">
        <v>227</v>
      </c>
      <c r="E672" s="154" t="s">
        <v>339</v>
      </c>
      <c r="F672" s="1">
        <v>2020</v>
      </c>
      <c r="G672" s="1" t="s">
        <v>225</v>
      </c>
      <c r="H672" s="1">
        <v>108.5</v>
      </c>
      <c r="I672" s="1">
        <v>99</v>
      </c>
      <c r="J672" s="1">
        <v>990</v>
      </c>
      <c r="K672" s="1">
        <v>10</v>
      </c>
      <c r="L672" s="1" t="s">
        <v>50</v>
      </c>
    </row>
    <row r="673" spans="1:12" ht="30" outlineLevel="2" x14ac:dyDescent="0.25">
      <c r="A673" s="1">
        <v>25386</v>
      </c>
      <c r="B673" s="1" t="s">
        <v>396</v>
      </c>
      <c r="C673" s="1" t="s">
        <v>88</v>
      </c>
      <c r="D673" s="1" t="s">
        <v>227</v>
      </c>
      <c r="E673" s="154" t="s">
        <v>339</v>
      </c>
      <c r="F673" s="1">
        <v>2020</v>
      </c>
      <c r="G673" s="1" t="s">
        <v>225</v>
      </c>
      <c r="H673" s="1">
        <v>628</v>
      </c>
      <c r="I673" s="1">
        <v>601</v>
      </c>
      <c r="J673" s="1">
        <v>6110.2693602693598</v>
      </c>
      <c r="K673" s="1">
        <v>10.016835016835</v>
      </c>
      <c r="L673" s="1" t="s">
        <v>50</v>
      </c>
    </row>
    <row r="674" spans="1:12" ht="30" outlineLevel="2" x14ac:dyDescent="0.25">
      <c r="A674" s="1">
        <v>25645</v>
      </c>
      <c r="B674" s="1" t="s">
        <v>396</v>
      </c>
      <c r="C674" s="1" t="s">
        <v>221</v>
      </c>
      <c r="D674" s="1" t="s">
        <v>227</v>
      </c>
      <c r="E674" s="154" t="s">
        <v>339</v>
      </c>
      <c r="F674" s="1">
        <v>2020</v>
      </c>
      <c r="G674" s="1" t="s">
        <v>225</v>
      </c>
      <c r="H674" s="1">
        <v>39</v>
      </c>
      <c r="I674" s="1">
        <v>32</v>
      </c>
      <c r="J674" s="1">
        <v>203.5</v>
      </c>
      <c r="K674" s="1">
        <v>5.5</v>
      </c>
      <c r="L674" s="1" t="s">
        <v>50</v>
      </c>
    </row>
    <row r="675" spans="1:12" ht="30" outlineLevel="2" x14ac:dyDescent="0.25">
      <c r="A675" s="1">
        <v>25878</v>
      </c>
      <c r="B675" s="1" t="s">
        <v>396</v>
      </c>
      <c r="C675" s="1" t="s">
        <v>76</v>
      </c>
      <c r="D675" s="1" t="s">
        <v>227</v>
      </c>
      <c r="E675" s="154" t="s">
        <v>339</v>
      </c>
      <c r="F675" s="1">
        <v>2020</v>
      </c>
      <c r="G675" s="1" t="s">
        <v>225</v>
      </c>
      <c r="H675" s="1">
        <v>277</v>
      </c>
      <c r="I675" s="1">
        <v>269</v>
      </c>
      <c r="J675" s="1">
        <v>1650</v>
      </c>
      <c r="K675" s="1">
        <v>6</v>
      </c>
      <c r="L675" s="1" t="s">
        <v>50</v>
      </c>
    </row>
    <row r="676" spans="1:12" outlineLevel="1" x14ac:dyDescent="0.25">
      <c r="A676" s="109"/>
      <c r="B676" s="109"/>
      <c r="C676" s="109"/>
      <c r="D676" s="109" t="s">
        <v>729</v>
      </c>
      <c r="E676" s="157"/>
      <c r="F676" s="109"/>
      <c r="G676" s="109"/>
      <c r="H676" s="109">
        <f>SUBTOTAL(9,H651:H675)</f>
        <v>3552.3</v>
      </c>
      <c r="I676" s="109">
        <f>SUBTOTAL(9,I651:I675)</f>
        <v>2961.3</v>
      </c>
      <c r="J676" s="109">
        <f>SUBTOTAL(9,J651:J675)</f>
        <v>25132.569360269357</v>
      </c>
      <c r="K676" s="109"/>
      <c r="L676" s="109"/>
    </row>
    <row r="677" spans="1:12" outlineLevel="2" x14ac:dyDescent="0.25">
      <c r="A677" s="1">
        <v>25572</v>
      </c>
      <c r="B677" s="1" t="s">
        <v>385</v>
      </c>
      <c r="C677" s="1" t="s">
        <v>75</v>
      </c>
      <c r="D677" s="1" t="s">
        <v>248</v>
      </c>
      <c r="E677" s="154" t="s">
        <v>249</v>
      </c>
      <c r="F677" s="1">
        <v>2020</v>
      </c>
      <c r="G677" s="1" t="s">
        <v>225</v>
      </c>
      <c r="H677" s="1">
        <v>98</v>
      </c>
      <c r="I677" s="1">
        <v>90</v>
      </c>
      <c r="J677" s="1">
        <v>304.38900000000001</v>
      </c>
      <c r="K677" s="1">
        <v>3.2730000000000001</v>
      </c>
      <c r="L677" s="1" t="s">
        <v>50</v>
      </c>
    </row>
    <row r="678" spans="1:12" outlineLevel="2" x14ac:dyDescent="0.25">
      <c r="A678" s="1">
        <v>25438</v>
      </c>
      <c r="B678" s="1" t="s">
        <v>389</v>
      </c>
      <c r="C678" s="1" t="s">
        <v>131</v>
      </c>
      <c r="D678" s="1" t="s">
        <v>248</v>
      </c>
      <c r="E678" s="154" t="s">
        <v>249</v>
      </c>
      <c r="F678" s="1">
        <v>2020</v>
      </c>
      <c r="G678" s="1" t="s">
        <v>225</v>
      </c>
      <c r="H678" s="1">
        <v>59</v>
      </c>
      <c r="I678" s="1">
        <v>53</v>
      </c>
      <c r="J678" s="1">
        <v>85.178571428571402</v>
      </c>
      <c r="K678" s="1">
        <v>1.6071428571428601</v>
      </c>
      <c r="L678" s="1" t="s">
        <v>50</v>
      </c>
    </row>
    <row r="679" spans="1:12" outlineLevel="2" x14ac:dyDescent="0.25">
      <c r="A679" s="1">
        <v>25530</v>
      </c>
      <c r="B679" s="1" t="s">
        <v>389</v>
      </c>
      <c r="C679" s="1" t="s">
        <v>206</v>
      </c>
      <c r="D679" s="1" t="s">
        <v>248</v>
      </c>
      <c r="E679" s="154" t="s">
        <v>249</v>
      </c>
      <c r="F679" s="1">
        <v>2020</v>
      </c>
      <c r="G679" s="1" t="s">
        <v>225</v>
      </c>
      <c r="H679" s="1">
        <v>5542</v>
      </c>
      <c r="I679" s="1">
        <v>5392</v>
      </c>
      <c r="J679" s="1">
        <v>23530.688000000002</v>
      </c>
      <c r="K679" s="1">
        <v>4.3639999999999999</v>
      </c>
      <c r="L679" s="1" t="s">
        <v>50</v>
      </c>
    </row>
    <row r="680" spans="1:12" outlineLevel="1" x14ac:dyDescent="0.25">
      <c r="A680" s="109"/>
      <c r="B680" s="109"/>
      <c r="C680" s="109"/>
      <c r="D680" s="109" t="s">
        <v>730</v>
      </c>
      <c r="E680" s="157"/>
      <c r="F680" s="109"/>
      <c r="G680" s="109"/>
      <c r="H680" s="109">
        <f>SUBTOTAL(9,H677:H679)</f>
        <v>5699</v>
      </c>
      <c r="I680" s="109">
        <f>SUBTOTAL(9,I677:I679)</f>
        <v>5535</v>
      </c>
      <c r="J680" s="109">
        <f>SUBTOTAL(9,J677:J679)</f>
        <v>23920.255571428574</v>
      </c>
      <c r="K680" s="109"/>
      <c r="L680" s="109"/>
    </row>
    <row r="681" spans="1:12" outlineLevel="2" x14ac:dyDescent="0.25">
      <c r="A681" s="1">
        <v>25898</v>
      </c>
      <c r="B681" s="1" t="s">
        <v>393</v>
      </c>
      <c r="C681" s="1" t="s">
        <v>220</v>
      </c>
      <c r="D681" s="1" t="s">
        <v>378</v>
      </c>
      <c r="E681" s="154" t="s">
        <v>378</v>
      </c>
      <c r="F681" s="1">
        <v>2020</v>
      </c>
      <c r="G681" s="1"/>
      <c r="H681" s="1">
        <v>8</v>
      </c>
      <c r="I681" s="1">
        <v>6</v>
      </c>
      <c r="J681" s="1"/>
      <c r="K681" s="1"/>
      <c r="L681" s="1" t="s">
        <v>50</v>
      </c>
    </row>
    <row r="682" spans="1:12" outlineLevel="1" x14ac:dyDescent="0.25">
      <c r="A682" s="109"/>
      <c r="B682" s="109"/>
      <c r="C682" s="109"/>
      <c r="D682" s="109" t="s">
        <v>523</v>
      </c>
      <c r="E682" s="157"/>
      <c r="F682" s="109"/>
      <c r="G682" s="109"/>
      <c r="H682" s="109">
        <f>SUBTOTAL(9,H681:H681)</f>
        <v>8</v>
      </c>
      <c r="I682" s="109">
        <f>SUBTOTAL(9,I681:I681)</f>
        <v>6</v>
      </c>
      <c r="J682" s="109">
        <f>SUBTOTAL(9,J681:J681)</f>
        <v>0</v>
      </c>
      <c r="K682" s="109"/>
      <c r="L682" s="109"/>
    </row>
    <row r="683" spans="1:12" ht="30" outlineLevel="2" x14ac:dyDescent="0.25">
      <c r="A683" s="1">
        <v>25001</v>
      </c>
      <c r="B683" s="1" t="s">
        <v>383</v>
      </c>
      <c r="C683" s="1" t="s">
        <v>128</v>
      </c>
      <c r="D683" s="1" t="s">
        <v>247</v>
      </c>
      <c r="E683" s="154" t="s">
        <v>352</v>
      </c>
      <c r="F683" s="1">
        <v>2020</v>
      </c>
      <c r="G683" s="1" t="s">
        <v>225</v>
      </c>
      <c r="H683" s="1">
        <v>0.5</v>
      </c>
      <c r="I683" s="1">
        <v>0.5</v>
      </c>
      <c r="J683" s="1">
        <v>4</v>
      </c>
      <c r="K683" s="1">
        <v>8</v>
      </c>
      <c r="L683" s="1" t="s">
        <v>50</v>
      </c>
    </row>
    <row r="684" spans="1:12" ht="30" outlineLevel="2" x14ac:dyDescent="0.25">
      <c r="A684" s="1">
        <v>25572</v>
      </c>
      <c r="B684" s="1" t="s">
        <v>385</v>
      </c>
      <c r="C684" s="1" t="s">
        <v>75</v>
      </c>
      <c r="D684" s="1" t="s">
        <v>247</v>
      </c>
      <c r="E684" s="154" t="s">
        <v>352</v>
      </c>
      <c r="F684" s="1">
        <v>2020</v>
      </c>
      <c r="G684" s="1" t="s">
        <v>225</v>
      </c>
      <c r="H684" s="1">
        <v>325</v>
      </c>
      <c r="I684" s="1">
        <v>311</v>
      </c>
      <c r="J684" s="1">
        <v>9330</v>
      </c>
      <c r="K684" s="1">
        <v>30</v>
      </c>
      <c r="L684" s="1" t="s">
        <v>50</v>
      </c>
    </row>
    <row r="685" spans="1:12" outlineLevel="1" x14ac:dyDescent="0.25">
      <c r="A685" s="109"/>
      <c r="B685" s="109"/>
      <c r="C685" s="109"/>
      <c r="D685" s="109" t="s">
        <v>731</v>
      </c>
      <c r="E685" s="157"/>
      <c r="F685" s="109"/>
      <c r="G685" s="109"/>
      <c r="H685" s="109">
        <f>SUBTOTAL(9,H683:H684)</f>
        <v>325.5</v>
      </c>
      <c r="I685" s="109">
        <f>SUBTOTAL(9,I683:I684)</f>
        <v>311.5</v>
      </c>
      <c r="J685" s="109">
        <f>SUBTOTAL(9,J683:J684)</f>
        <v>9334</v>
      </c>
      <c r="K685" s="109"/>
      <c r="L685" s="109"/>
    </row>
    <row r="686" spans="1:12" outlineLevel="2" x14ac:dyDescent="0.25">
      <c r="A686" s="1">
        <v>25053</v>
      </c>
      <c r="B686" s="1" t="s">
        <v>395</v>
      </c>
      <c r="C686" s="1" t="s">
        <v>84</v>
      </c>
      <c r="D686" s="1" t="s">
        <v>262</v>
      </c>
      <c r="E686" s="154" t="s">
        <v>263</v>
      </c>
      <c r="F686" s="1">
        <v>2020</v>
      </c>
      <c r="G686" s="1" t="s">
        <v>225</v>
      </c>
      <c r="H686" s="1">
        <v>3</v>
      </c>
      <c r="I686" s="1">
        <v>1</v>
      </c>
      <c r="J686" s="1">
        <v>17</v>
      </c>
      <c r="K686" s="1">
        <v>17</v>
      </c>
      <c r="L686" s="1" t="s">
        <v>50</v>
      </c>
    </row>
    <row r="687" spans="1:12" outlineLevel="2" x14ac:dyDescent="0.25">
      <c r="A687" s="1">
        <v>25649</v>
      </c>
      <c r="B687" s="1" t="s">
        <v>395</v>
      </c>
      <c r="C687" s="1" t="s">
        <v>162</v>
      </c>
      <c r="D687" s="1" t="s">
        <v>262</v>
      </c>
      <c r="E687" s="154" t="s">
        <v>263</v>
      </c>
      <c r="F687" s="1">
        <v>2020</v>
      </c>
      <c r="G687" s="1" t="s">
        <v>225</v>
      </c>
      <c r="H687" s="1">
        <v>46.5</v>
      </c>
      <c r="I687" s="1">
        <v>18</v>
      </c>
      <c r="J687" s="1">
        <v>396</v>
      </c>
      <c r="K687" s="1">
        <v>22</v>
      </c>
      <c r="L687" s="1" t="s">
        <v>50</v>
      </c>
    </row>
    <row r="688" spans="1:12" outlineLevel="1" x14ac:dyDescent="0.25">
      <c r="A688" s="109"/>
      <c r="B688" s="109"/>
      <c r="C688" s="109"/>
      <c r="D688" s="109" t="s">
        <v>732</v>
      </c>
      <c r="E688" s="157"/>
      <c r="F688" s="109"/>
      <c r="G688" s="109"/>
      <c r="H688" s="109">
        <f>SUBTOTAL(9,H686:H687)</f>
        <v>49.5</v>
      </c>
      <c r="I688" s="109">
        <f>SUBTOTAL(9,I686:I687)</f>
        <v>19</v>
      </c>
      <c r="J688" s="109">
        <f>SUBTOTAL(9,J686:J687)</f>
        <v>413</v>
      </c>
      <c r="K688" s="109"/>
      <c r="L688" s="109"/>
    </row>
    <row r="689" spans="1:12" ht="30" outlineLevel="2" x14ac:dyDescent="0.25">
      <c r="A689" s="1">
        <v>25815</v>
      </c>
      <c r="B689" s="1" t="s">
        <v>383</v>
      </c>
      <c r="C689" s="1" t="s">
        <v>114</v>
      </c>
      <c r="D689" s="1" t="s">
        <v>286</v>
      </c>
      <c r="E689" s="154" t="s">
        <v>344</v>
      </c>
      <c r="F689" s="1">
        <v>2020</v>
      </c>
      <c r="G689" s="1" t="s">
        <v>225</v>
      </c>
      <c r="H689" s="1">
        <v>8</v>
      </c>
      <c r="I689" s="1">
        <v>7</v>
      </c>
      <c r="J689" s="1">
        <v>40</v>
      </c>
      <c r="K689" s="1">
        <v>5</v>
      </c>
      <c r="L689" s="1" t="s">
        <v>50</v>
      </c>
    </row>
    <row r="690" spans="1:12" ht="30" outlineLevel="2" x14ac:dyDescent="0.25">
      <c r="A690" s="1">
        <v>25662</v>
      </c>
      <c r="B690" s="1" t="s">
        <v>388</v>
      </c>
      <c r="C690" s="1" t="s">
        <v>153</v>
      </c>
      <c r="D690" s="1" t="s">
        <v>286</v>
      </c>
      <c r="E690" s="154" t="s">
        <v>344</v>
      </c>
      <c r="F690" s="1">
        <v>2020</v>
      </c>
      <c r="G690" s="1" t="s">
        <v>225</v>
      </c>
      <c r="H690" s="1">
        <v>18</v>
      </c>
      <c r="I690" s="1">
        <v>18</v>
      </c>
      <c r="J690" s="1">
        <v>180</v>
      </c>
      <c r="K690" s="1">
        <v>10</v>
      </c>
      <c r="L690" s="1" t="s">
        <v>50</v>
      </c>
    </row>
    <row r="691" spans="1:12" ht="30" outlineLevel="2" x14ac:dyDescent="0.25">
      <c r="A691" s="1">
        <v>25438</v>
      </c>
      <c r="B691" s="1" t="s">
        <v>389</v>
      </c>
      <c r="C691" s="1" t="s">
        <v>131</v>
      </c>
      <c r="D691" s="1" t="s">
        <v>286</v>
      </c>
      <c r="E691" s="154" t="s">
        <v>344</v>
      </c>
      <c r="F691" s="1">
        <v>2020</v>
      </c>
      <c r="G691" s="1" t="s">
        <v>225</v>
      </c>
      <c r="H691" s="1">
        <v>8</v>
      </c>
      <c r="I691" s="1">
        <v>6</v>
      </c>
      <c r="J691" s="1">
        <v>130</v>
      </c>
      <c r="K691" s="1">
        <v>21.6666666666667</v>
      </c>
      <c r="L691" s="1" t="s">
        <v>50</v>
      </c>
    </row>
    <row r="692" spans="1:12" ht="30" outlineLevel="2" x14ac:dyDescent="0.25">
      <c r="A692" s="1">
        <v>25530</v>
      </c>
      <c r="B692" s="1" t="s">
        <v>389</v>
      </c>
      <c r="C692" s="1" t="s">
        <v>206</v>
      </c>
      <c r="D692" s="1" t="s">
        <v>286</v>
      </c>
      <c r="E692" s="154" t="s">
        <v>344</v>
      </c>
      <c r="F692" s="1">
        <v>2020</v>
      </c>
      <c r="G692" s="1" t="s">
        <v>225</v>
      </c>
      <c r="H692" s="1">
        <v>83</v>
      </c>
      <c r="I692" s="1">
        <v>30</v>
      </c>
      <c r="J692" s="1">
        <v>990</v>
      </c>
      <c r="K692" s="1">
        <v>33</v>
      </c>
      <c r="L692" s="1" t="s">
        <v>50</v>
      </c>
    </row>
    <row r="693" spans="1:12" outlineLevel="1" x14ac:dyDescent="0.25">
      <c r="A693" s="109"/>
      <c r="B693" s="109"/>
      <c r="C693" s="109"/>
      <c r="D693" s="109" t="s">
        <v>733</v>
      </c>
      <c r="E693" s="157"/>
      <c r="F693" s="109"/>
      <c r="G693" s="109"/>
      <c r="H693" s="109">
        <f>SUBTOTAL(9,H689:H692)</f>
        <v>117</v>
      </c>
      <c r="I693" s="109">
        <f>SUBTOTAL(9,I689:I692)</f>
        <v>61</v>
      </c>
      <c r="J693" s="109">
        <f>SUBTOTAL(9,J689:J692)</f>
        <v>1340</v>
      </c>
      <c r="K693" s="109"/>
      <c r="L693" s="109"/>
    </row>
    <row r="694" spans="1:12" outlineLevel="2" x14ac:dyDescent="0.25">
      <c r="A694" s="1">
        <v>25805</v>
      </c>
      <c r="B694" s="1" t="s">
        <v>395</v>
      </c>
      <c r="C694" s="1" t="s">
        <v>59</v>
      </c>
      <c r="D694" s="1" t="s">
        <v>301</v>
      </c>
      <c r="E694" s="154" t="s">
        <v>302</v>
      </c>
      <c r="F694" s="1">
        <v>2020</v>
      </c>
      <c r="G694" s="1" t="s">
        <v>225</v>
      </c>
      <c r="H694" s="1">
        <v>7</v>
      </c>
      <c r="I694" s="1">
        <v>7</v>
      </c>
      <c r="J694" s="1">
        <v>7</v>
      </c>
      <c r="K694" s="1">
        <v>1</v>
      </c>
      <c r="L694" s="1" t="s">
        <v>50</v>
      </c>
    </row>
    <row r="695" spans="1:12" outlineLevel="2" x14ac:dyDescent="0.25">
      <c r="A695" s="1">
        <v>25596</v>
      </c>
      <c r="B695" s="1" t="s">
        <v>396</v>
      </c>
      <c r="C695" s="1" t="s">
        <v>161</v>
      </c>
      <c r="D695" s="1" t="s">
        <v>301</v>
      </c>
      <c r="E695" s="154" t="s">
        <v>302</v>
      </c>
      <c r="F695" s="1">
        <v>2020</v>
      </c>
      <c r="G695" s="1" t="s">
        <v>225</v>
      </c>
      <c r="H695" s="1">
        <v>5</v>
      </c>
      <c r="I695" s="1">
        <v>5</v>
      </c>
      <c r="J695" s="1">
        <v>22.5</v>
      </c>
      <c r="K695" s="1">
        <v>4.5</v>
      </c>
      <c r="L695" s="1" t="s">
        <v>50</v>
      </c>
    </row>
    <row r="696" spans="1:12" outlineLevel="1" x14ac:dyDescent="0.25">
      <c r="A696" s="109"/>
      <c r="B696" s="109"/>
      <c r="C696" s="109"/>
      <c r="D696" s="109" t="s">
        <v>734</v>
      </c>
      <c r="E696" s="157"/>
      <c r="F696" s="109"/>
      <c r="G696" s="109"/>
      <c r="H696" s="109">
        <f>SUBTOTAL(9,H694:H695)</f>
        <v>12</v>
      </c>
      <c r="I696" s="109">
        <f>SUBTOTAL(9,I694:I695)</f>
        <v>12</v>
      </c>
      <c r="J696" s="109">
        <f>SUBTOTAL(9,J694:J695)</f>
        <v>29.5</v>
      </c>
      <c r="K696" s="109"/>
      <c r="L696" s="109"/>
    </row>
    <row r="697" spans="1:12" outlineLevel="2" x14ac:dyDescent="0.25">
      <c r="A697" s="1">
        <v>25785</v>
      </c>
      <c r="B697" s="1" t="s">
        <v>392</v>
      </c>
      <c r="C697" s="1" t="s">
        <v>16</v>
      </c>
      <c r="D697" s="1" t="s">
        <v>342</v>
      </c>
      <c r="E697" s="154" t="s">
        <v>343</v>
      </c>
      <c r="F697" s="1">
        <v>2020</v>
      </c>
      <c r="G697" s="1" t="s">
        <v>225</v>
      </c>
      <c r="H697" s="1">
        <v>2</v>
      </c>
      <c r="I697" s="1">
        <v>0</v>
      </c>
      <c r="J697" s="1">
        <v>0</v>
      </c>
      <c r="K697" s="1">
        <v>0</v>
      </c>
      <c r="L697" s="1" t="s">
        <v>50</v>
      </c>
    </row>
    <row r="698" spans="1:12" outlineLevel="2" x14ac:dyDescent="0.25">
      <c r="A698" s="1">
        <v>25317</v>
      </c>
      <c r="B698" s="1" t="s">
        <v>397</v>
      </c>
      <c r="C698" s="1" t="s">
        <v>28</v>
      </c>
      <c r="D698" s="1" t="s">
        <v>342</v>
      </c>
      <c r="E698" s="154" t="s">
        <v>343</v>
      </c>
      <c r="F698" s="1">
        <v>2020</v>
      </c>
      <c r="G698" s="1" t="s">
        <v>225</v>
      </c>
      <c r="H698" s="1">
        <v>5</v>
      </c>
      <c r="I698" s="1">
        <v>5</v>
      </c>
      <c r="J698" s="1">
        <v>30</v>
      </c>
      <c r="K698" s="1">
        <v>6</v>
      </c>
      <c r="L698" s="1" t="s">
        <v>50</v>
      </c>
    </row>
    <row r="699" spans="1:12" outlineLevel="1" x14ac:dyDescent="0.25">
      <c r="A699" s="109"/>
      <c r="B699" s="109"/>
      <c r="C699" s="109"/>
      <c r="D699" s="109" t="s">
        <v>735</v>
      </c>
      <c r="E699" s="157"/>
      <c r="F699" s="109"/>
      <c r="G699" s="109"/>
      <c r="H699" s="109">
        <f>SUBTOTAL(9,H697:H698)</f>
        <v>7</v>
      </c>
      <c r="I699" s="109">
        <f>SUBTOTAL(9,I697:I698)</f>
        <v>5</v>
      </c>
      <c r="J699" s="109">
        <f>SUBTOTAL(9,J697:J698)</f>
        <v>30</v>
      </c>
      <c r="K699" s="109"/>
      <c r="L699" s="109"/>
    </row>
    <row r="700" spans="1:12" outlineLevel="2" x14ac:dyDescent="0.25">
      <c r="A700" s="1">
        <v>25178</v>
      </c>
      <c r="B700" s="1" t="s">
        <v>390</v>
      </c>
      <c r="C700" s="1" t="s">
        <v>135</v>
      </c>
      <c r="D700" s="1" t="s">
        <v>287</v>
      </c>
      <c r="E700" s="154" t="s">
        <v>288</v>
      </c>
      <c r="F700" s="1">
        <v>2020</v>
      </c>
      <c r="G700" s="1" t="s">
        <v>225</v>
      </c>
      <c r="H700" s="1">
        <v>49</v>
      </c>
      <c r="I700" s="1">
        <v>44</v>
      </c>
      <c r="J700" s="1">
        <v>490</v>
      </c>
      <c r="K700" s="1">
        <v>10</v>
      </c>
      <c r="L700" s="1" t="s">
        <v>50</v>
      </c>
    </row>
    <row r="701" spans="1:12" outlineLevel="1" x14ac:dyDescent="0.25">
      <c r="A701" s="109"/>
      <c r="B701" s="109"/>
      <c r="C701" s="109"/>
      <c r="D701" s="109" t="s">
        <v>736</v>
      </c>
      <c r="E701" s="157"/>
      <c r="F701" s="109"/>
      <c r="G701" s="109"/>
      <c r="H701" s="109">
        <f>SUBTOTAL(9,H700:H700)</f>
        <v>49</v>
      </c>
      <c r="I701" s="109">
        <f>SUBTOTAL(9,I700:I700)</f>
        <v>44</v>
      </c>
      <c r="J701" s="109">
        <f>SUBTOTAL(9,J700:J700)</f>
        <v>490</v>
      </c>
      <c r="K701" s="109"/>
      <c r="L701" s="109"/>
    </row>
    <row r="702" spans="1:12" outlineLevel="2" x14ac:dyDescent="0.25">
      <c r="A702" s="1">
        <v>25436</v>
      </c>
      <c r="B702" s="1" t="s">
        <v>384</v>
      </c>
      <c r="C702" s="1" t="s">
        <v>51</v>
      </c>
      <c r="D702" s="1" t="s">
        <v>234</v>
      </c>
      <c r="E702" s="154" t="s">
        <v>235</v>
      </c>
      <c r="F702" s="1">
        <v>2020</v>
      </c>
      <c r="G702" s="1" t="s">
        <v>225</v>
      </c>
      <c r="H702" s="1">
        <v>31</v>
      </c>
      <c r="I702" s="1">
        <v>27</v>
      </c>
      <c r="J702" s="1">
        <v>108</v>
      </c>
      <c r="K702" s="1">
        <v>4</v>
      </c>
      <c r="L702" s="1" t="s">
        <v>50</v>
      </c>
    </row>
    <row r="703" spans="1:12" outlineLevel="2" x14ac:dyDescent="0.25">
      <c r="A703" s="1">
        <v>25001</v>
      </c>
      <c r="B703" s="1" t="s">
        <v>383</v>
      </c>
      <c r="C703" s="1" t="s">
        <v>128</v>
      </c>
      <c r="D703" s="1" t="s">
        <v>234</v>
      </c>
      <c r="E703" s="154" t="s">
        <v>235</v>
      </c>
      <c r="F703" s="1">
        <v>2020</v>
      </c>
      <c r="G703" s="1" t="s">
        <v>225</v>
      </c>
      <c r="H703" s="1">
        <v>36</v>
      </c>
      <c r="I703" s="1">
        <v>34</v>
      </c>
      <c r="J703" s="1">
        <v>216</v>
      </c>
      <c r="K703" s="1">
        <v>6</v>
      </c>
      <c r="L703" s="1" t="s">
        <v>50</v>
      </c>
    </row>
    <row r="704" spans="1:12" outlineLevel="2" x14ac:dyDescent="0.25">
      <c r="A704" s="1">
        <v>25307</v>
      </c>
      <c r="B704" s="1" t="s">
        <v>383</v>
      </c>
      <c r="C704" s="1" t="s">
        <v>81</v>
      </c>
      <c r="D704" s="1" t="s">
        <v>234</v>
      </c>
      <c r="E704" s="154" t="s">
        <v>235</v>
      </c>
      <c r="F704" s="1">
        <v>2020</v>
      </c>
      <c r="G704" s="1" t="s">
        <v>225</v>
      </c>
      <c r="H704" s="1">
        <v>43</v>
      </c>
      <c r="I704" s="1">
        <v>42</v>
      </c>
      <c r="J704" s="1">
        <v>473</v>
      </c>
      <c r="K704" s="1">
        <v>11</v>
      </c>
      <c r="L704" s="1" t="s">
        <v>50</v>
      </c>
    </row>
    <row r="705" spans="1:12" outlineLevel="2" x14ac:dyDescent="0.25">
      <c r="A705" s="1">
        <v>25324</v>
      </c>
      <c r="B705" s="1" t="s">
        <v>383</v>
      </c>
      <c r="C705" s="1" t="s">
        <v>62</v>
      </c>
      <c r="D705" s="1" t="s">
        <v>234</v>
      </c>
      <c r="E705" s="154" t="s">
        <v>235</v>
      </c>
      <c r="F705" s="1">
        <v>2020</v>
      </c>
      <c r="G705" s="1" t="s">
        <v>225</v>
      </c>
      <c r="H705" s="1">
        <v>145</v>
      </c>
      <c r="I705" s="1">
        <v>143</v>
      </c>
      <c r="J705" s="1">
        <v>1144</v>
      </c>
      <c r="K705" s="1">
        <v>8</v>
      </c>
      <c r="L705" s="1" t="s">
        <v>50</v>
      </c>
    </row>
    <row r="706" spans="1:12" outlineLevel="2" x14ac:dyDescent="0.25">
      <c r="A706" s="1">
        <v>25368</v>
      </c>
      <c r="B706" s="1" t="s">
        <v>383</v>
      </c>
      <c r="C706" s="1" t="s">
        <v>201</v>
      </c>
      <c r="D706" s="1" t="s">
        <v>234</v>
      </c>
      <c r="E706" s="154" t="s">
        <v>235</v>
      </c>
      <c r="F706" s="1">
        <v>2020</v>
      </c>
      <c r="G706" s="1" t="s">
        <v>225</v>
      </c>
      <c r="H706" s="1">
        <v>111</v>
      </c>
      <c r="I706" s="1">
        <v>108</v>
      </c>
      <c r="J706" s="1">
        <v>555</v>
      </c>
      <c r="K706" s="1">
        <v>5</v>
      </c>
      <c r="L706" s="1" t="s">
        <v>50</v>
      </c>
    </row>
    <row r="707" spans="1:12" outlineLevel="2" x14ac:dyDescent="0.25">
      <c r="A707" s="1">
        <v>25483</v>
      </c>
      <c r="B707" s="1" t="s">
        <v>383</v>
      </c>
      <c r="C707" s="1" t="s">
        <v>204</v>
      </c>
      <c r="D707" s="1" t="s">
        <v>234</v>
      </c>
      <c r="E707" s="154" t="s">
        <v>235</v>
      </c>
      <c r="F707" s="1">
        <v>2020</v>
      </c>
      <c r="G707" s="1" t="s">
        <v>225</v>
      </c>
      <c r="H707" s="1">
        <v>26</v>
      </c>
      <c r="I707" s="1">
        <v>21</v>
      </c>
      <c r="J707" s="1">
        <v>100</v>
      </c>
      <c r="K707" s="1">
        <v>4</v>
      </c>
      <c r="L707" s="1" t="s">
        <v>50</v>
      </c>
    </row>
    <row r="708" spans="1:12" outlineLevel="2" x14ac:dyDescent="0.25">
      <c r="A708" s="1">
        <v>25612</v>
      </c>
      <c r="B708" s="1" t="s">
        <v>383</v>
      </c>
      <c r="C708" s="1" t="s">
        <v>34</v>
      </c>
      <c r="D708" s="1" t="s">
        <v>234</v>
      </c>
      <c r="E708" s="154" t="s">
        <v>235</v>
      </c>
      <c r="F708" s="1">
        <v>2020</v>
      </c>
      <c r="G708" s="1" t="s">
        <v>225</v>
      </c>
      <c r="H708" s="1">
        <v>50</v>
      </c>
      <c r="I708" s="1">
        <v>41</v>
      </c>
      <c r="J708" s="1">
        <v>164</v>
      </c>
      <c r="K708" s="1">
        <v>4</v>
      </c>
      <c r="L708" s="1" t="s">
        <v>50</v>
      </c>
    </row>
    <row r="709" spans="1:12" outlineLevel="2" x14ac:dyDescent="0.25">
      <c r="A709" s="1">
        <v>25815</v>
      </c>
      <c r="B709" s="1" t="s">
        <v>383</v>
      </c>
      <c r="C709" s="1" t="s">
        <v>114</v>
      </c>
      <c r="D709" s="1" t="s">
        <v>234</v>
      </c>
      <c r="E709" s="154" t="s">
        <v>235</v>
      </c>
      <c r="F709" s="1">
        <v>2020</v>
      </c>
      <c r="G709" s="1" t="s">
        <v>225</v>
      </c>
      <c r="H709" s="1">
        <v>125</v>
      </c>
      <c r="I709" s="1">
        <v>115</v>
      </c>
      <c r="J709" s="1">
        <v>900</v>
      </c>
      <c r="K709" s="1">
        <v>7.2</v>
      </c>
      <c r="L709" s="1" t="s">
        <v>50</v>
      </c>
    </row>
    <row r="710" spans="1:12" outlineLevel="2" x14ac:dyDescent="0.25">
      <c r="A710" s="1">
        <v>25148</v>
      </c>
      <c r="B710" s="1" t="s">
        <v>385</v>
      </c>
      <c r="C710" s="1" t="s">
        <v>130</v>
      </c>
      <c r="D710" s="1" t="s">
        <v>234</v>
      </c>
      <c r="E710" s="154" t="s">
        <v>235</v>
      </c>
      <c r="F710" s="1">
        <v>2020</v>
      </c>
      <c r="G710" s="1" t="s">
        <v>225</v>
      </c>
      <c r="H710" s="1">
        <v>293</v>
      </c>
      <c r="I710" s="1">
        <v>252</v>
      </c>
      <c r="J710" s="1">
        <v>1686</v>
      </c>
      <c r="K710" s="1">
        <v>6</v>
      </c>
      <c r="L710" s="1" t="s">
        <v>50</v>
      </c>
    </row>
    <row r="711" spans="1:12" outlineLevel="2" x14ac:dyDescent="0.25">
      <c r="A711" s="1">
        <v>25320</v>
      </c>
      <c r="B711" s="1" t="s">
        <v>385</v>
      </c>
      <c r="C711" s="1" t="s">
        <v>154</v>
      </c>
      <c r="D711" s="1" t="s">
        <v>234</v>
      </c>
      <c r="E711" s="154" t="s">
        <v>235</v>
      </c>
      <c r="F711" s="1">
        <v>2020</v>
      </c>
      <c r="G711" s="1" t="s">
        <v>225</v>
      </c>
      <c r="H711" s="1">
        <v>489</v>
      </c>
      <c r="I711" s="1">
        <v>449</v>
      </c>
      <c r="J711" s="1">
        <v>4490</v>
      </c>
      <c r="K711" s="1">
        <v>10</v>
      </c>
      <c r="L711" s="1" t="s">
        <v>50</v>
      </c>
    </row>
    <row r="712" spans="1:12" outlineLevel="2" x14ac:dyDescent="0.25">
      <c r="A712" s="1">
        <v>25572</v>
      </c>
      <c r="B712" s="1" t="s">
        <v>385</v>
      </c>
      <c r="C712" s="1" t="s">
        <v>75</v>
      </c>
      <c r="D712" s="1" t="s">
        <v>234</v>
      </c>
      <c r="E712" s="154" t="s">
        <v>235</v>
      </c>
      <c r="F712" s="1">
        <v>2020</v>
      </c>
      <c r="G712" s="1" t="s">
        <v>225</v>
      </c>
      <c r="H712" s="1">
        <v>422</v>
      </c>
      <c r="I712" s="1">
        <v>412</v>
      </c>
      <c r="J712" s="1">
        <v>2472</v>
      </c>
      <c r="K712" s="1">
        <v>6</v>
      </c>
      <c r="L712" s="1" t="s">
        <v>50</v>
      </c>
    </row>
    <row r="713" spans="1:12" outlineLevel="2" x14ac:dyDescent="0.25">
      <c r="A713" s="1">
        <v>25019</v>
      </c>
      <c r="B713" s="1" t="s">
        <v>386</v>
      </c>
      <c r="C713" s="1" t="s">
        <v>149</v>
      </c>
      <c r="D713" s="1" t="s">
        <v>234</v>
      </c>
      <c r="E713" s="154" t="s">
        <v>235</v>
      </c>
      <c r="F713" s="1">
        <v>2020</v>
      </c>
      <c r="G713" s="1" t="s">
        <v>225</v>
      </c>
      <c r="H713" s="1">
        <v>278</v>
      </c>
      <c r="I713" s="1">
        <v>278</v>
      </c>
      <c r="J713" s="1">
        <v>556</v>
      </c>
      <c r="K713" s="1">
        <v>2</v>
      </c>
      <c r="L713" s="1" t="s">
        <v>50</v>
      </c>
    </row>
    <row r="714" spans="1:12" outlineLevel="2" x14ac:dyDescent="0.25">
      <c r="A714" s="1">
        <v>25398</v>
      </c>
      <c r="B714" s="1" t="s">
        <v>386</v>
      </c>
      <c r="C714" s="1" t="s">
        <v>170</v>
      </c>
      <c r="D714" s="1" t="s">
        <v>234</v>
      </c>
      <c r="E714" s="154" t="s">
        <v>235</v>
      </c>
      <c r="F714" s="1">
        <v>2020</v>
      </c>
      <c r="G714" s="1" t="s">
        <v>225</v>
      </c>
      <c r="H714" s="1">
        <v>108</v>
      </c>
      <c r="I714" s="1">
        <v>103</v>
      </c>
      <c r="J714" s="1">
        <v>824</v>
      </c>
      <c r="K714" s="1">
        <v>8</v>
      </c>
      <c r="L714" s="1" t="s">
        <v>50</v>
      </c>
    </row>
    <row r="715" spans="1:12" outlineLevel="2" x14ac:dyDescent="0.25">
      <c r="A715" s="1">
        <v>25402</v>
      </c>
      <c r="B715" s="1" t="s">
        <v>386</v>
      </c>
      <c r="C715" s="1" t="s">
        <v>203</v>
      </c>
      <c r="D715" s="1" t="s">
        <v>234</v>
      </c>
      <c r="E715" s="154" t="s">
        <v>235</v>
      </c>
      <c r="F715" s="1">
        <v>2020</v>
      </c>
      <c r="G715" s="1" t="s">
        <v>225</v>
      </c>
      <c r="H715" s="1">
        <v>301</v>
      </c>
      <c r="I715" s="1">
        <v>282</v>
      </c>
      <c r="J715" s="1">
        <v>2265.4639175257698</v>
      </c>
      <c r="K715" s="1">
        <v>7.7319587628865998</v>
      </c>
      <c r="L715" s="1" t="s">
        <v>50</v>
      </c>
    </row>
    <row r="716" spans="1:12" outlineLevel="2" x14ac:dyDescent="0.25">
      <c r="A716" s="1">
        <v>25489</v>
      </c>
      <c r="B716" s="1" t="s">
        <v>386</v>
      </c>
      <c r="C716" s="1" t="s">
        <v>78</v>
      </c>
      <c r="D716" s="1" t="s">
        <v>234</v>
      </c>
      <c r="E716" s="154" t="s">
        <v>235</v>
      </c>
      <c r="F716" s="1">
        <v>2020</v>
      </c>
      <c r="G716" s="1" t="s">
        <v>225</v>
      </c>
      <c r="H716" s="1">
        <v>41</v>
      </c>
      <c r="I716" s="1">
        <v>41</v>
      </c>
      <c r="J716" s="1">
        <v>410</v>
      </c>
      <c r="K716" s="1">
        <v>10</v>
      </c>
      <c r="L716" s="1" t="s">
        <v>50</v>
      </c>
    </row>
    <row r="717" spans="1:12" outlineLevel="2" x14ac:dyDescent="0.25">
      <c r="A717" s="1">
        <v>25491</v>
      </c>
      <c r="B717" s="1" t="s">
        <v>386</v>
      </c>
      <c r="C717" s="1" t="s">
        <v>176</v>
      </c>
      <c r="D717" s="1" t="s">
        <v>234</v>
      </c>
      <c r="E717" s="154" t="s">
        <v>235</v>
      </c>
      <c r="F717" s="1">
        <v>2020</v>
      </c>
      <c r="G717" s="1" t="s">
        <v>225</v>
      </c>
      <c r="H717" s="1">
        <v>18</v>
      </c>
      <c r="I717" s="1">
        <v>17</v>
      </c>
      <c r="J717" s="1">
        <v>153</v>
      </c>
      <c r="K717" s="1">
        <v>9</v>
      </c>
      <c r="L717" s="1" t="s">
        <v>50</v>
      </c>
    </row>
    <row r="718" spans="1:12" outlineLevel="2" x14ac:dyDescent="0.25">
      <c r="A718" s="1">
        <v>25592</v>
      </c>
      <c r="B718" s="1" t="s">
        <v>386</v>
      </c>
      <c r="C718" s="1" t="s">
        <v>119</v>
      </c>
      <c r="D718" s="1" t="s">
        <v>234</v>
      </c>
      <c r="E718" s="154" t="s">
        <v>235</v>
      </c>
      <c r="F718" s="1">
        <v>2020</v>
      </c>
      <c r="G718" s="1" t="s">
        <v>225</v>
      </c>
      <c r="H718" s="1">
        <v>43</v>
      </c>
      <c r="I718" s="1">
        <v>42</v>
      </c>
      <c r="J718" s="1">
        <v>210</v>
      </c>
      <c r="K718" s="1">
        <v>5</v>
      </c>
      <c r="L718" s="1" t="s">
        <v>50</v>
      </c>
    </row>
    <row r="719" spans="1:12" outlineLevel="2" x14ac:dyDescent="0.25">
      <c r="A719" s="1">
        <v>25658</v>
      </c>
      <c r="B719" s="1" t="s">
        <v>386</v>
      </c>
      <c r="C719" s="1" t="s">
        <v>208</v>
      </c>
      <c r="D719" s="1" t="s">
        <v>234</v>
      </c>
      <c r="E719" s="154" t="s">
        <v>235</v>
      </c>
      <c r="F719" s="1">
        <v>2020</v>
      </c>
      <c r="G719" s="1" t="s">
        <v>225</v>
      </c>
      <c r="H719" s="1">
        <v>173.5</v>
      </c>
      <c r="I719" s="1">
        <v>171.5</v>
      </c>
      <c r="J719" s="1">
        <v>1372</v>
      </c>
      <c r="K719" s="1">
        <v>8</v>
      </c>
      <c r="L719" s="1" t="s">
        <v>50</v>
      </c>
    </row>
    <row r="720" spans="1:12" outlineLevel="2" x14ac:dyDescent="0.25">
      <c r="A720" s="1">
        <v>25718</v>
      </c>
      <c r="B720" s="1" t="s">
        <v>386</v>
      </c>
      <c r="C720" s="1" t="s">
        <v>209</v>
      </c>
      <c r="D720" s="1" t="s">
        <v>234</v>
      </c>
      <c r="E720" s="154" t="s">
        <v>235</v>
      </c>
      <c r="F720" s="1">
        <v>2020</v>
      </c>
      <c r="G720" s="1" t="s">
        <v>225</v>
      </c>
      <c r="H720" s="1">
        <v>802</v>
      </c>
      <c r="I720" s="1">
        <v>802</v>
      </c>
      <c r="J720" s="1">
        <v>8020</v>
      </c>
      <c r="K720" s="1">
        <v>10</v>
      </c>
      <c r="L720" s="1" t="s">
        <v>50</v>
      </c>
    </row>
    <row r="721" spans="1:12" outlineLevel="2" x14ac:dyDescent="0.25">
      <c r="A721" s="1">
        <v>25777</v>
      </c>
      <c r="B721" s="1" t="s">
        <v>386</v>
      </c>
      <c r="C721" s="1" t="s">
        <v>211</v>
      </c>
      <c r="D721" s="1" t="s">
        <v>234</v>
      </c>
      <c r="E721" s="154" t="s">
        <v>235</v>
      </c>
      <c r="F721" s="1">
        <v>2020</v>
      </c>
      <c r="G721" s="1" t="s">
        <v>225</v>
      </c>
      <c r="H721" s="1">
        <v>236</v>
      </c>
      <c r="I721" s="1">
        <v>196</v>
      </c>
      <c r="J721" s="1">
        <v>902.63157894736798</v>
      </c>
      <c r="K721" s="1">
        <v>4.6052631578947398</v>
      </c>
      <c r="L721" s="1" t="s">
        <v>50</v>
      </c>
    </row>
    <row r="722" spans="1:12" outlineLevel="2" x14ac:dyDescent="0.25">
      <c r="A722" s="1">
        <v>25851</v>
      </c>
      <c r="B722" s="1" t="s">
        <v>386</v>
      </c>
      <c r="C722" s="1" t="s">
        <v>129</v>
      </c>
      <c r="D722" s="1" t="s">
        <v>234</v>
      </c>
      <c r="E722" s="154" t="s">
        <v>235</v>
      </c>
      <c r="F722" s="1">
        <v>2020</v>
      </c>
      <c r="G722" s="1" t="s">
        <v>225</v>
      </c>
      <c r="H722" s="1">
        <v>11</v>
      </c>
      <c r="I722" s="1">
        <v>10</v>
      </c>
      <c r="J722" s="1">
        <v>60</v>
      </c>
      <c r="K722" s="1">
        <v>6</v>
      </c>
      <c r="L722" s="1" t="s">
        <v>50</v>
      </c>
    </row>
    <row r="723" spans="1:12" outlineLevel="2" x14ac:dyDescent="0.25">
      <c r="A723" s="1">
        <v>25862</v>
      </c>
      <c r="B723" s="1" t="s">
        <v>386</v>
      </c>
      <c r="C723" s="1" t="s">
        <v>175</v>
      </c>
      <c r="D723" s="1" t="s">
        <v>234</v>
      </c>
      <c r="E723" s="154" t="s">
        <v>235</v>
      </c>
      <c r="F723" s="1">
        <v>2020</v>
      </c>
      <c r="G723" s="1" t="s">
        <v>225</v>
      </c>
      <c r="H723" s="1">
        <v>182</v>
      </c>
      <c r="I723" s="1">
        <v>182</v>
      </c>
      <c r="J723" s="1">
        <v>1274</v>
      </c>
      <c r="K723" s="1">
        <v>7</v>
      </c>
      <c r="L723" s="1" t="s">
        <v>50</v>
      </c>
    </row>
    <row r="724" spans="1:12" outlineLevel="2" x14ac:dyDescent="0.25">
      <c r="A724" s="1">
        <v>25875</v>
      </c>
      <c r="B724" s="1" t="s">
        <v>386</v>
      </c>
      <c r="C724" s="1" t="s">
        <v>147</v>
      </c>
      <c r="D724" s="1" t="s">
        <v>234</v>
      </c>
      <c r="E724" s="154" t="s">
        <v>235</v>
      </c>
      <c r="F724" s="1">
        <v>2020</v>
      </c>
      <c r="G724" s="1" t="s">
        <v>225</v>
      </c>
      <c r="H724" s="1">
        <v>24</v>
      </c>
      <c r="I724" s="1">
        <v>19</v>
      </c>
      <c r="J724" s="1">
        <v>152</v>
      </c>
      <c r="K724" s="1">
        <v>8</v>
      </c>
      <c r="L724" s="1" t="s">
        <v>50</v>
      </c>
    </row>
    <row r="725" spans="1:12" outlineLevel="2" x14ac:dyDescent="0.25">
      <c r="A725" s="1">
        <v>25293</v>
      </c>
      <c r="B725" s="1" t="s">
        <v>387</v>
      </c>
      <c r="C725" s="1" t="s">
        <v>148</v>
      </c>
      <c r="D725" s="1" t="s">
        <v>234</v>
      </c>
      <c r="E725" s="154" t="s">
        <v>235</v>
      </c>
      <c r="F725" s="1">
        <v>2020</v>
      </c>
      <c r="G725" s="1" t="s">
        <v>225</v>
      </c>
      <c r="H725" s="1">
        <v>15</v>
      </c>
      <c r="I725" s="1">
        <v>15</v>
      </c>
      <c r="J725" s="1">
        <v>75</v>
      </c>
      <c r="K725" s="1">
        <v>5</v>
      </c>
      <c r="L725" s="1" t="s">
        <v>50</v>
      </c>
    </row>
    <row r="726" spans="1:12" outlineLevel="2" x14ac:dyDescent="0.25">
      <c r="A726" s="1">
        <v>25372</v>
      </c>
      <c r="B726" s="1" t="s">
        <v>387</v>
      </c>
      <c r="C726" s="1" t="s">
        <v>164</v>
      </c>
      <c r="D726" s="1" t="s">
        <v>234</v>
      </c>
      <c r="E726" s="154" t="s">
        <v>235</v>
      </c>
      <c r="F726" s="1">
        <v>2020</v>
      </c>
      <c r="G726" s="1" t="s">
        <v>225</v>
      </c>
      <c r="H726" s="1">
        <v>11</v>
      </c>
      <c r="I726" s="1">
        <v>11</v>
      </c>
      <c r="J726" s="1">
        <v>88</v>
      </c>
      <c r="K726" s="1">
        <v>8</v>
      </c>
      <c r="L726" s="1" t="s">
        <v>50</v>
      </c>
    </row>
    <row r="727" spans="1:12" outlineLevel="2" x14ac:dyDescent="0.25">
      <c r="A727" s="1">
        <v>25839</v>
      </c>
      <c r="B727" s="1" t="s">
        <v>387</v>
      </c>
      <c r="C727" s="1" t="s">
        <v>109</v>
      </c>
      <c r="D727" s="1" t="s">
        <v>234</v>
      </c>
      <c r="E727" s="154" t="s">
        <v>235</v>
      </c>
      <c r="F727" s="1">
        <v>2020</v>
      </c>
      <c r="G727" s="1" t="s">
        <v>225</v>
      </c>
      <c r="H727" s="1">
        <v>240</v>
      </c>
      <c r="I727" s="1">
        <v>240</v>
      </c>
      <c r="J727" s="1">
        <v>1920</v>
      </c>
      <c r="K727" s="1">
        <v>8</v>
      </c>
      <c r="L727" s="1" t="s">
        <v>50</v>
      </c>
    </row>
    <row r="728" spans="1:12" outlineLevel="2" x14ac:dyDescent="0.25">
      <c r="A728" s="1">
        <v>25086</v>
      </c>
      <c r="B728" s="1" t="s">
        <v>388</v>
      </c>
      <c r="C728" s="1" t="s">
        <v>87</v>
      </c>
      <c r="D728" s="1" t="s">
        <v>234</v>
      </c>
      <c r="E728" s="154" t="s">
        <v>235</v>
      </c>
      <c r="F728" s="1">
        <v>2020</v>
      </c>
      <c r="G728" s="1" t="s">
        <v>225</v>
      </c>
      <c r="H728" s="1">
        <v>70</v>
      </c>
      <c r="I728" s="1">
        <v>13</v>
      </c>
      <c r="J728" s="1">
        <v>104</v>
      </c>
      <c r="K728" s="1">
        <v>8</v>
      </c>
      <c r="L728" s="1" t="s">
        <v>50</v>
      </c>
    </row>
    <row r="729" spans="1:12" outlineLevel="2" x14ac:dyDescent="0.25">
      <c r="A729" s="1">
        <v>25095</v>
      </c>
      <c r="B729" s="1" t="s">
        <v>388</v>
      </c>
      <c r="C729" s="1" t="s">
        <v>80</v>
      </c>
      <c r="D729" s="1" t="s">
        <v>234</v>
      </c>
      <c r="E729" s="154" t="s">
        <v>235</v>
      </c>
      <c r="F729" s="1">
        <v>2020</v>
      </c>
      <c r="G729" s="1" t="s">
        <v>225</v>
      </c>
      <c r="H729" s="1">
        <v>189</v>
      </c>
      <c r="I729" s="1">
        <v>184</v>
      </c>
      <c r="J729" s="1">
        <v>920</v>
      </c>
      <c r="K729" s="1">
        <v>5</v>
      </c>
      <c r="L729" s="1" t="s">
        <v>50</v>
      </c>
    </row>
    <row r="730" spans="1:12" outlineLevel="2" x14ac:dyDescent="0.25">
      <c r="A730" s="1">
        <v>25168</v>
      </c>
      <c r="B730" s="1" t="s">
        <v>388</v>
      </c>
      <c r="C730" s="1" t="s">
        <v>25</v>
      </c>
      <c r="D730" s="1" t="s">
        <v>234</v>
      </c>
      <c r="E730" s="154" t="s">
        <v>235</v>
      </c>
      <c r="F730" s="1">
        <v>2020</v>
      </c>
      <c r="G730" s="1" t="s">
        <v>225</v>
      </c>
      <c r="H730" s="1">
        <v>825</v>
      </c>
      <c r="I730" s="1">
        <v>823</v>
      </c>
      <c r="J730" s="1">
        <v>4115</v>
      </c>
      <c r="K730" s="1">
        <v>5</v>
      </c>
      <c r="L730" s="1" t="s">
        <v>50</v>
      </c>
    </row>
    <row r="731" spans="1:12" outlineLevel="2" x14ac:dyDescent="0.25">
      <c r="A731" s="1">
        <v>25328</v>
      </c>
      <c r="B731" s="1" t="s">
        <v>388</v>
      </c>
      <c r="C731" s="1" t="s">
        <v>158</v>
      </c>
      <c r="D731" s="1" t="s">
        <v>234</v>
      </c>
      <c r="E731" s="154" t="s">
        <v>235</v>
      </c>
      <c r="F731" s="1">
        <v>2020</v>
      </c>
      <c r="G731" s="1" t="s">
        <v>225</v>
      </c>
      <c r="H731" s="1">
        <v>96</v>
      </c>
      <c r="I731" s="1">
        <v>96</v>
      </c>
      <c r="J731" s="1">
        <v>576</v>
      </c>
      <c r="K731" s="1">
        <v>6</v>
      </c>
      <c r="L731" s="1" t="s">
        <v>50</v>
      </c>
    </row>
    <row r="732" spans="1:12" outlineLevel="2" x14ac:dyDescent="0.25">
      <c r="A732" s="1">
        <v>25580</v>
      </c>
      <c r="B732" s="1" t="s">
        <v>388</v>
      </c>
      <c r="C732" s="1" t="s">
        <v>120</v>
      </c>
      <c r="D732" s="1" t="s">
        <v>234</v>
      </c>
      <c r="E732" s="154" t="s">
        <v>235</v>
      </c>
      <c r="F732" s="1">
        <v>2020</v>
      </c>
      <c r="G732" s="1" t="s">
        <v>225</v>
      </c>
      <c r="H732" s="1">
        <v>16</v>
      </c>
      <c r="I732" s="1">
        <v>14</v>
      </c>
      <c r="J732" s="1">
        <v>70</v>
      </c>
      <c r="K732" s="1">
        <v>5</v>
      </c>
      <c r="L732" s="1" t="s">
        <v>50</v>
      </c>
    </row>
    <row r="733" spans="1:12" outlineLevel="2" x14ac:dyDescent="0.25">
      <c r="A733" s="1">
        <v>25662</v>
      </c>
      <c r="B733" s="1" t="s">
        <v>388</v>
      </c>
      <c r="C733" s="1" t="s">
        <v>153</v>
      </c>
      <c r="D733" s="1" t="s">
        <v>234</v>
      </c>
      <c r="E733" s="154" t="s">
        <v>235</v>
      </c>
      <c r="F733" s="1">
        <v>2020</v>
      </c>
      <c r="G733" s="1" t="s">
        <v>225</v>
      </c>
      <c r="H733" s="1">
        <v>68</v>
      </c>
      <c r="I733" s="1">
        <v>22</v>
      </c>
      <c r="J733" s="1">
        <v>544</v>
      </c>
      <c r="K733" s="1">
        <v>8</v>
      </c>
      <c r="L733" s="1" t="s">
        <v>50</v>
      </c>
    </row>
    <row r="734" spans="1:12" outlineLevel="2" x14ac:dyDescent="0.25">
      <c r="A734" s="1">
        <v>25867</v>
      </c>
      <c r="B734" s="1" t="s">
        <v>388</v>
      </c>
      <c r="C734" s="1" t="s">
        <v>166</v>
      </c>
      <c r="D734" s="1" t="s">
        <v>234</v>
      </c>
      <c r="E734" s="154" t="s">
        <v>235</v>
      </c>
      <c r="F734" s="1">
        <v>2020</v>
      </c>
      <c r="G734" s="1" t="s">
        <v>225</v>
      </c>
      <c r="H734" s="1">
        <v>124</v>
      </c>
      <c r="I734" s="1">
        <v>116</v>
      </c>
      <c r="J734" s="1">
        <v>696</v>
      </c>
      <c r="K734" s="1">
        <v>6</v>
      </c>
      <c r="L734" s="1" t="s">
        <v>50</v>
      </c>
    </row>
    <row r="735" spans="1:12" outlineLevel="2" x14ac:dyDescent="0.25">
      <c r="A735" s="1">
        <v>25438</v>
      </c>
      <c r="B735" s="1" t="s">
        <v>389</v>
      </c>
      <c r="C735" s="1" t="s">
        <v>131</v>
      </c>
      <c r="D735" s="1" t="s">
        <v>234</v>
      </c>
      <c r="E735" s="154" t="s">
        <v>235</v>
      </c>
      <c r="F735" s="1">
        <v>2020</v>
      </c>
      <c r="G735" s="1" t="s">
        <v>225</v>
      </c>
      <c r="H735" s="1">
        <v>87</v>
      </c>
      <c r="I735" s="1">
        <v>57</v>
      </c>
      <c r="J735" s="1">
        <v>859.52380952380997</v>
      </c>
      <c r="K735" s="1">
        <v>15.0793650793651</v>
      </c>
      <c r="L735" s="1" t="s">
        <v>50</v>
      </c>
    </row>
    <row r="736" spans="1:12" outlineLevel="2" x14ac:dyDescent="0.25">
      <c r="A736" s="1">
        <v>25530</v>
      </c>
      <c r="B736" s="1" t="s">
        <v>389</v>
      </c>
      <c r="C736" s="1" t="s">
        <v>206</v>
      </c>
      <c r="D736" s="1" t="s">
        <v>234</v>
      </c>
      <c r="E736" s="154" t="s">
        <v>235</v>
      </c>
      <c r="F736" s="1">
        <v>2020</v>
      </c>
      <c r="G736" s="1" t="s">
        <v>225</v>
      </c>
      <c r="H736" s="1">
        <v>165</v>
      </c>
      <c r="I736" s="1">
        <v>165</v>
      </c>
      <c r="J736" s="1">
        <v>3300</v>
      </c>
      <c r="K736" s="1">
        <v>20</v>
      </c>
      <c r="L736" s="1" t="s">
        <v>50</v>
      </c>
    </row>
    <row r="737" spans="1:12" outlineLevel="2" x14ac:dyDescent="0.25">
      <c r="A737" s="1">
        <v>25594</v>
      </c>
      <c r="B737" s="1" t="s">
        <v>390</v>
      </c>
      <c r="C737" s="1" t="s">
        <v>157</v>
      </c>
      <c r="D737" s="1" t="s">
        <v>234</v>
      </c>
      <c r="E737" s="154" t="s">
        <v>235</v>
      </c>
      <c r="F737" s="1">
        <v>2020</v>
      </c>
      <c r="G737" s="1" t="s">
        <v>225</v>
      </c>
      <c r="H737" s="1">
        <v>66</v>
      </c>
      <c r="I737" s="1">
        <v>66</v>
      </c>
      <c r="J737" s="1">
        <v>660</v>
      </c>
      <c r="K737" s="1">
        <v>10</v>
      </c>
      <c r="L737" s="1" t="s">
        <v>50</v>
      </c>
    </row>
    <row r="738" spans="1:12" outlineLevel="2" x14ac:dyDescent="0.25">
      <c r="A738" s="1">
        <v>25258</v>
      </c>
      <c r="B738" s="1" t="s">
        <v>391</v>
      </c>
      <c r="C738" s="1" t="s">
        <v>185</v>
      </c>
      <c r="D738" s="1" t="s">
        <v>234</v>
      </c>
      <c r="E738" s="154" t="s">
        <v>235</v>
      </c>
      <c r="F738" s="1">
        <v>2020</v>
      </c>
      <c r="G738" s="1" t="s">
        <v>225</v>
      </c>
      <c r="H738" s="1">
        <v>64</v>
      </c>
      <c r="I738" s="1">
        <v>61</v>
      </c>
      <c r="J738" s="1">
        <v>305</v>
      </c>
      <c r="K738" s="1">
        <v>5</v>
      </c>
      <c r="L738" s="1" t="s">
        <v>50</v>
      </c>
    </row>
    <row r="739" spans="1:12" outlineLevel="2" x14ac:dyDescent="0.25">
      <c r="A739" s="1">
        <v>25394</v>
      </c>
      <c r="B739" s="1" t="s">
        <v>391</v>
      </c>
      <c r="C739" s="1" t="s">
        <v>202</v>
      </c>
      <c r="D739" s="1" t="s">
        <v>234</v>
      </c>
      <c r="E739" s="154" t="s">
        <v>235</v>
      </c>
      <c r="F739" s="1">
        <v>2020</v>
      </c>
      <c r="G739" s="1" t="s">
        <v>225</v>
      </c>
      <c r="H739" s="1">
        <v>1343</v>
      </c>
      <c r="I739" s="1">
        <v>1319</v>
      </c>
      <c r="J739" s="1">
        <v>13190</v>
      </c>
      <c r="K739" s="1">
        <v>10</v>
      </c>
      <c r="L739" s="1" t="s">
        <v>50</v>
      </c>
    </row>
    <row r="740" spans="1:12" outlineLevel="2" x14ac:dyDescent="0.25">
      <c r="A740" s="1">
        <v>25513</v>
      </c>
      <c r="B740" s="1" t="s">
        <v>391</v>
      </c>
      <c r="C740" s="1" t="s">
        <v>21</v>
      </c>
      <c r="D740" s="1" t="s">
        <v>234</v>
      </c>
      <c r="E740" s="154" t="s">
        <v>235</v>
      </c>
      <c r="F740" s="1">
        <v>2020</v>
      </c>
      <c r="G740" s="1" t="s">
        <v>225</v>
      </c>
      <c r="H740" s="1">
        <v>292</v>
      </c>
      <c r="I740" s="1">
        <v>269</v>
      </c>
      <c r="J740" s="1">
        <v>3228</v>
      </c>
      <c r="K740" s="1">
        <v>12</v>
      </c>
      <c r="L740" s="1" t="s">
        <v>50</v>
      </c>
    </row>
    <row r="741" spans="1:12" outlineLevel="2" x14ac:dyDescent="0.25">
      <c r="A741" s="1">
        <v>25518</v>
      </c>
      <c r="B741" s="1" t="s">
        <v>391</v>
      </c>
      <c r="C741" s="1" t="s">
        <v>171</v>
      </c>
      <c r="D741" s="1" t="s">
        <v>234</v>
      </c>
      <c r="E741" s="154" t="s">
        <v>235</v>
      </c>
      <c r="F741" s="1">
        <v>2020</v>
      </c>
      <c r="G741" s="1" t="s">
        <v>225</v>
      </c>
      <c r="H741" s="1">
        <v>465</v>
      </c>
      <c r="I741" s="1">
        <v>465</v>
      </c>
      <c r="J741" s="1">
        <v>4185</v>
      </c>
      <c r="K741" s="1">
        <v>9</v>
      </c>
      <c r="L741" s="1" t="s">
        <v>50</v>
      </c>
    </row>
    <row r="742" spans="1:12" outlineLevel="2" x14ac:dyDescent="0.25">
      <c r="A742" s="1">
        <v>25653</v>
      </c>
      <c r="B742" s="1" t="s">
        <v>391</v>
      </c>
      <c r="C742" s="1" t="s">
        <v>207</v>
      </c>
      <c r="D742" s="1" t="s">
        <v>234</v>
      </c>
      <c r="E742" s="154" t="s">
        <v>235</v>
      </c>
      <c r="F742" s="1">
        <v>2020</v>
      </c>
      <c r="G742" s="1" t="s">
        <v>225</v>
      </c>
      <c r="H742" s="1">
        <v>483</v>
      </c>
      <c r="I742" s="1">
        <v>465</v>
      </c>
      <c r="J742" s="1">
        <v>3720</v>
      </c>
      <c r="K742" s="1">
        <v>8</v>
      </c>
      <c r="L742" s="1" t="s">
        <v>50</v>
      </c>
    </row>
    <row r="743" spans="1:12" outlineLevel="2" x14ac:dyDescent="0.25">
      <c r="A743" s="1">
        <v>25823</v>
      </c>
      <c r="B743" s="1" t="s">
        <v>391</v>
      </c>
      <c r="C743" s="1" t="s">
        <v>216</v>
      </c>
      <c r="D743" s="1" t="s">
        <v>234</v>
      </c>
      <c r="E743" s="154" t="s">
        <v>235</v>
      </c>
      <c r="F743" s="1">
        <v>2020</v>
      </c>
      <c r="G743" s="1" t="s">
        <v>225</v>
      </c>
      <c r="H743" s="1">
        <v>82</v>
      </c>
      <c r="I743" s="1">
        <v>82</v>
      </c>
      <c r="J743" s="1">
        <v>656</v>
      </c>
      <c r="K743" s="1">
        <v>8</v>
      </c>
      <c r="L743" s="1" t="s">
        <v>50</v>
      </c>
    </row>
    <row r="744" spans="1:12" outlineLevel="2" x14ac:dyDescent="0.25">
      <c r="A744" s="1">
        <v>25871</v>
      </c>
      <c r="B744" s="1" t="s">
        <v>391</v>
      </c>
      <c r="C744" s="1" t="s">
        <v>159</v>
      </c>
      <c r="D744" s="1" t="s">
        <v>234</v>
      </c>
      <c r="E744" s="154" t="s">
        <v>235</v>
      </c>
      <c r="F744" s="1">
        <v>2020</v>
      </c>
      <c r="G744" s="1" t="s">
        <v>225</v>
      </c>
      <c r="H744" s="1">
        <v>28.5</v>
      </c>
      <c r="I744" s="1">
        <v>28</v>
      </c>
      <c r="J744" s="1">
        <v>84</v>
      </c>
      <c r="K744" s="1">
        <v>3</v>
      </c>
      <c r="L744" s="1" t="s">
        <v>50</v>
      </c>
    </row>
    <row r="745" spans="1:12" outlineLevel="2" x14ac:dyDescent="0.25">
      <c r="A745" s="1">
        <v>25885</v>
      </c>
      <c r="B745" s="1" t="s">
        <v>391</v>
      </c>
      <c r="C745" s="1" t="s">
        <v>113</v>
      </c>
      <c r="D745" s="1" t="s">
        <v>234</v>
      </c>
      <c r="E745" s="154" t="s">
        <v>235</v>
      </c>
      <c r="F745" s="1">
        <v>2020</v>
      </c>
      <c r="G745" s="1" t="s">
        <v>225</v>
      </c>
      <c r="H745" s="1">
        <v>1300</v>
      </c>
      <c r="I745" s="1">
        <v>650</v>
      </c>
      <c r="J745" s="1">
        <v>6500</v>
      </c>
      <c r="K745" s="1">
        <v>10</v>
      </c>
      <c r="L745" s="1" t="s">
        <v>50</v>
      </c>
    </row>
    <row r="746" spans="1:12" outlineLevel="2" x14ac:dyDescent="0.25">
      <c r="A746" s="1">
        <v>25053</v>
      </c>
      <c r="B746" s="1" t="s">
        <v>395</v>
      </c>
      <c r="C746" s="1" t="s">
        <v>84</v>
      </c>
      <c r="D746" s="1" t="s">
        <v>234</v>
      </c>
      <c r="E746" s="154" t="s">
        <v>235</v>
      </c>
      <c r="F746" s="1">
        <v>2020</v>
      </c>
      <c r="G746" s="1" t="s">
        <v>225</v>
      </c>
      <c r="H746" s="1">
        <v>23</v>
      </c>
      <c r="I746" s="1">
        <v>20</v>
      </c>
      <c r="J746" s="1">
        <v>200</v>
      </c>
      <c r="K746" s="1">
        <v>10</v>
      </c>
      <c r="L746" s="1" t="s">
        <v>50</v>
      </c>
    </row>
    <row r="747" spans="1:12" outlineLevel="2" x14ac:dyDescent="0.25">
      <c r="A747" s="1">
        <v>25290</v>
      </c>
      <c r="B747" s="1" t="s">
        <v>395</v>
      </c>
      <c r="C747" s="1" t="s">
        <v>197</v>
      </c>
      <c r="D747" s="1" t="s">
        <v>234</v>
      </c>
      <c r="E747" s="154" t="s">
        <v>235</v>
      </c>
      <c r="F747" s="1">
        <v>2020</v>
      </c>
      <c r="G747" s="1" t="s">
        <v>225</v>
      </c>
      <c r="H747" s="1">
        <v>36</v>
      </c>
      <c r="I747" s="1">
        <v>31</v>
      </c>
      <c r="J747" s="1">
        <v>217</v>
      </c>
      <c r="K747" s="1">
        <v>7</v>
      </c>
      <c r="L747" s="1" t="s">
        <v>50</v>
      </c>
    </row>
    <row r="748" spans="1:12" outlineLevel="2" x14ac:dyDescent="0.25">
      <c r="A748" s="1">
        <v>25524</v>
      </c>
      <c r="B748" s="1" t="s">
        <v>395</v>
      </c>
      <c r="C748" s="1" t="s">
        <v>165</v>
      </c>
      <c r="D748" s="1" t="s">
        <v>234</v>
      </c>
      <c r="E748" s="154" t="s">
        <v>235</v>
      </c>
      <c r="F748" s="1">
        <v>2020</v>
      </c>
      <c r="G748" s="1" t="s">
        <v>225</v>
      </c>
      <c r="H748" s="1">
        <v>36</v>
      </c>
      <c r="I748" s="1">
        <v>36</v>
      </c>
      <c r="J748" s="1">
        <v>288</v>
      </c>
      <c r="K748" s="1">
        <v>8</v>
      </c>
      <c r="L748" s="1" t="s">
        <v>50</v>
      </c>
    </row>
    <row r="749" spans="1:12" outlineLevel="2" x14ac:dyDescent="0.25">
      <c r="A749" s="1">
        <v>25649</v>
      </c>
      <c r="B749" s="1" t="s">
        <v>395</v>
      </c>
      <c r="C749" s="1" t="s">
        <v>162</v>
      </c>
      <c r="D749" s="1" t="s">
        <v>234</v>
      </c>
      <c r="E749" s="154" t="s">
        <v>235</v>
      </c>
      <c r="F749" s="1">
        <v>2020</v>
      </c>
      <c r="G749" s="1" t="s">
        <v>225</v>
      </c>
      <c r="H749" s="1">
        <v>93.75</v>
      </c>
      <c r="I749" s="1">
        <v>69</v>
      </c>
      <c r="J749" s="1">
        <v>621</v>
      </c>
      <c r="K749" s="1">
        <v>9</v>
      </c>
      <c r="L749" s="1" t="s">
        <v>50</v>
      </c>
    </row>
    <row r="750" spans="1:12" outlineLevel="2" x14ac:dyDescent="0.25">
      <c r="A750" s="1">
        <v>25743</v>
      </c>
      <c r="B750" s="1" t="s">
        <v>395</v>
      </c>
      <c r="C750" s="1" t="s">
        <v>0</v>
      </c>
      <c r="D750" s="1" t="s">
        <v>234</v>
      </c>
      <c r="E750" s="154" t="s">
        <v>235</v>
      </c>
      <c r="F750" s="1">
        <v>2020</v>
      </c>
      <c r="G750" s="1" t="s">
        <v>225</v>
      </c>
      <c r="H750" s="1">
        <v>30</v>
      </c>
      <c r="I750" s="1">
        <v>30</v>
      </c>
      <c r="J750" s="1">
        <v>240</v>
      </c>
      <c r="K750" s="1">
        <v>8</v>
      </c>
      <c r="L750" s="1" t="s">
        <v>50</v>
      </c>
    </row>
    <row r="751" spans="1:12" outlineLevel="2" x14ac:dyDescent="0.25">
      <c r="A751" s="1">
        <v>25805</v>
      </c>
      <c r="B751" s="1" t="s">
        <v>395</v>
      </c>
      <c r="C751" s="1" t="s">
        <v>59</v>
      </c>
      <c r="D751" s="1" t="s">
        <v>234</v>
      </c>
      <c r="E751" s="154" t="s">
        <v>235</v>
      </c>
      <c r="F751" s="1">
        <v>2020</v>
      </c>
      <c r="G751" s="1" t="s">
        <v>225</v>
      </c>
      <c r="H751" s="1">
        <v>44</v>
      </c>
      <c r="I751" s="1">
        <v>44</v>
      </c>
      <c r="J751" s="1">
        <v>44</v>
      </c>
      <c r="K751" s="1">
        <v>1</v>
      </c>
      <c r="L751" s="1" t="s">
        <v>50</v>
      </c>
    </row>
    <row r="752" spans="1:12" outlineLevel="2" x14ac:dyDescent="0.25">
      <c r="A752" s="1">
        <v>25035</v>
      </c>
      <c r="B752" s="1" t="s">
        <v>396</v>
      </c>
      <c r="C752" s="1" t="s">
        <v>181</v>
      </c>
      <c r="D752" s="1" t="s">
        <v>234</v>
      </c>
      <c r="E752" s="154" t="s">
        <v>235</v>
      </c>
      <c r="F752" s="1">
        <v>2020</v>
      </c>
      <c r="G752" s="1" t="s">
        <v>225</v>
      </c>
      <c r="H752" s="1">
        <v>35</v>
      </c>
      <c r="I752" s="1">
        <v>33</v>
      </c>
      <c r="J752" s="1">
        <v>198</v>
      </c>
      <c r="K752" s="1">
        <v>6</v>
      </c>
      <c r="L752" s="1" t="s">
        <v>50</v>
      </c>
    </row>
    <row r="753" spans="1:12" outlineLevel="2" x14ac:dyDescent="0.25">
      <c r="A753" s="1">
        <v>25040</v>
      </c>
      <c r="B753" s="1" t="s">
        <v>396</v>
      </c>
      <c r="C753" s="1" t="s">
        <v>31</v>
      </c>
      <c r="D753" s="1" t="s">
        <v>234</v>
      </c>
      <c r="E753" s="154" t="s">
        <v>235</v>
      </c>
      <c r="F753" s="1">
        <v>2020</v>
      </c>
      <c r="G753" s="1" t="s">
        <v>225</v>
      </c>
      <c r="H753" s="1">
        <v>8</v>
      </c>
      <c r="I753" s="1">
        <v>6</v>
      </c>
      <c r="J753" s="1">
        <v>18</v>
      </c>
      <c r="K753" s="1">
        <v>3</v>
      </c>
      <c r="L753" s="1" t="s">
        <v>50</v>
      </c>
    </row>
    <row r="754" spans="1:12" outlineLevel="2" x14ac:dyDescent="0.25">
      <c r="A754" s="1">
        <v>25599</v>
      </c>
      <c r="B754" s="1" t="s">
        <v>396</v>
      </c>
      <c r="C754" s="1" t="s">
        <v>222</v>
      </c>
      <c r="D754" s="1" t="s">
        <v>234</v>
      </c>
      <c r="E754" s="154" t="s">
        <v>235</v>
      </c>
      <c r="F754" s="1">
        <v>2020</v>
      </c>
      <c r="G754" s="1" t="s">
        <v>225</v>
      </c>
      <c r="H754" s="1">
        <v>57</v>
      </c>
      <c r="I754" s="1">
        <v>53</v>
      </c>
      <c r="J754" s="1">
        <v>318</v>
      </c>
      <c r="K754" s="1">
        <v>6</v>
      </c>
      <c r="L754" s="1" t="s">
        <v>50</v>
      </c>
    </row>
    <row r="755" spans="1:12" outlineLevel="2" x14ac:dyDescent="0.25">
      <c r="A755" s="1">
        <v>25123</v>
      </c>
      <c r="B755" s="1" t="s">
        <v>396</v>
      </c>
      <c r="C755" s="1" t="s">
        <v>152</v>
      </c>
      <c r="D755" s="1" t="s">
        <v>234</v>
      </c>
      <c r="E755" s="154" t="s">
        <v>235</v>
      </c>
      <c r="F755" s="1">
        <v>2020</v>
      </c>
      <c r="G755" s="1" t="s">
        <v>225</v>
      </c>
      <c r="H755" s="1">
        <v>61</v>
      </c>
      <c r="I755" s="1">
        <v>61</v>
      </c>
      <c r="J755" s="1">
        <v>244</v>
      </c>
      <c r="K755" s="1">
        <v>4</v>
      </c>
      <c r="L755" s="1" t="s">
        <v>50</v>
      </c>
    </row>
    <row r="756" spans="1:12" outlineLevel="2" x14ac:dyDescent="0.25">
      <c r="A756" s="1">
        <v>25245</v>
      </c>
      <c r="B756" s="1" t="s">
        <v>396</v>
      </c>
      <c r="C756" s="1" t="s">
        <v>173</v>
      </c>
      <c r="D756" s="1" t="s">
        <v>234</v>
      </c>
      <c r="E756" s="154" t="s">
        <v>235</v>
      </c>
      <c r="F756" s="1">
        <v>2020</v>
      </c>
      <c r="G756" s="1" t="s">
        <v>225</v>
      </c>
      <c r="H756" s="1">
        <v>271</v>
      </c>
      <c r="I756" s="1">
        <v>235</v>
      </c>
      <c r="J756" s="1">
        <v>1880</v>
      </c>
      <c r="K756" s="1">
        <v>8</v>
      </c>
      <c r="L756" s="1" t="s">
        <v>50</v>
      </c>
    </row>
    <row r="757" spans="1:12" outlineLevel="2" x14ac:dyDescent="0.25">
      <c r="A757" s="1">
        <v>25386</v>
      </c>
      <c r="B757" s="1" t="s">
        <v>396</v>
      </c>
      <c r="C757" s="1" t="s">
        <v>88</v>
      </c>
      <c r="D757" s="1" t="s">
        <v>234</v>
      </c>
      <c r="E757" s="154" t="s">
        <v>235</v>
      </c>
      <c r="F757" s="1">
        <v>2020</v>
      </c>
      <c r="G757" s="1" t="s">
        <v>225</v>
      </c>
      <c r="H757" s="1">
        <v>89</v>
      </c>
      <c r="I757" s="1">
        <v>78</v>
      </c>
      <c r="J757" s="1">
        <v>323.27710843373501</v>
      </c>
      <c r="K757" s="1">
        <v>4.1445783132530103</v>
      </c>
      <c r="L757" s="1" t="s">
        <v>50</v>
      </c>
    </row>
    <row r="758" spans="1:12" outlineLevel="2" x14ac:dyDescent="0.25">
      <c r="A758" s="1">
        <v>25596</v>
      </c>
      <c r="B758" s="1" t="s">
        <v>396</v>
      </c>
      <c r="C758" s="1" t="s">
        <v>161</v>
      </c>
      <c r="D758" s="1" t="s">
        <v>234</v>
      </c>
      <c r="E758" s="154" t="s">
        <v>235</v>
      </c>
      <c r="F758" s="1">
        <v>2020</v>
      </c>
      <c r="G758" s="1" t="s">
        <v>225</v>
      </c>
      <c r="H758" s="1">
        <v>700</v>
      </c>
      <c r="I758" s="1">
        <v>650</v>
      </c>
      <c r="J758" s="1">
        <v>5200</v>
      </c>
      <c r="K758" s="1">
        <v>8</v>
      </c>
      <c r="L758" s="1" t="s">
        <v>50</v>
      </c>
    </row>
    <row r="759" spans="1:12" outlineLevel="2" x14ac:dyDescent="0.25">
      <c r="A759" s="1">
        <v>25645</v>
      </c>
      <c r="B759" s="1" t="s">
        <v>396</v>
      </c>
      <c r="C759" s="1" t="s">
        <v>221</v>
      </c>
      <c r="D759" s="1" t="s">
        <v>234</v>
      </c>
      <c r="E759" s="154" t="s">
        <v>235</v>
      </c>
      <c r="F759" s="1">
        <v>2020</v>
      </c>
      <c r="G759" s="1" t="s">
        <v>225</v>
      </c>
      <c r="H759" s="1">
        <v>10</v>
      </c>
      <c r="I759" s="1">
        <v>10</v>
      </c>
      <c r="J759" s="1">
        <v>60</v>
      </c>
      <c r="K759" s="1">
        <v>6</v>
      </c>
      <c r="L759" s="1" t="s">
        <v>50</v>
      </c>
    </row>
    <row r="760" spans="1:12" outlineLevel="2" x14ac:dyDescent="0.25">
      <c r="A760" s="1">
        <v>25878</v>
      </c>
      <c r="B760" s="1" t="s">
        <v>396</v>
      </c>
      <c r="C760" s="1" t="s">
        <v>76</v>
      </c>
      <c r="D760" s="1" t="s">
        <v>234</v>
      </c>
      <c r="E760" s="154" t="s">
        <v>235</v>
      </c>
      <c r="F760" s="1">
        <v>2020</v>
      </c>
      <c r="G760" s="1" t="s">
        <v>225</v>
      </c>
      <c r="H760" s="1">
        <v>627</v>
      </c>
      <c r="I760" s="1">
        <v>627</v>
      </c>
      <c r="J760" s="1">
        <v>5643</v>
      </c>
      <c r="K760" s="1">
        <v>9</v>
      </c>
      <c r="L760" s="1" t="s">
        <v>50</v>
      </c>
    </row>
    <row r="761" spans="1:12" outlineLevel="1" x14ac:dyDescent="0.25">
      <c r="A761" s="109"/>
      <c r="B761" s="109"/>
      <c r="C761" s="109"/>
      <c r="D761" s="109" t="s">
        <v>737</v>
      </c>
      <c r="E761" s="157"/>
      <c r="F761" s="109"/>
      <c r="G761" s="109"/>
      <c r="H761" s="109">
        <f>SUBTOTAL(9,H702:H760)</f>
        <v>12138.75</v>
      </c>
      <c r="I761" s="109">
        <f>SUBTOTAL(9,I702:I760)</f>
        <v>10931.5</v>
      </c>
      <c r="J761" s="109">
        <f>SUBTOTAL(9,J702:J760)</f>
        <v>89796.896414430681</v>
      </c>
      <c r="K761" s="109"/>
      <c r="L761" s="109"/>
    </row>
    <row r="762" spans="1:12" outlineLevel="2" x14ac:dyDescent="0.25">
      <c r="A762" s="1">
        <v>25019</v>
      </c>
      <c r="B762" s="1" t="s">
        <v>386</v>
      </c>
      <c r="C762" s="1" t="s">
        <v>149</v>
      </c>
      <c r="D762" s="1" t="s">
        <v>48</v>
      </c>
      <c r="E762" s="154" t="s">
        <v>49</v>
      </c>
      <c r="F762" s="1">
        <v>2020</v>
      </c>
      <c r="G762" s="1" t="s">
        <v>3</v>
      </c>
      <c r="H762" s="1">
        <v>0</v>
      </c>
      <c r="I762" s="1">
        <v>0</v>
      </c>
      <c r="J762" s="1">
        <v>0</v>
      </c>
      <c r="K762" s="1">
        <v>0</v>
      </c>
      <c r="L762" s="1" t="s">
        <v>50</v>
      </c>
    </row>
    <row r="763" spans="1:12" outlineLevel="2" x14ac:dyDescent="0.25">
      <c r="A763" s="1">
        <v>25019</v>
      </c>
      <c r="B763" s="1" t="s">
        <v>386</v>
      </c>
      <c r="C763" s="1" t="s">
        <v>149</v>
      </c>
      <c r="D763" s="1" t="s">
        <v>48</v>
      </c>
      <c r="E763" s="154" t="s">
        <v>49</v>
      </c>
      <c r="F763" s="1">
        <v>2020</v>
      </c>
      <c r="G763" s="1" t="s">
        <v>11</v>
      </c>
      <c r="H763" s="1">
        <v>0</v>
      </c>
      <c r="I763" s="1">
        <v>0</v>
      </c>
      <c r="J763" s="1">
        <v>0</v>
      </c>
      <c r="K763" s="1">
        <v>0</v>
      </c>
      <c r="L763" s="1" t="s">
        <v>50</v>
      </c>
    </row>
    <row r="764" spans="1:12" outlineLevel="2" x14ac:dyDescent="0.25">
      <c r="A764" s="1">
        <v>25312</v>
      </c>
      <c r="B764" s="1" t="s">
        <v>395</v>
      </c>
      <c r="C764" s="1" t="s">
        <v>41</v>
      </c>
      <c r="D764" s="1" t="s">
        <v>48</v>
      </c>
      <c r="E764" s="154" t="s">
        <v>49</v>
      </c>
      <c r="F764" s="1">
        <v>2020</v>
      </c>
      <c r="G764" s="1" t="s">
        <v>11</v>
      </c>
      <c r="H764" s="1">
        <v>5</v>
      </c>
      <c r="I764" s="1">
        <v>5</v>
      </c>
      <c r="J764" s="1">
        <v>10</v>
      </c>
      <c r="K764" s="1">
        <v>2</v>
      </c>
      <c r="L764" s="1" t="s">
        <v>50</v>
      </c>
    </row>
    <row r="765" spans="1:12" outlineLevel="2" x14ac:dyDescent="0.25">
      <c r="A765" s="1">
        <v>25312</v>
      </c>
      <c r="B765" s="1" t="s">
        <v>395</v>
      </c>
      <c r="C765" s="1" t="s">
        <v>41</v>
      </c>
      <c r="D765" s="1" t="s">
        <v>48</v>
      </c>
      <c r="E765" s="154" t="s">
        <v>49</v>
      </c>
      <c r="F765" s="1">
        <v>2020</v>
      </c>
      <c r="G765" s="1" t="s">
        <v>3</v>
      </c>
      <c r="H765" s="1">
        <v>3</v>
      </c>
      <c r="I765" s="1">
        <v>3</v>
      </c>
      <c r="J765" s="1">
        <v>12</v>
      </c>
      <c r="K765" s="1">
        <v>4</v>
      </c>
      <c r="L765" s="1" t="s">
        <v>50</v>
      </c>
    </row>
    <row r="766" spans="1:12" outlineLevel="1" x14ac:dyDescent="0.25">
      <c r="A766" s="109"/>
      <c r="B766" s="109"/>
      <c r="C766" s="109"/>
      <c r="D766" s="109" t="s">
        <v>738</v>
      </c>
      <c r="E766" s="157"/>
      <c r="F766" s="109"/>
      <c r="G766" s="109"/>
      <c r="H766" s="109">
        <f>SUBTOTAL(9,H762:H765)</f>
        <v>8</v>
      </c>
      <c r="I766" s="109">
        <f>SUBTOTAL(9,I762:I765)</f>
        <v>8</v>
      </c>
      <c r="J766" s="109">
        <f>SUBTOTAL(9,J762:J765)</f>
        <v>22</v>
      </c>
      <c r="K766" s="109"/>
      <c r="L766" s="109"/>
    </row>
    <row r="767" spans="1:12" outlineLevel="2" x14ac:dyDescent="0.25">
      <c r="A767" s="1">
        <v>25736</v>
      </c>
      <c r="B767" s="1" t="s">
        <v>384</v>
      </c>
      <c r="C767" s="1" t="s">
        <v>121</v>
      </c>
      <c r="D767" s="1" t="s">
        <v>369</v>
      </c>
      <c r="E767" s="154" t="s">
        <v>369</v>
      </c>
      <c r="F767" s="1">
        <v>2020</v>
      </c>
      <c r="G767" s="1"/>
      <c r="H767" s="1">
        <v>59</v>
      </c>
      <c r="I767" s="1">
        <v>59</v>
      </c>
      <c r="J767" s="1" t="s">
        <v>225</v>
      </c>
      <c r="K767" s="1"/>
      <c r="L767" s="1" t="s">
        <v>50</v>
      </c>
    </row>
    <row r="768" spans="1:12" outlineLevel="2" x14ac:dyDescent="0.25">
      <c r="A768" s="1">
        <v>25772</v>
      </c>
      <c r="B768" s="1" t="s">
        <v>384</v>
      </c>
      <c r="C768" s="1" t="s">
        <v>38</v>
      </c>
      <c r="D768" s="1" t="s">
        <v>369</v>
      </c>
      <c r="E768" s="154" t="s">
        <v>369</v>
      </c>
      <c r="F768" s="1">
        <v>2020</v>
      </c>
      <c r="G768" s="1"/>
      <c r="H768" s="1">
        <v>138</v>
      </c>
      <c r="I768" s="1">
        <v>138</v>
      </c>
      <c r="J768" s="1" t="s">
        <v>225</v>
      </c>
      <c r="K768" s="1"/>
      <c r="L768" s="1" t="s">
        <v>50</v>
      </c>
    </row>
    <row r="769" spans="1:12" outlineLevel="2" x14ac:dyDescent="0.25">
      <c r="A769" s="1">
        <v>25200</v>
      </c>
      <c r="B769" s="1" t="s">
        <v>392</v>
      </c>
      <c r="C769" s="1" t="s">
        <v>77</v>
      </c>
      <c r="D769" s="1" t="s">
        <v>369</v>
      </c>
      <c r="E769" s="154" t="s">
        <v>369</v>
      </c>
      <c r="F769" s="1">
        <v>2020</v>
      </c>
      <c r="G769" s="1"/>
      <c r="H769" s="1">
        <v>69</v>
      </c>
      <c r="I769" s="1">
        <v>67</v>
      </c>
      <c r="J769" s="1"/>
      <c r="K769" s="1"/>
      <c r="L769" s="1" t="s">
        <v>50</v>
      </c>
    </row>
    <row r="770" spans="1:12" outlineLevel="2" x14ac:dyDescent="0.25">
      <c r="A770" s="1">
        <v>25486</v>
      </c>
      <c r="B770" s="1" t="s">
        <v>392</v>
      </c>
      <c r="C770" s="1" t="s">
        <v>172</v>
      </c>
      <c r="D770" s="1" t="s">
        <v>369</v>
      </c>
      <c r="E770" s="154" t="s">
        <v>369</v>
      </c>
      <c r="F770" s="1">
        <v>2020</v>
      </c>
      <c r="G770" s="1"/>
      <c r="H770" s="1">
        <v>164</v>
      </c>
      <c r="I770" s="1">
        <v>164</v>
      </c>
      <c r="J770" s="1" t="s">
        <v>225</v>
      </c>
      <c r="K770" s="1"/>
      <c r="L770" s="1" t="s">
        <v>50</v>
      </c>
    </row>
    <row r="771" spans="1:12" outlineLevel="2" x14ac:dyDescent="0.25">
      <c r="A771" s="1">
        <v>25430</v>
      </c>
      <c r="B771" s="1" t="s">
        <v>393</v>
      </c>
      <c r="C771" s="1" t="s">
        <v>67</v>
      </c>
      <c r="D771" s="1" t="s">
        <v>369</v>
      </c>
      <c r="E771" s="154" t="s">
        <v>369</v>
      </c>
      <c r="F771" s="1">
        <v>2020</v>
      </c>
      <c r="G771" s="1"/>
      <c r="H771" s="1">
        <v>310</v>
      </c>
      <c r="I771" s="1">
        <v>310</v>
      </c>
      <c r="J771" s="1" t="s">
        <v>225</v>
      </c>
      <c r="K771" s="1"/>
      <c r="L771" s="1" t="s">
        <v>50</v>
      </c>
    </row>
    <row r="772" spans="1:12" outlineLevel="2" x14ac:dyDescent="0.25">
      <c r="A772" s="1">
        <v>25754</v>
      </c>
      <c r="B772" s="1" t="s">
        <v>394</v>
      </c>
      <c r="C772" s="1" t="s">
        <v>210</v>
      </c>
      <c r="D772" s="1" t="s">
        <v>369</v>
      </c>
      <c r="E772" s="154" t="s">
        <v>369</v>
      </c>
      <c r="F772" s="1">
        <v>2020</v>
      </c>
      <c r="G772" s="1"/>
      <c r="H772" s="1">
        <v>68</v>
      </c>
      <c r="I772" s="1">
        <v>48</v>
      </c>
      <c r="J772" s="1" t="s">
        <v>225</v>
      </c>
      <c r="K772" s="1"/>
      <c r="L772" s="1" t="s">
        <v>50</v>
      </c>
    </row>
    <row r="773" spans="1:12" outlineLevel="2" x14ac:dyDescent="0.25">
      <c r="A773" s="1">
        <v>25754</v>
      </c>
      <c r="B773" s="1" t="s">
        <v>394</v>
      </c>
      <c r="C773" s="1" t="s">
        <v>210</v>
      </c>
      <c r="D773" s="1" t="s">
        <v>369</v>
      </c>
      <c r="E773" s="154" t="s">
        <v>369</v>
      </c>
      <c r="F773" s="1">
        <v>2020</v>
      </c>
      <c r="G773" s="1"/>
      <c r="H773" s="1">
        <v>46</v>
      </c>
      <c r="I773" s="1">
        <v>41</v>
      </c>
      <c r="J773" s="1" t="s">
        <v>225</v>
      </c>
      <c r="K773" s="1"/>
      <c r="L773" s="1" t="s">
        <v>50</v>
      </c>
    </row>
    <row r="774" spans="1:12" outlineLevel="2" x14ac:dyDescent="0.25">
      <c r="A774" s="1">
        <v>25843</v>
      </c>
      <c r="B774" s="1" t="s">
        <v>397</v>
      </c>
      <c r="C774" s="1" t="s">
        <v>33</v>
      </c>
      <c r="D774" s="1" t="s">
        <v>369</v>
      </c>
      <c r="E774" s="154" t="s">
        <v>369</v>
      </c>
      <c r="F774" s="1">
        <v>2020</v>
      </c>
      <c r="G774" s="1"/>
      <c r="H774" s="1">
        <v>2.5</v>
      </c>
      <c r="I774" s="1">
        <v>2.5</v>
      </c>
      <c r="J774" s="1" t="s">
        <v>225</v>
      </c>
      <c r="K774" s="1"/>
      <c r="L774" s="1" t="s">
        <v>50</v>
      </c>
    </row>
    <row r="775" spans="1:12" outlineLevel="1" x14ac:dyDescent="0.25">
      <c r="A775" s="109"/>
      <c r="B775" s="109"/>
      <c r="C775" s="109"/>
      <c r="D775" s="109" t="s">
        <v>544</v>
      </c>
      <c r="E775" s="157"/>
      <c r="F775" s="109"/>
      <c r="G775" s="109"/>
      <c r="H775" s="109">
        <f>SUBTOTAL(9,H767:H774)</f>
        <v>856.5</v>
      </c>
      <c r="I775" s="109">
        <f>SUBTOTAL(9,I767:I774)</f>
        <v>829.5</v>
      </c>
      <c r="J775" s="109">
        <f>SUBTOTAL(9,J767:J774)</f>
        <v>0</v>
      </c>
      <c r="K775" s="109"/>
      <c r="L775" s="109"/>
    </row>
    <row r="776" spans="1:12" outlineLevel="2" x14ac:dyDescent="0.25">
      <c r="A776" s="1">
        <v>25898</v>
      </c>
      <c r="B776" s="1" t="s">
        <v>393</v>
      </c>
      <c r="C776" s="1" t="s">
        <v>220</v>
      </c>
      <c r="D776" s="1" t="s">
        <v>282</v>
      </c>
      <c r="E776" s="154" t="s">
        <v>283</v>
      </c>
      <c r="F776" s="1">
        <v>2020</v>
      </c>
      <c r="G776" s="1" t="s">
        <v>225</v>
      </c>
      <c r="H776" s="1">
        <v>33</v>
      </c>
      <c r="I776" s="1">
        <v>28</v>
      </c>
      <c r="J776" s="1"/>
      <c r="K776" s="1"/>
      <c r="L776" s="1" t="s">
        <v>50</v>
      </c>
    </row>
    <row r="777" spans="1:12" outlineLevel="2" x14ac:dyDescent="0.25">
      <c r="A777" s="1">
        <v>25312</v>
      </c>
      <c r="B777" s="1" t="s">
        <v>395</v>
      </c>
      <c r="C777" s="1" t="s">
        <v>41</v>
      </c>
      <c r="D777" s="1" t="s">
        <v>282</v>
      </c>
      <c r="E777" s="154" t="s">
        <v>283</v>
      </c>
      <c r="F777" s="1">
        <v>2020</v>
      </c>
      <c r="G777" s="1" t="s">
        <v>225</v>
      </c>
      <c r="H777" s="1">
        <v>1</v>
      </c>
      <c r="I777" s="1">
        <v>1</v>
      </c>
      <c r="J777" s="1"/>
      <c r="K777" s="1"/>
      <c r="L777" s="1" t="s">
        <v>50</v>
      </c>
    </row>
    <row r="778" spans="1:12" outlineLevel="2" x14ac:dyDescent="0.25">
      <c r="A778" s="1">
        <v>25123</v>
      </c>
      <c r="B778" s="1" t="s">
        <v>396</v>
      </c>
      <c r="C778" s="1" t="s">
        <v>152</v>
      </c>
      <c r="D778" s="1" t="s">
        <v>282</v>
      </c>
      <c r="E778" s="154" t="s">
        <v>283</v>
      </c>
      <c r="F778" s="1">
        <v>2020</v>
      </c>
      <c r="G778" s="1" t="s">
        <v>225</v>
      </c>
      <c r="H778" s="1">
        <v>132</v>
      </c>
      <c r="I778" s="1">
        <v>124</v>
      </c>
      <c r="J778" s="1"/>
      <c r="K778" s="1"/>
      <c r="L778" s="1" t="s">
        <v>50</v>
      </c>
    </row>
    <row r="779" spans="1:12" outlineLevel="1" x14ac:dyDescent="0.25">
      <c r="A779" s="109"/>
      <c r="B779" s="109"/>
      <c r="C779" s="109"/>
      <c r="D779" s="109" t="s">
        <v>739</v>
      </c>
      <c r="E779" s="157"/>
      <c r="F779" s="109"/>
      <c r="G779" s="109"/>
      <c r="H779" s="109">
        <f>SUBTOTAL(9,H776:H778)</f>
        <v>166</v>
      </c>
      <c r="I779" s="109">
        <f>SUBTOTAL(9,I776:I778)</f>
        <v>153</v>
      </c>
      <c r="J779" s="109">
        <f>SUBTOTAL(9,J776:J778)</f>
        <v>0</v>
      </c>
      <c r="K779" s="109"/>
      <c r="L779" s="109"/>
    </row>
    <row r="780" spans="1:12" outlineLevel="2" x14ac:dyDescent="0.25">
      <c r="A780" s="1">
        <v>25001</v>
      </c>
      <c r="B780" s="1" t="s">
        <v>383</v>
      </c>
      <c r="C780" s="1" t="s">
        <v>128</v>
      </c>
      <c r="D780" s="1" t="s">
        <v>242</v>
      </c>
      <c r="E780" s="154" t="s">
        <v>243</v>
      </c>
      <c r="F780" s="1">
        <v>2020</v>
      </c>
      <c r="G780" s="1" t="s">
        <v>225</v>
      </c>
      <c r="H780" s="1">
        <v>2.5</v>
      </c>
      <c r="I780" s="1">
        <v>2.5</v>
      </c>
      <c r="J780" s="1">
        <v>5</v>
      </c>
      <c r="K780" s="1">
        <v>2</v>
      </c>
      <c r="L780" s="1" t="s">
        <v>50</v>
      </c>
    </row>
    <row r="781" spans="1:12" outlineLevel="2" x14ac:dyDescent="0.25">
      <c r="A781" s="1">
        <v>25483</v>
      </c>
      <c r="B781" s="1" t="s">
        <v>383</v>
      </c>
      <c r="C781" s="1" t="s">
        <v>204</v>
      </c>
      <c r="D781" s="1" t="s">
        <v>242</v>
      </c>
      <c r="E781" s="154" t="s">
        <v>243</v>
      </c>
      <c r="F781" s="1">
        <v>2020</v>
      </c>
      <c r="G781" s="1" t="s">
        <v>225</v>
      </c>
      <c r="H781" s="1">
        <v>12</v>
      </c>
      <c r="I781" s="1">
        <v>7</v>
      </c>
      <c r="J781" s="1">
        <v>144</v>
      </c>
      <c r="K781" s="1">
        <v>12</v>
      </c>
      <c r="L781" s="1" t="s">
        <v>50</v>
      </c>
    </row>
    <row r="782" spans="1:12" outlineLevel="2" x14ac:dyDescent="0.25">
      <c r="A782" s="1">
        <v>25095</v>
      </c>
      <c r="B782" s="1" t="s">
        <v>388</v>
      </c>
      <c r="C782" s="1" t="s">
        <v>80</v>
      </c>
      <c r="D782" s="1" t="s">
        <v>242</v>
      </c>
      <c r="E782" s="154" t="s">
        <v>243</v>
      </c>
      <c r="F782" s="1">
        <v>2020</v>
      </c>
      <c r="G782" s="1" t="s">
        <v>225</v>
      </c>
      <c r="H782" s="1">
        <v>10</v>
      </c>
      <c r="I782" s="1">
        <v>0</v>
      </c>
      <c r="J782" s="1">
        <v>0</v>
      </c>
      <c r="K782" s="1">
        <v>0</v>
      </c>
      <c r="L782" s="1" t="s">
        <v>50</v>
      </c>
    </row>
    <row r="783" spans="1:12" outlineLevel="2" x14ac:dyDescent="0.25">
      <c r="A783" s="1">
        <v>25841</v>
      </c>
      <c r="B783" s="1" t="s">
        <v>390</v>
      </c>
      <c r="C783" s="1" t="s">
        <v>125</v>
      </c>
      <c r="D783" s="1" t="s">
        <v>242</v>
      </c>
      <c r="E783" s="154" t="s">
        <v>243</v>
      </c>
      <c r="F783" s="1">
        <v>2020</v>
      </c>
      <c r="G783" s="1" t="s">
        <v>225</v>
      </c>
      <c r="H783" s="1">
        <v>8</v>
      </c>
      <c r="I783" s="1">
        <v>4</v>
      </c>
      <c r="J783" s="1">
        <v>70</v>
      </c>
      <c r="K783" s="1">
        <v>10</v>
      </c>
      <c r="L783" s="1" t="s">
        <v>50</v>
      </c>
    </row>
    <row r="784" spans="1:12" outlineLevel="2" x14ac:dyDescent="0.25">
      <c r="A784" s="1">
        <v>25513</v>
      </c>
      <c r="B784" s="1" t="s">
        <v>391</v>
      </c>
      <c r="C784" s="1" t="s">
        <v>21</v>
      </c>
      <c r="D784" s="1" t="s">
        <v>242</v>
      </c>
      <c r="E784" s="154" t="s">
        <v>243</v>
      </c>
      <c r="F784" s="1">
        <v>2020</v>
      </c>
      <c r="G784" s="1" t="s">
        <v>225</v>
      </c>
      <c r="H784" s="1">
        <v>31</v>
      </c>
      <c r="I784" s="1">
        <v>29</v>
      </c>
      <c r="J784" s="1">
        <v>1015</v>
      </c>
      <c r="K784" s="1">
        <v>35</v>
      </c>
      <c r="L784" s="1" t="s">
        <v>50</v>
      </c>
    </row>
    <row r="785" spans="1:12" outlineLevel="2" x14ac:dyDescent="0.25">
      <c r="A785" s="1">
        <v>25871</v>
      </c>
      <c r="B785" s="1" t="s">
        <v>391</v>
      </c>
      <c r="C785" s="1" t="s">
        <v>159</v>
      </c>
      <c r="D785" s="1" t="s">
        <v>242</v>
      </c>
      <c r="E785" s="154" t="s">
        <v>243</v>
      </c>
      <c r="F785" s="1">
        <v>2020</v>
      </c>
      <c r="G785" s="1" t="s">
        <v>225</v>
      </c>
      <c r="H785" s="1">
        <v>3.5</v>
      </c>
      <c r="I785" s="1">
        <v>3</v>
      </c>
      <c r="J785" s="1">
        <v>1.5</v>
      </c>
      <c r="K785" s="1">
        <v>0.5</v>
      </c>
      <c r="L785" s="1" t="s">
        <v>50</v>
      </c>
    </row>
    <row r="786" spans="1:12" outlineLevel="2" x14ac:dyDescent="0.25">
      <c r="A786" s="1">
        <v>25885</v>
      </c>
      <c r="B786" s="1" t="s">
        <v>391</v>
      </c>
      <c r="C786" s="1" t="s">
        <v>113</v>
      </c>
      <c r="D786" s="1" t="s">
        <v>242</v>
      </c>
      <c r="E786" s="154" t="s">
        <v>243</v>
      </c>
      <c r="F786" s="1">
        <v>2020</v>
      </c>
      <c r="G786" s="1" t="s">
        <v>225</v>
      </c>
      <c r="H786" s="1">
        <v>14</v>
      </c>
      <c r="I786" s="1">
        <v>14</v>
      </c>
      <c r="J786" s="1">
        <v>280</v>
      </c>
      <c r="K786" s="1">
        <v>20</v>
      </c>
      <c r="L786" s="1" t="s">
        <v>50</v>
      </c>
    </row>
    <row r="787" spans="1:12" outlineLevel="2" x14ac:dyDescent="0.25">
      <c r="A787" s="1">
        <v>25123</v>
      </c>
      <c r="B787" s="1" t="s">
        <v>396</v>
      </c>
      <c r="C787" s="1" t="s">
        <v>152</v>
      </c>
      <c r="D787" s="1" t="s">
        <v>242</v>
      </c>
      <c r="E787" s="154" t="s">
        <v>243</v>
      </c>
      <c r="F787" s="1">
        <v>2020</v>
      </c>
      <c r="G787" s="1" t="s">
        <v>225</v>
      </c>
      <c r="H787" s="1">
        <v>6</v>
      </c>
      <c r="I787" s="1">
        <v>5</v>
      </c>
      <c r="J787" s="1">
        <v>50</v>
      </c>
      <c r="K787" s="1">
        <v>10</v>
      </c>
      <c r="L787" s="1" t="s">
        <v>50</v>
      </c>
    </row>
    <row r="788" spans="1:12" outlineLevel="2" x14ac:dyDescent="0.25">
      <c r="A788" s="1">
        <v>25596</v>
      </c>
      <c r="B788" s="1" t="s">
        <v>396</v>
      </c>
      <c r="C788" s="1" t="s">
        <v>161</v>
      </c>
      <c r="D788" s="1" t="s">
        <v>242</v>
      </c>
      <c r="E788" s="154" t="s">
        <v>243</v>
      </c>
      <c r="F788" s="1">
        <v>2020</v>
      </c>
      <c r="G788" s="1" t="s">
        <v>225</v>
      </c>
      <c r="H788" s="1">
        <v>10</v>
      </c>
      <c r="I788" s="1">
        <v>10</v>
      </c>
      <c r="J788" s="1">
        <v>300</v>
      </c>
      <c r="K788" s="1">
        <v>30</v>
      </c>
      <c r="L788" s="1" t="s">
        <v>50</v>
      </c>
    </row>
    <row r="789" spans="1:12" outlineLevel="2" x14ac:dyDescent="0.25">
      <c r="A789" s="1">
        <v>25288</v>
      </c>
      <c r="B789" s="1" t="s">
        <v>397</v>
      </c>
      <c r="C789" s="1" t="s">
        <v>218</v>
      </c>
      <c r="D789" s="1" t="s">
        <v>242</v>
      </c>
      <c r="E789" s="154" t="s">
        <v>243</v>
      </c>
      <c r="F789" s="1">
        <v>2020</v>
      </c>
      <c r="G789" s="1" t="s">
        <v>225</v>
      </c>
      <c r="H789" s="1">
        <v>2</v>
      </c>
      <c r="I789" s="1">
        <v>2</v>
      </c>
      <c r="J789" s="1">
        <v>24</v>
      </c>
      <c r="K789" s="1">
        <v>12</v>
      </c>
      <c r="L789" s="1" t="s">
        <v>50</v>
      </c>
    </row>
    <row r="790" spans="1:12" outlineLevel="2" x14ac:dyDescent="0.25">
      <c r="A790" s="1">
        <v>25779</v>
      </c>
      <c r="B790" s="1" t="s">
        <v>397</v>
      </c>
      <c r="C790" s="1" t="s">
        <v>90</v>
      </c>
      <c r="D790" s="1" t="s">
        <v>242</v>
      </c>
      <c r="E790" s="154" t="s">
        <v>243</v>
      </c>
      <c r="F790" s="1">
        <v>2020</v>
      </c>
      <c r="G790" s="1" t="s">
        <v>225</v>
      </c>
      <c r="H790" s="1">
        <v>2</v>
      </c>
      <c r="I790" s="1">
        <v>2</v>
      </c>
      <c r="J790" s="1">
        <v>10</v>
      </c>
      <c r="K790" s="1">
        <v>5</v>
      </c>
      <c r="L790" s="1" t="s">
        <v>50</v>
      </c>
    </row>
    <row r="791" spans="1:12" outlineLevel="1" x14ac:dyDescent="0.25">
      <c r="A791" s="109"/>
      <c r="B791" s="109"/>
      <c r="C791" s="109"/>
      <c r="D791" s="109" t="s">
        <v>740</v>
      </c>
      <c r="E791" s="157"/>
      <c r="F791" s="109"/>
      <c r="G791" s="109"/>
      <c r="H791" s="109">
        <f>SUBTOTAL(9,H780:H790)</f>
        <v>101</v>
      </c>
      <c r="I791" s="109">
        <f>SUBTOTAL(9,I780:I790)</f>
        <v>78.5</v>
      </c>
      <c r="J791" s="109">
        <f>SUBTOTAL(9,J780:J790)</f>
        <v>1899.5</v>
      </c>
      <c r="K791" s="109"/>
      <c r="L791" s="109"/>
    </row>
    <row r="792" spans="1:12" outlineLevel="2" x14ac:dyDescent="0.25">
      <c r="A792" s="1">
        <v>25320</v>
      </c>
      <c r="B792" s="1" t="s">
        <v>385</v>
      </c>
      <c r="C792" s="1" t="s">
        <v>154</v>
      </c>
      <c r="D792" s="1" t="s">
        <v>299</v>
      </c>
      <c r="E792" s="154" t="s">
        <v>300</v>
      </c>
      <c r="F792" s="1">
        <v>2020</v>
      </c>
      <c r="G792" s="1" t="s">
        <v>225</v>
      </c>
      <c r="H792" s="1">
        <v>32</v>
      </c>
      <c r="I792" s="1">
        <v>30</v>
      </c>
      <c r="J792" s="1"/>
      <c r="K792" s="1"/>
      <c r="L792" s="1" t="s">
        <v>50</v>
      </c>
    </row>
    <row r="793" spans="1:12" outlineLevel="2" x14ac:dyDescent="0.25">
      <c r="A793" s="1">
        <v>25805</v>
      </c>
      <c r="B793" s="1" t="s">
        <v>395</v>
      </c>
      <c r="C793" s="1" t="s">
        <v>59</v>
      </c>
      <c r="D793" s="1" t="s">
        <v>300</v>
      </c>
      <c r="E793" s="154" t="s">
        <v>300</v>
      </c>
      <c r="F793" s="1">
        <v>2020</v>
      </c>
      <c r="G793" s="1"/>
      <c r="H793" s="1">
        <v>4</v>
      </c>
      <c r="I793" s="1">
        <v>4</v>
      </c>
      <c r="J793" s="1"/>
      <c r="K793" s="1"/>
      <c r="L793" s="1" t="s">
        <v>50</v>
      </c>
    </row>
    <row r="794" spans="1:12" outlineLevel="2" x14ac:dyDescent="0.25">
      <c r="A794" s="1">
        <v>25040</v>
      </c>
      <c r="B794" s="1" t="s">
        <v>396</v>
      </c>
      <c r="C794" s="1" t="s">
        <v>31</v>
      </c>
      <c r="D794" s="1" t="s">
        <v>300</v>
      </c>
      <c r="E794" s="154" t="s">
        <v>300</v>
      </c>
      <c r="F794" s="1">
        <v>2020</v>
      </c>
      <c r="G794" s="1"/>
      <c r="H794" s="1">
        <v>10</v>
      </c>
      <c r="I794" s="1">
        <v>10</v>
      </c>
      <c r="J794" s="1" t="s">
        <v>225</v>
      </c>
      <c r="K794" s="1"/>
      <c r="L794" s="1" t="s">
        <v>50</v>
      </c>
    </row>
    <row r="795" spans="1:12" outlineLevel="2" x14ac:dyDescent="0.25">
      <c r="A795" s="1">
        <v>25596</v>
      </c>
      <c r="B795" s="1" t="s">
        <v>396</v>
      </c>
      <c r="C795" s="1" t="s">
        <v>161</v>
      </c>
      <c r="D795" s="1" t="s">
        <v>299</v>
      </c>
      <c r="E795" s="154" t="s">
        <v>300</v>
      </c>
      <c r="F795" s="1">
        <v>2020</v>
      </c>
      <c r="G795" s="1" t="s">
        <v>225</v>
      </c>
      <c r="H795" s="1">
        <v>20</v>
      </c>
      <c r="I795" s="1">
        <v>20</v>
      </c>
      <c r="J795" s="1"/>
      <c r="K795" s="1"/>
      <c r="L795" s="1" t="s">
        <v>50</v>
      </c>
    </row>
    <row r="796" spans="1:12" outlineLevel="1" x14ac:dyDescent="0.25">
      <c r="A796" s="109"/>
      <c r="B796" s="109"/>
      <c r="C796" s="109"/>
      <c r="D796" s="109" t="s">
        <v>741</v>
      </c>
      <c r="E796" s="157"/>
      <c r="F796" s="109"/>
      <c r="G796" s="109"/>
      <c r="H796" s="109">
        <f>SUBTOTAL(9,H792:H795)</f>
        <v>66</v>
      </c>
      <c r="I796" s="109">
        <f>SUBTOTAL(9,I792:I795)</f>
        <v>64</v>
      </c>
      <c r="J796" s="109">
        <f>SUBTOTAL(9,J792:J795)</f>
        <v>0</v>
      </c>
      <c r="K796" s="109"/>
      <c r="L796" s="109"/>
    </row>
    <row r="797" spans="1:12" outlineLevel="2" x14ac:dyDescent="0.25">
      <c r="A797" s="1">
        <v>25843</v>
      </c>
      <c r="B797" s="1" t="s">
        <v>397</v>
      </c>
      <c r="C797" s="1" t="s">
        <v>33</v>
      </c>
      <c r="D797" s="1" t="s">
        <v>370</v>
      </c>
      <c r="E797" s="154" t="s">
        <v>370</v>
      </c>
      <c r="F797" s="1">
        <v>2020</v>
      </c>
      <c r="G797" s="1"/>
      <c r="H797" s="1">
        <v>2</v>
      </c>
      <c r="I797" s="1">
        <v>2</v>
      </c>
      <c r="J797" s="1" t="s">
        <v>225</v>
      </c>
      <c r="K797" s="1"/>
      <c r="L797" s="1" t="s">
        <v>50</v>
      </c>
    </row>
    <row r="798" spans="1:12" outlineLevel="1" x14ac:dyDescent="0.25">
      <c r="A798" s="109"/>
      <c r="B798" s="109"/>
      <c r="C798" s="109"/>
      <c r="D798" s="109" t="s">
        <v>551</v>
      </c>
      <c r="E798" s="157"/>
      <c r="F798" s="109"/>
      <c r="G798" s="109"/>
      <c r="H798" s="109">
        <f>SUBTOTAL(9,H797:H797)</f>
        <v>2</v>
      </c>
      <c r="I798" s="109">
        <f>SUBTOTAL(9,I797:I797)</f>
        <v>2</v>
      </c>
      <c r="J798" s="109">
        <f>SUBTOTAL(9,J797:J797)</f>
        <v>0</v>
      </c>
      <c r="K798" s="109"/>
      <c r="L798" s="109"/>
    </row>
    <row r="799" spans="1:12" outlineLevel="2" x14ac:dyDescent="0.25">
      <c r="A799" s="1">
        <v>25797</v>
      </c>
      <c r="B799" s="1" t="s">
        <v>396</v>
      </c>
      <c r="C799" s="1" t="s">
        <v>182</v>
      </c>
      <c r="D799" s="1" t="s">
        <v>354</v>
      </c>
      <c r="E799" s="154" t="s">
        <v>355</v>
      </c>
      <c r="F799" s="1">
        <v>2020</v>
      </c>
      <c r="G799" s="1" t="s">
        <v>225</v>
      </c>
      <c r="H799" s="1">
        <v>43</v>
      </c>
      <c r="I799" s="1">
        <v>38.5</v>
      </c>
      <c r="J799" s="1">
        <v>0</v>
      </c>
      <c r="K799" s="1">
        <v>0</v>
      </c>
      <c r="L799" s="1" t="s">
        <v>50</v>
      </c>
    </row>
    <row r="800" spans="1:12" outlineLevel="1" x14ac:dyDescent="0.25">
      <c r="A800" s="109"/>
      <c r="B800" s="109"/>
      <c r="C800" s="109"/>
      <c r="D800" s="109" t="s">
        <v>742</v>
      </c>
      <c r="E800" s="157"/>
      <c r="F800" s="109"/>
      <c r="G800" s="109"/>
      <c r="H800" s="109">
        <f>SUBTOTAL(9,H799:H799)</f>
        <v>43</v>
      </c>
      <c r="I800" s="109">
        <f>SUBTOTAL(9,I799:I799)</f>
        <v>38.5</v>
      </c>
      <c r="J800" s="109">
        <f>SUBTOTAL(9,J799:J799)</f>
        <v>0</v>
      </c>
      <c r="K800" s="109"/>
      <c r="L800" s="109"/>
    </row>
    <row r="801" spans="1:12" outlineLevel="2" x14ac:dyDescent="0.25">
      <c r="A801" s="1">
        <v>25436</v>
      </c>
      <c r="B801" s="1" t="s">
        <v>384</v>
      </c>
      <c r="C801" s="1" t="s">
        <v>51</v>
      </c>
      <c r="D801" s="1" t="s">
        <v>230</v>
      </c>
      <c r="E801" s="154" t="s">
        <v>231</v>
      </c>
      <c r="F801" s="1">
        <v>2020</v>
      </c>
      <c r="G801" s="1" t="s">
        <v>225</v>
      </c>
      <c r="H801" s="1">
        <v>2.5</v>
      </c>
      <c r="I801" s="1">
        <v>2</v>
      </c>
      <c r="J801" s="1">
        <v>14</v>
      </c>
      <c r="K801" s="1">
        <v>7</v>
      </c>
      <c r="L801" s="1" t="s">
        <v>50</v>
      </c>
    </row>
    <row r="802" spans="1:12" outlineLevel="2" x14ac:dyDescent="0.25">
      <c r="A802" s="1">
        <v>25807</v>
      </c>
      <c r="B802" s="1" t="s">
        <v>384</v>
      </c>
      <c r="C802" s="1" t="s">
        <v>213</v>
      </c>
      <c r="D802" s="1" t="s">
        <v>230</v>
      </c>
      <c r="E802" s="154" t="s">
        <v>231</v>
      </c>
      <c r="F802" s="1">
        <v>2020</v>
      </c>
      <c r="G802" s="1" t="s">
        <v>225</v>
      </c>
      <c r="H802" s="1">
        <v>1</v>
      </c>
      <c r="I802" s="1">
        <v>1</v>
      </c>
      <c r="J802" s="1">
        <v>4</v>
      </c>
      <c r="K802" s="1">
        <v>4</v>
      </c>
      <c r="L802" s="1" t="s">
        <v>50</v>
      </c>
    </row>
    <row r="803" spans="1:12" outlineLevel="2" x14ac:dyDescent="0.25">
      <c r="A803" s="1">
        <v>25873</v>
      </c>
      <c r="B803" s="1" t="s">
        <v>384</v>
      </c>
      <c r="C803" s="1" t="s">
        <v>137</v>
      </c>
      <c r="D803" s="1" t="s">
        <v>230</v>
      </c>
      <c r="E803" s="154" t="s">
        <v>231</v>
      </c>
      <c r="F803" s="1">
        <v>2020</v>
      </c>
      <c r="G803" s="1" t="s">
        <v>225</v>
      </c>
      <c r="H803" s="1">
        <v>45</v>
      </c>
      <c r="I803" s="1">
        <v>45</v>
      </c>
      <c r="J803" s="1">
        <v>900</v>
      </c>
      <c r="K803" s="1">
        <v>20</v>
      </c>
      <c r="L803" s="1" t="s">
        <v>50</v>
      </c>
    </row>
    <row r="804" spans="1:12" outlineLevel="2" x14ac:dyDescent="0.25">
      <c r="A804" s="1">
        <v>25320</v>
      </c>
      <c r="B804" s="1" t="s">
        <v>385</v>
      </c>
      <c r="C804" s="1" t="s">
        <v>154</v>
      </c>
      <c r="D804" s="1" t="s">
        <v>230</v>
      </c>
      <c r="E804" s="154" t="s">
        <v>231</v>
      </c>
      <c r="F804" s="1">
        <v>2020</v>
      </c>
      <c r="G804" s="1" t="s">
        <v>225</v>
      </c>
      <c r="H804" s="1">
        <v>32</v>
      </c>
      <c r="I804" s="1">
        <v>30</v>
      </c>
      <c r="J804" s="1">
        <v>442.857142857143</v>
      </c>
      <c r="K804" s="1">
        <v>14.285714285714301</v>
      </c>
      <c r="L804" s="1" t="s">
        <v>50</v>
      </c>
    </row>
    <row r="805" spans="1:12" outlineLevel="2" x14ac:dyDescent="0.25">
      <c r="A805" s="1">
        <v>25299</v>
      </c>
      <c r="B805" s="1" t="s">
        <v>387</v>
      </c>
      <c r="C805" s="1" t="s">
        <v>198</v>
      </c>
      <c r="D805" s="1" t="s">
        <v>230</v>
      </c>
      <c r="E805" s="154" t="s">
        <v>231</v>
      </c>
      <c r="F805" s="1">
        <v>2020</v>
      </c>
      <c r="G805" s="1" t="s">
        <v>225</v>
      </c>
      <c r="H805" s="1">
        <v>5.5</v>
      </c>
      <c r="I805" s="1">
        <v>4.5</v>
      </c>
      <c r="J805" s="1">
        <v>52</v>
      </c>
      <c r="K805" s="1">
        <v>11.5555555555556</v>
      </c>
      <c r="L805" s="1" t="s">
        <v>50</v>
      </c>
    </row>
    <row r="806" spans="1:12" outlineLevel="2" x14ac:dyDescent="0.25">
      <c r="A806" s="1">
        <v>25372</v>
      </c>
      <c r="B806" s="1" t="s">
        <v>387</v>
      </c>
      <c r="C806" s="1" t="s">
        <v>164</v>
      </c>
      <c r="D806" s="1" t="s">
        <v>230</v>
      </c>
      <c r="E806" s="154" t="s">
        <v>231</v>
      </c>
      <c r="F806" s="1">
        <v>2020</v>
      </c>
      <c r="G806" s="1" t="s">
        <v>225</v>
      </c>
      <c r="H806" s="1">
        <v>264</v>
      </c>
      <c r="I806" s="1">
        <v>254</v>
      </c>
      <c r="J806" s="1">
        <v>3810</v>
      </c>
      <c r="K806" s="1">
        <v>15</v>
      </c>
      <c r="L806" s="1" t="s">
        <v>50</v>
      </c>
    </row>
    <row r="807" spans="1:12" outlineLevel="2" x14ac:dyDescent="0.25">
      <c r="A807" s="1">
        <v>25377</v>
      </c>
      <c r="B807" s="1" t="s">
        <v>387</v>
      </c>
      <c r="C807" s="1" t="s">
        <v>72</v>
      </c>
      <c r="D807" s="1" t="s">
        <v>230</v>
      </c>
      <c r="E807" s="154" t="s">
        <v>231</v>
      </c>
      <c r="F807" s="1">
        <v>2020</v>
      </c>
      <c r="G807" s="1" t="s">
        <v>225</v>
      </c>
      <c r="H807" s="1">
        <v>9.8999999999999986</v>
      </c>
      <c r="I807" s="1">
        <v>8.8999999999999986</v>
      </c>
      <c r="J807" s="1">
        <v>48.949999999999989</v>
      </c>
      <c r="K807" s="1">
        <v>5.5</v>
      </c>
      <c r="L807" s="1" t="s">
        <v>50</v>
      </c>
    </row>
    <row r="808" spans="1:12" outlineLevel="2" x14ac:dyDescent="0.25">
      <c r="A808" s="1">
        <v>25178</v>
      </c>
      <c r="B808" s="1" t="s">
        <v>390</v>
      </c>
      <c r="C808" s="1" t="s">
        <v>135</v>
      </c>
      <c r="D808" s="1" t="s">
        <v>230</v>
      </c>
      <c r="E808" s="154" t="s">
        <v>231</v>
      </c>
      <c r="F808" s="1">
        <v>2020</v>
      </c>
      <c r="G808" s="1" t="s">
        <v>225</v>
      </c>
      <c r="H808" s="1">
        <v>10</v>
      </c>
      <c r="I808" s="1">
        <v>6</v>
      </c>
      <c r="J808" s="1">
        <v>150</v>
      </c>
      <c r="K808" s="1">
        <v>15</v>
      </c>
      <c r="L808" s="1" t="s">
        <v>50</v>
      </c>
    </row>
    <row r="809" spans="1:12" outlineLevel="2" x14ac:dyDescent="0.25">
      <c r="A809" s="1">
        <v>25181</v>
      </c>
      <c r="B809" s="1" t="s">
        <v>390</v>
      </c>
      <c r="C809" s="1" t="s">
        <v>193</v>
      </c>
      <c r="D809" s="1" t="s">
        <v>230</v>
      </c>
      <c r="E809" s="154" t="s">
        <v>231</v>
      </c>
      <c r="F809" s="1">
        <v>2020</v>
      </c>
      <c r="G809" s="1" t="s">
        <v>225</v>
      </c>
      <c r="H809" s="1">
        <v>22</v>
      </c>
      <c r="I809" s="1">
        <v>20</v>
      </c>
      <c r="J809" s="1">
        <v>500</v>
      </c>
      <c r="K809" s="1">
        <v>25</v>
      </c>
      <c r="L809" s="1" t="s">
        <v>50</v>
      </c>
    </row>
    <row r="810" spans="1:12" outlineLevel="2" x14ac:dyDescent="0.25">
      <c r="A810" s="1">
        <v>25279</v>
      </c>
      <c r="B810" s="1" t="s">
        <v>390</v>
      </c>
      <c r="C810" s="1" t="s">
        <v>118</v>
      </c>
      <c r="D810" s="1" t="s">
        <v>230</v>
      </c>
      <c r="E810" s="154" t="s">
        <v>231</v>
      </c>
      <c r="F810" s="1">
        <v>2020</v>
      </c>
      <c r="G810" s="1" t="s">
        <v>225</v>
      </c>
      <c r="H810" s="1">
        <v>187</v>
      </c>
      <c r="I810" s="1">
        <v>187</v>
      </c>
      <c r="J810" s="1">
        <v>1870</v>
      </c>
      <c r="K810" s="1">
        <v>10</v>
      </c>
      <c r="L810" s="1" t="s">
        <v>50</v>
      </c>
    </row>
    <row r="811" spans="1:12" outlineLevel="2" x14ac:dyDescent="0.25">
      <c r="A811" s="1">
        <v>25281</v>
      </c>
      <c r="B811" s="1" t="s">
        <v>390</v>
      </c>
      <c r="C811" s="1" t="s">
        <v>112</v>
      </c>
      <c r="D811" s="1" t="s">
        <v>230</v>
      </c>
      <c r="E811" s="154" t="s">
        <v>231</v>
      </c>
      <c r="F811" s="1">
        <v>2020</v>
      </c>
      <c r="G811" s="1" t="s">
        <v>225</v>
      </c>
      <c r="H811" s="1">
        <v>40</v>
      </c>
      <c r="I811" s="1">
        <v>35</v>
      </c>
      <c r="J811" s="1">
        <v>175</v>
      </c>
      <c r="K811" s="1">
        <v>5</v>
      </c>
      <c r="L811" s="1" t="s">
        <v>50</v>
      </c>
    </row>
    <row r="812" spans="1:12" outlineLevel="2" x14ac:dyDescent="0.25">
      <c r="A812" s="1">
        <v>25841</v>
      </c>
      <c r="B812" s="1" t="s">
        <v>390</v>
      </c>
      <c r="C812" s="1" t="s">
        <v>125</v>
      </c>
      <c r="D812" s="1" t="s">
        <v>230</v>
      </c>
      <c r="E812" s="154" t="s">
        <v>231</v>
      </c>
      <c r="F812" s="1">
        <v>2020</v>
      </c>
      <c r="G812" s="1" t="s">
        <v>225</v>
      </c>
      <c r="H812" s="1">
        <v>25</v>
      </c>
      <c r="I812" s="1">
        <v>10</v>
      </c>
      <c r="J812" s="1">
        <v>200</v>
      </c>
      <c r="K812" s="1">
        <v>10</v>
      </c>
      <c r="L812" s="1" t="s">
        <v>50</v>
      </c>
    </row>
    <row r="813" spans="1:12" outlineLevel="2" x14ac:dyDescent="0.25">
      <c r="A813" s="1">
        <v>25845</v>
      </c>
      <c r="B813" s="1" t="s">
        <v>390</v>
      </c>
      <c r="C813" s="1" t="s">
        <v>63</v>
      </c>
      <c r="D813" s="1" t="s">
        <v>230</v>
      </c>
      <c r="E813" s="154" t="s">
        <v>231</v>
      </c>
      <c r="F813" s="1">
        <v>2020</v>
      </c>
      <c r="G813" s="1" t="s">
        <v>225</v>
      </c>
      <c r="H813" s="1">
        <v>26</v>
      </c>
      <c r="I813" s="1">
        <v>24</v>
      </c>
      <c r="J813" s="1">
        <v>432</v>
      </c>
      <c r="K813" s="1">
        <v>18</v>
      </c>
      <c r="L813" s="1" t="s">
        <v>50</v>
      </c>
    </row>
    <row r="814" spans="1:12" outlineLevel="2" x14ac:dyDescent="0.25">
      <c r="A814" s="1">
        <v>25175</v>
      </c>
      <c r="B814" s="1" t="s">
        <v>392</v>
      </c>
      <c r="C814" s="1" t="s">
        <v>192</v>
      </c>
      <c r="D814" s="1" t="s">
        <v>230</v>
      </c>
      <c r="E814" s="154" t="s">
        <v>231</v>
      </c>
      <c r="F814" s="1">
        <v>2020</v>
      </c>
      <c r="G814" s="1" t="s">
        <v>225</v>
      </c>
      <c r="H814" s="1">
        <v>7</v>
      </c>
      <c r="I814" s="1">
        <v>6</v>
      </c>
      <c r="J814" s="1">
        <v>36</v>
      </c>
      <c r="K814" s="1">
        <v>6</v>
      </c>
      <c r="L814" s="1" t="s">
        <v>50</v>
      </c>
    </row>
    <row r="815" spans="1:12" outlineLevel="2" x14ac:dyDescent="0.25">
      <c r="A815" s="1">
        <v>25295</v>
      </c>
      <c r="B815" s="1" t="s">
        <v>392</v>
      </c>
      <c r="C815" s="1" t="s">
        <v>178</v>
      </c>
      <c r="D815" s="1" t="s">
        <v>230</v>
      </c>
      <c r="E815" s="154" t="s">
        <v>231</v>
      </c>
      <c r="F815" s="1">
        <v>2020</v>
      </c>
      <c r="G815" s="1" t="s">
        <v>225</v>
      </c>
      <c r="H815" s="1">
        <v>1</v>
      </c>
      <c r="I815" s="1">
        <v>0</v>
      </c>
      <c r="J815" s="1">
        <v>0</v>
      </c>
      <c r="K815" s="1">
        <v>0</v>
      </c>
      <c r="L815" s="1" t="s">
        <v>50</v>
      </c>
    </row>
    <row r="816" spans="1:12" outlineLevel="2" x14ac:dyDescent="0.25">
      <c r="A816" s="1">
        <v>25758</v>
      </c>
      <c r="B816" s="1" t="s">
        <v>392</v>
      </c>
      <c r="C816" s="1" t="s">
        <v>111</v>
      </c>
      <c r="D816" s="1" t="s">
        <v>230</v>
      </c>
      <c r="E816" s="154" t="s">
        <v>231</v>
      </c>
      <c r="F816" s="1">
        <v>2020</v>
      </c>
      <c r="G816" s="1" t="s">
        <v>225</v>
      </c>
      <c r="H816" s="1">
        <v>1</v>
      </c>
      <c r="I816" s="1">
        <v>1</v>
      </c>
      <c r="J816" s="1">
        <v>28</v>
      </c>
      <c r="K816" s="1">
        <v>28</v>
      </c>
      <c r="L816" s="1" t="s">
        <v>50</v>
      </c>
    </row>
    <row r="817" spans="1:12" outlineLevel="2" x14ac:dyDescent="0.25">
      <c r="A817" s="1">
        <v>25785</v>
      </c>
      <c r="B817" s="1" t="s">
        <v>392</v>
      </c>
      <c r="C817" s="1" t="s">
        <v>16</v>
      </c>
      <c r="D817" s="1" t="s">
        <v>230</v>
      </c>
      <c r="E817" s="154" t="s">
        <v>231</v>
      </c>
      <c r="F817" s="1">
        <v>2020</v>
      </c>
      <c r="G817" s="1" t="s">
        <v>225</v>
      </c>
      <c r="H817" s="1">
        <v>3</v>
      </c>
      <c r="I817" s="1">
        <v>0</v>
      </c>
      <c r="J817" s="1">
        <v>0</v>
      </c>
      <c r="K817" s="1">
        <v>0</v>
      </c>
      <c r="L817" s="1" t="s">
        <v>50</v>
      </c>
    </row>
    <row r="818" spans="1:12" outlineLevel="2" x14ac:dyDescent="0.25">
      <c r="A818" s="1">
        <v>25799</v>
      </c>
      <c r="B818" s="1" t="s">
        <v>392</v>
      </c>
      <c r="C818" s="1" t="s">
        <v>134</v>
      </c>
      <c r="D818" s="1" t="s">
        <v>230</v>
      </c>
      <c r="E818" s="154" t="s">
        <v>231</v>
      </c>
      <c r="F818" s="1">
        <v>2020</v>
      </c>
      <c r="G818" s="1" t="s">
        <v>225</v>
      </c>
      <c r="H818" s="1">
        <v>8</v>
      </c>
      <c r="I818" s="1">
        <v>7</v>
      </c>
      <c r="J818" s="1">
        <v>70</v>
      </c>
      <c r="K818" s="1">
        <v>10</v>
      </c>
      <c r="L818" s="1" t="s">
        <v>50</v>
      </c>
    </row>
    <row r="819" spans="1:12" outlineLevel="2" x14ac:dyDescent="0.25">
      <c r="A819" s="1">
        <v>25269</v>
      </c>
      <c r="B819" s="1" t="s">
        <v>393</v>
      </c>
      <c r="C819" s="1" t="s">
        <v>186</v>
      </c>
      <c r="D819" s="1" t="s">
        <v>230</v>
      </c>
      <c r="E819" s="154" t="s">
        <v>231</v>
      </c>
      <c r="F819" s="1">
        <v>2020</v>
      </c>
      <c r="G819" s="1" t="s">
        <v>225</v>
      </c>
      <c r="H819" s="1">
        <v>32.5</v>
      </c>
      <c r="I819" s="1">
        <v>26.5</v>
      </c>
      <c r="J819" s="1">
        <v>397.5</v>
      </c>
      <c r="K819" s="1">
        <v>15</v>
      </c>
      <c r="L819" s="1" t="s">
        <v>50</v>
      </c>
    </row>
    <row r="820" spans="1:12" outlineLevel="2" x14ac:dyDescent="0.25">
      <c r="A820" s="1">
        <v>25898</v>
      </c>
      <c r="B820" s="1" t="s">
        <v>393</v>
      </c>
      <c r="C820" s="1" t="s">
        <v>220</v>
      </c>
      <c r="D820" s="1" t="s">
        <v>230</v>
      </c>
      <c r="E820" s="154" t="s">
        <v>231</v>
      </c>
      <c r="F820" s="1">
        <v>2020</v>
      </c>
      <c r="G820" s="1" t="s">
        <v>225</v>
      </c>
      <c r="H820" s="1">
        <v>46</v>
      </c>
      <c r="I820" s="1">
        <v>33</v>
      </c>
      <c r="J820" s="1">
        <v>165</v>
      </c>
      <c r="K820" s="1">
        <v>5</v>
      </c>
      <c r="L820" s="1" t="s">
        <v>50</v>
      </c>
    </row>
    <row r="821" spans="1:12" outlineLevel="2" x14ac:dyDescent="0.25">
      <c r="A821" s="1">
        <v>25740</v>
      </c>
      <c r="B821" s="1" t="s">
        <v>394</v>
      </c>
      <c r="C821" s="1" t="s">
        <v>187</v>
      </c>
      <c r="D821" s="1" t="s">
        <v>230</v>
      </c>
      <c r="E821" s="154" t="s">
        <v>231</v>
      </c>
      <c r="F821" s="1">
        <v>2020</v>
      </c>
      <c r="G821" s="1" t="s">
        <v>225</v>
      </c>
      <c r="H821" s="1">
        <v>19</v>
      </c>
      <c r="I821" s="1">
        <v>18</v>
      </c>
      <c r="J821" s="1">
        <v>468</v>
      </c>
      <c r="K821" s="1">
        <v>26</v>
      </c>
      <c r="L821" s="1" t="s">
        <v>50</v>
      </c>
    </row>
    <row r="822" spans="1:12" outlineLevel="2" x14ac:dyDescent="0.25">
      <c r="A822" s="1">
        <v>25053</v>
      </c>
      <c r="B822" s="1" t="s">
        <v>395</v>
      </c>
      <c r="C822" s="1" t="s">
        <v>84</v>
      </c>
      <c r="D822" s="1" t="s">
        <v>230</v>
      </c>
      <c r="E822" s="154" t="s">
        <v>231</v>
      </c>
      <c r="F822" s="1">
        <v>2020</v>
      </c>
      <c r="G822" s="1" t="s">
        <v>225</v>
      </c>
      <c r="H822" s="1">
        <v>122</v>
      </c>
      <c r="I822" s="1">
        <v>122</v>
      </c>
      <c r="J822" s="1">
        <v>1586</v>
      </c>
      <c r="K822" s="1">
        <v>13</v>
      </c>
      <c r="L822" s="1" t="s">
        <v>50</v>
      </c>
    </row>
    <row r="823" spans="1:12" outlineLevel="2" x14ac:dyDescent="0.25">
      <c r="A823" s="1">
        <v>25120</v>
      </c>
      <c r="B823" s="1" t="s">
        <v>395</v>
      </c>
      <c r="C823" s="1" t="s">
        <v>191</v>
      </c>
      <c r="D823" s="1" t="s">
        <v>230</v>
      </c>
      <c r="E823" s="154" t="s">
        <v>231</v>
      </c>
      <c r="F823" s="1">
        <v>2020</v>
      </c>
      <c r="G823" s="1" t="s">
        <v>225</v>
      </c>
      <c r="H823" s="1">
        <v>665</v>
      </c>
      <c r="I823" s="1">
        <v>465</v>
      </c>
      <c r="J823" s="1">
        <v>11790</v>
      </c>
      <c r="K823" s="1">
        <v>18</v>
      </c>
      <c r="L823" s="1" t="s">
        <v>50</v>
      </c>
    </row>
    <row r="824" spans="1:12" outlineLevel="2" x14ac:dyDescent="0.25">
      <c r="A824" s="1">
        <v>25290</v>
      </c>
      <c r="B824" s="1" t="s">
        <v>395</v>
      </c>
      <c r="C824" s="1" t="s">
        <v>197</v>
      </c>
      <c r="D824" s="1" t="s">
        <v>230</v>
      </c>
      <c r="E824" s="154" t="s">
        <v>231</v>
      </c>
      <c r="F824" s="1">
        <v>2020</v>
      </c>
      <c r="G824" s="1" t="s">
        <v>225</v>
      </c>
      <c r="H824" s="1">
        <v>35.5</v>
      </c>
      <c r="I824" s="1">
        <v>25.5</v>
      </c>
      <c r="J824" s="1">
        <v>255</v>
      </c>
      <c r="K824" s="1">
        <v>10</v>
      </c>
      <c r="L824" s="1" t="s">
        <v>50</v>
      </c>
    </row>
    <row r="825" spans="1:12" outlineLevel="2" x14ac:dyDescent="0.25">
      <c r="A825" s="1">
        <v>25312</v>
      </c>
      <c r="B825" s="1" t="s">
        <v>395</v>
      </c>
      <c r="C825" s="1" t="s">
        <v>41</v>
      </c>
      <c r="D825" s="1" t="s">
        <v>230</v>
      </c>
      <c r="E825" s="154" t="s">
        <v>231</v>
      </c>
      <c r="F825" s="1">
        <v>2020</v>
      </c>
      <c r="G825" s="1" t="s">
        <v>225</v>
      </c>
      <c r="H825" s="1">
        <v>30</v>
      </c>
      <c r="I825" s="1">
        <v>30</v>
      </c>
      <c r="J825" s="1">
        <v>480</v>
      </c>
      <c r="K825" s="1">
        <v>16</v>
      </c>
      <c r="L825" s="1" t="s">
        <v>50</v>
      </c>
    </row>
    <row r="826" spans="1:12" outlineLevel="2" x14ac:dyDescent="0.25">
      <c r="A826" s="1">
        <v>25524</v>
      </c>
      <c r="B826" s="1" t="s">
        <v>395</v>
      </c>
      <c r="C826" s="1" t="s">
        <v>165</v>
      </c>
      <c r="D826" s="1" t="s">
        <v>230</v>
      </c>
      <c r="E826" s="154" t="s">
        <v>231</v>
      </c>
      <c r="F826" s="1">
        <v>2020</v>
      </c>
      <c r="G826" s="1" t="s">
        <v>225</v>
      </c>
      <c r="H826" s="1">
        <v>560</v>
      </c>
      <c r="I826" s="1">
        <v>550</v>
      </c>
      <c r="J826" s="1">
        <v>6600</v>
      </c>
      <c r="K826" s="1">
        <v>12</v>
      </c>
      <c r="L826" s="1" t="s">
        <v>50</v>
      </c>
    </row>
    <row r="827" spans="1:12" outlineLevel="2" x14ac:dyDescent="0.25">
      <c r="A827" s="1">
        <v>25535</v>
      </c>
      <c r="B827" s="1" t="s">
        <v>395</v>
      </c>
      <c r="C827" s="1" t="s">
        <v>66</v>
      </c>
      <c r="D827" s="1" t="s">
        <v>230</v>
      </c>
      <c r="E827" s="154" t="s">
        <v>231</v>
      </c>
      <c r="F827" s="1">
        <v>2020</v>
      </c>
      <c r="G827" s="1" t="s">
        <v>225</v>
      </c>
      <c r="H827" s="1">
        <v>139</v>
      </c>
      <c r="I827" s="1">
        <v>139</v>
      </c>
      <c r="J827" s="1">
        <v>1807</v>
      </c>
      <c r="K827" s="1">
        <v>13</v>
      </c>
      <c r="L827" s="1" t="s">
        <v>50</v>
      </c>
    </row>
    <row r="828" spans="1:12" outlineLevel="2" x14ac:dyDescent="0.25">
      <c r="A828" s="1">
        <v>25649</v>
      </c>
      <c r="B828" s="1" t="s">
        <v>395</v>
      </c>
      <c r="C828" s="1" t="s">
        <v>162</v>
      </c>
      <c r="D828" s="1" t="s">
        <v>230</v>
      </c>
      <c r="E828" s="154" t="s">
        <v>231</v>
      </c>
      <c r="F828" s="1">
        <v>2020</v>
      </c>
      <c r="G828" s="1" t="s">
        <v>225</v>
      </c>
      <c r="H828" s="1">
        <v>2164</v>
      </c>
      <c r="I828" s="1">
        <v>912</v>
      </c>
      <c r="J828" s="1">
        <v>66002</v>
      </c>
      <c r="K828" s="1">
        <v>30.5</v>
      </c>
      <c r="L828" s="1" t="s">
        <v>50</v>
      </c>
    </row>
    <row r="829" spans="1:12" outlineLevel="2" x14ac:dyDescent="0.25">
      <c r="A829" s="1">
        <v>25743</v>
      </c>
      <c r="B829" s="1" t="s">
        <v>395</v>
      </c>
      <c r="C829" s="1" t="s">
        <v>0</v>
      </c>
      <c r="D829" s="1" t="s">
        <v>230</v>
      </c>
      <c r="E829" s="154" t="s">
        <v>231</v>
      </c>
      <c r="F829" s="1">
        <v>2020</v>
      </c>
      <c r="G829" s="1" t="s">
        <v>225</v>
      </c>
      <c r="H829" s="1">
        <v>230</v>
      </c>
      <c r="I829" s="1">
        <v>130</v>
      </c>
      <c r="J829" s="1">
        <v>1560</v>
      </c>
      <c r="K829" s="1">
        <v>12</v>
      </c>
      <c r="L829" s="1" t="s">
        <v>50</v>
      </c>
    </row>
    <row r="830" spans="1:12" outlineLevel="2" x14ac:dyDescent="0.25">
      <c r="A830" s="1">
        <v>25506</v>
      </c>
      <c r="B830" s="1" t="s">
        <v>395</v>
      </c>
      <c r="C830" s="1" t="s">
        <v>205</v>
      </c>
      <c r="D830" s="1" t="s">
        <v>230</v>
      </c>
      <c r="E830" s="154" t="s">
        <v>231</v>
      </c>
      <c r="F830" s="1">
        <v>2020</v>
      </c>
      <c r="G830" s="1" t="s">
        <v>225</v>
      </c>
      <c r="H830" s="1">
        <v>120</v>
      </c>
      <c r="I830" s="1">
        <v>120</v>
      </c>
      <c r="J830" s="1">
        <v>1440</v>
      </c>
      <c r="K830" s="1">
        <v>12</v>
      </c>
      <c r="L830" s="1" t="s">
        <v>50</v>
      </c>
    </row>
    <row r="831" spans="1:12" outlineLevel="2" x14ac:dyDescent="0.25">
      <c r="A831" s="1">
        <v>25596</v>
      </c>
      <c r="B831" s="1" t="s">
        <v>396</v>
      </c>
      <c r="C831" s="1" t="s">
        <v>161</v>
      </c>
      <c r="D831" s="1" t="s">
        <v>230</v>
      </c>
      <c r="E831" s="154" t="s">
        <v>231</v>
      </c>
      <c r="F831" s="1">
        <v>2020</v>
      </c>
      <c r="G831" s="1" t="s">
        <v>225</v>
      </c>
      <c r="H831" s="1">
        <v>7</v>
      </c>
      <c r="I831" s="1">
        <v>7</v>
      </c>
      <c r="J831" s="1">
        <v>105</v>
      </c>
      <c r="K831" s="1">
        <v>15</v>
      </c>
      <c r="L831" s="1" t="s">
        <v>50</v>
      </c>
    </row>
    <row r="832" spans="1:12" outlineLevel="2" x14ac:dyDescent="0.25">
      <c r="A832" s="1">
        <v>25407</v>
      </c>
      <c r="B832" s="1" t="s">
        <v>397</v>
      </c>
      <c r="C832" s="1" t="s">
        <v>160</v>
      </c>
      <c r="D832" s="1" t="s">
        <v>230</v>
      </c>
      <c r="E832" s="154" t="s">
        <v>231</v>
      </c>
      <c r="F832" s="1">
        <v>2020</v>
      </c>
      <c r="G832" s="1" t="s">
        <v>225</v>
      </c>
      <c r="H832" s="1">
        <v>1</v>
      </c>
      <c r="I832" s="1">
        <v>1</v>
      </c>
      <c r="J832" s="1">
        <v>7</v>
      </c>
      <c r="K832" s="1">
        <v>7</v>
      </c>
      <c r="L832" s="1" t="s">
        <v>50</v>
      </c>
    </row>
    <row r="833" spans="1:12" outlineLevel="2" x14ac:dyDescent="0.25">
      <c r="A833" s="1">
        <v>25843</v>
      </c>
      <c r="B833" s="1" t="s">
        <v>397</v>
      </c>
      <c r="C833" s="1" t="s">
        <v>33</v>
      </c>
      <c r="D833" s="1" t="s">
        <v>230</v>
      </c>
      <c r="E833" s="154" t="s">
        <v>231</v>
      </c>
      <c r="F833" s="1">
        <v>2020</v>
      </c>
      <c r="G833" s="1" t="s">
        <v>225</v>
      </c>
      <c r="H833" s="1">
        <v>8</v>
      </c>
      <c r="I833" s="1">
        <v>7</v>
      </c>
      <c r="J833" s="1">
        <v>49</v>
      </c>
      <c r="K833" s="1">
        <v>7</v>
      </c>
      <c r="L833" s="1" t="s">
        <v>50</v>
      </c>
    </row>
    <row r="834" spans="1:12" outlineLevel="1" x14ac:dyDescent="0.25">
      <c r="A834" s="109"/>
      <c r="B834" s="109"/>
      <c r="C834" s="109"/>
      <c r="D834" s="109" t="s">
        <v>743</v>
      </c>
      <c r="E834" s="157"/>
      <c r="F834" s="109"/>
      <c r="G834" s="109"/>
      <c r="H834" s="109">
        <f>SUBTOTAL(9,H801:H833)</f>
        <v>4868.8999999999996</v>
      </c>
      <c r="I834" s="109">
        <f>SUBTOTAL(9,I801:I833)</f>
        <v>3227.4</v>
      </c>
      <c r="J834" s="109">
        <f>SUBTOTAL(9,J801:J833)</f>
        <v>101444.30714285714</v>
      </c>
      <c r="K834" s="109"/>
      <c r="L834" s="109"/>
    </row>
    <row r="835" spans="1:12" outlineLevel="2" x14ac:dyDescent="0.25">
      <c r="A835" s="1">
        <v>25841</v>
      </c>
      <c r="B835" s="1" t="s">
        <v>390</v>
      </c>
      <c r="C835" s="1" t="s">
        <v>125</v>
      </c>
      <c r="D835" s="1" t="s">
        <v>126</v>
      </c>
      <c r="E835" s="154" t="s">
        <v>127</v>
      </c>
      <c r="F835" s="1">
        <v>2020</v>
      </c>
      <c r="G835" s="1" t="s">
        <v>3</v>
      </c>
      <c r="H835" s="1">
        <v>80</v>
      </c>
      <c r="I835" s="1">
        <v>80</v>
      </c>
      <c r="J835" s="1">
        <v>200</v>
      </c>
      <c r="K835" s="1">
        <v>2.5</v>
      </c>
      <c r="L835" s="1" t="s">
        <v>50</v>
      </c>
    </row>
    <row r="836" spans="1:12" outlineLevel="1" x14ac:dyDescent="0.25">
      <c r="A836" s="109"/>
      <c r="B836" s="109"/>
      <c r="C836" s="109"/>
      <c r="D836" s="109" t="s">
        <v>744</v>
      </c>
      <c r="E836" s="157"/>
      <c r="F836" s="109"/>
      <c r="G836" s="109"/>
      <c r="H836" s="109">
        <f>SUBTOTAL(9,H835:H835)</f>
        <v>80</v>
      </c>
      <c r="I836" s="109">
        <f>SUBTOTAL(9,I835:I835)</f>
        <v>80</v>
      </c>
      <c r="J836" s="109">
        <f>SUBTOTAL(9,J835:J835)</f>
        <v>200</v>
      </c>
      <c r="K836" s="109"/>
      <c r="L836" s="109"/>
    </row>
    <row r="837" spans="1:12" outlineLevel="2" x14ac:dyDescent="0.25">
      <c r="A837" s="1">
        <v>25426</v>
      </c>
      <c r="B837" s="1" t="s">
        <v>384</v>
      </c>
      <c r="C837" s="1" t="s">
        <v>145</v>
      </c>
      <c r="D837" s="1" t="s">
        <v>236</v>
      </c>
      <c r="E837" s="154" t="s">
        <v>237</v>
      </c>
      <c r="F837" s="1">
        <v>2020</v>
      </c>
      <c r="G837" s="1" t="s">
        <v>225</v>
      </c>
      <c r="H837" s="1">
        <v>3</v>
      </c>
      <c r="I837" s="1">
        <v>0</v>
      </c>
      <c r="J837" s="1">
        <v>0</v>
      </c>
      <c r="K837" s="1">
        <v>0</v>
      </c>
      <c r="L837" s="1" t="s">
        <v>50</v>
      </c>
    </row>
    <row r="838" spans="1:12" outlineLevel="2" x14ac:dyDescent="0.25">
      <c r="A838" s="1">
        <v>25320</v>
      </c>
      <c r="B838" s="1" t="s">
        <v>385</v>
      </c>
      <c r="C838" s="1" t="s">
        <v>154</v>
      </c>
      <c r="D838" s="1" t="s">
        <v>236</v>
      </c>
      <c r="E838" s="154" t="s">
        <v>237</v>
      </c>
      <c r="F838" s="1">
        <v>2020</v>
      </c>
      <c r="G838" s="1" t="s">
        <v>225</v>
      </c>
      <c r="H838" s="1">
        <v>5</v>
      </c>
      <c r="I838" s="1">
        <v>3</v>
      </c>
      <c r="J838" s="1">
        <v>18</v>
      </c>
      <c r="K838" s="1">
        <v>6</v>
      </c>
      <c r="L838" s="1" t="s">
        <v>50</v>
      </c>
    </row>
    <row r="839" spans="1:12" outlineLevel="2" x14ac:dyDescent="0.25">
      <c r="A839" s="1">
        <v>25297</v>
      </c>
      <c r="B839" s="1" t="s">
        <v>387</v>
      </c>
      <c r="C839" s="1" t="s">
        <v>110</v>
      </c>
      <c r="D839" s="1" t="s">
        <v>236</v>
      </c>
      <c r="E839" s="154" t="s">
        <v>237</v>
      </c>
      <c r="F839" s="1">
        <v>2020</v>
      </c>
      <c r="G839" s="1" t="s">
        <v>225</v>
      </c>
      <c r="H839" s="1">
        <v>13</v>
      </c>
      <c r="I839" s="1">
        <v>3</v>
      </c>
      <c r="J839" s="1">
        <v>52</v>
      </c>
      <c r="K839" s="1">
        <v>4</v>
      </c>
      <c r="L839" s="1" t="s">
        <v>50</v>
      </c>
    </row>
    <row r="840" spans="1:12" outlineLevel="2" x14ac:dyDescent="0.25">
      <c r="A840" s="1">
        <v>25299</v>
      </c>
      <c r="B840" s="1" t="s">
        <v>387</v>
      </c>
      <c r="C840" s="1" t="s">
        <v>198</v>
      </c>
      <c r="D840" s="1" t="s">
        <v>236</v>
      </c>
      <c r="E840" s="154" t="s">
        <v>237</v>
      </c>
      <c r="F840" s="1">
        <v>2020</v>
      </c>
      <c r="G840" s="1" t="s">
        <v>225</v>
      </c>
      <c r="H840" s="1">
        <v>3.4</v>
      </c>
      <c r="I840" s="1">
        <v>3.4</v>
      </c>
      <c r="J840" s="1">
        <v>41</v>
      </c>
      <c r="K840" s="1">
        <v>12.0588235294118</v>
      </c>
      <c r="L840" s="1" t="s">
        <v>50</v>
      </c>
    </row>
    <row r="841" spans="1:12" outlineLevel="2" x14ac:dyDescent="0.25">
      <c r="A841" s="1">
        <v>25372</v>
      </c>
      <c r="B841" s="1" t="s">
        <v>387</v>
      </c>
      <c r="C841" s="1" t="s">
        <v>164</v>
      </c>
      <c r="D841" s="1" t="s">
        <v>236</v>
      </c>
      <c r="E841" s="154" t="s">
        <v>237</v>
      </c>
      <c r="F841" s="1">
        <v>2020</v>
      </c>
      <c r="G841" s="1" t="s">
        <v>225</v>
      </c>
      <c r="H841" s="1">
        <v>133</v>
      </c>
      <c r="I841" s="1">
        <v>133</v>
      </c>
      <c r="J841" s="1">
        <v>1330</v>
      </c>
      <c r="K841" s="1">
        <v>10</v>
      </c>
      <c r="L841" s="1" t="s">
        <v>50</v>
      </c>
    </row>
    <row r="842" spans="1:12" outlineLevel="2" x14ac:dyDescent="0.25">
      <c r="A842" s="1">
        <v>25377</v>
      </c>
      <c r="B842" s="1" t="s">
        <v>387</v>
      </c>
      <c r="C842" s="1" t="s">
        <v>72</v>
      </c>
      <c r="D842" s="1" t="s">
        <v>236</v>
      </c>
      <c r="E842" s="154" t="s">
        <v>237</v>
      </c>
      <c r="F842" s="1">
        <v>2020</v>
      </c>
      <c r="G842" s="1" t="s">
        <v>225</v>
      </c>
      <c r="H842" s="1">
        <v>18.099999999999998</v>
      </c>
      <c r="I842" s="1">
        <v>17.299999999999997</v>
      </c>
      <c r="J842" s="1">
        <v>138.39999999999998</v>
      </c>
      <c r="K842" s="1">
        <v>8</v>
      </c>
      <c r="L842" s="1" t="s">
        <v>50</v>
      </c>
    </row>
    <row r="843" spans="1:12" outlineLevel="2" x14ac:dyDescent="0.25">
      <c r="A843" s="1">
        <v>25845</v>
      </c>
      <c r="B843" s="1" t="s">
        <v>390</v>
      </c>
      <c r="C843" s="1" t="s">
        <v>63</v>
      </c>
      <c r="D843" s="1" t="s">
        <v>236</v>
      </c>
      <c r="E843" s="154" t="s">
        <v>237</v>
      </c>
      <c r="F843" s="1">
        <v>2020</v>
      </c>
      <c r="G843" s="1" t="s">
        <v>225</v>
      </c>
      <c r="H843" s="1">
        <v>18</v>
      </c>
      <c r="I843" s="1">
        <v>16</v>
      </c>
      <c r="J843" s="1">
        <v>288</v>
      </c>
      <c r="K843" s="1">
        <v>18</v>
      </c>
      <c r="L843" s="1" t="s">
        <v>50</v>
      </c>
    </row>
    <row r="844" spans="1:12" outlineLevel="2" x14ac:dyDescent="0.25">
      <c r="A844" s="1">
        <v>25871</v>
      </c>
      <c r="B844" s="1" t="s">
        <v>391</v>
      </c>
      <c r="C844" s="1" t="s">
        <v>159</v>
      </c>
      <c r="D844" s="1" t="s">
        <v>236</v>
      </c>
      <c r="E844" s="154" t="s">
        <v>237</v>
      </c>
      <c r="F844" s="1">
        <v>2020</v>
      </c>
      <c r="G844" s="1" t="s">
        <v>225</v>
      </c>
      <c r="H844" s="1">
        <v>1</v>
      </c>
      <c r="I844" s="1">
        <v>1</v>
      </c>
      <c r="J844" s="1">
        <v>6</v>
      </c>
      <c r="K844" s="1">
        <v>6</v>
      </c>
      <c r="L844" s="1" t="s">
        <v>50</v>
      </c>
    </row>
    <row r="845" spans="1:12" outlineLevel="2" x14ac:dyDescent="0.25">
      <c r="A845" s="1">
        <v>25126</v>
      </c>
      <c r="B845" s="1" t="s">
        <v>392</v>
      </c>
      <c r="C845" s="1" t="s">
        <v>104</v>
      </c>
      <c r="D845" s="1" t="s">
        <v>236</v>
      </c>
      <c r="E845" s="154" t="s">
        <v>237</v>
      </c>
      <c r="F845" s="1">
        <v>2020</v>
      </c>
      <c r="G845" s="1" t="s">
        <v>225</v>
      </c>
      <c r="H845" s="1">
        <v>0.18000000000000002</v>
      </c>
      <c r="I845" s="1">
        <v>0.18</v>
      </c>
      <c r="J845" s="1">
        <v>4.32</v>
      </c>
      <c r="K845" s="1">
        <v>24</v>
      </c>
      <c r="L845" s="1" t="s">
        <v>50</v>
      </c>
    </row>
    <row r="846" spans="1:12" outlineLevel="2" x14ac:dyDescent="0.25">
      <c r="A846" s="1">
        <v>25200</v>
      </c>
      <c r="B846" s="1" t="s">
        <v>392</v>
      </c>
      <c r="C846" s="1" t="s">
        <v>77</v>
      </c>
      <c r="D846" s="1" t="s">
        <v>236</v>
      </c>
      <c r="E846" s="154" t="s">
        <v>237</v>
      </c>
      <c r="F846" s="1">
        <v>2020</v>
      </c>
      <c r="G846" s="1" t="s">
        <v>225</v>
      </c>
      <c r="H846" s="1">
        <v>5.5</v>
      </c>
      <c r="I846" s="1">
        <v>2.5</v>
      </c>
      <c r="J846" s="1">
        <v>132</v>
      </c>
      <c r="K846" s="1">
        <v>24</v>
      </c>
      <c r="L846" s="1" t="s">
        <v>50</v>
      </c>
    </row>
    <row r="847" spans="1:12" outlineLevel="2" x14ac:dyDescent="0.25">
      <c r="A847" s="1">
        <v>25053</v>
      </c>
      <c r="B847" s="1" t="s">
        <v>395</v>
      </c>
      <c r="C847" s="1" t="s">
        <v>84</v>
      </c>
      <c r="D847" s="1" t="s">
        <v>236</v>
      </c>
      <c r="E847" s="154" t="s">
        <v>237</v>
      </c>
      <c r="F847" s="1">
        <v>2020</v>
      </c>
      <c r="G847" s="1" t="s">
        <v>225</v>
      </c>
      <c r="H847" s="1">
        <v>4</v>
      </c>
      <c r="I847" s="1">
        <v>4</v>
      </c>
      <c r="J847" s="1">
        <v>48</v>
      </c>
      <c r="K847" s="1">
        <v>12</v>
      </c>
      <c r="L847" s="1" t="s">
        <v>50</v>
      </c>
    </row>
    <row r="848" spans="1:12" outlineLevel="2" x14ac:dyDescent="0.25">
      <c r="A848" s="1">
        <v>25120</v>
      </c>
      <c r="B848" s="1" t="s">
        <v>395</v>
      </c>
      <c r="C848" s="1" t="s">
        <v>191</v>
      </c>
      <c r="D848" s="1" t="s">
        <v>236</v>
      </c>
      <c r="E848" s="154" t="s">
        <v>237</v>
      </c>
      <c r="F848" s="1">
        <v>2020</v>
      </c>
      <c r="G848" s="1" t="s">
        <v>225</v>
      </c>
      <c r="H848" s="1">
        <v>42</v>
      </c>
      <c r="I848" s="1">
        <v>0</v>
      </c>
      <c r="J848" s="1">
        <v>0</v>
      </c>
      <c r="K848" s="1">
        <v>0</v>
      </c>
      <c r="L848" s="1" t="s">
        <v>50</v>
      </c>
    </row>
    <row r="849" spans="1:12" outlineLevel="2" x14ac:dyDescent="0.25">
      <c r="A849" s="1">
        <v>25312</v>
      </c>
      <c r="B849" s="1" t="s">
        <v>395</v>
      </c>
      <c r="C849" s="1" t="s">
        <v>41</v>
      </c>
      <c r="D849" s="1" t="s">
        <v>236</v>
      </c>
      <c r="E849" s="154" t="s">
        <v>237</v>
      </c>
      <c r="F849" s="1">
        <v>2020</v>
      </c>
      <c r="G849" s="1" t="s">
        <v>225</v>
      </c>
      <c r="H849" s="1">
        <v>40</v>
      </c>
      <c r="I849" s="1">
        <v>40</v>
      </c>
      <c r="J849" s="1">
        <v>480</v>
      </c>
      <c r="K849" s="1">
        <v>12</v>
      </c>
      <c r="L849" s="1" t="s">
        <v>50</v>
      </c>
    </row>
    <row r="850" spans="1:12" outlineLevel="2" x14ac:dyDescent="0.25">
      <c r="A850" s="1">
        <v>25524</v>
      </c>
      <c r="B850" s="1" t="s">
        <v>395</v>
      </c>
      <c r="C850" s="1" t="s">
        <v>165</v>
      </c>
      <c r="D850" s="1" t="s">
        <v>236</v>
      </c>
      <c r="E850" s="154" t="s">
        <v>237</v>
      </c>
      <c r="F850" s="1">
        <v>2020</v>
      </c>
      <c r="G850" s="1" t="s">
        <v>225</v>
      </c>
      <c r="H850" s="1">
        <v>5</v>
      </c>
      <c r="I850" s="1">
        <v>5</v>
      </c>
      <c r="J850" s="1">
        <v>60</v>
      </c>
      <c r="K850" s="1">
        <v>12</v>
      </c>
      <c r="L850" s="1" t="s">
        <v>50</v>
      </c>
    </row>
    <row r="851" spans="1:12" outlineLevel="2" x14ac:dyDescent="0.25">
      <c r="A851" s="1">
        <v>25535</v>
      </c>
      <c r="B851" s="1" t="s">
        <v>395</v>
      </c>
      <c r="C851" s="1" t="s">
        <v>66</v>
      </c>
      <c r="D851" s="1" t="s">
        <v>236</v>
      </c>
      <c r="E851" s="154" t="s">
        <v>237</v>
      </c>
      <c r="F851" s="1">
        <v>2020</v>
      </c>
      <c r="G851" s="1" t="s">
        <v>225</v>
      </c>
      <c r="H851" s="1">
        <v>65</v>
      </c>
      <c r="I851" s="1">
        <v>45</v>
      </c>
      <c r="J851" s="1">
        <v>845</v>
      </c>
      <c r="K851" s="1">
        <v>13</v>
      </c>
      <c r="L851" s="1" t="s">
        <v>50</v>
      </c>
    </row>
    <row r="852" spans="1:12" outlineLevel="2" x14ac:dyDescent="0.25">
      <c r="A852" s="1">
        <v>25649</v>
      </c>
      <c r="B852" s="1" t="s">
        <v>395</v>
      </c>
      <c r="C852" s="1" t="s">
        <v>162</v>
      </c>
      <c r="D852" s="1" t="s">
        <v>236</v>
      </c>
      <c r="E852" s="154" t="s">
        <v>237</v>
      </c>
      <c r="F852" s="1">
        <v>2020</v>
      </c>
      <c r="G852" s="1" t="s">
        <v>225</v>
      </c>
      <c r="H852" s="1">
        <v>216.5</v>
      </c>
      <c r="I852" s="1">
        <v>94</v>
      </c>
      <c r="J852" s="1">
        <v>4763</v>
      </c>
      <c r="K852" s="1">
        <v>22</v>
      </c>
      <c r="L852" s="1" t="s">
        <v>50</v>
      </c>
    </row>
    <row r="853" spans="1:12" outlineLevel="2" x14ac:dyDescent="0.25">
      <c r="A853" s="1">
        <v>25154</v>
      </c>
      <c r="B853" s="1" t="s">
        <v>397</v>
      </c>
      <c r="C853" s="1" t="s">
        <v>140</v>
      </c>
      <c r="D853" s="1" t="s">
        <v>236</v>
      </c>
      <c r="E853" s="154" t="s">
        <v>237</v>
      </c>
      <c r="F853" s="1">
        <v>2020</v>
      </c>
      <c r="G853" s="1" t="s">
        <v>225</v>
      </c>
      <c r="H853" s="1">
        <v>2</v>
      </c>
      <c r="I853" s="1">
        <v>1</v>
      </c>
      <c r="J853" s="1">
        <v>3</v>
      </c>
      <c r="K853" s="1">
        <v>3</v>
      </c>
      <c r="L853" s="1" t="s">
        <v>50</v>
      </c>
    </row>
    <row r="854" spans="1:12" outlineLevel="2" x14ac:dyDescent="0.25">
      <c r="A854" s="1">
        <v>25288</v>
      </c>
      <c r="B854" s="1" t="s">
        <v>397</v>
      </c>
      <c r="C854" s="1" t="s">
        <v>218</v>
      </c>
      <c r="D854" s="1" t="s">
        <v>236</v>
      </c>
      <c r="E854" s="154" t="s">
        <v>237</v>
      </c>
      <c r="F854" s="1">
        <v>2020</v>
      </c>
      <c r="G854" s="1" t="s">
        <v>225</v>
      </c>
      <c r="H854" s="1">
        <v>3</v>
      </c>
      <c r="I854" s="1">
        <v>3</v>
      </c>
      <c r="J854" s="1">
        <v>12</v>
      </c>
      <c r="K854" s="1">
        <v>4</v>
      </c>
      <c r="L854" s="1" t="s">
        <v>50</v>
      </c>
    </row>
    <row r="855" spans="1:12" outlineLevel="2" x14ac:dyDescent="0.25">
      <c r="A855" s="1">
        <v>25317</v>
      </c>
      <c r="B855" s="1" t="s">
        <v>397</v>
      </c>
      <c r="C855" s="1" t="s">
        <v>28</v>
      </c>
      <c r="D855" s="1" t="s">
        <v>236</v>
      </c>
      <c r="E855" s="154" t="s">
        <v>237</v>
      </c>
      <c r="F855" s="1">
        <v>2020</v>
      </c>
      <c r="G855" s="1" t="s">
        <v>225</v>
      </c>
      <c r="H855" s="1">
        <v>4</v>
      </c>
      <c r="I855" s="1">
        <v>4</v>
      </c>
      <c r="J855" s="1">
        <v>20</v>
      </c>
      <c r="K855" s="1">
        <v>5</v>
      </c>
      <c r="L855" s="1" t="s">
        <v>50</v>
      </c>
    </row>
    <row r="856" spans="1:12" outlineLevel="2" x14ac:dyDescent="0.25">
      <c r="A856" s="1">
        <v>25745</v>
      </c>
      <c r="B856" s="1" t="s">
        <v>397</v>
      </c>
      <c r="C856" s="1" t="s">
        <v>146</v>
      </c>
      <c r="D856" s="1" t="s">
        <v>236</v>
      </c>
      <c r="E856" s="154" t="s">
        <v>237</v>
      </c>
      <c r="F856" s="1">
        <v>2020</v>
      </c>
      <c r="G856" s="1" t="s">
        <v>225</v>
      </c>
      <c r="H856" s="1">
        <v>1.5</v>
      </c>
      <c r="I856" s="1">
        <v>0</v>
      </c>
      <c r="J856" s="1">
        <v>0</v>
      </c>
      <c r="K856" s="1">
        <v>0</v>
      </c>
      <c r="L856" s="1" t="s">
        <v>50</v>
      </c>
    </row>
    <row r="857" spans="1:12" outlineLevel="2" x14ac:dyDescent="0.25">
      <c r="A857" s="1">
        <v>25779</v>
      </c>
      <c r="B857" s="1" t="s">
        <v>397</v>
      </c>
      <c r="C857" s="1" t="s">
        <v>90</v>
      </c>
      <c r="D857" s="1" t="s">
        <v>236</v>
      </c>
      <c r="E857" s="154" t="s">
        <v>237</v>
      </c>
      <c r="F857" s="1">
        <v>2020</v>
      </c>
      <c r="G857" s="1" t="s">
        <v>225</v>
      </c>
      <c r="H857" s="1">
        <v>0</v>
      </c>
      <c r="I857" s="1">
        <v>0</v>
      </c>
      <c r="J857" s="1">
        <v>0</v>
      </c>
      <c r="K857" s="1">
        <v>0</v>
      </c>
      <c r="L857" s="1" t="s">
        <v>50</v>
      </c>
    </row>
    <row r="858" spans="1:12" outlineLevel="2" x14ac:dyDescent="0.25">
      <c r="A858" s="1">
        <v>25843</v>
      </c>
      <c r="B858" s="1" t="s">
        <v>397</v>
      </c>
      <c r="C858" s="1" t="s">
        <v>33</v>
      </c>
      <c r="D858" s="1" t="s">
        <v>236</v>
      </c>
      <c r="E858" s="154" t="s">
        <v>237</v>
      </c>
      <c r="F858" s="1">
        <v>2020</v>
      </c>
      <c r="G858" s="1" t="s">
        <v>225</v>
      </c>
      <c r="H858" s="1">
        <v>4</v>
      </c>
      <c r="I858" s="1">
        <v>2</v>
      </c>
      <c r="J858" s="1">
        <v>18</v>
      </c>
      <c r="K858" s="1">
        <v>9</v>
      </c>
      <c r="L858" s="1" t="s">
        <v>50</v>
      </c>
    </row>
    <row r="859" spans="1:12" outlineLevel="1" x14ac:dyDescent="0.25">
      <c r="A859" s="109"/>
      <c r="B859" s="109"/>
      <c r="C859" s="109"/>
      <c r="D859" s="109" t="s">
        <v>745</v>
      </c>
      <c r="E859" s="157"/>
      <c r="F859" s="109"/>
      <c r="G859" s="109"/>
      <c r="H859" s="109">
        <f>SUBTOTAL(9,H837:H858)</f>
        <v>587.18000000000006</v>
      </c>
      <c r="I859" s="109">
        <f>SUBTOTAL(9,I837:I858)</f>
        <v>377.38</v>
      </c>
      <c r="J859" s="109">
        <f>SUBTOTAL(9,J837:J858)</f>
        <v>8258.7200000000012</v>
      </c>
      <c r="K859" s="109"/>
      <c r="L859" s="109"/>
    </row>
    <row r="860" spans="1:12" outlineLevel="2" x14ac:dyDescent="0.25">
      <c r="A860" s="1">
        <v>25001</v>
      </c>
      <c r="B860" s="1" t="s">
        <v>383</v>
      </c>
      <c r="C860" s="1" t="s">
        <v>128</v>
      </c>
      <c r="D860" s="1" t="s">
        <v>313</v>
      </c>
      <c r="E860" s="154" t="s">
        <v>314</v>
      </c>
      <c r="F860" s="1">
        <v>2020</v>
      </c>
      <c r="G860" s="1" t="s">
        <v>225</v>
      </c>
      <c r="H860" s="1">
        <v>15</v>
      </c>
      <c r="I860" s="1">
        <v>15</v>
      </c>
      <c r="J860" s="1">
        <v>22.5</v>
      </c>
      <c r="K860" s="1">
        <v>1.5</v>
      </c>
      <c r="L860" s="1" t="s">
        <v>50</v>
      </c>
    </row>
    <row r="861" spans="1:12" outlineLevel="1" x14ac:dyDescent="0.25">
      <c r="A861" s="109"/>
      <c r="B861" s="109"/>
      <c r="C861" s="109"/>
      <c r="D861" s="109" t="s">
        <v>746</v>
      </c>
      <c r="E861" s="157"/>
      <c r="F861" s="109"/>
      <c r="G861" s="109"/>
      <c r="H861" s="109">
        <f>SUBTOTAL(9,H860:H860)</f>
        <v>15</v>
      </c>
      <c r="I861" s="109">
        <f>SUBTOTAL(9,I860:I860)</f>
        <v>15</v>
      </c>
      <c r="J861" s="109">
        <f>SUBTOTAL(9,J860:J860)</f>
        <v>22.5</v>
      </c>
      <c r="K861" s="109"/>
      <c r="L861" s="109"/>
    </row>
    <row r="862" spans="1:12" x14ac:dyDescent="0.25">
      <c r="A862" s="109"/>
      <c r="B862" s="109"/>
      <c r="C862" s="109"/>
      <c r="D862" s="109" t="s">
        <v>362</v>
      </c>
      <c r="E862" s="157"/>
      <c r="F862" s="109"/>
      <c r="G862" s="109"/>
      <c r="H862" s="109">
        <f>SUBTOTAL(9,H4:H860)</f>
        <v>142224.94499999995</v>
      </c>
      <c r="I862" s="109">
        <f>SUBTOTAL(9,I4:I860)</f>
        <v>128285.84499999997</v>
      </c>
      <c r="J862" s="181">
        <f>SUBTOTAL(9,J4:J860)</f>
        <v>908552.05719106109</v>
      </c>
      <c r="K862" s="178"/>
      <c r="L862" s="109"/>
    </row>
  </sheetData>
  <autoFilter ref="A3:L861" xr:uid="{00000000-0009-0000-0000-000017000000}"/>
  <sortState ref="A4:L792">
    <sortCondition ref="D4:D792"/>
    <sortCondition ref="B4:B792"/>
    <sortCondition ref="C4:C792"/>
    <sortCondition descending="1" ref="H4:H792"/>
  </sortState>
  <mergeCells count="2">
    <mergeCell ref="B1:L1"/>
    <mergeCell ref="B2:L2"/>
  </mergeCells>
  <hyperlinks>
    <hyperlink ref="A1" location="'PRESENTACION '!A1" display="REGRESAR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59"/>
  <sheetViews>
    <sheetView zoomScale="140" zoomScaleNormal="140" zoomScaleSheetLayoutView="100" workbookViewId="0"/>
  </sheetViews>
  <sheetFormatPr baseColWidth="10" defaultColWidth="11.5703125" defaultRowHeight="12" outlineLevelRow="1" x14ac:dyDescent="0.2"/>
  <cols>
    <col min="1" max="1" width="6.5703125" style="161" customWidth="1"/>
    <col min="2" max="2" width="51.5703125" style="161" customWidth="1"/>
    <col min="3" max="3" width="14.7109375" style="162" customWidth="1"/>
    <col min="4" max="4" width="14.42578125" style="162" customWidth="1"/>
    <col min="5" max="5" width="4" style="161" customWidth="1"/>
    <col min="6" max="6" width="13.7109375" style="161" customWidth="1"/>
    <col min="7" max="7" width="11.5703125" style="161" customWidth="1"/>
    <col min="8" max="8" width="18.140625" style="161" hidden="1" customWidth="1"/>
    <col min="9" max="9" width="17.85546875" style="161" hidden="1" customWidth="1"/>
    <col min="10" max="10" width="22.140625" style="175" hidden="1" customWidth="1"/>
    <col min="11" max="12" width="11.5703125" style="161" customWidth="1"/>
    <col min="13" max="16384" width="11.5703125" style="161"/>
  </cols>
  <sheetData>
    <row r="1" spans="1:10" ht="12.75" thickBot="1" x14ac:dyDescent="0.25">
      <c r="A1" s="160" t="s">
        <v>752</v>
      </c>
      <c r="D1" s="161"/>
    </row>
    <row r="2" spans="1:10" ht="21" customHeight="1" x14ac:dyDescent="0.2">
      <c r="B2" s="254" t="s">
        <v>399</v>
      </c>
      <c r="C2" s="254"/>
      <c r="D2" s="254"/>
    </row>
    <row r="3" spans="1:10" x14ac:dyDescent="0.2">
      <c r="B3" s="254" t="s">
        <v>753</v>
      </c>
      <c r="C3" s="254"/>
      <c r="D3" s="254"/>
    </row>
    <row r="4" spans="1:10" x14ac:dyDescent="0.2">
      <c r="B4" s="254" t="s">
        <v>416</v>
      </c>
      <c r="C4" s="254"/>
      <c r="D4" s="254"/>
    </row>
    <row r="5" spans="1:10" ht="5.25" customHeight="1" x14ac:dyDescent="0.2">
      <c r="B5" s="163"/>
      <c r="C5" s="163"/>
      <c r="D5" s="163"/>
    </row>
    <row r="6" spans="1:10" x14ac:dyDescent="0.2">
      <c r="B6" s="255" t="s">
        <v>754</v>
      </c>
      <c r="C6" s="255"/>
      <c r="D6" s="255"/>
    </row>
    <row r="7" spans="1:10" x14ac:dyDescent="0.2">
      <c r="B7" s="255" t="s">
        <v>755</v>
      </c>
      <c r="C7" s="255"/>
      <c r="D7" s="255"/>
    </row>
    <row r="8" spans="1:10" ht="12.75" thickBot="1" x14ac:dyDescent="0.25">
      <c r="B8" s="164"/>
      <c r="C8" s="164"/>
      <c r="D8" s="164"/>
    </row>
    <row r="9" spans="1:10" ht="24.75" thickBot="1" x14ac:dyDescent="0.25">
      <c r="B9" s="165" t="s">
        <v>756</v>
      </c>
      <c r="C9" s="166" t="s">
        <v>777</v>
      </c>
      <c r="D9" s="166" t="s">
        <v>757</v>
      </c>
    </row>
    <row r="10" spans="1:10" x14ac:dyDescent="0.2">
      <c r="B10" s="168" t="s">
        <v>251</v>
      </c>
      <c r="C10" s="169">
        <f>J12</f>
        <v>3259.4173014212283</v>
      </c>
      <c r="D10" s="170">
        <f>C10*100/$C$24</f>
        <v>0.10725894093661338</v>
      </c>
      <c r="H10" s="174" t="s">
        <v>361</v>
      </c>
      <c r="I10" s="174" t="s">
        <v>364</v>
      </c>
      <c r="J10" s="176" t="s">
        <v>366</v>
      </c>
    </row>
    <row r="11" spans="1:10" outlineLevel="1" x14ac:dyDescent="0.2">
      <c r="B11" s="168" t="s">
        <v>759</v>
      </c>
      <c r="C11" s="169">
        <f>J13</f>
        <v>27899.879999999997</v>
      </c>
      <c r="D11" s="170">
        <f t="shared" ref="D11:D18" si="0">C11*100/$C$24</f>
        <v>0.91811244290620697</v>
      </c>
      <c r="H11" s="174" t="s">
        <v>758</v>
      </c>
      <c r="I11" s="174">
        <v>6447.5</v>
      </c>
      <c r="J11" s="176">
        <v>24353.855571428576</v>
      </c>
    </row>
    <row r="12" spans="1:10" ht="36" outlineLevel="1" x14ac:dyDescent="0.2">
      <c r="B12" s="168" t="s">
        <v>760</v>
      </c>
      <c r="C12" s="169">
        <f>J14</f>
        <v>72383.191367218358</v>
      </c>
      <c r="D12" s="170">
        <f t="shared" si="0"/>
        <v>2.3819424546451211</v>
      </c>
      <c r="H12" s="174" t="s">
        <v>251</v>
      </c>
      <c r="I12" s="174">
        <v>6849.9</v>
      </c>
      <c r="J12" s="176">
        <v>3259.4173014212283</v>
      </c>
    </row>
    <row r="13" spans="1:10" ht="84" outlineLevel="1" x14ac:dyDescent="0.2">
      <c r="B13" s="168" t="s">
        <v>761</v>
      </c>
      <c r="C13" s="169">
        <f>J17</f>
        <v>652551.4109848782</v>
      </c>
      <c r="D13" s="170">
        <f t="shared" si="0"/>
        <v>21.473768706575758</v>
      </c>
      <c r="H13" s="174" t="s">
        <v>759</v>
      </c>
      <c r="I13" s="174">
        <v>29707</v>
      </c>
      <c r="J13" s="176">
        <v>27899.879999999997</v>
      </c>
    </row>
    <row r="14" spans="1:10" ht="72" outlineLevel="1" x14ac:dyDescent="0.2">
      <c r="B14" s="168" t="s">
        <v>762</v>
      </c>
      <c r="C14" s="169">
        <f>J18</f>
        <v>376900.42813084123</v>
      </c>
      <c r="D14" s="170">
        <f t="shared" si="0"/>
        <v>12.402812227278469</v>
      </c>
      <c r="H14" s="174" t="s">
        <v>764</v>
      </c>
      <c r="I14" s="174">
        <v>31936.100000000002</v>
      </c>
      <c r="J14" s="176">
        <v>72383.191367218358</v>
      </c>
    </row>
    <row r="15" spans="1:10" outlineLevel="1" x14ac:dyDescent="0.2">
      <c r="B15" s="168" t="s">
        <v>763</v>
      </c>
      <c r="C15" s="169">
        <f>J21</f>
        <v>1899.5</v>
      </c>
      <c r="D15" s="170">
        <f t="shared" si="0"/>
        <v>6.2507601656363404E-2</v>
      </c>
      <c r="H15" s="174" t="s">
        <v>368</v>
      </c>
      <c r="I15" s="174">
        <v>4985.6000000000004</v>
      </c>
      <c r="J15" s="176">
        <v>0</v>
      </c>
    </row>
    <row r="16" spans="1:10" outlineLevel="1" x14ac:dyDescent="0.2">
      <c r="B16" s="168" t="s">
        <v>765</v>
      </c>
      <c r="C16" s="169">
        <f>J19</f>
        <v>197120.79333333333</v>
      </c>
      <c r="D16" s="170">
        <f t="shared" si="0"/>
        <v>6.4867323126435039</v>
      </c>
      <c r="H16" s="174" t="s">
        <v>767</v>
      </c>
      <c r="I16" s="174">
        <v>1269</v>
      </c>
      <c r="J16" s="176">
        <v>4130</v>
      </c>
    </row>
    <row r="17" spans="2:10" ht="48" outlineLevel="1" x14ac:dyDescent="0.2">
      <c r="B17" s="168" t="s">
        <v>766</v>
      </c>
      <c r="C17" s="169">
        <f>J20</f>
        <v>3438.8510000000001</v>
      </c>
      <c r="D17" s="170">
        <f t="shared" si="0"/>
        <v>0.11316363699056962</v>
      </c>
      <c r="H17" s="174" t="s">
        <v>769</v>
      </c>
      <c r="I17" s="174">
        <v>55592.344999999994</v>
      </c>
      <c r="J17" s="174">
        <v>652551.4109848782</v>
      </c>
    </row>
    <row r="18" spans="2:10" ht="36.75" outlineLevel="1" thickBot="1" x14ac:dyDescent="0.25">
      <c r="B18" s="168" t="s">
        <v>768</v>
      </c>
      <c r="C18" s="169">
        <f>G28</f>
        <v>1674893.07</v>
      </c>
      <c r="D18" s="170">
        <f t="shared" si="0"/>
        <v>55.116372117169568</v>
      </c>
      <c r="H18" s="174" t="s">
        <v>771</v>
      </c>
      <c r="I18" s="174">
        <v>24087.599999999999</v>
      </c>
      <c r="J18" s="176">
        <v>376900.42813084123</v>
      </c>
    </row>
    <row r="19" spans="2:10" ht="12.75" outlineLevel="1" thickBot="1" x14ac:dyDescent="0.25">
      <c r="B19" s="165" t="s">
        <v>770</v>
      </c>
      <c r="C19" s="171">
        <f>SUM(C10:C18)</f>
        <v>3010346.5421176925</v>
      </c>
      <c r="D19" s="172">
        <f>SUM(D10:D18)</f>
        <v>99.062670440802179</v>
      </c>
      <c r="H19" s="174" t="s">
        <v>765</v>
      </c>
      <c r="I19" s="174">
        <v>38219.699999999997</v>
      </c>
      <c r="J19" s="176">
        <v>197120.79333333333</v>
      </c>
    </row>
    <row r="20" spans="2:10" ht="12.75" thickBot="1" x14ac:dyDescent="0.25">
      <c r="D20" s="173"/>
      <c r="H20" s="174" t="s">
        <v>775</v>
      </c>
      <c r="I20" s="174">
        <v>486.471</v>
      </c>
      <c r="J20" s="176">
        <v>3438.8510000000001</v>
      </c>
    </row>
    <row r="21" spans="2:10" ht="24" x14ac:dyDescent="0.2">
      <c r="B21" s="208" t="s">
        <v>780</v>
      </c>
      <c r="C21" s="206">
        <f>J11</f>
        <v>24353.855571428576</v>
      </c>
      <c r="D21" s="209">
        <f>C21*100/$C$24</f>
        <v>0.80142200729426905</v>
      </c>
      <c r="H21" s="174" t="s">
        <v>763</v>
      </c>
      <c r="I21" s="174">
        <v>101</v>
      </c>
      <c r="J21" s="176">
        <v>1899.5</v>
      </c>
    </row>
    <row r="22" spans="2:10" ht="12.75" thickBot="1" x14ac:dyDescent="0.25">
      <c r="B22" s="210" t="s">
        <v>781</v>
      </c>
      <c r="C22" s="207">
        <f>J16</f>
        <v>4130</v>
      </c>
      <c r="D22" s="211">
        <f>C22*100/$C$24</f>
        <v>0.13590755190354351</v>
      </c>
      <c r="H22" s="174"/>
      <c r="I22" s="174"/>
      <c r="J22" s="176"/>
    </row>
    <row r="23" spans="2:10" ht="12.75" thickBot="1" x14ac:dyDescent="0.25">
      <c r="B23" s="202" t="s">
        <v>779</v>
      </c>
      <c r="C23" s="171">
        <f>C20+C21+C22</f>
        <v>28483.855571428576</v>
      </c>
      <c r="D23" s="172">
        <f>SUM(D21:D22)</f>
        <v>0.93732955919781258</v>
      </c>
      <c r="H23" s="174"/>
      <c r="I23" s="174"/>
      <c r="J23" s="176"/>
    </row>
    <row r="24" spans="2:10" ht="12.75" thickBot="1" x14ac:dyDescent="0.25">
      <c r="B24" s="212" t="s">
        <v>778</v>
      </c>
      <c r="C24" s="213">
        <f>C19+C23</f>
        <v>3038830.3976891213</v>
      </c>
      <c r="D24" s="214">
        <f>SUM(D22:D23)</f>
        <v>1.0732371111013561</v>
      </c>
      <c r="H24" s="174"/>
      <c r="I24" s="174"/>
      <c r="J24" s="176"/>
    </row>
    <row r="25" spans="2:10" x14ac:dyDescent="0.2">
      <c r="B25" s="203"/>
      <c r="C25" s="204"/>
      <c r="D25" s="205"/>
      <c r="H25" s="174"/>
      <c r="I25" s="174"/>
      <c r="J25" s="176"/>
    </row>
    <row r="26" spans="2:10" ht="12" customHeight="1" x14ac:dyDescent="0.2">
      <c r="C26" s="161"/>
      <c r="D26" s="161"/>
      <c r="E26" s="174"/>
      <c r="F26" s="174"/>
      <c r="G26" s="176"/>
      <c r="J26" s="161"/>
    </row>
    <row r="27" spans="2:10" x14ac:dyDescent="0.2">
      <c r="C27" s="161"/>
      <c r="D27" s="161"/>
      <c r="E27" s="174"/>
      <c r="F27" s="174"/>
      <c r="G27" s="176"/>
      <c r="J27" s="161"/>
    </row>
    <row r="28" spans="2:10" ht="16.899999999999999" customHeight="1" x14ac:dyDescent="0.2">
      <c r="C28" s="161"/>
      <c r="D28" s="161"/>
      <c r="E28" s="174" t="s">
        <v>774</v>
      </c>
      <c r="F28" s="174">
        <v>74442.7</v>
      </c>
      <c r="G28" s="176">
        <v>1674893.07</v>
      </c>
      <c r="J28" s="161"/>
    </row>
    <row r="29" spans="2:10" ht="16.899999999999999" customHeight="1" x14ac:dyDescent="0.2">
      <c r="C29" s="161"/>
      <c r="D29" s="161"/>
      <c r="E29" s="174" t="s">
        <v>362</v>
      </c>
      <c r="F29" s="174">
        <v>274236.40599999996</v>
      </c>
      <c r="G29" s="176">
        <v>3040570.3976891213</v>
      </c>
      <c r="J29" s="161"/>
    </row>
    <row r="30" spans="2:10" ht="16.899999999999999" customHeight="1" x14ac:dyDescent="0.2">
      <c r="C30" s="161"/>
      <c r="D30" s="161"/>
      <c r="G30" s="175"/>
      <c r="J30" s="161"/>
    </row>
    <row r="31" spans="2:10" ht="16.899999999999999" customHeight="1" x14ac:dyDescent="0.2">
      <c r="C31" s="161"/>
      <c r="D31" s="161"/>
      <c r="G31" s="175"/>
      <c r="J31" s="161"/>
    </row>
    <row r="32" spans="2:10" x14ac:dyDescent="0.2">
      <c r="C32" s="161"/>
      <c r="D32" s="161"/>
      <c r="G32" s="175"/>
      <c r="J32" s="161"/>
    </row>
    <row r="33" spans="2:10" s="167" customFormat="1" ht="12" customHeight="1" x14ac:dyDescent="0.2">
      <c r="G33" s="177"/>
    </row>
    <row r="34" spans="2:10" s="167" customFormat="1" ht="12" customHeight="1" x14ac:dyDescent="0.2">
      <c r="G34" s="177"/>
    </row>
    <row r="35" spans="2:10" s="167" customFormat="1" ht="24" customHeight="1" x14ac:dyDescent="0.2">
      <c r="G35" s="177"/>
    </row>
    <row r="36" spans="2:10" s="167" customFormat="1" ht="24" customHeight="1" x14ac:dyDescent="0.2">
      <c r="G36" s="177"/>
    </row>
    <row r="37" spans="2:10" s="167" customFormat="1" ht="24" customHeight="1" x14ac:dyDescent="0.2">
      <c r="G37" s="177"/>
    </row>
    <row r="38" spans="2:10" s="167" customFormat="1" ht="24" customHeight="1" x14ac:dyDescent="0.2">
      <c r="G38" s="177"/>
    </row>
    <row r="39" spans="2:10" s="167" customFormat="1" ht="12" customHeight="1" x14ac:dyDescent="0.2">
      <c r="G39" s="177"/>
    </row>
    <row r="40" spans="2:10" s="167" customFormat="1" ht="24" customHeight="1" x14ac:dyDescent="0.2">
      <c r="G40" s="177"/>
    </row>
    <row r="41" spans="2:10" s="167" customFormat="1" ht="12" customHeight="1" x14ac:dyDescent="0.2">
      <c r="B41" s="187"/>
      <c r="C41" s="187"/>
      <c r="G41" s="177"/>
    </row>
    <row r="42" spans="2:10" s="167" customFormat="1" ht="12" customHeight="1" x14ac:dyDescent="0.2">
      <c r="B42" s="188" t="s">
        <v>758</v>
      </c>
      <c r="C42" s="189" t="e">
        <f>GETPIVOTDATA("PRODUCCIÓN
(t)",'[2]VALORES BASE'!$J$2,"GRUPO DE CULTIVO","AGROINDUSTRIALES")</f>
        <v>#REF!</v>
      </c>
      <c r="G42" s="177"/>
    </row>
    <row r="43" spans="2:10" s="167" customFormat="1" ht="12" customHeight="1" x14ac:dyDescent="0.2">
      <c r="B43" s="188" t="s">
        <v>772</v>
      </c>
      <c r="C43" s="189" t="e">
        <f>GETPIVOTDATA("PRODUCCIÓN
(t)",'[2]VALORES BASE'!$J$2,"GRUPO DE CULTIVO","FORRAJES")</f>
        <v>#REF!</v>
      </c>
      <c r="G43" s="177"/>
    </row>
    <row r="44" spans="2:10" s="167" customFormat="1" ht="12" customHeight="1" x14ac:dyDescent="0.2">
      <c r="B44" s="187"/>
      <c r="C44" s="188" t="s">
        <v>357</v>
      </c>
      <c r="G44" s="177"/>
    </row>
    <row r="45" spans="2:10" s="167" customFormat="1" ht="37.9" customHeight="1" x14ac:dyDescent="0.2">
      <c r="B45" s="187"/>
      <c r="C45" s="188"/>
      <c r="G45" s="177"/>
    </row>
    <row r="46" spans="2:10" x14ac:dyDescent="0.2">
      <c r="C46" s="161"/>
      <c r="D46" s="161"/>
      <c r="G46" s="175"/>
      <c r="J46" s="161"/>
    </row>
    <row r="47" spans="2:10" x14ac:dyDescent="0.2">
      <c r="C47" s="161"/>
      <c r="D47" s="161"/>
      <c r="G47" s="175"/>
      <c r="J47" s="161"/>
    </row>
    <row r="48" spans="2:10" x14ac:dyDescent="0.2">
      <c r="C48" s="161"/>
      <c r="D48" s="161"/>
      <c r="G48" s="175"/>
      <c r="J48" s="161"/>
    </row>
    <row r="49" spans="7:7" s="161" customFormat="1" x14ac:dyDescent="0.2">
      <c r="G49" s="175"/>
    </row>
    <row r="50" spans="7:7" s="161" customFormat="1" ht="31.5" customHeight="1" x14ac:dyDescent="0.2">
      <c r="G50" s="175"/>
    </row>
    <row r="51" spans="7:7" s="161" customFormat="1" x14ac:dyDescent="0.2">
      <c r="G51" s="175"/>
    </row>
    <row r="52" spans="7:7" s="161" customFormat="1" x14ac:dyDescent="0.2">
      <c r="G52" s="175"/>
    </row>
    <row r="53" spans="7:7" s="161" customFormat="1" x14ac:dyDescent="0.2">
      <c r="G53" s="175"/>
    </row>
    <row r="54" spans="7:7" s="161" customFormat="1" x14ac:dyDescent="0.2">
      <c r="G54" s="175"/>
    </row>
    <row r="55" spans="7:7" s="161" customFormat="1" x14ac:dyDescent="0.2">
      <c r="G55" s="175"/>
    </row>
    <row r="56" spans="7:7" s="161" customFormat="1" x14ac:dyDescent="0.2">
      <c r="G56" s="175"/>
    </row>
    <row r="57" spans="7:7" s="161" customFormat="1" x14ac:dyDescent="0.2">
      <c r="G57" s="175"/>
    </row>
    <row r="58" spans="7:7" s="161" customFormat="1" x14ac:dyDescent="0.2">
      <c r="G58" s="175"/>
    </row>
    <row r="59" spans="7:7" s="161" customFormat="1" x14ac:dyDescent="0.2">
      <c r="G59" s="175"/>
    </row>
  </sheetData>
  <mergeCells count="5">
    <mergeCell ref="B2:D2"/>
    <mergeCell ref="B3:D3"/>
    <mergeCell ref="B4:D4"/>
    <mergeCell ref="B6:D6"/>
    <mergeCell ref="B7:D7"/>
  </mergeCells>
  <hyperlinks>
    <hyperlink ref="A1" location="'PRESENTACION '!A1" display="REGRESAR" xr:uid="{00000000-0004-0000-1800-000000000000}"/>
  </hyperlinks>
  <pageMargins left="0.7" right="0.7" top="0.75" bottom="0.75" header="0.3" footer="0.3"/>
  <pageSetup scale="76" orientation="portrait" r:id="rId1"/>
  <rowBreaks count="1" manualBreakCount="1">
    <brk id="4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8"/>
  <sheetViews>
    <sheetView workbookViewId="0"/>
  </sheetViews>
  <sheetFormatPr baseColWidth="10" defaultRowHeight="15" x14ac:dyDescent="0.25"/>
  <cols>
    <col min="1" max="1" width="23" customWidth="1"/>
    <col min="3" max="3" width="45" customWidth="1"/>
    <col min="4" max="4" width="22.28515625" customWidth="1"/>
    <col min="5" max="5" width="22.85546875" customWidth="1"/>
    <col min="6" max="6" width="24.7109375" customWidth="1"/>
    <col min="7" max="7" width="19" bestFit="1" customWidth="1"/>
    <col min="8" max="19" width="47.140625" customWidth="1"/>
    <col min="20" max="20" width="47.140625" bestFit="1" customWidth="1"/>
    <col min="21" max="23" width="47.140625" customWidth="1"/>
    <col min="24" max="24" width="47.140625" bestFit="1" customWidth="1"/>
    <col min="25" max="26" width="47.140625" customWidth="1"/>
    <col min="27" max="27" width="47.140625" bestFit="1" customWidth="1"/>
    <col min="28" max="29" width="47.140625" customWidth="1"/>
    <col min="30" max="30" width="47.140625" bestFit="1" customWidth="1"/>
    <col min="31" max="32" width="47.140625" customWidth="1"/>
    <col min="33" max="36" width="47.140625" bestFit="1" customWidth="1"/>
    <col min="37" max="38" width="47.140625" customWidth="1"/>
    <col min="39" max="39" width="47.140625" bestFit="1" customWidth="1"/>
    <col min="40" max="42" width="47.140625" customWidth="1"/>
    <col min="43" max="43" width="47.140625" bestFit="1" customWidth="1"/>
    <col min="44" max="46" width="47.140625" customWidth="1"/>
    <col min="47" max="47" width="27.28515625" bestFit="1" customWidth="1"/>
    <col min="48" max="48" width="27.85546875" customWidth="1"/>
    <col min="49" max="49" width="29.7109375" customWidth="1"/>
    <col min="50" max="50" width="24" customWidth="1"/>
    <col min="51" max="51" width="27.28515625" customWidth="1"/>
    <col min="52" max="52" width="27.85546875" customWidth="1"/>
    <col min="53" max="53" width="29.7109375" customWidth="1"/>
    <col min="54" max="54" width="24" customWidth="1"/>
    <col min="55" max="55" width="24.7109375" bestFit="1" customWidth="1"/>
    <col min="56" max="57" width="24.7109375" customWidth="1"/>
    <col min="58" max="60" width="24.7109375" bestFit="1" customWidth="1"/>
    <col min="61" max="61" width="24.7109375" customWidth="1"/>
    <col min="62" max="62" width="24.7109375" bestFit="1" customWidth="1"/>
    <col min="63" max="63" width="27.28515625" customWidth="1"/>
    <col min="64" max="64" width="27.85546875" bestFit="1" customWidth="1"/>
    <col min="65" max="65" width="29.7109375" customWidth="1"/>
    <col min="66" max="66" width="24" bestFit="1" customWidth="1"/>
    <col min="67" max="67" width="7" customWidth="1"/>
    <col min="68" max="68" width="12" bestFit="1" customWidth="1"/>
    <col min="69" max="69" width="7" customWidth="1"/>
    <col min="70" max="71" width="12" bestFit="1" customWidth="1"/>
    <col min="72" max="72" width="6" customWidth="1"/>
    <col min="73" max="73" width="12" bestFit="1" customWidth="1"/>
    <col min="74" max="74" width="7" customWidth="1"/>
    <col min="75" max="75" width="12" bestFit="1" customWidth="1"/>
    <col min="76" max="76" width="7" customWidth="1"/>
    <col min="77" max="77" width="6" customWidth="1"/>
    <col min="78" max="78" width="12" bestFit="1" customWidth="1"/>
    <col min="79" max="79" width="11" customWidth="1"/>
    <col min="80" max="80" width="7" customWidth="1"/>
    <col min="81" max="81" width="6" customWidth="1"/>
    <col min="82" max="82" width="12" bestFit="1" customWidth="1"/>
    <col min="83" max="83" width="7" customWidth="1"/>
    <col min="84" max="85" width="12" bestFit="1" customWidth="1"/>
    <col min="86" max="86" width="7" customWidth="1"/>
    <col min="87" max="87" width="12" bestFit="1" customWidth="1"/>
    <col min="88" max="88" width="6" customWidth="1"/>
    <col min="89" max="90" width="12" bestFit="1" customWidth="1"/>
    <col min="91" max="91" width="7" customWidth="1"/>
    <col min="92" max="93" width="12" bestFit="1" customWidth="1"/>
    <col min="94" max="94" width="6" customWidth="1"/>
    <col min="95" max="96" width="12" bestFit="1" customWidth="1"/>
    <col min="97" max="97" width="7" customWidth="1"/>
    <col min="98" max="99" width="12" bestFit="1" customWidth="1"/>
    <col min="100" max="100" width="6" customWidth="1"/>
    <col min="101" max="102" width="12" bestFit="1" customWidth="1"/>
    <col min="103" max="103" width="6" customWidth="1"/>
    <col min="104" max="104" width="12" bestFit="1" customWidth="1"/>
    <col min="105" max="105" width="7" customWidth="1"/>
    <col min="106" max="106" width="12" bestFit="1" customWidth="1"/>
    <col min="107" max="107" width="6" customWidth="1"/>
    <col min="108" max="108" width="7" customWidth="1"/>
    <col min="109" max="109" width="12" bestFit="1" customWidth="1"/>
    <col min="110" max="110" width="6" customWidth="1"/>
    <col min="111" max="111" width="7" customWidth="1"/>
    <col min="112" max="112" width="6" customWidth="1"/>
    <col min="113" max="114" width="12" bestFit="1" customWidth="1"/>
    <col min="115" max="115" width="7" customWidth="1"/>
    <col min="116" max="116" width="12" bestFit="1" customWidth="1"/>
    <col min="117" max="117" width="7" customWidth="1"/>
    <col min="118" max="118" width="6" customWidth="1"/>
    <col min="119" max="119" width="7" customWidth="1"/>
    <col min="120" max="120" width="12" bestFit="1" customWidth="1"/>
    <col min="121" max="121" width="7" customWidth="1"/>
    <col min="122" max="123" width="12" bestFit="1" customWidth="1"/>
    <col min="124" max="124" width="6" customWidth="1"/>
    <col min="125" max="126" width="7" customWidth="1"/>
    <col min="127" max="127" width="12" bestFit="1" customWidth="1"/>
    <col min="128" max="128" width="7" customWidth="1"/>
    <col min="129" max="129" width="12" bestFit="1" customWidth="1"/>
    <col min="130" max="130" width="6" customWidth="1"/>
    <col min="131" max="133" width="12" bestFit="1" customWidth="1"/>
    <col min="134" max="135" width="7" customWidth="1"/>
    <col min="136" max="136" width="12" bestFit="1" customWidth="1"/>
    <col min="137" max="137" width="6" customWidth="1"/>
    <col min="138" max="138" width="7" customWidth="1"/>
    <col min="139" max="140" width="12" bestFit="1" customWidth="1"/>
    <col min="141" max="141" width="7" customWidth="1"/>
    <col min="142" max="142" width="6" customWidth="1"/>
    <col min="143" max="143" width="7" customWidth="1"/>
    <col min="144" max="145" width="12" bestFit="1" customWidth="1"/>
    <col min="146" max="147" width="7" customWidth="1"/>
    <col min="148" max="148" width="11" customWidth="1"/>
    <col min="149" max="149" width="12" bestFit="1" customWidth="1"/>
    <col min="150" max="151" width="7" customWidth="1"/>
    <col min="152" max="154" width="12" bestFit="1" customWidth="1"/>
    <col min="155" max="155" width="7" customWidth="1"/>
    <col min="156" max="161" width="12" bestFit="1" customWidth="1"/>
    <col min="162" max="162" width="7" customWidth="1"/>
    <col min="163" max="163" width="12" bestFit="1" customWidth="1"/>
    <col min="164" max="164" width="6" customWidth="1"/>
    <col min="165" max="165" width="11" customWidth="1"/>
    <col min="166" max="166" width="7" customWidth="1"/>
    <col min="167" max="167" width="6" customWidth="1"/>
    <col min="168" max="168" width="7" customWidth="1"/>
    <col min="169" max="169" width="12" bestFit="1" customWidth="1"/>
    <col min="170" max="170" width="7" customWidth="1"/>
    <col min="171" max="172" width="12" bestFit="1" customWidth="1"/>
    <col min="173" max="173" width="7" customWidth="1"/>
    <col min="174" max="174" width="12" bestFit="1" customWidth="1"/>
    <col min="175" max="175" width="7" customWidth="1"/>
    <col min="176" max="177" width="12" bestFit="1" customWidth="1"/>
    <col min="178" max="178" width="7" customWidth="1"/>
    <col min="179" max="179" width="11" customWidth="1"/>
    <col min="180" max="181" width="12" bestFit="1" customWidth="1"/>
    <col min="182" max="183" width="7" customWidth="1"/>
    <col min="184" max="184" width="12" bestFit="1" customWidth="1"/>
    <col min="185" max="185" width="7" customWidth="1"/>
    <col min="186" max="186" width="12" bestFit="1" customWidth="1"/>
    <col min="187" max="188" width="6" customWidth="1"/>
    <col min="189" max="191" width="12" bestFit="1" customWidth="1"/>
    <col min="192" max="192" width="8" customWidth="1"/>
    <col min="193" max="193" width="7" customWidth="1"/>
    <col min="194" max="195" width="6" customWidth="1"/>
    <col min="196" max="196" width="7" customWidth="1"/>
    <col min="197" max="199" width="12" bestFit="1" customWidth="1"/>
    <col min="200" max="200" width="7" customWidth="1"/>
    <col min="201" max="201" width="12" bestFit="1" customWidth="1"/>
    <col min="202" max="202" width="7" customWidth="1"/>
    <col min="203" max="203" width="6" customWidth="1"/>
    <col min="204" max="204" width="7" customWidth="1"/>
    <col min="205" max="206" width="12" bestFit="1" customWidth="1"/>
    <col min="207" max="207" width="7" customWidth="1"/>
    <col min="208" max="212" width="12" bestFit="1" customWidth="1"/>
    <col min="213" max="213" width="7" customWidth="1"/>
    <col min="214" max="214" width="12" bestFit="1" customWidth="1"/>
    <col min="215" max="215" width="7" customWidth="1"/>
    <col min="216" max="216" width="12" bestFit="1" customWidth="1"/>
    <col min="217" max="217" width="6" customWidth="1"/>
    <col min="218" max="218" width="7" customWidth="1"/>
    <col min="219" max="219" width="12" bestFit="1" customWidth="1"/>
    <col min="220" max="220" width="6" customWidth="1"/>
    <col min="221" max="221" width="7" customWidth="1"/>
    <col min="222" max="222" width="6" customWidth="1"/>
    <col min="223" max="223" width="12" bestFit="1" customWidth="1"/>
    <col min="224" max="227" width="7" customWidth="1"/>
    <col min="228" max="228" width="12" bestFit="1" customWidth="1"/>
    <col min="229" max="234" width="7" customWidth="1"/>
    <col min="235" max="235" width="8" customWidth="1"/>
    <col min="236" max="236" width="12" bestFit="1" customWidth="1"/>
    <col min="237" max="237" width="7" customWidth="1"/>
    <col min="238" max="238" width="12" bestFit="1" customWidth="1"/>
    <col min="239" max="241" width="7" customWidth="1"/>
    <col min="242" max="242" width="6" customWidth="1"/>
    <col min="243" max="243" width="12" bestFit="1" customWidth="1"/>
    <col min="244" max="244" width="7" customWidth="1"/>
    <col min="245" max="246" width="8" customWidth="1"/>
    <col min="247" max="248" width="12" bestFit="1" customWidth="1"/>
    <col min="249" max="249" width="6" customWidth="1"/>
    <col min="250" max="250" width="12" bestFit="1" customWidth="1"/>
    <col min="251" max="253" width="7" customWidth="1"/>
    <col min="254" max="254" width="8" customWidth="1"/>
    <col min="255" max="255" width="7" customWidth="1"/>
    <col min="256" max="257" width="12" bestFit="1" customWidth="1"/>
    <col min="258" max="258" width="8" customWidth="1"/>
    <col min="259" max="259" width="12" bestFit="1" customWidth="1"/>
    <col min="260" max="262" width="7" customWidth="1"/>
    <col min="263" max="263" width="12" bestFit="1" customWidth="1"/>
    <col min="264" max="265" width="7" customWidth="1"/>
    <col min="266" max="267" width="12" bestFit="1" customWidth="1"/>
    <col min="268" max="270" width="7" customWidth="1"/>
    <col min="271" max="272" width="6" customWidth="1"/>
    <col min="273" max="273" width="12" bestFit="1" customWidth="1"/>
    <col min="274" max="275" width="7" customWidth="1"/>
    <col min="276" max="276" width="8" customWidth="1"/>
    <col min="277" max="277" width="12" bestFit="1" customWidth="1"/>
    <col min="278" max="278" width="7" customWidth="1"/>
    <col min="279" max="279" width="12" bestFit="1" customWidth="1"/>
    <col min="280" max="280" width="6" customWidth="1"/>
    <col min="281" max="281" width="7" customWidth="1"/>
    <col min="282" max="282" width="12" bestFit="1" customWidth="1"/>
    <col min="283" max="283" width="7" customWidth="1"/>
    <col min="284" max="285" width="12" bestFit="1" customWidth="1"/>
    <col min="286" max="286" width="7" customWidth="1"/>
    <col min="287" max="287" width="12" bestFit="1" customWidth="1"/>
    <col min="288" max="288" width="7" customWidth="1"/>
    <col min="289" max="289" width="12" bestFit="1" customWidth="1"/>
    <col min="290" max="290" width="7" customWidth="1"/>
    <col min="291" max="292" width="12" bestFit="1" customWidth="1"/>
    <col min="293" max="296" width="7" customWidth="1"/>
    <col min="297" max="297" width="8" customWidth="1"/>
    <col min="298" max="303" width="7" customWidth="1"/>
    <col min="304" max="304" width="12" bestFit="1" customWidth="1"/>
    <col min="305" max="305" width="7" customWidth="1"/>
    <col min="306" max="306" width="11" customWidth="1"/>
    <col min="307" max="307" width="7" customWidth="1"/>
    <col min="308" max="309" width="8" customWidth="1"/>
    <col min="310" max="310" width="12" bestFit="1" customWidth="1"/>
    <col min="311" max="311" width="7" customWidth="1"/>
    <col min="312" max="313" width="8" customWidth="1"/>
    <col min="314" max="314" width="6" customWidth="1"/>
    <col min="315" max="316" width="12" bestFit="1" customWidth="1"/>
    <col min="317" max="317" width="8" customWidth="1"/>
    <col min="318" max="318" width="7" customWidth="1"/>
    <col min="319" max="319" width="12" bestFit="1" customWidth="1"/>
    <col min="320" max="320" width="8" customWidth="1"/>
    <col min="321" max="321" width="12" bestFit="1" customWidth="1"/>
    <col min="322" max="323" width="7" customWidth="1"/>
    <col min="324" max="324" width="12" bestFit="1" customWidth="1"/>
    <col min="325" max="325" width="7" customWidth="1"/>
    <col min="326" max="326" width="8" customWidth="1"/>
    <col min="327" max="327" width="12" bestFit="1" customWidth="1"/>
    <col min="328" max="330" width="7" customWidth="1"/>
    <col min="331" max="331" width="8" customWidth="1"/>
    <col min="332" max="333" width="12" bestFit="1" customWidth="1"/>
    <col min="334" max="334" width="7" customWidth="1"/>
    <col min="335" max="335" width="8" customWidth="1"/>
    <col min="336" max="336" width="7" customWidth="1"/>
    <col min="337" max="337" width="12" bestFit="1" customWidth="1"/>
    <col min="338" max="338" width="7" customWidth="1"/>
    <col min="339" max="340" width="12" bestFit="1" customWidth="1"/>
    <col min="341" max="341" width="7" customWidth="1"/>
    <col min="342" max="343" width="8" customWidth="1"/>
    <col min="344" max="344" width="7" customWidth="1"/>
    <col min="345" max="346" width="8" customWidth="1"/>
    <col min="347" max="348" width="12" bestFit="1" customWidth="1"/>
    <col min="349" max="349" width="6" customWidth="1"/>
    <col min="350" max="350" width="8" customWidth="1"/>
    <col min="351" max="351" width="12" bestFit="1" customWidth="1"/>
    <col min="352" max="354" width="7" customWidth="1"/>
    <col min="355" max="355" width="8" customWidth="1"/>
    <col min="356" max="356" width="7" customWidth="1"/>
    <col min="357" max="357" width="12" bestFit="1" customWidth="1"/>
    <col min="358" max="358" width="6" customWidth="1"/>
    <col min="359" max="359" width="7" customWidth="1"/>
    <col min="360" max="360" width="8" customWidth="1"/>
    <col min="361" max="362" width="12" bestFit="1" customWidth="1"/>
    <col min="363" max="363" width="11" customWidth="1"/>
    <col min="364" max="369" width="7" customWidth="1"/>
    <col min="370" max="370" width="12" bestFit="1" customWidth="1"/>
    <col min="371" max="371" width="7" customWidth="1"/>
    <col min="372" max="372" width="8" customWidth="1"/>
    <col min="373" max="373" width="12" bestFit="1" customWidth="1"/>
    <col min="374" max="374" width="8" customWidth="1"/>
    <col min="375" max="375" width="7" customWidth="1"/>
    <col min="376" max="376" width="12" bestFit="1" customWidth="1"/>
    <col min="377" max="378" width="8" customWidth="1"/>
    <col min="379" max="379" width="6" customWidth="1"/>
    <col min="380" max="380" width="7" customWidth="1"/>
    <col min="381" max="381" width="8" customWidth="1"/>
    <col min="382" max="382" width="7" customWidth="1"/>
    <col min="383" max="383" width="8" customWidth="1"/>
    <col min="384" max="384" width="6" customWidth="1"/>
    <col min="385" max="386" width="12" bestFit="1" customWidth="1"/>
    <col min="387" max="390" width="7" customWidth="1"/>
    <col min="391" max="391" width="12" bestFit="1" customWidth="1"/>
    <col min="392" max="392" width="8" customWidth="1"/>
    <col min="393" max="393" width="7" customWidth="1"/>
    <col min="394" max="394" width="12" bestFit="1" customWidth="1"/>
    <col min="395" max="395" width="6" customWidth="1"/>
    <col min="396" max="396" width="8" customWidth="1"/>
    <col min="397" max="397" width="7" customWidth="1"/>
    <col min="398" max="398" width="12" bestFit="1" customWidth="1"/>
    <col min="399" max="401" width="7" customWidth="1"/>
    <col min="402" max="402" width="12" bestFit="1" customWidth="1"/>
    <col min="403" max="403" width="7" customWidth="1"/>
    <col min="404" max="404" width="8" customWidth="1"/>
    <col min="405" max="406" width="12" bestFit="1" customWidth="1"/>
    <col min="407" max="409" width="7" customWidth="1"/>
    <col min="410" max="411" width="12" bestFit="1" customWidth="1"/>
    <col min="412" max="412" width="8" customWidth="1"/>
    <col min="413" max="413" width="7" customWidth="1"/>
    <col min="414" max="414" width="12" bestFit="1" customWidth="1"/>
    <col min="415" max="415" width="7" customWidth="1"/>
    <col min="416" max="416" width="8" customWidth="1"/>
    <col min="417" max="417" width="7" customWidth="1"/>
    <col min="418" max="418" width="12" bestFit="1" customWidth="1"/>
    <col min="419" max="420" width="7" customWidth="1"/>
    <col min="421" max="421" width="8" customWidth="1"/>
    <col min="422" max="423" width="7" customWidth="1"/>
    <col min="424" max="424" width="8" customWidth="1"/>
    <col min="425" max="425" width="12" bestFit="1" customWidth="1"/>
    <col min="426" max="426" width="7" customWidth="1"/>
    <col min="427" max="427" width="12" bestFit="1" customWidth="1"/>
    <col min="428" max="430" width="7" customWidth="1"/>
    <col min="431" max="431" width="12" bestFit="1" customWidth="1"/>
    <col min="432" max="432" width="7" customWidth="1"/>
    <col min="433" max="433" width="8" customWidth="1"/>
    <col min="434" max="434" width="7" customWidth="1"/>
    <col min="435" max="435" width="8" customWidth="1"/>
    <col min="436" max="436" width="12" bestFit="1" customWidth="1"/>
    <col min="437" max="439" width="8" customWidth="1"/>
    <col min="440" max="443" width="7" customWidth="1"/>
    <col min="444" max="444" width="12" bestFit="1" customWidth="1"/>
    <col min="445" max="447" width="7" customWidth="1"/>
    <col min="448" max="448" width="8" customWidth="1"/>
    <col min="449" max="449" width="6" customWidth="1"/>
    <col min="450" max="450" width="12" bestFit="1" customWidth="1"/>
    <col min="451" max="453" width="7" customWidth="1"/>
    <col min="454" max="454" width="8" customWidth="1"/>
    <col min="455" max="455" width="12" bestFit="1" customWidth="1"/>
    <col min="456" max="458" width="7" customWidth="1"/>
    <col min="459" max="459" width="12" bestFit="1" customWidth="1"/>
    <col min="460" max="460" width="7" customWidth="1"/>
    <col min="461" max="461" width="8" customWidth="1"/>
    <col min="462" max="462" width="7" customWidth="1"/>
    <col min="463" max="463" width="11" customWidth="1"/>
    <col min="464" max="464" width="8" customWidth="1"/>
    <col min="465" max="466" width="7" customWidth="1"/>
    <col min="467" max="467" width="8" customWidth="1"/>
    <col min="468" max="468" width="12" bestFit="1" customWidth="1"/>
    <col min="469" max="469" width="7" customWidth="1"/>
    <col min="470" max="470" width="8" customWidth="1"/>
    <col min="471" max="474" width="7" customWidth="1"/>
    <col min="475" max="475" width="12" bestFit="1" customWidth="1"/>
    <col min="476" max="476" width="7" customWidth="1"/>
    <col min="477" max="477" width="8" customWidth="1"/>
    <col min="478" max="478" width="12" bestFit="1" customWidth="1"/>
    <col min="479" max="479" width="7" customWidth="1"/>
    <col min="480" max="482" width="12" bestFit="1" customWidth="1"/>
    <col min="483" max="485" width="7" customWidth="1"/>
    <col min="486" max="487" width="8" customWidth="1"/>
    <col min="488" max="488" width="7" customWidth="1"/>
    <col min="489" max="489" width="8" customWidth="1"/>
    <col min="490" max="495" width="7" customWidth="1"/>
    <col min="496" max="496" width="11" customWidth="1"/>
    <col min="497" max="497" width="12" bestFit="1" customWidth="1"/>
    <col min="498" max="502" width="7" customWidth="1"/>
    <col min="503" max="503" width="12" bestFit="1" customWidth="1"/>
    <col min="504" max="504" width="8" customWidth="1"/>
    <col min="505" max="505" width="7" customWidth="1"/>
    <col min="506" max="508" width="12" bestFit="1" customWidth="1"/>
    <col min="509" max="509" width="7" customWidth="1"/>
    <col min="510" max="510" width="12" bestFit="1" customWidth="1"/>
    <col min="511" max="512" width="7" customWidth="1"/>
    <col min="513" max="513" width="12" bestFit="1" customWidth="1"/>
    <col min="514" max="514" width="11" customWidth="1"/>
    <col min="515" max="515" width="12" bestFit="1" customWidth="1"/>
    <col min="516" max="516" width="8" customWidth="1"/>
    <col min="517" max="518" width="12" bestFit="1" customWidth="1"/>
    <col min="519" max="521" width="8" customWidth="1"/>
    <col min="522" max="522" width="12" bestFit="1" customWidth="1"/>
    <col min="523" max="523" width="7" customWidth="1"/>
    <col min="524" max="525" width="12" bestFit="1" customWidth="1"/>
    <col min="526" max="531" width="7" customWidth="1"/>
    <col min="532" max="532" width="12" bestFit="1" customWidth="1"/>
    <col min="533" max="533" width="8" customWidth="1"/>
    <col min="534" max="535" width="12" bestFit="1" customWidth="1"/>
    <col min="536" max="536" width="7" customWidth="1"/>
    <col min="537" max="537" width="8" customWidth="1"/>
    <col min="538" max="543" width="7" customWidth="1"/>
    <col min="544" max="544" width="12" bestFit="1" customWidth="1"/>
    <col min="545" max="545" width="8" customWidth="1"/>
    <col min="546" max="547" width="7" customWidth="1"/>
    <col min="548" max="548" width="8" customWidth="1"/>
    <col min="549" max="550" width="7" customWidth="1"/>
    <col min="551" max="551" width="12" bestFit="1" customWidth="1"/>
    <col min="552" max="552" width="8" customWidth="1"/>
    <col min="553" max="555" width="7" customWidth="1"/>
    <col min="556" max="556" width="8" customWidth="1"/>
    <col min="557" max="557" width="7" customWidth="1"/>
    <col min="558" max="559" width="8" customWidth="1"/>
    <col min="560" max="560" width="7" customWidth="1"/>
    <col min="561" max="562" width="12" bestFit="1" customWidth="1"/>
    <col min="563" max="563" width="7" customWidth="1"/>
    <col min="564" max="564" width="8" customWidth="1"/>
    <col min="565" max="567" width="7" customWidth="1"/>
    <col min="568" max="569" width="8" customWidth="1"/>
    <col min="570" max="571" width="7" customWidth="1"/>
    <col min="572" max="572" width="8" customWidth="1"/>
    <col min="573" max="573" width="7" customWidth="1"/>
    <col min="574" max="574" width="8" customWidth="1"/>
    <col min="575" max="575" width="7" customWidth="1"/>
    <col min="576" max="576" width="12" bestFit="1" customWidth="1"/>
    <col min="577" max="578" width="7" customWidth="1"/>
    <col min="579" max="579" width="8" customWidth="1"/>
    <col min="580" max="580" width="6" customWidth="1"/>
    <col min="581" max="581" width="8" customWidth="1"/>
    <col min="582" max="583" width="7" customWidth="1"/>
    <col min="584" max="584" width="8" customWidth="1"/>
    <col min="585" max="585" width="12" bestFit="1" customWidth="1"/>
    <col min="586" max="586" width="8" customWidth="1"/>
    <col min="587" max="589" width="7" customWidth="1"/>
    <col min="590" max="591" width="8" customWidth="1"/>
    <col min="592" max="592" width="7" customWidth="1"/>
    <col min="593" max="593" width="8" customWidth="1"/>
    <col min="594" max="596" width="7" customWidth="1"/>
    <col min="597" max="597" width="8" customWidth="1"/>
    <col min="598" max="598" width="12" bestFit="1" customWidth="1"/>
    <col min="599" max="601" width="8" customWidth="1"/>
    <col min="602" max="602" width="12" bestFit="1" customWidth="1"/>
    <col min="603" max="603" width="8" customWidth="1"/>
    <col min="604" max="608" width="7" customWidth="1"/>
    <col min="609" max="609" width="12" bestFit="1" customWidth="1"/>
    <col min="610" max="611" width="7" customWidth="1"/>
    <col min="612" max="612" width="12" bestFit="1" customWidth="1"/>
    <col min="613" max="613" width="7" customWidth="1"/>
    <col min="614" max="614" width="12" bestFit="1" customWidth="1"/>
    <col min="615" max="616" width="7" customWidth="1"/>
    <col min="617" max="618" width="12" bestFit="1" customWidth="1"/>
    <col min="619" max="622" width="8" customWidth="1"/>
    <col min="623" max="624" width="7" customWidth="1"/>
    <col min="625" max="626" width="12" bestFit="1" customWidth="1"/>
    <col min="627" max="634" width="7" customWidth="1"/>
    <col min="635" max="635" width="12" bestFit="1" customWidth="1"/>
    <col min="636" max="636" width="8" customWidth="1"/>
    <col min="637" max="637" width="7" customWidth="1"/>
    <col min="638" max="638" width="12" bestFit="1" customWidth="1"/>
    <col min="639" max="639" width="8" customWidth="1"/>
    <col min="640" max="640" width="12" bestFit="1" customWidth="1"/>
    <col min="641" max="641" width="7" customWidth="1"/>
    <col min="642" max="642" width="12" bestFit="1" customWidth="1"/>
    <col min="643" max="643" width="8" customWidth="1"/>
    <col min="644" max="644" width="9.5703125" customWidth="1"/>
    <col min="645" max="646" width="8" customWidth="1"/>
    <col min="647" max="647" width="7" customWidth="1"/>
    <col min="648" max="648" width="12" bestFit="1" customWidth="1"/>
    <col min="649" max="649" width="8" customWidth="1"/>
    <col min="650" max="651" width="12" bestFit="1" customWidth="1"/>
    <col min="652" max="652" width="8" customWidth="1"/>
    <col min="653" max="653" width="7" customWidth="1"/>
    <col min="654" max="654" width="8" customWidth="1"/>
    <col min="655" max="655" width="12" bestFit="1" customWidth="1"/>
    <col min="656" max="658" width="8" customWidth="1"/>
    <col min="659" max="659" width="12" bestFit="1" customWidth="1"/>
    <col min="660" max="660" width="7" customWidth="1"/>
    <col min="661" max="661" width="8" customWidth="1"/>
    <col min="662" max="662" width="7" customWidth="1"/>
    <col min="663" max="663" width="8" customWidth="1"/>
    <col min="664" max="664" width="11" customWidth="1"/>
    <col min="665" max="665" width="8" customWidth="1"/>
    <col min="666" max="666" width="7" customWidth="1"/>
    <col min="667" max="667" width="12" bestFit="1" customWidth="1"/>
    <col min="668" max="668" width="8" customWidth="1"/>
    <col min="669" max="669" width="7" customWidth="1"/>
    <col min="670" max="671" width="8" customWidth="1"/>
    <col min="672" max="672" width="7" customWidth="1"/>
    <col min="673" max="673" width="8" customWidth="1"/>
    <col min="674" max="675" width="7" customWidth="1"/>
    <col min="676" max="679" width="8" customWidth="1"/>
    <col min="680" max="680" width="7" customWidth="1"/>
    <col min="681" max="681" width="12" bestFit="1" customWidth="1"/>
    <col min="682" max="683" width="8" customWidth="1"/>
    <col min="684" max="684" width="7" customWidth="1"/>
    <col min="685" max="685" width="8" customWidth="1"/>
    <col min="686" max="686" width="7" customWidth="1"/>
    <col min="687" max="687" width="12" bestFit="1" customWidth="1"/>
    <col min="688" max="689" width="8" customWidth="1"/>
    <col min="690" max="690" width="12" bestFit="1" customWidth="1"/>
    <col min="691" max="691" width="8" customWidth="1"/>
    <col min="692" max="692" width="12" bestFit="1" customWidth="1"/>
    <col min="693" max="695" width="8" customWidth="1"/>
    <col min="696" max="696" width="7" customWidth="1"/>
    <col min="697" max="698" width="8" customWidth="1"/>
    <col min="699" max="699" width="9.5703125" customWidth="1"/>
    <col min="700" max="702" width="8" customWidth="1"/>
    <col min="703" max="703" width="7" customWidth="1"/>
    <col min="704" max="704" width="8" customWidth="1"/>
    <col min="705" max="705" width="7" customWidth="1"/>
    <col min="706" max="706" width="8" customWidth="1"/>
    <col min="707" max="707" width="10" customWidth="1"/>
    <col min="708" max="709" width="8" customWidth="1"/>
    <col min="710" max="710" width="7" customWidth="1"/>
    <col min="711" max="712" width="8" customWidth="1"/>
    <col min="713" max="713" width="7" customWidth="1"/>
    <col min="714" max="715" width="8" customWidth="1"/>
    <col min="716" max="716" width="12" bestFit="1" customWidth="1"/>
    <col min="717" max="718" width="8" customWidth="1"/>
    <col min="719" max="719" width="7" customWidth="1"/>
    <col min="720" max="720" width="9.5703125" customWidth="1"/>
    <col min="721" max="721" width="8" customWidth="1"/>
    <col min="722" max="722" width="7" customWidth="1"/>
    <col min="723" max="724" width="8" customWidth="1"/>
    <col min="725" max="725" width="12" bestFit="1" customWidth="1"/>
    <col min="726" max="726" width="7" customWidth="1"/>
    <col min="727" max="727" width="9.5703125" customWidth="1"/>
    <col min="728" max="730" width="8" customWidth="1"/>
    <col min="731" max="732" width="7" customWidth="1"/>
    <col min="733" max="733" width="8" customWidth="1"/>
    <col min="734" max="735" width="7" customWidth="1"/>
    <col min="736" max="738" width="8" customWidth="1"/>
    <col min="739" max="739" width="7" customWidth="1"/>
    <col min="740" max="740" width="8" customWidth="1"/>
    <col min="741" max="742" width="7" customWidth="1"/>
    <col min="743" max="743" width="8" customWidth="1"/>
    <col min="744" max="745" width="7" customWidth="1"/>
    <col min="746" max="746" width="8" customWidth="1"/>
    <col min="747" max="747" width="7" customWidth="1"/>
    <col min="748" max="752" width="8" customWidth="1"/>
    <col min="753" max="753" width="12" bestFit="1" customWidth="1"/>
    <col min="754" max="755" width="7" customWidth="1"/>
    <col min="756" max="758" width="8" customWidth="1"/>
    <col min="759" max="759" width="7" customWidth="1"/>
    <col min="760" max="763" width="8" customWidth="1"/>
    <col min="764" max="764" width="7" customWidth="1"/>
    <col min="765" max="765" width="8" customWidth="1"/>
    <col min="766" max="766" width="12" bestFit="1" customWidth="1"/>
    <col min="767" max="768" width="8" customWidth="1"/>
    <col min="769" max="769" width="9.5703125" customWidth="1"/>
    <col min="770" max="772" width="8" customWidth="1"/>
    <col min="773" max="773" width="7" customWidth="1"/>
    <col min="774" max="776" width="8" customWidth="1"/>
    <col min="777" max="778" width="7" customWidth="1"/>
    <col min="779" max="779" width="8" customWidth="1"/>
    <col min="780" max="780" width="7" customWidth="1"/>
    <col min="781" max="782" width="8" customWidth="1"/>
    <col min="783" max="783" width="12" bestFit="1" customWidth="1"/>
    <col min="784" max="784" width="8" customWidth="1"/>
    <col min="785" max="785" width="12" bestFit="1" customWidth="1"/>
    <col min="786" max="789" width="8" customWidth="1"/>
    <col min="790" max="790" width="7" customWidth="1"/>
    <col min="791" max="791" width="8" customWidth="1"/>
    <col min="792" max="792" width="7" customWidth="1"/>
    <col min="793" max="797" width="8" customWidth="1"/>
    <col min="798" max="798" width="7" customWidth="1"/>
    <col min="799" max="799" width="12" bestFit="1" customWidth="1"/>
    <col min="800" max="800" width="8" customWidth="1"/>
    <col min="801" max="801" width="7" customWidth="1"/>
    <col min="802" max="808" width="8" customWidth="1"/>
    <col min="809" max="809" width="7" customWidth="1"/>
    <col min="810" max="812" width="8" customWidth="1"/>
    <col min="813" max="813" width="7" customWidth="1"/>
    <col min="814" max="814" width="12" bestFit="1" customWidth="1"/>
    <col min="815" max="815" width="8" customWidth="1"/>
    <col min="816" max="817" width="7" customWidth="1"/>
    <col min="818" max="823" width="8" customWidth="1"/>
    <col min="824" max="824" width="12" bestFit="1" customWidth="1"/>
    <col min="825" max="834" width="8" customWidth="1"/>
    <col min="835" max="835" width="7" customWidth="1"/>
    <col min="836" max="839" width="8" customWidth="1"/>
    <col min="840" max="840" width="7" customWidth="1"/>
    <col min="841" max="844" width="8" customWidth="1"/>
    <col min="845" max="845" width="7" customWidth="1"/>
    <col min="846" max="847" width="8" customWidth="1"/>
    <col min="848" max="848" width="9.5703125" customWidth="1"/>
    <col min="849" max="854" width="8" customWidth="1"/>
    <col min="855" max="855" width="12" bestFit="1" customWidth="1"/>
    <col min="856" max="857" width="8" customWidth="1"/>
    <col min="858" max="858" width="7" customWidth="1"/>
    <col min="859" max="861" width="8" customWidth="1"/>
    <col min="862" max="862" width="7" customWidth="1"/>
    <col min="863" max="881" width="8" customWidth="1"/>
    <col min="882" max="882" width="9.5703125" customWidth="1"/>
    <col min="883" max="900" width="8" customWidth="1"/>
    <col min="901" max="901" width="9.5703125" customWidth="1"/>
    <col min="902" max="912" width="8" customWidth="1"/>
    <col min="913" max="913" width="9.5703125" customWidth="1"/>
    <col min="914" max="915" width="8" customWidth="1"/>
    <col min="916" max="916" width="11" customWidth="1"/>
    <col min="917" max="919" width="8" customWidth="1"/>
    <col min="920" max="920" width="9.5703125" customWidth="1"/>
    <col min="921" max="921" width="12" bestFit="1" customWidth="1"/>
    <col min="922" max="925" width="8" customWidth="1"/>
    <col min="926" max="926" width="12" bestFit="1" customWidth="1"/>
    <col min="927" max="930" width="8" customWidth="1"/>
    <col min="931" max="931" width="9.5703125" customWidth="1"/>
    <col min="932" max="934" width="8" customWidth="1"/>
    <col min="935" max="935" width="9.5703125" customWidth="1"/>
    <col min="936" max="937" width="8" customWidth="1"/>
    <col min="938" max="938" width="9.5703125" customWidth="1"/>
    <col min="939" max="943" width="8" customWidth="1"/>
    <col min="944" max="944" width="9.5703125" customWidth="1"/>
    <col min="945" max="952" width="8" customWidth="1"/>
    <col min="953" max="953" width="9.5703125" customWidth="1"/>
    <col min="954" max="957" width="8" customWidth="1"/>
    <col min="958" max="958" width="9.5703125" customWidth="1"/>
    <col min="959" max="962" width="8" customWidth="1"/>
    <col min="963" max="963" width="9.5703125" customWidth="1"/>
    <col min="964" max="964" width="8" customWidth="1"/>
    <col min="965" max="965" width="9.5703125" customWidth="1"/>
    <col min="966" max="966" width="8" customWidth="1"/>
    <col min="967" max="968" width="9.5703125" customWidth="1"/>
    <col min="969" max="972" width="8" customWidth="1"/>
    <col min="973" max="974" width="9.5703125" customWidth="1"/>
    <col min="975" max="975" width="12" bestFit="1" customWidth="1"/>
    <col min="976" max="980" width="8" customWidth="1"/>
    <col min="981" max="981" width="10" customWidth="1"/>
    <col min="982" max="983" width="9.5703125" customWidth="1"/>
    <col min="984" max="984" width="8" customWidth="1"/>
    <col min="985" max="985" width="9.5703125" customWidth="1"/>
    <col min="986" max="986" width="8" customWidth="1"/>
    <col min="987" max="987" width="9.5703125" customWidth="1"/>
    <col min="988" max="988" width="8" customWidth="1"/>
    <col min="989" max="1001" width="9.5703125" customWidth="1"/>
    <col min="1002" max="1002" width="11" customWidth="1"/>
    <col min="1003" max="1003" width="12.5703125" bestFit="1" customWidth="1"/>
  </cols>
  <sheetData>
    <row r="1" spans="1:7" ht="19.5" thickBot="1" x14ac:dyDescent="0.3">
      <c r="A1" s="103" t="s">
        <v>424</v>
      </c>
    </row>
    <row r="2" spans="1:7" x14ac:dyDescent="0.25">
      <c r="C2" s="10" t="s">
        <v>382</v>
      </c>
      <c r="D2" t="s">
        <v>363</v>
      </c>
    </row>
    <row r="3" spans="1:7" x14ac:dyDescent="0.25">
      <c r="C3" s="10" t="s">
        <v>323</v>
      </c>
      <c r="D3" t="s">
        <v>363</v>
      </c>
    </row>
    <row r="5" spans="1:7" x14ac:dyDescent="0.25">
      <c r="C5" s="10" t="s">
        <v>361</v>
      </c>
      <c r="D5" t="s">
        <v>364</v>
      </c>
      <c r="E5" t="s">
        <v>365</v>
      </c>
      <c r="F5" t="s">
        <v>367</v>
      </c>
      <c r="G5" t="s">
        <v>366</v>
      </c>
    </row>
    <row r="6" spans="1:7" x14ac:dyDescent="0.25">
      <c r="C6" s="11" t="s">
        <v>758</v>
      </c>
      <c r="D6">
        <v>6447.5</v>
      </c>
      <c r="E6">
        <v>6149.1</v>
      </c>
      <c r="F6">
        <v>1.4888673469387759</v>
      </c>
      <c r="G6">
        <v>24353.855571428576</v>
      </c>
    </row>
    <row r="7" spans="1:7" x14ac:dyDescent="0.25">
      <c r="C7" s="11" t="s">
        <v>251</v>
      </c>
      <c r="D7">
        <v>6849.9</v>
      </c>
      <c r="E7">
        <v>6428.9</v>
      </c>
      <c r="F7">
        <v>0.52207245438702898</v>
      </c>
      <c r="G7">
        <v>3259.4173014212283</v>
      </c>
    </row>
    <row r="8" spans="1:7" x14ac:dyDescent="0.25">
      <c r="C8" s="11" t="s">
        <v>759</v>
      </c>
      <c r="D8">
        <v>29707</v>
      </c>
      <c r="E8">
        <v>25551</v>
      </c>
      <c r="F8">
        <v>1.0494849326184117</v>
      </c>
      <c r="G8">
        <v>27899.879999999997</v>
      </c>
    </row>
    <row r="9" spans="1:7" x14ac:dyDescent="0.25">
      <c r="C9" s="11" t="s">
        <v>764</v>
      </c>
      <c r="D9">
        <v>31936.100000000002</v>
      </c>
      <c r="E9">
        <v>29293.8</v>
      </c>
      <c r="F9">
        <v>2.2372897609509703</v>
      </c>
      <c r="G9">
        <v>72383.191367218358</v>
      </c>
    </row>
    <row r="10" spans="1:7" x14ac:dyDescent="0.25">
      <c r="C10" s="11" t="s">
        <v>368</v>
      </c>
      <c r="D10">
        <v>4985.6000000000004</v>
      </c>
      <c r="E10">
        <v>4905.1000000000004</v>
      </c>
      <c r="G10">
        <v>0</v>
      </c>
    </row>
    <row r="11" spans="1:7" x14ac:dyDescent="0.25">
      <c r="C11" s="11" t="s">
        <v>767</v>
      </c>
      <c r="D11">
        <v>1269</v>
      </c>
      <c r="E11">
        <v>1260</v>
      </c>
      <c r="F11">
        <v>4.2857142857142856</v>
      </c>
      <c r="G11">
        <v>4130</v>
      </c>
    </row>
    <row r="12" spans="1:7" x14ac:dyDescent="0.25">
      <c r="C12" s="11" t="s">
        <v>769</v>
      </c>
      <c r="D12">
        <v>55592.344999999994</v>
      </c>
      <c r="E12">
        <v>47402.344999999987</v>
      </c>
      <c r="F12">
        <v>9.8195590383458793</v>
      </c>
      <c r="G12">
        <v>652551.4109848782</v>
      </c>
    </row>
    <row r="13" spans="1:7" x14ac:dyDescent="0.25">
      <c r="C13" s="11" t="s">
        <v>771</v>
      </c>
      <c r="D13">
        <v>24087.599999999999</v>
      </c>
      <c r="E13">
        <v>23008.309999999998</v>
      </c>
      <c r="F13">
        <v>15.714038434119555</v>
      </c>
      <c r="G13">
        <v>376900.42813084123</v>
      </c>
    </row>
    <row r="14" spans="1:7" x14ac:dyDescent="0.25">
      <c r="C14" s="11" t="s">
        <v>765</v>
      </c>
      <c r="D14">
        <v>38219.699999999997</v>
      </c>
      <c r="E14">
        <v>37461.699999999997</v>
      </c>
      <c r="F14">
        <v>4.7306725758580717</v>
      </c>
      <c r="G14">
        <v>197120.79333333333</v>
      </c>
    </row>
    <row r="15" spans="1:7" x14ac:dyDescent="0.25">
      <c r="C15" s="11" t="s">
        <v>775</v>
      </c>
      <c r="D15">
        <v>486.471</v>
      </c>
      <c r="E15">
        <v>454.46100000000001</v>
      </c>
      <c r="F15">
        <v>7.784202026868253</v>
      </c>
      <c r="G15">
        <v>3438.8510000000001</v>
      </c>
    </row>
    <row r="16" spans="1:7" x14ac:dyDescent="0.25">
      <c r="C16" s="11" t="s">
        <v>763</v>
      </c>
      <c r="D16">
        <v>101</v>
      </c>
      <c r="E16">
        <v>78.5</v>
      </c>
      <c r="F16">
        <v>12.409090909090908</v>
      </c>
      <c r="G16">
        <v>1899.5</v>
      </c>
    </row>
    <row r="17" spans="3:7" x14ac:dyDescent="0.25">
      <c r="C17" s="11" t="s">
        <v>774</v>
      </c>
      <c r="D17">
        <v>74442.7</v>
      </c>
      <c r="E17">
        <v>71802.62</v>
      </c>
      <c r="F17">
        <v>14.442340281730136</v>
      </c>
      <c r="G17">
        <v>1674893.07</v>
      </c>
    </row>
    <row r="18" spans="3:7" x14ac:dyDescent="0.25">
      <c r="C18" s="11" t="s">
        <v>362</v>
      </c>
      <c r="D18">
        <v>274124.91599999985</v>
      </c>
      <c r="E18">
        <v>253795.83599999989</v>
      </c>
      <c r="F18">
        <v>10.432836425900989</v>
      </c>
      <c r="G18">
        <v>3038830.3976891204</v>
      </c>
    </row>
  </sheetData>
  <hyperlinks>
    <hyperlink ref="A1" location="'PRESENTACION '!A1" display="REGRESAR" xr:uid="{00000000-0004-0000-02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E122"/>
  <sheetViews>
    <sheetView workbookViewId="0">
      <selection activeCell="A5" sqref="A5"/>
    </sheetView>
  </sheetViews>
  <sheetFormatPr baseColWidth="10" defaultRowHeight="15" x14ac:dyDescent="0.25"/>
  <cols>
    <col min="1" max="1" width="30.42578125" customWidth="1"/>
    <col min="2" max="2" width="22.28515625" customWidth="1"/>
    <col min="3" max="3" width="22.85546875" customWidth="1"/>
    <col min="4" max="4" width="19" customWidth="1"/>
    <col min="5" max="6" width="24.7109375" customWidth="1"/>
    <col min="7" max="7" width="8.42578125" customWidth="1"/>
    <col min="8" max="8" width="17.28515625" bestFit="1" customWidth="1"/>
    <col min="9" max="9" width="4.85546875" customWidth="1"/>
    <col min="10" max="10" width="9.42578125" customWidth="1"/>
    <col min="11" max="11" width="8" customWidth="1"/>
    <col min="12" max="12" width="9.28515625" customWidth="1"/>
    <col min="13" max="13" width="6.42578125" customWidth="1"/>
    <col min="14" max="14" width="6" customWidth="1"/>
    <col min="15" max="15" width="9.7109375" customWidth="1"/>
    <col min="16" max="16" width="7.7109375" customWidth="1"/>
    <col min="17" max="17" width="9.85546875" customWidth="1"/>
    <col min="18" max="18" width="5.85546875" customWidth="1"/>
    <col min="19" max="19" width="6.140625" customWidth="1"/>
    <col min="20" max="20" width="8.85546875" customWidth="1"/>
    <col min="21" max="21" width="11" customWidth="1"/>
    <col min="22" max="22" width="11.140625" customWidth="1"/>
    <col min="23" max="23" width="8.28515625" customWidth="1"/>
    <col min="24" max="24" width="6.140625" customWidth="1"/>
    <col min="25" max="25" width="8.42578125" customWidth="1"/>
    <col min="26" max="26" width="9.42578125" customWidth="1"/>
    <col min="27" max="27" width="7.28515625" customWidth="1"/>
    <col min="28" max="28" width="9.5703125" customWidth="1"/>
    <col min="29" max="29" width="9.42578125" customWidth="1"/>
    <col min="30" max="30" width="5.7109375" customWidth="1"/>
    <col min="31" max="31" width="8.85546875" customWidth="1"/>
    <col min="32" max="32" width="12.5703125" bestFit="1" customWidth="1"/>
    <col min="33" max="33" width="8.7109375" customWidth="1"/>
    <col min="34" max="34" width="7.42578125" customWidth="1"/>
    <col min="35" max="35" width="6.7109375" customWidth="1"/>
    <col min="36" max="36" width="10" customWidth="1"/>
    <col min="37" max="37" width="9.5703125" customWidth="1"/>
    <col min="38" max="38" width="6.28515625" customWidth="1"/>
    <col min="39" max="39" width="5.85546875" customWidth="1"/>
    <col min="40" max="40" width="9.28515625" customWidth="1"/>
    <col min="41" max="41" width="12.7109375" bestFit="1" customWidth="1"/>
    <col min="42" max="42" width="12.85546875" bestFit="1" customWidth="1"/>
    <col min="43" max="43" width="8.5703125" customWidth="1"/>
    <col min="44" max="44" width="6.5703125" customWidth="1"/>
    <col min="45" max="45" width="8.28515625" customWidth="1"/>
    <col min="46" max="46" width="7.140625" customWidth="1"/>
    <col min="47" max="47" width="5.42578125" customWidth="1"/>
    <col min="48" max="48" width="11.85546875" bestFit="1" customWidth="1"/>
    <col min="49" max="49" width="7" customWidth="1"/>
    <col min="50" max="50" width="5" customWidth="1"/>
    <col min="51" max="51" width="9.5703125" customWidth="1"/>
    <col min="52" max="52" width="5.85546875" customWidth="1"/>
    <col min="53" max="53" width="8" customWidth="1"/>
    <col min="54" max="54" width="6" customWidth="1"/>
    <col min="55" max="55" width="7.28515625" customWidth="1"/>
    <col min="56" max="56" width="9.7109375" customWidth="1"/>
    <col min="57" max="57" width="6.140625" customWidth="1"/>
    <col min="58" max="58" width="8" customWidth="1"/>
    <col min="59" max="59" width="6.42578125" customWidth="1"/>
    <col min="60" max="60" width="5" customWidth="1"/>
    <col min="61" max="61" width="11" customWidth="1"/>
    <col min="62" max="62" width="7.85546875" customWidth="1"/>
    <col min="63" max="63" width="9.28515625" customWidth="1"/>
    <col min="64" max="64" width="22.85546875" bestFit="1" customWidth="1"/>
    <col min="65" max="65" width="8.85546875" customWidth="1"/>
    <col min="66" max="66" width="6.7109375" customWidth="1"/>
    <col min="67" max="67" width="7.85546875" customWidth="1"/>
    <col min="68" max="68" width="6.140625" customWidth="1"/>
    <col min="69" max="69" width="8.42578125" customWidth="1"/>
    <col min="70" max="70" width="17.28515625" bestFit="1" customWidth="1"/>
    <col min="71" max="71" width="4.85546875" customWidth="1"/>
    <col min="72" max="72" width="9.42578125" customWidth="1"/>
    <col min="73" max="73" width="8" customWidth="1"/>
    <col min="74" max="74" width="9.28515625" customWidth="1"/>
    <col min="75" max="75" width="6.42578125" customWidth="1"/>
    <col min="76" max="76" width="7" customWidth="1"/>
    <col min="77" max="77" width="9.7109375" customWidth="1"/>
    <col min="78" max="78" width="7.7109375" customWidth="1"/>
    <col min="79" max="79" width="9.85546875" customWidth="1"/>
    <col min="80" max="80" width="5.85546875" customWidth="1"/>
    <col min="81" max="81" width="6.140625" customWidth="1"/>
    <col min="82" max="82" width="8.85546875" customWidth="1"/>
    <col min="83" max="83" width="11" customWidth="1"/>
    <col min="84" max="84" width="11.140625" customWidth="1"/>
    <col min="85" max="85" width="8.28515625" customWidth="1"/>
    <col min="86" max="86" width="6.140625" customWidth="1"/>
    <col min="87" max="87" width="8.42578125" customWidth="1"/>
    <col min="88" max="88" width="9.42578125" customWidth="1"/>
    <col min="89" max="89" width="7.28515625" customWidth="1"/>
    <col min="90" max="90" width="9.5703125" customWidth="1"/>
    <col min="91" max="91" width="9.42578125" customWidth="1"/>
    <col min="92" max="92" width="5.7109375" customWidth="1"/>
    <col min="93" max="93" width="8.85546875" customWidth="1"/>
    <col min="94" max="94" width="12.5703125" bestFit="1" customWidth="1"/>
    <col min="95" max="95" width="8.7109375" customWidth="1"/>
    <col min="96" max="96" width="7.42578125" customWidth="1"/>
    <col min="97" max="97" width="6.7109375" customWidth="1"/>
    <col min="98" max="98" width="10" customWidth="1"/>
    <col min="99" max="99" width="9.5703125" customWidth="1"/>
    <col min="100" max="100" width="6.28515625" customWidth="1"/>
    <col min="101" max="101" width="5.85546875" customWidth="1"/>
    <col min="102" max="102" width="9.28515625" customWidth="1"/>
    <col min="103" max="103" width="12.7109375" bestFit="1" customWidth="1"/>
    <col min="104" max="104" width="12.85546875" bestFit="1" customWidth="1"/>
    <col min="105" max="105" width="8.5703125" customWidth="1"/>
    <col min="106" max="106" width="6.5703125" customWidth="1"/>
    <col min="107" max="107" width="8.28515625" customWidth="1"/>
    <col min="108" max="108" width="7.140625" customWidth="1"/>
    <col min="109" max="109" width="5.42578125" customWidth="1"/>
    <col min="110" max="110" width="11.85546875" bestFit="1" customWidth="1"/>
    <col min="111" max="111" width="7" customWidth="1"/>
    <col min="112" max="112" width="5" customWidth="1"/>
    <col min="113" max="113" width="9.5703125" customWidth="1"/>
    <col min="114" max="114" width="5.85546875" customWidth="1"/>
    <col min="115" max="115" width="8" customWidth="1"/>
    <col min="116" max="116" width="6" customWidth="1"/>
    <col min="117" max="117" width="7.28515625" customWidth="1"/>
    <col min="118" max="118" width="9.7109375" customWidth="1"/>
    <col min="119" max="119" width="6.140625" customWidth="1"/>
    <col min="120" max="120" width="8" customWidth="1"/>
    <col min="121" max="121" width="6.42578125" customWidth="1"/>
    <col min="122" max="122" width="5" customWidth="1"/>
    <col min="123" max="123" width="11" customWidth="1"/>
    <col min="124" max="124" width="7.85546875" customWidth="1"/>
    <col min="125" max="125" width="9.28515625" customWidth="1"/>
    <col min="126" max="126" width="24.7109375" bestFit="1" customWidth="1"/>
    <col min="127" max="127" width="8.85546875" customWidth="1"/>
    <col min="128" max="128" width="6.7109375" customWidth="1"/>
    <col min="129" max="129" width="7.85546875" customWidth="1"/>
    <col min="130" max="130" width="6.140625" customWidth="1"/>
    <col min="131" max="131" width="12" bestFit="1" customWidth="1"/>
    <col min="132" max="132" width="17.28515625" bestFit="1" customWidth="1"/>
    <col min="133" max="133" width="5" customWidth="1"/>
    <col min="134" max="134" width="9.42578125" customWidth="1"/>
    <col min="135" max="135" width="8" customWidth="1"/>
    <col min="136" max="136" width="9.28515625" customWidth="1"/>
    <col min="137" max="137" width="6.42578125" customWidth="1"/>
    <col min="138" max="138" width="5" customWidth="1"/>
    <col min="139" max="139" width="9.7109375" customWidth="1"/>
    <col min="140" max="140" width="7.7109375" customWidth="1"/>
    <col min="141" max="141" width="9.85546875" customWidth="1"/>
    <col min="142" max="142" width="7" customWidth="1"/>
    <col min="143" max="143" width="6.140625" customWidth="1"/>
    <col min="144" max="144" width="8.85546875" customWidth="1"/>
    <col min="145" max="145" width="11" customWidth="1"/>
    <col min="146" max="146" width="11.140625" customWidth="1"/>
    <col min="147" max="147" width="8.28515625" customWidth="1"/>
    <col min="148" max="148" width="6.140625" customWidth="1"/>
    <col min="149" max="149" width="8.42578125" customWidth="1"/>
    <col min="150" max="150" width="9.42578125" customWidth="1"/>
    <col min="151" max="151" width="7.28515625" customWidth="1"/>
    <col min="152" max="152" width="9.5703125" customWidth="1"/>
    <col min="153" max="153" width="9.42578125" customWidth="1"/>
    <col min="154" max="154" width="5.7109375" customWidth="1"/>
    <col min="155" max="155" width="8.85546875" customWidth="1"/>
    <col min="156" max="156" width="12.5703125" bestFit="1" customWidth="1"/>
    <col min="157" max="157" width="12" bestFit="1" customWidth="1"/>
    <col min="158" max="158" width="7.42578125" customWidth="1"/>
    <col min="159" max="159" width="6.7109375" customWidth="1"/>
    <col min="160" max="160" width="10" customWidth="1"/>
    <col min="161" max="161" width="12" bestFit="1" customWidth="1"/>
    <col min="162" max="162" width="6.28515625" customWidth="1"/>
    <col min="163" max="163" width="5.85546875" customWidth="1"/>
    <col min="164" max="164" width="9.28515625" customWidth="1"/>
    <col min="165" max="165" width="12.7109375" bestFit="1" customWidth="1"/>
    <col min="166" max="166" width="12.85546875" bestFit="1" customWidth="1"/>
    <col min="167" max="167" width="8.5703125" customWidth="1"/>
    <col min="168" max="168" width="6.5703125" customWidth="1"/>
    <col min="169" max="169" width="8.28515625" customWidth="1"/>
    <col min="170" max="170" width="7.140625" customWidth="1"/>
    <col min="171" max="171" width="5.42578125" customWidth="1"/>
    <col min="172" max="172" width="11.85546875" bestFit="1" customWidth="1"/>
    <col min="173" max="173" width="7" customWidth="1"/>
    <col min="174" max="174" width="5" customWidth="1"/>
    <col min="175" max="175" width="9.5703125" customWidth="1"/>
    <col min="176" max="176" width="5.85546875" customWidth="1"/>
    <col min="177" max="177" width="7" customWidth="1"/>
    <col min="178" max="178" width="6" customWidth="1"/>
    <col min="179" max="179" width="7.28515625" customWidth="1"/>
    <col min="180" max="180" width="9.7109375" customWidth="1"/>
    <col min="181" max="181" width="6.140625" customWidth="1"/>
    <col min="182" max="182" width="8" customWidth="1"/>
    <col min="183" max="183" width="6.42578125" customWidth="1"/>
    <col min="184" max="184" width="5" customWidth="1"/>
    <col min="185" max="185" width="11" customWidth="1"/>
    <col min="186" max="186" width="7.85546875" customWidth="1"/>
    <col min="187" max="187" width="9.28515625" customWidth="1"/>
    <col min="188" max="188" width="19" bestFit="1" customWidth="1"/>
    <col min="189" max="189" width="8.85546875" customWidth="1"/>
    <col min="190" max="190" width="6.7109375" customWidth="1"/>
    <col min="191" max="191" width="7.85546875" customWidth="1"/>
    <col min="192" max="192" width="6.140625" customWidth="1"/>
    <col min="193" max="193" width="8.42578125" customWidth="1"/>
    <col min="194" max="194" width="17.28515625" bestFit="1" customWidth="1"/>
    <col min="195" max="195" width="5" customWidth="1"/>
    <col min="196" max="196" width="9.42578125" customWidth="1"/>
    <col min="197" max="197" width="8" customWidth="1"/>
    <col min="198" max="198" width="9.28515625" customWidth="1"/>
    <col min="199" max="199" width="6.42578125" customWidth="1"/>
    <col min="200" max="200" width="8" customWidth="1"/>
    <col min="201" max="201" width="9.7109375" customWidth="1"/>
    <col min="202" max="202" width="7.7109375" customWidth="1"/>
    <col min="203" max="203" width="9.85546875" customWidth="1"/>
    <col min="204" max="204" width="6" customWidth="1"/>
    <col min="205" max="205" width="6.140625" customWidth="1"/>
    <col min="206" max="206" width="8.85546875" customWidth="1"/>
    <col min="207" max="207" width="11" customWidth="1"/>
    <col min="208" max="208" width="11.140625" customWidth="1"/>
    <col min="209" max="209" width="8.28515625" customWidth="1"/>
    <col min="210" max="210" width="6.140625" customWidth="1"/>
    <col min="211" max="211" width="8.42578125" customWidth="1"/>
    <col min="212" max="212" width="9.42578125" customWidth="1"/>
    <col min="213" max="213" width="7.28515625" customWidth="1"/>
    <col min="214" max="214" width="9.5703125" customWidth="1"/>
    <col min="215" max="215" width="9.42578125" customWidth="1"/>
    <col min="216" max="216" width="5.7109375" customWidth="1"/>
    <col min="217" max="217" width="8.85546875" customWidth="1"/>
    <col min="218" max="218" width="12.5703125" bestFit="1" customWidth="1"/>
    <col min="219" max="219" width="8.7109375" customWidth="1"/>
    <col min="220" max="220" width="9" customWidth="1"/>
    <col min="221" max="221" width="6.7109375" customWidth="1"/>
    <col min="222" max="222" width="10" customWidth="1"/>
    <col min="223" max="223" width="9.5703125" customWidth="1"/>
    <col min="224" max="224" width="6.28515625" customWidth="1"/>
    <col min="225" max="225" width="6" customWidth="1"/>
    <col min="226" max="226" width="9.28515625" customWidth="1"/>
    <col min="227" max="227" width="12.7109375" bestFit="1" customWidth="1"/>
    <col min="228" max="228" width="12.85546875" bestFit="1" customWidth="1"/>
    <col min="229" max="229" width="8.5703125" customWidth="1"/>
    <col min="230" max="230" width="8" customWidth="1"/>
    <col min="231" max="231" width="8.28515625" customWidth="1"/>
    <col min="232" max="232" width="7.140625" customWidth="1"/>
    <col min="233" max="233" width="5.42578125" customWidth="1"/>
    <col min="234" max="234" width="11.85546875" bestFit="1" customWidth="1"/>
    <col min="235" max="235" width="7" customWidth="1"/>
    <col min="236" max="236" width="6" customWidth="1"/>
    <col min="237" max="237" width="9.5703125" customWidth="1"/>
    <col min="238" max="238" width="5.85546875" customWidth="1"/>
    <col min="239" max="239" width="9" customWidth="1"/>
    <col min="240" max="240" width="6" customWidth="1"/>
    <col min="241" max="241" width="7.28515625" customWidth="1"/>
    <col min="242" max="242" width="9.7109375" customWidth="1"/>
    <col min="243" max="243" width="6.140625" customWidth="1"/>
    <col min="244" max="244" width="8" customWidth="1"/>
    <col min="245" max="245" width="6.42578125" customWidth="1"/>
    <col min="246" max="246" width="6" customWidth="1"/>
    <col min="247" max="247" width="11" customWidth="1"/>
    <col min="248" max="248" width="7.85546875" customWidth="1"/>
    <col min="249" max="249" width="9.28515625" customWidth="1"/>
    <col min="250" max="250" width="27.28515625" bestFit="1" customWidth="1"/>
    <col min="251" max="251" width="27.85546875" bestFit="1" customWidth="1"/>
    <col min="252" max="252" width="29.7109375" bestFit="1" customWidth="1"/>
    <col min="253" max="253" width="24" bestFit="1" customWidth="1"/>
  </cols>
  <sheetData>
    <row r="2" spans="1:5" x14ac:dyDescent="0.25">
      <c r="A2" s="10" t="s">
        <v>382</v>
      </c>
      <c r="B2" t="s">
        <v>363</v>
      </c>
    </row>
    <row r="3" spans="1:5" x14ac:dyDescent="0.25">
      <c r="A3" s="10" t="s">
        <v>323</v>
      </c>
      <c r="B3" t="s">
        <v>363</v>
      </c>
    </row>
    <row r="5" spans="1:5" x14ac:dyDescent="0.25">
      <c r="A5" s="10" t="s">
        <v>361</v>
      </c>
      <c r="B5" t="s">
        <v>364</v>
      </c>
      <c r="C5" t="s">
        <v>365</v>
      </c>
      <c r="D5" t="s">
        <v>366</v>
      </c>
      <c r="E5" t="s">
        <v>367</v>
      </c>
    </row>
    <row r="6" spans="1:5" x14ac:dyDescent="0.25">
      <c r="A6" s="11" t="s">
        <v>82</v>
      </c>
      <c r="B6">
        <v>91.9</v>
      </c>
      <c r="C6">
        <v>76.06</v>
      </c>
      <c r="D6">
        <v>1464.2</v>
      </c>
      <c r="E6">
        <v>18</v>
      </c>
    </row>
    <row r="7" spans="1:5" x14ac:dyDescent="0.25">
      <c r="A7" s="11" t="s">
        <v>57</v>
      </c>
      <c r="B7">
        <v>767</v>
      </c>
      <c r="C7">
        <v>767</v>
      </c>
      <c r="D7">
        <v>3654</v>
      </c>
      <c r="E7">
        <v>4.7777777777777777</v>
      </c>
    </row>
    <row r="8" spans="1:5" x14ac:dyDescent="0.25">
      <c r="A8" s="11" t="s">
        <v>276</v>
      </c>
      <c r="B8">
        <v>54</v>
      </c>
      <c r="C8">
        <v>40</v>
      </c>
      <c r="D8">
        <v>390</v>
      </c>
      <c r="E8">
        <v>11</v>
      </c>
    </row>
    <row r="9" spans="1:5" x14ac:dyDescent="0.25">
      <c r="A9" s="11" t="s">
        <v>224</v>
      </c>
      <c r="B9">
        <v>3110.1599999999994</v>
      </c>
      <c r="C9">
        <v>2323.7800000000002</v>
      </c>
      <c r="D9">
        <v>19872.596962493892</v>
      </c>
      <c r="E9">
        <v>7.36101505433796</v>
      </c>
    </row>
    <row r="10" spans="1:5" x14ac:dyDescent="0.25">
      <c r="A10" s="11" t="s">
        <v>52</v>
      </c>
      <c r="B10">
        <v>587.5</v>
      </c>
      <c r="C10">
        <v>538.20000000000005</v>
      </c>
      <c r="D10">
        <v>5096.4799999999996</v>
      </c>
      <c r="E10">
        <v>8.7747474747474747</v>
      </c>
    </row>
    <row r="11" spans="1:5" x14ac:dyDescent="0.25">
      <c r="A11" s="11" t="s">
        <v>167</v>
      </c>
      <c r="B11">
        <v>9</v>
      </c>
      <c r="C11">
        <v>8.9</v>
      </c>
      <c r="D11">
        <v>87</v>
      </c>
      <c r="E11">
        <v>16.8888888888889</v>
      </c>
    </row>
    <row r="12" spans="1:5" x14ac:dyDescent="0.25">
      <c r="A12" s="11" t="s">
        <v>100</v>
      </c>
      <c r="B12">
        <v>204.1</v>
      </c>
      <c r="C12">
        <v>200.1</v>
      </c>
      <c r="D12">
        <v>2647.5</v>
      </c>
      <c r="E12">
        <v>14.225</v>
      </c>
    </row>
    <row r="13" spans="1:5" x14ac:dyDescent="0.25">
      <c r="A13" s="11" t="s">
        <v>155</v>
      </c>
      <c r="B13">
        <v>115</v>
      </c>
      <c r="C13">
        <v>113</v>
      </c>
      <c r="D13">
        <v>489.8</v>
      </c>
      <c r="E13">
        <v>4.1716273442226255</v>
      </c>
    </row>
    <row r="14" spans="1:5" x14ac:dyDescent="0.25">
      <c r="A14" s="11" t="s">
        <v>284</v>
      </c>
      <c r="B14">
        <v>6.8</v>
      </c>
      <c r="C14">
        <v>6.8</v>
      </c>
      <c r="D14">
        <v>31.54</v>
      </c>
      <c r="E14">
        <v>4.6000000000000005</v>
      </c>
    </row>
    <row r="15" spans="1:5" x14ac:dyDescent="0.25">
      <c r="A15" s="11" t="s">
        <v>374</v>
      </c>
      <c r="B15">
        <v>107.1</v>
      </c>
      <c r="C15">
        <v>97.1</v>
      </c>
      <c r="D15">
        <v>0</v>
      </c>
    </row>
    <row r="16" spans="1:5" x14ac:dyDescent="0.25">
      <c r="A16" s="11" t="s">
        <v>96</v>
      </c>
      <c r="B16">
        <v>237</v>
      </c>
      <c r="C16">
        <v>231</v>
      </c>
      <c r="D16">
        <v>4578</v>
      </c>
      <c r="E16">
        <v>19</v>
      </c>
    </row>
    <row r="17" spans="1:5" x14ac:dyDescent="0.25">
      <c r="A17" s="11" t="s">
        <v>266</v>
      </c>
      <c r="B17">
        <v>162.44999999999999</v>
      </c>
      <c r="C17">
        <v>127.8</v>
      </c>
      <c r="D17">
        <v>687.7</v>
      </c>
      <c r="E17">
        <v>8.0952380952380949</v>
      </c>
    </row>
    <row r="18" spans="1:5" x14ac:dyDescent="0.25">
      <c r="A18" s="11" t="s">
        <v>346</v>
      </c>
      <c r="B18">
        <v>5</v>
      </c>
      <c r="C18">
        <v>0</v>
      </c>
      <c r="D18">
        <v>0</v>
      </c>
      <c r="E18">
        <v>0</v>
      </c>
    </row>
    <row r="19" spans="1:5" x14ac:dyDescent="0.25">
      <c r="A19" s="11" t="s">
        <v>46</v>
      </c>
      <c r="B19">
        <v>436.5</v>
      </c>
      <c r="C19">
        <v>430.7</v>
      </c>
      <c r="D19">
        <v>3552.8</v>
      </c>
      <c r="E19">
        <v>7.6993827160493833</v>
      </c>
    </row>
    <row r="20" spans="1:5" x14ac:dyDescent="0.25">
      <c r="A20" s="11" t="s">
        <v>115</v>
      </c>
      <c r="B20">
        <v>737</v>
      </c>
      <c r="C20">
        <v>730</v>
      </c>
      <c r="D20">
        <v>4630.5</v>
      </c>
      <c r="E20">
        <v>4.166666666666667</v>
      </c>
    </row>
    <row r="21" spans="1:5" x14ac:dyDescent="0.25">
      <c r="A21" s="11" t="s">
        <v>5</v>
      </c>
      <c r="B21">
        <v>6281.9</v>
      </c>
      <c r="C21">
        <v>5991.38</v>
      </c>
      <c r="D21">
        <v>15265.998130841122</v>
      </c>
      <c r="E21">
        <v>2.3946041711255375</v>
      </c>
    </row>
    <row r="22" spans="1:5" x14ac:dyDescent="0.25">
      <c r="A22" s="11" t="s">
        <v>376</v>
      </c>
      <c r="B22">
        <v>303.10000000000002</v>
      </c>
      <c r="C22">
        <v>301.10000000000002</v>
      </c>
      <c r="D22">
        <v>0</v>
      </c>
    </row>
    <row r="23" spans="1:5" x14ac:dyDescent="0.25">
      <c r="A23" s="11" t="s">
        <v>138</v>
      </c>
      <c r="B23">
        <v>1269</v>
      </c>
      <c r="C23">
        <v>1260</v>
      </c>
      <c r="D23">
        <v>4130</v>
      </c>
      <c r="E23">
        <v>4.2857142857142856</v>
      </c>
    </row>
    <row r="24" spans="1:5" x14ac:dyDescent="0.25">
      <c r="A24" s="11" t="s">
        <v>253</v>
      </c>
      <c r="B24">
        <v>4377.45</v>
      </c>
      <c r="C24">
        <v>4181.45</v>
      </c>
      <c r="D24">
        <v>61928.895454545454</v>
      </c>
      <c r="E24">
        <v>7.7480358151165625</v>
      </c>
    </row>
    <row r="25" spans="1:5" x14ac:dyDescent="0.25">
      <c r="A25" s="11" t="s">
        <v>272</v>
      </c>
      <c r="B25">
        <v>2</v>
      </c>
      <c r="C25">
        <v>2</v>
      </c>
      <c r="D25">
        <v>12</v>
      </c>
      <c r="E25">
        <v>6</v>
      </c>
    </row>
    <row r="26" spans="1:5" x14ac:dyDescent="0.25">
      <c r="A26" s="11" t="s">
        <v>98</v>
      </c>
      <c r="B26">
        <v>369</v>
      </c>
      <c r="C26">
        <v>312.84000000000003</v>
      </c>
      <c r="D26">
        <v>6059.8</v>
      </c>
      <c r="E26">
        <v>17.25</v>
      </c>
    </row>
    <row r="27" spans="1:5" x14ac:dyDescent="0.25">
      <c r="A27" s="11" t="s">
        <v>250</v>
      </c>
      <c r="B27">
        <v>6849.9</v>
      </c>
      <c r="C27">
        <v>6428.9</v>
      </c>
      <c r="D27">
        <v>3259.4173014212283</v>
      </c>
      <c r="E27">
        <v>0.52207245438702898</v>
      </c>
    </row>
    <row r="28" spans="1:5" x14ac:dyDescent="0.25">
      <c r="A28" s="11" t="s">
        <v>320</v>
      </c>
      <c r="B28">
        <v>1</v>
      </c>
      <c r="C28">
        <v>1</v>
      </c>
      <c r="D28">
        <v>11</v>
      </c>
      <c r="E28">
        <v>11</v>
      </c>
    </row>
    <row r="29" spans="1:5" x14ac:dyDescent="0.25">
      <c r="A29" s="11" t="s">
        <v>232</v>
      </c>
      <c r="B29">
        <v>29707</v>
      </c>
      <c r="C29">
        <v>25551</v>
      </c>
      <c r="D29">
        <v>27899.879999999997</v>
      </c>
      <c r="E29">
        <v>1.0494849326184117</v>
      </c>
    </row>
    <row r="30" spans="1:5" x14ac:dyDescent="0.25">
      <c r="A30" s="11" t="s">
        <v>42</v>
      </c>
      <c r="B30">
        <v>206.5</v>
      </c>
      <c r="C30">
        <v>198.5</v>
      </c>
      <c r="D30">
        <v>2535</v>
      </c>
      <c r="E30">
        <v>10.058823529411764</v>
      </c>
    </row>
    <row r="31" spans="1:5" x14ac:dyDescent="0.25">
      <c r="A31" s="11" t="s">
        <v>12</v>
      </c>
      <c r="B31">
        <v>310</v>
      </c>
      <c r="C31">
        <v>288</v>
      </c>
      <c r="D31">
        <v>5726</v>
      </c>
      <c r="E31">
        <v>12</v>
      </c>
    </row>
    <row r="32" spans="1:5" x14ac:dyDescent="0.25">
      <c r="A32" s="11" t="s">
        <v>315</v>
      </c>
      <c r="B32">
        <v>81.5</v>
      </c>
      <c r="C32">
        <v>81.5</v>
      </c>
      <c r="D32">
        <v>520</v>
      </c>
      <c r="E32">
        <v>8.421875</v>
      </c>
    </row>
    <row r="33" spans="1:5" x14ac:dyDescent="0.25">
      <c r="A33" s="11" t="s">
        <v>240</v>
      </c>
      <c r="B33">
        <v>38138.199999999997</v>
      </c>
      <c r="C33">
        <v>37380.199999999997</v>
      </c>
      <c r="D33">
        <v>196600.79333333333</v>
      </c>
      <c r="E33">
        <v>4.5830244788923951</v>
      </c>
    </row>
    <row r="34" spans="1:5" x14ac:dyDescent="0.25">
      <c r="A34" s="11" t="s">
        <v>375</v>
      </c>
      <c r="B34">
        <v>745.4</v>
      </c>
      <c r="C34">
        <v>611.79999999999995</v>
      </c>
      <c r="D34">
        <v>430.29999999999995</v>
      </c>
      <c r="E34">
        <v>0.95</v>
      </c>
    </row>
    <row r="35" spans="1:5" x14ac:dyDescent="0.25">
      <c r="A35" s="11" t="s">
        <v>39</v>
      </c>
      <c r="B35">
        <v>164</v>
      </c>
      <c r="C35">
        <v>159</v>
      </c>
      <c r="D35">
        <v>484.5</v>
      </c>
      <c r="E35">
        <v>3.0833333333333335</v>
      </c>
    </row>
    <row r="36" spans="1:5" x14ac:dyDescent="0.25">
      <c r="A36" s="11" t="s">
        <v>29</v>
      </c>
      <c r="B36">
        <v>2459</v>
      </c>
      <c r="C36">
        <v>2368</v>
      </c>
      <c r="D36">
        <v>44636</v>
      </c>
      <c r="E36">
        <v>19.447818263607736</v>
      </c>
    </row>
    <row r="37" spans="1:5" x14ac:dyDescent="0.25">
      <c r="A37" s="11" t="s">
        <v>93</v>
      </c>
      <c r="B37">
        <v>50.5</v>
      </c>
      <c r="C37">
        <v>49.5</v>
      </c>
      <c r="D37">
        <v>512</v>
      </c>
      <c r="E37">
        <v>13</v>
      </c>
    </row>
    <row r="38" spans="1:5" x14ac:dyDescent="0.25">
      <c r="A38" s="11" t="s">
        <v>307</v>
      </c>
      <c r="B38">
        <v>47.1</v>
      </c>
      <c r="C38">
        <v>18.100000000000001</v>
      </c>
      <c r="D38">
        <v>181</v>
      </c>
      <c r="E38">
        <v>10</v>
      </c>
    </row>
    <row r="39" spans="1:5" x14ac:dyDescent="0.25">
      <c r="A39" s="11" t="s">
        <v>64</v>
      </c>
      <c r="B39">
        <v>705.4</v>
      </c>
      <c r="C39">
        <v>683.09</v>
      </c>
      <c r="D39">
        <v>8309.61</v>
      </c>
      <c r="E39">
        <v>7.9817613340281399</v>
      </c>
    </row>
    <row r="40" spans="1:5" x14ac:dyDescent="0.25">
      <c r="A40" s="11" t="s">
        <v>291</v>
      </c>
      <c r="B40">
        <v>8</v>
      </c>
      <c r="C40">
        <v>7</v>
      </c>
      <c r="D40">
        <v>56</v>
      </c>
      <c r="E40">
        <v>5.7777777777777759</v>
      </c>
    </row>
    <row r="41" spans="1:5" x14ac:dyDescent="0.25">
      <c r="A41" s="11" t="s">
        <v>255</v>
      </c>
      <c r="B41">
        <v>2184.1999999999998</v>
      </c>
      <c r="C41">
        <v>1984.2</v>
      </c>
      <c r="D41">
        <v>17168.617647058825</v>
      </c>
      <c r="E41">
        <v>7.8104072398190052</v>
      </c>
    </row>
    <row r="42" spans="1:5" x14ac:dyDescent="0.25">
      <c r="A42" s="11" t="s">
        <v>379</v>
      </c>
      <c r="B42">
        <v>210</v>
      </c>
      <c r="C42">
        <v>210</v>
      </c>
      <c r="D42">
        <v>0</v>
      </c>
    </row>
    <row r="43" spans="1:5" x14ac:dyDescent="0.25">
      <c r="A43" s="11" t="s">
        <v>295</v>
      </c>
      <c r="B43">
        <v>126</v>
      </c>
      <c r="C43">
        <v>121</v>
      </c>
    </row>
    <row r="44" spans="1:5" x14ac:dyDescent="0.25">
      <c r="A44" s="11" t="s">
        <v>311</v>
      </c>
      <c r="B44">
        <v>0.2</v>
      </c>
      <c r="C44">
        <v>0.2</v>
      </c>
      <c r="D44">
        <v>0.2</v>
      </c>
      <c r="E44">
        <v>1</v>
      </c>
    </row>
    <row r="45" spans="1:5" x14ac:dyDescent="0.25">
      <c r="A45" s="11" t="s">
        <v>105</v>
      </c>
      <c r="B45">
        <v>43</v>
      </c>
      <c r="C45">
        <v>37.799999999999997</v>
      </c>
      <c r="D45">
        <v>652.20000000000005</v>
      </c>
      <c r="E45">
        <v>14.1</v>
      </c>
    </row>
    <row r="46" spans="1:5" x14ac:dyDescent="0.25">
      <c r="A46" s="11" t="s">
        <v>289</v>
      </c>
      <c r="B46">
        <v>88.5</v>
      </c>
      <c r="C46">
        <v>76.5</v>
      </c>
      <c r="D46">
        <v>1341</v>
      </c>
      <c r="E46">
        <v>10.6</v>
      </c>
    </row>
    <row r="47" spans="1:5" x14ac:dyDescent="0.25">
      <c r="A47" s="11" t="s">
        <v>264</v>
      </c>
      <c r="B47">
        <v>83.2</v>
      </c>
      <c r="C47">
        <v>77.2</v>
      </c>
      <c r="D47">
        <v>1254.2</v>
      </c>
      <c r="E47">
        <v>12.25</v>
      </c>
    </row>
    <row r="48" spans="1:5" x14ac:dyDescent="0.25">
      <c r="A48" s="11" t="s">
        <v>107</v>
      </c>
      <c r="B48">
        <v>246.9</v>
      </c>
      <c r="C48">
        <v>240.49</v>
      </c>
      <c r="D48">
        <v>4739.7999999999993</v>
      </c>
      <c r="E48">
        <v>11.666666666666666</v>
      </c>
    </row>
    <row r="49" spans="1:5" x14ac:dyDescent="0.25">
      <c r="A49" s="11" t="s">
        <v>377</v>
      </c>
      <c r="B49">
        <v>12.3</v>
      </c>
      <c r="C49">
        <v>11.3</v>
      </c>
    </row>
    <row r="50" spans="1:5" x14ac:dyDescent="0.25">
      <c r="A50" s="11" t="s">
        <v>274</v>
      </c>
      <c r="B50">
        <v>117</v>
      </c>
      <c r="C50">
        <v>54.9</v>
      </c>
      <c r="D50">
        <v>557.79999999999995</v>
      </c>
      <c r="E50">
        <v>8.1666666666666679</v>
      </c>
    </row>
    <row r="51" spans="1:5" x14ac:dyDescent="0.25">
      <c r="A51" s="11" t="s">
        <v>305</v>
      </c>
      <c r="B51">
        <v>1.5</v>
      </c>
      <c r="C51">
        <v>1</v>
      </c>
      <c r="D51">
        <v>2</v>
      </c>
      <c r="E51">
        <v>2</v>
      </c>
    </row>
    <row r="52" spans="1:5" x14ac:dyDescent="0.25">
      <c r="A52" s="11" t="s">
        <v>368</v>
      </c>
      <c r="B52">
        <v>3125.6</v>
      </c>
      <c r="C52">
        <v>3113.1</v>
      </c>
      <c r="D52">
        <v>0</v>
      </c>
    </row>
    <row r="53" spans="1:5" x14ac:dyDescent="0.25">
      <c r="A53" s="11" t="s">
        <v>317</v>
      </c>
      <c r="B53">
        <v>7.2</v>
      </c>
      <c r="C53">
        <v>2.2000000000000002</v>
      </c>
      <c r="D53">
        <v>11</v>
      </c>
      <c r="E53">
        <v>2.5</v>
      </c>
    </row>
    <row r="54" spans="1:5" x14ac:dyDescent="0.25">
      <c r="A54" s="11" t="s">
        <v>238</v>
      </c>
      <c r="B54">
        <v>1562.4</v>
      </c>
      <c r="C54">
        <v>1299.5</v>
      </c>
      <c r="D54">
        <v>77911.100000000006</v>
      </c>
      <c r="E54">
        <v>35.021428571428572</v>
      </c>
    </row>
    <row r="55" spans="1:5" x14ac:dyDescent="0.25">
      <c r="A55" s="11" t="s">
        <v>7</v>
      </c>
      <c r="B55">
        <v>10945.1</v>
      </c>
      <c r="C55">
        <v>9587.7000000000007</v>
      </c>
      <c r="D55">
        <v>27001.83601398602</v>
      </c>
      <c r="E55">
        <v>2.4580481044175615</v>
      </c>
    </row>
    <row r="56" spans="1:5" x14ac:dyDescent="0.25">
      <c r="A56" s="11" t="s">
        <v>348</v>
      </c>
      <c r="B56">
        <v>51.594999999999999</v>
      </c>
      <c r="C56">
        <v>51.594999999999999</v>
      </c>
      <c r="D56">
        <v>265.95</v>
      </c>
      <c r="E56">
        <v>7.5</v>
      </c>
    </row>
    <row r="57" spans="1:5" x14ac:dyDescent="0.25">
      <c r="A57" s="11" t="s">
        <v>214</v>
      </c>
      <c r="B57">
        <v>2</v>
      </c>
      <c r="C57">
        <v>2</v>
      </c>
      <c r="D57">
        <v>6</v>
      </c>
      <c r="E57">
        <v>3</v>
      </c>
    </row>
    <row r="58" spans="1:5" x14ac:dyDescent="0.25">
      <c r="A58" s="11" t="s">
        <v>278</v>
      </c>
      <c r="B58">
        <v>660.75</v>
      </c>
      <c r="C58">
        <v>606.5</v>
      </c>
      <c r="D58">
        <v>9615.0625</v>
      </c>
      <c r="E58">
        <v>9.6166666666666671</v>
      </c>
    </row>
    <row r="59" spans="1:5" x14ac:dyDescent="0.25">
      <c r="A59" s="11" t="s">
        <v>256</v>
      </c>
      <c r="B59">
        <v>165.97</v>
      </c>
      <c r="C59">
        <v>128.30000000000001</v>
      </c>
      <c r="D59">
        <v>1584.9099999999999</v>
      </c>
      <c r="E59">
        <v>7.4871794871794846</v>
      </c>
    </row>
    <row r="60" spans="1:5" x14ac:dyDescent="0.25">
      <c r="A60" s="11" t="s">
        <v>85</v>
      </c>
      <c r="B60">
        <v>24</v>
      </c>
      <c r="C60">
        <v>22</v>
      </c>
      <c r="D60">
        <v>710</v>
      </c>
      <c r="E60">
        <v>30</v>
      </c>
    </row>
    <row r="61" spans="1:5" x14ac:dyDescent="0.25">
      <c r="A61" s="11" t="s">
        <v>268</v>
      </c>
      <c r="B61">
        <v>312.5</v>
      </c>
      <c r="C61">
        <v>299.5</v>
      </c>
      <c r="D61">
        <v>2099.5922330097101</v>
      </c>
      <c r="E61">
        <v>3.7195561719833572</v>
      </c>
    </row>
    <row r="62" spans="1:5" x14ac:dyDescent="0.25">
      <c r="A62" s="11" t="s">
        <v>244</v>
      </c>
      <c r="B62">
        <v>248.5</v>
      </c>
      <c r="C62">
        <v>198.5</v>
      </c>
      <c r="D62">
        <v>3201.375</v>
      </c>
      <c r="E62">
        <v>12.282738095238093</v>
      </c>
    </row>
    <row r="63" spans="1:5" x14ac:dyDescent="0.25">
      <c r="A63" s="11" t="s">
        <v>122</v>
      </c>
      <c r="B63">
        <v>129</v>
      </c>
      <c r="C63">
        <v>115</v>
      </c>
      <c r="D63">
        <v>237.27433628318585</v>
      </c>
      <c r="E63">
        <v>1.493805309734513</v>
      </c>
    </row>
    <row r="64" spans="1:5" x14ac:dyDescent="0.25">
      <c r="A64" s="11" t="s">
        <v>9</v>
      </c>
      <c r="B64">
        <v>2077</v>
      </c>
      <c r="C64">
        <v>2014</v>
      </c>
      <c r="D64">
        <v>18296.5</v>
      </c>
      <c r="E64">
        <v>8.4144444444444435</v>
      </c>
    </row>
    <row r="65" spans="1:5" x14ac:dyDescent="0.25">
      <c r="A65" s="11" t="s">
        <v>373</v>
      </c>
      <c r="B65">
        <v>38.5</v>
      </c>
      <c r="C65">
        <v>38.5</v>
      </c>
      <c r="D65">
        <v>0</v>
      </c>
    </row>
    <row r="66" spans="1:5" x14ac:dyDescent="0.25">
      <c r="A66" s="11" t="s">
        <v>372</v>
      </c>
      <c r="B66">
        <v>28.5</v>
      </c>
      <c r="C66">
        <v>20.5</v>
      </c>
    </row>
    <row r="67" spans="1:5" x14ac:dyDescent="0.25">
      <c r="A67" s="11" t="s">
        <v>44</v>
      </c>
      <c r="B67">
        <v>1797.7</v>
      </c>
      <c r="C67">
        <v>1628.5000000000002</v>
      </c>
      <c r="D67">
        <v>24830.5</v>
      </c>
      <c r="E67">
        <v>10.102287581699347</v>
      </c>
    </row>
    <row r="68" spans="1:5" x14ac:dyDescent="0.25">
      <c r="A68" s="11" t="s">
        <v>68</v>
      </c>
      <c r="B68">
        <v>2349.3000000000002</v>
      </c>
      <c r="C68">
        <v>2224.92</v>
      </c>
      <c r="D68">
        <v>43839.45</v>
      </c>
      <c r="E68">
        <v>19.611913696060036</v>
      </c>
    </row>
    <row r="69" spans="1:5" x14ac:dyDescent="0.25">
      <c r="A69" s="11" t="s">
        <v>297</v>
      </c>
      <c r="B69">
        <v>171.9</v>
      </c>
      <c r="C69">
        <v>102.2</v>
      </c>
      <c r="D69">
        <v>513.5</v>
      </c>
      <c r="E69">
        <v>3.2539682539682531</v>
      </c>
    </row>
    <row r="70" spans="1:5" x14ac:dyDescent="0.25">
      <c r="A70" s="11" t="s">
        <v>226</v>
      </c>
      <c r="B70">
        <v>2373.44</v>
      </c>
      <c r="C70">
        <v>1885.04</v>
      </c>
      <c r="D70">
        <v>29897.072793107436</v>
      </c>
      <c r="E70">
        <v>7.3705630636681958</v>
      </c>
    </row>
    <row r="71" spans="1:5" x14ac:dyDescent="0.25">
      <c r="A71" s="11" t="s">
        <v>183</v>
      </c>
      <c r="B71">
        <v>59</v>
      </c>
      <c r="C71">
        <v>55.5</v>
      </c>
      <c r="D71">
        <v>194.7</v>
      </c>
      <c r="E71">
        <v>3.4372257053291548</v>
      </c>
    </row>
    <row r="72" spans="1:5" x14ac:dyDescent="0.25">
      <c r="A72" s="11" t="s">
        <v>371</v>
      </c>
      <c r="B72">
        <v>2</v>
      </c>
      <c r="C72">
        <v>2</v>
      </c>
      <c r="D72">
        <v>0</v>
      </c>
    </row>
    <row r="73" spans="1:5" x14ac:dyDescent="0.25">
      <c r="A73" s="11" t="s">
        <v>258</v>
      </c>
      <c r="B73">
        <v>243.4</v>
      </c>
      <c r="C73">
        <v>192.2</v>
      </c>
      <c r="D73">
        <v>2240.8000000000002</v>
      </c>
      <c r="E73">
        <v>7.8421052631578947</v>
      </c>
    </row>
    <row r="74" spans="1:5" x14ac:dyDescent="0.25">
      <c r="A74" s="11" t="s">
        <v>1</v>
      </c>
      <c r="B74">
        <v>19840</v>
      </c>
      <c r="C74">
        <v>18584.099999999999</v>
      </c>
      <c r="D74">
        <v>39819.081016949152</v>
      </c>
      <c r="E74">
        <v>2.0756300729481345</v>
      </c>
    </row>
    <row r="75" spans="1:5" x14ac:dyDescent="0.25">
      <c r="A75" s="11" t="s">
        <v>252</v>
      </c>
      <c r="B75">
        <v>2658.4</v>
      </c>
      <c r="C75">
        <v>2379.4</v>
      </c>
      <c r="D75">
        <v>21264.974424071457</v>
      </c>
      <c r="E75">
        <v>9.4492389515749871</v>
      </c>
    </row>
    <row r="76" spans="1:5" x14ac:dyDescent="0.25">
      <c r="A76" s="11" t="s">
        <v>246</v>
      </c>
      <c r="B76">
        <v>9980.9</v>
      </c>
      <c r="C76">
        <v>9356.9</v>
      </c>
      <c r="D76">
        <v>95910.897182066357</v>
      </c>
      <c r="E76">
        <v>7.644488273762132</v>
      </c>
    </row>
    <row r="77" spans="1:5" x14ac:dyDescent="0.25">
      <c r="A77" s="11" t="s">
        <v>303</v>
      </c>
      <c r="B77">
        <v>1</v>
      </c>
      <c r="C77">
        <v>1</v>
      </c>
      <c r="D77">
        <v>3</v>
      </c>
      <c r="E77">
        <v>3</v>
      </c>
    </row>
    <row r="78" spans="1:5" x14ac:dyDescent="0.25">
      <c r="A78" s="11" t="s">
        <v>260</v>
      </c>
      <c r="B78">
        <v>308</v>
      </c>
      <c r="C78">
        <v>246.8</v>
      </c>
      <c r="D78">
        <v>2167.4838709677397</v>
      </c>
      <c r="E78">
        <v>8.5548387096774192</v>
      </c>
    </row>
    <row r="79" spans="1:5" x14ac:dyDescent="0.25">
      <c r="A79" s="11" t="s">
        <v>270</v>
      </c>
      <c r="B79">
        <v>5</v>
      </c>
      <c r="C79">
        <v>5</v>
      </c>
      <c r="D79">
        <v>30</v>
      </c>
      <c r="E79">
        <v>6</v>
      </c>
    </row>
    <row r="80" spans="1:5" x14ac:dyDescent="0.25">
      <c r="A80" s="11" t="s">
        <v>228</v>
      </c>
      <c r="B80">
        <v>4819.7</v>
      </c>
      <c r="C80">
        <v>3729.2</v>
      </c>
      <c r="D80">
        <v>66572.649999999994</v>
      </c>
      <c r="E80">
        <v>9.0585714285714296</v>
      </c>
    </row>
    <row r="81" spans="1:5" x14ac:dyDescent="0.25">
      <c r="A81" s="11" t="s">
        <v>293</v>
      </c>
      <c r="B81">
        <v>5</v>
      </c>
      <c r="C81">
        <v>4</v>
      </c>
      <c r="D81">
        <v>40</v>
      </c>
      <c r="E81">
        <v>10</v>
      </c>
    </row>
    <row r="82" spans="1:5" x14ac:dyDescent="0.25">
      <c r="A82" s="11" t="s">
        <v>143</v>
      </c>
      <c r="B82">
        <v>4</v>
      </c>
      <c r="C82">
        <v>4</v>
      </c>
      <c r="D82">
        <v>24</v>
      </c>
      <c r="E82">
        <v>6</v>
      </c>
    </row>
    <row r="83" spans="1:5" x14ac:dyDescent="0.25">
      <c r="A83" s="11" t="s">
        <v>227</v>
      </c>
      <c r="B83">
        <v>3552.3</v>
      </c>
      <c r="C83">
        <v>2961.3</v>
      </c>
      <c r="D83">
        <v>25132.569360269357</v>
      </c>
      <c r="E83">
        <v>7.7472293779030021</v>
      </c>
    </row>
    <row r="84" spans="1:5" x14ac:dyDescent="0.25">
      <c r="A84" s="11" t="s">
        <v>132</v>
      </c>
      <c r="B84">
        <v>8</v>
      </c>
      <c r="C84">
        <v>8</v>
      </c>
      <c r="D84">
        <v>116</v>
      </c>
      <c r="E84">
        <v>14.5</v>
      </c>
    </row>
    <row r="85" spans="1:5" x14ac:dyDescent="0.25">
      <c r="A85" s="11" t="s">
        <v>248</v>
      </c>
      <c r="B85">
        <v>5699</v>
      </c>
      <c r="C85">
        <v>5535</v>
      </c>
      <c r="D85">
        <v>23920.255571428574</v>
      </c>
      <c r="E85">
        <v>3.0813809523809534</v>
      </c>
    </row>
    <row r="86" spans="1:5" x14ac:dyDescent="0.25">
      <c r="A86" s="11" t="s">
        <v>378</v>
      </c>
      <c r="B86">
        <v>8</v>
      </c>
      <c r="C86">
        <v>6</v>
      </c>
    </row>
    <row r="87" spans="1:5" x14ac:dyDescent="0.25">
      <c r="A87" s="11" t="s">
        <v>19</v>
      </c>
      <c r="B87">
        <v>69688.399999999994</v>
      </c>
      <c r="C87">
        <v>67221.01999999999</v>
      </c>
      <c r="D87">
        <v>1624074.9700000002</v>
      </c>
      <c r="E87">
        <v>19.588916989443309</v>
      </c>
    </row>
    <row r="88" spans="1:5" x14ac:dyDescent="0.25">
      <c r="A88" s="11" t="s">
        <v>247</v>
      </c>
      <c r="B88">
        <v>325.5</v>
      </c>
      <c r="C88">
        <v>311.5</v>
      </c>
      <c r="D88">
        <v>9334</v>
      </c>
      <c r="E88">
        <v>19</v>
      </c>
    </row>
    <row r="89" spans="1:5" x14ac:dyDescent="0.25">
      <c r="A89" s="11" t="s">
        <v>262</v>
      </c>
      <c r="B89">
        <v>49.5</v>
      </c>
      <c r="C89">
        <v>19</v>
      </c>
      <c r="D89">
        <v>413</v>
      </c>
      <c r="E89">
        <v>19.5</v>
      </c>
    </row>
    <row r="90" spans="1:5" x14ac:dyDescent="0.25">
      <c r="A90" s="11" t="s">
        <v>150</v>
      </c>
      <c r="B90">
        <v>4.5</v>
      </c>
      <c r="C90">
        <v>4</v>
      </c>
      <c r="D90">
        <v>28</v>
      </c>
      <c r="E90">
        <v>6.333333333333333</v>
      </c>
    </row>
    <row r="91" spans="1:5" x14ac:dyDescent="0.25">
      <c r="A91" s="11" t="s">
        <v>60</v>
      </c>
      <c r="B91">
        <v>111</v>
      </c>
      <c r="C91">
        <v>107</v>
      </c>
      <c r="D91">
        <v>1306</v>
      </c>
      <c r="E91">
        <v>13.909090909090908</v>
      </c>
    </row>
    <row r="92" spans="1:5" x14ac:dyDescent="0.25">
      <c r="A92" s="11" t="s">
        <v>14</v>
      </c>
      <c r="B92">
        <v>193</v>
      </c>
      <c r="C92">
        <v>189</v>
      </c>
      <c r="D92">
        <v>1359</v>
      </c>
      <c r="E92">
        <v>6.5919047619047619</v>
      </c>
    </row>
    <row r="93" spans="1:5" x14ac:dyDescent="0.25">
      <c r="A93" s="11" t="s">
        <v>195</v>
      </c>
      <c r="B93">
        <v>38.6</v>
      </c>
      <c r="C93">
        <v>38.090000000000003</v>
      </c>
      <c r="D93">
        <v>457.08000000000004</v>
      </c>
      <c r="E93">
        <v>12</v>
      </c>
    </row>
    <row r="94" spans="1:5" x14ac:dyDescent="0.25">
      <c r="A94" s="11" t="s">
        <v>55</v>
      </c>
      <c r="B94">
        <v>187</v>
      </c>
      <c r="C94">
        <v>183</v>
      </c>
      <c r="D94">
        <v>2294</v>
      </c>
      <c r="E94">
        <v>12.1</v>
      </c>
    </row>
    <row r="95" spans="1:5" x14ac:dyDescent="0.25">
      <c r="A95" s="11" t="s">
        <v>286</v>
      </c>
      <c r="B95">
        <v>117</v>
      </c>
      <c r="C95">
        <v>61</v>
      </c>
      <c r="D95">
        <v>1340</v>
      </c>
      <c r="E95">
        <v>17.416666666666675</v>
      </c>
    </row>
    <row r="96" spans="1:5" x14ac:dyDescent="0.25">
      <c r="A96" s="11" t="s">
        <v>301</v>
      </c>
      <c r="B96">
        <v>12</v>
      </c>
      <c r="C96">
        <v>12</v>
      </c>
      <c r="D96">
        <v>29.5</v>
      </c>
      <c r="E96">
        <v>2.75</v>
      </c>
    </row>
    <row r="97" spans="1:5" x14ac:dyDescent="0.25">
      <c r="A97" s="11" t="s">
        <v>73</v>
      </c>
      <c r="B97">
        <v>107.87100000000001</v>
      </c>
      <c r="C97">
        <v>91.871000000000009</v>
      </c>
      <c r="D97">
        <v>1405.271</v>
      </c>
      <c r="E97">
        <v>14.559999999999999</v>
      </c>
    </row>
    <row r="98" spans="1:5" x14ac:dyDescent="0.25">
      <c r="A98" s="11" t="s">
        <v>342</v>
      </c>
      <c r="B98">
        <v>7</v>
      </c>
      <c r="C98">
        <v>5</v>
      </c>
      <c r="D98">
        <v>30</v>
      </c>
      <c r="E98">
        <v>3</v>
      </c>
    </row>
    <row r="99" spans="1:5" x14ac:dyDescent="0.25">
      <c r="A99" s="11" t="s">
        <v>287</v>
      </c>
      <c r="B99">
        <v>49</v>
      </c>
      <c r="C99">
        <v>44</v>
      </c>
      <c r="D99">
        <v>490</v>
      </c>
      <c r="E99">
        <v>10</v>
      </c>
    </row>
    <row r="100" spans="1:5" x14ac:dyDescent="0.25">
      <c r="A100" s="11" t="s">
        <v>234</v>
      </c>
      <c r="B100">
        <v>12138.75</v>
      </c>
      <c r="C100">
        <v>10931.5</v>
      </c>
      <c r="D100">
        <v>89796.896414430681</v>
      </c>
      <c r="E100">
        <v>7.2501892425999905</v>
      </c>
    </row>
    <row r="101" spans="1:5" x14ac:dyDescent="0.25">
      <c r="A101" s="11" t="s">
        <v>141</v>
      </c>
      <c r="B101">
        <v>32</v>
      </c>
      <c r="C101">
        <v>30</v>
      </c>
      <c r="D101">
        <v>90</v>
      </c>
      <c r="E101">
        <v>2.6666666666666665</v>
      </c>
    </row>
    <row r="102" spans="1:5" x14ac:dyDescent="0.25">
      <c r="A102" s="11" t="s">
        <v>179</v>
      </c>
      <c r="B102">
        <v>13.8</v>
      </c>
      <c r="C102">
        <v>13.620000000000001</v>
      </c>
      <c r="D102">
        <v>304.60000000000002</v>
      </c>
      <c r="E102">
        <v>17.666666666666668</v>
      </c>
    </row>
    <row r="103" spans="1:5" x14ac:dyDescent="0.25">
      <c r="A103" s="11" t="s">
        <v>102</v>
      </c>
      <c r="B103">
        <v>97.8</v>
      </c>
      <c r="C103">
        <v>97.76</v>
      </c>
      <c r="D103">
        <v>2548</v>
      </c>
      <c r="E103">
        <v>35</v>
      </c>
    </row>
    <row r="104" spans="1:5" x14ac:dyDescent="0.25">
      <c r="A104" s="11" t="s">
        <v>70</v>
      </c>
      <c r="B104">
        <v>227.9</v>
      </c>
      <c r="C104">
        <v>222.3</v>
      </c>
      <c r="D104">
        <v>7352.84</v>
      </c>
      <c r="E104">
        <v>20.400000000000002</v>
      </c>
    </row>
    <row r="105" spans="1:5" x14ac:dyDescent="0.25">
      <c r="A105" s="11" t="s">
        <v>48</v>
      </c>
      <c r="B105">
        <v>8</v>
      </c>
      <c r="C105">
        <v>8</v>
      </c>
      <c r="D105">
        <v>22</v>
      </c>
      <c r="E105">
        <v>1.5</v>
      </c>
    </row>
    <row r="106" spans="1:5" x14ac:dyDescent="0.25">
      <c r="A106" s="11" t="s">
        <v>369</v>
      </c>
      <c r="B106">
        <v>856.5</v>
      </c>
      <c r="C106">
        <v>829.5</v>
      </c>
      <c r="D106">
        <v>0</v>
      </c>
    </row>
    <row r="107" spans="1:5" x14ac:dyDescent="0.25">
      <c r="A107" s="11" t="s">
        <v>280</v>
      </c>
      <c r="B107">
        <v>12</v>
      </c>
      <c r="C107">
        <v>10</v>
      </c>
      <c r="D107">
        <v>80</v>
      </c>
      <c r="E107">
        <v>8</v>
      </c>
    </row>
    <row r="108" spans="1:5" x14ac:dyDescent="0.25">
      <c r="A108" s="11" t="s">
        <v>282</v>
      </c>
      <c r="B108">
        <v>166</v>
      </c>
      <c r="C108">
        <v>153</v>
      </c>
    </row>
    <row r="109" spans="1:5" x14ac:dyDescent="0.25">
      <c r="A109" s="11" t="s">
        <v>242</v>
      </c>
      <c r="B109">
        <v>101</v>
      </c>
      <c r="C109">
        <v>78.5</v>
      </c>
      <c r="D109">
        <v>1899.5</v>
      </c>
      <c r="E109">
        <v>12.409090909090908</v>
      </c>
    </row>
    <row r="110" spans="1:5" x14ac:dyDescent="0.25">
      <c r="A110" s="11" t="s">
        <v>300</v>
      </c>
      <c r="B110">
        <v>66</v>
      </c>
      <c r="C110">
        <v>64</v>
      </c>
      <c r="D110">
        <v>0</v>
      </c>
    </row>
    <row r="111" spans="1:5" x14ac:dyDescent="0.25">
      <c r="A111" s="11" t="s">
        <v>36</v>
      </c>
      <c r="B111">
        <v>78.599999999999994</v>
      </c>
      <c r="C111">
        <v>77.3</v>
      </c>
      <c r="D111">
        <v>105.3</v>
      </c>
      <c r="E111">
        <v>1.1138888888888887</v>
      </c>
    </row>
    <row r="112" spans="1:5" x14ac:dyDescent="0.25">
      <c r="A112" s="11" t="s">
        <v>370</v>
      </c>
      <c r="B112">
        <v>2</v>
      </c>
      <c r="C112">
        <v>2</v>
      </c>
      <c r="D112">
        <v>0</v>
      </c>
    </row>
    <row r="113" spans="1:5" x14ac:dyDescent="0.25">
      <c r="A113" s="11" t="s">
        <v>354</v>
      </c>
      <c r="B113">
        <v>43</v>
      </c>
      <c r="C113">
        <v>38.5</v>
      </c>
      <c r="D113">
        <v>0</v>
      </c>
      <c r="E113">
        <v>0</v>
      </c>
    </row>
    <row r="114" spans="1:5" x14ac:dyDescent="0.25">
      <c r="A114" s="11" t="s">
        <v>22</v>
      </c>
      <c r="B114">
        <v>1946.7</v>
      </c>
      <c r="C114">
        <v>1897.3</v>
      </c>
      <c r="D114">
        <v>66790.100000000006</v>
      </c>
      <c r="E114">
        <v>34.641361416361413</v>
      </c>
    </row>
    <row r="115" spans="1:5" x14ac:dyDescent="0.25">
      <c r="A115" s="11" t="s">
        <v>230</v>
      </c>
      <c r="B115">
        <v>4868.8999999999996</v>
      </c>
      <c r="C115">
        <v>3227.4</v>
      </c>
      <c r="D115">
        <v>101444.30714285714</v>
      </c>
      <c r="E115">
        <v>12.601250601250602</v>
      </c>
    </row>
    <row r="116" spans="1:5" x14ac:dyDescent="0.25">
      <c r="A116" s="11" t="s">
        <v>126</v>
      </c>
      <c r="B116">
        <v>80</v>
      </c>
      <c r="C116">
        <v>80</v>
      </c>
      <c r="D116">
        <v>200</v>
      </c>
      <c r="E116">
        <v>2.5</v>
      </c>
    </row>
    <row r="117" spans="1:5" x14ac:dyDescent="0.25">
      <c r="A117" s="11" t="s">
        <v>91</v>
      </c>
      <c r="B117">
        <v>10</v>
      </c>
      <c r="C117">
        <v>10</v>
      </c>
      <c r="D117">
        <v>10</v>
      </c>
      <c r="E117">
        <v>1</v>
      </c>
    </row>
    <row r="118" spans="1:5" x14ac:dyDescent="0.25">
      <c r="A118" s="11" t="s">
        <v>236</v>
      </c>
      <c r="B118">
        <v>587.18000000000006</v>
      </c>
      <c r="C118">
        <v>377.38</v>
      </c>
      <c r="D118">
        <v>8258.7199999999993</v>
      </c>
      <c r="E118">
        <v>9.2754010695187183</v>
      </c>
    </row>
    <row r="119" spans="1:5" x14ac:dyDescent="0.25">
      <c r="A119" s="11" t="s">
        <v>26</v>
      </c>
      <c r="B119">
        <v>3538.8</v>
      </c>
      <c r="C119">
        <v>3371.8999999999996</v>
      </c>
      <c r="D119">
        <v>43471.3</v>
      </c>
      <c r="E119">
        <v>8.3258052715848248</v>
      </c>
    </row>
    <row r="120" spans="1:5" x14ac:dyDescent="0.25">
      <c r="A120" s="11" t="s">
        <v>17</v>
      </c>
      <c r="B120">
        <v>3260.7</v>
      </c>
      <c r="C120">
        <v>3185.05</v>
      </c>
      <c r="D120">
        <v>104959.85</v>
      </c>
      <c r="E120">
        <v>26.87660373986493</v>
      </c>
    </row>
    <row r="121" spans="1:5" x14ac:dyDescent="0.25">
      <c r="A121" s="11" t="s">
        <v>313</v>
      </c>
      <c r="B121">
        <v>15</v>
      </c>
      <c r="C121">
        <v>15</v>
      </c>
      <c r="D121">
        <v>22.5</v>
      </c>
      <c r="E121">
        <v>1.5</v>
      </c>
    </row>
    <row r="122" spans="1:5" x14ac:dyDescent="0.25">
      <c r="A122" s="11" t="s">
        <v>362</v>
      </c>
      <c r="B122">
        <v>274124.91599999991</v>
      </c>
      <c r="C122">
        <v>253795.83599999986</v>
      </c>
      <c r="D122">
        <v>3038830.3976891213</v>
      </c>
      <c r="E122">
        <v>10.432836425900998</v>
      </c>
    </row>
  </sheetData>
  <pageMargins left="0.7" right="0.7" top="0.75" bottom="0.75" header="0.3" footer="0.3"/>
  <pageSetup paperSize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81"/>
  <sheetViews>
    <sheetView workbookViewId="0">
      <selection activeCell="D1" sqref="D1"/>
    </sheetView>
  </sheetViews>
  <sheetFormatPr baseColWidth="10" defaultRowHeight="15" x14ac:dyDescent="0.25"/>
  <cols>
    <col min="1" max="1" width="25.42578125" customWidth="1"/>
    <col min="2" max="2" width="22.28515625" style="4" bestFit="1" customWidth="1"/>
    <col min="3" max="3" width="22.85546875" style="4" bestFit="1" customWidth="1"/>
    <col min="4" max="4" width="24.7109375" style="4" bestFit="1" customWidth="1"/>
    <col min="5" max="5" width="19" style="4" customWidth="1"/>
  </cols>
  <sheetData>
    <row r="1" spans="1:5" ht="19.5" thickBot="1" x14ac:dyDescent="0.3">
      <c r="A1" s="10" t="s">
        <v>382</v>
      </c>
      <c r="B1" t="s">
        <v>363</v>
      </c>
      <c r="D1" s="103" t="s">
        <v>424</v>
      </c>
    </row>
    <row r="2" spans="1:5" x14ac:dyDescent="0.25">
      <c r="A2" s="10" t="s">
        <v>323</v>
      </c>
      <c r="B2" t="s">
        <v>363</v>
      </c>
    </row>
    <row r="3" spans="1:5" x14ac:dyDescent="0.25">
      <c r="A3" s="10" t="s">
        <v>322</v>
      </c>
      <c r="B3" t="s">
        <v>363</v>
      </c>
    </row>
    <row r="4" spans="1:5" x14ac:dyDescent="0.25">
      <c r="A4" s="10" t="s">
        <v>325</v>
      </c>
      <c r="B4" t="s">
        <v>363</v>
      </c>
    </row>
    <row r="5" spans="1:5" x14ac:dyDescent="0.25">
      <c r="A5" s="10" t="s">
        <v>326</v>
      </c>
      <c r="B5" t="s">
        <v>363</v>
      </c>
    </row>
    <row r="7" spans="1:5" x14ac:dyDescent="0.25">
      <c r="A7" s="10" t="s">
        <v>361</v>
      </c>
      <c r="B7" t="s">
        <v>364</v>
      </c>
      <c r="C7" t="s">
        <v>365</v>
      </c>
      <c r="D7" t="s">
        <v>367</v>
      </c>
      <c r="E7" t="s">
        <v>366</v>
      </c>
    </row>
    <row r="8" spans="1:5" x14ac:dyDescent="0.25">
      <c r="A8" s="11" t="s">
        <v>356</v>
      </c>
      <c r="B8">
        <v>4750.3</v>
      </c>
      <c r="C8">
        <v>4577.6000000000004</v>
      </c>
      <c r="D8">
        <v>7.81499618585398</v>
      </c>
      <c r="E8">
        <v>50794.1</v>
      </c>
    </row>
    <row r="9" spans="1:5" x14ac:dyDescent="0.25">
      <c r="A9" s="11" t="s">
        <v>50</v>
      </c>
      <c r="B9">
        <v>142224.94499999998</v>
      </c>
      <c r="C9">
        <v>128285.845</v>
      </c>
      <c r="D9">
        <v>7.9708427662821437</v>
      </c>
      <c r="E9">
        <v>908552.05719106144</v>
      </c>
    </row>
    <row r="10" spans="1:5" x14ac:dyDescent="0.25">
      <c r="A10" s="11" t="s">
        <v>4</v>
      </c>
      <c r="B10">
        <v>127149.671</v>
      </c>
      <c r="C10">
        <v>120932.39100000003</v>
      </c>
      <c r="D10">
        <v>12.290648586735825</v>
      </c>
      <c r="E10">
        <v>2079484.2404980606</v>
      </c>
    </row>
    <row r="11" spans="1:5" x14ac:dyDescent="0.25">
      <c r="A11" s="11" t="s">
        <v>362</v>
      </c>
      <c r="B11">
        <v>274124.91599999985</v>
      </c>
      <c r="C11">
        <v>253795.83599999981</v>
      </c>
      <c r="D11">
        <v>10.432836425901014</v>
      </c>
      <c r="E11">
        <v>3038830.3976891213</v>
      </c>
    </row>
    <row r="12" spans="1:5" x14ac:dyDescent="0.25">
      <c r="B12"/>
      <c r="C12"/>
      <c r="D12"/>
      <c r="E12"/>
    </row>
    <row r="13" spans="1:5" x14ac:dyDescent="0.25">
      <c r="B13"/>
      <c r="C13"/>
      <c r="D13"/>
      <c r="E13"/>
    </row>
    <row r="14" spans="1:5" x14ac:dyDescent="0.25">
      <c r="B14"/>
      <c r="C14"/>
      <c r="D14"/>
      <c r="E14"/>
    </row>
    <row r="15" spans="1:5" x14ac:dyDescent="0.25">
      <c r="B15"/>
      <c r="C15"/>
      <c r="D15"/>
      <c r="E15"/>
    </row>
    <row r="16" spans="1:5" x14ac:dyDescent="0.25">
      <c r="B16"/>
      <c r="C16"/>
      <c r="D16"/>
      <c r="E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</sheetData>
  <hyperlinks>
    <hyperlink ref="D1" location="'PRESENTACION '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T2119"/>
  <sheetViews>
    <sheetView workbookViewId="0"/>
  </sheetViews>
  <sheetFormatPr baseColWidth="10" defaultRowHeight="15" x14ac:dyDescent="0.25"/>
  <cols>
    <col min="1" max="1" width="17.42578125" customWidth="1"/>
    <col min="2" max="2" width="22.85546875" customWidth="1"/>
    <col min="3" max="3" width="19.85546875" customWidth="1"/>
    <col min="4" max="4" width="18.7109375" bestFit="1" customWidth="1"/>
    <col min="5" max="5" width="29.7109375" customWidth="1"/>
    <col min="8" max="9" width="11.42578125" style="4"/>
    <col min="10" max="10" width="14.140625" style="4" customWidth="1"/>
    <col min="11" max="11" width="14" style="4" customWidth="1"/>
    <col min="12" max="12" width="16.5703125" customWidth="1"/>
    <col min="13" max="13" width="25" customWidth="1"/>
  </cols>
  <sheetData>
    <row r="1" spans="1:15" ht="21.75" thickBot="1" x14ac:dyDescent="0.3">
      <c r="A1" s="103" t="s">
        <v>424</v>
      </c>
      <c r="B1" s="235" t="s">
        <v>425</v>
      </c>
      <c r="C1" s="236"/>
      <c r="D1" s="236"/>
      <c r="E1" s="236"/>
      <c r="F1" s="236"/>
      <c r="G1" s="236"/>
      <c r="H1" s="236"/>
      <c r="I1" s="236"/>
      <c r="J1"/>
      <c r="K1"/>
      <c r="O1" s="102"/>
    </row>
    <row r="2" spans="1:15" ht="21" x14ac:dyDescent="0.25">
      <c r="B2" s="237" t="s">
        <v>429</v>
      </c>
      <c r="C2" s="237"/>
      <c r="D2" s="237"/>
      <c r="E2" s="237"/>
      <c r="F2" s="237"/>
      <c r="G2" s="237"/>
      <c r="H2" s="237"/>
      <c r="I2" s="237"/>
      <c r="J2"/>
      <c r="K2"/>
      <c r="O2" s="102"/>
    </row>
    <row r="4" spans="1:15" s="2" customFormat="1" ht="45" x14ac:dyDescent="0.25">
      <c r="A4" s="216" t="s">
        <v>322</v>
      </c>
      <c r="B4" s="216" t="s">
        <v>382</v>
      </c>
      <c r="C4" s="216" t="s">
        <v>323</v>
      </c>
      <c r="D4" s="216" t="s">
        <v>324</v>
      </c>
      <c r="E4" s="216" t="s">
        <v>325</v>
      </c>
      <c r="F4" s="216" t="s">
        <v>326</v>
      </c>
      <c r="G4" s="216" t="s">
        <v>327</v>
      </c>
      <c r="H4" s="217" t="s">
        <v>328</v>
      </c>
      <c r="I4" s="217" t="s">
        <v>329</v>
      </c>
      <c r="J4" s="217" t="s">
        <v>330</v>
      </c>
      <c r="K4" s="217" t="s">
        <v>331</v>
      </c>
      <c r="L4" s="216" t="s">
        <v>332</v>
      </c>
      <c r="M4" s="216" t="s">
        <v>773</v>
      </c>
    </row>
    <row r="5" spans="1:15" x14ac:dyDescent="0.25">
      <c r="A5" s="114">
        <v>25001</v>
      </c>
      <c r="B5" s="117" t="s">
        <v>383</v>
      </c>
      <c r="C5" s="114" t="s">
        <v>128</v>
      </c>
      <c r="D5" s="114" t="s">
        <v>1</v>
      </c>
      <c r="E5" s="114" t="s">
        <v>2</v>
      </c>
      <c r="F5" s="114">
        <v>2020</v>
      </c>
      <c r="G5" s="114" t="s">
        <v>11</v>
      </c>
      <c r="H5" s="20">
        <v>18</v>
      </c>
      <c r="I5" s="20">
        <v>14</v>
      </c>
      <c r="J5" s="20">
        <v>20</v>
      </c>
      <c r="K5" s="20">
        <v>1.4285714285714299</v>
      </c>
      <c r="L5" s="114" t="s">
        <v>4</v>
      </c>
      <c r="M5" s="114" t="s">
        <v>764</v>
      </c>
    </row>
    <row r="6" spans="1:15" x14ac:dyDescent="0.25">
      <c r="A6" s="114">
        <v>25001</v>
      </c>
      <c r="B6" s="117" t="s">
        <v>383</v>
      </c>
      <c r="C6" s="114" t="s">
        <v>128</v>
      </c>
      <c r="D6" s="114" t="s">
        <v>36</v>
      </c>
      <c r="E6" s="114" t="s">
        <v>37</v>
      </c>
      <c r="F6" s="114">
        <v>2020</v>
      </c>
      <c r="G6" s="114" t="s">
        <v>11</v>
      </c>
      <c r="H6" s="20">
        <v>10</v>
      </c>
      <c r="I6" s="20">
        <v>9</v>
      </c>
      <c r="J6" s="20">
        <v>9</v>
      </c>
      <c r="K6" s="20">
        <v>1</v>
      </c>
      <c r="L6" s="114" t="s">
        <v>4</v>
      </c>
      <c r="M6" s="114" t="s">
        <v>764</v>
      </c>
    </row>
    <row r="7" spans="1:15" x14ac:dyDescent="0.25">
      <c r="A7" s="114">
        <v>25001</v>
      </c>
      <c r="B7" s="117" t="s">
        <v>383</v>
      </c>
      <c r="C7" s="114" t="s">
        <v>128</v>
      </c>
      <c r="D7" s="114" t="s">
        <v>36</v>
      </c>
      <c r="E7" s="114" t="s">
        <v>37</v>
      </c>
      <c r="F7" s="114">
        <v>2020</v>
      </c>
      <c r="G7" s="114" t="s">
        <v>3</v>
      </c>
      <c r="H7" s="20">
        <v>9</v>
      </c>
      <c r="I7" s="20">
        <v>9</v>
      </c>
      <c r="J7" s="20">
        <v>10</v>
      </c>
      <c r="K7" s="20">
        <v>1.1111111111111101</v>
      </c>
      <c r="L7" s="114" t="s">
        <v>4</v>
      </c>
      <c r="M7" s="114" t="s">
        <v>764</v>
      </c>
    </row>
    <row r="8" spans="1:15" x14ac:dyDescent="0.25">
      <c r="A8" s="114">
        <v>25001</v>
      </c>
      <c r="B8" s="117" t="s">
        <v>383</v>
      </c>
      <c r="C8" s="114" t="s">
        <v>128</v>
      </c>
      <c r="D8" s="114" t="s">
        <v>1</v>
      </c>
      <c r="E8" s="114" t="s">
        <v>2</v>
      </c>
      <c r="F8" s="114">
        <v>2020</v>
      </c>
      <c r="G8" s="114" t="s">
        <v>3</v>
      </c>
      <c r="H8" s="20">
        <v>2.5</v>
      </c>
      <c r="I8" s="20">
        <v>2.5</v>
      </c>
      <c r="J8" s="20">
        <v>3.25</v>
      </c>
      <c r="K8" s="20">
        <v>1.3</v>
      </c>
      <c r="L8" s="114" t="s">
        <v>4</v>
      </c>
      <c r="M8" s="114" t="s">
        <v>764</v>
      </c>
    </row>
    <row r="9" spans="1:15" x14ac:dyDescent="0.25">
      <c r="A9" s="114">
        <v>25001</v>
      </c>
      <c r="B9" s="117" t="s">
        <v>383</v>
      </c>
      <c r="C9" s="114" t="s">
        <v>128</v>
      </c>
      <c r="D9" s="114" t="s">
        <v>36</v>
      </c>
      <c r="E9" s="114" t="s">
        <v>189</v>
      </c>
      <c r="F9" s="114">
        <v>2020</v>
      </c>
      <c r="G9" s="114" t="s">
        <v>3</v>
      </c>
      <c r="H9" s="20">
        <v>1</v>
      </c>
      <c r="I9" s="20">
        <v>0.8</v>
      </c>
      <c r="J9" s="20">
        <v>0.8</v>
      </c>
      <c r="K9" s="20">
        <v>1</v>
      </c>
      <c r="L9" s="114" t="s">
        <v>4</v>
      </c>
      <c r="M9" s="114" t="s">
        <v>758</v>
      </c>
    </row>
    <row r="10" spans="1:15" x14ac:dyDescent="0.25">
      <c r="A10" s="114">
        <v>25001</v>
      </c>
      <c r="B10" s="117" t="s">
        <v>383</v>
      </c>
      <c r="C10" s="114" t="s">
        <v>128</v>
      </c>
      <c r="D10" s="114" t="s">
        <v>36</v>
      </c>
      <c r="E10" s="114" t="s">
        <v>189</v>
      </c>
      <c r="F10" s="114">
        <v>2020</v>
      </c>
      <c r="G10" s="114" t="s">
        <v>11</v>
      </c>
      <c r="H10" s="20">
        <v>0.6</v>
      </c>
      <c r="I10" s="20">
        <v>0.5</v>
      </c>
      <c r="J10" s="20">
        <v>0.5</v>
      </c>
      <c r="K10" s="20">
        <v>1</v>
      </c>
      <c r="L10" s="114" t="s">
        <v>4</v>
      </c>
      <c r="M10" s="114" t="s">
        <v>758</v>
      </c>
    </row>
    <row r="11" spans="1:15" x14ac:dyDescent="0.25">
      <c r="A11" s="114">
        <v>25001</v>
      </c>
      <c r="B11" s="117" t="s">
        <v>383</v>
      </c>
      <c r="C11" s="114" t="s">
        <v>128</v>
      </c>
      <c r="D11" s="114" t="s">
        <v>246</v>
      </c>
      <c r="E11" s="114" t="s">
        <v>336</v>
      </c>
      <c r="F11" s="114">
        <v>2020</v>
      </c>
      <c r="G11" s="114" t="s">
        <v>225</v>
      </c>
      <c r="H11" s="20">
        <v>82.5</v>
      </c>
      <c r="I11" s="20">
        <v>80.5</v>
      </c>
      <c r="J11" s="20">
        <v>412.5</v>
      </c>
      <c r="K11" s="20">
        <v>5</v>
      </c>
      <c r="L11" s="114" t="s">
        <v>50</v>
      </c>
      <c r="M11" s="114" t="s">
        <v>769</v>
      </c>
    </row>
    <row r="12" spans="1:15" x14ac:dyDescent="0.25">
      <c r="A12" s="114">
        <v>25001</v>
      </c>
      <c r="B12" s="117" t="s">
        <v>383</v>
      </c>
      <c r="C12" s="114" t="s">
        <v>128</v>
      </c>
      <c r="D12" s="114" t="s">
        <v>255</v>
      </c>
      <c r="E12" s="114" t="s">
        <v>338</v>
      </c>
      <c r="F12" s="114">
        <v>2020</v>
      </c>
      <c r="G12" s="114" t="s">
        <v>225</v>
      </c>
      <c r="H12" s="20">
        <v>50</v>
      </c>
      <c r="I12" s="20">
        <v>48</v>
      </c>
      <c r="J12" s="20">
        <v>200</v>
      </c>
      <c r="K12" s="20">
        <v>4</v>
      </c>
      <c r="L12" s="114" t="s">
        <v>50</v>
      </c>
      <c r="M12" s="114" t="s">
        <v>769</v>
      </c>
    </row>
    <row r="13" spans="1:15" x14ac:dyDescent="0.25">
      <c r="A13" s="114">
        <v>25001</v>
      </c>
      <c r="B13" s="117" t="s">
        <v>383</v>
      </c>
      <c r="C13" s="114" t="s">
        <v>128</v>
      </c>
      <c r="D13" s="114" t="s">
        <v>234</v>
      </c>
      <c r="E13" s="114" t="s">
        <v>235</v>
      </c>
      <c r="F13" s="114">
        <v>2020</v>
      </c>
      <c r="G13" s="114" t="s">
        <v>225</v>
      </c>
      <c r="H13" s="20">
        <v>36</v>
      </c>
      <c r="I13" s="20">
        <v>34</v>
      </c>
      <c r="J13" s="20">
        <v>216</v>
      </c>
      <c r="K13" s="20">
        <v>6</v>
      </c>
      <c r="L13" s="114" t="s">
        <v>50</v>
      </c>
      <c r="M13" s="114" t="s">
        <v>769</v>
      </c>
    </row>
    <row r="14" spans="1:15" x14ac:dyDescent="0.25">
      <c r="A14" s="114">
        <v>25001</v>
      </c>
      <c r="B14" s="117" t="s">
        <v>383</v>
      </c>
      <c r="C14" s="114" t="s">
        <v>128</v>
      </c>
      <c r="D14" s="114" t="s">
        <v>250</v>
      </c>
      <c r="E14" s="114" t="s">
        <v>251</v>
      </c>
      <c r="F14" s="114">
        <v>2020</v>
      </c>
      <c r="G14" s="114" t="s">
        <v>225</v>
      </c>
      <c r="H14" s="20">
        <v>17.8</v>
      </c>
      <c r="I14" s="20">
        <v>17.8</v>
      </c>
      <c r="J14" s="20">
        <v>7.120000000000001</v>
      </c>
      <c r="K14" s="20">
        <v>0.4</v>
      </c>
      <c r="L14" s="114" t="s">
        <v>50</v>
      </c>
      <c r="M14" s="114" t="s">
        <v>251</v>
      </c>
    </row>
    <row r="15" spans="1:15" x14ac:dyDescent="0.25">
      <c r="A15" s="114">
        <v>25001</v>
      </c>
      <c r="B15" s="117" t="s">
        <v>383</v>
      </c>
      <c r="C15" s="114" t="s">
        <v>128</v>
      </c>
      <c r="D15" s="114" t="s">
        <v>252</v>
      </c>
      <c r="E15" s="114" t="s">
        <v>340</v>
      </c>
      <c r="F15" s="114">
        <v>2020</v>
      </c>
      <c r="G15" s="114" t="s">
        <v>225</v>
      </c>
      <c r="H15" s="20">
        <v>15.5</v>
      </c>
      <c r="I15" s="20">
        <v>14.5</v>
      </c>
      <c r="J15" s="20">
        <v>77.5</v>
      </c>
      <c r="K15" s="20">
        <v>5</v>
      </c>
      <c r="L15" s="114" t="s">
        <v>50</v>
      </c>
      <c r="M15" s="114" t="s">
        <v>769</v>
      </c>
    </row>
    <row r="16" spans="1:15" x14ac:dyDescent="0.25">
      <c r="A16" s="114">
        <v>25001</v>
      </c>
      <c r="B16" s="117" t="s">
        <v>383</v>
      </c>
      <c r="C16" s="114" t="s">
        <v>128</v>
      </c>
      <c r="D16" s="114" t="s">
        <v>313</v>
      </c>
      <c r="E16" s="114" t="s">
        <v>314</v>
      </c>
      <c r="F16" s="114">
        <v>2020</v>
      </c>
      <c r="G16" s="114" t="s">
        <v>225</v>
      </c>
      <c r="H16" s="20">
        <v>15</v>
      </c>
      <c r="I16" s="20">
        <v>15</v>
      </c>
      <c r="J16" s="20">
        <v>22.5</v>
      </c>
      <c r="K16" s="20">
        <v>1.5</v>
      </c>
      <c r="L16" s="114" t="s">
        <v>50</v>
      </c>
      <c r="M16" s="114" t="s">
        <v>769</v>
      </c>
    </row>
    <row r="17" spans="1:13" x14ac:dyDescent="0.25">
      <c r="A17" s="114">
        <v>25001</v>
      </c>
      <c r="B17" s="117" t="s">
        <v>383</v>
      </c>
      <c r="C17" s="114" t="s">
        <v>128</v>
      </c>
      <c r="D17" s="114" t="s">
        <v>227</v>
      </c>
      <c r="E17" s="114" t="s">
        <v>339</v>
      </c>
      <c r="F17" s="114">
        <v>2020</v>
      </c>
      <c r="G17" s="114" t="s">
        <v>225</v>
      </c>
      <c r="H17" s="20">
        <v>5</v>
      </c>
      <c r="I17" s="20">
        <v>5</v>
      </c>
      <c r="J17" s="20">
        <v>30</v>
      </c>
      <c r="K17" s="20">
        <v>6</v>
      </c>
      <c r="L17" s="114" t="s">
        <v>50</v>
      </c>
      <c r="M17" s="114" t="s">
        <v>769</v>
      </c>
    </row>
    <row r="18" spans="1:13" x14ac:dyDescent="0.25">
      <c r="A18" s="114">
        <v>25001</v>
      </c>
      <c r="B18" s="117" t="s">
        <v>383</v>
      </c>
      <c r="C18" s="114" t="s">
        <v>128</v>
      </c>
      <c r="D18" s="114" t="s">
        <v>224</v>
      </c>
      <c r="E18" s="114" t="s">
        <v>334</v>
      </c>
      <c r="F18" s="114">
        <v>2020</v>
      </c>
      <c r="G18" s="114" t="s">
        <v>225</v>
      </c>
      <c r="H18" s="20">
        <v>2.5</v>
      </c>
      <c r="I18" s="20">
        <v>9</v>
      </c>
      <c r="J18" s="20">
        <v>90</v>
      </c>
      <c r="K18" s="20">
        <v>10</v>
      </c>
      <c r="L18" s="114" t="s">
        <v>50</v>
      </c>
      <c r="M18" s="114" t="s">
        <v>769</v>
      </c>
    </row>
    <row r="19" spans="1:13" x14ac:dyDescent="0.25">
      <c r="A19" s="114">
        <v>25001</v>
      </c>
      <c r="B19" s="117" t="s">
        <v>383</v>
      </c>
      <c r="C19" s="114" t="s">
        <v>128</v>
      </c>
      <c r="D19" s="114" t="s">
        <v>226</v>
      </c>
      <c r="E19" s="114" t="s">
        <v>335</v>
      </c>
      <c r="F19" s="114">
        <v>2020</v>
      </c>
      <c r="G19" s="114" t="s">
        <v>225</v>
      </c>
      <c r="H19" s="20">
        <v>2.5</v>
      </c>
      <c r="I19" s="20">
        <v>2.5</v>
      </c>
      <c r="J19" s="20">
        <v>43.2</v>
      </c>
      <c r="K19" s="20">
        <v>17.28</v>
      </c>
      <c r="L19" s="114" t="s">
        <v>50</v>
      </c>
      <c r="M19" s="114" t="s">
        <v>769</v>
      </c>
    </row>
    <row r="20" spans="1:13" x14ac:dyDescent="0.25">
      <c r="A20" s="114">
        <v>25001</v>
      </c>
      <c r="B20" s="117" t="s">
        <v>383</v>
      </c>
      <c r="C20" s="114" t="s">
        <v>128</v>
      </c>
      <c r="D20" s="114" t="s">
        <v>242</v>
      </c>
      <c r="E20" s="114" t="s">
        <v>243</v>
      </c>
      <c r="F20" s="114">
        <v>2020</v>
      </c>
      <c r="G20" s="114" t="s">
        <v>225</v>
      </c>
      <c r="H20" s="20">
        <v>2.5</v>
      </c>
      <c r="I20" s="20">
        <v>2.5</v>
      </c>
      <c r="J20" s="20">
        <v>5</v>
      </c>
      <c r="K20" s="20">
        <v>2</v>
      </c>
      <c r="L20" s="114" t="s">
        <v>50</v>
      </c>
      <c r="M20" s="114" t="s">
        <v>763</v>
      </c>
    </row>
    <row r="21" spans="1:13" x14ac:dyDescent="0.25">
      <c r="A21" s="114">
        <v>25001</v>
      </c>
      <c r="B21" s="117" t="s">
        <v>383</v>
      </c>
      <c r="C21" s="114" t="s">
        <v>128</v>
      </c>
      <c r="D21" s="114" t="s">
        <v>256</v>
      </c>
      <c r="E21" s="114" t="s">
        <v>257</v>
      </c>
      <c r="F21" s="114">
        <v>2020</v>
      </c>
      <c r="G21" s="114" t="s">
        <v>225</v>
      </c>
      <c r="H21" s="20">
        <v>2.2999999999999998</v>
      </c>
      <c r="I21" s="20">
        <v>2.2999999999999998</v>
      </c>
      <c r="J21" s="20">
        <v>6.8999999999999995</v>
      </c>
      <c r="K21" s="20">
        <v>3</v>
      </c>
      <c r="L21" s="114" t="s">
        <v>50</v>
      </c>
      <c r="M21" s="114" t="s">
        <v>769</v>
      </c>
    </row>
    <row r="22" spans="1:13" x14ac:dyDescent="0.25">
      <c r="A22" s="114">
        <v>25001</v>
      </c>
      <c r="B22" s="117" t="s">
        <v>383</v>
      </c>
      <c r="C22" s="114" t="s">
        <v>128</v>
      </c>
      <c r="D22" s="114" t="s">
        <v>246</v>
      </c>
      <c r="E22" s="114" t="s">
        <v>309</v>
      </c>
      <c r="F22" s="114">
        <v>2020</v>
      </c>
      <c r="G22" s="114" t="s">
        <v>225</v>
      </c>
      <c r="H22" s="20">
        <v>2</v>
      </c>
      <c r="I22" s="20">
        <v>2</v>
      </c>
      <c r="J22" s="20">
        <v>16</v>
      </c>
      <c r="K22" s="20">
        <v>8</v>
      </c>
      <c r="L22" s="114" t="s">
        <v>50</v>
      </c>
      <c r="M22" s="114" t="s">
        <v>769</v>
      </c>
    </row>
    <row r="23" spans="1:13" x14ac:dyDescent="0.25">
      <c r="A23" s="114">
        <v>25001</v>
      </c>
      <c r="B23" s="117" t="s">
        <v>383</v>
      </c>
      <c r="C23" s="114" t="s">
        <v>128</v>
      </c>
      <c r="D23" s="114" t="s">
        <v>284</v>
      </c>
      <c r="E23" s="114" t="s">
        <v>285</v>
      </c>
      <c r="F23" s="114">
        <v>2020</v>
      </c>
      <c r="G23" s="114" t="s">
        <v>225</v>
      </c>
      <c r="H23" s="20">
        <v>1.3</v>
      </c>
      <c r="I23" s="20">
        <v>1.3</v>
      </c>
      <c r="J23" s="20">
        <v>1.04</v>
      </c>
      <c r="K23" s="20">
        <v>0.8</v>
      </c>
      <c r="L23" s="114" t="s">
        <v>50</v>
      </c>
      <c r="M23" s="114" t="s">
        <v>769</v>
      </c>
    </row>
    <row r="24" spans="1:13" x14ac:dyDescent="0.25">
      <c r="A24" s="114">
        <v>25001</v>
      </c>
      <c r="B24" s="117" t="s">
        <v>383</v>
      </c>
      <c r="C24" s="114" t="s">
        <v>128</v>
      </c>
      <c r="D24" s="114" t="s">
        <v>260</v>
      </c>
      <c r="E24" s="114" t="s">
        <v>261</v>
      </c>
      <c r="F24" s="114">
        <v>2020</v>
      </c>
      <c r="G24" s="114" t="s">
        <v>225</v>
      </c>
      <c r="H24" s="20">
        <v>1.1000000000000001</v>
      </c>
      <c r="I24" s="20">
        <v>1.1000000000000001</v>
      </c>
      <c r="J24" s="20">
        <v>5.5</v>
      </c>
      <c r="K24" s="20">
        <v>5</v>
      </c>
      <c r="L24" s="114" t="s">
        <v>50</v>
      </c>
      <c r="M24" s="114" t="s">
        <v>769</v>
      </c>
    </row>
    <row r="25" spans="1:13" x14ac:dyDescent="0.25">
      <c r="A25" s="114">
        <v>25001</v>
      </c>
      <c r="B25" s="117" t="s">
        <v>383</v>
      </c>
      <c r="C25" s="114" t="s">
        <v>128</v>
      </c>
      <c r="D25" s="114" t="s">
        <v>232</v>
      </c>
      <c r="E25" s="114" t="s">
        <v>759</v>
      </c>
      <c r="F25" s="114">
        <v>2020</v>
      </c>
      <c r="G25" s="114" t="s">
        <v>225</v>
      </c>
      <c r="H25" s="20">
        <v>1</v>
      </c>
      <c r="I25" s="20">
        <v>1</v>
      </c>
      <c r="J25" s="20">
        <v>1</v>
      </c>
      <c r="K25" s="20">
        <v>1</v>
      </c>
      <c r="L25" s="114" t="s">
        <v>50</v>
      </c>
      <c r="M25" s="114" t="s">
        <v>759</v>
      </c>
    </row>
    <row r="26" spans="1:13" x14ac:dyDescent="0.25">
      <c r="A26" s="114">
        <v>25001</v>
      </c>
      <c r="B26" s="117" t="s">
        <v>383</v>
      </c>
      <c r="C26" s="114" t="s">
        <v>128</v>
      </c>
      <c r="D26" s="114" t="s">
        <v>253</v>
      </c>
      <c r="E26" s="114" t="s">
        <v>310</v>
      </c>
      <c r="F26" s="114">
        <v>2020</v>
      </c>
      <c r="G26" s="114" t="s">
        <v>225</v>
      </c>
      <c r="H26" s="20">
        <v>0.5</v>
      </c>
      <c r="I26" s="20">
        <v>0.5</v>
      </c>
      <c r="J26" s="20">
        <v>1.5</v>
      </c>
      <c r="K26" s="20">
        <v>3</v>
      </c>
      <c r="L26" s="114" t="s">
        <v>50</v>
      </c>
      <c r="M26" s="114" t="s">
        <v>769</v>
      </c>
    </row>
    <row r="27" spans="1:13" x14ac:dyDescent="0.25">
      <c r="A27" s="114">
        <v>25001</v>
      </c>
      <c r="B27" s="117" t="s">
        <v>383</v>
      </c>
      <c r="C27" s="114" t="s">
        <v>128</v>
      </c>
      <c r="D27" s="114" t="s">
        <v>268</v>
      </c>
      <c r="E27" s="114" t="s">
        <v>269</v>
      </c>
      <c r="F27" s="114">
        <v>2020</v>
      </c>
      <c r="G27" s="114" t="s">
        <v>225</v>
      </c>
      <c r="H27" s="20">
        <v>0.5</v>
      </c>
      <c r="I27" s="20">
        <v>0.5</v>
      </c>
      <c r="J27" s="20">
        <v>1</v>
      </c>
      <c r="K27" s="20">
        <v>2</v>
      </c>
      <c r="L27" s="114" t="s">
        <v>50</v>
      </c>
      <c r="M27" s="114" t="s">
        <v>769</v>
      </c>
    </row>
    <row r="28" spans="1:13" x14ac:dyDescent="0.25">
      <c r="A28" s="114">
        <v>25001</v>
      </c>
      <c r="B28" s="117" t="s">
        <v>383</v>
      </c>
      <c r="C28" s="114" t="s">
        <v>128</v>
      </c>
      <c r="D28" s="114" t="s">
        <v>247</v>
      </c>
      <c r="E28" s="114" t="s">
        <v>352</v>
      </c>
      <c r="F28" s="114">
        <v>2020</v>
      </c>
      <c r="G28" s="114" t="s">
        <v>225</v>
      </c>
      <c r="H28" s="20">
        <v>0.5</v>
      </c>
      <c r="I28" s="20">
        <v>0.5</v>
      </c>
      <c r="J28" s="20">
        <v>4</v>
      </c>
      <c r="K28" s="20">
        <v>8</v>
      </c>
      <c r="L28" s="114" t="s">
        <v>50</v>
      </c>
      <c r="M28" s="114" t="s">
        <v>769</v>
      </c>
    </row>
    <row r="29" spans="1:13" x14ac:dyDescent="0.25">
      <c r="A29" s="114">
        <v>25001</v>
      </c>
      <c r="B29" s="117" t="s">
        <v>383</v>
      </c>
      <c r="C29" s="114" t="s">
        <v>128</v>
      </c>
      <c r="D29" s="114" t="s">
        <v>311</v>
      </c>
      <c r="E29" s="114" t="s">
        <v>312</v>
      </c>
      <c r="F29" s="114">
        <v>2020</v>
      </c>
      <c r="G29" s="114" t="s">
        <v>225</v>
      </c>
      <c r="H29" s="20">
        <v>0.2</v>
      </c>
      <c r="I29" s="20">
        <v>0.2</v>
      </c>
      <c r="J29" s="20">
        <v>0.2</v>
      </c>
      <c r="K29" s="20">
        <v>1</v>
      </c>
      <c r="L29" s="114" t="s">
        <v>50</v>
      </c>
      <c r="M29" s="114" t="s">
        <v>769</v>
      </c>
    </row>
    <row r="30" spans="1:13" x14ac:dyDescent="0.25">
      <c r="A30" s="114">
        <v>25001</v>
      </c>
      <c r="B30" s="117" t="s">
        <v>383</v>
      </c>
      <c r="C30" s="114" t="s">
        <v>128</v>
      </c>
      <c r="D30" s="114" t="s">
        <v>26</v>
      </c>
      <c r="E30" s="114" t="s">
        <v>27</v>
      </c>
      <c r="F30" s="114">
        <v>2020</v>
      </c>
      <c r="G30" s="114" t="s">
        <v>11</v>
      </c>
      <c r="H30" s="20">
        <v>0</v>
      </c>
      <c r="I30" s="20">
        <v>0</v>
      </c>
      <c r="J30" s="20">
        <v>0</v>
      </c>
      <c r="K30" s="20">
        <v>0</v>
      </c>
      <c r="L30" s="114" t="s">
        <v>356</v>
      </c>
      <c r="M30" s="114" t="s">
        <v>774</v>
      </c>
    </row>
    <row r="31" spans="1:13" x14ac:dyDescent="0.25">
      <c r="A31" s="114">
        <v>25001</v>
      </c>
      <c r="B31" s="117" t="s">
        <v>383</v>
      </c>
      <c r="C31" s="114" t="s">
        <v>128</v>
      </c>
      <c r="D31" s="114" t="s">
        <v>26</v>
      </c>
      <c r="E31" s="114" t="s">
        <v>27</v>
      </c>
      <c r="F31" s="114">
        <v>2020</v>
      </c>
      <c r="G31" s="114" t="s">
        <v>3</v>
      </c>
      <c r="H31" s="20">
        <v>0</v>
      </c>
      <c r="I31" s="20">
        <v>0</v>
      </c>
      <c r="J31" s="20">
        <v>0</v>
      </c>
      <c r="K31" s="20">
        <v>0</v>
      </c>
      <c r="L31" s="114" t="s">
        <v>356</v>
      </c>
      <c r="M31" s="114" t="s">
        <v>774</v>
      </c>
    </row>
    <row r="32" spans="1:13" x14ac:dyDescent="0.25">
      <c r="A32" s="114">
        <v>25019</v>
      </c>
      <c r="B32" s="117" t="s">
        <v>386</v>
      </c>
      <c r="C32" s="114" t="s">
        <v>149</v>
      </c>
      <c r="D32" s="114" t="s">
        <v>1</v>
      </c>
      <c r="E32" s="114" t="s">
        <v>2</v>
      </c>
      <c r="F32" s="114">
        <v>2020</v>
      </c>
      <c r="G32" s="114" t="s">
        <v>3</v>
      </c>
      <c r="H32" s="20">
        <v>15</v>
      </c>
      <c r="I32" s="20">
        <v>15</v>
      </c>
      <c r="J32" s="20">
        <v>29.364406779661021</v>
      </c>
      <c r="K32" s="20">
        <v>1.9576271186440699</v>
      </c>
      <c r="L32" s="114" t="s">
        <v>4</v>
      </c>
      <c r="M32" s="114" t="s">
        <v>764</v>
      </c>
    </row>
    <row r="33" spans="1:13" x14ac:dyDescent="0.25">
      <c r="A33" s="114">
        <v>25019</v>
      </c>
      <c r="B33" s="117" t="s">
        <v>386</v>
      </c>
      <c r="C33" s="114" t="s">
        <v>149</v>
      </c>
      <c r="D33" s="114" t="s">
        <v>1</v>
      </c>
      <c r="E33" s="114" t="s">
        <v>2</v>
      </c>
      <c r="F33" s="114">
        <v>2020</v>
      </c>
      <c r="G33" s="114" t="s">
        <v>11</v>
      </c>
      <c r="H33" s="20">
        <v>15</v>
      </c>
      <c r="I33" s="20">
        <v>15</v>
      </c>
      <c r="J33" s="20">
        <v>29.364406779661021</v>
      </c>
      <c r="K33" s="20">
        <v>1.9576271186440699</v>
      </c>
      <c r="L33" s="114" t="s">
        <v>4</v>
      </c>
      <c r="M33" s="114" t="s">
        <v>764</v>
      </c>
    </row>
    <row r="34" spans="1:13" x14ac:dyDescent="0.25">
      <c r="A34" s="114">
        <v>25019</v>
      </c>
      <c r="B34" s="117" t="s">
        <v>386</v>
      </c>
      <c r="C34" s="114" t="s">
        <v>149</v>
      </c>
      <c r="D34" s="114" t="s">
        <v>5</v>
      </c>
      <c r="E34" s="114" t="s">
        <v>6</v>
      </c>
      <c r="F34" s="114">
        <v>2020</v>
      </c>
      <c r="G34" s="114" t="s">
        <v>11</v>
      </c>
      <c r="H34" s="20">
        <v>8</v>
      </c>
      <c r="I34" s="20">
        <v>8</v>
      </c>
      <c r="J34" s="20">
        <v>29.906542056074766</v>
      </c>
      <c r="K34" s="20">
        <v>3.7383177570093502</v>
      </c>
      <c r="L34" s="114" t="s">
        <v>4</v>
      </c>
      <c r="M34" s="114" t="s">
        <v>771</v>
      </c>
    </row>
    <row r="35" spans="1:13" x14ac:dyDescent="0.25">
      <c r="A35" s="114">
        <v>25019</v>
      </c>
      <c r="B35" s="117" t="s">
        <v>386</v>
      </c>
      <c r="C35" s="114" t="s">
        <v>149</v>
      </c>
      <c r="D35" s="114" t="s">
        <v>7</v>
      </c>
      <c r="E35" s="114" t="s">
        <v>8</v>
      </c>
      <c r="F35" s="114">
        <v>2020</v>
      </c>
      <c r="G35" s="114" t="s">
        <v>3</v>
      </c>
      <c r="H35" s="20">
        <v>8</v>
      </c>
      <c r="I35" s="20">
        <v>8</v>
      </c>
      <c r="J35" s="20">
        <v>11.18881118881119</v>
      </c>
      <c r="K35" s="20">
        <v>1.3986013986014001</v>
      </c>
      <c r="L35" s="114" t="s">
        <v>4</v>
      </c>
      <c r="M35" s="114" t="s">
        <v>764</v>
      </c>
    </row>
    <row r="36" spans="1:13" x14ac:dyDescent="0.25">
      <c r="A36" s="114">
        <v>25019</v>
      </c>
      <c r="B36" s="117" t="s">
        <v>386</v>
      </c>
      <c r="C36" s="114" t="s">
        <v>149</v>
      </c>
      <c r="D36" s="114" t="s">
        <v>5</v>
      </c>
      <c r="E36" s="114" t="s">
        <v>6</v>
      </c>
      <c r="F36" s="114">
        <v>2020</v>
      </c>
      <c r="G36" s="114" t="s">
        <v>3</v>
      </c>
      <c r="H36" s="20">
        <v>7</v>
      </c>
      <c r="I36" s="20">
        <v>7</v>
      </c>
      <c r="J36" s="20">
        <v>22.897196261682243</v>
      </c>
      <c r="K36" s="20">
        <v>3.2710280373831799</v>
      </c>
      <c r="L36" s="114" t="s">
        <v>4</v>
      </c>
      <c r="M36" s="114" t="s">
        <v>771</v>
      </c>
    </row>
    <row r="37" spans="1:13" x14ac:dyDescent="0.25">
      <c r="A37" s="114">
        <v>25019</v>
      </c>
      <c r="B37" s="117" t="s">
        <v>386</v>
      </c>
      <c r="C37" s="114" t="s">
        <v>149</v>
      </c>
      <c r="D37" s="114" t="s">
        <v>7</v>
      </c>
      <c r="E37" s="114" t="s">
        <v>8</v>
      </c>
      <c r="F37" s="114">
        <v>2020</v>
      </c>
      <c r="G37" s="114" t="s">
        <v>11</v>
      </c>
      <c r="H37" s="20">
        <v>7</v>
      </c>
      <c r="I37" s="20">
        <v>7</v>
      </c>
      <c r="J37" s="20">
        <v>9.7902097902097918</v>
      </c>
      <c r="K37" s="20">
        <v>1.3986013986014001</v>
      </c>
      <c r="L37" s="114" t="s">
        <v>4</v>
      </c>
      <c r="M37" s="114" t="s">
        <v>764</v>
      </c>
    </row>
    <row r="38" spans="1:13" x14ac:dyDescent="0.25">
      <c r="A38" s="114">
        <v>25019</v>
      </c>
      <c r="B38" s="117" t="s">
        <v>386</v>
      </c>
      <c r="C38" s="114" t="s">
        <v>149</v>
      </c>
      <c r="D38" s="114" t="s">
        <v>19</v>
      </c>
      <c r="E38" s="114" t="s">
        <v>20</v>
      </c>
      <c r="F38" s="114">
        <v>2020</v>
      </c>
      <c r="G38" s="114" t="s">
        <v>3</v>
      </c>
      <c r="H38" s="20">
        <v>7</v>
      </c>
      <c r="I38" s="20">
        <v>7</v>
      </c>
      <c r="J38" s="20">
        <v>140</v>
      </c>
      <c r="K38" s="20">
        <v>20</v>
      </c>
      <c r="L38" s="114" t="s">
        <v>4</v>
      </c>
      <c r="M38" s="114" t="s">
        <v>774</v>
      </c>
    </row>
    <row r="39" spans="1:13" x14ac:dyDescent="0.25">
      <c r="A39" s="114">
        <v>25019</v>
      </c>
      <c r="B39" s="117" t="s">
        <v>386</v>
      </c>
      <c r="C39" s="114" t="s">
        <v>149</v>
      </c>
      <c r="D39" s="114" t="s">
        <v>19</v>
      </c>
      <c r="E39" s="114" t="s">
        <v>20</v>
      </c>
      <c r="F39" s="114">
        <v>2020</v>
      </c>
      <c r="G39" s="114" t="s">
        <v>11</v>
      </c>
      <c r="H39" s="20">
        <v>6</v>
      </c>
      <c r="I39" s="20">
        <v>6</v>
      </c>
      <c r="J39" s="20">
        <v>120</v>
      </c>
      <c r="K39" s="20">
        <v>20</v>
      </c>
      <c r="L39" s="114" t="s">
        <v>4</v>
      </c>
      <c r="M39" s="114" t="s">
        <v>774</v>
      </c>
    </row>
    <row r="40" spans="1:13" x14ac:dyDescent="0.25">
      <c r="A40" s="114">
        <v>25019</v>
      </c>
      <c r="B40" s="117" t="s">
        <v>386</v>
      </c>
      <c r="C40" s="114" t="s">
        <v>149</v>
      </c>
      <c r="D40" s="114" t="s">
        <v>70</v>
      </c>
      <c r="E40" s="114" t="s">
        <v>71</v>
      </c>
      <c r="F40" s="114">
        <v>2020</v>
      </c>
      <c r="G40" s="114" t="s">
        <v>3</v>
      </c>
      <c r="H40" s="20">
        <v>0</v>
      </c>
      <c r="I40" s="20">
        <v>0</v>
      </c>
      <c r="J40" s="20">
        <v>0</v>
      </c>
      <c r="K40" s="20">
        <v>0</v>
      </c>
      <c r="L40" s="114" t="s">
        <v>4</v>
      </c>
      <c r="M40" s="114" t="s">
        <v>771</v>
      </c>
    </row>
    <row r="41" spans="1:13" x14ac:dyDescent="0.25">
      <c r="A41" s="114">
        <v>25019</v>
      </c>
      <c r="B41" s="117" t="s">
        <v>386</v>
      </c>
      <c r="C41" s="114" t="s">
        <v>149</v>
      </c>
      <c r="D41" s="114" t="s">
        <v>70</v>
      </c>
      <c r="E41" s="114" t="s">
        <v>71</v>
      </c>
      <c r="F41" s="114">
        <v>2020</v>
      </c>
      <c r="G41" s="114" t="s">
        <v>11</v>
      </c>
      <c r="H41" s="20">
        <v>0</v>
      </c>
      <c r="I41" s="20">
        <v>0</v>
      </c>
      <c r="J41" s="20">
        <v>0</v>
      </c>
      <c r="K41" s="20">
        <v>0</v>
      </c>
      <c r="L41" s="114" t="s">
        <v>4</v>
      </c>
      <c r="M41" s="114" t="s">
        <v>771</v>
      </c>
    </row>
    <row r="42" spans="1:13" x14ac:dyDescent="0.25">
      <c r="A42" s="114">
        <v>25019</v>
      </c>
      <c r="B42" s="117" t="s">
        <v>386</v>
      </c>
      <c r="C42" s="114" t="s">
        <v>149</v>
      </c>
      <c r="D42" s="114" t="s">
        <v>232</v>
      </c>
      <c r="E42" s="114" t="s">
        <v>759</v>
      </c>
      <c r="F42" s="114">
        <v>2020</v>
      </c>
      <c r="G42" s="114" t="s">
        <v>225</v>
      </c>
      <c r="H42" s="20">
        <v>351</v>
      </c>
      <c r="I42" s="20">
        <v>313</v>
      </c>
      <c r="J42" s="20">
        <v>360</v>
      </c>
      <c r="K42" s="20">
        <v>1.15015974440895</v>
      </c>
      <c r="L42" s="114" t="s">
        <v>50</v>
      </c>
      <c r="M42" s="114" t="s">
        <v>759</v>
      </c>
    </row>
    <row r="43" spans="1:13" x14ac:dyDescent="0.25">
      <c r="A43" s="114">
        <v>25019</v>
      </c>
      <c r="B43" s="117" t="s">
        <v>386</v>
      </c>
      <c r="C43" s="114" t="s">
        <v>149</v>
      </c>
      <c r="D43" s="114" t="s">
        <v>234</v>
      </c>
      <c r="E43" s="114" t="s">
        <v>235</v>
      </c>
      <c r="F43" s="114">
        <v>2020</v>
      </c>
      <c r="G43" s="114" t="s">
        <v>225</v>
      </c>
      <c r="H43" s="20">
        <v>278</v>
      </c>
      <c r="I43" s="20">
        <v>278</v>
      </c>
      <c r="J43" s="20">
        <v>556</v>
      </c>
      <c r="K43" s="20">
        <v>2</v>
      </c>
      <c r="L43" s="114" t="s">
        <v>50</v>
      </c>
      <c r="M43" s="114" t="s">
        <v>769</v>
      </c>
    </row>
    <row r="44" spans="1:13" x14ac:dyDescent="0.25">
      <c r="A44" s="114">
        <v>25019</v>
      </c>
      <c r="B44" s="117" t="s">
        <v>386</v>
      </c>
      <c r="C44" s="114" t="s">
        <v>149</v>
      </c>
      <c r="D44" s="114" t="s">
        <v>255</v>
      </c>
      <c r="E44" s="114" t="s">
        <v>338</v>
      </c>
      <c r="F44" s="114">
        <v>2020</v>
      </c>
      <c r="G44" s="114" t="s">
        <v>225</v>
      </c>
      <c r="H44" s="20">
        <v>161</v>
      </c>
      <c r="I44" s="20">
        <v>159</v>
      </c>
      <c r="J44" s="20">
        <v>805</v>
      </c>
      <c r="K44" s="20">
        <v>5</v>
      </c>
      <c r="L44" s="114" t="s">
        <v>50</v>
      </c>
      <c r="M44" s="114" t="s">
        <v>769</v>
      </c>
    </row>
    <row r="45" spans="1:13" x14ac:dyDescent="0.25">
      <c r="A45" s="114">
        <v>25019</v>
      </c>
      <c r="B45" s="117" t="s">
        <v>386</v>
      </c>
      <c r="C45" s="114" t="s">
        <v>149</v>
      </c>
      <c r="D45" s="114" t="s">
        <v>238</v>
      </c>
      <c r="E45" s="114" t="s">
        <v>239</v>
      </c>
      <c r="F45" s="114">
        <v>2020</v>
      </c>
      <c r="G45" s="114" t="s">
        <v>225</v>
      </c>
      <c r="H45" s="20">
        <v>24</v>
      </c>
      <c r="I45" s="20">
        <v>20</v>
      </c>
      <c r="J45" s="20">
        <v>720</v>
      </c>
      <c r="K45" s="20">
        <v>30</v>
      </c>
      <c r="L45" s="114" t="s">
        <v>50</v>
      </c>
      <c r="M45" s="114" t="s">
        <v>769</v>
      </c>
    </row>
    <row r="46" spans="1:13" x14ac:dyDescent="0.25">
      <c r="A46" s="114">
        <v>25019</v>
      </c>
      <c r="B46" s="117" t="s">
        <v>386</v>
      </c>
      <c r="C46" s="114" t="s">
        <v>149</v>
      </c>
      <c r="D46" s="114" t="s">
        <v>240</v>
      </c>
      <c r="E46" s="114" t="s">
        <v>241</v>
      </c>
      <c r="F46" s="114">
        <v>2020</v>
      </c>
      <c r="G46" s="114" t="s">
        <v>225</v>
      </c>
      <c r="H46" s="20">
        <v>17</v>
      </c>
      <c r="I46" s="20">
        <v>17</v>
      </c>
      <c r="J46" s="20">
        <v>42.5</v>
      </c>
      <c r="K46" s="20">
        <v>2.5</v>
      </c>
      <c r="L46" s="114" t="s">
        <v>50</v>
      </c>
      <c r="M46" s="114" t="s">
        <v>765</v>
      </c>
    </row>
    <row r="47" spans="1:13" x14ac:dyDescent="0.25">
      <c r="A47" s="114">
        <v>25019</v>
      </c>
      <c r="B47" s="117" t="s">
        <v>386</v>
      </c>
      <c r="C47" s="114" t="s">
        <v>149</v>
      </c>
      <c r="D47" s="114" t="s">
        <v>224</v>
      </c>
      <c r="E47" s="114" t="s">
        <v>334</v>
      </c>
      <c r="F47" s="114">
        <v>2020</v>
      </c>
      <c r="G47" s="114" t="s">
        <v>225</v>
      </c>
      <c r="H47" s="20">
        <v>12</v>
      </c>
      <c r="I47" s="20">
        <v>8</v>
      </c>
      <c r="J47" s="20">
        <v>72</v>
      </c>
      <c r="K47" s="20">
        <v>6</v>
      </c>
      <c r="L47" s="114" t="s">
        <v>50</v>
      </c>
      <c r="M47" s="114" t="s">
        <v>769</v>
      </c>
    </row>
    <row r="48" spans="1:13" x14ac:dyDescent="0.25">
      <c r="A48" s="114">
        <v>25019</v>
      </c>
      <c r="B48" s="117" t="s">
        <v>386</v>
      </c>
      <c r="C48" s="114" t="s">
        <v>149</v>
      </c>
      <c r="D48" s="114" t="s">
        <v>48</v>
      </c>
      <c r="E48" s="114" t="s">
        <v>49</v>
      </c>
      <c r="F48" s="114">
        <v>2020</v>
      </c>
      <c r="G48" s="114" t="s">
        <v>3</v>
      </c>
      <c r="H48" s="20">
        <v>0</v>
      </c>
      <c r="I48" s="20">
        <v>0</v>
      </c>
      <c r="J48" s="20">
        <v>0</v>
      </c>
      <c r="K48" s="20">
        <v>0</v>
      </c>
      <c r="L48" s="114" t="s">
        <v>50</v>
      </c>
      <c r="M48" s="114" t="s">
        <v>775</v>
      </c>
    </row>
    <row r="49" spans="1:13" x14ac:dyDescent="0.25">
      <c r="A49" s="114">
        <v>25019</v>
      </c>
      <c r="B49" s="117" t="s">
        <v>386</v>
      </c>
      <c r="C49" s="114" t="s">
        <v>149</v>
      </c>
      <c r="D49" s="114" t="s">
        <v>48</v>
      </c>
      <c r="E49" s="114" t="s">
        <v>49</v>
      </c>
      <c r="F49" s="114">
        <v>2020</v>
      </c>
      <c r="G49" s="114" t="s">
        <v>11</v>
      </c>
      <c r="H49" s="20">
        <v>0</v>
      </c>
      <c r="I49" s="20">
        <v>0</v>
      </c>
      <c r="J49" s="20">
        <v>0</v>
      </c>
      <c r="K49" s="20">
        <v>0</v>
      </c>
      <c r="L49" s="114" t="s">
        <v>50</v>
      </c>
      <c r="M49" s="114" t="s">
        <v>775</v>
      </c>
    </row>
    <row r="50" spans="1:13" x14ac:dyDescent="0.25">
      <c r="A50" s="114">
        <v>25019</v>
      </c>
      <c r="B50" s="117" t="s">
        <v>386</v>
      </c>
      <c r="C50" s="114" t="s">
        <v>149</v>
      </c>
      <c r="D50" s="114" t="s">
        <v>26</v>
      </c>
      <c r="E50" s="114" t="s">
        <v>27</v>
      </c>
      <c r="F50" s="114">
        <v>2020</v>
      </c>
      <c r="G50" s="114" t="s">
        <v>3</v>
      </c>
      <c r="H50" s="20">
        <v>15</v>
      </c>
      <c r="I50" s="20">
        <v>15</v>
      </c>
      <c r="J50" s="20">
        <v>135</v>
      </c>
      <c r="K50" s="20">
        <v>9</v>
      </c>
      <c r="L50" s="114" t="s">
        <v>356</v>
      </c>
      <c r="M50" s="114" t="s">
        <v>774</v>
      </c>
    </row>
    <row r="51" spans="1:13" x14ac:dyDescent="0.25">
      <c r="A51" s="114">
        <v>25019</v>
      </c>
      <c r="B51" s="117" t="s">
        <v>386</v>
      </c>
      <c r="C51" s="114" t="s">
        <v>149</v>
      </c>
      <c r="D51" s="114" t="s">
        <v>26</v>
      </c>
      <c r="E51" s="114" t="s">
        <v>27</v>
      </c>
      <c r="F51" s="114">
        <v>2020</v>
      </c>
      <c r="G51" s="114" t="s">
        <v>11</v>
      </c>
      <c r="H51" s="20">
        <v>0</v>
      </c>
      <c r="I51" s="20">
        <v>0</v>
      </c>
      <c r="J51" s="20">
        <v>0</v>
      </c>
      <c r="K51" s="20">
        <v>0</v>
      </c>
      <c r="L51" s="114" t="s">
        <v>356</v>
      </c>
      <c r="M51" s="114" t="s">
        <v>774</v>
      </c>
    </row>
    <row r="52" spans="1:13" x14ac:dyDescent="0.25">
      <c r="A52" s="114">
        <v>25035</v>
      </c>
      <c r="B52" s="115" t="s">
        <v>396</v>
      </c>
      <c r="C52" s="114" t="s">
        <v>181</v>
      </c>
      <c r="D52" s="114" t="s">
        <v>1</v>
      </c>
      <c r="E52" s="114" t="s">
        <v>2</v>
      </c>
      <c r="F52" s="114">
        <v>2020</v>
      </c>
      <c r="G52" s="114" t="s">
        <v>11</v>
      </c>
      <c r="H52" s="20">
        <v>100</v>
      </c>
      <c r="I52" s="20">
        <v>100</v>
      </c>
      <c r="J52" s="20">
        <v>120</v>
      </c>
      <c r="K52" s="20">
        <v>1.2</v>
      </c>
      <c r="L52" s="114" t="s">
        <v>4</v>
      </c>
      <c r="M52" s="114" t="s">
        <v>764</v>
      </c>
    </row>
    <row r="53" spans="1:13" x14ac:dyDescent="0.25">
      <c r="A53" s="114">
        <v>25035</v>
      </c>
      <c r="B53" s="115" t="s">
        <v>396</v>
      </c>
      <c r="C53" s="114" t="s">
        <v>181</v>
      </c>
      <c r="D53" s="114" t="s">
        <v>1</v>
      </c>
      <c r="E53" s="114" t="s">
        <v>2</v>
      </c>
      <c r="F53" s="114">
        <v>2020</v>
      </c>
      <c r="G53" s="114" t="s">
        <v>3</v>
      </c>
      <c r="H53" s="20">
        <v>70</v>
      </c>
      <c r="I53" s="20">
        <v>60</v>
      </c>
      <c r="J53" s="20">
        <v>84</v>
      </c>
      <c r="K53" s="20">
        <v>1.4</v>
      </c>
      <c r="L53" s="114" t="s">
        <v>4</v>
      </c>
      <c r="M53" s="114" t="s">
        <v>764</v>
      </c>
    </row>
    <row r="54" spans="1:13" x14ac:dyDescent="0.25">
      <c r="A54" s="114">
        <v>25035</v>
      </c>
      <c r="B54" s="115" t="s">
        <v>396</v>
      </c>
      <c r="C54" s="114" t="s">
        <v>181</v>
      </c>
      <c r="D54" s="114" t="s">
        <v>246</v>
      </c>
      <c r="E54" s="114" t="s">
        <v>336</v>
      </c>
      <c r="F54" s="114">
        <v>2020</v>
      </c>
      <c r="G54" s="114" t="s">
        <v>225</v>
      </c>
      <c r="H54" s="20">
        <v>1882.7</v>
      </c>
      <c r="I54" s="20">
        <v>1752.7</v>
      </c>
      <c r="J54" s="20">
        <v>26290.5</v>
      </c>
      <c r="K54" s="20">
        <v>15</v>
      </c>
      <c r="L54" s="114" t="s">
        <v>50</v>
      </c>
      <c r="M54" s="114" t="s">
        <v>769</v>
      </c>
    </row>
    <row r="55" spans="1:13" x14ac:dyDescent="0.25">
      <c r="A55" s="114">
        <v>25035</v>
      </c>
      <c r="B55" s="115" t="s">
        <v>396</v>
      </c>
      <c r="C55" s="114" t="s">
        <v>181</v>
      </c>
      <c r="D55" s="114" t="s">
        <v>240</v>
      </c>
      <c r="E55" s="114" t="s">
        <v>241</v>
      </c>
      <c r="F55" s="114">
        <v>2020</v>
      </c>
      <c r="G55" s="114" t="s">
        <v>225</v>
      </c>
      <c r="H55" s="20">
        <v>300</v>
      </c>
      <c r="I55" s="20">
        <v>300</v>
      </c>
      <c r="J55" s="20">
        <v>1200</v>
      </c>
      <c r="K55" s="20">
        <v>4</v>
      </c>
      <c r="L55" s="114" t="s">
        <v>50</v>
      </c>
      <c r="M55" s="114" t="s">
        <v>765</v>
      </c>
    </row>
    <row r="56" spans="1:13" x14ac:dyDescent="0.25">
      <c r="A56" s="114">
        <v>25035</v>
      </c>
      <c r="B56" s="115" t="s">
        <v>396</v>
      </c>
      <c r="C56" s="114" t="s">
        <v>181</v>
      </c>
      <c r="D56" s="114" t="s">
        <v>226</v>
      </c>
      <c r="E56" s="114" t="s">
        <v>335</v>
      </c>
      <c r="F56" s="114">
        <v>2020</v>
      </c>
      <c r="G56" s="114" t="s">
        <v>225</v>
      </c>
      <c r="H56" s="20">
        <v>160</v>
      </c>
      <c r="I56" s="20">
        <v>120</v>
      </c>
      <c r="J56" s="20">
        <v>2400</v>
      </c>
      <c r="K56" s="20">
        <v>20</v>
      </c>
      <c r="L56" s="114" t="s">
        <v>50</v>
      </c>
      <c r="M56" s="114" t="s">
        <v>769</v>
      </c>
    </row>
    <row r="57" spans="1:13" x14ac:dyDescent="0.25">
      <c r="A57" s="114">
        <v>25035</v>
      </c>
      <c r="B57" s="115" t="s">
        <v>396</v>
      </c>
      <c r="C57" s="114" t="s">
        <v>181</v>
      </c>
      <c r="D57" s="114" t="s">
        <v>252</v>
      </c>
      <c r="E57" s="114" t="s">
        <v>340</v>
      </c>
      <c r="F57" s="114">
        <v>2020</v>
      </c>
      <c r="G57" s="114" t="s">
        <v>225</v>
      </c>
      <c r="H57" s="20">
        <v>135</v>
      </c>
      <c r="I57" s="20">
        <v>107</v>
      </c>
      <c r="J57" s="20">
        <v>1926</v>
      </c>
      <c r="K57" s="20">
        <v>18</v>
      </c>
      <c r="L57" s="114" t="s">
        <v>50</v>
      </c>
      <c r="M57" s="114" t="s">
        <v>769</v>
      </c>
    </row>
    <row r="58" spans="1:13" x14ac:dyDescent="0.25">
      <c r="A58" s="114">
        <v>25035</v>
      </c>
      <c r="B58" s="115" t="s">
        <v>396</v>
      </c>
      <c r="C58" s="114" t="s">
        <v>181</v>
      </c>
      <c r="D58" s="114" t="s">
        <v>227</v>
      </c>
      <c r="E58" s="114" t="s">
        <v>339</v>
      </c>
      <c r="F58" s="114">
        <v>2020</v>
      </c>
      <c r="G58" s="114" t="s">
        <v>225</v>
      </c>
      <c r="H58" s="20">
        <v>134.5</v>
      </c>
      <c r="I58" s="20">
        <v>108.5</v>
      </c>
      <c r="J58" s="20">
        <v>2387</v>
      </c>
      <c r="K58" s="20">
        <v>22</v>
      </c>
      <c r="L58" s="114" t="s">
        <v>50</v>
      </c>
      <c r="M58" s="114" t="s">
        <v>769</v>
      </c>
    </row>
    <row r="59" spans="1:13" x14ac:dyDescent="0.25">
      <c r="A59" s="114">
        <v>25035</v>
      </c>
      <c r="B59" s="115" t="s">
        <v>396</v>
      </c>
      <c r="C59" s="114" t="s">
        <v>181</v>
      </c>
      <c r="D59" s="114" t="s">
        <v>232</v>
      </c>
      <c r="E59" s="114" t="s">
        <v>759</v>
      </c>
      <c r="F59" s="114">
        <v>2020</v>
      </c>
      <c r="G59" s="114" t="s">
        <v>225</v>
      </c>
      <c r="H59" s="20">
        <v>71</v>
      </c>
      <c r="I59" s="20">
        <v>68</v>
      </c>
      <c r="J59" s="20">
        <v>65</v>
      </c>
      <c r="K59" s="20">
        <v>0.95588235294117696</v>
      </c>
      <c r="L59" s="114" t="s">
        <v>50</v>
      </c>
      <c r="M59" s="114" t="s">
        <v>759</v>
      </c>
    </row>
    <row r="60" spans="1:13" x14ac:dyDescent="0.25">
      <c r="A60" s="114">
        <v>25035</v>
      </c>
      <c r="B60" s="115" t="s">
        <v>396</v>
      </c>
      <c r="C60" s="114" t="s">
        <v>181</v>
      </c>
      <c r="D60" s="114" t="s">
        <v>250</v>
      </c>
      <c r="E60" s="114" t="s">
        <v>251</v>
      </c>
      <c r="F60" s="114">
        <v>2020</v>
      </c>
      <c r="G60" s="114" t="s">
        <v>225</v>
      </c>
      <c r="H60" s="20">
        <v>67</v>
      </c>
      <c r="I60" s="20">
        <v>57</v>
      </c>
      <c r="J60" s="20">
        <v>22.8</v>
      </c>
      <c r="K60" s="20">
        <v>0.4</v>
      </c>
      <c r="L60" s="114" t="s">
        <v>50</v>
      </c>
      <c r="M60" s="114" t="s">
        <v>251</v>
      </c>
    </row>
    <row r="61" spans="1:13" x14ac:dyDescent="0.25">
      <c r="A61" s="114">
        <v>25035</v>
      </c>
      <c r="B61" s="115" t="s">
        <v>396</v>
      </c>
      <c r="C61" s="114" t="s">
        <v>181</v>
      </c>
      <c r="D61" s="114" t="s">
        <v>224</v>
      </c>
      <c r="E61" s="114" t="s">
        <v>345</v>
      </c>
      <c r="F61" s="114">
        <v>2020</v>
      </c>
      <c r="G61" s="114" t="s">
        <v>225</v>
      </c>
      <c r="H61" s="20">
        <v>59.7</v>
      </c>
      <c r="I61" s="20">
        <v>30.7</v>
      </c>
      <c r="J61" s="20">
        <v>521.9</v>
      </c>
      <c r="K61" s="20">
        <v>17</v>
      </c>
      <c r="L61" s="114" t="s">
        <v>50</v>
      </c>
      <c r="M61" s="114" t="s">
        <v>769</v>
      </c>
    </row>
    <row r="62" spans="1:13" x14ac:dyDescent="0.25">
      <c r="A62" s="114">
        <v>25035</v>
      </c>
      <c r="B62" s="115" t="s">
        <v>396</v>
      </c>
      <c r="C62" s="114" t="s">
        <v>181</v>
      </c>
      <c r="D62" s="114" t="s">
        <v>253</v>
      </c>
      <c r="E62" s="114" t="s">
        <v>254</v>
      </c>
      <c r="F62" s="114">
        <v>2020</v>
      </c>
      <c r="G62" s="114" t="s">
        <v>225</v>
      </c>
      <c r="H62" s="20">
        <v>49</v>
      </c>
      <c r="I62" s="20">
        <v>46</v>
      </c>
      <c r="J62" s="20">
        <v>414</v>
      </c>
      <c r="K62" s="20">
        <v>9</v>
      </c>
      <c r="L62" s="114" t="s">
        <v>50</v>
      </c>
      <c r="M62" s="114" t="s">
        <v>769</v>
      </c>
    </row>
    <row r="63" spans="1:13" x14ac:dyDescent="0.25">
      <c r="A63" s="114">
        <v>25035</v>
      </c>
      <c r="B63" s="115" t="s">
        <v>396</v>
      </c>
      <c r="C63" s="114" t="s">
        <v>181</v>
      </c>
      <c r="D63" s="114" t="s">
        <v>307</v>
      </c>
      <c r="E63" s="114" t="s">
        <v>308</v>
      </c>
      <c r="F63" s="114">
        <v>2020</v>
      </c>
      <c r="G63" s="114" t="s">
        <v>225</v>
      </c>
      <c r="H63" s="20">
        <v>47.1</v>
      </c>
      <c r="I63" s="20">
        <v>18.100000000000001</v>
      </c>
      <c r="J63" s="20">
        <v>181</v>
      </c>
      <c r="K63" s="20">
        <v>10</v>
      </c>
      <c r="L63" s="114" t="s">
        <v>50</v>
      </c>
      <c r="M63" s="114" t="s">
        <v>769</v>
      </c>
    </row>
    <row r="64" spans="1:13" x14ac:dyDescent="0.25">
      <c r="A64" s="114">
        <v>25035</v>
      </c>
      <c r="B64" s="115" t="s">
        <v>396</v>
      </c>
      <c r="C64" s="114" t="s">
        <v>181</v>
      </c>
      <c r="D64" s="114" t="s">
        <v>234</v>
      </c>
      <c r="E64" s="114" t="s">
        <v>235</v>
      </c>
      <c r="F64" s="114">
        <v>2020</v>
      </c>
      <c r="G64" s="114" t="s">
        <v>225</v>
      </c>
      <c r="H64" s="20">
        <v>35</v>
      </c>
      <c r="I64" s="20">
        <v>33</v>
      </c>
      <c r="J64" s="20">
        <v>198</v>
      </c>
      <c r="K64" s="20">
        <v>6</v>
      </c>
      <c r="L64" s="114" t="s">
        <v>50</v>
      </c>
      <c r="M64" s="114" t="s">
        <v>769</v>
      </c>
    </row>
    <row r="65" spans="1:13" x14ac:dyDescent="0.25">
      <c r="A65" s="114">
        <v>25035</v>
      </c>
      <c r="B65" s="115" t="s">
        <v>396</v>
      </c>
      <c r="C65" s="114" t="s">
        <v>181</v>
      </c>
      <c r="D65" s="114" t="s">
        <v>260</v>
      </c>
      <c r="E65" s="114" t="s">
        <v>261</v>
      </c>
      <c r="F65" s="114">
        <v>2020</v>
      </c>
      <c r="G65" s="114" t="s">
        <v>225</v>
      </c>
      <c r="H65" s="20">
        <v>12</v>
      </c>
      <c r="I65" s="20">
        <v>6</v>
      </c>
      <c r="J65" s="20">
        <v>114</v>
      </c>
      <c r="K65" s="20">
        <v>19</v>
      </c>
      <c r="L65" s="114" t="s">
        <v>50</v>
      </c>
      <c r="M65" s="114" t="s">
        <v>769</v>
      </c>
    </row>
    <row r="66" spans="1:13" x14ac:dyDescent="0.25">
      <c r="A66" s="114">
        <v>25035</v>
      </c>
      <c r="B66" s="115" t="s">
        <v>396</v>
      </c>
      <c r="C66" s="114" t="s">
        <v>181</v>
      </c>
      <c r="D66" s="114" t="s">
        <v>246</v>
      </c>
      <c r="E66" s="114" t="s">
        <v>350</v>
      </c>
      <c r="F66" s="114">
        <v>2020</v>
      </c>
      <c r="G66" s="114" t="s">
        <v>225</v>
      </c>
      <c r="H66" s="20">
        <v>10</v>
      </c>
      <c r="I66" s="20">
        <v>4</v>
      </c>
      <c r="J66" s="20">
        <v>44</v>
      </c>
      <c r="K66" s="20">
        <v>11</v>
      </c>
      <c r="L66" s="114" t="s">
        <v>50</v>
      </c>
      <c r="M66" s="114" t="s">
        <v>769</v>
      </c>
    </row>
    <row r="67" spans="1:13" x14ac:dyDescent="0.25">
      <c r="A67" s="114">
        <v>25035</v>
      </c>
      <c r="B67" s="115" t="s">
        <v>396</v>
      </c>
      <c r="C67" s="114" t="s">
        <v>181</v>
      </c>
      <c r="D67" s="114" t="s">
        <v>26</v>
      </c>
      <c r="E67" s="114" t="s">
        <v>27</v>
      </c>
      <c r="F67" s="114">
        <v>2020</v>
      </c>
      <c r="G67" s="114" t="s">
        <v>3</v>
      </c>
      <c r="H67" s="20">
        <v>50</v>
      </c>
      <c r="I67" s="20">
        <v>45</v>
      </c>
      <c r="J67" s="20">
        <v>315</v>
      </c>
      <c r="K67" s="20">
        <v>7</v>
      </c>
      <c r="L67" s="114" t="s">
        <v>356</v>
      </c>
      <c r="M67" s="114" t="s">
        <v>774</v>
      </c>
    </row>
    <row r="68" spans="1:13" x14ac:dyDescent="0.25">
      <c r="A68" s="114">
        <v>25035</v>
      </c>
      <c r="B68" s="115" t="s">
        <v>396</v>
      </c>
      <c r="C68" s="114" t="s">
        <v>181</v>
      </c>
      <c r="D68" s="114" t="s">
        <v>26</v>
      </c>
      <c r="E68" s="114" t="s">
        <v>27</v>
      </c>
      <c r="F68" s="114">
        <v>2020</v>
      </c>
      <c r="G68" s="114" t="s">
        <v>11</v>
      </c>
      <c r="H68" s="20">
        <v>5</v>
      </c>
      <c r="I68" s="20">
        <v>5</v>
      </c>
      <c r="J68" s="20">
        <v>35</v>
      </c>
      <c r="K68" s="20">
        <v>7</v>
      </c>
      <c r="L68" s="114" t="s">
        <v>356</v>
      </c>
      <c r="M68" s="114" t="s">
        <v>774</v>
      </c>
    </row>
    <row r="69" spans="1:13" x14ac:dyDescent="0.25">
      <c r="A69" s="114">
        <v>25040</v>
      </c>
      <c r="B69" s="115" t="s">
        <v>396</v>
      </c>
      <c r="C69" s="114" t="s">
        <v>31</v>
      </c>
      <c r="D69" s="114" t="s">
        <v>9</v>
      </c>
      <c r="E69" s="114" t="s">
        <v>10</v>
      </c>
      <c r="F69" s="114">
        <v>2020</v>
      </c>
      <c r="G69" s="114" t="s">
        <v>11</v>
      </c>
      <c r="H69" s="20">
        <v>32</v>
      </c>
      <c r="I69" s="20">
        <v>30</v>
      </c>
      <c r="J69" s="20">
        <v>360</v>
      </c>
      <c r="K69" s="20">
        <v>12</v>
      </c>
      <c r="L69" s="114" t="s">
        <v>4</v>
      </c>
      <c r="M69" s="114" t="s">
        <v>771</v>
      </c>
    </row>
    <row r="70" spans="1:13" x14ac:dyDescent="0.25">
      <c r="A70" s="114">
        <v>25040</v>
      </c>
      <c r="B70" s="115" t="s">
        <v>396</v>
      </c>
      <c r="C70" s="114" t="s">
        <v>31</v>
      </c>
      <c r="D70" s="114" t="s">
        <v>9</v>
      </c>
      <c r="E70" s="114" t="s">
        <v>10</v>
      </c>
      <c r="F70" s="114">
        <v>2020</v>
      </c>
      <c r="G70" s="114" t="s">
        <v>3</v>
      </c>
      <c r="H70" s="20">
        <v>30</v>
      </c>
      <c r="I70" s="20">
        <v>28</v>
      </c>
      <c r="J70" s="20">
        <v>336</v>
      </c>
      <c r="K70" s="20">
        <v>12</v>
      </c>
      <c r="L70" s="114" t="s">
        <v>4</v>
      </c>
      <c r="M70" s="114" t="s">
        <v>771</v>
      </c>
    </row>
    <row r="71" spans="1:13" x14ac:dyDescent="0.25">
      <c r="A71" s="114">
        <v>25040</v>
      </c>
      <c r="B71" s="115" t="s">
        <v>396</v>
      </c>
      <c r="C71" s="114" t="s">
        <v>31</v>
      </c>
      <c r="D71" s="114" t="s">
        <v>5</v>
      </c>
      <c r="E71" s="114" t="s">
        <v>6</v>
      </c>
      <c r="F71" s="114">
        <v>2020</v>
      </c>
      <c r="G71" s="114" t="s">
        <v>11</v>
      </c>
      <c r="H71" s="20">
        <v>16</v>
      </c>
      <c r="I71" s="20">
        <v>15</v>
      </c>
      <c r="J71" s="20">
        <v>49.065420560747661</v>
      </c>
      <c r="K71" s="20">
        <v>3.2710280373831799</v>
      </c>
      <c r="L71" s="114" t="s">
        <v>4</v>
      </c>
      <c r="M71" s="114" t="s">
        <v>771</v>
      </c>
    </row>
    <row r="72" spans="1:13" x14ac:dyDescent="0.25">
      <c r="A72" s="114">
        <v>25040</v>
      </c>
      <c r="B72" s="115" t="s">
        <v>396</v>
      </c>
      <c r="C72" s="114" t="s">
        <v>31</v>
      </c>
      <c r="D72" s="114" t="s">
        <v>1</v>
      </c>
      <c r="E72" s="114" t="s">
        <v>2</v>
      </c>
      <c r="F72" s="114">
        <v>2020</v>
      </c>
      <c r="G72" s="114" t="s">
        <v>11</v>
      </c>
      <c r="H72" s="20">
        <v>14</v>
      </c>
      <c r="I72" s="20">
        <v>14</v>
      </c>
      <c r="J72" s="20">
        <v>17.796610169491526</v>
      </c>
      <c r="K72" s="20">
        <v>1.27118644067797</v>
      </c>
      <c r="L72" s="114" t="s">
        <v>4</v>
      </c>
      <c r="M72" s="114" t="s">
        <v>764</v>
      </c>
    </row>
    <row r="73" spans="1:13" x14ac:dyDescent="0.25">
      <c r="A73" s="114">
        <v>25040</v>
      </c>
      <c r="B73" s="115" t="s">
        <v>396</v>
      </c>
      <c r="C73" s="114" t="s">
        <v>31</v>
      </c>
      <c r="D73" s="114" t="s">
        <v>5</v>
      </c>
      <c r="E73" s="114" t="s">
        <v>6</v>
      </c>
      <c r="F73" s="114">
        <v>2020</v>
      </c>
      <c r="G73" s="114" t="s">
        <v>3</v>
      </c>
      <c r="H73" s="20">
        <v>12</v>
      </c>
      <c r="I73" s="20">
        <v>10</v>
      </c>
      <c r="J73" s="20">
        <v>28.037383177570092</v>
      </c>
      <c r="K73" s="20">
        <v>2.8037383177570101</v>
      </c>
      <c r="L73" s="114" t="s">
        <v>4</v>
      </c>
      <c r="M73" s="114" t="s">
        <v>771</v>
      </c>
    </row>
    <row r="74" spans="1:13" x14ac:dyDescent="0.25">
      <c r="A74" s="114">
        <v>25040</v>
      </c>
      <c r="B74" s="115" t="s">
        <v>396</v>
      </c>
      <c r="C74" s="114" t="s">
        <v>31</v>
      </c>
      <c r="D74" s="114" t="s">
        <v>1</v>
      </c>
      <c r="E74" s="114" t="s">
        <v>2</v>
      </c>
      <c r="F74" s="114">
        <v>2020</v>
      </c>
      <c r="G74" s="114" t="s">
        <v>3</v>
      </c>
      <c r="H74" s="20">
        <v>12</v>
      </c>
      <c r="I74" s="20">
        <v>11</v>
      </c>
      <c r="J74" s="20">
        <v>13.983050847457628</v>
      </c>
      <c r="K74" s="20">
        <v>1.27118644067797</v>
      </c>
      <c r="L74" s="114" t="s">
        <v>4</v>
      </c>
      <c r="M74" s="114" t="s">
        <v>764</v>
      </c>
    </row>
    <row r="75" spans="1:13" x14ac:dyDescent="0.25">
      <c r="A75" s="114">
        <v>25040</v>
      </c>
      <c r="B75" s="115" t="s">
        <v>396</v>
      </c>
      <c r="C75" s="114" t="s">
        <v>31</v>
      </c>
      <c r="D75" s="114" t="s">
        <v>22</v>
      </c>
      <c r="E75" s="114" t="s">
        <v>32</v>
      </c>
      <c r="F75" s="114">
        <v>2020</v>
      </c>
      <c r="G75" s="114" t="s">
        <v>11</v>
      </c>
      <c r="H75" s="20">
        <v>12</v>
      </c>
      <c r="I75" s="20">
        <v>11</v>
      </c>
      <c r="J75" s="20">
        <v>165</v>
      </c>
      <c r="K75" s="20">
        <v>15</v>
      </c>
      <c r="L75" s="114" t="s">
        <v>4</v>
      </c>
      <c r="M75" s="114" t="s">
        <v>771</v>
      </c>
    </row>
    <row r="76" spans="1:13" x14ac:dyDescent="0.25">
      <c r="A76" s="114">
        <v>25040</v>
      </c>
      <c r="B76" s="115" t="s">
        <v>396</v>
      </c>
      <c r="C76" s="114" t="s">
        <v>31</v>
      </c>
      <c r="D76" s="114" t="s">
        <v>22</v>
      </c>
      <c r="E76" s="114" t="s">
        <v>32</v>
      </c>
      <c r="F76" s="114">
        <v>2020</v>
      </c>
      <c r="G76" s="114" t="s">
        <v>3</v>
      </c>
      <c r="H76" s="20">
        <v>7</v>
      </c>
      <c r="I76" s="20">
        <v>6</v>
      </c>
      <c r="J76" s="20">
        <v>78</v>
      </c>
      <c r="K76" s="20">
        <v>13</v>
      </c>
      <c r="L76" s="114" t="s">
        <v>4</v>
      </c>
      <c r="M76" s="114" t="s">
        <v>771</v>
      </c>
    </row>
    <row r="77" spans="1:13" x14ac:dyDescent="0.25">
      <c r="A77" s="114">
        <v>25040</v>
      </c>
      <c r="B77" s="115" t="s">
        <v>396</v>
      </c>
      <c r="C77" s="114" t="s">
        <v>31</v>
      </c>
      <c r="D77" s="114" t="s">
        <v>232</v>
      </c>
      <c r="E77" s="114" t="s">
        <v>759</v>
      </c>
      <c r="F77" s="114">
        <v>2020</v>
      </c>
      <c r="G77" s="114" t="s">
        <v>225</v>
      </c>
      <c r="H77" s="20">
        <v>706</v>
      </c>
      <c r="I77" s="20">
        <v>626</v>
      </c>
      <c r="J77" s="20">
        <v>684</v>
      </c>
      <c r="K77" s="20">
        <v>1.0926517571884999</v>
      </c>
      <c r="L77" s="114" t="s">
        <v>50</v>
      </c>
      <c r="M77" s="114" t="s">
        <v>759</v>
      </c>
    </row>
    <row r="78" spans="1:13" x14ac:dyDescent="0.25">
      <c r="A78" s="114">
        <v>25040</v>
      </c>
      <c r="B78" s="115" t="s">
        <v>396</v>
      </c>
      <c r="C78" s="114" t="s">
        <v>31</v>
      </c>
      <c r="D78" s="114" t="s">
        <v>252</v>
      </c>
      <c r="E78" s="114" t="s">
        <v>351</v>
      </c>
      <c r="F78" s="114">
        <v>2020</v>
      </c>
      <c r="G78" s="114" t="s">
        <v>225</v>
      </c>
      <c r="H78" s="20">
        <v>242</v>
      </c>
      <c r="I78" s="20">
        <v>239</v>
      </c>
      <c r="J78" s="20">
        <v>1912</v>
      </c>
      <c r="K78" s="20">
        <v>8</v>
      </c>
      <c r="L78" s="114" t="s">
        <v>50</v>
      </c>
      <c r="M78" s="114" t="s">
        <v>769</v>
      </c>
    </row>
    <row r="79" spans="1:13" x14ac:dyDescent="0.25">
      <c r="A79" s="114">
        <v>25040</v>
      </c>
      <c r="B79" s="115" t="s">
        <v>396</v>
      </c>
      <c r="C79" s="114" t="s">
        <v>31</v>
      </c>
      <c r="D79" s="114" t="s">
        <v>246</v>
      </c>
      <c r="E79" s="114" t="s">
        <v>350</v>
      </c>
      <c r="F79" s="114">
        <v>2020</v>
      </c>
      <c r="G79" s="114" t="s">
        <v>225</v>
      </c>
      <c r="H79" s="20">
        <v>206</v>
      </c>
      <c r="I79" s="20">
        <v>196</v>
      </c>
      <c r="J79" s="20">
        <v>2060</v>
      </c>
      <c r="K79" s="20">
        <v>10</v>
      </c>
      <c r="L79" s="114" t="s">
        <v>50</v>
      </c>
      <c r="M79" s="114" t="s">
        <v>769</v>
      </c>
    </row>
    <row r="80" spans="1:13" x14ac:dyDescent="0.25">
      <c r="A80" s="114">
        <v>25040</v>
      </c>
      <c r="B80" s="115" t="s">
        <v>396</v>
      </c>
      <c r="C80" s="114" t="s">
        <v>31</v>
      </c>
      <c r="D80" s="114" t="s">
        <v>368</v>
      </c>
      <c r="E80" s="114" t="s">
        <v>368</v>
      </c>
      <c r="F80" s="114">
        <v>2020</v>
      </c>
      <c r="G80" s="114"/>
      <c r="H80" s="114">
        <v>153</v>
      </c>
      <c r="I80" s="114">
        <v>148</v>
      </c>
      <c r="J80" s="114"/>
      <c r="K80" s="114"/>
      <c r="L80" s="114" t="s">
        <v>50</v>
      </c>
      <c r="M80" s="114" t="s">
        <v>368</v>
      </c>
    </row>
    <row r="81" spans="1:13" x14ac:dyDescent="0.25">
      <c r="A81" s="114">
        <v>25040</v>
      </c>
      <c r="B81" s="115" t="s">
        <v>396</v>
      </c>
      <c r="C81" s="114" t="s">
        <v>31</v>
      </c>
      <c r="D81" s="114" t="s">
        <v>240</v>
      </c>
      <c r="E81" s="114" t="s">
        <v>241</v>
      </c>
      <c r="F81" s="114">
        <v>2020</v>
      </c>
      <c r="G81" s="114" t="s">
        <v>225</v>
      </c>
      <c r="H81" s="20">
        <v>60</v>
      </c>
      <c r="I81" s="20">
        <v>58</v>
      </c>
      <c r="J81" s="20">
        <v>116</v>
      </c>
      <c r="K81" s="20">
        <v>2</v>
      </c>
      <c r="L81" s="114" t="s">
        <v>50</v>
      </c>
      <c r="M81" s="114" t="s">
        <v>765</v>
      </c>
    </row>
    <row r="82" spans="1:13" x14ac:dyDescent="0.25">
      <c r="A82" s="114">
        <v>25040</v>
      </c>
      <c r="B82" s="115" t="s">
        <v>396</v>
      </c>
      <c r="C82" s="114" t="s">
        <v>31</v>
      </c>
      <c r="D82" s="114" t="s">
        <v>253</v>
      </c>
      <c r="E82" s="114" t="s">
        <v>254</v>
      </c>
      <c r="F82" s="114">
        <v>2020</v>
      </c>
      <c r="G82" s="114" t="s">
        <v>225</v>
      </c>
      <c r="H82" s="20">
        <v>56</v>
      </c>
      <c r="I82" s="20">
        <v>53</v>
      </c>
      <c r="J82" s="20">
        <v>265</v>
      </c>
      <c r="K82" s="20">
        <v>5</v>
      </c>
      <c r="L82" s="114" t="s">
        <v>50</v>
      </c>
      <c r="M82" s="114" t="s">
        <v>769</v>
      </c>
    </row>
    <row r="83" spans="1:13" x14ac:dyDescent="0.25">
      <c r="A83" s="114">
        <v>25040</v>
      </c>
      <c r="B83" s="115" t="s">
        <v>396</v>
      </c>
      <c r="C83" s="114" t="s">
        <v>31</v>
      </c>
      <c r="D83" s="114" t="s">
        <v>246</v>
      </c>
      <c r="E83" s="114" t="s">
        <v>309</v>
      </c>
      <c r="F83" s="114">
        <v>2020</v>
      </c>
      <c r="G83" s="114" t="s">
        <v>225</v>
      </c>
      <c r="H83" s="20">
        <v>52</v>
      </c>
      <c r="I83" s="20">
        <v>47</v>
      </c>
      <c r="J83" s="20">
        <v>376</v>
      </c>
      <c r="K83" s="20">
        <v>8</v>
      </c>
      <c r="L83" s="114" t="s">
        <v>50</v>
      </c>
      <c r="M83" s="114" t="s">
        <v>769</v>
      </c>
    </row>
    <row r="84" spans="1:13" x14ac:dyDescent="0.25">
      <c r="A84" s="114">
        <v>25040</v>
      </c>
      <c r="B84" s="115" t="s">
        <v>396</v>
      </c>
      <c r="C84" s="114" t="s">
        <v>31</v>
      </c>
      <c r="D84" s="114" t="s">
        <v>227</v>
      </c>
      <c r="E84" s="114" t="s">
        <v>339</v>
      </c>
      <c r="F84" s="114">
        <v>2020</v>
      </c>
      <c r="G84" s="114" t="s">
        <v>225</v>
      </c>
      <c r="H84" s="20">
        <v>38</v>
      </c>
      <c r="I84" s="20">
        <v>38</v>
      </c>
      <c r="J84" s="20">
        <v>114</v>
      </c>
      <c r="K84" s="20">
        <v>3</v>
      </c>
      <c r="L84" s="114" t="s">
        <v>50</v>
      </c>
      <c r="M84" s="114" t="s">
        <v>769</v>
      </c>
    </row>
    <row r="85" spans="1:13" x14ac:dyDescent="0.25">
      <c r="A85" s="114">
        <v>25040</v>
      </c>
      <c r="B85" s="115" t="s">
        <v>396</v>
      </c>
      <c r="C85" s="114" t="s">
        <v>31</v>
      </c>
      <c r="D85" s="114" t="s">
        <v>268</v>
      </c>
      <c r="E85" s="114" t="s">
        <v>269</v>
      </c>
      <c r="F85" s="114">
        <v>2020</v>
      </c>
      <c r="G85" s="114" t="s">
        <v>225</v>
      </c>
      <c r="H85" s="20">
        <v>30</v>
      </c>
      <c r="I85" s="20">
        <v>25</v>
      </c>
      <c r="J85" s="20">
        <v>200</v>
      </c>
      <c r="K85" s="20">
        <v>8</v>
      </c>
      <c r="L85" s="114" t="s">
        <v>50</v>
      </c>
      <c r="M85" s="114" t="s">
        <v>769</v>
      </c>
    </row>
    <row r="86" spans="1:13" x14ac:dyDescent="0.25">
      <c r="A86" s="114">
        <v>25040</v>
      </c>
      <c r="B86" s="115" t="s">
        <v>396</v>
      </c>
      <c r="C86" s="114" t="s">
        <v>31</v>
      </c>
      <c r="D86" s="114" t="s">
        <v>224</v>
      </c>
      <c r="E86" s="114" t="s">
        <v>337</v>
      </c>
      <c r="F86" s="114">
        <v>2020</v>
      </c>
      <c r="G86" s="114" t="s">
        <v>225</v>
      </c>
      <c r="H86" s="20">
        <v>26.2</v>
      </c>
      <c r="I86" s="20">
        <v>9</v>
      </c>
      <c r="J86" s="20">
        <v>90</v>
      </c>
      <c r="K86" s="20">
        <v>10</v>
      </c>
      <c r="L86" s="114" t="s">
        <v>50</v>
      </c>
      <c r="M86" s="114" t="s">
        <v>769</v>
      </c>
    </row>
    <row r="87" spans="1:13" x14ac:dyDescent="0.25">
      <c r="A87" s="114">
        <v>25040</v>
      </c>
      <c r="B87" s="115" t="s">
        <v>396</v>
      </c>
      <c r="C87" s="114" t="s">
        <v>31</v>
      </c>
      <c r="D87" s="114" t="s">
        <v>300</v>
      </c>
      <c r="E87" s="114" t="s">
        <v>300</v>
      </c>
      <c r="F87" s="114">
        <v>2020</v>
      </c>
      <c r="G87" s="114"/>
      <c r="H87" s="114">
        <v>10</v>
      </c>
      <c r="I87" s="114">
        <v>10</v>
      </c>
      <c r="J87" s="114" t="s">
        <v>225</v>
      </c>
      <c r="K87" s="114"/>
      <c r="L87" s="114" t="s">
        <v>50</v>
      </c>
      <c r="M87" s="114" t="s">
        <v>769</v>
      </c>
    </row>
    <row r="88" spans="1:13" x14ac:dyDescent="0.25">
      <c r="A88" s="114">
        <v>25040</v>
      </c>
      <c r="B88" s="115" t="s">
        <v>396</v>
      </c>
      <c r="C88" s="114" t="s">
        <v>31</v>
      </c>
      <c r="D88" s="114" t="s">
        <v>234</v>
      </c>
      <c r="E88" s="114" t="s">
        <v>235</v>
      </c>
      <c r="F88" s="114">
        <v>2020</v>
      </c>
      <c r="G88" s="114" t="s">
        <v>225</v>
      </c>
      <c r="H88" s="20">
        <v>8</v>
      </c>
      <c r="I88" s="20">
        <v>6</v>
      </c>
      <c r="J88" s="20">
        <v>18</v>
      </c>
      <c r="K88" s="20">
        <v>3</v>
      </c>
      <c r="L88" s="114" t="s">
        <v>50</v>
      </c>
      <c r="M88" s="114" t="s">
        <v>769</v>
      </c>
    </row>
    <row r="89" spans="1:13" x14ac:dyDescent="0.25">
      <c r="A89" s="114">
        <v>25599</v>
      </c>
      <c r="B89" s="115" t="s">
        <v>396</v>
      </c>
      <c r="C89" s="114" t="s">
        <v>222</v>
      </c>
      <c r="D89" s="114" t="s">
        <v>1</v>
      </c>
      <c r="E89" s="114" t="s">
        <v>2</v>
      </c>
      <c r="F89" s="114">
        <v>2020</v>
      </c>
      <c r="G89" s="114" t="s">
        <v>11</v>
      </c>
      <c r="H89" s="20">
        <v>30</v>
      </c>
      <c r="I89" s="20">
        <v>25</v>
      </c>
      <c r="J89" s="20">
        <v>100</v>
      </c>
      <c r="K89" s="20">
        <v>4</v>
      </c>
      <c r="L89" s="114" t="s">
        <v>4</v>
      </c>
      <c r="M89" s="114" t="s">
        <v>764</v>
      </c>
    </row>
    <row r="90" spans="1:13" x14ac:dyDescent="0.25">
      <c r="A90" s="114">
        <v>25599</v>
      </c>
      <c r="B90" s="115" t="s">
        <v>396</v>
      </c>
      <c r="C90" s="114" t="s">
        <v>222</v>
      </c>
      <c r="D90" s="114" t="s">
        <v>52</v>
      </c>
      <c r="E90" s="114" t="s">
        <v>53</v>
      </c>
      <c r="F90" s="114">
        <v>2020</v>
      </c>
      <c r="G90" s="114" t="s">
        <v>11</v>
      </c>
      <c r="H90" s="20">
        <v>20</v>
      </c>
      <c r="I90" s="20">
        <v>20</v>
      </c>
      <c r="J90" s="20">
        <v>40</v>
      </c>
      <c r="K90" s="20">
        <v>2</v>
      </c>
      <c r="L90" s="114" t="s">
        <v>4</v>
      </c>
      <c r="M90" s="114" t="s">
        <v>771</v>
      </c>
    </row>
    <row r="91" spans="1:13" x14ac:dyDescent="0.25">
      <c r="A91" s="114">
        <v>25599</v>
      </c>
      <c r="B91" s="115" t="s">
        <v>396</v>
      </c>
      <c r="C91" s="114" t="s">
        <v>222</v>
      </c>
      <c r="D91" s="114" t="s">
        <v>52</v>
      </c>
      <c r="E91" s="114" t="s">
        <v>53</v>
      </c>
      <c r="F91" s="114">
        <v>2020</v>
      </c>
      <c r="G91" s="114" t="s">
        <v>3</v>
      </c>
      <c r="H91" s="20">
        <v>10</v>
      </c>
      <c r="I91" s="20">
        <v>5</v>
      </c>
      <c r="J91" s="20">
        <v>10</v>
      </c>
      <c r="K91" s="20">
        <v>2</v>
      </c>
      <c r="L91" s="114" t="s">
        <v>4</v>
      </c>
      <c r="M91" s="114" t="s">
        <v>771</v>
      </c>
    </row>
    <row r="92" spans="1:13" x14ac:dyDescent="0.25">
      <c r="A92" s="114">
        <v>25599</v>
      </c>
      <c r="B92" s="115" t="s">
        <v>396</v>
      </c>
      <c r="C92" s="114" t="s">
        <v>222</v>
      </c>
      <c r="D92" s="114" t="s">
        <v>1</v>
      </c>
      <c r="E92" s="114" t="s">
        <v>2</v>
      </c>
      <c r="F92" s="114">
        <v>2020</v>
      </c>
      <c r="G92" s="114" t="s">
        <v>3</v>
      </c>
      <c r="H92" s="20">
        <v>10</v>
      </c>
      <c r="I92" s="20">
        <v>8</v>
      </c>
      <c r="J92" s="20">
        <v>32</v>
      </c>
      <c r="K92" s="20">
        <v>4</v>
      </c>
      <c r="L92" s="114" t="s">
        <v>4</v>
      </c>
      <c r="M92" s="114" t="s">
        <v>764</v>
      </c>
    </row>
    <row r="93" spans="1:13" x14ac:dyDescent="0.25">
      <c r="A93" s="114">
        <v>25599</v>
      </c>
      <c r="B93" s="115" t="s">
        <v>396</v>
      </c>
      <c r="C93" s="114" t="s">
        <v>222</v>
      </c>
      <c r="D93" s="114" t="s">
        <v>246</v>
      </c>
      <c r="E93" s="114" t="s">
        <v>336</v>
      </c>
      <c r="F93" s="114">
        <v>2020</v>
      </c>
      <c r="G93" s="114" t="s">
        <v>225</v>
      </c>
      <c r="H93" s="20">
        <v>384</v>
      </c>
      <c r="I93" s="20">
        <v>324</v>
      </c>
      <c r="J93" s="20">
        <v>1944</v>
      </c>
      <c r="K93" s="20">
        <v>6</v>
      </c>
      <c r="L93" s="114" t="s">
        <v>50</v>
      </c>
      <c r="M93" s="114" t="s">
        <v>769</v>
      </c>
    </row>
    <row r="94" spans="1:13" x14ac:dyDescent="0.25">
      <c r="A94" s="114">
        <v>25599</v>
      </c>
      <c r="B94" s="115" t="s">
        <v>396</v>
      </c>
      <c r="C94" s="114" t="s">
        <v>222</v>
      </c>
      <c r="D94" s="114" t="s">
        <v>227</v>
      </c>
      <c r="E94" s="114" t="s">
        <v>339</v>
      </c>
      <c r="F94" s="114">
        <v>2020</v>
      </c>
      <c r="G94" s="114" t="s">
        <v>225</v>
      </c>
      <c r="H94" s="20">
        <v>321</v>
      </c>
      <c r="I94" s="20">
        <v>0</v>
      </c>
      <c r="J94" s="20">
        <v>0</v>
      </c>
      <c r="K94" s="20">
        <v>0</v>
      </c>
      <c r="L94" s="114" t="s">
        <v>50</v>
      </c>
      <c r="M94" s="114" t="s">
        <v>769</v>
      </c>
    </row>
    <row r="95" spans="1:13" x14ac:dyDescent="0.25">
      <c r="A95" s="114">
        <v>25599</v>
      </c>
      <c r="B95" s="115" t="s">
        <v>396</v>
      </c>
      <c r="C95" s="114" t="s">
        <v>222</v>
      </c>
      <c r="D95" s="114" t="s">
        <v>226</v>
      </c>
      <c r="E95" s="114" t="s">
        <v>319</v>
      </c>
      <c r="F95" s="114">
        <v>2020</v>
      </c>
      <c r="G95" s="114" t="s">
        <v>225</v>
      </c>
      <c r="H95" s="20">
        <v>167</v>
      </c>
      <c r="I95" s="20">
        <v>160</v>
      </c>
      <c r="J95" s="20">
        <v>960</v>
      </c>
      <c r="K95" s="20">
        <v>6</v>
      </c>
      <c r="L95" s="114" t="s">
        <v>50</v>
      </c>
      <c r="M95" s="114" t="s">
        <v>769</v>
      </c>
    </row>
    <row r="96" spans="1:13" x14ac:dyDescent="0.25">
      <c r="A96" s="114">
        <v>25599</v>
      </c>
      <c r="B96" s="115" t="s">
        <v>396</v>
      </c>
      <c r="C96" s="114" t="s">
        <v>222</v>
      </c>
      <c r="D96" s="114" t="s">
        <v>226</v>
      </c>
      <c r="E96" s="114" t="s">
        <v>335</v>
      </c>
      <c r="F96" s="114">
        <v>2020</v>
      </c>
      <c r="G96" s="114" t="s">
        <v>225</v>
      </c>
      <c r="H96" s="20">
        <v>161</v>
      </c>
      <c r="I96" s="20">
        <v>0</v>
      </c>
      <c r="J96" s="20">
        <v>0</v>
      </c>
      <c r="K96" s="20">
        <v>0</v>
      </c>
      <c r="L96" s="114" t="s">
        <v>50</v>
      </c>
      <c r="M96" s="114" t="s">
        <v>769</v>
      </c>
    </row>
    <row r="97" spans="1:13" x14ac:dyDescent="0.25">
      <c r="A97" s="114">
        <v>25599</v>
      </c>
      <c r="B97" s="115" t="s">
        <v>396</v>
      </c>
      <c r="C97" s="114" t="s">
        <v>222</v>
      </c>
      <c r="D97" s="114" t="s">
        <v>246</v>
      </c>
      <c r="E97" s="114" t="s">
        <v>309</v>
      </c>
      <c r="F97" s="114">
        <v>2020</v>
      </c>
      <c r="G97" s="114" t="s">
        <v>225</v>
      </c>
      <c r="H97" s="20">
        <v>135</v>
      </c>
      <c r="I97" s="20">
        <v>35</v>
      </c>
      <c r="J97" s="20">
        <v>210</v>
      </c>
      <c r="K97" s="20">
        <v>6</v>
      </c>
      <c r="L97" s="114" t="s">
        <v>50</v>
      </c>
      <c r="M97" s="114" t="s">
        <v>769</v>
      </c>
    </row>
    <row r="98" spans="1:13" x14ac:dyDescent="0.25">
      <c r="A98" s="114">
        <v>25599</v>
      </c>
      <c r="B98" s="115" t="s">
        <v>396</v>
      </c>
      <c r="C98" s="114" t="s">
        <v>222</v>
      </c>
      <c r="D98" s="114" t="s">
        <v>252</v>
      </c>
      <c r="E98" s="114" t="s">
        <v>351</v>
      </c>
      <c r="F98" s="114">
        <v>2020</v>
      </c>
      <c r="G98" s="114" t="s">
        <v>225</v>
      </c>
      <c r="H98" s="20">
        <v>130</v>
      </c>
      <c r="I98" s="20">
        <v>0</v>
      </c>
      <c r="J98" s="20">
        <v>0</v>
      </c>
      <c r="K98" s="20">
        <v>6</v>
      </c>
      <c r="L98" s="114" t="s">
        <v>50</v>
      </c>
      <c r="M98" s="114" t="s">
        <v>769</v>
      </c>
    </row>
    <row r="99" spans="1:13" x14ac:dyDescent="0.25">
      <c r="A99" s="114">
        <v>25599</v>
      </c>
      <c r="B99" s="115" t="s">
        <v>396</v>
      </c>
      <c r="C99" s="114" t="s">
        <v>222</v>
      </c>
      <c r="D99" s="114" t="s">
        <v>227</v>
      </c>
      <c r="E99" s="114" t="s">
        <v>341</v>
      </c>
      <c r="F99" s="114">
        <v>2020</v>
      </c>
      <c r="G99" s="114" t="s">
        <v>225</v>
      </c>
      <c r="H99" s="20">
        <v>110</v>
      </c>
      <c r="I99" s="20">
        <v>88</v>
      </c>
      <c r="J99" s="20">
        <v>440</v>
      </c>
      <c r="K99" s="20">
        <v>5</v>
      </c>
      <c r="L99" s="114" t="s">
        <v>50</v>
      </c>
      <c r="M99" s="114" t="s">
        <v>769</v>
      </c>
    </row>
    <row r="100" spans="1:13" x14ac:dyDescent="0.25">
      <c r="A100" s="114">
        <v>25599</v>
      </c>
      <c r="B100" s="115" t="s">
        <v>396</v>
      </c>
      <c r="C100" s="114" t="s">
        <v>222</v>
      </c>
      <c r="D100" s="114" t="s">
        <v>240</v>
      </c>
      <c r="E100" s="114" t="s">
        <v>241</v>
      </c>
      <c r="F100" s="114">
        <v>2020</v>
      </c>
      <c r="G100" s="114" t="s">
        <v>225</v>
      </c>
      <c r="H100" s="20">
        <v>84</v>
      </c>
      <c r="I100" s="20">
        <v>44</v>
      </c>
      <c r="J100" s="20">
        <v>176</v>
      </c>
      <c r="K100" s="20">
        <v>4</v>
      </c>
      <c r="L100" s="114" t="s">
        <v>50</v>
      </c>
      <c r="M100" s="114" t="s">
        <v>765</v>
      </c>
    </row>
    <row r="101" spans="1:13" x14ac:dyDescent="0.25">
      <c r="A101" s="114">
        <v>25599</v>
      </c>
      <c r="B101" s="115" t="s">
        <v>396</v>
      </c>
      <c r="C101" s="114" t="s">
        <v>222</v>
      </c>
      <c r="D101" s="114" t="s">
        <v>224</v>
      </c>
      <c r="E101" s="114" t="s">
        <v>334</v>
      </c>
      <c r="F101" s="114">
        <v>2020</v>
      </c>
      <c r="G101" s="114" t="s">
        <v>225</v>
      </c>
      <c r="H101" s="20">
        <v>57</v>
      </c>
      <c r="I101" s="20">
        <v>44</v>
      </c>
      <c r="J101" s="20">
        <v>440</v>
      </c>
      <c r="K101" s="20">
        <v>10</v>
      </c>
      <c r="L101" s="114" t="s">
        <v>50</v>
      </c>
      <c r="M101" s="114" t="s">
        <v>769</v>
      </c>
    </row>
    <row r="102" spans="1:13" x14ac:dyDescent="0.25">
      <c r="A102" s="114">
        <v>25599</v>
      </c>
      <c r="B102" s="115" t="s">
        <v>396</v>
      </c>
      <c r="C102" s="114" t="s">
        <v>222</v>
      </c>
      <c r="D102" s="114" t="s">
        <v>234</v>
      </c>
      <c r="E102" s="114" t="s">
        <v>235</v>
      </c>
      <c r="F102" s="114">
        <v>2020</v>
      </c>
      <c r="G102" s="114" t="s">
        <v>225</v>
      </c>
      <c r="H102" s="20">
        <v>57</v>
      </c>
      <c r="I102" s="20">
        <v>53</v>
      </c>
      <c r="J102" s="20">
        <v>318</v>
      </c>
      <c r="K102" s="20">
        <v>6</v>
      </c>
      <c r="L102" s="114" t="s">
        <v>50</v>
      </c>
      <c r="M102" s="114" t="s">
        <v>769</v>
      </c>
    </row>
    <row r="103" spans="1:13" x14ac:dyDescent="0.25">
      <c r="A103" s="114">
        <v>25599</v>
      </c>
      <c r="B103" s="115" t="s">
        <v>396</v>
      </c>
      <c r="C103" s="114" t="s">
        <v>222</v>
      </c>
      <c r="D103" s="114" t="s">
        <v>253</v>
      </c>
      <c r="E103" s="114" t="s">
        <v>254</v>
      </c>
      <c r="F103" s="114">
        <v>2020</v>
      </c>
      <c r="G103" s="114" t="s">
        <v>225</v>
      </c>
      <c r="H103" s="20">
        <v>43</v>
      </c>
      <c r="I103" s="20">
        <v>33</v>
      </c>
      <c r="J103" s="20">
        <v>198</v>
      </c>
      <c r="K103" s="20">
        <v>6</v>
      </c>
      <c r="L103" s="114" t="s">
        <v>50</v>
      </c>
      <c r="M103" s="114" t="s">
        <v>769</v>
      </c>
    </row>
    <row r="104" spans="1:13" x14ac:dyDescent="0.25">
      <c r="A104" s="114">
        <v>25599</v>
      </c>
      <c r="B104" s="115" t="s">
        <v>396</v>
      </c>
      <c r="C104" s="114" t="s">
        <v>222</v>
      </c>
      <c r="D104" s="114" t="s">
        <v>232</v>
      </c>
      <c r="E104" s="114" t="s">
        <v>759</v>
      </c>
      <c r="F104" s="114">
        <v>2020</v>
      </c>
      <c r="G104" s="114" t="s">
        <v>225</v>
      </c>
      <c r="H104" s="20">
        <v>37</v>
      </c>
      <c r="I104" s="20">
        <v>30</v>
      </c>
      <c r="J104" s="20">
        <v>31.200000000000003</v>
      </c>
      <c r="K104" s="20">
        <v>1.04</v>
      </c>
      <c r="L104" s="114" t="s">
        <v>50</v>
      </c>
      <c r="M104" s="114" t="s">
        <v>759</v>
      </c>
    </row>
    <row r="105" spans="1:13" x14ac:dyDescent="0.25">
      <c r="A105" s="114">
        <v>25599</v>
      </c>
      <c r="B105" s="115" t="s">
        <v>396</v>
      </c>
      <c r="C105" s="114" t="s">
        <v>222</v>
      </c>
      <c r="D105" s="114" t="s">
        <v>26</v>
      </c>
      <c r="E105" s="114" t="s">
        <v>27</v>
      </c>
      <c r="F105" s="114">
        <v>2020</v>
      </c>
      <c r="G105" s="114" t="s">
        <v>3</v>
      </c>
      <c r="H105" s="20">
        <v>30</v>
      </c>
      <c r="I105" s="20">
        <v>30</v>
      </c>
      <c r="J105" s="20">
        <v>300</v>
      </c>
      <c r="K105" s="20">
        <v>10</v>
      </c>
      <c r="L105" s="114" t="s">
        <v>356</v>
      </c>
      <c r="M105" s="114" t="s">
        <v>774</v>
      </c>
    </row>
    <row r="106" spans="1:13" x14ac:dyDescent="0.25">
      <c r="A106" s="114">
        <v>25053</v>
      </c>
      <c r="B106" s="115" t="s">
        <v>395</v>
      </c>
      <c r="C106" s="114" t="s">
        <v>84</v>
      </c>
      <c r="D106" s="114" t="s">
        <v>19</v>
      </c>
      <c r="E106" s="114" t="s">
        <v>20</v>
      </c>
      <c r="F106" s="114">
        <v>2020</v>
      </c>
      <c r="G106" s="114" t="s">
        <v>3</v>
      </c>
      <c r="H106" s="20">
        <v>48</v>
      </c>
      <c r="I106" s="20">
        <v>10</v>
      </c>
      <c r="J106" s="20">
        <v>150</v>
      </c>
      <c r="K106" s="20">
        <v>15</v>
      </c>
      <c r="L106" s="114" t="s">
        <v>4</v>
      </c>
      <c r="M106" s="114" t="s">
        <v>774</v>
      </c>
    </row>
    <row r="107" spans="1:13" x14ac:dyDescent="0.25">
      <c r="A107" s="114">
        <v>25053</v>
      </c>
      <c r="B107" s="115" t="s">
        <v>395</v>
      </c>
      <c r="C107" s="114" t="s">
        <v>84</v>
      </c>
      <c r="D107" s="114" t="s">
        <v>5</v>
      </c>
      <c r="E107" s="114" t="s">
        <v>6</v>
      </c>
      <c r="F107" s="114">
        <v>2020</v>
      </c>
      <c r="G107" s="114" t="s">
        <v>3</v>
      </c>
      <c r="H107" s="20">
        <v>38</v>
      </c>
      <c r="I107" s="20">
        <v>37</v>
      </c>
      <c r="J107" s="20">
        <v>86.44859813084112</v>
      </c>
      <c r="K107" s="20">
        <v>2.3364485981308398</v>
      </c>
      <c r="L107" s="114" t="s">
        <v>4</v>
      </c>
      <c r="M107" s="114" t="s">
        <v>771</v>
      </c>
    </row>
    <row r="108" spans="1:13" x14ac:dyDescent="0.25">
      <c r="A108" s="114">
        <v>25053</v>
      </c>
      <c r="B108" s="115" t="s">
        <v>395</v>
      </c>
      <c r="C108" s="114" t="s">
        <v>84</v>
      </c>
      <c r="D108" s="114" t="s">
        <v>5</v>
      </c>
      <c r="E108" s="114" t="s">
        <v>6</v>
      </c>
      <c r="F108" s="114">
        <v>2020</v>
      </c>
      <c r="G108" s="114" t="s">
        <v>11</v>
      </c>
      <c r="H108" s="20">
        <v>38</v>
      </c>
      <c r="I108" s="20">
        <v>36</v>
      </c>
      <c r="J108" s="20">
        <v>117.75700934579439</v>
      </c>
      <c r="K108" s="20">
        <v>3.2710280373831799</v>
      </c>
      <c r="L108" s="114" t="s">
        <v>4</v>
      </c>
      <c r="M108" s="114" t="s">
        <v>771</v>
      </c>
    </row>
    <row r="109" spans="1:13" x14ac:dyDescent="0.25">
      <c r="A109" s="114">
        <v>25053</v>
      </c>
      <c r="B109" s="115" t="s">
        <v>395</v>
      </c>
      <c r="C109" s="114" t="s">
        <v>84</v>
      </c>
      <c r="D109" s="114" t="s">
        <v>7</v>
      </c>
      <c r="E109" s="114" t="s">
        <v>8</v>
      </c>
      <c r="F109" s="114">
        <v>2020</v>
      </c>
      <c r="G109" s="114" t="s">
        <v>3</v>
      </c>
      <c r="H109" s="20">
        <v>36</v>
      </c>
      <c r="I109" s="20">
        <v>34</v>
      </c>
      <c r="J109" s="20">
        <v>118.88111888111889</v>
      </c>
      <c r="K109" s="20">
        <v>3.4965034965034998</v>
      </c>
      <c r="L109" s="114" t="s">
        <v>4</v>
      </c>
      <c r="M109" s="114" t="s">
        <v>764</v>
      </c>
    </row>
    <row r="110" spans="1:13" x14ac:dyDescent="0.25">
      <c r="A110" s="114">
        <v>25053</v>
      </c>
      <c r="B110" s="115" t="s">
        <v>395</v>
      </c>
      <c r="C110" s="114" t="s">
        <v>84</v>
      </c>
      <c r="D110" s="114" t="s">
        <v>7</v>
      </c>
      <c r="E110" s="114" t="s">
        <v>8</v>
      </c>
      <c r="F110" s="114">
        <v>2020</v>
      </c>
      <c r="G110" s="114" t="s">
        <v>11</v>
      </c>
      <c r="H110" s="20">
        <v>34</v>
      </c>
      <c r="I110" s="20">
        <v>32</v>
      </c>
      <c r="J110" s="20">
        <v>134.2657342657343</v>
      </c>
      <c r="K110" s="20">
        <v>4.1958041958042003</v>
      </c>
      <c r="L110" s="114" t="s">
        <v>4</v>
      </c>
      <c r="M110" s="114" t="s">
        <v>764</v>
      </c>
    </row>
    <row r="111" spans="1:13" x14ac:dyDescent="0.25">
      <c r="A111" s="114">
        <v>25053</v>
      </c>
      <c r="B111" s="115" t="s">
        <v>395</v>
      </c>
      <c r="C111" s="114" t="s">
        <v>84</v>
      </c>
      <c r="D111" s="114" t="s">
        <v>9</v>
      </c>
      <c r="E111" s="114" t="s">
        <v>10</v>
      </c>
      <c r="F111" s="114">
        <v>2020</v>
      </c>
      <c r="G111" s="114" t="s">
        <v>3</v>
      </c>
      <c r="H111" s="20">
        <v>32</v>
      </c>
      <c r="I111" s="20">
        <v>28</v>
      </c>
      <c r="J111" s="20">
        <v>168</v>
      </c>
      <c r="K111" s="20">
        <v>6</v>
      </c>
      <c r="L111" s="114" t="s">
        <v>4</v>
      </c>
      <c r="M111" s="114" t="s">
        <v>771</v>
      </c>
    </row>
    <row r="112" spans="1:13" x14ac:dyDescent="0.25">
      <c r="A112" s="114">
        <v>25053</v>
      </c>
      <c r="B112" s="115" t="s">
        <v>395</v>
      </c>
      <c r="C112" s="114" t="s">
        <v>84</v>
      </c>
      <c r="D112" s="114" t="s">
        <v>9</v>
      </c>
      <c r="E112" s="114" t="s">
        <v>10</v>
      </c>
      <c r="F112" s="114">
        <v>2020</v>
      </c>
      <c r="G112" s="114" t="s">
        <v>11</v>
      </c>
      <c r="H112" s="20">
        <v>32</v>
      </c>
      <c r="I112" s="20">
        <v>29</v>
      </c>
      <c r="J112" s="20">
        <v>145</v>
      </c>
      <c r="K112" s="20">
        <v>5</v>
      </c>
      <c r="L112" s="114" t="s">
        <v>4</v>
      </c>
      <c r="M112" s="114" t="s">
        <v>771</v>
      </c>
    </row>
    <row r="113" spans="1:13" x14ac:dyDescent="0.25">
      <c r="A113" s="114">
        <v>25053</v>
      </c>
      <c r="B113" s="115" t="s">
        <v>395</v>
      </c>
      <c r="C113" s="114" t="s">
        <v>84</v>
      </c>
      <c r="D113" s="114" t="s">
        <v>22</v>
      </c>
      <c r="E113" s="114" t="s">
        <v>32</v>
      </c>
      <c r="F113" s="114">
        <v>2020</v>
      </c>
      <c r="G113" s="114" t="s">
        <v>11</v>
      </c>
      <c r="H113" s="20">
        <v>28</v>
      </c>
      <c r="I113" s="20">
        <v>27</v>
      </c>
      <c r="J113" s="20">
        <v>216</v>
      </c>
      <c r="K113" s="20">
        <v>8</v>
      </c>
      <c r="L113" s="114" t="s">
        <v>4</v>
      </c>
      <c r="M113" s="114" t="s">
        <v>771</v>
      </c>
    </row>
    <row r="114" spans="1:13" x14ac:dyDescent="0.25">
      <c r="A114" s="114">
        <v>25053</v>
      </c>
      <c r="B114" s="115" t="s">
        <v>395</v>
      </c>
      <c r="C114" s="114" t="s">
        <v>84</v>
      </c>
      <c r="D114" s="114" t="s">
        <v>22</v>
      </c>
      <c r="E114" s="114" t="s">
        <v>32</v>
      </c>
      <c r="F114" s="114">
        <v>2020</v>
      </c>
      <c r="G114" s="114" t="s">
        <v>3</v>
      </c>
      <c r="H114" s="20">
        <v>26</v>
      </c>
      <c r="I114" s="20">
        <v>22</v>
      </c>
      <c r="J114" s="20">
        <v>132</v>
      </c>
      <c r="K114" s="20">
        <v>6</v>
      </c>
      <c r="L114" s="114" t="s">
        <v>4</v>
      </c>
      <c r="M114" s="114" t="s">
        <v>771</v>
      </c>
    </row>
    <row r="115" spans="1:13" x14ac:dyDescent="0.25">
      <c r="A115" s="114">
        <v>25053</v>
      </c>
      <c r="B115" s="115" t="s">
        <v>395</v>
      </c>
      <c r="C115" s="114" t="s">
        <v>84</v>
      </c>
      <c r="D115" s="114" t="s">
        <v>60</v>
      </c>
      <c r="E115" s="114" t="s">
        <v>61</v>
      </c>
      <c r="F115" s="114">
        <v>2020</v>
      </c>
      <c r="G115" s="114" t="s">
        <v>3</v>
      </c>
      <c r="H115" s="20">
        <v>22</v>
      </c>
      <c r="I115" s="20">
        <v>21</v>
      </c>
      <c r="J115" s="20">
        <v>168</v>
      </c>
      <c r="K115" s="20">
        <v>8</v>
      </c>
      <c r="L115" s="114" t="s">
        <v>4</v>
      </c>
      <c r="M115" s="114" t="s">
        <v>771</v>
      </c>
    </row>
    <row r="116" spans="1:13" x14ac:dyDescent="0.25">
      <c r="A116" s="114">
        <v>25053</v>
      </c>
      <c r="B116" s="115" t="s">
        <v>395</v>
      </c>
      <c r="C116" s="114" t="s">
        <v>84</v>
      </c>
      <c r="D116" s="114" t="s">
        <v>19</v>
      </c>
      <c r="E116" s="114" t="s">
        <v>20</v>
      </c>
      <c r="F116" s="114">
        <v>2020</v>
      </c>
      <c r="G116" s="114" t="s">
        <v>11</v>
      </c>
      <c r="H116" s="20">
        <v>20</v>
      </c>
      <c r="I116" s="20">
        <v>20</v>
      </c>
      <c r="J116" s="20">
        <v>440</v>
      </c>
      <c r="K116" s="20">
        <v>22</v>
      </c>
      <c r="L116" s="114" t="s">
        <v>4</v>
      </c>
      <c r="M116" s="114" t="s">
        <v>774</v>
      </c>
    </row>
    <row r="117" spans="1:13" x14ac:dyDescent="0.25">
      <c r="A117" s="114">
        <v>25053</v>
      </c>
      <c r="B117" s="115" t="s">
        <v>395</v>
      </c>
      <c r="C117" s="114" t="s">
        <v>84</v>
      </c>
      <c r="D117" s="114" t="s">
        <v>60</v>
      </c>
      <c r="E117" s="114" t="s">
        <v>61</v>
      </c>
      <c r="F117" s="114">
        <v>2020</v>
      </c>
      <c r="G117" s="114" t="s">
        <v>11</v>
      </c>
      <c r="H117" s="20">
        <v>19</v>
      </c>
      <c r="I117" s="20">
        <v>18</v>
      </c>
      <c r="J117" s="20">
        <v>126</v>
      </c>
      <c r="K117" s="20">
        <v>7</v>
      </c>
      <c r="L117" s="114" t="s">
        <v>4</v>
      </c>
      <c r="M117" s="114" t="s">
        <v>771</v>
      </c>
    </row>
    <row r="118" spans="1:13" x14ac:dyDescent="0.25">
      <c r="A118" s="114">
        <v>25053</v>
      </c>
      <c r="B118" s="115" t="s">
        <v>395</v>
      </c>
      <c r="C118" s="114" t="s">
        <v>84</v>
      </c>
      <c r="D118" s="114" t="s">
        <v>85</v>
      </c>
      <c r="E118" s="114" t="s">
        <v>86</v>
      </c>
      <c r="F118" s="114">
        <v>2020</v>
      </c>
      <c r="G118" s="114" t="s">
        <v>3</v>
      </c>
      <c r="H118" s="20">
        <v>8</v>
      </c>
      <c r="I118" s="20">
        <v>7</v>
      </c>
      <c r="J118" s="20">
        <v>210</v>
      </c>
      <c r="K118" s="20">
        <v>30</v>
      </c>
      <c r="L118" s="114" t="s">
        <v>4</v>
      </c>
      <c r="M118" s="114" t="s">
        <v>771</v>
      </c>
    </row>
    <row r="119" spans="1:13" x14ac:dyDescent="0.25">
      <c r="A119" s="114">
        <v>25053</v>
      </c>
      <c r="B119" s="115" t="s">
        <v>395</v>
      </c>
      <c r="C119" s="114" t="s">
        <v>84</v>
      </c>
      <c r="D119" s="114" t="s">
        <v>85</v>
      </c>
      <c r="E119" s="114" t="s">
        <v>86</v>
      </c>
      <c r="F119" s="114">
        <v>2020</v>
      </c>
      <c r="G119" s="114" t="s">
        <v>11</v>
      </c>
      <c r="H119" s="20">
        <v>6</v>
      </c>
      <c r="I119" s="20">
        <v>5</v>
      </c>
      <c r="J119" s="20">
        <v>100</v>
      </c>
      <c r="K119" s="20">
        <v>20</v>
      </c>
      <c r="L119" s="114" t="s">
        <v>4</v>
      </c>
      <c r="M119" s="114" t="s">
        <v>771</v>
      </c>
    </row>
    <row r="120" spans="1:13" x14ac:dyDescent="0.25">
      <c r="A120" s="114">
        <v>25053</v>
      </c>
      <c r="B120" s="115" t="s">
        <v>395</v>
      </c>
      <c r="C120" s="114" t="s">
        <v>84</v>
      </c>
      <c r="D120" s="114" t="s">
        <v>232</v>
      </c>
      <c r="E120" s="114" t="s">
        <v>759</v>
      </c>
      <c r="F120" s="114">
        <v>2020</v>
      </c>
      <c r="G120" s="114" t="s">
        <v>225</v>
      </c>
      <c r="H120" s="20">
        <v>412</v>
      </c>
      <c r="I120" s="20">
        <v>366</v>
      </c>
      <c r="J120" s="20">
        <v>365</v>
      </c>
      <c r="K120" s="20">
        <v>0.99726775956284197</v>
      </c>
      <c r="L120" s="114" t="s">
        <v>50</v>
      </c>
      <c r="M120" s="114" t="s">
        <v>759</v>
      </c>
    </row>
    <row r="121" spans="1:13" x14ac:dyDescent="0.25">
      <c r="A121" s="114">
        <v>25053</v>
      </c>
      <c r="B121" s="115" t="s">
        <v>395</v>
      </c>
      <c r="C121" s="114" t="s">
        <v>84</v>
      </c>
      <c r="D121" s="114" t="s">
        <v>228</v>
      </c>
      <c r="E121" s="114" t="s">
        <v>229</v>
      </c>
      <c r="F121" s="114">
        <v>2020</v>
      </c>
      <c r="G121" s="114" t="s">
        <v>225</v>
      </c>
      <c r="H121" s="20">
        <v>389</v>
      </c>
      <c r="I121" s="20">
        <v>374</v>
      </c>
      <c r="J121" s="20">
        <v>4488</v>
      </c>
      <c r="K121" s="20">
        <v>12</v>
      </c>
      <c r="L121" s="114" t="s">
        <v>50</v>
      </c>
      <c r="M121" s="114" t="s">
        <v>769</v>
      </c>
    </row>
    <row r="122" spans="1:13" x14ac:dyDescent="0.25">
      <c r="A122" s="114">
        <v>25053</v>
      </c>
      <c r="B122" s="115" t="s">
        <v>395</v>
      </c>
      <c r="C122" s="114" t="s">
        <v>84</v>
      </c>
      <c r="D122" s="114" t="s">
        <v>255</v>
      </c>
      <c r="E122" s="114" t="s">
        <v>338</v>
      </c>
      <c r="F122" s="114">
        <v>2020</v>
      </c>
      <c r="G122" s="114" t="s">
        <v>225</v>
      </c>
      <c r="H122" s="20">
        <v>174</v>
      </c>
      <c r="I122" s="20">
        <v>172</v>
      </c>
      <c r="J122" s="20">
        <v>1720</v>
      </c>
      <c r="K122" s="20">
        <v>10</v>
      </c>
      <c r="L122" s="114" t="s">
        <v>50</v>
      </c>
      <c r="M122" s="114" t="s">
        <v>769</v>
      </c>
    </row>
    <row r="123" spans="1:13" x14ac:dyDescent="0.25">
      <c r="A123" s="114">
        <v>25053</v>
      </c>
      <c r="B123" s="115" t="s">
        <v>395</v>
      </c>
      <c r="C123" s="114" t="s">
        <v>84</v>
      </c>
      <c r="D123" s="114" t="s">
        <v>230</v>
      </c>
      <c r="E123" s="114" t="s">
        <v>231</v>
      </c>
      <c r="F123" s="114">
        <v>2020</v>
      </c>
      <c r="G123" s="114" t="s">
        <v>225</v>
      </c>
      <c r="H123" s="20">
        <v>122</v>
      </c>
      <c r="I123" s="20">
        <v>122</v>
      </c>
      <c r="J123" s="20">
        <v>1586</v>
      </c>
      <c r="K123" s="20">
        <v>13</v>
      </c>
      <c r="L123" s="114" t="s">
        <v>50</v>
      </c>
      <c r="M123" s="114" t="s">
        <v>769</v>
      </c>
    </row>
    <row r="124" spans="1:13" x14ac:dyDescent="0.25">
      <c r="A124" s="114">
        <v>25053</v>
      </c>
      <c r="B124" s="115" t="s">
        <v>395</v>
      </c>
      <c r="C124" s="114" t="s">
        <v>84</v>
      </c>
      <c r="D124" s="114" t="s">
        <v>240</v>
      </c>
      <c r="E124" s="114" t="s">
        <v>241</v>
      </c>
      <c r="F124" s="114">
        <v>2020</v>
      </c>
      <c r="G124" s="114" t="s">
        <v>225</v>
      </c>
      <c r="H124" s="20">
        <v>35</v>
      </c>
      <c r="I124" s="20">
        <v>33</v>
      </c>
      <c r="J124" s="20">
        <v>132</v>
      </c>
      <c r="K124" s="20">
        <v>4</v>
      </c>
      <c r="L124" s="114" t="s">
        <v>50</v>
      </c>
      <c r="M124" s="114" t="s">
        <v>765</v>
      </c>
    </row>
    <row r="125" spans="1:13" x14ac:dyDescent="0.25">
      <c r="A125" s="114">
        <v>25053</v>
      </c>
      <c r="B125" s="115" t="s">
        <v>395</v>
      </c>
      <c r="C125" s="114" t="s">
        <v>84</v>
      </c>
      <c r="D125" s="114" t="s">
        <v>256</v>
      </c>
      <c r="E125" s="114" t="s">
        <v>257</v>
      </c>
      <c r="F125" s="114">
        <v>2020</v>
      </c>
      <c r="G125" s="114" t="s">
        <v>225</v>
      </c>
      <c r="H125" s="20">
        <v>28</v>
      </c>
      <c r="I125" s="20">
        <v>23</v>
      </c>
      <c r="J125" s="20">
        <v>92</v>
      </c>
      <c r="K125" s="20">
        <v>4</v>
      </c>
      <c r="L125" s="114" t="s">
        <v>50</v>
      </c>
      <c r="M125" s="114" t="s">
        <v>769</v>
      </c>
    </row>
    <row r="126" spans="1:13" x14ac:dyDescent="0.25">
      <c r="A126" s="114">
        <v>25053</v>
      </c>
      <c r="B126" s="115" t="s">
        <v>395</v>
      </c>
      <c r="C126" s="114" t="s">
        <v>84</v>
      </c>
      <c r="D126" s="114" t="s">
        <v>234</v>
      </c>
      <c r="E126" s="114" t="s">
        <v>235</v>
      </c>
      <c r="F126" s="114">
        <v>2020</v>
      </c>
      <c r="G126" s="114" t="s">
        <v>225</v>
      </c>
      <c r="H126" s="20">
        <v>23</v>
      </c>
      <c r="I126" s="20">
        <v>20</v>
      </c>
      <c r="J126" s="20">
        <v>200</v>
      </c>
      <c r="K126" s="20">
        <v>10</v>
      </c>
      <c r="L126" s="114" t="s">
        <v>50</v>
      </c>
      <c r="M126" s="114" t="s">
        <v>769</v>
      </c>
    </row>
    <row r="127" spans="1:13" x14ac:dyDescent="0.25">
      <c r="A127" s="114">
        <v>25053</v>
      </c>
      <c r="B127" s="115" t="s">
        <v>395</v>
      </c>
      <c r="C127" s="114" t="s">
        <v>84</v>
      </c>
      <c r="D127" s="114" t="s">
        <v>258</v>
      </c>
      <c r="E127" s="114" t="s">
        <v>259</v>
      </c>
      <c r="F127" s="114">
        <v>2020</v>
      </c>
      <c r="G127" s="114" t="s">
        <v>225</v>
      </c>
      <c r="H127" s="20">
        <v>21</v>
      </c>
      <c r="I127" s="20">
        <v>21</v>
      </c>
      <c r="J127" s="20">
        <v>252</v>
      </c>
      <c r="K127" s="20">
        <v>12</v>
      </c>
      <c r="L127" s="114" t="s">
        <v>50</v>
      </c>
      <c r="M127" s="114" t="s">
        <v>769</v>
      </c>
    </row>
    <row r="128" spans="1:13" x14ac:dyDescent="0.25">
      <c r="A128" s="114">
        <v>25053</v>
      </c>
      <c r="B128" s="115" t="s">
        <v>395</v>
      </c>
      <c r="C128" s="114" t="s">
        <v>84</v>
      </c>
      <c r="D128" s="114" t="s">
        <v>250</v>
      </c>
      <c r="E128" s="114" t="s">
        <v>251</v>
      </c>
      <c r="F128" s="114">
        <v>2020</v>
      </c>
      <c r="G128" s="114" t="s">
        <v>225</v>
      </c>
      <c r="H128" s="20">
        <v>18</v>
      </c>
      <c r="I128" s="20">
        <v>10</v>
      </c>
      <c r="J128" s="20">
        <v>4</v>
      </c>
      <c r="K128" s="20">
        <v>0.4</v>
      </c>
      <c r="L128" s="114" t="s">
        <v>50</v>
      </c>
      <c r="M128" s="114" t="s">
        <v>251</v>
      </c>
    </row>
    <row r="129" spans="1:13" x14ac:dyDescent="0.25">
      <c r="A129" s="114">
        <v>25053</v>
      </c>
      <c r="B129" s="115" t="s">
        <v>395</v>
      </c>
      <c r="C129" s="114" t="s">
        <v>84</v>
      </c>
      <c r="D129" s="114" t="s">
        <v>260</v>
      </c>
      <c r="E129" s="114" t="s">
        <v>261</v>
      </c>
      <c r="F129" s="114">
        <v>2020</v>
      </c>
      <c r="G129" s="114" t="s">
        <v>225</v>
      </c>
      <c r="H129" s="20">
        <v>11</v>
      </c>
      <c r="I129" s="20">
        <v>8</v>
      </c>
      <c r="J129" s="20">
        <v>56</v>
      </c>
      <c r="K129" s="20">
        <v>7</v>
      </c>
      <c r="L129" s="114" t="s">
        <v>50</v>
      </c>
      <c r="M129" s="114" t="s">
        <v>769</v>
      </c>
    </row>
    <row r="130" spans="1:13" x14ac:dyDescent="0.25">
      <c r="A130" s="114">
        <v>25053</v>
      </c>
      <c r="B130" s="115" t="s">
        <v>395</v>
      </c>
      <c r="C130" s="114" t="s">
        <v>84</v>
      </c>
      <c r="D130" s="114" t="s">
        <v>224</v>
      </c>
      <c r="E130" s="114" t="s">
        <v>334</v>
      </c>
      <c r="F130" s="114">
        <v>2020</v>
      </c>
      <c r="G130" s="114" t="s">
        <v>225</v>
      </c>
      <c r="H130" s="20">
        <v>6</v>
      </c>
      <c r="I130" s="20">
        <v>4</v>
      </c>
      <c r="J130" s="20">
        <v>20</v>
      </c>
      <c r="K130" s="20">
        <v>5</v>
      </c>
      <c r="L130" s="114" t="s">
        <v>50</v>
      </c>
      <c r="M130" s="114" t="s">
        <v>769</v>
      </c>
    </row>
    <row r="131" spans="1:13" x14ac:dyDescent="0.25">
      <c r="A131" s="114">
        <v>25053</v>
      </c>
      <c r="B131" s="115" t="s">
        <v>395</v>
      </c>
      <c r="C131" s="114" t="s">
        <v>84</v>
      </c>
      <c r="D131" s="114" t="s">
        <v>236</v>
      </c>
      <c r="E131" s="114" t="s">
        <v>237</v>
      </c>
      <c r="F131" s="114">
        <v>2020</v>
      </c>
      <c r="G131" s="114" t="s">
        <v>225</v>
      </c>
      <c r="H131" s="20">
        <v>4</v>
      </c>
      <c r="I131" s="20">
        <v>4</v>
      </c>
      <c r="J131" s="20">
        <v>48</v>
      </c>
      <c r="K131" s="20">
        <v>12</v>
      </c>
      <c r="L131" s="114" t="s">
        <v>50</v>
      </c>
      <c r="M131" s="114" t="s">
        <v>769</v>
      </c>
    </row>
    <row r="132" spans="1:13" x14ac:dyDescent="0.25">
      <c r="A132" s="114">
        <v>25053</v>
      </c>
      <c r="B132" s="115" t="s">
        <v>395</v>
      </c>
      <c r="C132" s="114" t="s">
        <v>84</v>
      </c>
      <c r="D132" s="114" t="s">
        <v>262</v>
      </c>
      <c r="E132" s="114" t="s">
        <v>263</v>
      </c>
      <c r="F132" s="114">
        <v>2020</v>
      </c>
      <c r="G132" s="114" t="s">
        <v>225</v>
      </c>
      <c r="H132" s="20">
        <v>3</v>
      </c>
      <c r="I132" s="20">
        <v>1</v>
      </c>
      <c r="J132" s="20">
        <v>17</v>
      </c>
      <c r="K132" s="20">
        <v>17</v>
      </c>
      <c r="L132" s="114" t="s">
        <v>50</v>
      </c>
      <c r="M132" s="114" t="s">
        <v>769</v>
      </c>
    </row>
    <row r="133" spans="1:13" x14ac:dyDescent="0.25">
      <c r="A133" s="114">
        <v>25086</v>
      </c>
      <c r="B133" s="117" t="s">
        <v>388</v>
      </c>
      <c r="C133" s="114" t="s">
        <v>87</v>
      </c>
      <c r="D133" s="114" t="s">
        <v>1</v>
      </c>
      <c r="E133" s="114" t="s">
        <v>2</v>
      </c>
      <c r="F133" s="114">
        <v>2020</v>
      </c>
      <c r="G133" s="114" t="s">
        <v>11</v>
      </c>
      <c r="H133" s="20">
        <v>150</v>
      </c>
      <c r="I133" s="20">
        <v>150</v>
      </c>
      <c r="J133" s="20">
        <v>225</v>
      </c>
      <c r="K133" s="20">
        <v>1.5</v>
      </c>
      <c r="L133" s="114" t="s">
        <v>4</v>
      </c>
      <c r="M133" s="114" t="s">
        <v>764</v>
      </c>
    </row>
    <row r="134" spans="1:13" x14ac:dyDescent="0.25">
      <c r="A134" s="114">
        <v>25086</v>
      </c>
      <c r="B134" s="117" t="s">
        <v>388</v>
      </c>
      <c r="C134" s="114" t="s">
        <v>87</v>
      </c>
      <c r="D134" s="114" t="s">
        <v>1</v>
      </c>
      <c r="E134" s="114" t="s">
        <v>2</v>
      </c>
      <c r="F134" s="114">
        <v>2020</v>
      </c>
      <c r="G134" s="114" t="s">
        <v>3</v>
      </c>
      <c r="H134" s="20">
        <v>70</v>
      </c>
      <c r="I134" s="20">
        <v>70</v>
      </c>
      <c r="J134" s="20">
        <v>105</v>
      </c>
      <c r="K134" s="20">
        <v>1.5</v>
      </c>
      <c r="L134" s="114" t="s">
        <v>4</v>
      </c>
      <c r="M134" s="114" t="s">
        <v>764</v>
      </c>
    </row>
    <row r="135" spans="1:13" x14ac:dyDescent="0.25">
      <c r="A135" s="114">
        <v>25086</v>
      </c>
      <c r="B135" s="117" t="s">
        <v>388</v>
      </c>
      <c r="C135" s="114" t="s">
        <v>87</v>
      </c>
      <c r="D135" s="114" t="s">
        <v>22</v>
      </c>
      <c r="E135" s="114" t="s">
        <v>32</v>
      </c>
      <c r="F135" s="114">
        <v>2020</v>
      </c>
      <c r="G135" s="114" t="s">
        <v>3</v>
      </c>
      <c r="H135" s="20">
        <v>4</v>
      </c>
      <c r="I135" s="20">
        <v>4</v>
      </c>
      <c r="J135" s="20">
        <v>64</v>
      </c>
      <c r="K135" s="20">
        <v>16</v>
      </c>
      <c r="L135" s="114" t="s">
        <v>4</v>
      </c>
      <c r="M135" s="114" t="s">
        <v>771</v>
      </c>
    </row>
    <row r="136" spans="1:13" x14ac:dyDescent="0.25">
      <c r="A136" s="114">
        <v>25086</v>
      </c>
      <c r="B136" s="117" t="s">
        <v>388</v>
      </c>
      <c r="C136" s="114" t="s">
        <v>87</v>
      </c>
      <c r="D136" s="114" t="s">
        <v>52</v>
      </c>
      <c r="E136" s="114" t="s">
        <v>53</v>
      </c>
      <c r="F136" s="114">
        <v>2020</v>
      </c>
      <c r="G136" s="114" t="s">
        <v>11</v>
      </c>
      <c r="H136" s="20">
        <v>2</v>
      </c>
      <c r="I136" s="20">
        <v>2</v>
      </c>
      <c r="J136" s="20">
        <v>14</v>
      </c>
      <c r="K136" s="20">
        <v>7</v>
      </c>
      <c r="L136" s="114" t="s">
        <v>4</v>
      </c>
      <c r="M136" s="114" t="s">
        <v>771</v>
      </c>
    </row>
    <row r="137" spans="1:13" x14ac:dyDescent="0.25">
      <c r="A137" s="114">
        <v>25086</v>
      </c>
      <c r="B137" s="117" t="s">
        <v>388</v>
      </c>
      <c r="C137" s="114" t="s">
        <v>87</v>
      </c>
      <c r="D137" s="114" t="s">
        <v>150</v>
      </c>
      <c r="E137" s="114" t="s">
        <v>151</v>
      </c>
      <c r="F137" s="114">
        <v>2020</v>
      </c>
      <c r="G137" s="114" t="s">
        <v>3</v>
      </c>
      <c r="H137" s="20">
        <v>2</v>
      </c>
      <c r="I137" s="20">
        <v>2</v>
      </c>
      <c r="J137" s="20">
        <v>18</v>
      </c>
      <c r="K137" s="20">
        <v>9</v>
      </c>
      <c r="L137" s="114" t="s">
        <v>4</v>
      </c>
      <c r="M137" s="114" t="s">
        <v>769</v>
      </c>
    </row>
    <row r="138" spans="1:13" x14ac:dyDescent="0.25">
      <c r="A138" s="114">
        <v>25086</v>
      </c>
      <c r="B138" s="117" t="s">
        <v>388</v>
      </c>
      <c r="C138" s="114" t="s">
        <v>87</v>
      </c>
      <c r="D138" s="114" t="s">
        <v>240</v>
      </c>
      <c r="E138" s="114" t="s">
        <v>241</v>
      </c>
      <c r="F138" s="114">
        <v>2020</v>
      </c>
      <c r="G138" s="114" t="s">
        <v>225</v>
      </c>
      <c r="H138" s="20">
        <v>125</v>
      </c>
      <c r="I138" s="20">
        <v>55</v>
      </c>
      <c r="J138" s="20">
        <v>165</v>
      </c>
      <c r="K138" s="20">
        <v>3</v>
      </c>
      <c r="L138" s="114" t="s">
        <v>50</v>
      </c>
      <c r="M138" s="114" t="s">
        <v>765</v>
      </c>
    </row>
    <row r="139" spans="1:13" x14ac:dyDescent="0.25">
      <c r="A139" s="114">
        <v>25086</v>
      </c>
      <c r="B139" s="117" t="s">
        <v>388</v>
      </c>
      <c r="C139" s="114" t="s">
        <v>87</v>
      </c>
      <c r="D139" s="114" t="s">
        <v>234</v>
      </c>
      <c r="E139" s="114" t="s">
        <v>235</v>
      </c>
      <c r="F139" s="114">
        <v>2020</v>
      </c>
      <c r="G139" s="114" t="s">
        <v>225</v>
      </c>
      <c r="H139" s="20">
        <v>70</v>
      </c>
      <c r="I139" s="20">
        <v>13</v>
      </c>
      <c r="J139" s="20">
        <v>104</v>
      </c>
      <c r="K139" s="20">
        <v>8</v>
      </c>
      <c r="L139" s="114" t="s">
        <v>50</v>
      </c>
      <c r="M139" s="114" t="s">
        <v>769</v>
      </c>
    </row>
    <row r="140" spans="1:13" x14ac:dyDescent="0.25">
      <c r="A140" s="114">
        <v>25086</v>
      </c>
      <c r="B140" s="117" t="s">
        <v>388</v>
      </c>
      <c r="C140" s="114" t="s">
        <v>87</v>
      </c>
      <c r="D140" s="114" t="s">
        <v>232</v>
      </c>
      <c r="E140" s="114" t="s">
        <v>759</v>
      </c>
      <c r="F140" s="114">
        <v>2020</v>
      </c>
      <c r="G140" s="114" t="s">
        <v>225</v>
      </c>
      <c r="H140" s="20">
        <v>56</v>
      </c>
      <c r="I140" s="20">
        <v>49</v>
      </c>
      <c r="J140" s="20">
        <v>56</v>
      </c>
      <c r="K140" s="20">
        <v>1.1428571428571399</v>
      </c>
      <c r="L140" s="114" t="s">
        <v>50</v>
      </c>
      <c r="M140" s="114" t="s">
        <v>759</v>
      </c>
    </row>
    <row r="141" spans="1:13" x14ac:dyDescent="0.25">
      <c r="A141" s="114">
        <v>25086</v>
      </c>
      <c r="B141" s="117" t="s">
        <v>388</v>
      </c>
      <c r="C141" s="114" t="s">
        <v>87</v>
      </c>
      <c r="D141" s="114" t="s">
        <v>253</v>
      </c>
      <c r="E141" s="114" t="s">
        <v>254</v>
      </c>
      <c r="F141" s="114">
        <v>2020</v>
      </c>
      <c r="G141" s="114" t="s">
        <v>225</v>
      </c>
      <c r="H141" s="20">
        <v>52</v>
      </c>
      <c r="I141" s="20">
        <v>28</v>
      </c>
      <c r="J141" s="20">
        <v>140</v>
      </c>
      <c r="K141" s="20">
        <v>5</v>
      </c>
      <c r="L141" s="114" t="s">
        <v>50</v>
      </c>
      <c r="M141" s="114" t="s">
        <v>769</v>
      </c>
    </row>
    <row r="142" spans="1:13" x14ac:dyDescent="0.25">
      <c r="A142" s="114">
        <v>25086</v>
      </c>
      <c r="B142" s="117" t="s">
        <v>388</v>
      </c>
      <c r="C142" s="114" t="s">
        <v>87</v>
      </c>
      <c r="D142" s="114" t="s">
        <v>250</v>
      </c>
      <c r="E142" s="114" t="s">
        <v>251</v>
      </c>
      <c r="F142" s="114">
        <v>2020</v>
      </c>
      <c r="G142" s="114" t="s">
        <v>225</v>
      </c>
      <c r="H142" s="20">
        <v>25</v>
      </c>
      <c r="I142" s="20">
        <v>5</v>
      </c>
      <c r="J142" s="20">
        <v>4.2</v>
      </c>
      <c r="K142" s="20">
        <v>0.6</v>
      </c>
      <c r="L142" s="114" t="s">
        <v>50</v>
      </c>
      <c r="M142" s="114" t="s">
        <v>251</v>
      </c>
    </row>
    <row r="143" spans="1:13" x14ac:dyDescent="0.25">
      <c r="A143" s="114">
        <v>25086</v>
      </c>
      <c r="B143" s="117" t="s">
        <v>388</v>
      </c>
      <c r="C143" s="114" t="s">
        <v>87</v>
      </c>
      <c r="D143" s="114" t="s">
        <v>246</v>
      </c>
      <c r="E143" s="114" t="s">
        <v>336</v>
      </c>
      <c r="F143" s="114">
        <v>2020</v>
      </c>
      <c r="G143" s="114" t="s">
        <v>225</v>
      </c>
      <c r="H143" s="20">
        <v>25</v>
      </c>
      <c r="I143" s="20">
        <v>3</v>
      </c>
      <c r="J143" s="20">
        <v>45</v>
      </c>
      <c r="K143" s="20">
        <v>5</v>
      </c>
      <c r="L143" s="114" t="s">
        <v>50</v>
      </c>
      <c r="M143" s="114" t="s">
        <v>769</v>
      </c>
    </row>
    <row r="144" spans="1:13" x14ac:dyDescent="0.25">
      <c r="A144" s="114">
        <v>25086</v>
      </c>
      <c r="B144" s="117" t="s">
        <v>388</v>
      </c>
      <c r="C144" s="114" t="s">
        <v>87</v>
      </c>
      <c r="D144" s="114" t="s">
        <v>260</v>
      </c>
      <c r="E144" s="114" t="s">
        <v>261</v>
      </c>
      <c r="F144" s="114">
        <v>2020</v>
      </c>
      <c r="G144" s="114" t="s">
        <v>225</v>
      </c>
      <c r="H144" s="20">
        <v>18</v>
      </c>
      <c r="I144" s="20">
        <v>14</v>
      </c>
      <c r="J144" s="20">
        <v>112</v>
      </c>
      <c r="K144" s="20">
        <v>8</v>
      </c>
      <c r="L144" s="114" t="s">
        <v>50</v>
      </c>
      <c r="M144" s="114" t="s">
        <v>769</v>
      </c>
    </row>
    <row r="145" spans="1:13" x14ac:dyDescent="0.25">
      <c r="A145" s="114">
        <v>25086</v>
      </c>
      <c r="B145" s="117" t="s">
        <v>388</v>
      </c>
      <c r="C145" s="114" t="s">
        <v>87</v>
      </c>
      <c r="D145" s="114" t="s">
        <v>224</v>
      </c>
      <c r="E145" s="114" t="s">
        <v>334</v>
      </c>
      <c r="F145" s="114">
        <v>2020</v>
      </c>
      <c r="G145" s="114" t="s">
        <v>225</v>
      </c>
      <c r="H145" s="20">
        <v>8</v>
      </c>
      <c r="I145" s="20">
        <v>2</v>
      </c>
      <c r="J145" s="20">
        <v>20</v>
      </c>
      <c r="K145" s="20">
        <v>4</v>
      </c>
      <c r="L145" s="114" t="s">
        <v>50</v>
      </c>
      <c r="M145" s="114" t="s">
        <v>769</v>
      </c>
    </row>
    <row r="146" spans="1:13" x14ac:dyDescent="0.25">
      <c r="A146" s="114">
        <v>25086</v>
      </c>
      <c r="B146" s="117" t="s">
        <v>388</v>
      </c>
      <c r="C146" s="114" t="s">
        <v>87</v>
      </c>
      <c r="D146" s="114" t="s">
        <v>227</v>
      </c>
      <c r="E146" s="114" t="s">
        <v>339</v>
      </c>
      <c r="F146" s="114">
        <v>2020</v>
      </c>
      <c r="G146" s="114" t="s">
        <v>225</v>
      </c>
      <c r="H146" s="20">
        <v>8</v>
      </c>
      <c r="I146" s="20">
        <v>7</v>
      </c>
      <c r="J146" s="20">
        <v>63</v>
      </c>
      <c r="K146" s="20">
        <v>9</v>
      </c>
      <c r="L146" s="114" t="s">
        <v>50</v>
      </c>
      <c r="M146" s="114" t="s">
        <v>769</v>
      </c>
    </row>
    <row r="147" spans="1:13" x14ac:dyDescent="0.25">
      <c r="A147" s="114">
        <v>25086</v>
      </c>
      <c r="B147" s="117" t="s">
        <v>388</v>
      </c>
      <c r="C147" s="114" t="s">
        <v>87</v>
      </c>
      <c r="D147" s="114" t="s">
        <v>293</v>
      </c>
      <c r="E147" s="114" t="s">
        <v>294</v>
      </c>
      <c r="F147" s="114">
        <v>2020</v>
      </c>
      <c r="G147" s="114" t="s">
        <v>225</v>
      </c>
      <c r="H147" s="20">
        <v>5</v>
      </c>
      <c r="I147" s="20">
        <v>4</v>
      </c>
      <c r="J147" s="20">
        <v>40</v>
      </c>
      <c r="K147" s="20">
        <v>10</v>
      </c>
      <c r="L147" s="114" t="s">
        <v>50</v>
      </c>
      <c r="M147" s="114" t="s">
        <v>775</v>
      </c>
    </row>
    <row r="148" spans="1:13" x14ac:dyDescent="0.25">
      <c r="A148" s="114">
        <v>25086</v>
      </c>
      <c r="B148" s="117" t="s">
        <v>388</v>
      </c>
      <c r="C148" s="114" t="s">
        <v>87</v>
      </c>
      <c r="D148" s="114" t="s">
        <v>226</v>
      </c>
      <c r="E148" s="114" t="s">
        <v>335</v>
      </c>
      <c r="F148" s="114">
        <v>2020</v>
      </c>
      <c r="G148" s="114" t="s">
        <v>225</v>
      </c>
      <c r="H148" s="20">
        <v>4</v>
      </c>
      <c r="I148" s="20">
        <v>1</v>
      </c>
      <c r="J148" s="20">
        <v>6</v>
      </c>
      <c r="K148" s="20">
        <v>6</v>
      </c>
      <c r="L148" s="114" t="s">
        <v>50</v>
      </c>
      <c r="M148" s="114" t="s">
        <v>769</v>
      </c>
    </row>
    <row r="149" spans="1:13" x14ac:dyDescent="0.25">
      <c r="A149" s="114">
        <v>25086</v>
      </c>
      <c r="B149" s="117" t="s">
        <v>388</v>
      </c>
      <c r="C149" s="114" t="s">
        <v>87</v>
      </c>
      <c r="D149" s="114" t="s">
        <v>26</v>
      </c>
      <c r="E149" s="114" t="s">
        <v>27</v>
      </c>
      <c r="F149" s="114">
        <v>2020</v>
      </c>
      <c r="G149" s="114" t="s">
        <v>3</v>
      </c>
      <c r="H149" s="20">
        <v>30</v>
      </c>
      <c r="I149" s="20">
        <v>30</v>
      </c>
      <c r="J149" s="20">
        <v>210</v>
      </c>
      <c r="K149" s="20">
        <v>7</v>
      </c>
      <c r="L149" s="114" t="s">
        <v>356</v>
      </c>
      <c r="M149" s="114" t="s">
        <v>774</v>
      </c>
    </row>
    <row r="150" spans="1:13" x14ac:dyDescent="0.25">
      <c r="A150" s="114">
        <v>25086</v>
      </c>
      <c r="B150" s="117" t="s">
        <v>388</v>
      </c>
      <c r="C150" s="114" t="s">
        <v>87</v>
      </c>
      <c r="D150" s="114" t="s">
        <v>26</v>
      </c>
      <c r="E150" s="114" t="s">
        <v>27</v>
      </c>
      <c r="F150" s="114">
        <v>2020</v>
      </c>
      <c r="G150" s="114" t="s">
        <v>11</v>
      </c>
      <c r="H150" s="20">
        <v>30</v>
      </c>
      <c r="I150" s="20">
        <v>30</v>
      </c>
      <c r="J150" s="20">
        <v>180</v>
      </c>
      <c r="K150" s="20">
        <v>6</v>
      </c>
      <c r="L150" s="114" t="s">
        <v>356</v>
      </c>
      <c r="M150" s="114" t="s">
        <v>774</v>
      </c>
    </row>
    <row r="151" spans="1:13" x14ac:dyDescent="0.25">
      <c r="A151" s="114">
        <v>25095</v>
      </c>
      <c r="B151" s="117" t="s">
        <v>388</v>
      </c>
      <c r="C151" s="114" t="s">
        <v>80</v>
      </c>
      <c r="D151" s="114" t="s">
        <v>7</v>
      </c>
      <c r="E151" s="114" t="s">
        <v>8</v>
      </c>
      <c r="F151" s="114">
        <v>2020</v>
      </c>
      <c r="G151" s="114" t="s">
        <v>3</v>
      </c>
      <c r="H151" s="20">
        <v>10</v>
      </c>
      <c r="I151" s="20">
        <v>10</v>
      </c>
      <c r="J151" s="20">
        <v>30</v>
      </c>
      <c r="K151" s="20">
        <v>3</v>
      </c>
      <c r="L151" s="114" t="s">
        <v>4</v>
      </c>
      <c r="M151" s="114" t="s">
        <v>764</v>
      </c>
    </row>
    <row r="152" spans="1:13" x14ac:dyDescent="0.25">
      <c r="A152" s="114">
        <v>25095</v>
      </c>
      <c r="B152" s="117" t="s">
        <v>388</v>
      </c>
      <c r="C152" s="114" t="s">
        <v>80</v>
      </c>
      <c r="D152" s="114" t="s">
        <v>1</v>
      </c>
      <c r="E152" s="114" t="s">
        <v>2</v>
      </c>
      <c r="F152" s="114">
        <v>2020</v>
      </c>
      <c r="G152" s="114" t="s">
        <v>3</v>
      </c>
      <c r="H152" s="20">
        <v>9</v>
      </c>
      <c r="I152" s="20">
        <v>9</v>
      </c>
      <c r="J152" s="20">
        <v>12.584745762711865</v>
      </c>
      <c r="K152" s="20">
        <v>1.3983050847457601</v>
      </c>
      <c r="L152" s="114" t="s">
        <v>4</v>
      </c>
      <c r="M152" s="114" t="s">
        <v>764</v>
      </c>
    </row>
    <row r="153" spans="1:13" x14ac:dyDescent="0.25">
      <c r="A153" s="114">
        <v>25095</v>
      </c>
      <c r="B153" s="117" t="s">
        <v>388</v>
      </c>
      <c r="C153" s="114" t="s">
        <v>80</v>
      </c>
      <c r="D153" s="114" t="s">
        <v>7</v>
      </c>
      <c r="E153" s="114" t="s">
        <v>8</v>
      </c>
      <c r="F153" s="114">
        <v>2020</v>
      </c>
      <c r="G153" s="114" t="s">
        <v>11</v>
      </c>
      <c r="H153" s="20">
        <v>8</v>
      </c>
      <c r="I153" s="20">
        <v>8</v>
      </c>
      <c r="J153" s="20">
        <v>16</v>
      </c>
      <c r="K153" s="20">
        <v>2</v>
      </c>
      <c r="L153" s="114" t="s">
        <v>4</v>
      </c>
      <c r="M153" s="114" t="s">
        <v>764</v>
      </c>
    </row>
    <row r="154" spans="1:13" x14ac:dyDescent="0.25">
      <c r="A154" s="114">
        <v>25095</v>
      </c>
      <c r="B154" s="117" t="s">
        <v>388</v>
      </c>
      <c r="C154" s="114" t="s">
        <v>80</v>
      </c>
      <c r="D154" s="114" t="s">
        <v>1</v>
      </c>
      <c r="E154" s="114" t="s">
        <v>2</v>
      </c>
      <c r="F154" s="114">
        <v>2020</v>
      </c>
      <c r="G154" s="114" t="s">
        <v>11</v>
      </c>
      <c r="H154" s="20">
        <v>7</v>
      </c>
      <c r="I154" s="20">
        <v>7</v>
      </c>
      <c r="J154" s="20">
        <v>7.8305084745762716</v>
      </c>
      <c r="K154" s="20">
        <v>1.1186440677966101</v>
      </c>
      <c r="L154" s="114" t="s">
        <v>4</v>
      </c>
      <c r="M154" s="114" t="s">
        <v>764</v>
      </c>
    </row>
    <row r="155" spans="1:13" x14ac:dyDescent="0.25">
      <c r="A155" s="114">
        <v>25095</v>
      </c>
      <c r="B155" s="117" t="s">
        <v>388</v>
      </c>
      <c r="C155" s="114" t="s">
        <v>80</v>
      </c>
      <c r="D155" s="114" t="s">
        <v>5</v>
      </c>
      <c r="E155" s="114" t="s">
        <v>6</v>
      </c>
      <c r="F155" s="114">
        <v>2020</v>
      </c>
      <c r="G155" s="114" t="s">
        <v>3</v>
      </c>
      <c r="H155" s="20">
        <v>5</v>
      </c>
      <c r="I155" s="20">
        <v>4</v>
      </c>
      <c r="J155" s="20">
        <v>3.7383177570093458</v>
      </c>
      <c r="K155" s="20">
        <v>0.934579439252336</v>
      </c>
      <c r="L155" s="114" t="s">
        <v>4</v>
      </c>
      <c r="M155" s="114" t="s">
        <v>771</v>
      </c>
    </row>
    <row r="156" spans="1:13" x14ac:dyDescent="0.25">
      <c r="A156" s="114">
        <v>25095</v>
      </c>
      <c r="B156" s="117" t="s">
        <v>388</v>
      </c>
      <c r="C156" s="114" t="s">
        <v>80</v>
      </c>
      <c r="D156" s="114" t="s">
        <v>5</v>
      </c>
      <c r="E156" s="114" t="s">
        <v>6</v>
      </c>
      <c r="F156" s="114">
        <v>2020</v>
      </c>
      <c r="G156" s="114" t="s">
        <v>11</v>
      </c>
      <c r="H156" s="20">
        <v>4</v>
      </c>
      <c r="I156" s="20">
        <v>4</v>
      </c>
      <c r="J156" s="20">
        <v>3.7383177570093458</v>
      </c>
      <c r="K156" s="20">
        <v>0.934579439252336</v>
      </c>
      <c r="L156" s="114" t="s">
        <v>4</v>
      </c>
      <c r="M156" s="114" t="s">
        <v>771</v>
      </c>
    </row>
    <row r="157" spans="1:13" x14ac:dyDescent="0.25">
      <c r="A157" s="114">
        <v>25095</v>
      </c>
      <c r="B157" s="117" t="s">
        <v>388</v>
      </c>
      <c r="C157" s="114" t="s">
        <v>80</v>
      </c>
      <c r="D157" s="114" t="s">
        <v>9</v>
      </c>
      <c r="E157" s="114" t="s">
        <v>10</v>
      </c>
      <c r="F157" s="114">
        <v>2020</v>
      </c>
      <c r="G157" s="114" t="s">
        <v>3</v>
      </c>
      <c r="H157" s="20">
        <v>3</v>
      </c>
      <c r="I157" s="20">
        <v>3</v>
      </c>
      <c r="J157" s="20">
        <v>9</v>
      </c>
      <c r="K157" s="20">
        <v>3</v>
      </c>
      <c r="L157" s="114" t="s">
        <v>4</v>
      </c>
      <c r="M157" s="114" t="s">
        <v>771</v>
      </c>
    </row>
    <row r="158" spans="1:13" x14ac:dyDescent="0.25">
      <c r="A158" s="114">
        <v>25095</v>
      </c>
      <c r="B158" s="117" t="s">
        <v>388</v>
      </c>
      <c r="C158" s="114" t="s">
        <v>80</v>
      </c>
      <c r="D158" s="114" t="s">
        <v>9</v>
      </c>
      <c r="E158" s="114" t="s">
        <v>10</v>
      </c>
      <c r="F158" s="114">
        <v>2020</v>
      </c>
      <c r="G158" s="114" t="s">
        <v>11</v>
      </c>
      <c r="H158" s="20">
        <v>2</v>
      </c>
      <c r="I158" s="20">
        <v>2</v>
      </c>
      <c r="J158" s="20">
        <v>2</v>
      </c>
      <c r="K158" s="20">
        <v>1</v>
      </c>
      <c r="L158" s="114" t="s">
        <v>4</v>
      </c>
      <c r="M158" s="114" t="s">
        <v>771</v>
      </c>
    </row>
    <row r="159" spans="1:13" x14ac:dyDescent="0.25">
      <c r="A159" s="114">
        <v>25095</v>
      </c>
      <c r="B159" s="117" t="s">
        <v>388</v>
      </c>
      <c r="C159" s="114" t="s">
        <v>80</v>
      </c>
      <c r="D159" s="114" t="s">
        <v>232</v>
      </c>
      <c r="E159" s="114" t="s">
        <v>759</v>
      </c>
      <c r="F159" s="114">
        <v>2020</v>
      </c>
      <c r="G159" s="114" t="s">
        <v>225</v>
      </c>
      <c r="H159" s="20">
        <v>439</v>
      </c>
      <c r="I159" s="20">
        <v>398</v>
      </c>
      <c r="J159" s="20">
        <v>428</v>
      </c>
      <c r="K159" s="20">
        <v>1.0753768844221101</v>
      </c>
      <c r="L159" s="114" t="s">
        <v>50</v>
      </c>
      <c r="M159" s="114" t="s">
        <v>759</v>
      </c>
    </row>
    <row r="160" spans="1:13" x14ac:dyDescent="0.25">
      <c r="A160" s="114">
        <v>25095</v>
      </c>
      <c r="B160" s="117" t="s">
        <v>388</v>
      </c>
      <c r="C160" s="114" t="s">
        <v>80</v>
      </c>
      <c r="D160" s="114" t="s">
        <v>240</v>
      </c>
      <c r="E160" s="114" t="s">
        <v>241</v>
      </c>
      <c r="F160" s="114">
        <v>2020</v>
      </c>
      <c r="G160" s="114" t="s">
        <v>225</v>
      </c>
      <c r="H160" s="20">
        <v>322.5</v>
      </c>
      <c r="I160" s="20">
        <v>317.5</v>
      </c>
      <c r="J160" s="20">
        <v>1270</v>
      </c>
      <c r="K160" s="20">
        <v>4</v>
      </c>
      <c r="L160" s="114" t="s">
        <v>50</v>
      </c>
      <c r="M160" s="114" t="s">
        <v>765</v>
      </c>
    </row>
    <row r="161" spans="1:13" x14ac:dyDescent="0.25">
      <c r="A161" s="114">
        <v>25095</v>
      </c>
      <c r="B161" s="117" t="s">
        <v>388</v>
      </c>
      <c r="C161" s="114" t="s">
        <v>80</v>
      </c>
      <c r="D161" s="114" t="s">
        <v>268</v>
      </c>
      <c r="E161" s="114" t="s">
        <v>269</v>
      </c>
      <c r="F161" s="114">
        <v>2020</v>
      </c>
      <c r="G161" s="114" t="s">
        <v>225</v>
      </c>
      <c r="H161" s="20">
        <v>261</v>
      </c>
      <c r="I161" s="20">
        <v>258</v>
      </c>
      <c r="J161" s="20">
        <v>1829.5922330097101</v>
      </c>
      <c r="K161" s="20">
        <v>7.0368932038835004</v>
      </c>
      <c r="L161" s="114" t="s">
        <v>50</v>
      </c>
      <c r="M161" s="114" t="s">
        <v>769</v>
      </c>
    </row>
    <row r="162" spans="1:13" x14ac:dyDescent="0.25">
      <c r="A162" s="114">
        <v>25095</v>
      </c>
      <c r="B162" s="117" t="s">
        <v>388</v>
      </c>
      <c r="C162" s="114" t="s">
        <v>80</v>
      </c>
      <c r="D162" s="114" t="s">
        <v>234</v>
      </c>
      <c r="E162" s="114" t="s">
        <v>235</v>
      </c>
      <c r="F162" s="114">
        <v>2020</v>
      </c>
      <c r="G162" s="114" t="s">
        <v>225</v>
      </c>
      <c r="H162" s="20">
        <v>189</v>
      </c>
      <c r="I162" s="20">
        <v>184</v>
      </c>
      <c r="J162" s="20">
        <v>920</v>
      </c>
      <c r="K162" s="20">
        <v>5</v>
      </c>
      <c r="L162" s="114" t="s">
        <v>50</v>
      </c>
      <c r="M162" s="114" t="s">
        <v>769</v>
      </c>
    </row>
    <row r="163" spans="1:13" x14ac:dyDescent="0.25">
      <c r="A163" s="114">
        <v>25095</v>
      </c>
      <c r="B163" s="117" t="s">
        <v>388</v>
      </c>
      <c r="C163" s="114" t="s">
        <v>80</v>
      </c>
      <c r="D163" s="114" t="s">
        <v>224</v>
      </c>
      <c r="E163" s="114" t="s">
        <v>334</v>
      </c>
      <c r="F163" s="114">
        <v>2020</v>
      </c>
      <c r="G163" s="114" t="s">
        <v>225</v>
      </c>
      <c r="H163" s="20">
        <v>53</v>
      </c>
      <c r="I163" s="20">
        <v>52</v>
      </c>
      <c r="J163" s="20">
        <v>285.38461538461502</v>
      </c>
      <c r="K163" s="20">
        <v>5.3846153846153904</v>
      </c>
      <c r="L163" s="114" t="s">
        <v>50</v>
      </c>
      <c r="M163" s="114" t="s">
        <v>769</v>
      </c>
    </row>
    <row r="164" spans="1:13" x14ac:dyDescent="0.25">
      <c r="A164" s="114">
        <v>25095</v>
      </c>
      <c r="B164" s="117" t="s">
        <v>388</v>
      </c>
      <c r="C164" s="114" t="s">
        <v>80</v>
      </c>
      <c r="D164" s="114" t="s">
        <v>375</v>
      </c>
      <c r="E164" s="114" t="s">
        <v>375</v>
      </c>
      <c r="F164" s="114">
        <v>2020</v>
      </c>
      <c r="G164" s="114"/>
      <c r="H164" s="114">
        <v>21.8</v>
      </c>
      <c r="I164" s="114">
        <v>20.8</v>
      </c>
      <c r="J164" s="114">
        <v>10.4</v>
      </c>
      <c r="K164" s="114">
        <v>0.5</v>
      </c>
      <c r="L164" s="114" t="s">
        <v>50</v>
      </c>
      <c r="M164" s="114" t="s">
        <v>758</v>
      </c>
    </row>
    <row r="165" spans="1:13" x14ac:dyDescent="0.25">
      <c r="A165" s="114">
        <v>25095</v>
      </c>
      <c r="B165" s="117" t="s">
        <v>388</v>
      </c>
      <c r="C165" s="114" t="s">
        <v>80</v>
      </c>
      <c r="D165" s="114" t="s">
        <v>242</v>
      </c>
      <c r="E165" s="114" t="s">
        <v>243</v>
      </c>
      <c r="F165" s="114">
        <v>2020</v>
      </c>
      <c r="G165" s="114" t="s">
        <v>225</v>
      </c>
      <c r="H165" s="20">
        <v>10</v>
      </c>
      <c r="I165" s="20">
        <v>0</v>
      </c>
      <c r="J165" s="20">
        <v>0</v>
      </c>
      <c r="K165" s="20">
        <v>0</v>
      </c>
      <c r="L165" s="114" t="s">
        <v>50</v>
      </c>
      <c r="M165" s="114" t="s">
        <v>763</v>
      </c>
    </row>
    <row r="166" spans="1:13" x14ac:dyDescent="0.25">
      <c r="A166" s="114">
        <v>25095</v>
      </c>
      <c r="B166" s="117" t="s">
        <v>388</v>
      </c>
      <c r="C166" s="114" t="s">
        <v>80</v>
      </c>
      <c r="D166" s="114" t="s">
        <v>26</v>
      </c>
      <c r="E166" s="114" t="s">
        <v>27</v>
      </c>
      <c r="F166" s="114">
        <v>2020</v>
      </c>
      <c r="G166" s="114" t="s">
        <v>3</v>
      </c>
      <c r="H166" s="20">
        <v>5</v>
      </c>
      <c r="I166" s="20">
        <v>5</v>
      </c>
      <c r="J166" s="20">
        <v>25</v>
      </c>
      <c r="K166" s="20">
        <v>5</v>
      </c>
      <c r="L166" s="114" t="s">
        <v>356</v>
      </c>
      <c r="M166" s="114" t="s">
        <v>774</v>
      </c>
    </row>
    <row r="167" spans="1:13" x14ac:dyDescent="0.25">
      <c r="A167" s="114">
        <v>25095</v>
      </c>
      <c r="B167" s="117" t="s">
        <v>388</v>
      </c>
      <c r="C167" s="114" t="s">
        <v>80</v>
      </c>
      <c r="D167" s="114" t="s">
        <v>26</v>
      </c>
      <c r="E167" s="114" t="s">
        <v>27</v>
      </c>
      <c r="F167" s="114">
        <v>2020</v>
      </c>
      <c r="G167" s="114" t="s">
        <v>11</v>
      </c>
      <c r="H167" s="20">
        <v>0</v>
      </c>
      <c r="I167" s="20">
        <v>0</v>
      </c>
      <c r="J167" s="20">
        <v>0</v>
      </c>
      <c r="K167" s="20">
        <v>0</v>
      </c>
      <c r="L167" s="114" t="s">
        <v>356</v>
      </c>
      <c r="M167" s="114" t="s">
        <v>774</v>
      </c>
    </row>
    <row r="168" spans="1:13" x14ac:dyDescent="0.25">
      <c r="A168" s="114">
        <v>25099</v>
      </c>
      <c r="B168" s="115" t="s">
        <v>393</v>
      </c>
      <c r="C168" s="114" t="s">
        <v>190</v>
      </c>
      <c r="D168" s="114" t="s">
        <v>1</v>
      </c>
      <c r="E168" s="114" t="s">
        <v>2</v>
      </c>
      <c r="F168" s="114">
        <v>2020</v>
      </c>
      <c r="G168" s="114" t="s">
        <v>3</v>
      </c>
      <c r="H168" s="20">
        <v>220</v>
      </c>
      <c r="I168" s="20">
        <v>220</v>
      </c>
      <c r="J168" s="20">
        <v>369.15254237288138</v>
      </c>
      <c r="K168" s="20">
        <v>1.6779661016949201</v>
      </c>
      <c r="L168" s="114" t="s">
        <v>4</v>
      </c>
      <c r="M168" s="114" t="s">
        <v>764</v>
      </c>
    </row>
    <row r="169" spans="1:13" x14ac:dyDescent="0.25">
      <c r="A169" s="114">
        <v>25099</v>
      </c>
      <c r="B169" s="115" t="s">
        <v>393</v>
      </c>
      <c r="C169" s="114" t="s">
        <v>190</v>
      </c>
      <c r="D169" s="114" t="s">
        <v>5</v>
      </c>
      <c r="E169" s="114" t="s">
        <v>6</v>
      </c>
      <c r="F169" s="114">
        <v>2020</v>
      </c>
      <c r="G169" s="114" t="s">
        <v>3</v>
      </c>
      <c r="H169" s="20">
        <v>210</v>
      </c>
      <c r="I169" s="20">
        <v>210</v>
      </c>
      <c r="J169" s="20">
        <v>785.04672897196258</v>
      </c>
      <c r="K169" s="20">
        <v>3.7383177570093502</v>
      </c>
      <c r="L169" s="114" t="s">
        <v>4</v>
      </c>
      <c r="M169" s="114" t="s">
        <v>771</v>
      </c>
    </row>
    <row r="170" spans="1:13" x14ac:dyDescent="0.25">
      <c r="A170" s="114">
        <v>25099</v>
      </c>
      <c r="B170" s="115" t="s">
        <v>393</v>
      </c>
      <c r="C170" s="114" t="s">
        <v>190</v>
      </c>
      <c r="D170" s="114" t="s">
        <v>19</v>
      </c>
      <c r="E170" s="114" t="s">
        <v>20</v>
      </c>
      <c r="F170" s="114">
        <v>2020</v>
      </c>
      <c r="G170" s="114" t="s">
        <v>3</v>
      </c>
      <c r="H170" s="20">
        <v>190</v>
      </c>
      <c r="I170" s="20">
        <v>190</v>
      </c>
      <c r="J170" s="20">
        <v>3800</v>
      </c>
      <c r="K170" s="20">
        <v>20</v>
      </c>
      <c r="L170" s="114" t="s">
        <v>4</v>
      </c>
      <c r="M170" s="114" t="s">
        <v>774</v>
      </c>
    </row>
    <row r="171" spans="1:13" x14ac:dyDescent="0.25">
      <c r="A171" s="114">
        <v>25099</v>
      </c>
      <c r="B171" s="115" t="s">
        <v>393</v>
      </c>
      <c r="C171" s="114" t="s">
        <v>190</v>
      </c>
      <c r="D171" s="114" t="s">
        <v>68</v>
      </c>
      <c r="E171" s="114" t="s">
        <v>69</v>
      </c>
      <c r="F171" s="114">
        <v>2020</v>
      </c>
      <c r="G171" s="114" t="s">
        <v>3</v>
      </c>
      <c r="H171" s="20">
        <v>180</v>
      </c>
      <c r="I171" s="20">
        <v>175</v>
      </c>
      <c r="J171" s="20">
        <v>2450</v>
      </c>
      <c r="K171" s="20">
        <v>14</v>
      </c>
      <c r="L171" s="114" t="s">
        <v>4</v>
      </c>
      <c r="M171" s="114" t="s">
        <v>771</v>
      </c>
    </row>
    <row r="172" spans="1:13" x14ac:dyDescent="0.25">
      <c r="A172" s="114">
        <v>25099</v>
      </c>
      <c r="B172" s="115" t="s">
        <v>393</v>
      </c>
      <c r="C172" s="114" t="s">
        <v>190</v>
      </c>
      <c r="D172" s="114" t="s">
        <v>17</v>
      </c>
      <c r="E172" s="114" t="s">
        <v>18</v>
      </c>
      <c r="F172" s="114">
        <v>2020</v>
      </c>
      <c r="G172" s="114" t="s">
        <v>3</v>
      </c>
      <c r="H172" s="20">
        <v>140</v>
      </c>
      <c r="I172" s="20">
        <v>140</v>
      </c>
      <c r="J172" s="20">
        <v>4340</v>
      </c>
      <c r="K172" s="20">
        <v>31</v>
      </c>
      <c r="L172" s="114" t="s">
        <v>4</v>
      </c>
      <c r="M172" s="114" t="s">
        <v>771</v>
      </c>
    </row>
    <row r="173" spans="1:13" x14ac:dyDescent="0.25">
      <c r="A173" s="114">
        <v>25099</v>
      </c>
      <c r="B173" s="115" t="s">
        <v>393</v>
      </c>
      <c r="C173" s="114" t="s">
        <v>190</v>
      </c>
      <c r="D173" s="114" t="s">
        <v>17</v>
      </c>
      <c r="E173" s="114" t="s">
        <v>18</v>
      </c>
      <c r="F173" s="114">
        <v>2020</v>
      </c>
      <c r="G173" s="114" t="s">
        <v>11</v>
      </c>
      <c r="H173" s="20">
        <v>130</v>
      </c>
      <c r="I173" s="20">
        <v>130</v>
      </c>
      <c r="J173" s="20">
        <v>3640</v>
      </c>
      <c r="K173" s="20">
        <v>28</v>
      </c>
      <c r="L173" s="114" t="s">
        <v>4</v>
      </c>
      <c r="M173" s="114" t="s">
        <v>771</v>
      </c>
    </row>
    <row r="174" spans="1:13" x14ac:dyDescent="0.25">
      <c r="A174" s="114">
        <v>25099</v>
      </c>
      <c r="B174" s="115" t="s">
        <v>393</v>
      </c>
      <c r="C174" s="114" t="s">
        <v>190</v>
      </c>
      <c r="D174" s="114" t="s">
        <v>5</v>
      </c>
      <c r="E174" s="114" t="s">
        <v>6</v>
      </c>
      <c r="F174" s="114">
        <v>2020</v>
      </c>
      <c r="G174" s="114" t="s">
        <v>11</v>
      </c>
      <c r="H174" s="20">
        <v>120</v>
      </c>
      <c r="I174" s="20">
        <v>120</v>
      </c>
      <c r="J174" s="20">
        <v>336.44859813084111</v>
      </c>
      <c r="K174" s="20">
        <v>2.8037383177570101</v>
      </c>
      <c r="L174" s="114" t="s">
        <v>4</v>
      </c>
      <c r="M174" s="114" t="s">
        <v>771</v>
      </c>
    </row>
    <row r="175" spans="1:13" x14ac:dyDescent="0.25">
      <c r="A175" s="114">
        <v>25099</v>
      </c>
      <c r="B175" s="115" t="s">
        <v>393</v>
      </c>
      <c r="C175" s="114" t="s">
        <v>190</v>
      </c>
      <c r="D175" s="114" t="s">
        <v>1</v>
      </c>
      <c r="E175" s="114" t="s">
        <v>2</v>
      </c>
      <c r="F175" s="114">
        <v>2020</v>
      </c>
      <c r="G175" s="114" t="s">
        <v>11</v>
      </c>
      <c r="H175" s="20">
        <v>120</v>
      </c>
      <c r="I175" s="20">
        <v>120</v>
      </c>
      <c r="J175" s="20">
        <v>201.35593220338984</v>
      </c>
      <c r="K175" s="20">
        <v>1.6779661016949201</v>
      </c>
      <c r="L175" s="114" t="s">
        <v>4</v>
      </c>
      <c r="M175" s="114" t="s">
        <v>764</v>
      </c>
    </row>
    <row r="176" spans="1:13" x14ac:dyDescent="0.25">
      <c r="A176" s="114">
        <v>25099</v>
      </c>
      <c r="B176" s="115" t="s">
        <v>393</v>
      </c>
      <c r="C176" s="114" t="s">
        <v>190</v>
      </c>
      <c r="D176" s="114" t="s">
        <v>19</v>
      </c>
      <c r="E176" s="114" t="s">
        <v>24</v>
      </c>
      <c r="F176" s="114">
        <v>2020</v>
      </c>
      <c r="G176" s="114" t="s">
        <v>3</v>
      </c>
      <c r="H176" s="20">
        <v>120</v>
      </c>
      <c r="I176" s="20">
        <v>120</v>
      </c>
      <c r="J176" s="20">
        <v>1800</v>
      </c>
      <c r="K176" s="20">
        <v>15</v>
      </c>
      <c r="L176" s="114" t="s">
        <v>4</v>
      </c>
      <c r="M176" s="114" t="s">
        <v>774</v>
      </c>
    </row>
    <row r="177" spans="1:13" x14ac:dyDescent="0.25">
      <c r="A177" s="114">
        <v>25099</v>
      </c>
      <c r="B177" s="115" t="s">
        <v>393</v>
      </c>
      <c r="C177" s="114" t="s">
        <v>190</v>
      </c>
      <c r="D177" s="114" t="s">
        <v>19</v>
      </c>
      <c r="E177" s="114" t="s">
        <v>20</v>
      </c>
      <c r="F177" s="114">
        <v>2020</v>
      </c>
      <c r="G177" s="114" t="s">
        <v>11</v>
      </c>
      <c r="H177" s="20">
        <v>115</v>
      </c>
      <c r="I177" s="20">
        <v>110</v>
      </c>
      <c r="J177" s="20">
        <v>2090</v>
      </c>
      <c r="K177" s="20">
        <v>19</v>
      </c>
      <c r="L177" s="114" t="s">
        <v>4</v>
      </c>
      <c r="M177" s="114" t="s">
        <v>774</v>
      </c>
    </row>
    <row r="178" spans="1:13" x14ac:dyDescent="0.25">
      <c r="A178" s="114">
        <v>25099</v>
      </c>
      <c r="B178" s="115" t="s">
        <v>393</v>
      </c>
      <c r="C178" s="114" t="s">
        <v>190</v>
      </c>
      <c r="D178" s="114" t="s">
        <v>68</v>
      </c>
      <c r="E178" s="114" t="s">
        <v>69</v>
      </c>
      <c r="F178" s="114">
        <v>2020</v>
      </c>
      <c r="G178" s="114" t="s">
        <v>11</v>
      </c>
      <c r="H178" s="20">
        <v>100</v>
      </c>
      <c r="I178" s="20">
        <v>100</v>
      </c>
      <c r="J178" s="20">
        <v>1200</v>
      </c>
      <c r="K178" s="20">
        <v>12</v>
      </c>
      <c r="L178" s="114" t="s">
        <v>4</v>
      </c>
      <c r="M178" s="114" t="s">
        <v>771</v>
      </c>
    </row>
    <row r="179" spans="1:13" x14ac:dyDescent="0.25">
      <c r="A179" s="114">
        <v>25099</v>
      </c>
      <c r="B179" s="115" t="s">
        <v>393</v>
      </c>
      <c r="C179" s="114" t="s">
        <v>190</v>
      </c>
      <c r="D179" s="114" t="s">
        <v>19</v>
      </c>
      <c r="E179" s="114" t="s">
        <v>24</v>
      </c>
      <c r="F179" s="114">
        <v>2020</v>
      </c>
      <c r="G179" s="114" t="s">
        <v>11</v>
      </c>
      <c r="H179" s="20">
        <v>80</v>
      </c>
      <c r="I179" s="20">
        <v>80</v>
      </c>
      <c r="J179" s="20">
        <v>1200</v>
      </c>
      <c r="K179" s="20">
        <v>15</v>
      </c>
      <c r="L179" s="114" t="s">
        <v>4</v>
      </c>
      <c r="M179" s="114" t="s">
        <v>774</v>
      </c>
    </row>
    <row r="180" spans="1:13" x14ac:dyDescent="0.25">
      <c r="A180" s="114">
        <v>25099</v>
      </c>
      <c r="B180" s="115" t="s">
        <v>393</v>
      </c>
      <c r="C180" s="114" t="s">
        <v>190</v>
      </c>
      <c r="D180" s="114" t="s">
        <v>12</v>
      </c>
      <c r="E180" s="114" t="s">
        <v>13</v>
      </c>
      <c r="F180" s="114">
        <v>2020</v>
      </c>
      <c r="G180" s="114" t="s">
        <v>3</v>
      </c>
      <c r="H180" s="20">
        <v>0</v>
      </c>
      <c r="I180" s="20">
        <v>0</v>
      </c>
      <c r="J180" s="20">
        <v>0</v>
      </c>
      <c r="K180" s="20">
        <v>0</v>
      </c>
      <c r="L180" s="114" t="s">
        <v>4</v>
      </c>
      <c r="M180" s="114" t="s">
        <v>771</v>
      </c>
    </row>
    <row r="181" spans="1:13" x14ac:dyDescent="0.25">
      <c r="A181" s="114">
        <v>25099</v>
      </c>
      <c r="B181" s="115" t="s">
        <v>393</v>
      </c>
      <c r="C181" s="114" t="s">
        <v>190</v>
      </c>
      <c r="D181" s="114" t="s">
        <v>238</v>
      </c>
      <c r="E181" s="114" t="s">
        <v>239</v>
      </c>
      <c r="F181" s="114">
        <v>2020</v>
      </c>
      <c r="G181" s="114" t="s">
        <v>225</v>
      </c>
      <c r="H181" s="20">
        <v>7</v>
      </c>
      <c r="I181" s="20">
        <v>7</v>
      </c>
      <c r="J181" s="20">
        <v>28</v>
      </c>
      <c r="K181" s="20">
        <v>4</v>
      </c>
      <c r="L181" s="114" t="s">
        <v>50</v>
      </c>
      <c r="M181" s="114" t="s">
        <v>769</v>
      </c>
    </row>
    <row r="182" spans="1:13" x14ac:dyDescent="0.25">
      <c r="A182" s="114">
        <v>25099</v>
      </c>
      <c r="B182" s="115" t="s">
        <v>393</v>
      </c>
      <c r="C182" s="114" t="s">
        <v>190</v>
      </c>
      <c r="D182" s="114" t="s">
        <v>228</v>
      </c>
      <c r="E182" s="114" t="s">
        <v>229</v>
      </c>
      <c r="F182" s="114">
        <v>2020</v>
      </c>
      <c r="G182" s="114" t="s">
        <v>225</v>
      </c>
      <c r="H182" s="20">
        <v>5</v>
      </c>
      <c r="I182" s="20">
        <v>5</v>
      </c>
      <c r="J182" s="20">
        <v>20</v>
      </c>
      <c r="K182" s="20">
        <v>4</v>
      </c>
      <c r="L182" s="114" t="s">
        <v>50</v>
      </c>
      <c r="M182" s="114" t="s">
        <v>769</v>
      </c>
    </row>
    <row r="183" spans="1:13" x14ac:dyDescent="0.25">
      <c r="A183" s="114">
        <v>25120</v>
      </c>
      <c r="B183" s="115" t="s">
        <v>395</v>
      </c>
      <c r="C183" s="114" t="s">
        <v>191</v>
      </c>
      <c r="D183" s="114" t="s">
        <v>7</v>
      </c>
      <c r="E183" s="114" t="s">
        <v>8</v>
      </c>
      <c r="F183" s="114">
        <v>2020</v>
      </c>
      <c r="G183" s="114" t="s">
        <v>11</v>
      </c>
      <c r="H183" s="20">
        <v>820</v>
      </c>
      <c r="I183" s="20">
        <v>810</v>
      </c>
      <c r="J183" s="20">
        <v>2025</v>
      </c>
      <c r="K183" s="20">
        <v>2.5</v>
      </c>
      <c r="L183" s="114" t="s">
        <v>4</v>
      </c>
      <c r="M183" s="114" t="s">
        <v>764</v>
      </c>
    </row>
    <row r="184" spans="1:13" x14ac:dyDescent="0.25">
      <c r="A184" s="114">
        <v>25120</v>
      </c>
      <c r="B184" s="115" t="s">
        <v>395</v>
      </c>
      <c r="C184" s="114" t="s">
        <v>191</v>
      </c>
      <c r="D184" s="114" t="s">
        <v>7</v>
      </c>
      <c r="E184" s="114" t="s">
        <v>8</v>
      </c>
      <c r="F184" s="114">
        <v>2020</v>
      </c>
      <c r="G184" s="114" t="s">
        <v>3</v>
      </c>
      <c r="H184" s="20">
        <v>800</v>
      </c>
      <c r="I184" s="20">
        <v>800</v>
      </c>
      <c r="J184" s="20">
        <v>1839.9999999999998</v>
      </c>
      <c r="K184" s="20">
        <v>2.2999999999999998</v>
      </c>
      <c r="L184" s="114" t="s">
        <v>4</v>
      </c>
      <c r="M184" s="114" t="s">
        <v>764</v>
      </c>
    </row>
    <row r="185" spans="1:13" x14ac:dyDescent="0.25">
      <c r="A185" s="114">
        <v>25120</v>
      </c>
      <c r="B185" s="115" t="s">
        <v>395</v>
      </c>
      <c r="C185" s="114" t="s">
        <v>191</v>
      </c>
      <c r="D185" s="114" t="s">
        <v>1</v>
      </c>
      <c r="E185" s="114" t="s">
        <v>35</v>
      </c>
      <c r="F185" s="114">
        <v>2020</v>
      </c>
      <c r="G185" s="114" t="s">
        <v>11</v>
      </c>
      <c r="H185" s="20">
        <v>500</v>
      </c>
      <c r="I185" s="20">
        <v>450</v>
      </c>
      <c r="J185" s="20">
        <v>629.2372881355933</v>
      </c>
      <c r="K185" s="20">
        <v>1.3983050847457601</v>
      </c>
      <c r="L185" s="114" t="s">
        <v>4</v>
      </c>
      <c r="M185" s="114" t="s">
        <v>764</v>
      </c>
    </row>
    <row r="186" spans="1:13" x14ac:dyDescent="0.25">
      <c r="A186" s="114">
        <v>25120</v>
      </c>
      <c r="B186" s="115" t="s">
        <v>395</v>
      </c>
      <c r="C186" s="114" t="s">
        <v>191</v>
      </c>
      <c r="D186" s="114" t="s">
        <v>5</v>
      </c>
      <c r="E186" s="114" t="s">
        <v>6</v>
      </c>
      <c r="F186" s="114">
        <v>2020</v>
      </c>
      <c r="G186" s="114" t="s">
        <v>11</v>
      </c>
      <c r="H186" s="20">
        <v>395</v>
      </c>
      <c r="I186" s="20">
        <v>393</v>
      </c>
      <c r="J186" s="20">
        <v>734.57943925233644</v>
      </c>
      <c r="K186" s="20">
        <v>1.86915887850467</v>
      </c>
      <c r="L186" s="114" t="s">
        <v>4</v>
      </c>
      <c r="M186" s="114" t="s">
        <v>771</v>
      </c>
    </row>
    <row r="187" spans="1:13" x14ac:dyDescent="0.25">
      <c r="A187" s="114">
        <v>25120</v>
      </c>
      <c r="B187" s="115" t="s">
        <v>395</v>
      </c>
      <c r="C187" s="114" t="s">
        <v>191</v>
      </c>
      <c r="D187" s="114" t="s">
        <v>1</v>
      </c>
      <c r="E187" s="114" t="s">
        <v>35</v>
      </c>
      <c r="F187" s="114">
        <v>2020</v>
      </c>
      <c r="G187" s="114" t="s">
        <v>3</v>
      </c>
      <c r="H187" s="20">
        <v>380</v>
      </c>
      <c r="I187" s="20">
        <v>320</v>
      </c>
      <c r="J187" s="20">
        <v>313.22033898305091</v>
      </c>
      <c r="K187" s="20">
        <v>0.97881355932203395</v>
      </c>
      <c r="L187" s="114" t="s">
        <v>4</v>
      </c>
      <c r="M187" s="114" t="s">
        <v>764</v>
      </c>
    </row>
    <row r="188" spans="1:13" x14ac:dyDescent="0.25">
      <c r="A188" s="114">
        <v>25120</v>
      </c>
      <c r="B188" s="115" t="s">
        <v>395</v>
      </c>
      <c r="C188" s="114" t="s">
        <v>191</v>
      </c>
      <c r="D188" s="114" t="s">
        <v>5</v>
      </c>
      <c r="E188" s="114" t="s">
        <v>6</v>
      </c>
      <c r="F188" s="114">
        <v>2020</v>
      </c>
      <c r="G188" s="114" t="s">
        <v>3</v>
      </c>
      <c r="H188" s="20">
        <v>280</v>
      </c>
      <c r="I188" s="20">
        <v>200</v>
      </c>
      <c r="J188" s="20">
        <v>261.68224299065423</v>
      </c>
      <c r="K188" s="20">
        <v>1.3084112149532701</v>
      </c>
      <c r="L188" s="114" t="s">
        <v>4</v>
      </c>
      <c r="M188" s="114" t="s">
        <v>771</v>
      </c>
    </row>
    <row r="189" spans="1:13" x14ac:dyDescent="0.25">
      <c r="A189" s="114">
        <v>25120</v>
      </c>
      <c r="B189" s="115" t="s">
        <v>395</v>
      </c>
      <c r="C189" s="114" t="s">
        <v>191</v>
      </c>
      <c r="D189" s="114" t="s">
        <v>19</v>
      </c>
      <c r="E189" s="114" t="s">
        <v>20</v>
      </c>
      <c r="F189" s="114">
        <v>2020</v>
      </c>
      <c r="G189" s="114" t="s">
        <v>11</v>
      </c>
      <c r="H189" s="20">
        <v>25</v>
      </c>
      <c r="I189" s="20">
        <v>25</v>
      </c>
      <c r="J189" s="20">
        <v>450</v>
      </c>
      <c r="K189" s="20">
        <v>18</v>
      </c>
      <c r="L189" s="114" t="s">
        <v>4</v>
      </c>
      <c r="M189" s="114" t="s">
        <v>774</v>
      </c>
    </row>
    <row r="190" spans="1:13" x14ac:dyDescent="0.25">
      <c r="A190" s="114">
        <v>25120</v>
      </c>
      <c r="B190" s="115" t="s">
        <v>395</v>
      </c>
      <c r="C190" s="114" t="s">
        <v>191</v>
      </c>
      <c r="D190" s="114" t="s">
        <v>19</v>
      </c>
      <c r="E190" s="114" t="s">
        <v>20</v>
      </c>
      <c r="F190" s="114">
        <v>2020</v>
      </c>
      <c r="G190" s="114" t="s">
        <v>3</v>
      </c>
      <c r="H190" s="20">
        <v>15</v>
      </c>
      <c r="I190" s="20">
        <v>13</v>
      </c>
      <c r="J190" s="20">
        <v>156</v>
      </c>
      <c r="K190" s="20">
        <v>12</v>
      </c>
      <c r="L190" s="114" t="s">
        <v>4</v>
      </c>
      <c r="M190" s="114" t="s">
        <v>774</v>
      </c>
    </row>
    <row r="191" spans="1:13" x14ac:dyDescent="0.25">
      <c r="A191" s="114">
        <v>25120</v>
      </c>
      <c r="B191" s="115" t="s">
        <v>395</v>
      </c>
      <c r="C191" s="114" t="s">
        <v>191</v>
      </c>
      <c r="D191" s="114" t="s">
        <v>230</v>
      </c>
      <c r="E191" s="114" t="s">
        <v>231</v>
      </c>
      <c r="F191" s="114">
        <v>2020</v>
      </c>
      <c r="G191" s="114" t="s">
        <v>225</v>
      </c>
      <c r="H191" s="20">
        <v>665</v>
      </c>
      <c r="I191" s="20">
        <v>465</v>
      </c>
      <c r="J191" s="20">
        <v>11790</v>
      </c>
      <c r="K191" s="20">
        <v>18</v>
      </c>
      <c r="L191" s="114" t="s">
        <v>50</v>
      </c>
      <c r="M191" s="114" t="s">
        <v>769</v>
      </c>
    </row>
    <row r="192" spans="1:13" x14ac:dyDescent="0.25">
      <c r="A192" s="114">
        <v>25120</v>
      </c>
      <c r="B192" s="115" t="s">
        <v>395</v>
      </c>
      <c r="C192" s="114" t="s">
        <v>191</v>
      </c>
      <c r="D192" s="114" t="s">
        <v>278</v>
      </c>
      <c r="E192" s="114" t="s">
        <v>279</v>
      </c>
      <c r="F192" s="114">
        <v>2020</v>
      </c>
      <c r="G192" s="114" t="s">
        <v>225</v>
      </c>
      <c r="H192" s="20">
        <v>385</v>
      </c>
      <c r="I192" s="20">
        <v>373</v>
      </c>
      <c r="J192" s="20">
        <v>6112</v>
      </c>
      <c r="K192" s="20">
        <v>16</v>
      </c>
      <c r="L192" s="114" t="s">
        <v>50</v>
      </c>
      <c r="M192" s="114" t="s">
        <v>769</v>
      </c>
    </row>
    <row r="193" spans="1:13" x14ac:dyDescent="0.25">
      <c r="A193" s="114">
        <v>25120</v>
      </c>
      <c r="B193" s="115" t="s">
        <v>395</v>
      </c>
      <c r="C193" s="114" t="s">
        <v>191</v>
      </c>
      <c r="D193" s="114" t="s">
        <v>289</v>
      </c>
      <c r="E193" s="114" t="s">
        <v>290</v>
      </c>
      <c r="F193" s="114">
        <v>2020</v>
      </c>
      <c r="G193" s="114" t="s">
        <v>225</v>
      </c>
      <c r="H193" s="20">
        <v>73</v>
      </c>
      <c r="I193" s="20">
        <v>63</v>
      </c>
      <c r="J193" s="20">
        <v>1207</v>
      </c>
      <c r="K193" s="20">
        <v>17</v>
      </c>
      <c r="L193" s="114" t="s">
        <v>50</v>
      </c>
      <c r="M193" s="114" t="s">
        <v>769</v>
      </c>
    </row>
    <row r="194" spans="1:13" x14ac:dyDescent="0.25">
      <c r="A194" s="114">
        <v>25120</v>
      </c>
      <c r="B194" s="115" t="s">
        <v>395</v>
      </c>
      <c r="C194" s="114" t="s">
        <v>191</v>
      </c>
      <c r="D194" s="114" t="s">
        <v>258</v>
      </c>
      <c r="E194" s="114" t="s">
        <v>259</v>
      </c>
      <c r="F194" s="114">
        <v>2020</v>
      </c>
      <c r="G194" s="114" t="s">
        <v>225</v>
      </c>
      <c r="H194" s="20">
        <v>56</v>
      </c>
      <c r="I194" s="20">
        <v>41</v>
      </c>
      <c r="J194" s="20">
        <v>440</v>
      </c>
      <c r="K194" s="20">
        <v>8</v>
      </c>
      <c r="L194" s="114" t="s">
        <v>50</v>
      </c>
      <c r="M194" s="114" t="s">
        <v>769</v>
      </c>
    </row>
    <row r="195" spans="1:13" x14ac:dyDescent="0.25">
      <c r="A195" s="114">
        <v>25120</v>
      </c>
      <c r="B195" s="115" t="s">
        <v>395</v>
      </c>
      <c r="C195" s="114" t="s">
        <v>191</v>
      </c>
      <c r="D195" s="114" t="s">
        <v>228</v>
      </c>
      <c r="E195" s="114" t="s">
        <v>229</v>
      </c>
      <c r="F195" s="114">
        <v>2020</v>
      </c>
      <c r="G195" s="114" t="s">
        <v>225</v>
      </c>
      <c r="H195" s="20">
        <v>47</v>
      </c>
      <c r="I195" s="20">
        <v>44</v>
      </c>
      <c r="J195" s="20">
        <v>376</v>
      </c>
      <c r="K195" s="20">
        <v>8</v>
      </c>
      <c r="L195" s="114" t="s">
        <v>50</v>
      </c>
      <c r="M195" s="114" t="s">
        <v>769</v>
      </c>
    </row>
    <row r="196" spans="1:13" x14ac:dyDescent="0.25">
      <c r="A196" s="114">
        <v>25120</v>
      </c>
      <c r="B196" s="115" t="s">
        <v>395</v>
      </c>
      <c r="C196" s="114" t="s">
        <v>191</v>
      </c>
      <c r="D196" s="114" t="s">
        <v>236</v>
      </c>
      <c r="E196" s="114" t="s">
        <v>237</v>
      </c>
      <c r="F196" s="114">
        <v>2020</v>
      </c>
      <c r="G196" s="114" t="s">
        <v>225</v>
      </c>
      <c r="H196" s="20">
        <v>42</v>
      </c>
      <c r="I196" s="20">
        <v>0</v>
      </c>
      <c r="J196" s="20">
        <v>0</v>
      </c>
      <c r="K196" s="20">
        <v>0</v>
      </c>
      <c r="L196" s="114" t="s">
        <v>50</v>
      </c>
      <c r="M196" s="114" t="s">
        <v>769</v>
      </c>
    </row>
    <row r="197" spans="1:13" x14ac:dyDescent="0.25">
      <c r="A197" s="114">
        <v>25120</v>
      </c>
      <c r="B197" s="115" t="s">
        <v>395</v>
      </c>
      <c r="C197" s="114" t="s">
        <v>191</v>
      </c>
      <c r="D197" s="114" t="s">
        <v>224</v>
      </c>
      <c r="E197" s="114" t="s">
        <v>337</v>
      </c>
      <c r="F197" s="114">
        <v>2020</v>
      </c>
      <c r="G197" s="114" t="s">
        <v>225</v>
      </c>
      <c r="H197" s="20">
        <v>23.96</v>
      </c>
      <c r="I197" s="20">
        <v>17.96</v>
      </c>
      <c r="J197" s="20">
        <v>107.76</v>
      </c>
      <c r="K197" s="20">
        <v>6</v>
      </c>
      <c r="L197" s="114" t="s">
        <v>50</v>
      </c>
      <c r="M197" s="114" t="s">
        <v>769</v>
      </c>
    </row>
    <row r="198" spans="1:13" x14ac:dyDescent="0.25">
      <c r="A198" s="114">
        <v>25120</v>
      </c>
      <c r="B198" s="115" t="s">
        <v>395</v>
      </c>
      <c r="C198" s="114" t="s">
        <v>191</v>
      </c>
      <c r="D198" s="114" t="s">
        <v>232</v>
      </c>
      <c r="E198" s="114" t="s">
        <v>759</v>
      </c>
      <c r="F198" s="114">
        <v>2020</v>
      </c>
      <c r="G198" s="114" t="s">
        <v>225</v>
      </c>
      <c r="H198" s="20">
        <v>23</v>
      </c>
      <c r="I198" s="20">
        <v>19</v>
      </c>
      <c r="J198" s="20">
        <v>21</v>
      </c>
      <c r="K198" s="20">
        <v>1.1052631578947401</v>
      </c>
      <c r="L198" s="114" t="s">
        <v>50</v>
      </c>
      <c r="M198" s="114" t="s">
        <v>759</v>
      </c>
    </row>
    <row r="199" spans="1:13" x14ac:dyDescent="0.25">
      <c r="A199" s="114">
        <v>25123</v>
      </c>
      <c r="B199" s="115" t="s">
        <v>396</v>
      </c>
      <c r="C199" s="114" t="s">
        <v>152</v>
      </c>
      <c r="D199" s="114" t="s">
        <v>1</v>
      </c>
      <c r="E199" s="114" t="s">
        <v>2</v>
      </c>
      <c r="F199" s="114">
        <v>2020</v>
      </c>
      <c r="G199" s="114" t="s">
        <v>11</v>
      </c>
      <c r="H199" s="20">
        <v>25</v>
      </c>
      <c r="I199" s="20">
        <v>20</v>
      </c>
      <c r="J199" s="20">
        <v>40</v>
      </c>
      <c r="K199" s="20">
        <v>2</v>
      </c>
      <c r="L199" s="114" t="s">
        <v>4</v>
      </c>
      <c r="M199" s="114" t="s">
        <v>764</v>
      </c>
    </row>
    <row r="200" spans="1:13" x14ac:dyDescent="0.25">
      <c r="A200" s="114">
        <v>25123</v>
      </c>
      <c r="B200" s="115" t="s">
        <v>396</v>
      </c>
      <c r="C200" s="114" t="s">
        <v>152</v>
      </c>
      <c r="D200" s="114" t="s">
        <v>1</v>
      </c>
      <c r="E200" s="114" t="s">
        <v>2</v>
      </c>
      <c r="F200" s="114">
        <v>2020</v>
      </c>
      <c r="G200" s="114" t="s">
        <v>3</v>
      </c>
      <c r="H200" s="20">
        <v>20</v>
      </c>
      <c r="I200" s="20">
        <v>20</v>
      </c>
      <c r="J200" s="20">
        <v>40</v>
      </c>
      <c r="K200" s="20">
        <v>2</v>
      </c>
      <c r="L200" s="114" t="s">
        <v>4</v>
      </c>
      <c r="M200" s="114" t="s">
        <v>764</v>
      </c>
    </row>
    <row r="201" spans="1:13" x14ac:dyDescent="0.25">
      <c r="A201" s="114">
        <v>25123</v>
      </c>
      <c r="B201" s="115" t="s">
        <v>396</v>
      </c>
      <c r="C201" s="114" t="s">
        <v>152</v>
      </c>
      <c r="D201" s="114" t="s">
        <v>22</v>
      </c>
      <c r="E201" s="114" t="s">
        <v>32</v>
      </c>
      <c r="F201" s="114">
        <v>2020</v>
      </c>
      <c r="G201" s="114" t="s">
        <v>11</v>
      </c>
      <c r="H201" s="20">
        <v>13</v>
      </c>
      <c r="I201" s="20">
        <v>11</v>
      </c>
      <c r="J201" s="20">
        <v>198</v>
      </c>
      <c r="K201" s="20">
        <v>18</v>
      </c>
      <c r="L201" s="114" t="s">
        <v>4</v>
      </c>
      <c r="M201" s="114" t="s">
        <v>771</v>
      </c>
    </row>
    <row r="202" spans="1:13" x14ac:dyDescent="0.25">
      <c r="A202" s="114">
        <v>25123</v>
      </c>
      <c r="B202" s="115" t="s">
        <v>396</v>
      </c>
      <c r="C202" s="114" t="s">
        <v>152</v>
      </c>
      <c r="D202" s="114" t="s">
        <v>22</v>
      </c>
      <c r="E202" s="114" t="s">
        <v>32</v>
      </c>
      <c r="F202" s="114">
        <v>2020</v>
      </c>
      <c r="G202" s="114" t="s">
        <v>3</v>
      </c>
      <c r="H202" s="20">
        <v>11</v>
      </c>
      <c r="I202" s="20">
        <v>11</v>
      </c>
      <c r="J202" s="20">
        <v>198</v>
      </c>
      <c r="K202" s="20">
        <v>18</v>
      </c>
      <c r="L202" s="114" t="s">
        <v>4</v>
      </c>
      <c r="M202" s="114" t="s">
        <v>771</v>
      </c>
    </row>
    <row r="203" spans="1:13" x14ac:dyDescent="0.25">
      <c r="A203" s="114">
        <v>25123</v>
      </c>
      <c r="B203" s="115" t="s">
        <v>396</v>
      </c>
      <c r="C203" s="114" t="s">
        <v>152</v>
      </c>
      <c r="D203" s="114" t="s">
        <v>246</v>
      </c>
      <c r="E203" s="114" t="s">
        <v>336</v>
      </c>
      <c r="F203" s="114">
        <v>2020</v>
      </c>
      <c r="G203" s="114" t="s">
        <v>225</v>
      </c>
      <c r="H203" s="20">
        <v>941</v>
      </c>
      <c r="I203" s="20">
        <v>935</v>
      </c>
      <c r="J203" s="20">
        <v>5610</v>
      </c>
      <c r="K203" s="20">
        <v>6</v>
      </c>
      <c r="L203" s="114" t="s">
        <v>50</v>
      </c>
      <c r="M203" s="114" t="s">
        <v>769</v>
      </c>
    </row>
    <row r="204" spans="1:13" x14ac:dyDescent="0.25">
      <c r="A204" s="114">
        <v>25123</v>
      </c>
      <c r="B204" s="115" t="s">
        <v>396</v>
      </c>
      <c r="C204" s="114" t="s">
        <v>152</v>
      </c>
      <c r="D204" s="114" t="s">
        <v>232</v>
      </c>
      <c r="E204" s="114" t="s">
        <v>759</v>
      </c>
      <c r="F204" s="114">
        <v>2020</v>
      </c>
      <c r="G204" s="114" t="s">
        <v>225</v>
      </c>
      <c r="H204" s="20">
        <v>620</v>
      </c>
      <c r="I204" s="20">
        <v>574</v>
      </c>
      <c r="J204" s="20">
        <v>607</v>
      </c>
      <c r="K204" s="20">
        <v>1.0574912891986099</v>
      </c>
      <c r="L204" s="114" t="s">
        <v>50</v>
      </c>
      <c r="M204" s="114" t="s">
        <v>759</v>
      </c>
    </row>
    <row r="205" spans="1:13" x14ac:dyDescent="0.25">
      <c r="A205" s="114">
        <v>25123</v>
      </c>
      <c r="B205" s="115" t="s">
        <v>396</v>
      </c>
      <c r="C205" s="114" t="s">
        <v>152</v>
      </c>
      <c r="D205" s="114" t="s">
        <v>252</v>
      </c>
      <c r="E205" s="114" t="s">
        <v>340</v>
      </c>
      <c r="F205" s="114">
        <v>2020</v>
      </c>
      <c r="G205" s="114" t="s">
        <v>225</v>
      </c>
      <c r="H205" s="20">
        <v>552</v>
      </c>
      <c r="I205" s="20">
        <v>542</v>
      </c>
      <c r="J205" s="20">
        <v>3252</v>
      </c>
      <c r="K205" s="20">
        <v>6</v>
      </c>
      <c r="L205" s="114" t="s">
        <v>50</v>
      </c>
      <c r="M205" s="114" t="s">
        <v>769</v>
      </c>
    </row>
    <row r="206" spans="1:13" x14ac:dyDescent="0.25">
      <c r="A206" s="114">
        <v>25123</v>
      </c>
      <c r="B206" s="115" t="s">
        <v>396</v>
      </c>
      <c r="C206" s="114" t="s">
        <v>152</v>
      </c>
      <c r="D206" s="114" t="s">
        <v>227</v>
      </c>
      <c r="E206" s="114" t="s">
        <v>339</v>
      </c>
      <c r="F206" s="114">
        <v>2020</v>
      </c>
      <c r="G206" s="114" t="s">
        <v>225</v>
      </c>
      <c r="H206" s="20">
        <v>206</v>
      </c>
      <c r="I206" s="20">
        <v>197</v>
      </c>
      <c r="J206" s="20">
        <v>1970</v>
      </c>
      <c r="K206" s="20">
        <v>10</v>
      </c>
      <c r="L206" s="114" t="s">
        <v>50</v>
      </c>
      <c r="M206" s="114" t="s">
        <v>769</v>
      </c>
    </row>
    <row r="207" spans="1:13" s="18" customFormat="1" x14ac:dyDescent="0.25">
      <c r="A207" s="114">
        <v>25123</v>
      </c>
      <c r="B207" s="115" t="s">
        <v>396</v>
      </c>
      <c r="C207" s="114" t="s">
        <v>152</v>
      </c>
      <c r="D207" s="114" t="s">
        <v>282</v>
      </c>
      <c r="E207" s="114" t="s">
        <v>283</v>
      </c>
      <c r="F207" s="114">
        <v>2020</v>
      </c>
      <c r="G207" s="114" t="s">
        <v>225</v>
      </c>
      <c r="H207" s="20">
        <v>132</v>
      </c>
      <c r="I207" s="20">
        <v>124</v>
      </c>
      <c r="J207" s="20"/>
      <c r="K207" s="20"/>
      <c r="L207" s="114" t="s">
        <v>50</v>
      </c>
      <c r="M207" s="114" t="s">
        <v>368</v>
      </c>
    </row>
    <row r="208" spans="1:13" s="18" customFormat="1" x14ac:dyDescent="0.25">
      <c r="A208" s="114">
        <v>25123</v>
      </c>
      <c r="B208" s="115" t="s">
        <v>396</v>
      </c>
      <c r="C208" s="114" t="s">
        <v>152</v>
      </c>
      <c r="D208" s="114" t="s">
        <v>295</v>
      </c>
      <c r="E208" s="114" t="s">
        <v>296</v>
      </c>
      <c r="F208" s="114">
        <v>2020</v>
      </c>
      <c r="G208" s="114" t="s">
        <v>225</v>
      </c>
      <c r="H208" s="20">
        <v>126</v>
      </c>
      <c r="I208" s="20">
        <v>121</v>
      </c>
      <c r="J208" s="20"/>
      <c r="K208" s="20"/>
      <c r="L208" s="114" t="s">
        <v>50</v>
      </c>
      <c r="M208" s="114" t="s">
        <v>368</v>
      </c>
    </row>
    <row r="209" spans="1:13" x14ac:dyDescent="0.25">
      <c r="A209" s="114">
        <v>25123</v>
      </c>
      <c r="B209" s="115" t="s">
        <v>396</v>
      </c>
      <c r="C209" s="114" t="s">
        <v>152</v>
      </c>
      <c r="D209" s="114" t="s">
        <v>234</v>
      </c>
      <c r="E209" s="114" t="s">
        <v>235</v>
      </c>
      <c r="F209" s="114">
        <v>2020</v>
      </c>
      <c r="G209" s="114" t="s">
        <v>225</v>
      </c>
      <c r="H209" s="20">
        <v>61</v>
      </c>
      <c r="I209" s="20">
        <v>61</v>
      </c>
      <c r="J209" s="20">
        <v>244</v>
      </c>
      <c r="K209" s="20">
        <v>4</v>
      </c>
      <c r="L209" s="114" t="s">
        <v>50</v>
      </c>
      <c r="M209" s="114" t="s">
        <v>769</v>
      </c>
    </row>
    <row r="210" spans="1:13" x14ac:dyDescent="0.25">
      <c r="A210" s="114">
        <v>25123</v>
      </c>
      <c r="B210" s="115" t="s">
        <v>396</v>
      </c>
      <c r="C210" s="114" t="s">
        <v>152</v>
      </c>
      <c r="D210" s="114" t="s">
        <v>226</v>
      </c>
      <c r="E210" s="114" t="s">
        <v>335</v>
      </c>
      <c r="F210" s="114">
        <v>2020</v>
      </c>
      <c r="G210" s="114" t="s">
        <v>225</v>
      </c>
      <c r="H210" s="20">
        <v>56</v>
      </c>
      <c r="I210" s="20">
        <v>46</v>
      </c>
      <c r="J210" s="20">
        <v>230</v>
      </c>
      <c r="K210" s="20">
        <v>5</v>
      </c>
      <c r="L210" s="114" t="s">
        <v>50</v>
      </c>
      <c r="M210" s="114" t="s">
        <v>769</v>
      </c>
    </row>
    <row r="211" spans="1:13" x14ac:dyDescent="0.25">
      <c r="A211" s="114">
        <v>25123</v>
      </c>
      <c r="B211" s="115" t="s">
        <v>396</v>
      </c>
      <c r="C211" s="114" t="s">
        <v>152</v>
      </c>
      <c r="D211" s="114" t="s">
        <v>224</v>
      </c>
      <c r="E211" s="114" t="s">
        <v>337</v>
      </c>
      <c r="F211" s="114">
        <v>2020</v>
      </c>
      <c r="G211" s="114" t="s">
        <v>225</v>
      </c>
      <c r="H211" s="20">
        <v>23.96</v>
      </c>
      <c r="I211" s="20">
        <v>17.96</v>
      </c>
      <c r="J211" s="20">
        <v>107.76</v>
      </c>
      <c r="K211" s="20">
        <v>6</v>
      </c>
      <c r="L211" s="114" t="s">
        <v>50</v>
      </c>
      <c r="M211" s="114" t="s">
        <v>769</v>
      </c>
    </row>
    <row r="212" spans="1:13" x14ac:dyDescent="0.25">
      <c r="A212" s="114">
        <v>25123</v>
      </c>
      <c r="B212" s="115" t="s">
        <v>396</v>
      </c>
      <c r="C212" s="114" t="s">
        <v>152</v>
      </c>
      <c r="D212" s="114" t="s">
        <v>373</v>
      </c>
      <c r="E212" s="114" t="s">
        <v>373</v>
      </c>
      <c r="F212" s="114">
        <v>2020</v>
      </c>
      <c r="G212" s="114"/>
      <c r="H212" s="114">
        <v>11</v>
      </c>
      <c r="I212" s="114">
        <v>11</v>
      </c>
      <c r="J212" s="114" t="s">
        <v>225</v>
      </c>
      <c r="K212" s="114"/>
      <c r="L212" s="114" t="s">
        <v>50</v>
      </c>
      <c r="M212" s="114" t="s">
        <v>368</v>
      </c>
    </row>
    <row r="213" spans="1:13" x14ac:dyDescent="0.25">
      <c r="A213" s="114">
        <v>25123</v>
      </c>
      <c r="B213" s="115" t="s">
        <v>396</v>
      </c>
      <c r="C213" s="114" t="s">
        <v>152</v>
      </c>
      <c r="D213" s="114" t="s">
        <v>374</v>
      </c>
      <c r="E213" s="114" t="s">
        <v>374</v>
      </c>
      <c r="F213" s="114">
        <v>2020</v>
      </c>
      <c r="G213" s="114"/>
      <c r="H213" s="114">
        <v>9</v>
      </c>
      <c r="I213" s="114">
        <v>9</v>
      </c>
      <c r="J213" s="114" t="s">
        <v>225</v>
      </c>
      <c r="K213" s="114"/>
      <c r="L213" s="114" t="s">
        <v>50</v>
      </c>
      <c r="M213" s="114" t="s">
        <v>368</v>
      </c>
    </row>
    <row r="214" spans="1:13" x14ac:dyDescent="0.25">
      <c r="A214" s="114">
        <v>25123</v>
      </c>
      <c r="B214" s="115" t="s">
        <v>396</v>
      </c>
      <c r="C214" s="114" t="s">
        <v>152</v>
      </c>
      <c r="D214" s="114" t="s">
        <v>242</v>
      </c>
      <c r="E214" s="114" t="s">
        <v>243</v>
      </c>
      <c r="F214" s="114">
        <v>2020</v>
      </c>
      <c r="G214" s="114" t="s">
        <v>225</v>
      </c>
      <c r="H214" s="20">
        <v>6</v>
      </c>
      <c r="I214" s="20">
        <v>5</v>
      </c>
      <c r="J214" s="20">
        <v>50</v>
      </c>
      <c r="K214" s="20">
        <v>10</v>
      </c>
      <c r="L214" s="114" t="s">
        <v>50</v>
      </c>
      <c r="M214" s="114" t="s">
        <v>763</v>
      </c>
    </row>
    <row r="215" spans="1:13" x14ac:dyDescent="0.25">
      <c r="A215" s="114">
        <v>25126</v>
      </c>
      <c r="B215" s="115" t="s">
        <v>392</v>
      </c>
      <c r="C215" s="114" t="s">
        <v>104</v>
      </c>
      <c r="D215" s="114" t="s">
        <v>368</v>
      </c>
      <c r="E215" s="114" t="s">
        <v>368</v>
      </c>
      <c r="F215" s="114">
        <v>2020</v>
      </c>
      <c r="G215" s="114"/>
      <c r="H215" s="114">
        <v>143</v>
      </c>
      <c r="I215" s="114">
        <v>143</v>
      </c>
      <c r="J215" s="114" t="s">
        <v>225</v>
      </c>
      <c r="K215" s="114"/>
      <c r="L215" s="114" t="s">
        <v>50</v>
      </c>
      <c r="M215" s="114" t="s">
        <v>368</v>
      </c>
    </row>
    <row r="216" spans="1:13" x14ac:dyDescent="0.25">
      <c r="A216" s="114">
        <v>25126</v>
      </c>
      <c r="B216" s="115" t="s">
        <v>392</v>
      </c>
      <c r="C216" s="114" t="s">
        <v>104</v>
      </c>
      <c r="D216" s="114" t="s">
        <v>44</v>
      </c>
      <c r="E216" s="114" t="s">
        <v>45</v>
      </c>
      <c r="F216" s="114">
        <v>2020</v>
      </c>
      <c r="G216" s="114" t="s">
        <v>11</v>
      </c>
      <c r="H216" s="20">
        <v>142.1</v>
      </c>
      <c r="I216" s="20">
        <v>141.1</v>
      </c>
      <c r="J216" s="20">
        <v>1269.8999999999999</v>
      </c>
      <c r="K216" s="20">
        <v>9</v>
      </c>
      <c r="L216" s="114" t="s">
        <v>4</v>
      </c>
      <c r="M216" s="114" t="s">
        <v>771</v>
      </c>
    </row>
    <row r="217" spans="1:13" x14ac:dyDescent="0.25">
      <c r="A217" s="114">
        <v>25126</v>
      </c>
      <c r="B217" s="115" t="s">
        <v>392</v>
      </c>
      <c r="C217" s="114" t="s">
        <v>104</v>
      </c>
      <c r="D217" s="114" t="s">
        <v>44</v>
      </c>
      <c r="E217" s="114" t="s">
        <v>45</v>
      </c>
      <c r="F217" s="114">
        <v>2020</v>
      </c>
      <c r="G217" s="114" t="s">
        <v>3</v>
      </c>
      <c r="H217" s="20">
        <v>136.1</v>
      </c>
      <c r="I217" s="20">
        <v>136.1</v>
      </c>
      <c r="J217" s="20">
        <v>1224.8999999999999</v>
      </c>
      <c r="K217" s="20">
        <v>9</v>
      </c>
      <c r="L217" s="114" t="s">
        <v>4</v>
      </c>
      <c r="M217" s="114" t="s">
        <v>771</v>
      </c>
    </row>
    <row r="218" spans="1:13" x14ac:dyDescent="0.25">
      <c r="A218" s="114">
        <v>25126</v>
      </c>
      <c r="B218" s="115" t="s">
        <v>392</v>
      </c>
      <c r="C218" s="114" t="s">
        <v>104</v>
      </c>
      <c r="D218" s="114" t="s">
        <v>68</v>
      </c>
      <c r="E218" s="114" t="s">
        <v>69</v>
      </c>
      <c r="F218" s="114">
        <v>2020</v>
      </c>
      <c r="G218" s="114" t="s">
        <v>3</v>
      </c>
      <c r="H218" s="20">
        <v>95</v>
      </c>
      <c r="I218" s="20">
        <v>95</v>
      </c>
      <c r="J218" s="20">
        <v>2185</v>
      </c>
      <c r="K218" s="20">
        <v>23</v>
      </c>
      <c r="L218" s="114" t="s">
        <v>4</v>
      </c>
      <c r="M218" s="114" t="s">
        <v>771</v>
      </c>
    </row>
    <row r="219" spans="1:13" x14ac:dyDescent="0.25">
      <c r="A219" s="114">
        <v>25126</v>
      </c>
      <c r="B219" s="115" t="s">
        <v>392</v>
      </c>
      <c r="C219" s="114" t="s">
        <v>104</v>
      </c>
      <c r="D219" s="114" t="s">
        <v>68</v>
      </c>
      <c r="E219" s="114" t="s">
        <v>69</v>
      </c>
      <c r="F219" s="114">
        <v>2020</v>
      </c>
      <c r="G219" s="114" t="s">
        <v>11</v>
      </c>
      <c r="H219" s="20">
        <v>61</v>
      </c>
      <c r="I219" s="20">
        <v>61</v>
      </c>
      <c r="J219" s="20">
        <v>1403</v>
      </c>
      <c r="K219" s="20">
        <v>23</v>
      </c>
      <c r="L219" s="114" t="s">
        <v>4</v>
      </c>
      <c r="M219" s="114" t="s">
        <v>771</v>
      </c>
    </row>
    <row r="220" spans="1:13" x14ac:dyDescent="0.25">
      <c r="A220" s="114">
        <v>25126</v>
      </c>
      <c r="B220" s="115" t="s">
        <v>392</v>
      </c>
      <c r="C220" s="114" t="s">
        <v>104</v>
      </c>
      <c r="D220" s="114" t="s">
        <v>64</v>
      </c>
      <c r="E220" s="114" t="s">
        <v>65</v>
      </c>
      <c r="F220" s="114">
        <v>2020</v>
      </c>
      <c r="G220" s="114" t="s">
        <v>11</v>
      </c>
      <c r="H220" s="20">
        <v>29</v>
      </c>
      <c r="I220" s="20">
        <v>29</v>
      </c>
      <c r="J220" s="20">
        <v>174</v>
      </c>
      <c r="K220" s="20">
        <v>6</v>
      </c>
      <c r="L220" s="114" t="s">
        <v>4</v>
      </c>
      <c r="M220" s="114" t="s">
        <v>771</v>
      </c>
    </row>
    <row r="221" spans="1:13" x14ac:dyDescent="0.25">
      <c r="A221" s="114">
        <v>25126</v>
      </c>
      <c r="B221" s="115" t="s">
        <v>392</v>
      </c>
      <c r="C221" s="114" t="s">
        <v>104</v>
      </c>
      <c r="D221" s="114" t="s">
        <v>19</v>
      </c>
      <c r="E221" s="114" t="s">
        <v>20</v>
      </c>
      <c r="F221" s="114">
        <v>2020</v>
      </c>
      <c r="G221" s="114" t="s">
        <v>11</v>
      </c>
      <c r="H221" s="20">
        <v>25.3</v>
      </c>
      <c r="I221" s="20">
        <v>25.3</v>
      </c>
      <c r="J221" s="20">
        <v>430.1</v>
      </c>
      <c r="K221" s="20">
        <v>17</v>
      </c>
      <c r="L221" s="114" t="s">
        <v>4</v>
      </c>
      <c r="M221" s="114" t="s">
        <v>774</v>
      </c>
    </row>
    <row r="222" spans="1:13" x14ac:dyDescent="0.25">
      <c r="A222" s="114">
        <v>25126</v>
      </c>
      <c r="B222" s="115" t="s">
        <v>392</v>
      </c>
      <c r="C222" s="114" t="s">
        <v>104</v>
      </c>
      <c r="D222" s="114" t="s">
        <v>19</v>
      </c>
      <c r="E222" s="114" t="s">
        <v>20</v>
      </c>
      <c r="F222" s="114">
        <v>2020</v>
      </c>
      <c r="G222" s="114" t="s">
        <v>3</v>
      </c>
      <c r="H222" s="20">
        <v>23.3</v>
      </c>
      <c r="I222" s="20">
        <v>23.3</v>
      </c>
      <c r="J222" s="20">
        <v>396.1</v>
      </c>
      <c r="K222" s="20">
        <v>17</v>
      </c>
      <c r="L222" s="114" t="s">
        <v>4</v>
      </c>
      <c r="M222" s="114" t="s">
        <v>774</v>
      </c>
    </row>
    <row r="223" spans="1:13" x14ac:dyDescent="0.25">
      <c r="A223" s="114">
        <v>25126</v>
      </c>
      <c r="B223" s="115" t="s">
        <v>392</v>
      </c>
      <c r="C223" s="114" t="s">
        <v>104</v>
      </c>
      <c r="D223" s="114" t="s">
        <v>98</v>
      </c>
      <c r="E223" s="114" t="s">
        <v>99</v>
      </c>
      <c r="F223" s="114">
        <v>2020</v>
      </c>
      <c r="G223" s="114" t="s">
        <v>3</v>
      </c>
      <c r="H223" s="20">
        <v>20</v>
      </c>
      <c r="I223" s="20">
        <v>20</v>
      </c>
      <c r="J223" s="20">
        <v>440</v>
      </c>
      <c r="K223" s="20">
        <v>22</v>
      </c>
      <c r="L223" s="114" t="s">
        <v>4</v>
      </c>
      <c r="M223" s="114" t="s">
        <v>771</v>
      </c>
    </row>
    <row r="224" spans="1:13" x14ac:dyDescent="0.25">
      <c r="A224" s="114">
        <v>25126</v>
      </c>
      <c r="B224" s="115" t="s">
        <v>392</v>
      </c>
      <c r="C224" s="114" t="s">
        <v>104</v>
      </c>
      <c r="D224" s="114" t="s">
        <v>98</v>
      </c>
      <c r="E224" s="114" t="s">
        <v>99</v>
      </c>
      <c r="F224" s="114">
        <v>2020</v>
      </c>
      <c r="G224" s="114" t="s">
        <v>11</v>
      </c>
      <c r="H224" s="20">
        <v>20</v>
      </c>
      <c r="I224" s="20">
        <v>20</v>
      </c>
      <c r="J224" s="20">
        <v>440</v>
      </c>
      <c r="K224" s="20">
        <v>22</v>
      </c>
      <c r="L224" s="114" t="s">
        <v>4</v>
      </c>
      <c r="M224" s="114" t="s">
        <v>771</v>
      </c>
    </row>
    <row r="225" spans="1:13" x14ac:dyDescent="0.25">
      <c r="A225" s="114">
        <v>25126</v>
      </c>
      <c r="B225" s="115" t="s">
        <v>392</v>
      </c>
      <c r="C225" s="114" t="s">
        <v>104</v>
      </c>
      <c r="D225" s="114" t="s">
        <v>5</v>
      </c>
      <c r="E225" s="114" t="s">
        <v>6</v>
      </c>
      <c r="F225" s="114">
        <v>2020</v>
      </c>
      <c r="G225" s="114" t="s">
        <v>3</v>
      </c>
      <c r="H225" s="20">
        <v>16</v>
      </c>
      <c r="I225" s="20">
        <v>16</v>
      </c>
      <c r="J225" s="20">
        <v>37.383177570093459</v>
      </c>
      <c r="K225" s="20">
        <v>2.3364485981308398</v>
      </c>
      <c r="L225" s="114" t="s">
        <v>4</v>
      </c>
      <c r="M225" s="114" t="s">
        <v>771</v>
      </c>
    </row>
    <row r="226" spans="1:13" x14ac:dyDescent="0.25">
      <c r="A226" s="114">
        <v>25126</v>
      </c>
      <c r="B226" s="115" t="s">
        <v>392</v>
      </c>
      <c r="C226" s="114" t="s">
        <v>104</v>
      </c>
      <c r="D226" s="114" t="s">
        <v>102</v>
      </c>
      <c r="E226" s="114" t="s">
        <v>103</v>
      </c>
      <c r="F226" s="114">
        <v>2020</v>
      </c>
      <c r="G226" s="114" t="s">
        <v>11</v>
      </c>
      <c r="H226" s="20">
        <v>12.3</v>
      </c>
      <c r="I226" s="20">
        <v>12.3</v>
      </c>
      <c r="J226" s="20">
        <v>307.5</v>
      </c>
      <c r="K226" s="20">
        <v>25</v>
      </c>
      <c r="L226" s="114" t="s">
        <v>4</v>
      </c>
      <c r="M226" s="114" t="s">
        <v>771</v>
      </c>
    </row>
    <row r="227" spans="1:13" x14ac:dyDescent="0.25">
      <c r="A227" s="114">
        <v>25126</v>
      </c>
      <c r="B227" s="115" t="s">
        <v>392</v>
      </c>
      <c r="C227" s="114" t="s">
        <v>104</v>
      </c>
      <c r="D227" s="114" t="s">
        <v>102</v>
      </c>
      <c r="E227" s="114" t="s">
        <v>103</v>
      </c>
      <c r="F227" s="114">
        <v>2020</v>
      </c>
      <c r="G227" s="114" t="s">
        <v>3</v>
      </c>
      <c r="H227" s="20">
        <v>11.3</v>
      </c>
      <c r="I227" s="20">
        <v>11.3</v>
      </c>
      <c r="J227" s="20">
        <v>282.5</v>
      </c>
      <c r="K227" s="20">
        <v>25</v>
      </c>
      <c r="L227" s="114" t="s">
        <v>4</v>
      </c>
      <c r="M227" s="114" t="s">
        <v>771</v>
      </c>
    </row>
    <row r="228" spans="1:13" x14ac:dyDescent="0.25">
      <c r="A228" s="114">
        <v>25126</v>
      </c>
      <c r="B228" s="115" t="s">
        <v>392</v>
      </c>
      <c r="C228" s="114" t="s">
        <v>104</v>
      </c>
      <c r="D228" s="114" t="s">
        <v>1</v>
      </c>
      <c r="E228" s="114" t="s">
        <v>2</v>
      </c>
      <c r="F228" s="114">
        <v>2020</v>
      </c>
      <c r="G228" s="114" t="s">
        <v>11</v>
      </c>
      <c r="H228" s="20">
        <v>11</v>
      </c>
      <c r="I228" s="20">
        <v>11</v>
      </c>
      <c r="J228" s="20">
        <v>3.0762711864406782</v>
      </c>
      <c r="K228" s="20">
        <v>0.27966101694915302</v>
      </c>
      <c r="L228" s="114" t="s">
        <v>4</v>
      </c>
      <c r="M228" s="114" t="s">
        <v>764</v>
      </c>
    </row>
    <row r="229" spans="1:13" x14ac:dyDescent="0.25">
      <c r="A229" s="114">
        <v>25126</v>
      </c>
      <c r="B229" s="115" t="s">
        <v>392</v>
      </c>
      <c r="C229" s="114" t="s">
        <v>104</v>
      </c>
      <c r="D229" s="114" t="s">
        <v>17</v>
      </c>
      <c r="E229" s="114" t="s">
        <v>18</v>
      </c>
      <c r="F229" s="114">
        <v>2020</v>
      </c>
      <c r="G229" s="114" t="s">
        <v>3</v>
      </c>
      <c r="H229" s="20">
        <v>7</v>
      </c>
      <c r="I229" s="20">
        <v>7</v>
      </c>
      <c r="J229" s="20">
        <v>161</v>
      </c>
      <c r="K229" s="20">
        <v>23</v>
      </c>
      <c r="L229" s="114" t="s">
        <v>4</v>
      </c>
      <c r="M229" s="114" t="s">
        <v>771</v>
      </c>
    </row>
    <row r="230" spans="1:13" x14ac:dyDescent="0.25">
      <c r="A230" s="114">
        <v>25126</v>
      </c>
      <c r="B230" s="115" t="s">
        <v>392</v>
      </c>
      <c r="C230" s="114" t="s">
        <v>104</v>
      </c>
      <c r="D230" s="114" t="s">
        <v>17</v>
      </c>
      <c r="E230" s="114" t="s">
        <v>18</v>
      </c>
      <c r="F230" s="114">
        <v>2020</v>
      </c>
      <c r="G230" s="114" t="s">
        <v>11</v>
      </c>
      <c r="H230" s="20">
        <v>7</v>
      </c>
      <c r="I230" s="20">
        <v>7</v>
      </c>
      <c r="J230" s="20">
        <v>161</v>
      </c>
      <c r="K230" s="20">
        <v>23</v>
      </c>
      <c r="L230" s="114" t="s">
        <v>4</v>
      </c>
      <c r="M230" s="114" t="s">
        <v>771</v>
      </c>
    </row>
    <row r="231" spans="1:13" x14ac:dyDescent="0.25">
      <c r="A231" s="114">
        <v>25126</v>
      </c>
      <c r="B231" s="115" t="s">
        <v>392</v>
      </c>
      <c r="C231" s="114" t="s">
        <v>104</v>
      </c>
      <c r="D231" s="114" t="s">
        <v>100</v>
      </c>
      <c r="E231" s="114" t="s">
        <v>101</v>
      </c>
      <c r="F231" s="114">
        <v>2020</v>
      </c>
      <c r="G231" s="114" t="s">
        <v>11</v>
      </c>
      <c r="H231" s="20">
        <v>6</v>
      </c>
      <c r="I231" s="20">
        <v>6</v>
      </c>
      <c r="J231" s="20">
        <v>102</v>
      </c>
      <c r="K231" s="20">
        <v>17</v>
      </c>
      <c r="L231" s="114" t="s">
        <v>4</v>
      </c>
      <c r="M231" s="114" t="s">
        <v>771</v>
      </c>
    </row>
    <row r="232" spans="1:13" x14ac:dyDescent="0.25">
      <c r="A232" s="114">
        <v>25126</v>
      </c>
      <c r="B232" s="115" t="s">
        <v>392</v>
      </c>
      <c r="C232" s="114" t="s">
        <v>104</v>
      </c>
      <c r="D232" s="114" t="s">
        <v>64</v>
      </c>
      <c r="E232" s="114" t="s">
        <v>65</v>
      </c>
      <c r="F232" s="114">
        <v>2020</v>
      </c>
      <c r="G232" s="114" t="s">
        <v>3</v>
      </c>
      <c r="H232" s="20">
        <v>2.7</v>
      </c>
      <c r="I232" s="20">
        <v>2.7</v>
      </c>
      <c r="J232" s="20">
        <v>16.200000000000003</v>
      </c>
      <c r="K232" s="20">
        <v>6</v>
      </c>
      <c r="L232" s="114" t="s">
        <v>4</v>
      </c>
      <c r="M232" s="114" t="s">
        <v>771</v>
      </c>
    </row>
    <row r="233" spans="1:13" x14ac:dyDescent="0.25">
      <c r="A233" s="114">
        <v>25126</v>
      </c>
      <c r="B233" s="115" t="s">
        <v>392</v>
      </c>
      <c r="C233" s="114" t="s">
        <v>104</v>
      </c>
      <c r="D233" s="114" t="s">
        <v>22</v>
      </c>
      <c r="E233" s="114" t="s">
        <v>32</v>
      </c>
      <c r="F233" s="114">
        <v>2020</v>
      </c>
      <c r="G233" s="114" t="s">
        <v>11</v>
      </c>
      <c r="H233" s="20">
        <v>1.9</v>
      </c>
      <c r="I233" s="20">
        <v>1.9</v>
      </c>
      <c r="J233" s="20">
        <v>53.199999999999996</v>
      </c>
      <c r="K233" s="20">
        <v>28</v>
      </c>
      <c r="L233" s="114" t="s">
        <v>4</v>
      </c>
      <c r="M233" s="114" t="s">
        <v>771</v>
      </c>
    </row>
    <row r="234" spans="1:13" x14ac:dyDescent="0.25">
      <c r="A234" s="114">
        <v>25126</v>
      </c>
      <c r="B234" s="115" t="s">
        <v>392</v>
      </c>
      <c r="C234" s="114" t="s">
        <v>104</v>
      </c>
      <c r="D234" s="114" t="s">
        <v>22</v>
      </c>
      <c r="E234" s="114" t="s">
        <v>32</v>
      </c>
      <c r="F234" s="114">
        <v>2020</v>
      </c>
      <c r="G234" s="114" t="s">
        <v>3</v>
      </c>
      <c r="H234" s="20">
        <v>1.8</v>
      </c>
      <c r="I234" s="20">
        <v>1.8</v>
      </c>
      <c r="J234" s="20">
        <v>50.4</v>
      </c>
      <c r="K234" s="20">
        <v>28</v>
      </c>
      <c r="L234" s="114" t="s">
        <v>4</v>
      </c>
      <c r="M234" s="114" t="s">
        <v>771</v>
      </c>
    </row>
    <row r="235" spans="1:13" x14ac:dyDescent="0.25">
      <c r="A235" s="114">
        <v>25126</v>
      </c>
      <c r="B235" s="115" t="s">
        <v>392</v>
      </c>
      <c r="C235" s="114" t="s">
        <v>104</v>
      </c>
      <c r="D235" s="114" t="s">
        <v>5</v>
      </c>
      <c r="E235" s="114" t="s">
        <v>6</v>
      </c>
      <c r="F235" s="114">
        <v>2020</v>
      </c>
      <c r="G235" s="114" t="s">
        <v>11</v>
      </c>
      <c r="H235" s="20">
        <v>1.7</v>
      </c>
      <c r="I235" s="20">
        <v>1.6</v>
      </c>
      <c r="J235" s="20">
        <v>8.2242990654205617</v>
      </c>
      <c r="K235" s="20">
        <v>5.1401869158878499</v>
      </c>
      <c r="L235" s="114" t="s">
        <v>4</v>
      </c>
      <c r="M235" s="114" t="s">
        <v>771</v>
      </c>
    </row>
    <row r="236" spans="1:13" x14ac:dyDescent="0.25">
      <c r="A236" s="114">
        <v>25126</v>
      </c>
      <c r="B236" s="115" t="s">
        <v>392</v>
      </c>
      <c r="C236" s="114" t="s">
        <v>104</v>
      </c>
      <c r="D236" s="114" t="s">
        <v>73</v>
      </c>
      <c r="E236" s="114" t="s">
        <v>74</v>
      </c>
      <c r="F236" s="114">
        <v>2020</v>
      </c>
      <c r="G236" s="114" t="s">
        <v>3</v>
      </c>
      <c r="H236" s="20">
        <v>1.6709999999999998</v>
      </c>
      <c r="I236" s="20">
        <v>1.2709999999999999</v>
      </c>
      <c r="J236" s="20">
        <v>1.2709999999999999</v>
      </c>
      <c r="K236" s="20">
        <v>1</v>
      </c>
      <c r="L236" s="114" t="s">
        <v>4</v>
      </c>
      <c r="M236" s="114" t="s">
        <v>775</v>
      </c>
    </row>
    <row r="237" spans="1:13" x14ac:dyDescent="0.25">
      <c r="A237" s="114">
        <v>25126</v>
      </c>
      <c r="B237" s="115" t="s">
        <v>392</v>
      </c>
      <c r="C237" s="114" t="s">
        <v>104</v>
      </c>
      <c r="D237" s="114" t="s">
        <v>42</v>
      </c>
      <c r="E237" s="114" t="s">
        <v>43</v>
      </c>
      <c r="F237" s="114">
        <v>2020</v>
      </c>
      <c r="G237" s="114" t="s">
        <v>11</v>
      </c>
      <c r="H237" s="20">
        <v>1.5</v>
      </c>
      <c r="I237" s="20">
        <v>1.5</v>
      </c>
      <c r="J237" s="20">
        <v>30</v>
      </c>
      <c r="K237" s="20">
        <v>20</v>
      </c>
      <c r="L237" s="114" t="s">
        <v>4</v>
      </c>
      <c r="M237" s="114" t="s">
        <v>771</v>
      </c>
    </row>
    <row r="238" spans="1:13" x14ac:dyDescent="0.25">
      <c r="A238" s="114">
        <v>25126</v>
      </c>
      <c r="B238" s="115" t="s">
        <v>392</v>
      </c>
      <c r="C238" s="114" t="s">
        <v>104</v>
      </c>
      <c r="D238" s="114" t="s">
        <v>1</v>
      </c>
      <c r="E238" s="114" t="s">
        <v>2</v>
      </c>
      <c r="F238" s="114">
        <v>2020</v>
      </c>
      <c r="G238" s="114" t="s">
        <v>3</v>
      </c>
      <c r="H238" s="20">
        <v>1.2</v>
      </c>
      <c r="I238" s="20">
        <v>1.2</v>
      </c>
      <c r="J238" s="20">
        <v>3.3559322033898309</v>
      </c>
      <c r="K238" s="20">
        <v>2.79661016949153</v>
      </c>
      <c r="L238" s="114" t="s">
        <v>4</v>
      </c>
      <c r="M238" s="114" t="s">
        <v>764</v>
      </c>
    </row>
    <row r="239" spans="1:13" x14ac:dyDescent="0.25">
      <c r="A239" s="114">
        <v>25126</v>
      </c>
      <c r="B239" s="115" t="s">
        <v>392</v>
      </c>
      <c r="C239" s="114" t="s">
        <v>104</v>
      </c>
      <c r="D239" s="114" t="s">
        <v>42</v>
      </c>
      <c r="E239" s="114" t="s">
        <v>43</v>
      </c>
      <c r="F239" s="114">
        <v>2020</v>
      </c>
      <c r="G239" s="114" t="s">
        <v>3</v>
      </c>
      <c r="H239" s="20">
        <v>1</v>
      </c>
      <c r="I239" s="20">
        <v>1</v>
      </c>
      <c r="J239" s="20">
        <v>20</v>
      </c>
      <c r="K239" s="20">
        <v>20</v>
      </c>
      <c r="L239" s="114" t="s">
        <v>4</v>
      </c>
      <c r="M239" s="114" t="s">
        <v>771</v>
      </c>
    </row>
    <row r="240" spans="1:13" x14ac:dyDescent="0.25">
      <c r="A240" s="114">
        <v>25126</v>
      </c>
      <c r="B240" s="115" t="s">
        <v>392</v>
      </c>
      <c r="C240" s="114" t="s">
        <v>104</v>
      </c>
      <c r="D240" s="114" t="s">
        <v>7</v>
      </c>
      <c r="E240" s="114" t="s">
        <v>8</v>
      </c>
      <c r="F240" s="114">
        <v>2020</v>
      </c>
      <c r="G240" s="114" t="s">
        <v>11</v>
      </c>
      <c r="H240" s="20">
        <v>0.6</v>
      </c>
      <c r="I240" s="20">
        <v>0.6</v>
      </c>
      <c r="J240" s="20">
        <v>1.2587412587412588</v>
      </c>
      <c r="K240" s="20">
        <v>2.0979020979021001</v>
      </c>
      <c r="L240" s="114" t="s">
        <v>4</v>
      </c>
      <c r="M240" s="114" t="s">
        <v>764</v>
      </c>
    </row>
    <row r="241" spans="1:13" x14ac:dyDescent="0.25">
      <c r="A241" s="114">
        <v>25126</v>
      </c>
      <c r="B241" s="115" t="s">
        <v>392</v>
      </c>
      <c r="C241" s="114" t="s">
        <v>104</v>
      </c>
      <c r="D241" s="114" t="s">
        <v>70</v>
      </c>
      <c r="E241" s="114" t="s">
        <v>71</v>
      </c>
      <c r="F241" s="114">
        <v>2020</v>
      </c>
      <c r="G241" s="114" t="s">
        <v>11</v>
      </c>
      <c r="H241" s="20">
        <v>0.4</v>
      </c>
      <c r="I241" s="20">
        <v>0.4</v>
      </c>
      <c r="J241" s="20">
        <v>12</v>
      </c>
      <c r="K241" s="20">
        <v>30</v>
      </c>
      <c r="L241" s="114" t="s">
        <v>4</v>
      </c>
      <c r="M241" s="114" t="s">
        <v>771</v>
      </c>
    </row>
    <row r="242" spans="1:13" x14ac:dyDescent="0.25">
      <c r="A242" s="114">
        <v>25126</v>
      </c>
      <c r="B242" s="115" t="s">
        <v>392</v>
      </c>
      <c r="C242" s="114" t="s">
        <v>104</v>
      </c>
      <c r="D242" s="114" t="s">
        <v>82</v>
      </c>
      <c r="E242" s="114" t="s">
        <v>83</v>
      </c>
      <c r="F242" s="114">
        <v>2020</v>
      </c>
      <c r="G242" s="114" t="s">
        <v>11</v>
      </c>
      <c r="H242" s="20">
        <v>0.3</v>
      </c>
      <c r="I242" s="20">
        <v>0.2</v>
      </c>
      <c r="J242" s="20">
        <v>3</v>
      </c>
      <c r="K242" s="20">
        <v>15</v>
      </c>
      <c r="L242" s="114" t="s">
        <v>4</v>
      </c>
      <c r="M242" s="114" t="s">
        <v>771</v>
      </c>
    </row>
    <row r="243" spans="1:13" x14ac:dyDescent="0.25">
      <c r="A243" s="114">
        <v>25126</v>
      </c>
      <c r="B243" s="115" t="s">
        <v>392</v>
      </c>
      <c r="C243" s="114" t="s">
        <v>104</v>
      </c>
      <c r="D243" s="114" t="s">
        <v>93</v>
      </c>
      <c r="E243" s="114" t="s">
        <v>94</v>
      </c>
      <c r="F243" s="114">
        <v>2020</v>
      </c>
      <c r="G243" s="114" t="s">
        <v>11</v>
      </c>
      <c r="H243" s="20">
        <v>0.3</v>
      </c>
      <c r="I243" s="20">
        <v>0.3</v>
      </c>
      <c r="J243" s="20">
        <v>6</v>
      </c>
      <c r="K243" s="20">
        <v>20</v>
      </c>
      <c r="L243" s="114" t="s">
        <v>4</v>
      </c>
      <c r="M243" s="114" t="s">
        <v>771</v>
      </c>
    </row>
    <row r="244" spans="1:13" x14ac:dyDescent="0.25">
      <c r="A244" s="114">
        <v>25126</v>
      </c>
      <c r="B244" s="115" t="s">
        <v>392</v>
      </c>
      <c r="C244" s="114" t="s">
        <v>104</v>
      </c>
      <c r="D244" s="114" t="s">
        <v>70</v>
      </c>
      <c r="E244" s="114" t="s">
        <v>71</v>
      </c>
      <c r="F244" s="114">
        <v>2020</v>
      </c>
      <c r="G244" s="114" t="s">
        <v>3</v>
      </c>
      <c r="H244" s="20">
        <v>0.3</v>
      </c>
      <c r="I244" s="20">
        <v>0.3</v>
      </c>
      <c r="J244" s="20">
        <v>9</v>
      </c>
      <c r="K244" s="20">
        <v>30</v>
      </c>
      <c r="L244" s="114" t="s">
        <v>4</v>
      </c>
      <c r="M244" s="114" t="s">
        <v>771</v>
      </c>
    </row>
    <row r="245" spans="1:13" x14ac:dyDescent="0.25">
      <c r="A245" s="114">
        <v>25126</v>
      </c>
      <c r="B245" s="115" t="s">
        <v>392</v>
      </c>
      <c r="C245" s="114" t="s">
        <v>104</v>
      </c>
      <c r="D245" s="114" t="s">
        <v>82</v>
      </c>
      <c r="E245" s="114" t="s">
        <v>83</v>
      </c>
      <c r="F245" s="114">
        <v>2020</v>
      </c>
      <c r="G245" s="114" t="s">
        <v>3</v>
      </c>
      <c r="H245" s="20">
        <v>0.2</v>
      </c>
      <c r="I245" s="20">
        <v>0.2</v>
      </c>
      <c r="J245" s="20">
        <v>3</v>
      </c>
      <c r="K245" s="20">
        <v>15</v>
      </c>
      <c r="L245" s="114" t="s">
        <v>4</v>
      </c>
      <c r="M245" s="114" t="s">
        <v>771</v>
      </c>
    </row>
    <row r="246" spans="1:13" x14ac:dyDescent="0.25">
      <c r="A246" s="114">
        <v>25126</v>
      </c>
      <c r="B246" s="115" t="s">
        <v>392</v>
      </c>
      <c r="C246" s="114" t="s">
        <v>104</v>
      </c>
      <c r="D246" s="114" t="s">
        <v>93</v>
      </c>
      <c r="E246" s="114" t="s">
        <v>94</v>
      </c>
      <c r="F246" s="114">
        <v>2020</v>
      </c>
      <c r="G246" s="114" t="s">
        <v>3</v>
      </c>
      <c r="H246" s="20">
        <v>0.2</v>
      </c>
      <c r="I246" s="20">
        <v>0.2</v>
      </c>
      <c r="J246" s="20">
        <v>4</v>
      </c>
      <c r="K246" s="20">
        <v>20</v>
      </c>
      <c r="L246" s="114" t="s">
        <v>4</v>
      </c>
      <c r="M246" s="114" t="s">
        <v>771</v>
      </c>
    </row>
    <row r="247" spans="1:13" x14ac:dyDescent="0.25">
      <c r="A247" s="114">
        <v>25126</v>
      </c>
      <c r="B247" s="115" t="s">
        <v>392</v>
      </c>
      <c r="C247" s="114" t="s">
        <v>104</v>
      </c>
      <c r="D247" s="114" t="s">
        <v>100</v>
      </c>
      <c r="E247" s="114" t="s">
        <v>101</v>
      </c>
      <c r="F247" s="114">
        <v>2020</v>
      </c>
      <c r="G247" s="114" t="s">
        <v>3</v>
      </c>
      <c r="H247" s="20">
        <v>0.1</v>
      </c>
      <c r="I247" s="20">
        <v>0.1</v>
      </c>
      <c r="J247" s="20">
        <v>1.7000000000000002</v>
      </c>
      <c r="K247" s="20">
        <v>17</v>
      </c>
      <c r="L247" s="114" t="s">
        <v>4</v>
      </c>
      <c r="M247" s="114" t="s">
        <v>771</v>
      </c>
    </row>
    <row r="248" spans="1:13" x14ac:dyDescent="0.25">
      <c r="A248" s="114">
        <v>25126</v>
      </c>
      <c r="B248" s="115" t="s">
        <v>392</v>
      </c>
      <c r="C248" s="114" t="s">
        <v>104</v>
      </c>
      <c r="D248" s="114" t="s">
        <v>105</v>
      </c>
      <c r="E248" s="114" t="s">
        <v>106</v>
      </c>
      <c r="F248" s="114">
        <v>2020</v>
      </c>
      <c r="G248" s="114" t="s">
        <v>3</v>
      </c>
      <c r="H248" s="20">
        <v>0</v>
      </c>
      <c r="I248" s="20">
        <v>0</v>
      </c>
      <c r="J248" s="20">
        <v>0</v>
      </c>
      <c r="K248" s="20">
        <v>0</v>
      </c>
      <c r="L248" s="114" t="s">
        <v>4</v>
      </c>
      <c r="M248" s="114" t="s">
        <v>771</v>
      </c>
    </row>
    <row r="249" spans="1:13" x14ac:dyDescent="0.25">
      <c r="A249" s="114">
        <v>25126</v>
      </c>
      <c r="B249" s="115" t="s">
        <v>392</v>
      </c>
      <c r="C249" s="114" t="s">
        <v>104</v>
      </c>
      <c r="D249" s="114" t="s">
        <v>105</v>
      </c>
      <c r="E249" s="114" t="s">
        <v>106</v>
      </c>
      <c r="F249" s="114">
        <v>2020</v>
      </c>
      <c r="G249" s="114" t="s">
        <v>11</v>
      </c>
      <c r="H249" s="20">
        <v>0</v>
      </c>
      <c r="I249" s="20">
        <v>0</v>
      </c>
      <c r="J249" s="20">
        <v>0</v>
      </c>
      <c r="K249" s="20">
        <v>0</v>
      </c>
      <c r="L249" s="114" t="s">
        <v>4</v>
      </c>
      <c r="M249" s="114" t="s">
        <v>771</v>
      </c>
    </row>
    <row r="250" spans="1:13" x14ac:dyDescent="0.25">
      <c r="A250" s="114">
        <v>25126</v>
      </c>
      <c r="B250" s="115" t="s">
        <v>392</v>
      </c>
      <c r="C250" s="114" t="s">
        <v>104</v>
      </c>
      <c r="D250" s="114" t="s">
        <v>107</v>
      </c>
      <c r="E250" s="114" t="s">
        <v>108</v>
      </c>
      <c r="F250" s="114">
        <v>2020</v>
      </c>
      <c r="G250" s="114" t="s">
        <v>3</v>
      </c>
      <c r="H250" s="20">
        <v>0</v>
      </c>
      <c r="I250" s="20">
        <v>0</v>
      </c>
      <c r="J250" s="20">
        <v>0</v>
      </c>
      <c r="K250" s="20">
        <v>0</v>
      </c>
      <c r="L250" s="114" t="s">
        <v>4</v>
      </c>
      <c r="M250" s="114" t="s">
        <v>771</v>
      </c>
    </row>
    <row r="251" spans="1:13" x14ac:dyDescent="0.25">
      <c r="A251" s="114">
        <v>25126</v>
      </c>
      <c r="B251" s="115" t="s">
        <v>392</v>
      </c>
      <c r="C251" s="114" t="s">
        <v>104</v>
      </c>
      <c r="D251" s="114" t="s">
        <v>107</v>
      </c>
      <c r="E251" s="114" t="s">
        <v>108</v>
      </c>
      <c r="F251" s="114">
        <v>2020</v>
      </c>
      <c r="G251" s="114" t="s">
        <v>11</v>
      </c>
      <c r="H251" s="20">
        <v>0</v>
      </c>
      <c r="I251" s="20">
        <v>0</v>
      </c>
      <c r="J251" s="20">
        <v>0</v>
      </c>
      <c r="K251" s="20">
        <v>0</v>
      </c>
      <c r="L251" s="114" t="s">
        <v>4</v>
      </c>
      <c r="M251" s="114" t="s">
        <v>771</v>
      </c>
    </row>
    <row r="252" spans="1:13" x14ac:dyDescent="0.25">
      <c r="A252" s="114">
        <v>25126</v>
      </c>
      <c r="B252" s="115" t="s">
        <v>392</v>
      </c>
      <c r="C252" s="114" t="s">
        <v>104</v>
      </c>
      <c r="D252" s="114" t="s">
        <v>266</v>
      </c>
      <c r="E252" s="114" t="s">
        <v>267</v>
      </c>
      <c r="F252" s="114">
        <v>2020</v>
      </c>
      <c r="G252" s="114" t="s">
        <v>225</v>
      </c>
      <c r="H252" s="20">
        <v>1.95</v>
      </c>
      <c r="I252" s="20">
        <v>0.30000000000000004</v>
      </c>
      <c r="J252" s="20">
        <v>4.2000000000000011</v>
      </c>
      <c r="K252" s="20">
        <v>14</v>
      </c>
      <c r="L252" s="114" t="s">
        <v>50</v>
      </c>
      <c r="M252" s="114" t="s">
        <v>769</v>
      </c>
    </row>
    <row r="253" spans="1:13" x14ac:dyDescent="0.25">
      <c r="A253" s="114">
        <v>25126</v>
      </c>
      <c r="B253" s="115" t="s">
        <v>392</v>
      </c>
      <c r="C253" s="114" t="s">
        <v>104</v>
      </c>
      <c r="D253" s="114" t="s">
        <v>348</v>
      </c>
      <c r="E253" s="114" t="s">
        <v>349</v>
      </c>
      <c r="F253" s="114">
        <v>2020</v>
      </c>
      <c r="G253" s="114" t="s">
        <v>225</v>
      </c>
      <c r="H253" s="20">
        <v>1.595</v>
      </c>
      <c r="I253" s="20">
        <v>1.595</v>
      </c>
      <c r="J253" s="20">
        <v>15.95</v>
      </c>
      <c r="K253" s="20">
        <v>10</v>
      </c>
      <c r="L253" s="114" t="s">
        <v>50</v>
      </c>
      <c r="M253" s="114" t="s">
        <v>769</v>
      </c>
    </row>
    <row r="254" spans="1:13" x14ac:dyDescent="0.25">
      <c r="A254" s="114">
        <v>25126</v>
      </c>
      <c r="B254" s="115" t="s">
        <v>392</v>
      </c>
      <c r="C254" s="114" t="s">
        <v>104</v>
      </c>
      <c r="D254" s="114" t="s">
        <v>236</v>
      </c>
      <c r="E254" s="114" t="s">
        <v>237</v>
      </c>
      <c r="F254" s="114">
        <v>2020</v>
      </c>
      <c r="G254" s="114" t="s">
        <v>225</v>
      </c>
      <c r="H254" s="20">
        <v>0.18000000000000002</v>
      </c>
      <c r="I254" s="20">
        <v>0.18</v>
      </c>
      <c r="J254" s="20">
        <v>4.32</v>
      </c>
      <c r="K254" s="20">
        <v>24</v>
      </c>
      <c r="L254" s="114" t="s">
        <v>50</v>
      </c>
      <c r="M254" s="114" t="s">
        <v>769</v>
      </c>
    </row>
    <row r="255" spans="1:13" x14ac:dyDescent="0.25">
      <c r="A255" s="114">
        <v>25148</v>
      </c>
      <c r="B255" s="117" t="s">
        <v>385</v>
      </c>
      <c r="C255" s="114" t="s">
        <v>130</v>
      </c>
      <c r="D255" s="114" t="s">
        <v>375</v>
      </c>
      <c r="E255" s="114" t="s">
        <v>375</v>
      </c>
      <c r="F255" s="114">
        <v>2020</v>
      </c>
      <c r="G255" s="114"/>
      <c r="H255" s="114">
        <v>98.6</v>
      </c>
      <c r="I255" s="114" t="s">
        <v>225</v>
      </c>
      <c r="J255" s="114" t="s">
        <v>225</v>
      </c>
      <c r="K255" s="114"/>
      <c r="L255" s="114" t="s">
        <v>50</v>
      </c>
      <c r="M255" s="114" t="s">
        <v>758</v>
      </c>
    </row>
    <row r="256" spans="1:13" x14ac:dyDescent="0.25">
      <c r="A256" s="114">
        <v>25148</v>
      </c>
      <c r="B256" s="117" t="s">
        <v>385</v>
      </c>
      <c r="C256" s="114" t="s">
        <v>130</v>
      </c>
      <c r="D256" s="114" t="s">
        <v>7</v>
      </c>
      <c r="E256" s="114" t="s">
        <v>8</v>
      </c>
      <c r="F256" s="114">
        <v>2020</v>
      </c>
      <c r="G256" s="114" t="s">
        <v>11</v>
      </c>
      <c r="H256" s="20">
        <v>62</v>
      </c>
      <c r="I256" s="20">
        <v>61</v>
      </c>
      <c r="J256" s="20">
        <v>92.85</v>
      </c>
      <c r="K256" s="20">
        <v>1.52213114754098</v>
      </c>
      <c r="L256" s="114" t="s">
        <v>4</v>
      </c>
      <c r="M256" s="114" t="s">
        <v>764</v>
      </c>
    </row>
    <row r="257" spans="1:13" x14ac:dyDescent="0.25">
      <c r="A257" s="114">
        <v>25148</v>
      </c>
      <c r="B257" s="117" t="s">
        <v>385</v>
      </c>
      <c r="C257" s="114" t="s">
        <v>130</v>
      </c>
      <c r="D257" s="114" t="s">
        <v>7</v>
      </c>
      <c r="E257" s="114" t="s">
        <v>8</v>
      </c>
      <c r="F257" s="114">
        <v>2020</v>
      </c>
      <c r="G257" s="114" t="s">
        <v>3</v>
      </c>
      <c r="H257" s="20">
        <v>50</v>
      </c>
      <c r="I257" s="20">
        <v>47</v>
      </c>
      <c r="J257" s="20">
        <v>70.5</v>
      </c>
      <c r="K257" s="20">
        <v>1.5</v>
      </c>
      <c r="L257" s="114" t="s">
        <v>4</v>
      </c>
      <c r="M257" s="114" t="s">
        <v>764</v>
      </c>
    </row>
    <row r="258" spans="1:13" x14ac:dyDescent="0.25">
      <c r="A258" s="114">
        <v>25148</v>
      </c>
      <c r="B258" s="117" t="s">
        <v>385</v>
      </c>
      <c r="C258" s="114" t="s">
        <v>130</v>
      </c>
      <c r="D258" s="114" t="s">
        <v>22</v>
      </c>
      <c r="E258" s="114" t="s">
        <v>32</v>
      </c>
      <c r="F258" s="114">
        <v>2020</v>
      </c>
      <c r="G258" s="114" t="s">
        <v>11</v>
      </c>
      <c r="H258" s="20">
        <v>30.5</v>
      </c>
      <c r="I258" s="20">
        <v>30</v>
      </c>
      <c r="J258" s="20">
        <v>296</v>
      </c>
      <c r="K258" s="20">
        <v>9.8666666666666707</v>
      </c>
      <c r="L258" s="114" t="s">
        <v>4</v>
      </c>
      <c r="M258" s="114" t="s">
        <v>771</v>
      </c>
    </row>
    <row r="259" spans="1:13" x14ac:dyDescent="0.25">
      <c r="A259" s="114">
        <v>25148</v>
      </c>
      <c r="B259" s="117" t="s">
        <v>385</v>
      </c>
      <c r="C259" s="114" t="s">
        <v>130</v>
      </c>
      <c r="D259" s="114" t="s">
        <v>22</v>
      </c>
      <c r="E259" s="114" t="s">
        <v>32</v>
      </c>
      <c r="F259" s="114">
        <v>2020</v>
      </c>
      <c r="G259" s="114" t="s">
        <v>3</v>
      </c>
      <c r="H259" s="20">
        <v>30</v>
      </c>
      <c r="I259" s="20">
        <v>29.6</v>
      </c>
      <c r="J259" s="20">
        <v>296</v>
      </c>
      <c r="K259" s="20">
        <v>10</v>
      </c>
      <c r="L259" s="114" t="s">
        <v>4</v>
      </c>
      <c r="M259" s="114" t="s">
        <v>771</v>
      </c>
    </row>
    <row r="260" spans="1:13" x14ac:dyDescent="0.25">
      <c r="A260" s="114">
        <v>25148</v>
      </c>
      <c r="B260" s="117" t="s">
        <v>385</v>
      </c>
      <c r="C260" s="114" t="s">
        <v>130</v>
      </c>
      <c r="D260" s="114" t="s">
        <v>52</v>
      </c>
      <c r="E260" s="114" t="s">
        <v>53</v>
      </c>
      <c r="F260" s="114">
        <v>2020</v>
      </c>
      <c r="G260" s="114" t="s">
        <v>3</v>
      </c>
      <c r="H260" s="20">
        <v>20</v>
      </c>
      <c r="I260" s="20">
        <v>19.8</v>
      </c>
      <c r="J260" s="20">
        <v>100.97999999999999</v>
      </c>
      <c r="K260" s="20">
        <v>5.0999999999999996</v>
      </c>
      <c r="L260" s="114" t="s">
        <v>4</v>
      </c>
      <c r="M260" s="114" t="s">
        <v>771</v>
      </c>
    </row>
    <row r="261" spans="1:13" x14ac:dyDescent="0.25">
      <c r="A261" s="114">
        <v>25148</v>
      </c>
      <c r="B261" s="117" t="s">
        <v>385</v>
      </c>
      <c r="C261" s="114" t="s">
        <v>130</v>
      </c>
      <c r="D261" s="114" t="s">
        <v>52</v>
      </c>
      <c r="E261" s="114" t="s">
        <v>53</v>
      </c>
      <c r="F261" s="114">
        <v>2020</v>
      </c>
      <c r="G261" s="114" t="s">
        <v>11</v>
      </c>
      <c r="H261" s="20">
        <v>20</v>
      </c>
      <c r="I261" s="20">
        <v>19.899999999999999</v>
      </c>
      <c r="J261" s="20">
        <v>99.5</v>
      </c>
      <c r="K261" s="20">
        <v>5</v>
      </c>
      <c r="L261" s="114" t="s">
        <v>4</v>
      </c>
      <c r="M261" s="114" t="s">
        <v>771</v>
      </c>
    </row>
    <row r="262" spans="1:13" x14ac:dyDescent="0.25">
      <c r="A262" s="114">
        <v>25148</v>
      </c>
      <c r="B262" s="117" t="s">
        <v>385</v>
      </c>
      <c r="C262" s="114" t="s">
        <v>130</v>
      </c>
      <c r="D262" s="114" t="s">
        <v>64</v>
      </c>
      <c r="E262" s="114" t="s">
        <v>65</v>
      </c>
      <c r="F262" s="114">
        <v>2020</v>
      </c>
      <c r="G262" s="114" t="s">
        <v>11</v>
      </c>
      <c r="H262" s="20">
        <v>10.5</v>
      </c>
      <c r="I262" s="20">
        <v>10.1</v>
      </c>
      <c r="J262" s="20">
        <v>18.720000000000002</v>
      </c>
      <c r="K262" s="20">
        <v>1.85346534653465</v>
      </c>
      <c r="L262" s="114" t="s">
        <v>4</v>
      </c>
      <c r="M262" s="114" t="s">
        <v>771</v>
      </c>
    </row>
    <row r="263" spans="1:13" x14ac:dyDescent="0.25">
      <c r="A263" s="114">
        <v>25148</v>
      </c>
      <c r="B263" s="117" t="s">
        <v>385</v>
      </c>
      <c r="C263" s="114" t="s">
        <v>130</v>
      </c>
      <c r="D263" s="114" t="s">
        <v>64</v>
      </c>
      <c r="E263" s="114" t="s">
        <v>65</v>
      </c>
      <c r="F263" s="114">
        <v>2020</v>
      </c>
      <c r="G263" s="114" t="s">
        <v>3</v>
      </c>
      <c r="H263" s="20">
        <v>10</v>
      </c>
      <c r="I263" s="20">
        <v>10</v>
      </c>
      <c r="J263" s="20">
        <v>18</v>
      </c>
      <c r="K263" s="20">
        <v>1.8</v>
      </c>
      <c r="L263" s="114" t="s">
        <v>4</v>
      </c>
      <c r="M263" s="114" t="s">
        <v>771</v>
      </c>
    </row>
    <row r="264" spans="1:13" x14ac:dyDescent="0.25">
      <c r="A264" s="114">
        <v>25148</v>
      </c>
      <c r="B264" s="117" t="s">
        <v>385</v>
      </c>
      <c r="C264" s="114" t="s">
        <v>130</v>
      </c>
      <c r="D264" s="114" t="s">
        <v>1</v>
      </c>
      <c r="E264" s="114" t="s">
        <v>2</v>
      </c>
      <c r="F264" s="114">
        <v>2020</v>
      </c>
      <c r="G264" s="114" t="s">
        <v>3</v>
      </c>
      <c r="H264" s="20">
        <v>8</v>
      </c>
      <c r="I264" s="20">
        <v>8</v>
      </c>
      <c r="J264" s="20">
        <v>8</v>
      </c>
      <c r="K264" s="20">
        <v>1</v>
      </c>
      <c r="L264" s="114" t="s">
        <v>4</v>
      </c>
      <c r="M264" s="114" t="s">
        <v>764</v>
      </c>
    </row>
    <row r="265" spans="1:13" x14ac:dyDescent="0.25">
      <c r="A265" s="114">
        <v>25148</v>
      </c>
      <c r="B265" s="117" t="s">
        <v>385</v>
      </c>
      <c r="C265" s="114" t="s">
        <v>130</v>
      </c>
      <c r="D265" s="114" t="s">
        <v>1</v>
      </c>
      <c r="E265" s="114" t="s">
        <v>2</v>
      </c>
      <c r="F265" s="114">
        <v>2020</v>
      </c>
      <c r="G265" s="114" t="s">
        <v>11</v>
      </c>
      <c r="H265" s="20">
        <v>8</v>
      </c>
      <c r="I265" s="20">
        <v>8</v>
      </c>
      <c r="J265" s="20">
        <v>8</v>
      </c>
      <c r="K265" s="20">
        <v>1</v>
      </c>
      <c r="L265" s="114" t="s">
        <v>4</v>
      </c>
      <c r="M265" s="114" t="s">
        <v>764</v>
      </c>
    </row>
    <row r="266" spans="1:13" x14ac:dyDescent="0.25">
      <c r="A266" s="114">
        <v>25148</v>
      </c>
      <c r="B266" s="117" t="s">
        <v>385</v>
      </c>
      <c r="C266" s="114" t="s">
        <v>130</v>
      </c>
      <c r="D266" s="114" t="s">
        <v>5</v>
      </c>
      <c r="E266" s="114" t="s">
        <v>6</v>
      </c>
      <c r="F266" s="114">
        <v>2020</v>
      </c>
      <c r="G266" s="114" t="s">
        <v>3</v>
      </c>
      <c r="H266" s="20">
        <v>3</v>
      </c>
      <c r="I266" s="20">
        <v>2.9</v>
      </c>
      <c r="J266" s="20">
        <v>2.9</v>
      </c>
      <c r="K266" s="20">
        <v>1</v>
      </c>
      <c r="L266" s="114" t="s">
        <v>4</v>
      </c>
      <c r="M266" s="114" t="s">
        <v>771</v>
      </c>
    </row>
    <row r="267" spans="1:13" x14ac:dyDescent="0.25">
      <c r="A267" s="114">
        <v>25148</v>
      </c>
      <c r="B267" s="117" t="s">
        <v>385</v>
      </c>
      <c r="C267" s="114" t="s">
        <v>130</v>
      </c>
      <c r="D267" s="114" t="s">
        <v>167</v>
      </c>
      <c r="E267" s="114" t="s">
        <v>168</v>
      </c>
      <c r="F267" s="114">
        <v>2020</v>
      </c>
      <c r="G267" s="114" t="s">
        <v>11</v>
      </c>
      <c r="H267" s="20">
        <v>1</v>
      </c>
      <c r="I267" s="20">
        <v>0.9</v>
      </c>
      <c r="J267" s="20">
        <v>33</v>
      </c>
      <c r="K267" s="20">
        <v>36.6666666666667</v>
      </c>
      <c r="L267" s="114" t="s">
        <v>4</v>
      </c>
      <c r="M267" s="114" t="s">
        <v>771</v>
      </c>
    </row>
    <row r="268" spans="1:13" x14ac:dyDescent="0.25">
      <c r="A268" s="114">
        <v>25148</v>
      </c>
      <c r="B268" s="117" t="s">
        <v>385</v>
      </c>
      <c r="C268" s="114" t="s">
        <v>130</v>
      </c>
      <c r="D268" s="114" t="s">
        <v>240</v>
      </c>
      <c r="E268" s="114" t="s">
        <v>241</v>
      </c>
      <c r="F268" s="114">
        <v>2020</v>
      </c>
      <c r="G268" s="114" t="s">
        <v>225</v>
      </c>
      <c r="H268" s="20">
        <v>9123</v>
      </c>
      <c r="I268" s="20">
        <v>9028</v>
      </c>
      <c r="J268" s="20">
        <v>50115</v>
      </c>
      <c r="K268" s="20">
        <v>5</v>
      </c>
      <c r="L268" s="114" t="s">
        <v>50</v>
      </c>
      <c r="M268" s="114" t="s">
        <v>765</v>
      </c>
    </row>
    <row r="269" spans="1:13" x14ac:dyDescent="0.25">
      <c r="A269" s="114">
        <v>25148</v>
      </c>
      <c r="B269" s="117" t="s">
        <v>385</v>
      </c>
      <c r="C269" s="114" t="s">
        <v>130</v>
      </c>
      <c r="D269" s="114" t="s">
        <v>250</v>
      </c>
      <c r="E269" s="114" t="s">
        <v>251</v>
      </c>
      <c r="F269" s="114">
        <v>2020</v>
      </c>
      <c r="G269" s="114" t="s">
        <v>225</v>
      </c>
      <c r="H269" s="20">
        <v>1448.5</v>
      </c>
      <c r="I269" s="20">
        <v>1394.5</v>
      </c>
      <c r="J269" s="20">
        <v>697.25</v>
      </c>
      <c r="K269" s="20">
        <v>0.5</v>
      </c>
      <c r="L269" s="114" t="s">
        <v>50</v>
      </c>
      <c r="M269" s="114" t="s">
        <v>251</v>
      </c>
    </row>
    <row r="270" spans="1:13" x14ac:dyDescent="0.25">
      <c r="A270" s="114">
        <v>25148</v>
      </c>
      <c r="B270" s="117" t="s">
        <v>385</v>
      </c>
      <c r="C270" s="114" t="s">
        <v>130</v>
      </c>
      <c r="D270" s="114" t="s">
        <v>232</v>
      </c>
      <c r="E270" s="114" t="s">
        <v>759</v>
      </c>
      <c r="F270" s="114">
        <v>2020</v>
      </c>
      <c r="G270" s="114" t="s">
        <v>225</v>
      </c>
      <c r="H270" s="20">
        <v>524</v>
      </c>
      <c r="I270" s="20">
        <v>440</v>
      </c>
      <c r="J270" s="20">
        <v>528</v>
      </c>
      <c r="K270" s="20">
        <v>1.2</v>
      </c>
      <c r="L270" s="114" t="s">
        <v>50</v>
      </c>
      <c r="M270" s="114" t="s">
        <v>759</v>
      </c>
    </row>
    <row r="271" spans="1:13" x14ac:dyDescent="0.25">
      <c r="A271" s="114">
        <v>25148</v>
      </c>
      <c r="B271" s="117" t="s">
        <v>385</v>
      </c>
      <c r="C271" s="114" t="s">
        <v>130</v>
      </c>
      <c r="D271" s="114" t="s">
        <v>224</v>
      </c>
      <c r="E271" s="114" t="s">
        <v>345</v>
      </c>
      <c r="F271" s="114">
        <v>2020</v>
      </c>
      <c r="G271" s="114" t="s">
        <v>225</v>
      </c>
      <c r="H271" s="20">
        <v>400</v>
      </c>
      <c r="I271" s="20">
        <v>366</v>
      </c>
      <c r="J271" s="20">
        <v>2196</v>
      </c>
      <c r="K271" s="20">
        <v>6</v>
      </c>
      <c r="L271" s="114" t="s">
        <v>50</v>
      </c>
      <c r="M271" s="114" t="s">
        <v>769</v>
      </c>
    </row>
    <row r="272" spans="1:13" x14ac:dyDescent="0.25">
      <c r="A272" s="114">
        <v>25148</v>
      </c>
      <c r="B272" s="117" t="s">
        <v>385</v>
      </c>
      <c r="C272" s="114" t="s">
        <v>130</v>
      </c>
      <c r="D272" s="114" t="s">
        <v>234</v>
      </c>
      <c r="E272" s="114" t="s">
        <v>235</v>
      </c>
      <c r="F272" s="114">
        <v>2020</v>
      </c>
      <c r="G272" s="114" t="s">
        <v>225</v>
      </c>
      <c r="H272" s="20">
        <v>293</v>
      </c>
      <c r="I272" s="20">
        <v>252</v>
      </c>
      <c r="J272" s="20">
        <v>1686</v>
      </c>
      <c r="K272" s="20">
        <v>6</v>
      </c>
      <c r="L272" s="114" t="s">
        <v>50</v>
      </c>
      <c r="M272" s="114" t="s">
        <v>769</v>
      </c>
    </row>
    <row r="273" spans="1:13" x14ac:dyDescent="0.25">
      <c r="A273" s="114">
        <v>25148</v>
      </c>
      <c r="B273" s="117" t="s">
        <v>385</v>
      </c>
      <c r="C273" s="114" t="s">
        <v>130</v>
      </c>
      <c r="D273" s="114" t="s">
        <v>255</v>
      </c>
      <c r="E273" s="114" t="s">
        <v>338</v>
      </c>
      <c r="F273" s="114">
        <v>2020</v>
      </c>
      <c r="G273" s="114" t="s">
        <v>225</v>
      </c>
      <c r="H273" s="20">
        <v>108</v>
      </c>
      <c r="I273" s="20">
        <v>74</v>
      </c>
      <c r="J273" s="20">
        <v>324</v>
      </c>
      <c r="K273" s="20">
        <v>3</v>
      </c>
      <c r="L273" s="114" t="s">
        <v>50</v>
      </c>
      <c r="M273" s="114" t="s">
        <v>769</v>
      </c>
    </row>
    <row r="274" spans="1:13" x14ac:dyDescent="0.25">
      <c r="A274" s="114">
        <v>25148</v>
      </c>
      <c r="B274" s="117" t="s">
        <v>385</v>
      </c>
      <c r="C274" s="114" t="s">
        <v>130</v>
      </c>
      <c r="D274" s="114" t="s">
        <v>348</v>
      </c>
      <c r="E274" s="114" t="s">
        <v>349</v>
      </c>
      <c r="F274" s="114">
        <v>2020</v>
      </c>
      <c r="G274" s="114" t="s">
        <v>225</v>
      </c>
      <c r="H274" s="20">
        <v>50</v>
      </c>
      <c r="I274" s="20">
        <v>50</v>
      </c>
      <c r="J274" s="20">
        <v>250</v>
      </c>
      <c r="K274" s="20">
        <v>5</v>
      </c>
      <c r="L274" s="114" t="s">
        <v>50</v>
      </c>
      <c r="M274" s="114" t="s">
        <v>769</v>
      </c>
    </row>
    <row r="275" spans="1:13" x14ac:dyDescent="0.25">
      <c r="A275" s="114">
        <v>25148</v>
      </c>
      <c r="B275" s="117" t="s">
        <v>385</v>
      </c>
      <c r="C275" s="114" t="s">
        <v>130</v>
      </c>
      <c r="D275" s="114" t="s">
        <v>224</v>
      </c>
      <c r="E275" s="114" t="s">
        <v>337</v>
      </c>
      <c r="F275" s="114">
        <v>2020</v>
      </c>
      <c r="G275" s="114" t="s">
        <v>225</v>
      </c>
      <c r="H275" s="20">
        <v>25</v>
      </c>
      <c r="I275" s="20">
        <v>24</v>
      </c>
      <c r="J275" s="20">
        <v>144</v>
      </c>
      <c r="K275" s="20">
        <v>6</v>
      </c>
      <c r="L275" s="114" t="s">
        <v>50</v>
      </c>
      <c r="M275" s="114" t="s">
        <v>769</v>
      </c>
    </row>
    <row r="276" spans="1:13" x14ac:dyDescent="0.25">
      <c r="A276" s="114">
        <v>25148</v>
      </c>
      <c r="B276" s="117" t="s">
        <v>385</v>
      </c>
      <c r="C276" s="114" t="s">
        <v>130</v>
      </c>
      <c r="D276" s="114" t="s">
        <v>226</v>
      </c>
      <c r="E276" s="114" t="s">
        <v>319</v>
      </c>
      <c r="F276" s="114">
        <v>2020</v>
      </c>
      <c r="G276" s="114" t="s">
        <v>225</v>
      </c>
      <c r="H276" s="20">
        <v>20</v>
      </c>
      <c r="I276" s="20">
        <v>0</v>
      </c>
      <c r="J276" s="20">
        <v>0</v>
      </c>
      <c r="K276" s="20">
        <v>0</v>
      </c>
      <c r="L276" s="114" t="s">
        <v>50</v>
      </c>
      <c r="M276" s="114" t="s">
        <v>769</v>
      </c>
    </row>
    <row r="277" spans="1:13" x14ac:dyDescent="0.25">
      <c r="A277" s="114">
        <v>25148</v>
      </c>
      <c r="B277" s="117" t="s">
        <v>385</v>
      </c>
      <c r="C277" s="114" t="s">
        <v>130</v>
      </c>
      <c r="D277" s="114" t="s">
        <v>253</v>
      </c>
      <c r="E277" s="114" t="s">
        <v>254</v>
      </c>
      <c r="F277" s="114">
        <v>2020</v>
      </c>
      <c r="G277" s="114" t="s">
        <v>225</v>
      </c>
      <c r="H277" s="20">
        <v>10</v>
      </c>
      <c r="I277" s="20">
        <v>10</v>
      </c>
      <c r="J277" s="20">
        <v>150</v>
      </c>
      <c r="K277" s="20">
        <v>15</v>
      </c>
      <c r="L277" s="114" t="s">
        <v>50</v>
      </c>
      <c r="M277" s="114" t="s">
        <v>769</v>
      </c>
    </row>
    <row r="278" spans="1:13" x14ac:dyDescent="0.25">
      <c r="A278" s="114">
        <v>25148</v>
      </c>
      <c r="B278" s="117" t="s">
        <v>385</v>
      </c>
      <c r="C278" s="114" t="s">
        <v>130</v>
      </c>
      <c r="D278" s="114" t="s">
        <v>258</v>
      </c>
      <c r="E278" s="114" t="s">
        <v>259</v>
      </c>
      <c r="F278" s="114">
        <v>2020</v>
      </c>
      <c r="G278" s="114" t="s">
        <v>225</v>
      </c>
      <c r="H278" s="20">
        <v>10</v>
      </c>
      <c r="I278" s="20">
        <v>0</v>
      </c>
      <c r="J278" s="20">
        <v>0</v>
      </c>
      <c r="K278" s="20">
        <v>0</v>
      </c>
      <c r="L278" s="114" t="s">
        <v>50</v>
      </c>
      <c r="M278" s="114" t="s">
        <v>769</v>
      </c>
    </row>
    <row r="279" spans="1:13" x14ac:dyDescent="0.25">
      <c r="A279" s="114">
        <v>25148</v>
      </c>
      <c r="B279" s="117" t="s">
        <v>385</v>
      </c>
      <c r="C279" s="114" t="s">
        <v>130</v>
      </c>
      <c r="D279" s="114" t="s">
        <v>346</v>
      </c>
      <c r="E279" s="114" t="s">
        <v>347</v>
      </c>
      <c r="F279" s="114">
        <v>2020</v>
      </c>
      <c r="G279" s="114" t="s">
        <v>225</v>
      </c>
      <c r="H279" s="20">
        <v>5</v>
      </c>
      <c r="I279" s="20">
        <v>0</v>
      </c>
      <c r="J279" s="20">
        <v>0</v>
      </c>
      <c r="K279" s="20">
        <v>0</v>
      </c>
      <c r="L279" s="114" t="s">
        <v>50</v>
      </c>
      <c r="M279" s="114" t="s">
        <v>769</v>
      </c>
    </row>
    <row r="280" spans="1:13" x14ac:dyDescent="0.25">
      <c r="A280" s="114">
        <v>25148</v>
      </c>
      <c r="B280" s="117" t="s">
        <v>385</v>
      </c>
      <c r="C280" s="114" t="s">
        <v>130</v>
      </c>
      <c r="D280" s="114" t="s">
        <v>26</v>
      </c>
      <c r="E280" s="114" t="s">
        <v>27</v>
      </c>
      <c r="F280" s="114">
        <v>2020</v>
      </c>
      <c r="G280" s="114" t="s">
        <v>11</v>
      </c>
      <c r="H280" s="20">
        <v>136</v>
      </c>
      <c r="I280" s="20">
        <v>134.5</v>
      </c>
      <c r="J280" s="20">
        <v>2017.5</v>
      </c>
      <c r="K280" s="20">
        <v>15</v>
      </c>
      <c r="L280" s="114" t="s">
        <v>356</v>
      </c>
      <c r="M280" s="114" t="s">
        <v>774</v>
      </c>
    </row>
    <row r="281" spans="1:13" x14ac:dyDescent="0.25">
      <c r="A281" s="114">
        <v>25148</v>
      </c>
      <c r="B281" s="117" t="s">
        <v>385</v>
      </c>
      <c r="C281" s="114" t="s">
        <v>130</v>
      </c>
      <c r="D281" s="114" t="s">
        <v>26</v>
      </c>
      <c r="E281" s="114" t="s">
        <v>27</v>
      </c>
      <c r="F281" s="114">
        <v>2020</v>
      </c>
      <c r="G281" s="114" t="s">
        <v>3</v>
      </c>
      <c r="H281" s="20">
        <v>134</v>
      </c>
      <c r="I281" s="20">
        <v>133.1</v>
      </c>
      <c r="J281" s="20">
        <v>1965</v>
      </c>
      <c r="K281" s="20">
        <v>14.763335837715999</v>
      </c>
      <c r="L281" s="114" t="s">
        <v>356</v>
      </c>
      <c r="M281" s="114" t="s">
        <v>774</v>
      </c>
    </row>
    <row r="282" spans="1:13" x14ac:dyDescent="0.25">
      <c r="A282" s="114">
        <v>25148</v>
      </c>
      <c r="B282" s="117" t="s">
        <v>385</v>
      </c>
      <c r="C282" s="114" t="s">
        <v>130</v>
      </c>
      <c r="D282" s="114" t="s">
        <v>46</v>
      </c>
      <c r="E282" s="114" t="s">
        <v>47</v>
      </c>
      <c r="F282" s="114">
        <v>2020</v>
      </c>
      <c r="G282" s="114" t="s">
        <v>11</v>
      </c>
      <c r="H282" s="20">
        <v>10.199999999999999</v>
      </c>
      <c r="I282" s="20">
        <v>10.1</v>
      </c>
      <c r="J282" s="20">
        <v>50.5</v>
      </c>
      <c r="K282" s="20">
        <v>5</v>
      </c>
      <c r="L282" s="114" t="s">
        <v>356</v>
      </c>
      <c r="M282" s="114" t="s">
        <v>774</v>
      </c>
    </row>
    <row r="283" spans="1:13" x14ac:dyDescent="0.25">
      <c r="A283" s="114">
        <v>25148</v>
      </c>
      <c r="B283" s="117" t="s">
        <v>385</v>
      </c>
      <c r="C283" s="114" t="s">
        <v>130</v>
      </c>
      <c r="D283" s="114" t="s">
        <v>46</v>
      </c>
      <c r="E283" s="114" t="s">
        <v>47</v>
      </c>
      <c r="F283" s="114">
        <v>2020</v>
      </c>
      <c r="G283" s="114" t="s">
        <v>3</v>
      </c>
      <c r="H283" s="20">
        <v>10</v>
      </c>
      <c r="I283" s="20">
        <v>9.5</v>
      </c>
      <c r="J283" s="20">
        <v>47.5</v>
      </c>
      <c r="K283" s="20">
        <v>5</v>
      </c>
      <c r="L283" s="114" t="s">
        <v>356</v>
      </c>
      <c r="M283" s="114" t="s">
        <v>774</v>
      </c>
    </row>
    <row r="284" spans="1:13" x14ac:dyDescent="0.25">
      <c r="A284" s="114">
        <v>25151</v>
      </c>
      <c r="B284" s="117" t="s">
        <v>390</v>
      </c>
      <c r="C284" s="114" t="s">
        <v>136</v>
      </c>
      <c r="D284" s="114" t="s">
        <v>9</v>
      </c>
      <c r="E284" s="114" t="s">
        <v>10</v>
      </c>
      <c r="F284" s="114">
        <v>2020</v>
      </c>
      <c r="G284" s="114" t="s">
        <v>3</v>
      </c>
      <c r="H284" s="20">
        <v>182</v>
      </c>
      <c r="I284" s="20">
        <v>180</v>
      </c>
      <c r="J284" s="20">
        <v>1440</v>
      </c>
      <c r="K284" s="20">
        <v>8</v>
      </c>
      <c r="L284" s="114" t="s">
        <v>4</v>
      </c>
      <c r="M284" s="114" t="s">
        <v>771</v>
      </c>
    </row>
    <row r="285" spans="1:13" x14ac:dyDescent="0.25">
      <c r="A285" s="114">
        <v>25151</v>
      </c>
      <c r="B285" s="117" t="s">
        <v>390</v>
      </c>
      <c r="C285" s="114" t="s">
        <v>136</v>
      </c>
      <c r="D285" s="114" t="s">
        <v>29</v>
      </c>
      <c r="E285" s="114" t="s">
        <v>30</v>
      </c>
      <c r="F285" s="114">
        <v>2020</v>
      </c>
      <c r="G285" s="114" t="s">
        <v>3</v>
      </c>
      <c r="H285" s="20">
        <v>170</v>
      </c>
      <c r="I285" s="20">
        <v>170</v>
      </c>
      <c r="J285" s="20">
        <v>2550</v>
      </c>
      <c r="K285" s="20">
        <v>15</v>
      </c>
      <c r="L285" s="114" t="s">
        <v>4</v>
      </c>
      <c r="M285" s="114" t="s">
        <v>771</v>
      </c>
    </row>
    <row r="286" spans="1:13" x14ac:dyDescent="0.25">
      <c r="A286" s="114">
        <v>25151</v>
      </c>
      <c r="B286" s="117" t="s">
        <v>390</v>
      </c>
      <c r="C286" s="114" t="s">
        <v>136</v>
      </c>
      <c r="D286" s="114" t="s">
        <v>1</v>
      </c>
      <c r="E286" s="114" t="s">
        <v>2</v>
      </c>
      <c r="F286" s="114">
        <v>2020</v>
      </c>
      <c r="G286" s="114" t="s">
        <v>3</v>
      </c>
      <c r="H286" s="20">
        <v>140</v>
      </c>
      <c r="I286" s="20">
        <v>140</v>
      </c>
      <c r="J286" s="20">
        <v>313.22033898305091</v>
      </c>
      <c r="K286" s="20">
        <v>2.2372881355932202</v>
      </c>
      <c r="L286" s="114" t="s">
        <v>4</v>
      </c>
      <c r="M286" s="114" t="s">
        <v>764</v>
      </c>
    </row>
    <row r="287" spans="1:13" x14ac:dyDescent="0.25">
      <c r="A287" s="114">
        <v>25151</v>
      </c>
      <c r="B287" s="117" t="s">
        <v>390</v>
      </c>
      <c r="C287" s="114" t="s">
        <v>136</v>
      </c>
      <c r="D287" s="114" t="s">
        <v>1</v>
      </c>
      <c r="E287" s="114" t="s">
        <v>2</v>
      </c>
      <c r="F287" s="114">
        <v>2020</v>
      </c>
      <c r="G287" s="114" t="s">
        <v>11</v>
      </c>
      <c r="H287" s="20">
        <v>130</v>
      </c>
      <c r="I287" s="20">
        <v>130</v>
      </c>
      <c r="J287" s="20">
        <v>290.84745762711867</v>
      </c>
      <c r="K287" s="20">
        <v>2.2372881355932202</v>
      </c>
      <c r="L287" s="114" t="s">
        <v>4</v>
      </c>
      <c r="M287" s="114" t="s">
        <v>764</v>
      </c>
    </row>
    <row r="288" spans="1:13" x14ac:dyDescent="0.25">
      <c r="A288" s="114">
        <v>25151</v>
      </c>
      <c r="B288" s="117" t="s">
        <v>390</v>
      </c>
      <c r="C288" s="114" t="s">
        <v>136</v>
      </c>
      <c r="D288" s="114" t="s">
        <v>22</v>
      </c>
      <c r="E288" s="114" t="s">
        <v>23</v>
      </c>
      <c r="F288" s="114">
        <v>2020</v>
      </c>
      <c r="G288" s="114" t="s">
        <v>11</v>
      </c>
      <c r="H288" s="20">
        <v>112</v>
      </c>
      <c r="I288" s="20">
        <v>112</v>
      </c>
      <c r="J288" s="20">
        <v>2800</v>
      </c>
      <c r="K288" s="20">
        <v>25</v>
      </c>
      <c r="L288" s="114" t="s">
        <v>4</v>
      </c>
      <c r="M288" s="114" t="s">
        <v>771</v>
      </c>
    </row>
    <row r="289" spans="1:13" x14ac:dyDescent="0.25">
      <c r="A289" s="114">
        <v>25151</v>
      </c>
      <c r="B289" s="117" t="s">
        <v>390</v>
      </c>
      <c r="C289" s="114" t="s">
        <v>136</v>
      </c>
      <c r="D289" s="114" t="s">
        <v>22</v>
      </c>
      <c r="E289" s="114" t="s">
        <v>32</v>
      </c>
      <c r="F289" s="114">
        <v>2020</v>
      </c>
      <c r="G289" s="114" t="s">
        <v>11</v>
      </c>
      <c r="H289" s="20">
        <v>108</v>
      </c>
      <c r="I289" s="20">
        <v>108</v>
      </c>
      <c r="J289" s="20">
        <v>1620</v>
      </c>
      <c r="K289" s="20">
        <v>15</v>
      </c>
      <c r="L289" s="114" t="s">
        <v>4</v>
      </c>
      <c r="M289" s="114" t="s">
        <v>771</v>
      </c>
    </row>
    <row r="290" spans="1:13" x14ac:dyDescent="0.25">
      <c r="A290" s="114">
        <v>25151</v>
      </c>
      <c r="B290" s="117" t="s">
        <v>390</v>
      </c>
      <c r="C290" s="114" t="s">
        <v>136</v>
      </c>
      <c r="D290" s="114" t="s">
        <v>22</v>
      </c>
      <c r="E290" s="114" t="s">
        <v>23</v>
      </c>
      <c r="F290" s="114">
        <v>2020</v>
      </c>
      <c r="G290" s="114" t="s">
        <v>3</v>
      </c>
      <c r="H290" s="20">
        <v>102</v>
      </c>
      <c r="I290" s="20">
        <v>102</v>
      </c>
      <c r="J290" s="20">
        <v>3570</v>
      </c>
      <c r="K290" s="20">
        <v>35</v>
      </c>
      <c r="L290" s="114" t="s">
        <v>4</v>
      </c>
      <c r="M290" s="114" t="s">
        <v>771</v>
      </c>
    </row>
    <row r="291" spans="1:13" x14ac:dyDescent="0.25">
      <c r="A291" s="114">
        <v>25151</v>
      </c>
      <c r="B291" s="117" t="s">
        <v>390</v>
      </c>
      <c r="C291" s="114" t="s">
        <v>136</v>
      </c>
      <c r="D291" s="114" t="s">
        <v>9</v>
      </c>
      <c r="E291" s="114" t="s">
        <v>10</v>
      </c>
      <c r="F291" s="114">
        <v>2020</v>
      </c>
      <c r="G291" s="114" t="s">
        <v>11</v>
      </c>
      <c r="H291" s="20">
        <v>78</v>
      </c>
      <c r="I291" s="20">
        <v>76</v>
      </c>
      <c r="J291" s="20">
        <v>608</v>
      </c>
      <c r="K291" s="20">
        <v>8</v>
      </c>
      <c r="L291" s="114" t="s">
        <v>4</v>
      </c>
      <c r="M291" s="114" t="s">
        <v>771</v>
      </c>
    </row>
    <row r="292" spans="1:13" x14ac:dyDescent="0.25">
      <c r="A292" s="114">
        <v>25151</v>
      </c>
      <c r="B292" s="117" t="s">
        <v>390</v>
      </c>
      <c r="C292" s="114" t="s">
        <v>136</v>
      </c>
      <c r="D292" s="114" t="s">
        <v>19</v>
      </c>
      <c r="E292" s="114" t="s">
        <v>20</v>
      </c>
      <c r="F292" s="114">
        <v>2020</v>
      </c>
      <c r="G292" s="114" t="s">
        <v>11</v>
      </c>
      <c r="H292" s="20">
        <v>75</v>
      </c>
      <c r="I292" s="20">
        <v>75</v>
      </c>
      <c r="J292" s="20">
        <v>1425</v>
      </c>
      <c r="K292" s="20">
        <v>19</v>
      </c>
      <c r="L292" s="114" t="s">
        <v>4</v>
      </c>
      <c r="M292" s="114" t="s">
        <v>774</v>
      </c>
    </row>
    <row r="293" spans="1:13" x14ac:dyDescent="0.25">
      <c r="A293" s="114">
        <v>25151</v>
      </c>
      <c r="B293" s="117" t="s">
        <v>390</v>
      </c>
      <c r="C293" s="114" t="s">
        <v>136</v>
      </c>
      <c r="D293" s="114" t="s">
        <v>22</v>
      </c>
      <c r="E293" s="114" t="s">
        <v>32</v>
      </c>
      <c r="F293" s="114">
        <v>2020</v>
      </c>
      <c r="G293" s="114" t="s">
        <v>3</v>
      </c>
      <c r="H293" s="20">
        <v>75</v>
      </c>
      <c r="I293" s="20">
        <v>75</v>
      </c>
      <c r="J293" s="20">
        <v>1875</v>
      </c>
      <c r="K293" s="20">
        <v>25</v>
      </c>
      <c r="L293" s="114" t="s">
        <v>4</v>
      </c>
      <c r="M293" s="114" t="s">
        <v>771</v>
      </c>
    </row>
    <row r="294" spans="1:13" x14ac:dyDescent="0.25">
      <c r="A294" s="114">
        <v>25151</v>
      </c>
      <c r="B294" s="117" t="s">
        <v>390</v>
      </c>
      <c r="C294" s="114" t="s">
        <v>136</v>
      </c>
      <c r="D294" s="114" t="s">
        <v>5</v>
      </c>
      <c r="E294" s="114" t="s">
        <v>6</v>
      </c>
      <c r="F294" s="114">
        <v>2020</v>
      </c>
      <c r="G294" s="114" t="s">
        <v>3</v>
      </c>
      <c r="H294" s="20">
        <v>73</v>
      </c>
      <c r="I294" s="20">
        <v>70</v>
      </c>
      <c r="J294" s="20">
        <v>196.26168224299064</v>
      </c>
      <c r="K294" s="20">
        <v>2.8037383177570101</v>
      </c>
      <c r="L294" s="114" t="s">
        <v>4</v>
      </c>
      <c r="M294" s="114" t="s">
        <v>771</v>
      </c>
    </row>
    <row r="295" spans="1:13" x14ac:dyDescent="0.25">
      <c r="A295" s="114">
        <v>25151</v>
      </c>
      <c r="B295" s="117" t="s">
        <v>390</v>
      </c>
      <c r="C295" s="114" t="s">
        <v>136</v>
      </c>
      <c r="D295" s="114" t="s">
        <v>5</v>
      </c>
      <c r="E295" s="114" t="s">
        <v>6</v>
      </c>
      <c r="F295" s="114">
        <v>2020</v>
      </c>
      <c r="G295" s="114" t="s">
        <v>11</v>
      </c>
      <c r="H295" s="20">
        <v>68</v>
      </c>
      <c r="I295" s="20">
        <v>65</v>
      </c>
      <c r="J295" s="20">
        <v>242.99065420560748</v>
      </c>
      <c r="K295" s="20">
        <v>3.7383177570093502</v>
      </c>
      <c r="L295" s="114" t="s">
        <v>4</v>
      </c>
      <c r="M295" s="114" t="s">
        <v>771</v>
      </c>
    </row>
    <row r="296" spans="1:13" x14ac:dyDescent="0.25">
      <c r="A296" s="114">
        <v>25151</v>
      </c>
      <c r="B296" s="117" t="s">
        <v>390</v>
      </c>
      <c r="C296" s="114" t="s">
        <v>136</v>
      </c>
      <c r="D296" s="114" t="s">
        <v>19</v>
      </c>
      <c r="E296" s="114" t="s">
        <v>24</v>
      </c>
      <c r="F296" s="114">
        <v>2020</v>
      </c>
      <c r="G296" s="114" t="s">
        <v>3</v>
      </c>
      <c r="H296" s="20">
        <v>63</v>
      </c>
      <c r="I296" s="20">
        <v>63</v>
      </c>
      <c r="J296" s="20">
        <v>1120</v>
      </c>
      <c r="K296" s="20">
        <v>17.7777777777778</v>
      </c>
      <c r="L296" s="114" t="s">
        <v>4</v>
      </c>
      <c r="M296" s="114" t="s">
        <v>774</v>
      </c>
    </row>
    <row r="297" spans="1:13" x14ac:dyDescent="0.25">
      <c r="A297" s="114">
        <v>25151</v>
      </c>
      <c r="B297" s="117" t="s">
        <v>390</v>
      </c>
      <c r="C297" s="114" t="s">
        <v>136</v>
      </c>
      <c r="D297" s="114" t="s">
        <v>19</v>
      </c>
      <c r="E297" s="114" t="s">
        <v>24</v>
      </c>
      <c r="F297" s="114">
        <v>2020</v>
      </c>
      <c r="G297" s="114" t="s">
        <v>11</v>
      </c>
      <c r="H297" s="20">
        <v>60</v>
      </c>
      <c r="I297" s="20">
        <v>60</v>
      </c>
      <c r="J297" s="20">
        <v>960</v>
      </c>
      <c r="K297" s="20">
        <v>16</v>
      </c>
      <c r="L297" s="114" t="s">
        <v>4</v>
      </c>
      <c r="M297" s="114" t="s">
        <v>774</v>
      </c>
    </row>
    <row r="298" spans="1:13" x14ac:dyDescent="0.25">
      <c r="A298" s="114">
        <v>25151</v>
      </c>
      <c r="B298" s="117" t="s">
        <v>390</v>
      </c>
      <c r="C298" s="114" t="s">
        <v>136</v>
      </c>
      <c r="D298" s="114" t="s">
        <v>19</v>
      </c>
      <c r="E298" s="114" t="s">
        <v>20</v>
      </c>
      <c r="F298" s="114">
        <v>2020</v>
      </c>
      <c r="G298" s="114" t="s">
        <v>3</v>
      </c>
      <c r="H298" s="20">
        <v>57</v>
      </c>
      <c r="I298" s="20">
        <v>57</v>
      </c>
      <c r="J298" s="20">
        <v>1387</v>
      </c>
      <c r="K298" s="20">
        <v>24.3333333333333</v>
      </c>
      <c r="L298" s="114" t="s">
        <v>4</v>
      </c>
      <c r="M298" s="114" t="s">
        <v>774</v>
      </c>
    </row>
    <row r="299" spans="1:13" x14ac:dyDescent="0.25">
      <c r="A299" s="114">
        <v>25151</v>
      </c>
      <c r="B299" s="117" t="s">
        <v>390</v>
      </c>
      <c r="C299" s="114" t="s">
        <v>136</v>
      </c>
      <c r="D299" s="114" t="s">
        <v>29</v>
      </c>
      <c r="E299" s="114" t="s">
        <v>30</v>
      </c>
      <c r="F299" s="114">
        <v>2020</v>
      </c>
      <c r="G299" s="114" t="s">
        <v>11</v>
      </c>
      <c r="H299" s="20">
        <v>46</v>
      </c>
      <c r="I299" s="20">
        <v>46</v>
      </c>
      <c r="J299" s="20">
        <v>690</v>
      </c>
      <c r="K299" s="20">
        <v>15</v>
      </c>
      <c r="L299" s="114" t="s">
        <v>4</v>
      </c>
      <c r="M299" s="114" t="s">
        <v>771</v>
      </c>
    </row>
    <row r="300" spans="1:13" x14ac:dyDescent="0.25">
      <c r="A300" s="114">
        <v>25151</v>
      </c>
      <c r="B300" s="117" t="s">
        <v>390</v>
      </c>
      <c r="C300" s="114" t="s">
        <v>136</v>
      </c>
      <c r="D300" s="114" t="s">
        <v>52</v>
      </c>
      <c r="E300" s="114" t="s">
        <v>53</v>
      </c>
      <c r="F300" s="114">
        <v>2020</v>
      </c>
      <c r="G300" s="114" t="s">
        <v>11</v>
      </c>
      <c r="H300" s="20">
        <v>41</v>
      </c>
      <c r="I300" s="20">
        <v>41</v>
      </c>
      <c r="J300" s="20">
        <v>820</v>
      </c>
      <c r="K300" s="20">
        <v>20</v>
      </c>
      <c r="L300" s="114" t="s">
        <v>4</v>
      </c>
      <c r="M300" s="114" t="s">
        <v>771</v>
      </c>
    </row>
    <row r="301" spans="1:13" x14ac:dyDescent="0.25">
      <c r="A301" s="114">
        <v>25151</v>
      </c>
      <c r="B301" s="117" t="s">
        <v>390</v>
      </c>
      <c r="C301" s="114" t="s">
        <v>136</v>
      </c>
      <c r="D301" s="114" t="s">
        <v>55</v>
      </c>
      <c r="E301" s="114" t="s">
        <v>56</v>
      </c>
      <c r="F301" s="114">
        <v>2020</v>
      </c>
      <c r="G301" s="114" t="s">
        <v>3</v>
      </c>
      <c r="H301" s="20">
        <v>33</v>
      </c>
      <c r="I301" s="20">
        <v>33</v>
      </c>
      <c r="J301" s="20">
        <v>495</v>
      </c>
      <c r="K301" s="20">
        <v>15</v>
      </c>
      <c r="L301" s="114" t="s">
        <v>4</v>
      </c>
      <c r="M301" s="114" t="s">
        <v>771</v>
      </c>
    </row>
    <row r="302" spans="1:13" x14ac:dyDescent="0.25">
      <c r="A302" s="114">
        <v>25151</v>
      </c>
      <c r="B302" s="117" t="s">
        <v>390</v>
      </c>
      <c r="C302" s="114" t="s">
        <v>136</v>
      </c>
      <c r="D302" s="114" t="s">
        <v>55</v>
      </c>
      <c r="E302" s="114" t="s">
        <v>56</v>
      </c>
      <c r="F302" s="114">
        <v>2020</v>
      </c>
      <c r="G302" s="114" t="s">
        <v>11</v>
      </c>
      <c r="H302" s="20">
        <v>32</v>
      </c>
      <c r="I302" s="20">
        <v>32</v>
      </c>
      <c r="J302" s="20">
        <v>480</v>
      </c>
      <c r="K302" s="20">
        <v>15</v>
      </c>
      <c r="L302" s="114" t="s">
        <v>4</v>
      </c>
      <c r="M302" s="114" t="s">
        <v>771</v>
      </c>
    </row>
    <row r="303" spans="1:13" x14ac:dyDescent="0.25">
      <c r="A303" s="114">
        <v>25151</v>
      </c>
      <c r="B303" s="117" t="s">
        <v>390</v>
      </c>
      <c r="C303" s="114" t="s">
        <v>136</v>
      </c>
      <c r="D303" s="114" t="s">
        <v>232</v>
      </c>
      <c r="E303" s="114" t="s">
        <v>759</v>
      </c>
      <c r="F303" s="114">
        <v>2020</v>
      </c>
      <c r="G303" s="114" t="s">
        <v>225</v>
      </c>
      <c r="H303" s="20">
        <v>78</v>
      </c>
      <c r="I303" s="20">
        <v>72</v>
      </c>
      <c r="J303" s="20">
        <v>86.399999999999991</v>
      </c>
      <c r="K303" s="20">
        <v>1.2</v>
      </c>
      <c r="L303" s="114" t="s">
        <v>50</v>
      </c>
      <c r="M303" s="114" t="s">
        <v>759</v>
      </c>
    </row>
    <row r="304" spans="1:13" x14ac:dyDescent="0.25">
      <c r="A304" s="114">
        <v>25151</v>
      </c>
      <c r="B304" s="117" t="s">
        <v>390</v>
      </c>
      <c r="C304" s="114" t="s">
        <v>136</v>
      </c>
      <c r="D304" s="114" t="s">
        <v>278</v>
      </c>
      <c r="E304" s="114" t="s">
        <v>279</v>
      </c>
      <c r="F304" s="114">
        <v>2020</v>
      </c>
      <c r="G304" s="114" t="s">
        <v>225</v>
      </c>
      <c r="H304" s="20">
        <v>9</v>
      </c>
      <c r="I304" s="20">
        <v>8</v>
      </c>
      <c r="J304" s="20">
        <v>80</v>
      </c>
      <c r="K304" s="20">
        <v>10</v>
      </c>
      <c r="L304" s="114" t="s">
        <v>50</v>
      </c>
      <c r="M304" s="114" t="s">
        <v>769</v>
      </c>
    </row>
    <row r="305" spans="1:13" x14ac:dyDescent="0.25">
      <c r="A305" s="114">
        <v>25151</v>
      </c>
      <c r="B305" s="117" t="s">
        <v>390</v>
      </c>
      <c r="C305" s="114" t="s">
        <v>136</v>
      </c>
      <c r="D305" s="114" t="s">
        <v>224</v>
      </c>
      <c r="E305" s="114" t="s">
        <v>334</v>
      </c>
      <c r="F305" s="114">
        <v>2020</v>
      </c>
      <c r="G305" s="114" t="s">
        <v>225</v>
      </c>
      <c r="H305" s="20">
        <v>5</v>
      </c>
      <c r="I305" s="20">
        <v>1</v>
      </c>
      <c r="J305" s="20">
        <v>1.5</v>
      </c>
      <c r="K305" s="20">
        <v>1.5</v>
      </c>
      <c r="L305" s="114" t="s">
        <v>50</v>
      </c>
      <c r="M305" s="114" t="s">
        <v>769</v>
      </c>
    </row>
    <row r="306" spans="1:13" x14ac:dyDescent="0.25">
      <c r="A306" s="114">
        <v>25151</v>
      </c>
      <c r="B306" s="117" t="s">
        <v>390</v>
      </c>
      <c r="C306" s="114" t="s">
        <v>136</v>
      </c>
      <c r="D306" s="114" t="s">
        <v>57</v>
      </c>
      <c r="E306" s="114" t="s">
        <v>333</v>
      </c>
      <c r="F306" s="114">
        <v>2020</v>
      </c>
      <c r="G306" s="114" t="s">
        <v>3</v>
      </c>
      <c r="H306" s="20">
        <v>37</v>
      </c>
      <c r="I306" s="20">
        <v>37</v>
      </c>
      <c r="J306" s="20">
        <v>166.5</v>
      </c>
      <c r="K306" s="20">
        <v>4.5</v>
      </c>
      <c r="L306" s="114" t="s">
        <v>356</v>
      </c>
      <c r="M306" s="114" t="s">
        <v>774</v>
      </c>
    </row>
    <row r="307" spans="1:13" x14ac:dyDescent="0.25">
      <c r="A307" s="114">
        <v>25151</v>
      </c>
      <c r="B307" s="117" t="s">
        <v>390</v>
      </c>
      <c r="C307" s="114" t="s">
        <v>136</v>
      </c>
      <c r="D307" s="114" t="s">
        <v>46</v>
      </c>
      <c r="E307" s="114" t="s">
        <v>47</v>
      </c>
      <c r="F307" s="114">
        <v>2020</v>
      </c>
      <c r="G307" s="114" t="s">
        <v>3</v>
      </c>
      <c r="H307" s="20">
        <v>37</v>
      </c>
      <c r="I307" s="20">
        <v>37</v>
      </c>
      <c r="J307" s="20">
        <v>296</v>
      </c>
      <c r="K307" s="20">
        <v>8</v>
      </c>
      <c r="L307" s="114" t="s">
        <v>356</v>
      </c>
      <c r="M307" s="114" t="s">
        <v>774</v>
      </c>
    </row>
    <row r="308" spans="1:13" x14ac:dyDescent="0.25">
      <c r="A308" s="114">
        <v>25151</v>
      </c>
      <c r="B308" s="117" t="s">
        <v>390</v>
      </c>
      <c r="C308" s="114" t="s">
        <v>136</v>
      </c>
      <c r="D308" s="114" t="s">
        <v>46</v>
      </c>
      <c r="E308" s="114" t="s">
        <v>47</v>
      </c>
      <c r="F308" s="114">
        <v>2020</v>
      </c>
      <c r="G308" s="114" t="s">
        <v>11</v>
      </c>
      <c r="H308" s="20">
        <v>37</v>
      </c>
      <c r="I308" s="20">
        <v>37</v>
      </c>
      <c r="J308" s="20">
        <v>296</v>
      </c>
      <c r="K308" s="20">
        <v>8</v>
      </c>
      <c r="L308" s="114" t="s">
        <v>356</v>
      </c>
      <c r="M308" s="114" t="s">
        <v>774</v>
      </c>
    </row>
    <row r="309" spans="1:13" x14ac:dyDescent="0.25">
      <c r="A309" s="114">
        <v>25151</v>
      </c>
      <c r="B309" s="117" t="s">
        <v>390</v>
      </c>
      <c r="C309" s="114" t="s">
        <v>136</v>
      </c>
      <c r="D309" s="114" t="s">
        <v>57</v>
      </c>
      <c r="E309" s="114" t="s">
        <v>333</v>
      </c>
      <c r="F309" s="114">
        <v>2020</v>
      </c>
      <c r="G309" s="114" t="s">
        <v>11</v>
      </c>
      <c r="H309" s="20">
        <v>15</v>
      </c>
      <c r="I309" s="20">
        <v>15</v>
      </c>
      <c r="J309" s="20">
        <v>67.5</v>
      </c>
      <c r="K309" s="20">
        <v>4.5</v>
      </c>
      <c r="L309" s="114" t="s">
        <v>356</v>
      </c>
      <c r="M309" s="114" t="s">
        <v>774</v>
      </c>
    </row>
    <row r="310" spans="1:13" x14ac:dyDescent="0.25">
      <c r="A310" s="114">
        <v>25154</v>
      </c>
      <c r="B310" s="115" t="s">
        <v>397</v>
      </c>
      <c r="C310" s="114" t="s">
        <v>140</v>
      </c>
      <c r="D310" s="114" t="s">
        <v>19</v>
      </c>
      <c r="E310" s="114" t="s">
        <v>20</v>
      </c>
      <c r="F310" s="114">
        <v>2020</v>
      </c>
      <c r="G310" s="114" t="s">
        <v>3</v>
      </c>
      <c r="H310" s="20">
        <v>700</v>
      </c>
      <c r="I310" s="20">
        <v>600</v>
      </c>
      <c r="J310" s="20">
        <v>10800</v>
      </c>
      <c r="K310" s="20">
        <v>18</v>
      </c>
      <c r="L310" s="114" t="s">
        <v>4</v>
      </c>
      <c r="M310" s="114" t="s">
        <v>774</v>
      </c>
    </row>
    <row r="311" spans="1:13" x14ac:dyDescent="0.25">
      <c r="A311" s="114">
        <v>25154</v>
      </c>
      <c r="B311" s="115" t="s">
        <v>397</v>
      </c>
      <c r="C311" s="114" t="s">
        <v>140</v>
      </c>
      <c r="D311" s="114" t="s">
        <v>19</v>
      </c>
      <c r="E311" s="114" t="s">
        <v>20</v>
      </c>
      <c r="F311" s="114">
        <v>2020</v>
      </c>
      <c r="G311" s="114" t="s">
        <v>11</v>
      </c>
      <c r="H311" s="20">
        <v>600</v>
      </c>
      <c r="I311" s="20">
        <v>500</v>
      </c>
      <c r="J311" s="20">
        <v>10000</v>
      </c>
      <c r="K311" s="20">
        <v>20</v>
      </c>
      <c r="L311" s="114" t="s">
        <v>4</v>
      </c>
      <c r="M311" s="114" t="s">
        <v>774</v>
      </c>
    </row>
    <row r="312" spans="1:13" x14ac:dyDescent="0.25">
      <c r="A312" s="114">
        <v>25154</v>
      </c>
      <c r="B312" s="115" t="s">
        <v>397</v>
      </c>
      <c r="C312" s="114" t="s">
        <v>140</v>
      </c>
      <c r="D312" s="114" t="s">
        <v>5</v>
      </c>
      <c r="E312" s="114" t="s">
        <v>6</v>
      </c>
      <c r="F312" s="114">
        <v>2020</v>
      </c>
      <c r="G312" s="114" t="s">
        <v>3</v>
      </c>
      <c r="H312" s="20">
        <v>60</v>
      </c>
      <c r="I312" s="20">
        <v>55</v>
      </c>
      <c r="J312" s="20">
        <v>77.10280373831776</v>
      </c>
      <c r="K312" s="20">
        <v>1.4018691588784999</v>
      </c>
      <c r="L312" s="114" t="s">
        <v>4</v>
      </c>
      <c r="M312" s="114" t="s">
        <v>771</v>
      </c>
    </row>
    <row r="313" spans="1:13" x14ac:dyDescent="0.25">
      <c r="A313" s="114">
        <v>25154</v>
      </c>
      <c r="B313" s="115" t="s">
        <v>397</v>
      </c>
      <c r="C313" s="114" t="s">
        <v>140</v>
      </c>
      <c r="D313" s="114" t="s">
        <v>19</v>
      </c>
      <c r="E313" s="114" t="s">
        <v>24</v>
      </c>
      <c r="F313" s="114">
        <v>2020</v>
      </c>
      <c r="G313" s="114" t="s">
        <v>3</v>
      </c>
      <c r="H313" s="20">
        <v>40</v>
      </c>
      <c r="I313" s="20">
        <v>40</v>
      </c>
      <c r="J313" s="20">
        <v>720</v>
      </c>
      <c r="K313" s="20">
        <v>18</v>
      </c>
      <c r="L313" s="114" t="s">
        <v>4</v>
      </c>
      <c r="M313" s="114" t="s">
        <v>774</v>
      </c>
    </row>
    <row r="314" spans="1:13" x14ac:dyDescent="0.25">
      <c r="A314" s="114">
        <v>25154</v>
      </c>
      <c r="B314" s="115" t="s">
        <v>397</v>
      </c>
      <c r="C314" s="114" t="s">
        <v>140</v>
      </c>
      <c r="D314" s="114" t="s">
        <v>5</v>
      </c>
      <c r="E314" s="114" t="s">
        <v>6</v>
      </c>
      <c r="F314" s="114">
        <v>2020</v>
      </c>
      <c r="G314" s="114" t="s">
        <v>11</v>
      </c>
      <c r="H314" s="20">
        <v>30</v>
      </c>
      <c r="I314" s="20">
        <v>30</v>
      </c>
      <c r="J314" s="20">
        <v>56.074766355140184</v>
      </c>
      <c r="K314" s="20">
        <v>1.86915887850467</v>
      </c>
      <c r="L314" s="114" t="s">
        <v>4</v>
      </c>
      <c r="M314" s="114" t="s">
        <v>771</v>
      </c>
    </row>
    <row r="315" spans="1:13" x14ac:dyDescent="0.25">
      <c r="A315" s="114">
        <v>25154</v>
      </c>
      <c r="B315" s="115" t="s">
        <v>397</v>
      </c>
      <c r="C315" s="114" t="s">
        <v>140</v>
      </c>
      <c r="D315" s="114" t="s">
        <v>19</v>
      </c>
      <c r="E315" s="114" t="s">
        <v>24</v>
      </c>
      <c r="F315" s="114">
        <v>2020</v>
      </c>
      <c r="G315" s="114" t="s">
        <v>11</v>
      </c>
      <c r="H315" s="20">
        <v>30</v>
      </c>
      <c r="I315" s="20">
        <v>30</v>
      </c>
      <c r="J315" s="20">
        <v>540</v>
      </c>
      <c r="K315" s="20">
        <v>18</v>
      </c>
      <c r="L315" s="114" t="s">
        <v>4</v>
      </c>
      <c r="M315" s="114" t="s">
        <v>774</v>
      </c>
    </row>
    <row r="316" spans="1:13" x14ac:dyDescent="0.25">
      <c r="A316" s="114">
        <v>25154</v>
      </c>
      <c r="B316" s="115" t="s">
        <v>397</v>
      </c>
      <c r="C316" s="114" t="s">
        <v>140</v>
      </c>
      <c r="D316" s="114" t="s">
        <v>39</v>
      </c>
      <c r="E316" s="114" t="s">
        <v>40</v>
      </c>
      <c r="F316" s="114">
        <v>2020</v>
      </c>
      <c r="G316" s="114" t="s">
        <v>3</v>
      </c>
      <c r="H316" s="20">
        <v>25</v>
      </c>
      <c r="I316" s="20">
        <v>20</v>
      </c>
      <c r="J316" s="20">
        <v>60</v>
      </c>
      <c r="K316" s="20">
        <v>3</v>
      </c>
      <c r="L316" s="114" t="s">
        <v>4</v>
      </c>
      <c r="M316" s="114" t="s">
        <v>764</v>
      </c>
    </row>
    <row r="317" spans="1:13" x14ac:dyDescent="0.25">
      <c r="A317" s="114">
        <v>25154</v>
      </c>
      <c r="B317" s="115" t="s">
        <v>397</v>
      </c>
      <c r="C317" s="114" t="s">
        <v>140</v>
      </c>
      <c r="D317" s="114" t="s">
        <v>141</v>
      </c>
      <c r="E317" s="114" t="s">
        <v>142</v>
      </c>
      <c r="F317" s="114">
        <v>2020</v>
      </c>
      <c r="G317" s="114" t="s">
        <v>3</v>
      </c>
      <c r="H317" s="20">
        <v>10</v>
      </c>
      <c r="I317" s="20">
        <v>8</v>
      </c>
      <c r="J317" s="20">
        <v>16</v>
      </c>
      <c r="K317" s="20">
        <v>2</v>
      </c>
      <c r="L317" s="114" t="s">
        <v>4</v>
      </c>
      <c r="M317" s="114" t="s">
        <v>764</v>
      </c>
    </row>
    <row r="318" spans="1:13" x14ac:dyDescent="0.25">
      <c r="A318" s="114">
        <v>25154</v>
      </c>
      <c r="B318" s="115" t="s">
        <v>397</v>
      </c>
      <c r="C318" s="114" t="s">
        <v>140</v>
      </c>
      <c r="D318" s="114" t="s">
        <v>1</v>
      </c>
      <c r="E318" s="114" t="s">
        <v>2</v>
      </c>
      <c r="F318" s="114">
        <v>2020</v>
      </c>
      <c r="G318" s="114" t="s">
        <v>3</v>
      </c>
      <c r="H318" s="20">
        <v>9</v>
      </c>
      <c r="I318" s="20">
        <v>8</v>
      </c>
      <c r="J318" s="20">
        <v>6.7118644067796618</v>
      </c>
      <c r="K318" s="20">
        <v>0.83898305084745795</v>
      </c>
      <c r="L318" s="114" t="s">
        <v>4</v>
      </c>
      <c r="M318" s="114" t="s">
        <v>764</v>
      </c>
    </row>
    <row r="319" spans="1:13" x14ac:dyDescent="0.25">
      <c r="A319" s="114">
        <v>25154</v>
      </c>
      <c r="B319" s="115" t="s">
        <v>397</v>
      </c>
      <c r="C319" s="114" t="s">
        <v>140</v>
      </c>
      <c r="D319" s="114" t="s">
        <v>29</v>
      </c>
      <c r="E319" s="114" t="s">
        <v>30</v>
      </c>
      <c r="F319" s="114">
        <v>2020</v>
      </c>
      <c r="G319" s="114" t="s">
        <v>3</v>
      </c>
      <c r="H319" s="20">
        <v>7</v>
      </c>
      <c r="I319" s="20">
        <v>4</v>
      </c>
      <c r="J319" s="20">
        <v>60</v>
      </c>
      <c r="K319" s="20">
        <v>15</v>
      </c>
      <c r="L319" s="114" t="s">
        <v>4</v>
      </c>
      <c r="M319" s="114" t="s">
        <v>771</v>
      </c>
    </row>
    <row r="320" spans="1:13" x14ac:dyDescent="0.25">
      <c r="A320" s="114">
        <v>25154</v>
      </c>
      <c r="B320" s="115" t="s">
        <v>397</v>
      </c>
      <c r="C320" s="114" t="s">
        <v>140</v>
      </c>
      <c r="D320" s="114" t="s">
        <v>141</v>
      </c>
      <c r="E320" s="114" t="s">
        <v>142</v>
      </c>
      <c r="F320" s="114">
        <v>2020</v>
      </c>
      <c r="G320" s="114" t="s">
        <v>11</v>
      </c>
      <c r="H320" s="20">
        <v>7</v>
      </c>
      <c r="I320" s="20">
        <v>7</v>
      </c>
      <c r="J320" s="20">
        <v>14</v>
      </c>
      <c r="K320" s="20">
        <v>2</v>
      </c>
      <c r="L320" s="114" t="s">
        <v>4</v>
      </c>
      <c r="M320" s="114" t="s">
        <v>764</v>
      </c>
    </row>
    <row r="321" spans="1:13" x14ac:dyDescent="0.25">
      <c r="A321" s="114">
        <v>25154</v>
      </c>
      <c r="B321" s="115" t="s">
        <v>397</v>
      </c>
      <c r="C321" s="114" t="s">
        <v>140</v>
      </c>
      <c r="D321" s="114" t="s">
        <v>39</v>
      </c>
      <c r="E321" s="114" t="s">
        <v>40</v>
      </c>
      <c r="F321" s="114">
        <v>2020</v>
      </c>
      <c r="G321" s="114" t="s">
        <v>11</v>
      </c>
      <c r="H321" s="20">
        <v>5</v>
      </c>
      <c r="I321" s="20">
        <v>5</v>
      </c>
      <c r="J321" s="20">
        <v>15</v>
      </c>
      <c r="K321" s="20">
        <v>3</v>
      </c>
      <c r="L321" s="114" t="s">
        <v>4</v>
      </c>
      <c r="M321" s="114" t="s">
        <v>764</v>
      </c>
    </row>
    <row r="322" spans="1:13" x14ac:dyDescent="0.25">
      <c r="A322" s="114">
        <v>25154</v>
      </c>
      <c r="B322" s="115" t="s">
        <v>397</v>
      </c>
      <c r="C322" s="114" t="s">
        <v>140</v>
      </c>
      <c r="D322" s="114" t="s">
        <v>29</v>
      </c>
      <c r="E322" s="114" t="s">
        <v>30</v>
      </c>
      <c r="F322" s="114">
        <v>2020</v>
      </c>
      <c r="G322" s="114" t="s">
        <v>11</v>
      </c>
      <c r="H322" s="20">
        <v>2</v>
      </c>
      <c r="I322" s="20">
        <v>2</v>
      </c>
      <c r="J322" s="20">
        <v>40</v>
      </c>
      <c r="K322" s="20">
        <v>20</v>
      </c>
      <c r="L322" s="114" t="s">
        <v>4</v>
      </c>
      <c r="M322" s="114" t="s">
        <v>771</v>
      </c>
    </row>
    <row r="323" spans="1:13" x14ac:dyDescent="0.25">
      <c r="A323" s="114">
        <v>25154</v>
      </c>
      <c r="B323" s="115" t="s">
        <v>397</v>
      </c>
      <c r="C323" s="114" t="s">
        <v>140</v>
      </c>
      <c r="D323" s="114" t="s">
        <v>143</v>
      </c>
      <c r="E323" s="114" t="s">
        <v>144</v>
      </c>
      <c r="F323" s="114">
        <v>2020</v>
      </c>
      <c r="G323" s="114" t="s">
        <v>11</v>
      </c>
      <c r="H323" s="20">
        <v>2</v>
      </c>
      <c r="I323" s="20">
        <v>2</v>
      </c>
      <c r="J323" s="20">
        <v>12</v>
      </c>
      <c r="K323" s="20">
        <v>6</v>
      </c>
      <c r="L323" s="114" t="s">
        <v>4</v>
      </c>
      <c r="M323" s="114" t="s">
        <v>774</v>
      </c>
    </row>
    <row r="324" spans="1:13" x14ac:dyDescent="0.25">
      <c r="A324" s="114">
        <v>25154</v>
      </c>
      <c r="B324" s="115" t="s">
        <v>397</v>
      </c>
      <c r="C324" s="114" t="s">
        <v>140</v>
      </c>
      <c r="D324" s="114" t="s">
        <v>143</v>
      </c>
      <c r="E324" s="114" t="s">
        <v>144</v>
      </c>
      <c r="F324" s="114">
        <v>2020</v>
      </c>
      <c r="G324" s="114" t="s">
        <v>3</v>
      </c>
      <c r="H324" s="20">
        <v>2</v>
      </c>
      <c r="I324" s="20">
        <v>2</v>
      </c>
      <c r="J324" s="20">
        <v>12</v>
      </c>
      <c r="K324" s="20">
        <v>6</v>
      </c>
      <c r="L324" s="114" t="s">
        <v>4</v>
      </c>
      <c r="M324" s="114" t="s">
        <v>774</v>
      </c>
    </row>
    <row r="325" spans="1:13" x14ac:dyDescent="0.25">
      <c r="A325" s="114">
        <v>25154</v>
      </c>
      <c r="B325" s="115" t="s">
        <v>397</v>
      </c>
      <c r="C325" s="114" t="s">
        <v>140</v>
      </c>
      <c r="D325" s="114" t="s">
        <v>68</v>
      </c>
      <c r="E325" s="114" t="s">
        <v>69</v>
      </c>
      <c r="F325" s="114">
        <v>2020</v>
      </c>
      <c r="G325" s="114" t="s">
        <v>3</v>
      </c>
      <c r="H325" s="20">
        <v>1</v>
      </c>
      <c r="I325" s="20">
        <v>1</v>
      </c>
      <c r="J325" s="20">
        <v>8</v>
      </c>
      <c r="K325" s="20">
        <v>8</v>
      </c>
      <c r="L325" s="114" t="s">
        <v>4</v>
      </c>
      <c r="M325" s="114" t="s">
        <v>771</v>
      </c>
    </row>
    <row r="326" spans="1:13" x14ac:dyDescent="0.25">
      <c r="A326" s="114">
        <v>25154</v>
      </c>
      <c r="B326" s="115" t="s">
        <v>397</v>
      </c>
      <c r="C326" s="114" t="s">
        <v>140</v>
      </c>
      <c r="D326" s="114" t="s">
        <v>236</v>
      </c>
      <c r="E326" s="114" t="s">
        <v>237</v>
      </c>
      <c r="F326" s="114">
        <v>2020</v>
      </c>
      <c r="G326" s="114" t="s">
        <v>225</v>
      </c>
      <c r="H326" s="20">
        <v>2</v>
      </c>
      <c r="I326" s="20">
        <v>1</v>
      </c>
      <c r="J326" s="20">
        <v>3</v>
      </c>
      <c r="K326" s="20">
        <v>3</v>
      </c>
      <c r="L326" s="114" t="s">
        <v>50</v>
      </c>
      <c r="M326" s="114" t="s">
        <v>769</v>
      </c>
    </row>
    <row r="327" spans="1:13" x14ac:dyDescent="0.25">
      <c r="A327" s="114">
        <v>25154</v>
      </c>
      <c r="B327" s="115" t="s">
        <v>397</v>
      </c>
      <c r="C327" s="114" t="s">
        <v>140</v>
      </c>
      <c r="D327" s="114" t="s">
        <v>291</v>
      </c>
      <c r="E327" s="114" t="s">
        <v>292</v>
      </c>
      <c r="F327" s="114">
        <v>2020</v>
      </c>
      <c r="G327" s="114" t="s">
        <v>225</v>
      </c>
      <c r="H327" s="20">
        <v>1</v>
      </c>
      <c r="I327" s="20">
        <v>1</v>
      </c>
      <c r="J327" s="20">
        <v>3</v>
      </c>
      <c r="K327" s="20">
        <v>3</v>
      </c>
      <c r="L327" s="114" t="s">
        <v>50</v>
      </c>
      <c r="M327" s="114" t="s">
        <v>769</v>
      </c>
    </row>
    <row r="328" spans="1:13" x14ac:dyDescent="0.25">
      <c r="A328" s="114">
        <v>25154</v>
      </c>
      <c r="B328" s="115" t="s">
        <v>397</v>
      </c>
      <c r="C328" s="114" t="s">
        <v>140</v>
      </c>
      <c r="D328" s="114" t="s">
        <v>264</v>
      </c>
      <c r="E328" s="114" t="s">
        <v>265</v>
      </c>
      <c r="F328" s="114">
        <v>2020</v>
      </c>
      <c r="G328" s="114" t="s">
        <v>225</v>
      </c>
      <c r="H328" s="20">
        <v>1</v>
      </c>
      <c r="I328" s="20">
        <v>1</v>
      </c>
      <c r="J328" s="20">
        <v>3</v>
      </c>
      <c r="K328" s="20">
        <v>3</v>
      </c>
      <c r="L328" s="114" t="s">
        <v>50</v>
      </c>
      <c r="M328" s="114" t="s">
        <v>769</v>
      </c>
    </row>
    <row r="329" spans="1:13" x14ac:dyDescent="0.25">
      <c r="A329" s="114">
        <v>25154</v>
      </c>
      <c r="B329" s="115" t="s">
        <v>397</v>
      </c>
      <c r="C329" s="114" t="s">
        <v>140</v>
      </c>
      <c r="D329" s="114" t="s">
        <v>46</v>
      </c>
      <c r="E329" s="114" t="s">
        <v>47</v>
      </c>
      <c r="F329" s="114">
        <v>2020</v>
      </c>
      <c r="G329" s="114" t="s">
        <v>3</v>
      </c>
      <c r="H329" s="20">
        <v>1</v>
      </c>
      <c r="I329" s="20">
        <v>1</v>
      </c>
      <c r="J329" s="20">
        <v>8</v>
      </c>
      <c r="K329" s="20">
        <v>8</v>
      </c>
      <c r="L329" s="114" t="s">
        <v>356</v>
      </c>
      <c r="M329" s="114" t="s">
        <v>774</v>
      </c>
    </row>
    <row r="330" spans="1:13" x14ac:dyDescent="0.25">
      <c r="A330" s="114">
        <v>25154</v>
      </c>
      <c r="B330" s="115" t="s">
        <v>397</v>
      </c>
      <c r="C330" s="114" t="s">
        <v>140</v>
      </c>
      <c r="D330" s="114" t="s">
        <v>46</v>
      </c>
      <c r="E330" s="114" t="s">
        <v>47</v>
      </c>
      <c r="F330" s="114">
        <v>2020</v>
      </c>
      <c r="G330" s="114" t="s">
        <v>11</v>
      </c>
      <c r="H330" s="20">
        <v>1</v>
      </c>
      <c r="I330" s="20">
        <v>1</v>
      </c>
      <c r="J330" s="20">
        <v>9</v>
      </c>
      <c r="K330" s="20">
        <v>9</v>
      </c>
      <c r="L330" s="114" t="s">
        <v>356</v>
      </c>
      <c r="M330" s="114" t="s">
        <v>774</v>
      </c>
    </row>
    <row r="331" spans="1:13" x14ac:dyDescent="0.25">
      <c r="A331" s="114">
        <v>25168</v>
      </c>
      <c r="B331" s="117" t="s">
        <v>388</v>
      </c>
      <c r="C331" s="114" t="s">
        <v>25</v>
      </c>
      <c r="D331" s="114" t="s">
        <v>375</v>
      </c>
      <c r="E331" s="114" t="s">
        <v>375</v>
      </c>
      <c r="F331" s="114">
        <v>2020</v>
      </c>
      <c r="G331" s="114"/>
      <c r="H331" s="114">
        <v>123.5</v>
      </c>
      <c r="I331" s="114">
        <v>123.5</v>
      </c>
      <c r="J331" s="114" t="s">
        <v>225</v>
      </c>
      <c r="K331" s="114"/>
      <c r="L331" s="114" t="s">
        <v>50</v>
      </c>
      <c r="M331" s="114" t="s">
        <v>758</v>
      </c>
    </row>
    <row r="332" spans="1:13" x14ac:dyDescent="0.25">
      <c r="A332" s="114">
        <v>25168</v>
      </c>
      <c r="B332" s="117" t="s">
        <v>388</v>
      </c>
      <c r="C332" s="114" t="s">
        <v>25</v>
      </c>
      <c r="D332" s="114" t="s">
        <v>1</v>
      </c>
      <c r="E332" s="114" t="s">
        <v>2</v>
      </c>
      <c r="F332" s="114">
        <v>2020</v>
      </c>
      <c r="G332" s="114" t="s">
        <v>11</v>
      </c>
      <c r="H332" s="20">
        <v>20</v>
      </c>
      <c r="I332" s="20">
        <v>20</v>
      </c>
      <c r="J332" s="20">
        <v>20</v>
      </c>
      <c r="K332" s="20">
        <v>1</v>
      </c>
      <c r="L332" s="114" t="s">
        <v>4</v>
      </c>
      <c r="M332" s="114" t="s">
        <v>764</v>
      </c>
    </row>
    <row r="333" spans="1:13" x14ac:dyDescent="0.25">
      <c r="A333" s="114">
        <v>25168</v>
      </c>
      <c r="B333" s="117" t="s">
        <v>388</v>
      </c>
      <c r="C333" s="114" t="s">
        <v>25</v>
      </c>
      <c r="D333" s="114" t="s">
        <v>7</v>
      </c>
      <c r="E333" s="114" t="s">
        <v>8</v>
      </c>
      <c r="F333" s="114">
        <v>2020</v>
      </c>
      <c r="G333" s="114" t="s">
        <v>11</v>
      </c>
      <c r="H333" s="20">
        <v>14</v>
      </c>
      <c r="I333" s="20">
        <v>14</v>
      </c>
      <c r="J333" s="20">
        <v>42</v>
      </c>
      <c r="K333" s="20">
        <v>3</v>
      </c>
      <c r="L333" s="114" t="s">
        <v>4</v>
      </c>
      <c r="M333" s="114" t="s">
        <v>764</v>
      </c>
    </row>
    <row r="334" spans="1:13" x14ac:dyDescent="0.25">
      <c r="A334" s="114">
        <v>25168</v>
      </c>
      <c r="B334" s="117" t="s">
        <v>388</v>
      </c>
      <c r="C334" s="114" t="s">
        <v>25</v>
      </c>
      <c r="D334" s="114" t="s">
        <v>1</v>
      </c>
      <c r="E334" s="114" t="s">
        <v>2</v>
      </c>
      <c r="F334" s="114">
        <v>2020</v>
      </c>
      <c r="G334" s="114" t="s">
        <v>3</v>
      </c>
      <c r="H334" s="20">
        <v>7</v>
      </c>
      <c r="I334" s="20">
        <v>7</v>
      </c>
      <c r="J334" s="20">
        <v>7</v>
      </c>
      <c r="K334" s="20">
        <v>1</v>
      </c>
      <c r="L334" s="114" t="s">
        <v>4</v>
      </c>
      <c r="M334" s="114" t="s">
        <v>764</v>
      </c>
    </row>
    <row r="335" spans="1:13" x14ac:dyDescent="0.25">
      <c r="A335" s="114">
        <v>25168</v>
      </c>
      <c r="B335" s="117" t="s">
        <v>388</v>
      </c>
      <c r="C335" s="114" t="s">
        <v>25</v>
      </c>
      <c r="D335" s="114" t="s">
        <v>7</v>
      </c>
      <c r="E335" s="114" t="s">
        <v>8</v>
      </c>
      <c r="F335" s="114">
        <v>2020</v>
      </c>
      <c r="G335" s="114" t="s">
        <v>3</v>
      </c>
      <c r="H335" s="20">
        <v>6</v>
      </c>
      <c r="I335" s="20">
        <v>6</v>
      </c>
      <c r="J335" s="20">
        <v>18</v>
      </c>
      <c r="K335" s="20">
        <v>3</v>
      </c>
      <c r="L335" s="114" t="s">
        <v>4</v>
      </c>
      <c r="M335" s="114" t="s">
        <v>764</v>
      </c>
    </row>
    <row r="336" spans="1:13" x14ac:dyDescent="0.25">
      <c r="A336" s="114">
        <v>25168</v>
      </c>
      <c r="B336" s="117" t="s">
        <v>388</v>
      </c>
      <c r="C336" s="114" t="s">
        <v>25</v>
      </c>
      <c r="D336" s="114" t="s">
        <v>234</v>
      </c>
      <c r="E336" s="114" t="s">
        <v>235</v>
      </c>
      <c r="F336" s="114">
        <v>2020</v>
      </c>
      <c r="G336" s="114" t="s">
        <v>225</v>
      </c>
      <c r="H336" s="20">
        <v>825</v>
      </c>
      <c r="I336" s="20">
        <v>823</v>
      </c>
      <c r="J336" s="20">
        <v>4115</v>
      </c>
      <c r="K336" s="20">
        <v>5</v>
      </c>
      <c r="L336" s="114" t="s">
        <v>50</v>
      </c>
      <c r="M336" s="114" t="s">
        <v>769</v>
      </c>
    </row>
    <row r="337" spans="1:13" x14ac:dyDescent="0.25">
      <c r="A337" s="114">
        <v>25168</v>
      </c>
      <c r="B337" s="117" t="s">
        <v>388</v>
      </c>
      <c r="C337" s="114" t="s">
        <v>25</v>
      </c>
      <c r="D337" s="114" t="s">
        <v>232</v>
      </c>
      <c r="E337" s="114" t="s">
        <v>759</v>
      </c>
      <c r="F337" s="114">
        <v>2020</v>
      </c>
      <c r="G337" s="114" t="s">
        <v>225</v>
      </c>
      <c r="H337" s="20">
        <v>798</v>
      </c>
      <c r="I337" s="20">
        <v>690</v>
      </c>
      <c r="J337" s="20">
        <v>784</v>
      </c>
      <c r="K337" s="20">
        <v>1.1362318840579699</v>
      </c>
      <c r="L337" s="114" t="s">
        <v>50</v>
      </c>
      <c r="M337" s="114" t="s">
        <v>759</v>
      </c>
    </row>
    <row r="338" spans="1:13" x14ac:dyDescent="0.25">
      <c r="A338" s="114">
        <v>25168</v>
      </c>
      <c r="B338" s="117" t="s">
        <v>388</v>
      </c>
      <c r="C338" s="114" t="s">
        <v>25</v>
      </c>
      <c r="D338" s="114" t="s">
        <v>240</v>
      </c>
      <c r="E338" s="114" t="s">
        <v>241</v>
      </c>
      <c r="F338" s="114">
        <v>2020</v>
      </c>
      <c r="G338" s="114" t="s">
        <v>225</v>
      </c>
      <c r="H338" s="20">
        <v>444</v>
      </c>
      <c r="I338" s="20">
        <v>444</v>
      </c>
      <c r="J338" s="20">
        <v>1998</v>
      </c>
      <c r="K338" s="20">
        <v>4.5</v>
      </c>
      <c r="L338" s="114" t="s">
        <v>50</v>
      </c>
      <c r="M338" s="114" t="s">
        <v>765</v>
      </c>
    </row>
    <row r="339" spans="1:13" x14ac:dyDescent="0.25">
      <c r="A339" s="114">
        <v>25168</v>
      </c>
      <c r="B339" s="117" t="s">
        <v>388</v>
      </c>
      <c r="C339" s="114" t="s">
        <v>25</v>
      </c>
      <c r="D339" s="114" t="s">
        <v>250</v>
      </c>
      <c r="E339" s="114" t="s">
        <v>251</v>
      </c>
      <c r="F339" s="114">
        <v>2020</v>
      </c>
      <c r="G339" s="114" t="s">
        <v>225</v>
      </c>
      <c r="H339" s="20">
        <v>60</v>
      </c>
      <c r="I339" s="20">
        <v>60</v>
      </c>
      <c r="J339" s="20">
        <v>42</v>
      </c>
      <c r="K339" s="20">
        <v>0.7</v>
      </c>
      <c r="L339" s="114" t="s">
        <v>50</v>
      </c>
      <c r="M339" s="114" t="s">
        <v>251</v>
      </c>
    </row>
    <row r="340" spans="1:13" x14ac:dyDescent="0.25">
      <c r="A340" s="114">
        <v>25168</v>
      </c>
      <c r="B340" s="117" t="s">
        <v>388</v>
      </c>
      <c r="C340" s="114" t="s">
        <v>25</v>
      </c>
      <c r="D340" s="114" t="s">
        <v>253</v>
      </c>
      <c r="E340" s="114" t="s">
        <v>254</v>
      </c>
      <c r="F340" s="114">
        <v>2020</v>
      </c>
      <c r="G340" s="114" t="s">
        <v>225</v>
      </c>
      <c r="H340" s="20">
        <v>40</v>
      </c>
      <c r="I340" s="20">
        <v>39</v>
      </c>
      <c r="J340" s="20">
        <v>152.1</v>
      </c>
      <c r="K340" s="20">
        <v>3.9</v>
      </c>
      <c r="L340" s="114" t="s">
        <v>50</v>
      </c>
      <c r="M340" s="114" t="s">
        <v>769</v>
      </c>
    </row>
    <row r="341" spans="1:13" x14ac:dyDescent="0.25">
      <c r="A341" s="114">
        <v>25168</v>
      </c>
      <c r="B341" s="117" t="s">
        <v>388</v>
      </c>
      <c r="C341" s="114" t="s">
        <v>25</v>
      </c>
      <c r="D341" s="114" t="s">
        <v>26</v>
      </c>
      <c r="E341" s="114" t="s">
        <v>27</v>
      </c>
      <c r="F341" s="114">
        <v>2020</v>
      </c>
      <c r="G341" s="114" t="s">
        <v>3</v>
      </c>
      <c r="H341" s="20">
        <v>8</v>
      </c>
      <c r="I341" s="20">
        <v>8</v>
      </c>
      <c r="J341" s="20">
        <v>56</v>
      </c>
      <c r="K341" s="20">
        <v>7</v>
      </c>
      <c r="L341" s="114" t="s">
        <v>356</v>
      </c>
      <c r="M341" s="114" t="s">
        <v>774</v>
      </c>
    </row>
    <row r="342" spans="1:13" x14ac:dyDescent="0.25">
      <c r="A342" s="114">
        <v>25168</v>
      </c>
      <c r="B342" s="117" t="s">
        <v>388</v>
      </c>
      <c r="C342" s="114" t="s">
        <v>25</v>
      </c>
      <c r="D342" s="114" t="s">
        <v>26</v>
      </c>
      <c r="E342" s="114" t="s">
        <v>27</v>
      </c>
      <c r="F342" s="114">
        <v>2020</v>
      </c>
      <c r="G342" s="114" t="s">
        <v>11</v>
      </c>
      <c r="H342" s="20">
        <v>6</v>
      </c>
      <c r="I342" s="20">
        <v>6</v>
      </c>
      <c r="J342" s="20">
        <v>42</v>
      </c>
      <c r="K342" s="20">
        <v>7</v>
      </c>
      <c r="L342" s="114" t="s">
        <v>356</v>
      </c>
      <c r="M342" s="114" t="s">
        <v>774</v>
      </c>
    </row>
    <row r="343" spans="1:13" x14ac:dyDescent="0.25">
      <c r="A343" s="114">
        <v>25175</v>
      </c>
      <c r="B343" s="115" t="s">
        <v>392</v>
      </c>
      <c r="C343" s="114" t="s">
        <v>192</v>
      </c>
      <c r="D343" s="114" t="s">
        <v>368</v>
      </c>
      <c r="E343" s="114" t="s">
        <v>368</v>
      </c>
      <c r="F343" s="114">
        <v>2020</v>
      </c>
      <c r="G343" s="114"/>
      <c r="H343" s="114">
        <v>180</v>
      </c>
      <c r="I343" s="114">
        <v>180</v>
      </c>
      <c r="J343" s="114" t="s">
        <v>225</v>
      </c>
      <c r="K343" s="114"/>
      <c r="L343" s="114" t="s">
        <v>50</v>
      </c>
      <c r="M343" s="114" t="s">
        <v>368</v>
      </c>
    </row>
    <row r="344" spans="1:13" x14ac:dyDescent="0.25">
      <c r="A344" s="114">
        <v>25175</v>
      </c>
      <c r="B344" s="115" t="s">
        <v>392</v>
      </c>
      <c r="C344" s="114" t="s">
        <v>192</v>
      </c>
      <c r="D344" s="114" t="s">
        <v>368</v>
      </c>
      <c r="E344" s="114" t="s">
        <v>368</v>
      </c>
      <c r="F344" s="114">
        <v>2020</v>
      </c>
      <c r="G344" s="114"/>
      <c r="H344" s="114">
        <v>1.6</v>
      </c>
      <c r="I344" s="114">
        <v>1.6</v>
      </c>
      <c r="J344" s="114" t="s">
        <v>225</v>
      </c>
      <c r="K344" s="114"/>
      <c r="L344" s="114" t="s">
        <v>50</v>
      </c>
      <c r="M344" s="114" t="s">
        <v>368</v>
      </c>
    </row>
    <row r="345" spans="1:13" x14ac:dyDescent="0.25">
      <c r="A345" s="114">
        <v>25175</v>
      </c>
      <c r="B345" s="115" t="s">
        <v>392</v>
      </c>
      <c r="C345" s="114" t="s">
        <v>192</v>
      </c>
      <c r="D345" s="114" t="s">
        <v>1</v>
      </c>
      <c r="E345" s="114" t="s">
        <v>2</v>
      </c>
      <c r="F345" s="114">
        <v>2020</v>
      </c>
      <c r="G345" s="114" t="s">
        <v>3</v>
      </c>
      <c r="H345" s="20">
        <v>82</v>
      </c>
      <c r="I345" s="20">
        <v>78</v>
      </c>
      <c r="J345" s="20">
        <v>330.50847457627123</v>
      </c>
      <c r="K345" s="20">
        <v>4.2372881355932197</v>
      </c>
      <c r="L345" s="114" t="s">
        <v>4</v>
      </c>
      <c r="M345" s="114" t="s">
        <v>764</v>
      </c>
    </row>
    <row r="346" spans="1:13" x14ac:dyDescent="0.25">
      <c r="A346" s="114">
        <v>25175</v>
      </c>
      <c r="B346" s="115" t="s">
        <v>392</v>
      </c>
      <c r="C346" s="114" t="s">
        <v>192</v>
      </c>
      <c r="D346" s="114" t="s">
        <v>19</v>
      </c>
      <c r="E346" s="114" t="s">
        <v>20</v>
      </c>
      <c r="F346" s="114">
        <v>2020</v>
      </c>
      <c r="G346" s="114" t="s">
        <v>3</v>
      </c>
      <c r="H346" s="20">
        <v>53</v>
      </c>
      <c r="I346" s="20">
        <v>45</v>
      </c>
      <c r="J346" s="20">
        <v>810</v>
      </c>
      <c r="K346" s="20">
        <v>18</v>
      </c>
      <c r="L346" s="114" t="s">
        <v>4</v>
      </c>
      <c r="M346" s="114" t="s">
        <v>774</v>
      </c>
    </row>
    <row r="347" spans="1:13" x14ac:dyDescent="0.25">
      <c r="A347" s="114">
        <v>25175</v>
      </c>
      <c r="B347" s="115" t="s">
        <v>392</v>
      </c>
      <c r="C347" s="114" t="s">
        <v>192</v>
      </c>
      <c r="D347" s="114" t="s">
        <v>19</v>
      </c>
      <c r="E347" s="114" t="s">
        <v>20</v>
      </c>
      <c r="F347" s="114">
        <v>2020</v>
      </c>
      <c r="G347" s="114" t="s">
        <v>11</v>
      </c>
      <c r="H347" s="20">
        <v>32</v>
      </c>
      <c r="I347" s="20">
        <v>29</v>
      </c>
      <c r="J347" s="20">
        <v>493</v>
      </c>
      <c r="K347" s="20">
        <v>17</v>
      </c>
      <c r="L347" s="114" t="s">
        <v>4</v>
      </c>
      <c r="M347" s="114" t="s">
        <v>774</v>
      </c>
    </row>
    <row r="348" spans="1:13" x14ac:dyDescent="0.25">
      <c r="A348" s="114">
        <v>25175</v>
      </c>
      <c r="B348" s="115" t="s">
        <v>392</v>
      </c>
      <c r="C348" s="114" t="s">
        <v>192</v>
      </c>
      <c r="D348" s="114" t="s">
        <v>68</v>
      </c>
      <c r="E348" s="114" t="s">
        <v>69</v>
      </c>
      <c r="F348" s="114">
        <v>2020</v>
      </c>
      <c r="G348" s="114" t="s">
        <v>3</v>
      </c>
      <c r="H348" s="20">
        <v>31</v>
      </c>
      <c r="I348" s="20">
        <v>9</v>
      </c>
      <c r="J348" s="20">
        <v>153</v>
      </c>
      <c r="K348" s="20">
        <v>17</v>
      </c>
      <c r="L348" s="114" t="s">
        <v>4</v>
      </c>
      <c r="M348" s="114" t="s">
        <v>771</v>
      </c>
    </row>
    <row r="349" spans="1:13" x14ac:dyDescent="0.25">
      <c r="A349" s="114">
        <v>25175</v>
      </c>
      <c r="B349" s="115" t="s">
        <v>392</v>
      </c>
      <c r="C349" s="114" t="s">
        <v>192</v>
      </c>
      <c r="D349" s="114" t="s">
        <v>5</v>
      </c>
      <c r="E349" s="114" t="s">
        <v>6</v>
      </c>
      <c r="F349" s="114">
        <v>2020</v>
      </c>
      <c r="G349" s="114" t="s">
        <v>3</v>
      </c>
      <c r="H349" s="20">
        <v>10</v>
      </c>
      <c r="I349" s="20">
        <v>6</v>
      </c>
      <c r="J349" s="20">
        <v>5.6074766355140184</v>
      </c>
      <c r="K349" s="20">
        <v>0.934579439252336</v>
      </c>
      <c r="L349" s="114" t="s">
        <v>4</v>
      </c>
      <c r="M349" s="114" t="s">
        <v>771</v>
      </c>
    </row>
    <row r="350" spans="1:13" x14ac:dyDescent="0.25">
      <c r="A350" s="114">
        <v>25175</v>
      </c>
      <c r="B350" s="115" t="s">
        <v>392</v>
      </c>
      <c r="C350" s="114" t="s">
        <v>192</v>
      </c>
      <c r="D350" s="114" t="s">
        <v>64</v>
      </c>
      <c r="E350" s="114" t="s">
        <v>65</v>
      </c>
      <c r="F350" s="114">
        <v>2020</v>
      </c>
      <c r="G350" s="114" t="s">
        <v>3</v>
      </c>
      <c r="H350" s="20">
        <v>10</v>
      </c>
      <c r="I350" s="20">
        <v>9</v>
      </c>
      <c r="J350" s="20">
        <v>54</v>
      </c>
      <c r="K350" s="20">
        <v>6</v>
      </c>
      <c r="L350" s="114" t="s">
        <v>4</v>
      </c>
      <c r="M350" s="114" t="s">
        <v>771</v>
      </c>
    </row>
    <row r="351" spans="1:13" x14ac:dyDescent="0.25">
      <c r="A351" s="114">
        <v>25175</v>
      </c>
      <c r="B351" s="115" t="s">
        <v>392</v>
      </c>
      <c r="C351" s="114" t="s">
        <v>192</v>
      </c>
      <c r="D351" s="114" t="s">
        <v>107</v>
      </c>
      <c r="E351" s="114" t="s">
        <v>108</v>
      </c>
      <c r="F351" s="114">
        <v>2020</v>
      </c>
      <c r="G351" s="114" t="s">
        <v>3</v>
      </c>
      <c r="H351" s="20">
        <v>9</v>
      </c>
      <c r="I351" s="20">
        <v>8</v>
      </c>
      <c r="J351" s="20">
        <v>120</v>
      </c>
      <c r="K351" s="20">
        <v>15</v>
      </c>
      <c r="L351" s="114" t="s">
        <v>4</v>
      </c>
      <c r="M351" s="114" t="s">
        <v>771</v>
      </c>
    </row>
    <row r="352" spans="1:13" x14ac:dyDescent="0.25">
      <c r="A352" s="114">
        <v>25175</v>
      </c>
      <c r="B352" s="115" t="s">
        <v>392</v>
      </c>
      <c r="C352" s="114" t="s">
        <v>192</v>
      </c>
      <c r="D352" s="114" t="s">
        <v>5</v>
      </c>
      <c r="E352" s="114" t="s">
        <v>6</v>
      </c>
      <c r="F352" s="114">
        <v>2020</v>
      </c>
      <c r="G352" s="114" t="s">
        <v>11</v>
      </c>
      <c r="H352" s="20">
        <v>8</v>
      </c>
      <c r="I352" s="20">
        <v>6</v>
      </c>
      <c r="J352" s="20">
        <v>25.233644859813083</v>
      </c>
      <c r="K352" s="20">
        <v>4.2056074766355103</v>
      </c>
      <c r="L352" s="114" t="s">
        <v>4</v>
      </c>
      <c r="M352" s="114" t="s">
        <v>771</v>
      </c>
    </row>
    <row r="353" spans="1:13" x14ac:dyDescent="0.25">
      <c r="A353" s="114">
        <v>25175</v>
      </c>
      <c r="B353" s="115" t="s">
        <v>392</v>
      </c>
      <c r="C353" s="114" t="s">
        <v>192</v>
      </c>
      <c r="D353" s="114" t="s">
        <v>107</v>
      </c>
      <c r="E353" s="114" t="s">
        <v>108</v>
      </c>
      <c r="F353" s="114">
        <v>2020</v>
      </c>
      <c r="G353" s="114" t="s">
        <v>11</v>
      </c>
      <c r="H353" s="20">
        <v>7</v>
      </c>
      <c r="I353" s="20">
        <v>6</v>
      </c>
      <c r="J353" s="20">
        <v>90</v>
      </c>
      <c r="K353" s="20">
        <v>15</v>
      </c>
      <c r="L353" s="114" t="s">
        <v>4</v>
      </c>
      <c r="M353" s="114" t="s">
        <v>771</v>
      </c>
    </row>
    <row r="354" spans="1:13" x14ac:dyDescent="0.25">
      <c r="A354" s="114">
        <v>25175</v>
      </c>
      <c r="B354" s="115" t="s">
        <v>392</v>
      </c>
      <c r="C354" s="114" t="s">
        <v>192</v>
      </c>
      <c r="D354" s="114" t="s">
        <v>68</v>
      </c>
      <c r="E354" s="114" t="s">
        <v>69</v>
      </c>
      <c r="F354" s="114">
        <v>2020</v>
      </c>
      <c r="G354" s="114" t="s">
        <v>11</v>
      </c>
      <c r="H354" s="20">
        <v>7</v>
      </c>
      <c r="I354" s="20">
        <v>6</v>
      </c>
      <c r="J354" s="20">
        <v>108</v>
      </c>
      <c r="K354" s="20">
        <v>18</v>
      </c>
      <c r="L354" s="114" t="s">
        <v>4</v>
      </c>
      <c r="M354" s="114" t="s">
        <v>771</v>
      </c>
    </row>
    <row r="355" spans="1:13" x14ac:dyDescent="0.25">
      <c r="A355" s="114">
        <v>25175</v>
      </c>
      <c r="B355" s="115" t="s">
        <v>392</v>
      </c>
      <c r="C355" s="114" t="s">
        <v>192</v>
      </c>
      <c r="D355" s="114" t="s">
        <v>82</v>
      </c>
      <c r="E355" s="114" t="s">
        <v>83</v>
      </c>
      <c r="F355" s="114">
        <v>2020</v>
      </c>
      <c r="G355" s="114" t="s">
        <v>3</v>
      </c>
      <c r="H355" s="20">
        <v>6</v>
      </c>
      <c r="I355" s="20">
        <v>6</v>
      </c>
      <c r="J355" s="20">
        <v>108</v>
      </c>
      <c r="K355" s="20">
        <v>18</v>
      </c>
      <c r="L355" s="114" t="s">
        <v>4</v>
      </c>
      <c r="M355" s="114" t="s">
        <v>771</v>
      </c>
    </row>
    <row r="356" spans="1:13" x14ac:dyDescent="0.25">
      <c r="A356" s="114">
        <v>25175</v>
      </c>
      <c r="B356" s="115" t="s">
        <v>392</v>
      </c>
      <c r="C356" s="114" t="s">
        <v>192</v>
      </c>
      <c r="D356" s="114" t="s">
        <v>98</v>
      </c>
      <c r="E356" s="114" t="s">
        <v>99</v>
      </c>
      <c r="F356" s="114">
        <v>2020</v>
      </c>
      <c r="G356" s="114" t="s">
        <v>3</v>
      </c>
      <c r="H356" s="20">
        <v>6</v>
      </c>
      <c r="I356" s="20">
        <v>6</v>
      </c>
      <c r="J356" s="20">
        <v>60</v>
      </c>
      <c r="K356" s="20">
        <v>10</v>
      </c>
      <c r="L356" s="114" t="s">
        <v>4</v>
      </c>
      <c r="M356" s="114" t="s">
        <v>771</v>
      </c>
    </row>
    <row r="357" spans="1:13" x14ac:dyDescent="0.25">
      <c r="A357" s="114">
        <v>25175</v>
      </c>
      <c r="B357" s="115" t="s">
        <v>392</v>
      </c>
      <c r="C357" s="114" t="s">
        <v>192</v>
      </c>
      <c r="D357" s="114" t="s">
        <v>73</v>
      </c>
      <c r="E357" s="114" t="s">
        <v>74</v>
      </c>
      <c r="F357" s="114">
        <v>2020</v>
      </c>
      <c r="G357" s="114" t="s">
        <v>3</v>
      </c>
      <c r="H357" s="20">
        <v>6</v>
      </c>
      <c r="I357" s="20">
        <v>6</v>
      </c>
      <c r="J357" s="20">
        <v>90</v>
      </c>
      <c r="K357" s="20">
        <v>15</v>
      </c>
      <c r="L357" s="114" t="s">
        <v>4</v>
      </c>
      <c r="M357" s="114" t="s">
        <v>775</v>
      </c>
    </row>
    <row r="358" spans="1:13" x14ac:dyDescent="0.25">
      <c r="A358" s="114">
        <v>25175</v>
      </c>
      <c r="B358" s="115" t="s">
        <v>392</v>
      </c>
      <c r="C358" s="114" t="s">
        <v>192</v>
      </c>
      <c r="D358" s="114" t="s">
        <v>82</v>
      </c>
      <c r="E358" s="114" t="s">
        <v>83</v>
      </c>
      <c r="F358" s="114">
        <v>2020</v>
      </c>
      <c r="G358" s="114" t="s">
        <v>11</v>
      </c>
      <c r="H358" s="20">
        <v>5</v>
      </c>
      <c r="I358" s="20">
        <v>4</v>
      </c>
      <c r="J358" s="20">
        <v>64</v>
      </c>
      <c r="K358" s="20">
        <v>16</v>
      </c>
      <c r="L358" s="114" t="s">
        <v>4</v>
      </c>
      <c r="M358" s="114" t="s">
        <v>771</v>
      </c>
    </row>
    <row r="359" spans="1:13" x14ac:dyDescent="0.25">
      <c r="A359" s="114">
        <v>25175</v>
      </c>
      <c r="B359" s="115" t="s">
        <v>392</v>
      </c>
      <c r="C359" s="114" t="s">
        <v>192</v>
      </c>
      <c r="D359" s="114" t="s">
        <v>105</v>
      </c>
      <c r="E359" s="114" t="s">
        <v>106</v>
      </c>
      <c r="F359" s="114">
        <v>2020</v>
      </c>
      <c r="G359" s="114" t="s">
        <v>3</v>
      </c>
      <c r="H359" s="20">
        <v>4</v>
      </c>
      <c r="I359" s="20">
        <v>4</v>
      </c>
      <c r="J359" s="20">
        <v>60</v>
      </c>
      <c r="K359" s="20">
        <v>15</v>
      </c>
      <c r="L359" s="114" t="s">
        <v>4</v>
      </c>
      <c r="M359" s="114" t="s">
        <v>771</v>
      </c>
    </row>
    <row r="360" spans="1:13" x14ac:dyDescent="0.25">
      <c r="A360" s="114">
        <v>25175</v>
      </c>
      <c r="B360" s="115" t="s">
        <v>392</v>
      </c>
      <c r="C360" s="114" t="s">
        <v>192</v>
      </c>
      <c r="D360" s="114" t="s">
        <v>98</v>
      </c>
      <c r="E360" s="114" t="s">
        <v>99</v>
      </c>
      <c r="F360" s="114">
        <v>2020</v>
      </c>
      <c r="G360" s="114" t="s">
        <v>11</v>
      </c>
      <c r="H360" s="20">
        <v>3</v>
      </c>
      <c r="I360" s="20">
        <v>3</v>
      </c>
      <c r="J360" s="20">
        <v>27</v>
      </c>
      <c r="K360" s="20">
        <v>9</v>
      </c>
      <c r="L360" s="114" t="s">
        <v>4</v>
      </c>
      <c r="M360" s="114" t="s">
        <v>771</v>
      </c>
    </row>
    <row r="361" spans="1:13" x14ac:dyDescent="0.25">
      <c r="A361" s="114">
        <v>25175</v>
      </c>
      <c r="B361" s="115" t="s">
        <v>392</v>
      </c>
      <c r="C361" s="114" t="s">
        <v>192</v>
      </c>
      <c r="D361" s="114" t="s">
        <v>7</v>
      </c>
      <c r="E361" s="114" t="s">
        <v>8</v>
      </c>
      <c r="F361" s="114">
        <v>2020</v>
      </c>
      <c r="G361" s="114" t="s">
        <v>3</v>
      </c>
      <c r="H361" s="20">
        <v>3</v>
      </c>
      <c r="I361" s="20">
        <v>2</v>
      </c>
      <c r="J361" s="20">
        <v>2.7972027972027975</v>
      </c>
      <c r="K361" s="20">
        <v>1.3986013986014001</v>
      </c>
      <c r="L361" s="114" t="s">
        <v>4</v>
      </c>
      <c r="M361" s="114" t="s">
        <v>764</v>
      </c>
    </row>
    <row r="362" spans="1:13" x14ac:dyDescent="0.25">
      <c r="A362" s="114">
        <v>25175</v>
      </c>
      <c r="B362" s="115" t="s">
        <v>392</v>
      </c>
      <c r="C362" s="114" t="s">
        <v>192</v>
      </c>
      <c r="D362" s="114" t="s">
        <v>122</v>
      </c>
      <c r="E362" s="114" t="s">
        <v>123</v>
      </c>
      <c r="F362" s="114">
        <v>2020</v>
      </c>
      <c r="G362" s="114" t="s">
        <v>3</v>
      </c>
      <c r="H362" s="20">
        <v>3</v>
      </c>
      <c r="I362" s="20">
        <v>3</v>
      </c>
      <c r="J362" s="20">
        <v>6.6371681415929205</v>
      </c>
      <c r="K362" s="20">
        <v>2.2123893805309698</v>
      </c>
      <c r="L362" s="114" t="s">
        <v>4</v>
      </c>
      <c r="M362" s="114" t="s">
        <v>764</v>
      </c>
    </row>
    <row r="363" spans="1:13" x14ac:dyDescent="0.25">
      <c r="A363" s="114">
        <v>25175</v>
      </c>
      <c r="B363" s="115" t="s">
        <v>392</v>
      </c>
      <c r="C363" s="114" t="s">
        <v>192</v>
      </c>
      <c r="D363" s="114" t="s">
        <v>64</v>
      </c>
      <c r="E363" s="114" t="s">
        <v>65</v>
      </c>
      <c r="F363" s="114">
        <v>2020</v>
      </c>
      <c r="G363" s="114" t="s">
        <v>11</v>
      </c>
      <c r="H363" s="20">
        <v>2</v>
      </c>
      <c r="I363" s="20">
        <v>2</v>
      </c>
      <c r="J363" s="20">
        <v>10</v>
      </c>
      <c r="K363" s="20">
        <v>5</v>
      </c>
      <c r="L363" s="114" t="s">
        <v>4</v>
      </c>
      <c r="M363" s="114" t="s">
        <v>771</v>
      </c>
    </row>
    <row r="364" spans="1:13" x14ac:dyDescent="0.25">
      <c r="A364" s="114">
        <v>25175</v>
      </c>
      <c r="B364" s="115" t="s">
        <v>392</v>
      </c>
      <c r="C364" s="114" t="s">
        <v>192</v>
      </c>
      <c r="D364" s="114" t="s">
        <v>105</v>
      </c>
      <c r="E364" s="114" t="s">
        <v>106</v>
      </c>
      <c r="F364" s="114">
        <v>2020</v>
      </c>
      <c r="G364" s="114" t="s">
        <v>11</v>
      </c>
      <c r="H364" s="20">
        <v>2</v>
      </c>
      <c r="I364" s="20">
        <v>2</v>
      </c>
      <c r="J364" s="20">
        <v>30</v>
      </c>
      <c r="K364" s="20">
        <v>15</v>
      </c>
      <c r="L364" s="114" t="s">
        <v>4</v>
      </c>
      <c r="M364" s="114" t="s">
        <v>771</v>
      </c>
    </row>
    <row r="365" spans="1:13" x14ac:dyDescent="0.25">
      <c r="A365" s="114">
        <v>25175</v>
      </c>
      <c r="B365" s="115" t="s">
        <v>392</v>
      </c>
      <c r="C365" s="114" t="s">
        <v>192</v>
      </c>
      <c r="D365" s="114" t="s">
        <v>7</v>
      </c>
      <c r="E365" s="114" t="s">
        <v>8</v>
      </c>
      <c r="F365" s="114">
        <v>2020</v>
      </c>
      <c r="G365" s="114" t="s">
        <v>11</v>
      </c>
      <c r="H365" s="20">
        <v>2</v>
      </c>
      <c r="I365" s="20">
        <v>1</v>
      </c>
      <c r="J365" s="20">
        <v>1.3986013986013988</v>
      </c>
      <c r="K365" s="20">
        <v>1.3986013986014001</v>
      </c>
      <c r="L365" s="114" t="s">
        <v>4</v>
      </c>
      <c r="M365" s="114" t="s">
        <v>764</v>
      </c>
    </row>
    <row r="366" spans="1:13" x14ac:dyDescent="0.25">
      <c r="A366" s="114">
        <v>25175</v>
      </c>
      <c r="B366" s="115" t="s">
        <v>392</v>
      </c>
      <c r="C366" s="114" t="s">
        <v>192</v>
      </c>
      <c r="D366" s="114" t="s">
        <v>122</v>
      </c>
      <c r="E366" s="114" t="s">
        <v>123</v>
      </c>
      <c r="F366" s="114">
        <v>2020</v>
      </c>
      <c r="G366" s="114" t="s">
        <v>11</v>
      </c>
      <c r="H366" s="20">
        <v>1</v>
      </c>
      <c r="I366" s="20">
        <v>1</v>
      </c>
      <c r="J366" s="20">
        <v>2.2123893805309738</v>
      </c>
      <c r="K366" s="20">
        <v>2.2123893805309698</v>
      </c>
      <c r="L366" s="114" t="s">
        <v>4</v>
      </c>
      <c r="M366" s="114" t="s">
        <v>764</v>
      </c>
    </row>
    <row r="367" spans="1:13" x14ac:dyDescent="0.25">
      <c r="A367" s="114">
        <v>25175</v>
      </c>
      <c r="B367" s="115" t="s">
        <v>392</v>
      </c>
      <c r="C367" s="114" t="s">
        <v>192</v>
      </c>
      <c r="D367" s="114" t="s">
        <v>1</v>
      </c>
      <c r="E367" s="114" t="s">
        <v>2</v>
      </c>
      <c r="F367" s="114">
        <v>2020</v>
      </c>
      <c r="G367" s="114" t="s">
        <v>11</v>
      </c>
      <c r="H367" s="20">
        <v>1</v>
      </c>
      <c r="I367" s="20">
        <v>1</v>
      </c>
      <c r="J367" s="20">
        <v>4.2372881355932206</v>
      </c>
      <c r="K367" s="20">
        <v>4.2372881355932197</v>
      </c>
      <c r="L367" s="114" t="s">
        <v>4</v>
      </c>
      <c r="M367" s="114" t="s">
        <v>764</v>
      </c>
    </row>
    <row r="368" spans="1:13" x14ac:dyDescent="0.25">
      <c r="A368" s="114">
        <v>25175</v>
      </c>
      <c r="B368" s="115" t="s">
        <v>392</v>
      </c>
      <c r="C368" s="114" t="s">
        <v>192</v>
      </c>
      <c r="D368" s="114" t="s">
        <v>230</v>
      </c>
      <c r="E368" s="114" t="s">
        <v>231</v>
      </c>
      <c r="F368" s="114">
        <v>2020</v>
      </c>
      <c r="G368" s="114" t="s">
        <v>225</v>
      </c>
      <c r="H368" s="20">
        <v>7</v>
      </c>
      <c r="I368" s="20">
        <v>6</v>
      </c>
      <c r="J368" s="20">
        <v>36</v>
      </c>
      <c r="K368" s="20">
        <v>6</v>
      </c>
      <c r="L368" s="114" t="s">
        <v>50</v>
      </c>
      <c r="M368" s="114" t="s">
        <v>769</v>
      </c>
    </row>
    <row r="369" spans="1:13" x14ac:dyDescent="0.25">
      <c r="A369" s="114">
        <v>25175</v>
      </c>
      <c r="B369" s="115" t="s">
        <v>392</v>
      </c>
      <c r="C369" s="114" t="s">
        <v>192</v>
      </c>
      <c r="D369" s="114" t="s">
        <v>228</v>
      </c>
      <c r="E369" s="114" t="s">
        <v>229</v>
      </c>
      <c r="F369" s="114">
        <v>2020</v>
      </c>
      <c r="G369" s="114" t="s">
        <v>225</v>
      </c>
      <c r="H369" s="20">
        <v>6</v>
      </c>
      <c r="I369" s="20">
        <v>5</v>
      </c>
      <c r="J369" s="20">
        <v>60</v>
      </c>
      <c r="K369" s="20">
        <v>10</v>
      </c>
      <c r="L369" s="114" t="s">
        <v>50</v>
      </c>
      <c r="M369" s="114" t="s">
        <v>769</v>
      </c>
    </row>
    <row r="370" spans="1:13" x14ac:dyDescent="0.25">
      <c r="A370" s="114">
        <v>25175</v>
      </c>
      <c r="B370" s="115" t="s">
        <v>392</v>
      </c>
      <c r="C370" s="114" t="s">
        <v>192</v>
      </c>
      <c r="D370" s="114" t="s">
        <v>291</v>
      </c>
      <c r="E370" s="114" t="s">
        <v>292</v>
      </c>
      <c r="F370" s="114">
        <v>2020</v>
      </c>
      <c r="G370" s="114" t="s">
        <v>225</v>
      </c>
      <c r="H370" s="20">
        <v>4</v>
      </c>
      <c r="I370" s="20">
        <v>3</v>
      </c>
      <c r="J370" s="20">
        <v>40</v>
      </c>
      <c r="K370" s="20">
        <v>10</v>
      </c>
      <c r="L370" s="114" t="s">
        <v>50</v>
      </c>
      <c r="M370" s="114" t="s">
        <v>769</v>
      </c>
    </row>
    <row r="371" spans="1:13" x14ac:dyDescent="0.25">
      <c r="A371" s="114">
        <v>25175</v>
      </c>
      <c r="B371" s="115" t="s">
        <v>392</v>
      </c>
      <c r="C371" s="114" t="s">
        <v>192</v>
      </c>
      <c r="D371" s="114" t="s">
        <v>274</v>
      </c>
      <c r="E371" s="114" t="s">
        <v>275</v>
      </c>
      <c r="F371" s="114">
        <v>2020</v>
      </c>
      <c r="G371" s="114" t="s">
        <v>225</v>
      </c>
      <c r="H371" s="20">
        <v>4</v>
      </c>
      <c r="I371" s="20">
        <v>3</v>
      </c>
      <c r="J371" s="20">
        <v>24</v>
      </c>
      <c r="K371" s="20">
        <v>8</v>
      </c>
      <c r="L371" s="114" t="s">
        <v>50</v>
      </c>
      <c r="M371" s="114" t="s">
        <v>769</v>
      </c>
    </row>
    <row r="372" spans="1:13" x14ac:dyDescent="0.25">
      <c r="A372" s="114">
        <v>25175</v>
      </c>
      <c r="B372" s="115" t="s">
        <v>392</v>
      </c>
      <c r="C372" s="114" t="s">
        <v>192</v>
      </c>
      <c r="D372" s="114" t="s">
        <v>264</v>
      </c>
      <c r="E372" s="114" t="s">
        <v>265</v>
      </c>
      <c r="F372" s="114">
        <v>2020</v>
      </c>
      <c r="G372" s="114" t="s">
        <v>225</v>
      </c>
      <c r="H372" s="20">
        <v>3</v>
      </c>
      <c r="I372" s="20">
        <v>2</v>
      </c>
      <c r="J372" s="20">
        <v>21</v>
      </c>
      <c r="K372" s="20">
        <v>7</v>
      </c>
      <c r="L372" s="114" t="s">
        <v>50</v>
      </c>
      <c r="M372" s="114" t="s">
        <v>769</v>
      </c>
    </row>
    <row r="373" spans="1:13" x14ac:dyDescent="0.25">
      <c r="A373" s="114">
        <v>25178</v>
      </c>
      <c r="B373" s="117" t="s">
        <v>390</v>
      </c>
      <c r="C373" s="114" t="s">
        <v>135</v>
      </c>
      <c r="D373" s="114" t="s">
        <v>29</v>
      </c>
      <c r="E373" s="114" t="s">
        <v>30</v>
      </c>
      <c r="F373" s="114">
        <v>2020</v>
      </c>
      <c r="G373" s="114" t="s">
        <v>3</v>
      </c>
      <c r="H373" s="20">
        <v>38</v>
      </c>
      <c r="I373" s="20">
        <v>37</v>
      </c>
      <c r="J373" s="20">
        <v>555</v>
      </c>
      <c r="K373" s="20">
        <v>15</v>
      </c>
      <c r="L373" s="114" t="s">
        <v>4</v>
      </c>
      <c r="M373" s="114" t="s">
        <v>771</v>
      </c>
    </row>
    <row r="374" spans="1:13" x14ac:dyDescent="0.25">
      <c r="A374" s="114">
        <v>25178</v>
      </c>
      <c r="B374" s="117" t="s">
        <v>390</v>
      </c>
      <c r="C374" s="114" t="s">
        <v>135</v>
      </c>
      <c r="D374" s="114" t="s">
        <v>19</v>
      </c>
      <c r="E374" s="114" t="s">
        <v>24</v>
      </c>
      <c r="F374" s="114">
        <v>2020</v>
      </c>
      <c r="G374" s="114" t="s">
        <v>3</v>
      </c>
      <c r="H374" s="20">
        <v>32</v>
      </c>
      <c r="I374" s="20">
        <v>30</v>
      </c>
      <c r="J374" s="20">
        <v>300</v>
      </c>
      <c r="K374" s="20">
        <v>10</v>
      </c>
      <c r="L374" s="114" t="s">
        <v>4</v>
      </c>
      <c r="M374" s="114" t="s">
        <v>774</v>
      </c>
    </row>
    <row r="375" spans="1:13" x14ac:dyDescent="0.25">
      <c r="A375" s="114">
        <v>25178</v>
      </c>
      <c r="B375" s="117" t="s">
        <v>390</v>
      </c>
      <c r="C375" s="114" t="s">
        <v>135</v>
      </c>
      <c r="D375" s="114" t="s">
        <v>19</v>
      </c>
      <c r="E375" s="114" t="s">
        <v>20</v>
      </c>
      <c r="F375" s="114">
        <v>2020</v>
      </c>
      <c r="G375" s="114" t="s">
        <v>11</v>
      </c>
      <c r="H375" s="20">
        <v>30</v>
      </c>
      <c r="I375" s="20">
        <v>28</v>
      </c>
      <c r="J375" s="20">
        <v>560</v>
      </c>
      <c r="K375" s="20">
        <v>20</v>
      </c>
      <c r="L375" s="114" t="s">
        <v>4</v>
      </c>
      <c r="M375" s="114" t="s">
        <v>774</v>
      </c>
    </row>
    <row r="376" spans="1:13" x14ac:dyDescent="0.25">
      <c r="A376" s="114">
        <v>25178</v>
      </c>
      <c r="B376" s="117" t="s">
        <v>390</v>
      </c>
      <c r="C376" s="114" t="s">
        <v>135</v>
      </c>
      <c r="D376" s="114" t="s">
        <v>73</v>
      </c>
      <c r="E376" s="114" t="s">
        <v>74</v>
      </c>
      <c r="F376" s="114">
        <v>2020</v>
      </c>
      <c r="G376" s="114" t="s">
        <v>3</v>
      </c>
      <c r="H376" s="20">
        <v>30</v>
      </c>
      <c r="I376" s="20">
        <v>28</v>
      </c>
      <c r="J376" s="20">
        <v>140</v>
      </c>
      <c r="K376" s="20">
        <v>5</v>
      </c>
      <c r="L376" s="114" t="s">
        <v>4</v>
      </c>
      <c r="M376" s="114" t="s">
        <v>775</v>
      </c>
    </row>
    <row r="377" spans="1:13" x14ac:dyDescent="0.25">
      <c r="A377" s="114">
        <v>25178</v>
      </c>
      <c r="B377" s="117" t="s">
        <v>390</v>
      </c>
      <c r="C377" s="114" t="s">
        <v>135</v>
      </c>
      <c r="D377" s="114" t="s">
        <v>64</v>
      </c>
      <c r="E377" s="114" t="s">
        <v>65</v>
      </c>
      <c r="F377" s="114">
        <v>2020</v>
      </c>
      <c r="G377" s="114" t="s">
        <v>3</v>
      </c>
      <c r="H377" s="20">
        <v>25</v>
      </c>
      <c r="I377" s="20">
        <v>22</v>
      </c>
      <c r="J377" s="20">
        <v>154</v>
      </c>
      <c r="K377" s="20">
        <v>7</v>
      </c>
      <c r="L377" s="114" t="s">
        <v>4</v>
      </c>
      <c r="M377" s="114" t="s">
        <v>771</v>
      </c>
    </row>
    <row r="378" spans="1:13" x14ac:dyDescent="0.25">
      <c r="A378" s="114">
        <v>25178</v>
      </c>
      <c r="B378" s="117" t="s">
        <v>390</v>
      </c>
      <c r="C378" s="114" t="s">
        <v>135</v>
      </c>
      <c r="D378" s="114" t="s">
        <v>73</v>
      </c>
      <c r="E378" s="114" t="s">
        <v>74</v>
      </c>
      <c r="F378" s="114">
        <v>2020</v>
      </c>
      <c r="G378" s="114" t="s">
        <v>11</v>
      </c>
      <c r="H378" s="20">
        <v>18</v>
      </c>
      <c r="I378" s="20">
        <v>16</v>
      </c>
      <c r="J378" s="20">
        <v>80</v>
      </c>
      <c r="K378" s="20">
        <v>5</v>
      </c>
      <c r="L378" s="114" t="s">
        <v>4</v>
      </c>
      <c r="M378" s="114" t="s">
        <v>775</v>
      </c>
    </row>
    <row r="379" spans="1:13" x14ac:dyDescent="0.25">
      <c r="A379" s="114">
        <v>25178</v>
      </c>
      <c r="B379" s="117" t="s">
        <v>390</v>
      </c>
      <c r="C379" s="114" t="s">
        <v>135</v>
      </c>
      <c r="D379" s="114" t="s">
        <v>5</v>
      </c>
      <c r="E379" s="114" t="s">
        <v>6</v>
      </c>
      <c r="F379" s="114">
        <v>2020</v>
      </c>
      <c r="G379" s="114" t="s">
        <v>3</v>
      </c>
      <c r="H379" s="20">
        <v>10</v>
      </c>
      <c r="I379" s="20">
        <v>10</v>
      </c>
      <c r="J379" s="20">
        <v>14.018691588785046</v>
      </c>
      <c r="K379" s="20">
        <v>1.4018691588784999</v>
      </c>
      <c r="L379" s="114" t="s">
        <v>4</v>
      </c>
      <c r="M379" s="114" t="s">
        <v>771</v>
      </c>
    </row>
    <row r="380" spans="1:13" x14ac:dyDescent="0.25">
      <c r="A380" s="114">
        <v>25178</v>
      </c>
      <c r="B380" s="117" t="s">
        <v>390</v>
      </c>
      <c r="C380" s="114" t="s">
        <v>135</v>
      </c>
      <c r="D380" s="114" t="s">
        <v>17</v>
      </c>
      <c r="E380" s="114" t="s">
        <v>18</v>
      </c>
      <c r="F380" s="114">
        <v>2020</v>
      </c>
      <c r="G380" s="114" t="s">
        <v>11</v>
      </c>
      <c r="H380" s="20">
        <v>8</v>
      </c>
      <c r="I380" s="20">
        <v>8</v>
      </c>
      <c r="J380" s="20">
        <v>160</v>
      </c>
      <c r="K380" s="20">
        <v>20</v>
      </c>
      <c r="L380" s="114" t="s">
        <v>4</v>
      </c>
      <c r="M380" s="114" t="s">
        <v>771</v>
      </c>
    </row>
    <row r="381" spans="1:13" x14ac:dyDescent="0.25">
      <c r="A381" s="114">
        <v>25178</v>
      </c>
      <c r="B381" s="117" t="s">
        <v>390</v>
      </c>
      <c r="C381" s="114" t="s">
        <v>135</v>
      </c>
      <c r="D381" s="114" t="s">
        <v>42</v>
      </c>
      <c r="E381" s="114" t="s">
        <v>43</v>
      </c>
      <c r="F381" s="114">
        <v>2020</v>
      </c>
      <c r="G381" s="114" t="s">
        <v>3</v>
      </c>
      <c r="H381" s="20">
        <v>6</v>
      </c>
      <c r="I381" s="20">
        <v>5</v>
      </c>
      <c r="J381" s="20">
        <v>25</v>
      </c>
      <c r="K381" s="20">
        <v>5</v>
      </c>
      <c r="L381" s="114" t="s">
        <v>4</v>
      </c>
      <c r="M381" s="114" t="s">
        <v>771</v>
      </c>
    </row>
    <row r="382" spans="1:13" x14ac:dyDescent="0.25">
      <c r="A382" s="114">
        <v>25178</v>
      </c>
      <c r="B382" s="117" t="s">
        <v>390</v>
      </c>
      <c r="C382" s="114" t="s">
        <v>135</v>
      </c>
      <c r="D382" s="114" t="s">
        <v>42</v>
      </c>
      <c r="E382" s="114" t="s">
        <v>43</v>
      </c>
      <c r="F382" s="114">
        <v>2020</v>
      </c>
      <c r="G382" s="114" t="s">
        <v>11</v>
      </c>
      <c r="H382" s="20">
        <v>4</v>
      </c>
      <c r="I382" s="20">
        <v>4</v>
      </c>
      <c r="J382" s="20">
        <v>20</v>
      </c>
      <c r="K382" s="20">
        <v>5</v>
      </c>
      <c r="L382" s="114" t="s">
        <v>4</v>
      </c>
      <c r="M382" s="114" t="s">
        <v>771</v>
      </c>
    </row>
    <row r="383" spans="1:13" x14ac:dyDescent="0.25">
      <c r="A383" s="114">
        <v>25178</v>
      </c>
      <c r="B383" s="117" t="s">
        <v>390</v>
      </c>
      <c r="C383" s="114" t="s">
        <v>135</v>
      </c>
      <c r="D383" s="114" t="s">
        <v>287</v>
      </c>
      <c r="E383" s="114" t="s">
        <v>288</v>
      </c>
      <c r="F383" s="114">
        <v>2020</v>
      </c>
      <c r="G383" s="114" t="s">
        <v>225</v>
      </c>
      <c r="H383" s="20">
        <v>49</v>
      </c>
      <c r="I383" s="20">
        <v>44</v>
      </c>
      <c r="J383" s="20">
        <v>490</v>
      </c>
      <c r="K383" s="20">
        <v>10</v>
      </c>
      <c r="L383" s="114" t="s">
        <v>50</v>
      </c>
      <c r="M383" s="114" t="s">
        <v>775</v>
      </c>
    </row>
    <row r="384" spans="1:13" x14ac:dyDescent="0.25">
      <c r="A384" s="114">
        <v>25178</v>
      </c>
      <c r="B384" s="117" t="s">
        <v>390</v>
      </c>
      <c r="C384" s="114" t="s">
        <v>135</v>
      </c>
      <c r="D384" s="114" t="s">
        <v>230</v>
      </c>
      <c r="E384" s="114" t="s">
        <v>231</v>
      </c>
      <c r="F384" s="114">
        <v>2020</v>
      </c>
      <c r="G384" s="114" t="s">
        <v>225</v>
      </c>
      <c r="H384" s="20">
        <v>10</v>
      </c>
      <c r="I384" s="20">
        <v>6</v>
      </c>
      <c r="J384" s="20">
        <v>150</v>
      </c>
      <c r="K384" s="20">
        <v>15</v>
      </c>
      <c r="L384" s="114" t="s">
        <v>50</v>
      </c>
      <c r="M384" s="114" t="s">
        <v>769</v>
      </c>
    </row>
    <row r="385" spans="1:13" x14ac:dyDescent="0.25">
      <c r="A385" s="114">
        <v>25181</v>
      </c>
      <c r="B385" s="117" t="s">
        <v>390</v>
      </c>
      <c r="C385" s="114" t="s">
        <v>193</v>
      </c>
      <c r="D385" s="114" t="s">
        <v>19</v>
      </c>
      <c r="E385" s="114" t="s">
        <v>24</v>
      </c>
      <c r="F385" s="114">
        <v>2020</v>
      </c>
      <c r="G385" s="114" t="s">
        <v>11</v>
      </c>
      <c r="H385" s="20">
        <v>100</v>
      </c>
      <c r="I385" s="20">
        <v>100</v>
      </c>
      <c r="J385" s="20">
        <v>1200</v>
      </c>
      <c r="K385" s="20">
        <v>12</v>
      </c>
      <c r="L385" s="114" t="s">
        <v>4</v>
      </c>
      <c r="M385" s="114" t="s">
        <v>774</v>
      </c>
    </row>
    <row r="386" spans="1:13" x14ac:dyDescent="0.25">
      <c r="A386" s="114">
        <v>25181</v>
      </c>
      <c r="B386" s="117" t="s">
        <v>390</v>
      </c>
      <c r="C386" s="114" t="s">
        <v>193</v>
      </c>
      <c r="D386" s="114" t="s">
        <v>29</v>
      </c>
      <c r="E386" s="114" t="s">
        <v>30</v>
      </c>
      <c r="F386" s="114">
        <v>2020</v>
      </c>
      <c r="G386" s="114" t="s">
        <v>11</v>
      </c>
      <c r="H386" s="20">
        <v>50</v>
      </c>
      <c r="I386" s="20">
        <v>50</v>
      </c>
      <c r="J386" s="20">
        <v>600</v>
      </c>
      <c r="K386" s="20">
        <v>12</v>
      </c>
      <c r="L386" s="114" t="s">
        <v>4</v>
      </c>
      <c r="M386" s="114" t="s">
        <v>771</v>
      </c>
    </row>
    <row r="387" spans="1:13" x14ac:dyDescent="0.25">
      <c r="A387" s="114">
        <v>25181</v>
      </c>
      <c r="B387" s="117" t="s">
        <v>390</v>
      </c>
      <c r="C387" s="114" t="s">
        <v>193</v>
      </c>
      <c r="D387" s="114" t="s">
        <v>19</v>
      </c>
      <c r="E387" s="114" t="s">
        <v>20</v>
      </c>
      <c r="F387" s="114">
        <v>2020</v>
      </c>
      <c r="G387" s="114" t="s">
        <v>11</v>
      </c>
      <c r="H387" s="20">
        <v>28</v>
      </c>
      <c r="I387" s="20">
        <v>28</v>
      </c>
      <c r="J387" s="20">
        <v>504</v>
      </c>
      <c r="K387" s="20">
        <v>18</v>
      </c>
      <c r="L387" s="114" t="s">
        <v>4</v>
      </c>
      <c r="M387" s="114" t="s">
        <v>774</v>
      </c>
    </row>
    <row r="388" spans="1:13" x14ac:dyDescent="0.25">
      <c r="A388" s="114">
        <v>25181</v>
      </c>
      <c r="B388" s="117" t="s">
        <v>390</v>
      </c>
      <c r="C388" s="114" t="s">
        <v>193</v>
      </c>
      <c r="D388" s="114" t="s">
        <v>29</v>
      </c>
      <c r="E388" s="114" t="s">
        <v>30</v>
      </c>
      <c r="F388" s="114">
        <v>2020</v>
      </c>
      <c r="G388" s="114" t="s">
        <v>3</v>
      </c>
      <c r="H388" s="20">
        <v>20</v>
      </c>
      <c r="I388" s="20">
        <v>20</v>
      </c>
      <c r="J388" s="20">
        <v>200</v>
      </c>
      <c r="K388" s="20">
        <v>10</v>
      </c>
      <c r="L388" s="114" t="s">
        <v>4</v>
      </c>
      <c r="M388" s="114" t="s">
        <v>771</v>
      </c>
    </row>
    <row r="389" spans="1:13" x14ac:dyDescent="0.25">
      <c r="A389" s="114">
        <v>25181</v>
      </c>
      <c r="B389" s="117" t="s">
        <v>390</v>
      </c>
      <c r="C389" s="114" t="s">
        <v>193</v>
      </c>
      <c r="D389" s="114" t="s">
        <v>1</v>
      </c>
      <c r="E389" s="114" t="s">
        <v>2</v>
      </c>
      <c r="F389" s="114">
        <v>2020</v>
      </c>
      <c r="G389" s="114" t="s">
        <v>3</v>
      </c>
      <c r="H389" s="20">
        <v>20</v>
      </c>
      <c r="I389" s="20">
        <v>20</v>
      </c>
      <c r="J389" s="20">
        <v>40</v>
      </c>
      <c r="K389" s="20">
        <v>2</v>
      </c>
      <c r="L389" s="114" t="s">
        <v>4</v>
      </c>
      <c r="M389" s="114" t="s">
        <v>764</v>
      </c>
    </row>
    <row r="390" spans="1:13" x14ac:dyDescent="0.25">
      <c r="A390" s="114">
        <v>25181</v>
      </c>
      <c r="B390" s="117" t="s">
        <v>390</v>
      </c>
      <c r="C390" s="114" t="s">
        <v>193</v>
      </c>
      <c r="D390" s="114" t="s">
        <v>19</v>
      </c>
      <c r="E390" s="114" t="s">
        <v>20</v>
      </c>
      <c r="F390" s="114">
        <v>2020</v>
      </c>
      <c r="G390" s="114" t="s">
        <v>3</v>
      </c>
      <c r="H390" s="20">
        <v>18</v>
      </c>
      <c r="I390" s="20">
        <v>18</v>
      </c>
      <c r="J390" s="20">
        <v>324</v>
      </c>
      <c r="K390" s="20">
        <v>18</v>
      </c>
      <c r="L390" s="114" t="s">
        <v>4</v>
      </c>
      <c r="M390" s="114" t="s">
        <v>774</v>
      </c>
    </row>
    <row r="391" spans="1:13" x14ac:dyDescent="0.25">
      <c r="A391" s="114">
        <v>25181</v>
      </c>
      <c r="B391" s="117" t="s">
        <v>390</v>
      </c>
      <c r="C391" s="114" t="s">
        <v>193</v>
      </c>
      <c r="D391" s="114" t="s">
        <v>9</v>
      </c>
      <c r="E391" s="114" t="s">
        <v>10</v>
      </c>
      <c r="F391" s="114">
        <v>2020</v>
      </c>
      <c r="G391" s="114" t="s">
        <v>11</v>
      </c>
      <c r="H391" s="20">
        <v>15</v>
      </c>
      <c r="I391" s="20">
        <v>15</v>
      </c>
      <c r="J391" s="20">
        <v>195</v>
      </c>
      <c r="K391" s="20">
        <v>13</v>
      </c>
      <c r="L391" s="114" t="s">
        <v>4</v>
      </c>
      <c r="M391" s="114" t="s">
        <v>771</v>
      </c>
    </row>
    <row r="392" spans="1:13" x14ac:dyDescent="0.25">
      <c r="A392" s="114">
        <v>25181</v>
      </c>
      <c r="B392" s="117" t="s">
        <v>390</v>
      </c>
      <c r="C392" s="114" t="s">
        <v>193</v>
      </c>
      <c r="D392" s="114" t="s">
        <v>19</v>
      </c>
      <c r="E392" s="114" t="s">
        <v>24</v>
      </c>
      <c r="F392" s="114">
        <v>2020</v>
      </c>
      <c r="G392" s="114" t="s">
        <v>3</v>
      </c>
      <c r="H392" s="20">
        <v>15</v>
      </c>
      <c r="I392" s="20">
        <v>15</v>
      </c>
      <c r="J392" s="20">
        <v>180</v>
      </c>
      <c r="K392" s="20">
        <v>12</v>
      </c>
      <c r="L392" s="114" t="s">
        <v>4</v>
      </c>
      <c r="M392" s="114" t="s">
        <v>774</v>
      </c>
    </row>
    <row r="393" spans="1:13" x14ac:dyDescent="0.25">
      <c r="A393" s="114">
        <v>25181</v>
      </c>
      <c r="B393" s="117" t="s">
        <v>390</v>
      </c>
      <c r="C393" s="114" t="s">
        <v>193</v>
      </c>
      <c r="D393" s="114" t="s">
        <v>52</v>
      </c>
      <c r="E393" s="114" t="s">
        <v>53</v>
      </c>
      <c r="F393" s="114">
        <v>2020</v>
      </c>
      <c r="G393" s="114" t="s">
        <v>3</v>
      </c>
      <c r="H393" s="20">
        <v>8</v>
      </c>
      <c r="I393" s="20">
        <v>8</v>
      </c>
      <c r="J393" s="20">
        <v>64</v>
      </c>
      <c r="K393" s="20">
        <v>8</v>
      </c>
      <c r="L393" s="114" t="s">
        <v>4</v>
      </c>
      <c r="M393" s="114" t="s">
        <v>771</v>
      </c>
    </row>
    <row r="394" spans="1:13" x14ac:dyDescent="0.25">
      <c r="A394" s="114">
        <v>25181</v>
      </c>
      <c r="B394" s="117" t="s">
        <v>390</v>
      </c>
      <c r="C394" s="114" t="s">
        <v>193</v>
      </c>
      <c r="D394" s="114" t="s">
        <v>7</v>
      </c>
      <c r="E394" s="114" t="s">
        <v>8</v>
      </c>
      <c r="F394" s="114">
        <v>2020</v>
      </c>
      <c r="G394" s="114" t="s">
        <v>3</v>
      </c>
      <c r="H394" s="20">
        <v>8</v>
      </c>
      <c r="I394" s="20">
        <v>8</v>
      </c>
      <c r="J394" s="20">
        <v>27.972027972027973</v>
      </c>
      <c r="K394" s="20">
        <v>3.4965034965034998</v>
      </c>
      <c r="L394" s="114" t="s">
        <v>4</v>
      </c>
      <c r="M394" s="114" t="s">
        <v>764</v>
      </c>
    </row>
    <row r="395" spans="1:13" x14ac:dyDescent="0.25">
      <c r="A395" s="114">
        <v>25181</v>
      </c>
      <c r="B395" s="117" t="s">
        <v>390</v>
      </c>
      <c r="C395" s="114" t="s">
        <v>193</v>
      </c>
      <c r="D395" s="114" t="s">
        <v>7</v>
      </c>
      <c r="E395" s="114" t="s">
        <v>8</v>
      </c>
      <c r="F395" s="114">
        <v>2020</v>
      </c>
      <c r="G395" s="114" t="s">
        <v>11</v>
      </c>
      <c r="H395" s="20">
        <v>8</v>
      </c>
      <c r="I395" s="20">
        <v>8</v>
      </c>
      <c r="J395" s="20">
        <v>27.972027972027973</v>
      </c>
      <c r="K395" s="20">
        <v>3.4965034965034998</v>
      </c>
      <c r="L395" s="114" t="s">
        <v>4</v>
      </c>
      <c r="M395" s="114" t="s">
        <v>764</v>
      </c>
    </row>
    <row r="396" spans="1:13" x14ac:dyDescent="0.25">
      <c r="A396" s="114">
        <v>25181</v>
      </c>
      <c r="B396" s="117" t="s">
        <v>390</v>
      </c>
      <c r="C396" s="114" t="s">
        <v>193</v>
      </c>
      <c r="D396" s="114" t="s">
        <v>22</v>
      </c>
      <c r="E396" s="114" t="s">
        <v>23</v>
      </c>
      <c r="F396" s="114">
        <v>2020</v>
      </c>
      <c r="G396" s="114" t="s">
        <v>3</v>
      </c>
      <c r="H396" s="20">
        <v>8</v>
      </c>
      <c r="I396" s="20">
        <v>8</v>
      </c>
      <c r="J396" s="20">
        <v>960</v>
      </c>
      <c r="K396" s="20">
        <v>120</v>
      </c>
      <c r="L396" s="114" t="s">
        <v>4</v>
      </c>
      <c r="M396" s="114" t="s">
        <v>771</v>
      </c>
    </row>
    <row r="397" spans="1:13" x14ac:dyDescent="0.25">
      <c r="A397" s="114">
        <v>25181</v>
      </c>
      <c r="B397" s="117" t="s">
        <v>390</v>
      </c>
      <c r="C397" s="114" t="s">
        <v>193</v>
      </c>
      <c r="D397" s="114" t="s">
        <v>22</v>
      </c>
      <c r="E397" s="114" t="s">
        <v>23</v>
      </c>
      <c r="F397" s="114">
        <v>2020</v>
      </c>
      <c r="G397" s="114" t="s">
        <v>11</v>
      </c>
      <c r="H397" s="20">
        <v>8</v>
      </c>
      <c r="I397" s="20">
        <v>8</v>
      </c>
      <c r="J397" s="20">
        <v>960</v>
      </c>
      <c r="K397" s="20">
        <v>120</v>
      </c>
      <c r="L397" s="114" t="s">
        <v>4</v>
      </c>
      <c r="M397" s="114" t="s">
        <v>771</v>
      </c>
    </row>
    <row r="398" spans="1:13" x14ac:dyDescent="0.25">
      <c r="A398" s="114">
        <v>25181</v>
      </c>
      <c r="B398" s="117" t="s">
        <v>390</v>
      </c>
      <c r="C398" s="114" t="s">
        <v>193</v>
      </c>
      <c r="D398" s="114" t="s">
        <v>9</v>
      </c>
      <c r="E398" s="114" t="s">
        <v>10</v>
      </c>
      <c r="F398" s="114">
        <v>2020</v>
      </c>
      <c r="G398" s="114" t="s">
        <v>3</v>
      </c>
      <c r="H398" s="20">
        <v>6</v>
      </c>
      <c r="I398" s="20">
        <v>6</v>
      </c>
      <c r="J398" s="20">
        <v>60</v>
      </c>
      <c r="K398" s="20">
        <v>10</v>
      </c>
      <c r="L398" s="114" t="s">
        <v>4</v>
      </c>
      <c r="M398" s="114" t="s">
        <v>771</v>
      </c>
    </row>
    <row r="399" spans="1:13" x14ac:dyDescent="0.25">
      <c r="A399" s="114">
        <v>25181</v>
      </c>
      <c r="B399" s="117" t="s">
        <v>390</v>
      </c>
      <c r="C399" s="114" t="s">
        <v>193</v>
      </c>
      <c r="D399" s="114" t="s">
        <v>52</v>
      </c>
      <c r="E399" s="114" t="s">
        <v>53</v>
      </c>
      <c r="F399" s="114">
        <v>2020</v>
      </c>
      <c r="G399" s="114" t="s">
        <v>11</v>
      </c>
      <c r="H399" s="20">
        <v>5</v>
      </c>
      <c r="I399" s="20">
        <v>5</v>
      </c>
      <c r="J399" s="20">
        <v>40</v>
      </c>
      <c r="K399" s="20">
        <v>8</v>
      </c>
      <c r="L399" s="114" t="s">
        <v>4</v>
      </c>
      <c r="M399" s="114" t="s">
        <v>771</v>
      </c>
    </row>
    <row r="400" spans="1:13" x14ac:dyDescent="0.25">
      <c r="A400" s="114">
        <v>25181</v>
      </c>
      <c r="B400" s="117" t="s">
        <v>390</v>
      </c>
      <c r="C400" s="114" t="s">
        <v>193</v>
      </c>
      <c r="D400" s="114" t="s">
        <v>14</v>
      </c>
      <c r="E400" s="114" t="s">
        <v>15</v>
      </c>
      <c r="F400" s="114">
        <v>2020</v>
      </c>
      <c r="G400" s="114" t="s">
        <v>3</v>
      </c>
      <c r="H400" s="20">
        <v>5</v>
      </c>
      <c r="I400" s="20">
        <v>5</v>
      </c>
      <c r="J400" s="20">
        <v>40</v>
      </c>
      <c r="K400" s="20">
        <v>8</v>
      </c>
      <c r="L400" s="114" t="s">
        <v>4</v>
      </c>
      <c r="M400" s="114" t="s">
        <v>771</v>
      </c>
    </row>
    <row r="401" spans="1:13" x14ac:dyDescent="0.25">
      <c r="A401" s="114">
        <v>25181</v>
      </c>
      <c r="B401" s="117" t="s">
        <v>390</v>
      </c>
      <c r="C401" s="114" t="s">
        <v>193</v>
      </c>
      <c r="D401" s="114" t="s">
        <v>14</v>
      </c>
      <c r="E401" s="114" t="s">
        <v>15</v>
      </c>
      <c r="F401" s="114">
        <v>2020</v>
      </c>
      <c r="G401" s="114" t="s">
        <v>11</v>
      </c>
      <c r="H401" s="20">
        <v>4</v>
      </c>
      <c r="I401" s="20">
        <v>4</v>
      </c>
      <c r="J401" s="20">
        <v>28</v>
      </c>
      <c r="K401" s="20">
        <v>7</v>
      </c>
      <c r="L401" s="114" t="s">
        <v>4</v>
      </c>
      <c r="M401" s="114" t="s">
        <v>771</v>
      </c>
    </row>
    <row r="402" spans="1:13" x14ac:dyDescent="0.25">
      <c r="A402" s="114">
        <v>25181</v>
      </c>
      <c r="B402" s="117" t="s">
        <v>390</v>
      </c>
      <c r="C402" s="114" t="s">
        <v>193</v>
      </c>
      <c r="D402" s="114" t="s">
        <v>232</v>
      </c>
      <c r="E402" s="114" t="s">
        <v>759</v>
      </c>
      <c r="F402" s="114">
        <v>2020</v>
      </c>
      <c r="G402" s="114" t="s">
        <v>225</v>
      </c>
      <c r="H402" s="20">
        <v>46</v>
      </c>
      <c r="I402" s="20">
        <v>45</v>
      </c>
      <c r="J402" s="20">
        <v>53.099999999999994</v>
      </c>
      <c r="K402" s="20">
        <v>1.18</v>
      </c>
      <c r="L402" s="114" t="s">
        <v>50</v>
      </c>
      <c r="M402" s="114" t="s">
        <v>759</v>
      </c>
    </row>
    <row r="403" spans="1:13" x14ac:dyDescent="0.25">
      <c r="A403" s="114">
        <v>25181</v>
      </c>
      <c r="B403" s="117" t="s">
        <v>390</v>
      </c>
      <c r="C403" s="114" t="s">
        <v>193</v>
      </c>
      <c r="D403" s="114" t="s">
        <v>230</v>
      </c>
      <c r="E403" s="114" t="s">
        <v>231</v>
      </c>
      <c r="F403" s="114">
        <v>2020</v>
      </c>
      <c r="G403" s="114" t="s">
        <v>225</v>
      </c>
      <c r="H403" s="20">
        <v>22</v>
      </c>
      <c r="I403" s="20">
        <v>20</v>
      </c>
      <c r="J403" s="20">
        <v>500</v>
      </c>
      <c r="K403" s="20">
        <v>25</v>
      </c>
      <c r="L403" s="114" t="s">
        <v>50</v>
      </c>
      <c r="M403" s="114" t="s">
        <v>769</v>
      </c>
    </row>
    <row r="404" spans="1:13" x14ac:dyDescent="0.25">
      <c r="A404" s="114">
        <v>25181</v>
      </c>
      <c r="B404" s="117" t="s">
        <v>390</v>
      </c>
      <c r="C404" s="114" t="s">
        <v>193</v>
      </c>
      <c r="D404" s="114" t="s">
        <v>224</v>
      </c>
      <c r="E404" s="114" t="s">
        <v>337</v>
      </c>
      <c r="F404" s="114">
        <v>2020</v>
      </c>
      <c r="G404" s="114" t="s">
        <v>225</v>
      </c>
      <c r="H404" s="20">
        <v>15</v>
      </c>
      <c r="I404" s="20">
        <v>5</v>
      </c>
      <c r="J404" s="20">
        <v>30</v>
      </c>
      <c r="K404" s="20">
        <v>6</v>
      </c>
      <c r="L404" s="114" t="s">
        <v>50</v>
      </c>
      <c r="M404" s="114" t="s">
        <v>769</v>
      </c>
    </row>
    <row r="405" spans="1:13" x14ac:dyDescent="0.25">
      <c r="A405" s="114">
        <v>25181</v>
      </c>
      <c r="B405" s="117" t="s">
        <v>390</v>
      </c>
      <c r="C405" s="114" t="s">
        <v>193</v>
      </c>
      <c r="D405" s="114" t="s">
        <v>228</v>
      </c>
      <c r="E405" s="114" t="s">
        <v>229</v>
      </c>
      <c r="F405" s="114">
        <v>2020</v>
      </c>
      <c r="G405" s="114" t="s">
        <v>225</v>
      </c>
      <c r="H405" s="20">
        <v>8</v>
      </c>
      <c r="I405" s="20">
        <v>4</v>
      </c>
      <c r="J405" s="20">
        <v>75</v>
      </c>
      <c r="K405" s="20">
        <v>15</v>
      </c>
      <c r="L405" s="114" t="s">
        <v>50</v>
      </c>
      <c r="M405" s="114" t="s">
        <v>769</v>
      </c>
    </row>
    <row r="406" spans="1:13" x14ac:dyDescent="0.25">
      <c r="A406" s="114">
        <v>25181</v>
      </c>
      <c r="B406" s="117" t="s">
        <v>390</v>
      </c>
      <c r="C406" s="114" t="s">
        <v>193</v>
      </c>
      <c r="D406" s="114" t="s">
        <v>264</v>
      </c>
      <c r="E406" s="114" t="s">
        <v>265</v>
      </c>
      <c r="F406" s="114">
        <v>2020</v>
      </c>
      <c r="G406" s="114" t="s">
        <v>225</v>
      </c>
      <c r="H406" s="20">
        <v>2</v>
      </c>
      <c r="I406" s="20">
        <v>2</v>
      </c>
      <c r="J406" s="20">
        <v>60</v>
      </c>
      <c r="K406" s="20">
        <v>30</v>
      </c>
      <c r="L406" s="114" t="s">
        <v>50</v>
      </c>
      <c r="M406" s="114" t="s">
        <v>769</v>
      </c>
    </row>
    <row r="407" spans="1:13" x14ac:dyDescent="0.25">
      <c r="A407" s="114">
        <v>25183</v>
      </c>
      <c r="B407" s="117" t="s">
        <v>384</v>
      </c>
      <c r="C407" s="114" t="s">
        <v>169</v>
      </c>
      <c r="D407" s="114" t="s">
        <v>19</v>
      </c>
      <c r="E407" s="114" t="s">
        <v>20</v>
      </c>
      <c r="F407" s="114">
        <v>2020</v>
      </c>
      <c r="G407" s="114" t="s">
        <v>11</v>
      </c>
      <c r="H407" s="20">
        <v>2642</v>
      </c>
      <c r="I407" s="20">
        <v>2560</v>
      </c>
      <c r="J407" s="20">
        <v>70400</v>
      </c>
      <c r="K407" s="20">
        <v>27.5</v>
      </c>
      <c r="L407" s="114" t="s">
        <v>4</v>
      </c>
      <c r="M407" s="114" t="s">
        <v>774</v>
      </c>
    </row>
    <row r="408" spans="1:13" x14ac:dyDescent="0.25">
      <c r="A408" s="114">
        <v>25183</v>
      </c>
      <c r="B408" s="117" t="s">
        <v>384</v>
      </c>
      <c r="C408" s="114" t="s">
        <v>169</v>
      </c>
      <c r="D408" s="114" t="s">
        <v>19</v>
      </c>
      <c r="E408" s="114" t="s">
        <v>20</v>
      </c>
      <c r="F408" s="114">
        <v>2020</v>
      </c>
      <c r="G408" s="114" t="s">
        <v>3</v>
      </c>
      <c r="H408" s="20">
        <v>1505</v>
      </c>
      <c r="I408" s="20">
        <v>1500</v>
      </c>
      <c r="J408" s="20">
        <v>42000</v>
      </c>
      <c r="K408" s="20">
        <v>28</v>
      </c>
      <c r="L408" s="114" t="s">
        <v>4</v>
      </c>
      <c r="M408" s="114" t="s">
        <v>774</v>
      </c>
    </row>
    <row r="409" spans="1:13" x14ac:dyDescent="0.25">
      <c r="A409" s="114">
        <v>25183</v>
      </c>
      <c r="B409" s="117" t="s">
        <v>384</v>
      </c>
      <c r="C409" s="114" t="s">
        <v>169</v>
      </c>
      <c r="D409" s="114" t="s">
        <v>138</v>
      </c>
      <c r="E409" s="114" t="s">
        <v>139</v>
      </c>
      <c r="F409" s="114">
        <v>2020</v>
      </c>
      <c r="G409" s="114" t="s">
        <v>3</v>
      </c>
      <c r="H409" s="20">
        <v>550</v>
      </c>
      <c r="I409" s="20">
        <v>550</v>
      </c>
      <c r="J409" s="20">
        <v>1650</v>
      </c>
      <c r="K409" s="20">
        <v>3</v>
      </c>
      <c r="L409" s="114" t="s">
        <v>4</v>
      </c>
      <c r="M409" s="114" t="s">
        <v>767</v>
      </c>
    </row>
    <row r="410" spans="1:13" x14ac:dyDescent="0.25">
      <c r="A410" s="114">
        <v>25183</v>
      </c>
      <c r="B410" s="117" t="s">
        <v>384</v>
      </c>
      <c r="C410" s="114" t="s">
        <v>169</v>
      </c>
      <c r="D410" s="114" t="s">
        <v>138</v>
      </c>
      <c r="E410" s="114" t="s">
        <v>139</v>
      </c>
      <c r="F410" s="114">
        <v>2020</v>
      </c>
      <c r="G410" s="114" t="s">
        <v>11</v>
      </c>
      <c r="H410" s="20">
        <v>535</v>
      </c>
      <c r="I410" s="20">
        <v>528</v>
      </c>
      <c r="J410" s="20">
        <v>1584</v>
      </c>
      <c r="K410" s="20">
        <v>3</v>
      </c>
      <c r="L410" s="114" t="s">
        <v>4</v>
      </c>
      <c r="M410" s="114" t="s">
        <v>767</v>
      </c>
    </row>
    <row r="411" spans="1:13" x14ac:dyDescent="0.25">
      <c r="A411" s="114">
        <v>25183</v>
      </c>
      <c r="B411" s="117" t="s">
        <v>384</v>
      </c>
      <c r="C411" s="114" t="s">
        <v>169</v>
      </c>
      <c r="D411" s="114" t="s">
        <v>5</v>
      </c>
      <c r="E411" s="114" t="s">
        <v>6</v>
      </c>
      <c r="F411" s="114">
        <v>2020</v>
      </c>
      <c r="G411" s="114" t="s">
        <v>3</v>
      </c>
      <c r="H411" s="20">
        <v>225</v>
      </c>
      <c r="I411" s="20">
        <v>220</v>
      </c>
      <c r="J411" s="20">
        <v>719.62616822429902</v>
      </c>
      <c r="K411" s="20">
        <v>3.2710280373831799</v>
      </c>
      <c r="L411" s="114" t="s">
        <v>4</v>
      </c>
      <c r="M411" s="114" t="s">
        <v>771</v>
      </c>
    </row>
    <row r="412" spans="1:13" x14ac:dyDescent="0.25">
      <c r="A412" s="114">
        <v>25183</v>
      </c>
      <c r="B412" s="117" t="s">
        <v>384</v>
      </c>
      <c r="C412" s="114" t="s">
        <v>169</v>
      </c>
      <c r="D412" s="114" t="s">
        <v>5</v>
      </c>
      <c r="E412" s="114" t="s">
        <v>6</v>
      </c>
      <c r="F412" s="114">
        <v>2020</v>
      </c>
      <c r="G412" s="114" t="s">
        <v>11</v>
      </c>
      <c r="H412" s="20">
        <v>181</v>
      </c>
      <c r="I412" s="20">
        <v>172</v>
      </c>
      <c r="J412" s="20">
        <v>562.61682242990651</v>
      </c>
      <c r="K412" s="20">
        <v>3.2710280373831799</v>
      </c>
      <c r="L412" s="114" t="s">
        <v>4</v>
      </c>
      <c r="M412" s="114" t="s">
        <v>771</v>
      </c>
    </row>
    <row r="413" spans="1:13" x14ac:dyDescent="0.25">
      <c r="A413" s="114">
        <v>25183</v>
      </c>
      <c r="B413" s="117" t="s">
        <v>384</v>
      </c>
      <c r="C413" s="114" t="s">
        <v>169</v>
      </c>
      <c r="D413" s="114" t="s">
        <v>19</v>
      </c>
      <c r="E413" s="114" t="s">
        <v>24</v>
      </c>
      <c r="F413" s="114">
        <v>2020</v>
      </c>
      <c r="G413" s="114" t="s">
        <v>11</v>
      </c>
      <c r="H413" s="20">
        <v>154</v>
      </c>
      <c r="I413" s="20">
        <v>147</v>
      </c>
      <c r="J413" s="20">
        <v>2352</v>
      </c>
      <c r="K413" s="20">
        <v>16</v>
      </c>
      <c r="L413" s="114" t="s">
        <v>4</v>
      </c>
      <c r="M413" s="114" t="s">
        <v>774</v>
      </c>
    </row>
    <row r="414" spans="1:13" x14ac:dyDescent="0.25">
      <c r="A414" s="114">
        <v>25183</v>
      </c>
      <c r="B414" s="117" t="s">
        <v>384</v>
      </c>
      <c r="C414" s="114" t="s">
        <v>169</v>
      </c>
      <c r="D414" s="114" t="s">
        <v>19</v>
      </c>
      <c r="E414" s="114" t="s">
        <v>24</v>
      </c>
      <c r="F414" s="114">
        <v>2020</v>
      </c>
      <c r="G414" s="114" t="s">
        <v>3</v>
      </c>
      <c r="H414" s="20">
        <v>150</v>
      </c>
      <c r="I414" s="20">
        <v>143</v>
      </c>
      <c r="J414" s="20">
        <v>1859</v>
      </c>
      <c r="K414" s="20">
        <v>13</v>
      </c>
      <c r="L414" s="114" t="s">
        <v>4</v>
      </c>
      <c r="M414" s="114" t="s">
        <v>774</v>
      </c>
    </row>
    <row r="415" spans="1:13" x14ac:dyDescent="0.25">
      <c r="A415" s="114">
        <v>25183</v>
      </c>
      <c r="B415" s="117" t="s">
        <v>384</v>
      </c>
      <c r="C415" s="114" t="s">
        <v>169</v>
      </c>
      <c r="D415" s="114" t="s">
        <v>122</v>
      </c>
      <c r="E415" s="114" t="s">
        <v>123</v>
      </c>
      <c r="F415" s="114">
        <v>2020</v>
      </c>
      <c r="G415" s="114" t="s">
        <v>3</v>
      </c>
      <c r="H415" s="20">
        <v>69</v>
      </c>
      <c r="I415" s="20">
        <v>60</v>
      </c>
      <c r="J415" s="20">
        <v>146.01769911504425</v>
      </c>
      <c r="K415" s="20">
        <v>2.4336283185840699</v>
      </c>
      <c r="L415" s="114" t="s">
        <v>4</v>
      </c>
      <c r="M415" s="114" t="s">
        <v>764</v>
      </c>
    </row>
    <row r="416" spans="1:13" x14ac:dyDescent="0.25">
      <c r="A416" s="114">
        <v>25183</v>
      </c>
      <c r="B416" s="117" t="s">
        <v>384</v>
      </c>
      <c r="C416" s="114" t="s">
        <v>169</v>
      </c>
      <c r="D416" s="114" t="s">
        <v>17</v>
      </c>
      <c r="E416" s="114" t="s">
        <v>18</v>
      </c>
      <c r="F416" s="114">
        <v>2020</v>
      </c>
      <c r="G416" s="114" t="s">
        <v>3</v>
      </c>
      <c r="H416" s="20">
        <v>35</v>
      </c>
      <c r="I416" s="20">
        <v>32</v>
      </c>
      <c r="J416" s="20">
        <v>800</v>
      </c>
      <c r="K416" s="20">
        <v>25</v>
      </c>
      <c r="L416" s="114" t="s">
        <v>4</v>
      </c>
      <c r="M416" s="114" t="s">
        <v>771</v>
      </c>
    </row>
    <row r="417" spans="1:13" x14ac:dyDescent="0.25">
      <c r="A417" s="114">
        <v>25183</v>
      </c>
      <c r="B417" s="117" t="s">
        <v>384</v>
      </c>
      <c r="C417" s="114" t="s">
        <v>169</v>
      </c>
      <c r="D417" s="114" t="s">
        <v>122</v>
      </c>
      <c r="E417" s="114" t="s">
        <v>123</v>
      </c>
      <c r="F417" s="114">
        <v>2020</v>
      </c>
      <c r="G417" s="114" t="s">
        <v>11</v>
      </c>
      <c r="H417" s="20">
        <v>18</v>
      </c>
      <c r="I417" s="20">
        <v>16</v>
      </c>
      <c r="J417" s="20">
        <v>42.477876106194692</v>
      </c>
      <c r="K417" s="20">
        <v>2.65486725663717</v>
      </c>
      <c r="L417" s="114" t="s">
        <v>4</v>
      </c>
      <c r="M417" s="114" t="s">
        <v>764</v>
      </c>
    </row>
    <row r="418" spans="1:13" x14ac:dyDescent="0.25">
      <c r="A418" s="114">
        <v>25183</v>
      </c>
      <c r="B418" s="117" t="s">
        <v>384</v>
      </c>
      <c r="C418" s="114" t="s">
        <v>169</v>
      </c>
      <c r="D418" s="114" t="s">
        <v>17</v>
      </c>
      <c r="E418" s="114" t="s">
        <v>18</v>
      </c>
      <c r="F418" s="114">
        <v>2020</v>
      </c>
      <c r="G418" s="114" t="s">
        <v>11</v>
      </c>
      <c r="H418" s="20">
        <v>10</v>
      </c>
      <c r="I418" s="20">
        <v>9</v>
      </c>
      <c r="J418" s="20">
        <v>252</v>
      </c>
      <c r="K418" s="20">
        <v>28</v>
      </c>
      <c r="L418" s="114" t="s">
        <v>4</v>
      </c>
      <c r="M418" s="114" t="s">
        <v>771</v>
      </c>
    </row>
    <row r="419" spans="1:13" x14ac:dyDescent="0.25">
      <c r="A419" s="114">
        <v>25183</v>
      </c>
      <c r="B419" s="117" t="s">
        <v>384</v>
      </c>
      <c r="C419" s="114" t="s">
        <v>169</v>
      </c>
      <c r="D419" s="114" t="s">
        <v>238</v>
      </c>
      <c r="E419" s="114" t="s">
        <v>239</v>
      </c>
      <c r="F419" s="114">
        <v>2020</v>
      </c>
      <c r="G419" s="114" t="s">
        <v>225</v>
      </c>
      <c r="H419" s="20">
        <v>179.5</v>
      </c>
      <c r="I419" s="20">
        <v>143.5</v>
      </c>
      <c r="J419" s="20">
        <v>8265.6</v>
      </c>
      <c r="K419" s="20">
        <v>57.6</v>
      </c>
      <c r="L419" s="114" t="s">
        <v>50</v>
      </c>
      <c r="M419" s="114" t="s">
        <v>769</v>
      </c>
    </row>
    <row r="420" spans="1:13" x14ac:dyDescent="0.25">
      <c r="A420" s="114">
        <v>25183</v>
      </c>
      <c r="B420" s="117" t="s">
        <v>384</v>
      </c>
      <c r="C420" s="114" t="s">
        <v>169</v>
      </c>
      <c r="D420" s="114" t="s">
        <v>276</v>
      </c>
      <c r="E420" s="114" t="s">
        <v>277</v>
      </c>
      <c r="F420" s="114">
        <v>2020</v>
      </c>
      <c r="G420" s="114" t="s">
        <v>225</v>
      </c>
      <c r="H420" s="20">
        <v>19</v>
      </c>
      <c r="I420" s="20">
        <v>10</v>
      </c>
      <c r="J420" s="20">
        <v>130</v>
      </c>
      <c r="K420" s="20">
        <v>13</v>
      </c>
      <c r="L420" s="114" t="s">
        <v>50</v>
      </c>
      <c r="M420" s="114" t="s">
        <v>769</v>
      </c>
    </row>
    <row r="421" spans="1:13" x14ac:dyDescent="0.25">
      <c r="A421" s="114">
        <v>25200</v>
      </c>
      <c r="B421" s="115" t="s">
        <v>392</v>
      </c>
      <c r="C421" s="114" t="s">
        <v>77</v>
      </c>
      <c r="D421" s="114" t="s">
        <v>19</v>
      </c>
      <c r="E421" s="114" t="s">
        <v>20</v>
      </c>
      <c r="F421" s="114">
        <v>2020</v>
      </c>
      <c r="G421" s="114" t="s">
        <v>11</v>
      </c>
      <c r="H421" s="20">
        <v>550</v>
      </c>
      <c r="I421" s="20">
        <v>400</v>
      </c>
      <c r="J421" s="20">
        <v>8000</v>
      </c>
      <c r="K421" s="20">
        <v>20</v>
      </c>
      <c r="L421" s="114" t="s">
        <v>4</v>
      </c>
      <c r="M421" s="114" t="s">
        <v>774</v>
      </c>
    </row>
    <row r="422" spans="1:13" x14ac:dyDescent="0.25">
      <c r="A422" s="114">
        <v>25200</v>
      </c>
      <c r="B422" s="115" t="s">
        <v>392</v>
      </c>
      <c r="C422" s="114" t="s">
        <v>77</v>
      </c>
      <c r="D422" s="114" t="s">
        <v>19</v>
      </c>
      <c r="E422" s="114" t="s">
        <v>20</v>
      </c>
      <c r="F422" s="114">
        <v>2020</v>
      </c>
      <c r="G422" s="114" t="s">
        <v>3</v>
      </c>
      <c r="H422" s="20">
        <v>500</v>
      </c>
      <c r="I422" s="20">
        <v>500</v>
      </c>
      <c r="J422" s="20">
        <v>10000</v>
      </c>
      <c r="K422" s="20">
        <v>20</v>
      </c>
      <c r="L422" s="114" t="s">
        <v>4</v>
      </c>
      <c r="M422" s="114" t="s">
        <v>774</v>
      </c>
    </row>
    <row r="423" spans="1:13" x14ac:dyDescent="0.25">
      <c r="A423" s="114">
        <v>25200</v>
      </c>
      <c r="B423" s="115" t="s">
        <v>392</v>
      </c>
      <c r="C423" s="114" t="s">
        <v>77</v>
      </c>
      <c r="D423" s="114" t="s">
        <v>44</v>
      </c>
      <c r="E423" s="114" t="s">
        <v>45</v>
      </c>
      <c r="F423" s="114">
        <v>2020</v>
      </c>
      <c r="G423" s="114" t="s">
        <v>11</v>
      </c>
      <c r="H423" s="20">
        <v>31</v>
      </c>
      <c r="I423" s="20">
        <v>30</v>
      </c>
      <c r="J423" s="20">
        <v>240</v>
      </c>
      <c r="K423" s="20">
        <v>8</v>
      </c>
      <c r="L423" s="114" t="s">
        <v>4</v>
      </c>
      <c r="M423" s="114" t="s">
        <v>771</v>
      </c>
    </row>
    <row r="424" spans="1:13" x14ac:dyDescent="0.25">
      <c r="A424" s="114">
        <v>25200</v>
      </c>
      <c r="B424" s="115" t="s">
        <v>392</v>
      </c>
      <c r="C424" s="114" t="s">
        <v>77</v>
      </c>
      <c r="D424" s="114" t="s">
        <v>44</v>
      </c>
      <c r="E424" s="114" t="s">
        <v>45</v>
      </c>
      <c r="F424" s="114">
        <v>2020</v>
      </c>
      <c r="G424" s="114" t="s">
        <v>3</v>
      </c>
      <c r="H424" s="20">
        <v>29</v>
      </c>
      <c r="I424" s="20">
        <v>29</v>
      </c>
      <c r="J424" s="20">
        <v>232</v>
      </c>
      <c r="K424" s="20">
        <v>8</v>
      </c>
      <c r="L424" s="114" t="s">
        <v>4</v>
      </c>
      <c r="M424" s="114" t="s">
        <v>771</v>
      </c>
    </row>
    <row r="425" spans="1:13" x14ac:dyDescent="0.25">
      <c r="A425" s="114">
        <v>25200</v>
      </c>
      <c r="B425" s="115" t="s">
        <v>392</v>
      </c>
      <c r="C425" s="114" t="s">
        <v>77</v>
      </c>
      <c r="D425" s="114" t="s">
        <v>5</v>
      </c>
      <c r="E425" s="114" t="s">
        <v>6</v>
      </c>
      <c r="F425" s="114">
        <v>2020</v>
      </c>
      <c r="G425" s="114" t="s">
        <v>3</v>
      </c>
      <c r="H425" s="20">
        <v>15</v>
      </c>
      <c r="I425" s="20">
        <v>14</v>
      </c>
      <c r="J425" s="20">
        <v>45.794392523364486</v>
      </c>
      <c r="K425" s="20">
        <v>3.2710280373831799</v>
      </c>
      <c r="L425" s="114" t="s">
        <v>4</v>
      </c>
      <c r="M425" s="114" t="s">
        <v>771</v>
      </c>
    </row>
    <row r="426" spans="1:13" x14ac:dyDescent="0.25">
      <c r="A426" s="114">
        <v>25200</v>
      </c>
      <c r="B426" s="115" t="s">
        <v>392</v>
      </c>
      <c r="C426" s="114" t="s">
        <v>77</v>
      </c>
      <c r="D426" s="114" t="s">
        <v>17</v>
      </c>
      <c r="E426" s="114" t="s">
        <v>18</v>
      </c>
      <c r="F426" s="114">
        <v>2020</v>
      </c>
      <c r="G426" s="114" t="s">
        <v>11</v>
      </c>
      <c r="H426" s="20">
        <v>13</v>
      </c>
      <c r="I426" s="20">
        <v>12.5</v>
      </c>
      <c r="J426" s="20">
        <v>312.5</v>
      </c>
      <c r="K426" s="20">
        <v>25</v>
      </c>
      <c r="L426" s="114" t="s">
        <v>4</v>
      </c>
      <c r="M426" s="114" t="s">
        <v>771</v>
      </c>
    </row>
    <row r="427" spans="1:13" x14ac:dyDescent="0.25">
      <c r="A427" s="114">
        <v>25200</v>
      </c>
      <c r="B427" s="115" t="s">
        <v>392</v>
      </c>
      <c r="C427" s="114" t="s">
        <v>77</v>
      </c>
      <c r="D427" s="114" t="s">
        <v>17</v>
      </c>
      <c r="E427" s="114" t="s">
        <v>18</v>
      </c>
      <c r="F427" s="114">
        <v>2020</v>
      </c>
      <c r="G427" s="114" t="s">
        <v>3</v>
      </c>
      <c r="H427" s="20">
        <v>12</v>
      </c>
      <c r="I427" s="20">
        <v>11.5</v>
      </c>
      <c r="J427" s="20">
        <v>287.5</v>
      </c>
      <c r="K427" s="20">
        <v>25</v>
      </c>
      <c r="L427" s="114" t="s">
        <v>4</v>
      </c>
      <c r="M427" s="114" t="s">
        <v>771</v>
      </c>
    </row>
    <row r="428" spans="1:13" x14ac:dyDescent="0.25">
      <c r="A428" s="114">
        <v>25200</v>
      </c>
      <c r="B428" s="115" t="s">
        <v>392</v>
      </c>
      <c r="C428" s="114" t="s">
        <v>77</v>
      </c>
      <c r="D428" s="114" t="s">
        <v>5</v>
      </c>
      <c r="E428" s="114" t="s">
        <v>6</v>
      </c>
      <c r="F428" s="114">
        <v>2020</v>
      </c>
      <c r="G428" s="114" t="s">
        <v>11</v>
      </c>
      <c r="H428" s="20">
        <v>10</v>
      </c>
      <c r="I428" s="20">
        <v>10</v>
      </c>
      <c r="J428" s="20">
        <v>32.710280373831779</v>
      </c>
      <c r="K428" s="20">
        <v>3.2710280373831799</v>
      </c>
      <c r="L428" s="114" t="s">
        <v>4</v>
      </c>
      <c r="M428" s="114" t="s">
        <v>771</v>
      </c>
    </row>
    <row r="429" spans="1:13" x14ac:dyDescent="0.25">
      <c r="A429" s="114">
        <v>25200</v>
      </c>
      <c r="B429" s="115" t="s">
        <v>392</v>
      </c>
      <c r="C429" s="114" t="s">
        <v>77</v>
      </c>
      <c r="D429" s="114" t="s">
        <v>369</v>
      </c>
      <c r="E429" s="114" t="s">
        <v>369</v>
      </c>
      <c r="F429" s="114">
        <v>2020</v>
      </c>
      <c r="G429" s="114"/>
      <c r="H429" s="114">
        <v>69</v>
      </c>
      <c r="I429" s="114">
        <v>67</v>
      </c>
      <c r="J429" s="114"/>
      <c r="K429" s="114"/>
      <c r="L429" s="114" t="s">
        <v>50</v>
      </c>
      <c r="M429" s="114" t="s">
        <v>368</v>
      </c>
    </row>
    <row r="430" spans="1:13" x14ac:dyDescent="0.25">
      <c r="A430" s="114">
        <v>25200</v>
      </c>
      <c r="B430" s="115" t="s">
        <v>392</v>
      </c>
      <c r="C430" s="114" t="s">
        <v>77</v>
      </c>
      <c r="D430" s="114" t="s">
        <v>238</v>
      </c>
      <c r="E430" s="114" t="s">
        <v>239</v>
      </c>
      <c r="F430" s="114">
        <v>2020</v>
      </c>
      <c r="G430" s="114" t="s">
        <v>225</v>
      </c>
      <c r="H430" s="20">
        <v>18</v>
      </c>
      <c r="I430" s="20">
        <v>15</v>
      </c>
      <c r="J430" s="20">
        <v>900</v>
      </c>
      <c r="K430" s="20">
        <v>60</v>
      </c>
      <c r="L430" s="114" t="s">
        <v>50</v>
      </c>
      <c r="M430" s="114" t="s">
        <v>769</v>
      </c>
    </row>
    <row r="431" spans="1:13" x14ac:dyDescent="0.25">
      <c r="A431" s="114">
        <v>25200</v>
      </c>
      <c r="B431" s="115" t="s">
        <v>392</v>
      </c>
      <c r="C431" s="114" t="s">
        <v>77</v>
      </c>
      <c r="D431" s="114" t="s">
        <v>266</v>
      </c>
      <c r="E431" s="114" t="s">
        <v>267</v>
      </c>
      <c r="F431" s="114">
        <v>2020</v>
      </c>
      <c r="G431" s="114" t="s">
        <v>225</v>
      </c>
      <c r="H431" s="20">
        <v>10</v>
      </c>
      <c r="I431" s="20">
        <v>9</v>
      </c>
      <c r="J431" s="20">
        <v>153</v>
      </c>
      <c r="K431" s="20">
        <v>17</v>
      </c>
      <c r="L431" s="114" t="s">
        <v>50</v>
      </c>
      <c r="M431" s="114" t="s">
        <v>769</v>
      </c>
    </row>
    <row r="432" spans="1:13" x14ac:dyDescent="0.25">
      <c r="A432" s="114">
        <v>25200</v>
      </c>
      <c r="B432" s="115" t="s">
        <v>392</v>
      </c>
      <c r="C432" s="114" t="s">
        <v>77</v>
      </c>
      <c r="D432" s="114" t="s">
        <v>376</v>
      </c>
      <c r="E432" s="114" t="s">
        <v>376</v>
      </c>
      <c r="F432" s="114">
        <v>2020</v>
      </c>
      <c r="G432" s="114"/>
      <c r="H432" s="114">
        <v>7</v>
      </c>
      <c r="I432" s="114">
        <v>7</v>
      </c>
      <c r="J432" s="114" t="s">
        <v>225</v>
      </c>
      <c r="K432" s="114"/>
      <c r="L432" s="114" t="s">
        <v>50</v>
      </c>
      <c r="M432" s="114" t="s">
        <v>368</v>
      </c>
    </row>
    <row r="433" spans="1:13" x14ac:dyDescent="0.25">
      <c r="A433" s="114">
        <v>25200</v>
      </c>
      <c r="B433" s="115" t="s">
        <v>392</v>
      </c>
      <c r="C433" s="114" t="s">
        <v>77</v>
      </c>
      <c r="D433" s="114" t="s">
        <v>236</v>
      </c>
      <c r="E433" s="114" t="s">
        <v>237</v>
      </c>
      <c r="F433" s="114">
        <v>2020</v>
      </c>
      <c r="G433" s="114" t="s">
        <v>225</v>
      </c>
      <c r="H433" s="20">
        <v>5.5</v>
      </c>
      <c r="I433" s="20">
        <v>2.5</v>
      </c>
      <c r="J433" s="20">
        <v>132</v>
      </c>
      <c r="K433" s="20">
        <v>24</v>
      </c>
      <c r="L433" s="114" t="s">
        <v>50</v>
      </c>
      <c r="M433" s="114" t="s">
        <v>769</v>
      </c>
    </row>
    <row r="434" spans="1:13" x14ac:dyDescent="0.25">
      <c r="A434" s="114">
        <v>25200</v>
      </c>
      <c r="B434" s="115" t="s">
        <v>392</v>
      </c>
      <c r="C434" s="114" t="s">
        <v>77</v>
      </c>
      <c r="D434" s="114" t="s">
        <v>379</v>
      </c>
      <c r="E434" s="114" t="s">
        <v>379</v>
      </c>
      <c r="F434" s="114">
        <v>2020</v>
      </c>
      <c r="G434" s="114"/>
      <c r="H434" s="114">
        <v>5</v>
      </c>
      <c r="I434" s="114">
        <v>5</v>
      </c>
      <c r="J434" s="114"/>
      <c r="K434" s="114"/>
      <c r="L434" s="114" t="s">
        <v>50</v>
      </c>
      <c r="M434" s="114" t="s">
        <v>368</v>
      </c>
    </row>
    <row r="435" spans="1:13" x14ac:dyDescent="0.25">
      <c r="A435" s="114">
        <v>25200</v>
      </c>
      <c r="B435" s="115" t="s">
        <v>392</v>
      </c>
      <c r="C435" s="114" t="s">
        <v>77</v>
      </c>
      <c r="D435" s="114" t="s">
        <v>228</v>
      </c>
      <c r="E435" s="114" t="s">
        <v>229</v>
      </c>
      <c r="F435" s="114">
        <v>2020</v>
      </c>
      <c r="G435" s="114" t="s">
        <v>225</v>
      </c>
      <c r="H435" s="20">
        <v>4.5</v>
      </c>
      <c r="I435" s="20">
        <v>3.5</v>
      </c>
      <c r="J435" s="20">
        <v>35</v>
      </c>
      <c r="K435" s="20">
        <v>10</v>
      </c>
      <c r="L435" s="114" t="s">
        <v>50</v>
      </c>
      <c r="M435" s="114" t="s">
        <v>769</v>
      </c>
    </row>
    <row r="436" spans="1:13" x14ac:dyDescent="0.25">
      <c r="A436" s="114">
        <v>25200</v>
      </c>
      <c r="B436" s="115" t="s">
        <v>392</v>
      </c>
      <c r="C436" s="114" t="s">
        <v>77</v>
      </c>
      <c r="D436" s="114" t="s">
        <v>368</v>
      </c>
      <c r="E436" s="114" t="s">
        <v>368</v>
      </c>
      <c r="F436" s="114">
        <v>2020</v>
      </c>
      <c r="G436" s="114"/>
      <c r="H436" s="114">
        <v>4</v>
      </c>
      <c r="I436" s="114">
        <v>4</v>
      </c>
      <c r="J436" s="114" t="s">
        <v>225</v>
      </c>
      <c r="K436" s="114"/>
      <c r="L436" s="114" t="s">
        <v>50</v>
      </c>
      <c r="M436" s="114" t="s">
        <v>368</v>
      </c>
    </row>
    <row r="437" spans="1:13" x14ac:dyDescent="0.25">
      <c r="A437" s="114">
        <v>25214</v>
      </c>
      <c r="B437" s="115" t="s">
        <v>392</v>
      </c>
      <c r="C437" s="114" t="s">
        <v>194</v>
      </c>
      <c r="D437" s="114" t="s">
        <v>107</v>
      </c>
      <c r="E437" s="114" t="s">
        <v>108</v>
      </c>
      <c r="F437" s="114">
        <v>2020</v>
      </c>
      <c r="G437" s="114" t="s">
        <v>11</v>
      </c>
      <c r="H437" s="20">
        <v>116</v>
      </c>
      <c r="I437" s="20">
        <v>115</v>
      </c>
      <c r="J437" s="20">
        <v>2300</v>
      </c>
      <c r="K437" s="20">
        <v>20</v>
      </c>
      <c r="L437" s="114" t="s">
        <v>4</v>
      </c>
      <c r="M437" s="114" t="s">
        <v>771</v>
      </c>
    </row>
    <row r="438" spans="1:13" x14ac:dyDescent="0.25">
      <c r="A438" s="114">
        <v>25214</v>
      </c>
      <c r="B438" s="115" t="s">
        <v>392</v>
      </c>
      <c r="C438" s="114" t="s">
        <v>194</v>
      </c>
      <c r="D438" s="114" t="s">
        <v>107</v>
      </c>
      <c r="E438" s="114" t="s">
        <v>108</v>
      </c>
      <c r="F438" s="114">
        <v>2020</v>
      </c>
      <c r="G438" s="114" t="s">
        <v>3</v>
      </c>
      <c r="H438" s="20">
        <v>114.9</v>
      </c>
      <c r="I438" s="20">
        <v>111.49</v>
      </c>
      <c r="J438" s="20">
        <v>2229.7999999999997</v>
      </c>
      <c r="K438" s="20">
        <v>20</v>
      </c>
      <c r="L438" s="114" t="s">
        <v>4</v>
      </c>
      <c r="M438" s="114" t="s">
        <v>771</v>
      </c>
    </row>
    <row r="439" spans="1:13" x14ac:dyDescent="0.25">
      <c r="A439" s="114">
        <v>25214</v>
      </c>
      <c r="B439" s="115" t="s">
        <v>392</v>
      </c>
      <c r="C439" s="114" t="s">
        <v>194</v>
      </c>
      <c r="D439" s="114" t="s">
        <v>1</v>
      </c>
      <c r="E439" s="114" t="s">
        <v>35</v>
      </c>
      <c r="F439" s="114">
        <v>2020</v>
      </c>
      <c r="G439" s="114" t="s">
        <v>3</v>
      </c>
      <c r="H439" s="20">
        <v>73.3</v>
      </c>
      <c r="I439" s="20">
        <v>71.599999999999994</v>
      </c>
      <c r="J439" s="20">
        <v>160.18983050847459</v>
      </c>
      <c r="K439" s="20">
        <v>2.2372881355932202</v>
      </c>
      <c r="L439" s="114" t="s">
        <v>4</v>
      </c>
      <c r="M439" s="114" t="s">
        <v>764</v>
      </c>
    </row>
    <row r="440" spans="1:13" x14ac:dyDescent="0.25">
      <c r="A440" s="114">
        <v>25214</v>
      </c>
      <c r="B440" s="115" t="s">
        <v>392</v>
      </c>
      <c r="C440" s="114" t="s">
        <v>194</v>
      </c>
      <c r="D440" s="114" t="s">
        <v>1</v>
      </c>
      <c r="E440" s="114" t="s">
        <v>35</v>
      </c>
      <c r="F440" s="114">
        <v>2020</v>
      </c>
      <c r="G440" s="114" t="s">
        <v>11</v>
      </c>
      <c r="H440" s="20">
        <v>73.3</v>
      </c>
      <c r="I440" s="20">
        <v>73.3</v>
      </c>
      <c r="J440" s="20">
        <v>163.99322033898306</v>
      </c>
      <c r="K440" s="20">
        <v>2.2372881355932202</v>
      </c>
      <c r="L440" s="114" t="s">
        <v>4</v>
      </c>
      <c r="M440" s="114" t="s">
        <v>764</v>
      </c>
    </row>
    <row r="441" spans="1:13" x14ac:dyDescent="0.25">
      <c r="A441" s="114">
        <v>25214</v>
      </c>
      <c r="B441" s="115" t="s">
        <v>392</v>
      </c>
      <c r="C441" s="114" t="s">
        <v>194</v>
      </c>
      <c r="D441" s="114" t="s">
        <v>19</v>
      </c>
      <c r="E441" s="114" t="s">
        <v>20</v>
      </c>
      <c r="F441" s="114">
        <v>2020</v>
      </c>
      <c r="G441" s="114" t="s">
        <v>3</v>
      </c>
      <c r="H441" s="20">
        <v>69.3</v>
      </c>
      <c r="I441" s="20">
        <v>67.22</v>
      </c>
      <c r="J441" s="20">
        <v>1747.72</v>
      </c>
      <c r="K441" s="20">
        <v>26</v>
      </c>
      <c r="L441" s="114" t="s">
        <v>4</v>
      </c>
      <c r="M441" s="114" t="s">
        <v>774</v>
      </c>
    </row>
    <row r="442" spans="1:13" x14ac:dyDescent="0.25">
      <c r="A442" s="114">
        <v>25214</v>
      </c>
      <c r="B442" s="115" t="s">
        <v>392</v>
      </c>
      <c r="C442" s="114" t="s">
        <v>194</v>
      </c>
      <c r="D442" s="114" t="s">
        <v>19</v>
      </c>
      <c r="E442" s="114" t="s">
        <v>20</v>
      </c>
      <c r="F442" s="114">
        <v>2020</v>
      </c>
      <c r="G442" s="114" t="s">
        <v>11</v>
      </c>
      <c r="H442" s="20">
        <v>69.3</v>
      </c>
      <c r="I442" s="20">
        <v>69.3</v>
      </c>
      <c r="J442" s="20">
        <v>1801.8</v>
      </c>
      <c r="K442" s="20">
        <v>26</v>
      </c>
      <c r="L442" s="114" t="s">
        <v>4</v>
      </c>
      <c r="M442" s="114" t="s">
        <v>774</v>
      </c>
    </row>
    <row r="443" spans="1:13" x14ac:dyDescent="0.25">
      <c r="A443" s="114">
        <v>25214</v>
      </c>
      <c r="B443" s="115" t="s">
        <v>392</v>
      </c>
      <c r="C443" s="114" t="s">
        <v>194</v>
      </c>
      <c r="D443" s="114" t="s">
        <v>64</v>
      </c>
      <c r="E443" s="114" t="s">
        <v>65</v>
      </c>
      <c r="F443" s="114">
        <v>2020</v>
      </c>
      <c r="G443" s="114" t="s">
        <v>11</v>
      </c>
      <c r="H443" s="20">
        <v>58.2</v>
      </c>
      <c r="I443" s="20">
        <v>58.2</v>
      </c>
      <c r="J443" s="20">
        <v>640.20000000000005</v>
      </c>
      <c r="K443" s="20">
        <v>11</v>
      </c>
      <c r="L443" s="114" t="s">
        <v>4</v>
      </c>
      <c r="M443" s="114" t="s">
        <v>771</v>
      </c>
    </row>
    <row r="444" spans="1:13" x14ac:dyDescent="0.25">
      <c r="A444" s="114">
        <v>25214</v>
      </c>
      <c r="B444" s="115" t="s">
        <v>392</v>
      </c>
      <c r="C444" s="114" t="s">
        <v>194</v>
      </c>
      <c r="D444" s="114" t="s">
        <v>64</v>
      </c>
      <c r="E444" s="114" t="s">
        <v>65</v>
      </c>
      <c r="F444" s="114">
        <v>2020</v>
      </c>
      <c r="G444" s="114" t="s">
        <v>3</v>
      </c>
      <c r="H444" s="20">
        <v>49</v>
      </c>
      <c r="I444" s="20">
        <v>46.09</v>
      </c>
      <c r="J444" s="20">
        <v>506.99</v>
      </c>
      <c r="K444" s="20">
        <v>11</v>
      </c>
      <c r="L444" s="114" t="s">
        <v>4</v>
      </c>
      <c r="M444" s="114" t="s">
        <v>771</v>
      </c>
    </row>
    <row r="445" spans="1:13" x14ac:dyDescent="0.25">
      <c r="A445" s="114">
        <v>25214</v>
      </c>
      <c r="B445" s="115" t="s">
        <v>392</v>
      </c>
      <c r="C445" s="114" t="s">
        <v>194</v>
      </c>
      <c r="D445" s="114" t="s">
        <v>195</v>
      </c>
      <c r="E445" s="114" t="s">
        <v>196</v>
      </c>
      <c r="F445" s="114">
        <v>2020</v>
      </c>
      <c r="G445" s="114" t="s">
        <v>11</v>
      </c>
      <c r="H445" s="20">
        <v>20.8</v>
      </c>
      <c r="I445" s="20">
        <v>20.8</v>
      </c>
      <c r="J445" s="20">
        <v>249.60000000000002</v>
      </c>
      <c r="K445" s="20">
        <v>12</v>
      </c>
      <c r="L445" s="114" t="s">
        <v>4</v>
      </c>
      <c r="M445" s="114" t="s">
        <v>775</v>
      </c>
    </row>
    <row r="446" spans="1:13" x14ac:dyDescent="0.25">
      <c r="A446" s="114">
        <v>25214</v>
      </c>
      <c r="B446" s="115" t="s">
        <v>392</v>
      </c>
      <c r="C446" s="114" t="s">
        <v>194</v>
      </c>
      <c r="D446" s="114" t="s">
        <v>195</v>
      </c>
      <c r="E446" s="114" t="s">
        <v>196</v>
      </c>
      <c r="F446" s="114">
        <v>2020</v>
      </c>
      <c r="G446" s="114" t="s">
        <v>3</v>
      </c>
      <c r="H446" s="20">
        <v>17.8</v>
      </c>
      <c r="I446" s="20">
        <v>17.29</v>
      </c>
      <c r="J446" s="20">
        <v>207.48</v>
      </c>
      <c r="K446" s="20">
        <v>12</v>
      </c>
      <c r="L446" s="114" t="s">
        <v>4</v>
      </c>
      <c r="M446" s="114" t="s">
        <v>775</v>
      </c>
    </row>
    <row r="447" spans="1:13" x14ac:dyDescent="0.25">
      <c r="A447" s="114">
        <v>25214</v>
      </c>
      <c r="B447" s="115" t="s">
        <v>392</v>
      </c>
      <c r="C447" s="114" t="s">
        <v>194</v>
      </c>
      <c r="D447" s="114" t="s">
        <v>68</v>
      </c>
      <c r="E447" s="114" t="s">
        <v>69</v>
      </c>
      <c r="F447" s="114">
        <v>2020</v>
      </c>
      <c r="G447" s="114" t="s">
        <v>11</v>
      </c>
      <c r="H447" s="20">
        <v>14.3</v>
      </c>
      <c r="I447" s="20">
        <v>14</v>
      </c>
      <c r="J447" s="20">
        <v>406</v>
      </c>
      <c r="K447" s="20">
        <v>29</v>
      </c>
      <c r="L447" s="114" t="s">
        <v>4</v>
      </c>
      <c r="M447" s="114" t="s">
        <v>771</v>
      </c>
    </row>
    <row r="448" spans="1:13" x14ac:dyDescent="0.25">
      <c r="A448" s="114">
        <v>25214</v>
      </c>
      <c r="B448" s="115" t="s">
        <v>392</v>
      </c>
      <c r="C448" s="114" t="s">
        <v>194</v>
      </c>
      <c r="D448" s="114" t="s">
        <v>68</v>
      </c>
      <c r="E448" s="114" t="s">
        <v>69</v>
      </c>
      <c r="F448" s="114">
        <v>2020</v>
      </c>
      <c r="G448" s="114" t="s">
        <v>3</v>
      </c>
      <c r="H448" s="20">
        <v>12</v>
      </c>
      <c r="I448" s="20">
        <v>11.62</v>
      </c>
      <c r="J448" s="20">
        <v>336.97999999999996</v>
      </c>
      <c r="K448" s="20">
        <v>29</v>
      </c>
      <c r="L448" s="114" t="s">
        <v>4</v>
      </c>
      <c r="M448" s="114" t="s">
        <v>771</v>
      </c>
    </row>
    <row r="449" spans="1:13" x14ac:dyDescent="0.25">
      <c r="A449" s="114">
        <v>25214</v>
      </c>
      <c r="B449" s="115" t="s">
        <v>392</v>
      </c>
      <c r="C449" s="114" t="s">
        <v>194</v>
      </c>
      <c r="D449" s="114" t="s">
        <v>17</v>
      </c>
      <c r="E449" s="114" t="s">
        <v>18</v>
      </c>
      <c r="F449" s="114">
        <v>2020</v>
      </c>
      <c r="G449" s="114" t="s">
        <v>3</v>
      </c>
      <c r="H449" s="20">
        <v>11.2</v>
      </c>
      <c r="I449" s="20">
        <v>10.85</v>
      </c>
      <c r="J449" s="20">
        <v>303.8</v>
      </c>
      <c r="K449" s="20">
        <v>28</v>
      </c>
      <c r="L449" s="114" t="s">
        <v>4</v>
      </c>
      <c r="M449" s="114" t="s">
        <v>771</v>
      </c>
    </row>
    <row r="450" spans="1:13" x14ac:dyDescent="0.25">
      <c r="A450" s="114">
        <v>25214</v>
      </c>
      <c r="B450" s="115" t="s">
        <v>392</v>
      </c>
      <c r="C450" s="114" t="s">
        <v>194</v>
      </c>
      <c r="D450" s="114" t="s">
        <v>17</v>
      </c>
      <c r="E450" s="114" t="s">
        <v>18</v>
      </c>
      <c r="F450" s="114">
        <v>2020</v>
      </c>
      <c r="G450" s="114" t="s">
        <v>11</v>
      </c>
      <c r="H450" s="20">
        <v>10.9</v>
      </c>
      <c r="I450" s="20">
        <v>10.9</v>
      </c>
      <c r="J450" s="20">
        <v>305.2</v>
      </c>
      <c r="K450" s="20">
        <v>28</v>
      </c>
      <c r="L450" s="114" t="s">
        <v>4</v>
      </c>
      <c r="M450" s="114" t="s">
        <v>771</v>
      </c>
    </row>
    <row r="451" spans="1:13" x14ac:dyDescent="0.25">
      <c r="A451" s="114">
        <v>25214</v>
      </c>
      <c r="B451" s="115" t="s">
        <v>392</v>
      </c>
      <c r="C451" s="114" t="s">
        <v>194</v>
      </c>
      <c r="D451" s="114" t="s">
        <v>5</v>
      </c>
      <c r="E451" s="114" t="s">
        <v>6</v>
      </c>
      <c r="F451" s="114">
        <v>2020</v>
      </c>
      <c r="G451" s="114" t="s">
        <v>11</v>
      </c>
      <c r="H451" s="20">
        <v>9.9</v>
      </c>
      <c r="I451" s="20">
        <v>9.9</v>
      </c>
      <c r="J451" s="20">
        <v>46.261682242990652</v>
      </c>
      <c r="K451" s="20">
        <v>4.6728971962616797</v>
      </c>
      <c r="L451" s="114" t="s">
        <v>4</v>
      </c>
      <c r="M451" s="114" t="s">
        <v>771</v>
      </c>
    </row>
    <row r="452" spans="1:13" x14ac:dyDescent="0.25">
      <c r="A452" s="114">
        <v>25214</v>
      </c>
      <c r="B452" s="115" t="s">
        <v>392</v>
      </c>
      <c r="C452" s="114" t="s">
        <v>194</v>
      </c>
      <c r="D452" s="114" t="s">
        <v>5</v>
      </c>
      <c r="E452" s="114" t="s">
        <v>6</v>
      </c>
      <c r="F452" s="114">
        <v>2020</v>
      </c>
      <c r="G452" s="114" t="s">
        <v>3</v>
      </c>
      <c r="H452" s="20">
        <v>8.9</v>
      </c>
      <c r="I452" s="20">
        <v>7.68</v>
      </c>
      <c r="J452" s="20">
        <v>35.887850467289717</v>
      </c>
      <c r="K452" s="20">
        <v>4.6728971962616797</v>
      </c>
      <c r="L452" s="114" t="s">
        <v>4</v>
      </c>
      <c r="M452" s="114" t="s">
        <v>771</v>
      </c>
    </row>
    <row r="453" spans="1:13" x14ac:dyDescent="0.25">
      <c r="A453" s="114">
        <v>25214</v>
      </c>
      <c r="B453" s="115" t="s">
        <v>392</v>
      </c>
      <c r="C453" s="114" t="s">
        <v>194</v>
      </c>
      <c r="D453" s="114" t="s">
        <v>82</v>
      </c>
      <c r="E453" s="114" t="s">
        <v>83</v>
      </c>
      <c r="F453" s="114">
        <v>2020</v>
      </c>
      <c r="G453" s="114" t="s">
        <v>11</v>
      </c>
      <c r="H453" s="20">
        <v>6.9</v>
      </c>
      <c r="I453" s="20">
        <v>6.9</v>
      </c>
      <c r="J453" s="20">
        <v>138</v>
      </c>
      <c r="K453" s="20">
        <v>20</v>
      </c>
      <c r="L453" s="114" t="s">
        <v>4</v>
      </c>
      <c r="M453" s="114" t="s">
        <v>771</v>
      </c>
    </row>
    <row r="454" spans="1:13" x14ac:dyDescent="0.25">
      <c r="A454" s="114">
        <v>25214</v>
      </c>
      <c r="B454" s="115" t="s">
        <v>392</v>
      </c>
      <c r="C454" s="114" t="s">
        <v>194</v>
      </c>
      <c r="D454" s="114" t="s">
        <v>179</v>
      </c>
      <c r="E454" s="114" t="s">
        <v>180</v>
      </c>
      <c r="F454" s="114">
        <v>2020</v>
      </c>
      <c r="G454" s="114" t="s">
        <v>3</v>
      </c>
      <c r="H454" s="20">
        <v>6.9</v>
      </c>
      <c r="I454" s="20">
        <v>6.72</v>
      </c>
      <c r="J454" s="20">
        <v>134.4</v>
      </c>
      <c r="K454" s="20">
        <v>20</v>
      </c>
      <c r="L454" s="114" t="s">
        <v>4</v>
      </c>
      <c r="M454" s="114" t="s">
        <v>771</v>
      </c>
    </row>
    <row r="455" spans="1:13" x14ac:dyDescent="0.25">
      <c r="A455" s="114">
        <v>25214</v>
      </c>
      <c r="B455" s="115" t="s">
        <v>392</v>
      </c>
      <c r="C455" s="114" t="s">
        <v>194</v>
      </c>
      <c r="D455" s="114" t="s">
        <v>82</v>
      </c>
      <c r="E455" s="114" t="s">
        <v>83</v>
      </c>
      <c r="F455" s="114">
        <v>2020</v>
      </c>
      <c r="G455" s="114" t="s">
        <v>3</v>
      </c>
      <c r="H455" s="20">
        <v>6.5</v>
      </c>
      <c r="I455" s="20">
        <v>5.76</v>
      </c>
      <c r="J455" s="20">
        <v>115.19999999999999</v>
      </c>
      <c r="K455" s="20">
        <v>20</v>
      </c>
      <c r="L455" s="114" t="s">
        <v>4</v>
      </c>
      <c r="M455" s="114" t="s">
        <v>771</v>
      </c>
    </row>
    <row r="456" spans="1:13" x14ac:dyDescent="0.25">
      <c r="A456" s="114">
        <v>25214</v>
      </c>
      <c r="B456" s="115" t="s">
        <v>392</v>
      </c>
      <c r="C456" s="114" t="s">
        <v>194</v>
      </c>
      <c r="D456" s="114" t="s">
        <v>179</v>
      </c>
      <c r="E456" s="114" t="s">
        <v>180</v>
      </c>
      <c r="F456" s="114">
        <v>2020</v>
      </c>
      <c r="G456" s="114" t="s">
        <v>11</v>
      </c>
      <c r="H456" s="20">
        <v>5.9</v>
      </c>
      <c r="I456" s="20">
        <v>5.9</v>
      </c>
      <c r="J456" s="20">
        <v>165.20000000000002</v>
      </c>
      <c r="K456" s="20">
        <v>28</v>
      </c>
      <c r="L456" s="114" t="s">
        <v>4</v>
      </c>
      <c r="M456" s="114" t="s">
        <v>771</v>
      </c>
    </row>
    <row r="457" spans="1:13" x14ac:dyDescent="0.25">
      <c r="A457" s="114">
        <v>25214</v>
      </c>
      <c r="B457" s="115" t="s">
        <v>392</v>
      </c>
      <c r="C457" s="114" t="s">
        <v>194</v>
      </c>
      <c r="D457" s="114" t="s">
        <v>105</v>
      </c>
      <c r="E457" s="114" t="s">
        <v>106</v>
      </c>
      <c r="F457" s="114">
        <v>2020</v>
      </c>
      <c r="G457" s="114" t="s">
        <v>3</v>
      </c>
      <c r="H457" s="20">
        <v>5</v>
      </c>
      <c r="I457" s="20">
        <v>4.8</v>
      </c>
      <c r="J457" s="20">
        <v>115.19999999999999</v>
      </c>
      <c r="K457" s="20">
        <v>24</v>
      </c>
      <c r="L457" s="114" t="s">
        <v>4</v>
      </c>
      <c r="M457" s="114" t="s">
        <v>771</v>
      </c>
    </row>
    <row r="458" spans="1:13" x14ac:dyDescent="0.25">
      <c r="A458" s="114">
        <v>25214</v>
      </c>
      <c r="B458" s="115" t="s">
        <v>392</v>
      </c>
      <c r="C458" s="114" t="s">
        <v>194</v>
      </c>
      <c r="D458" s="114" t="s">
        <v>98</v>
      </c>
      <c r="E458" s="114" t="s">
        <v>99</v>
      </c>
      <c r="F458" s="114">
        <v>2020</v>
      </c>
      <c r="G458" s="114" t="s">
        <v>3</v>
      </c>
      <c r="H458" s="20">
        <v>4</v>
      </c>
      <c r="I458" s="20">
        <v>3.84</v>
      </c>
      <c r="J458" s="20">
        <v>76.8</v>
      </c>
      <c r="K458" s="20">
        <v>20</v>
      </c>
      <c r="L458" s="114" t="s">
        <v>4</v>
      </c>
      <c r="M458" s="114" t="s">
        <v>771</v>
      </c>
    </row>
    <row r="459" spans="1:13" x14ac:dyDescent="0.25">
      <c r="A459" s="114">
        <v>25214</v>
      </c>
      <c r="B459" s="115" t="s">
        <v>392</v>
      </c>
      <c r="C459" s="114" t="s">
        <v>194</v>
      </c>
      <c r="D459" s="114" t="s">
        <v>98</v>
      </c>
      <c r="E459" s="114" t="s">
        <v>99</v>
      </c>
      <c r="F459" s="114">
        <v>2020</v>
      </c>
      <c r="G459" s="114" t="s">
        <v>11</v>
      </c>
      <c r="H459" s="20">
        <v>4</v>
      </c>
      <c r="I459" s="20">
        <v>4</v>
      </c>
      <c r="J459" s="20">
        <v>80</v>
      </c>
      <c r="K459" s="20">
        <v>20</v>
      </c>
      <c r="L459" s="114" t="s">
        <v>4</v>
      </c>
      <c r="M459" s="114" t="s">
        <v>771</v>
      </c>
    </row>
    <row r="460" spans="1:13" x14ac:dyDescent="0.25">
      <c r="A460" s="114">
        <v>25214</v>
      </c>
      <c r="B460" s="115" t="s">
        <v>392</v>
      </c>
      <c r="C460" s="114" t="s">
        <v>194</v>
      </c>
      <c r="D460" s="114" t="s">
        <v>105</v>
      </c>
      <c r="E460" s="114" t="s">
        <v>106</v>
      </c>
      <c r="F460" s="114">
        <v>2020</v>
      </c>
      <c r="G460" s="114" t="s">
        <v>11</v>
      </c>
      <c r="H460" s="20">
        <v>3</v>
      </c>
      <c r="I460" s="20">
        <v>3</v>
      </c>
      <c r="J460" s="20">
        <v>72</v>
      </c>
      <c r="K460" s="20">
        <v>24</v>
      </c>
      <c r="L460" s="114" t="s">
        <v>4</v>
      </c>
      <c r="M460" s="114" t="s">
        <v>771</v>
      </c>
    </row>
    <row r="461" spans="1:13" x14ac:dyDescent="0.25">
      <c r="A461" s="114">
        <v>25214</v>
      </c>
      <c r="B461" s="115" t="s">
        <v>392</v>
      </c>
      <c r="C461" s="114" t="s">
        <v>194</v>
      </c>
      <c r="D461" s="114" t="s">
        <v>102</v>
      </c>
      <c r="E461" s="114" t="s">
        <v>103</v>
      </c>
      <c r="F461" s="114">
        <v>2020</v>
      </c>
      <c r="G461" s="114" t="s">
        <v>3</v>
      </c>
      <c r="H461" s="20">
        <v>2.2000000000000002</v>
      </c>
      <c r="I461" s="20">
        <v>2.16</v>
      </c>
      <c r="J461" s="20">
        <v>108</v>
      </c>
      <c r="K461" s="20">
        <v>50</v>
      </c>
      <c r="L461" s="114" t="s">
        <v>4</v>
      </c>
      <c r="M461" s="114" t="s">
        <v>771</v>
      </c>
    </row>
    <row r="462" spans="1:13" x14ac:dyDescent="0.25">
      <c r="A462" s="114">
        <v>25214</v>
      </c>
      <c r="B462" s="115" t="s">
        <v>392</v>
      </c>
      <c r="C462" s="114" t="s">
        <v>194</v>
      </c>
      <c r="D462" s="114" t="s">
        <v>102</v>
      </c>
      <c r="E462" s="114" t="s">
        <v>103</v>
      </c>
      <c r="F462" s="114">
        <v>2020</v>
      </c>
      <c r="G462" s="114" t="s">
        <v>11</v>
      </c>
      <c r="H462" s="20">
        <v>2</v>
      </c>
      <c r="I462" s="20">
        <v>2</v>
      </c>
      <c r="J462" s="20">
        <v>100</v>
      </c>
      <c r="K462" s="20">
        <v>50</v>
      </c>
      <c r="L462" s="114" t="s">
        <v>4</v>
      </c>
      <c r="M462" s="114" t="s">
        <v>771</v>
      </c>
    </row>
    <row r="463" spans="1:13" x14ac:dyDescent="0.25">
      <c r="A463" s="114">
        <v>25214</v>
      </c>
      <c r="B463" s="115" t="s">
        <v>392</v>
      </c>
      <c r="C463" s="114" t="s">
        <v>194</v>
      </c>
      <c r="D463" s="114" t="s">
        <v>238</v>
      </c>
      <c r="E463" s="114" t="s">
        <v>239</v>
      </c>
      <c r="F463" s="114">
        <v>2020</v>
      </c>
      <c r="G463" s="114" t="s">
        <v>225</v>
      </c>
      <c r="H463" s="20">
        <v>0.9</v>
      </c>
      <c r="I463" s="20">
        <v>0</v>
      </c>
      <c r="J463" s="20">
        <v>0</v>
      </c>
      <c r="K463" s="20">
        <v>0</v>
      </c>
      <c r="L463" s="114" t="s">
        <v>50</v>
      </c>
      <c r="M463" s="114" t="s">
        <v>769</v>
      </c>
    </row>
    <row r="464" spans="1:13" x14ac:dyDescent="0.25">
      <c r="A464" s="114">
        <v>25224</v>
      </c>
      <c r="B464" s="115" t="s">
        <v>397</v>
      </c>
      <c r="C464" s="114" t="s">
        <v>219</v>
      </c>
      <c r="D464" s="114" t="s">
        <v>19</v>
      </c>
      <c r="E464" s="114" t="s">
        <v>20</v>
      </c>
      <c r="F464" s="114">
        <v>2020</v>
      </c>
      <c r="G464" s="114" t="s">
        <v>11</v>
      </c>
      <c r="H464" s="20">
        <v>130</v>
      </c>
      <c r="I464" s="20">
        <v>130</v>
      </c>
      <c r="J464" s="20">
        <v>2600</v>
      </c>
      <c r="K464" s="20">
        <v>20</v>
      </c>
      <c r="L464" s="114" t="s">
        <v>4</v>
      </c>
      <c r="M464" s="114" t="s">
        <v>774</v>
      </c>
    </row>
    <row r="465" spans="1:13" x14ac:dyDescent="0.25">
      <c r="A465" s="114">
        <v>25224</v>
      </c>
      <c r="B465" s="115" t="s">
        <v>397</v>
      </c>
      <c r="C465" s="114" t="s">
        <v>219</v>
      </c>
      <c r="D465" s="114" t="s">
        <v>19</v>
      </c>
      <c r="E465" s="114" t="s">
        <v>20</v>
      </c>
      <c r="F465" s="114">
        <v>2020</v>
      </c>
      <c r="G465" s="114" t="s">
        <v>3</v>
      </c>
      <c r="H465" s="20">
        <v>110</v>
      </c>
      <c r="I465" s="20">
        <v>110</v>
      </c>
      <c r="J465" s="20">
        <v>2200</v>
      </c>
      <c r="K465" s="20">
        <v>20</v>
      </c>
      <c r="L465" s="114" t="s">
        <v>4</v>
      </c>
      <c r="M465" s="114" t="s">
        <v>774</v>
      </c>
    </row>
    <row r="466" spans="1:13" x14ac:dyDescent="0.25">
      <c r="A466" s="114">
        <v>25224</v>
      </c>
      <c r="B466" s="115" t="s">
        <v>397</v>
      </c>
      <c r="C466" s="114" t="s">
        <v>219</v>
      </c>
      <c r="D466" s="114" t="s">
        <v>19</v>
      </c>
      <c r="E466" s="114" t="s">
        <v>24</v>
      </c>
      <c r="F466" s="114">
        <v>2020</v>
      </c>
      <c r="G466" s="114" t="s">
        <v>11</v>
      </c>
      <c r="H466" s="20">
        <v>13</v>
      </c>
      <c r="I466" s="20">
        <v>13</v>
      </c>
      <c r="J466" s="20">
        <v>182</v>
      </c>
      <c r="K466" s="20">
        <v>14</v>
      </c>
      <c r="L466" s="114" t="s">
        <v>4</v>
      </c>
      <c r="M466" s="114" t="s">
        <v>774</v>
      </c>
    </row>
    <row r="467" spans="1:13" x14ac:dyDescent="0.25">
      <c r="A467" s="114">
        <v>25224</v>
      </c>
      <c r="B467" s="115" t="s">
        <v>397</v>
      </c>
      <c r="C467" s="114" t="s">
        <v>219</v>
      </c>
      <c r="D467" s="114" t="s">
        <v>19</v>
      </c>
      <c r="E467" s="114" t="s">
        <v>24</v>
      </c>
      <c r="F467" s="114">
        <v>2020</v>
      </c>
      <c r="G467" s="114" t="s">
        <v>3</v>
      </c>
      <c r="H467" s="20">
        <v>8</v>
      </c>
      <c r="I467" s="20">
        <v>8</v>
      </c>
      <c r="J467" s="20">
        <v>112</v>
      </c>
      <c r="K467" s="20">
        <v>14</v>
      </c>
      <c r="L467" s="114" t="s">
        <v>4</v>
      </c>
      <c r="M467" s="114" t="s">
        <v>774</v>
      </c>
    </row>
    <row r="468" spans="1:13" x14ac:dyDescent="0.25">
      <c r="A468" s="114">
        <v>25245</v>
      </c>
      <c r="B468" s="115" t="s">
        <v>396</v>
      </c>
      <c r="C468" s="114" t="s">
        <v>173</v>
      </c>
      <c r="D468" s="114" t="s">
        <v>1</v>
      </c>
      <c r="E468" s="114" t="s">
        <v>2</v>
      </c>
      <c r="F468" s="114">
        <v>2020</v>
      </c>
      <c r="G468" s="114" t="s">
        <v>11</v>
      </c>
      <c r="H468" s="20">
        <v>20</v>
      </c>
      <c r="I468" s="20">
        <v>19</v>
      </c>
      <c r="J468" s="20">
        <v>57</v>
      </c>
      <c r="K468" s="20">
        <v>3</v>
      </c>
      <c r="L468" s="114" t="s">
        <v>4</v>
      </c>
      <c r="M468" s="114" t="s">
        <v>764</v>
      </c>
    </row>
    <row r="469" spans="1:13" x14ac:dyDescent="0.25">
      <c r="A469" s="114">
        <v>25245</v>
      </c>
      <c r="B469" s="115" t="s">
        <v>396</v>
      </c>
      <c r="C469" s="114" t="s">
        <v>173</v>
      </c>
      <c r="D469" s="114" t="s">
        <v>1</v>
      </c>
      <c r="E469" s="114" t="s">
        <v>2</v>
      </c>
      <c r="F469" s="114">
        <v>2020</v>
      </c>
      <c r="G469" s="114" t="s">
        <v>3</v>
      </c>
      <c r="H469" s="20">
        <v>17</v>
      </c>
      <c r="I469" s="20">
        <v>17</v>
      </c>
      <c r="J469" s="20">
        <v>51</v>
      </c>
      <c r="K469" s="20">
        <v>3</v>
      </c>
      <c r="L469" s="114" t="s">
        <v>4</v>
      </c>
      <c r="M469" s="114" t="s">
        <v>764</v>
      </c>
    </row>
    <row r="470" spans="1:13" x14ac:dyDescent="0.25">
      <c r="A470" s="114">
        <v>25245</v>
      </c>
      <c r="B470" s="115" t="s">
        <v>396</v>
      </c>
      <c r="C470" s="114" t="s">
        <v>173</v>
      </c>
      <c r="D470" s="114" t="s">
        <v>7</v>
      </c>
      <c r="E470" s="114" t="s">
        <v>8</v>
      </c>
      <c r="F470" s="114">
        <v>2020</v>
      </c>
      <c r="G470" s="114" t="s">
        <v>3</v>
      </c>
      <c r="H470" s="20">
        <v>15</v>
      </c>
      <c r="I470" s="20">
        <v>15</v>
      </c>
      <c r="J470" s="20">
        <v>62.937062937062947</v>
      </c>
      <c r="K470" s="20">
        <v>4.1958041958042003</v>
      </c>
      <c r="L470" s="114" t="s">
        <v>4</v>
      </c>
      <c r="M470" s="114" t="s">
        <v>764</v>
      </c>
    </row>
    <row r="471" spans="1:13" x14ac:dyDescent="0.25">
      <c r="A471" s="114">
        <v>25245</v>
      </c>
      <c r="B471" s="115" t="s">
        <v>396</v>
      </c>
      <c r="C471" s="114" t="s">
        <v>173</v>
      </c>
      <c r="D471" s="114" t="s">
        <v>7</v>
      </c>
      <c r="E471" s="114" t="s">
        <v>8</v>
      </c>
      <c r="F471" s="114">
        <v>2020</v>
      </c>
      <c r="G471" s="114" t="s">
        <v>11</v>
      </c>
      <c r="H471" s="20">
        <v>15</v>
      </c>
      <c r="I471" s="20">
        <v>15</v>
      </c>
      <c r="J471" s="20">
        <v>62.937062937062947</v>
      </c>
      <c r="K471" s="20">
        <v>4.1958041958042003</v>
      </c>
      <c r="L471" s="114" t="s">
        <v>4</v>
      </c>
      <c r="M471" s="114" t="s">
        <v>764</v>
      </c>
    </row>
    <row r="472" spans="1:13" x14ac:dyDescent="0.25">
      <c r="A472" s="114">
        <v>25245</v>
      </c>
      <c r="B472" s="115" t="s">
        <v>396</v>
      </c>
      <c r="C472" s="114" t="s">
        <v>173</v>
      </c>
      <c r="D472" s="114" t="s">
        <v>5</v>
      </c>
      <c r="E472" s="114" t="s">
        <v>6</v>
      </c>
      <c r="F472" s="114">
        <v>2020</v>
      </c>
      <c r="G472" s="114" t="s">
        <v>11</v>
      </c>
      <c r="H472" s="20">
        <v>12</v>
      </c>
      <c r="I472" s="20">
        <v>12</v>
      </c>
      <c r="J472" s="20">
        <v>33.644859813084111</v>
      </c>
      <c r="K472" s="20">
        <v>2.8037383177570101</v>
      </c>
      <c r="L472" s="114" t="s">
        <v>4</v>
      </c>
      <c r="M472" s="114" t="s">
        <v>771</v>
      </c>
    </row>
    <row r="473" spans="1:13" x14ac:dyDescent="0.25">
      <c r="A473" s="114">
        <v>25245</v>
      </c>
      <c r="B473" s="115" t="s">
        <v>396</v>
      </c>
      <c r="C473" s="114" t="s">
        <v>173</v>
      </c>
      <c r="D473" s="114" t="s">
        <v>5</v>
      </c>
      <c r="E473" s="114" t="s">
        <v>6</v>
      </c>
      <c r="F473" s="114">
        <v>2020</v>
      </c>
      <c r="G473" s="114" t="s">
        <v>3</v>
      </c>
      <c r="H473" s="20">
        <v>7</v>
      </c>
      <c r="I473" s="20">
        <v>7</v>
      </c>
      <c r="J473" s="20">
        <v>19.626168224299064</v>
      </c>
      <c r="K473" s="20">
        <v>2.8037383177570101</v>
      </c>
      <c r="L473" s="114" t="s">
        <v>4</v>
      </c>
      <c r="M473" s="114" t="s">
        <v>771</v>
      </c>
    </row>
    <row r="474" spans="1:13" x14ac:dyDescent="0.25">
      <c r="A474" s="114">
        <v>25245</v>
      </c>
      <c r="B474" s="115" t="s">
        <v>396</v>
      </c>
      <c r="C474" s="114" t="s">
        <v>173</v>
      </c>
      <c r="D474" s="114" t="s">
        <v>232</v>
      </c>
      <c r="E474" s="114" t="s">
        <v>759</v>
      </c>
      <c r="F474" s="114">
        <v>2020</v>
      </c>
      <c r="G474" s="114" t="s">
        <v>225</v>
      </c>
      <c r="H474" s="20">
        <v>996</v>
      </c>
      <c r="I474" s="20">
        <v>852</v>
      </c>
      <c r="J474" s="20">
        <v>936</v>
      </c>
      <c r="K474" s="20">
        <v>1.0985915492957701</v>
      </c>
      <c r="L474" s="114" t="s">
        <v>50</v>
      </c>
      <c r="M474" s="114" t="s">
        <v>759</v>
      </c>
    </row>
    <row r="475" spans="1:13" x14ac:dyDescent="0.25">
      <c r="A475" s="114">
        <v>25245</v>
      </c>
      <c r="B475" s="115" t="s">
        <v>396</v>
      </c>
      <c r="C475" s="114" t="s">
        <v>173</v>
      </c>
      <c r="D475" s="114" t="s">
        <v>246</v>
      </c>
      <c r="E475" s="114" t="s">
        <v>336</v>
      </c>
      <c r="F475" s="114">
        <v>2020</v>
      </c>
      <c r="G475" s="114" t="s">
        <v>225</v>
      </c>
      <c r="H475" s="20">
        <v>977</v>
      </c>
      <c r="I475" s="20">
        <v>977</v>
      </c>
      <c r="J475" s="20">
        <v>9770</v>
      </c>
      <c r="K475" s="20">
        <v>10</v>
      </c>
      <c r="L475" s="114" t="s">
        <v>50</v>
      </c>
      <c r="M475" s="114" t="s">
        <v>769</v>
      </c>
    </row>
    <row r="476" spans="1:13" x14ac:dyDescent="0.25">
      <c r="A476" s="114">
        <v>25245</v>
      </c>
      <c r="B476" s="115" t="s">
        <v>396</v>
      </c>
      <c r="C476" s="114" t="s">
        <v>173</v>
      </c>
      <c r="D476" s="114" t="s">
        <v>253</v>
      </c>
      <c r="E476" s="114" t="s">
        <v>254</v>
      </c>
      <c r="F476" s="114">
        <v>2020</v>
      </c>
      <c r="G476" s="114" t="s">
        <v>225</v>
      </c>
      <c r="H476" s="20">
        <v>363</v>
      </c>
      <c r="I476" s="20">
        <v>363</v>
      </c>
      <c r="J476" s="20">
        <v>3630</v>
      </c>
      <c r="K476" s="20">
        <v>10</v>
      </c>
      <c r="L476" s="114" t="s">
        <v>50</v>
      </c>
      <c r="M476" s="114" t="s">
        <v>769</v>
      </c>
    </row>
    <row r="477" spans="1:13" x14ac:dyDescent="0.25">
      <c r="A477" s="114">
        <v>25245</v>
      </c>
      <c r="B477" s="115" t="s">
        <v>396</v>
      </c>
      <c r="C477" s="114" t="s">
        <v>173</v>
      </c>
      <c r="D477" s="114" t="s">
        <v>228</v>
      </c>
      <c r="E477" s="114" t="s">
        <v>229</v>
      </c>
      <c r="F477" s="114">
        <v>2020</v>
      </c>
      <c r="G477" s="114" t="s">
        <v>225</v>
      </c>
      <c r="H477" s="20">
        <v>280.8</v>
      </c>
      <c r="I477" s="20">
        <v>280.8</v>
      </c>
      <c r="J477" s="20">
        <v>2246.4</v>
      </c>
      <c r="K477" s="20">
        <v>8</v>
      </c>
      <c r="L477" s="114" t="s">
        <v>50</v>
      </c>
      <c r="M477" s="114" t="s">
        <v>769</v>
      </c>
    </row>
    <row r="478" spans="1:13" x14ac:dyDescent="0.25">
      <c r="A478" s="114">
        <v>25245</v>
      </c>
      <c r="B478" s="115" t="s">
        <v>396</v>
      </c>
      <c r="C478" s="114" t="s">
        <v>173</v>
      </c>
      <c r="D478" s="114" t="s">
        <v>234</v>
      </c>
      <c r="E478" s="114" t="s">
        <v>235</v>
      </c>
      <c r="F478" s="114">
        <v>2020</v>
      </c>
      <c r="G478" s="114" t="s">
        <v>225</v>
      </c>
      <c r="H478" s="20">
        <v>271</v>
      </c>
      <c r="I478" s="20">
        <v>235</v>
      </c>
      <c r="J478" s="20">
        <v>1880</v>
      </c>
      <c r="K478" s="20">
        <v>8</v>
      </c>
      <c r="L478" s="114" t="s">
        <v>50</v>
      </c>
      <c r="M478" s="114" t="s">
        <v>769</v>
      </c>
    </row>
    <row r="479" spans="1:13" x14ac:dyDescent="0.25">
      <c r="A479" s="114">
        <v>25245</v>
      </c>
      <c r="B479" s="115" t="s">
        <v>396</v>
      </c>
      <c r="C479" s="114" t="s">
        <v>173</v>
      </c>
      <c r="D479" s="114" t="s">
        <v>227</v>
      </c>
      <c r="E479" s="114" t="s">
        <v>339</v>
      </c>
      <c r="F479" s="114">
        <v>2020</v>
      </c>
      <c r="G479" s="114" t="s">
        <v>225</v>
      </c>
      <c r="H479" s="20">
        <v>108.5</v>
      </c>
      <c r="I479" s="20">
        <v>99</v>
      </c>
      <c r="J479" s="20">
        <v>990</v>
      </c>
      <c r="K479" s="20">
        <v>10</v>
      </c>
      <c r="L479" s="114" t="s">
        <v>50</v>
      </c>
      <c r="M479" s="114" t="s">
        <v>769</v>
      </c>
    </row>
    <row r="480" spans="1:13" x14ac:dyDescent="0.25">
      <c r="A480" s="114">
        <v>25245</v>
      </c>
      <c r="B480" s="115" t="s">
        <v>396</v>
      </c>
      <c r="C480" s="114" t="s">
        <v>173</v>
      </c>
      <c r="D480" s="114" t="s">
        <v>252</v>
      </c>
      <c r="E480" s="114" t="s">
        <v>340</v>
      </c>
      <c r="F480" s="114">
        <v>2020</v>
      </c>
      <c r="G480" s="114" t="s">
        <v>225</v>
      </c>
      <c r="H480" s="20">
        <v>104</v>
      </c>
      <c r="I480" s="20">
        <v>103</v>
      </c>
      <c r="J480" s="20">
        <v>1545</v>
      </c>
      <c r="K480" s="20">
        <v>15</v>
      </c>
      <c r="L480" s="114" t="s">
        <v>50</v>
      </c>
      <c r="M480" s="114" t="s">
        <v>769</v>
      </c>
    </row>
    <row r="481" spans="1:13" x14ac:dyDescent="0.25">
      <c r="A481" s="114">
        <v>25245</v>
      </c>
      <c r="B481" s="115" t="s">
        <v>396</v>
      </c>
      <c r="C481" s="114" t="s">
        <v>173</v>
      </c>
      <c r="D481" s="114" t="s">
        <v>374</v>
      </c>
      <c r="E481" s="114" t="s">
        <v>374</v>
      </c>
      <c r="F481" s="114">
        <v>2020</v>
      </c>
      <c r="G481" s="114"/>
      <c r="H481" s="114">
        <v>98.1</v>
      </c>
      <c r="I481" s="114">
        <v>88.1</v>
      </c>
      <c r="J481" s="114" t="s">
        <v>225</v>
      </c>
      <c r="K481" s="114"/>
      <c r="L481" s="114" t="s">
        <v>50</v>
      </c>
      <c r="M481" s="114" t="s">
        <v>368</v>
      </c>
    </row>
    <row r="482" spans="1:13" x14ac:dyDescent="0.25">
      <c r="A482" s="114">
        <v>25245</v>
      </c>
      <c r="B482" s="115" t="s">
        <v>396</v>
      </c>
      <c r="C482" s="114" t="s">
        <v>173</v>
      </c>
      <c r="D482" s="114" t="s">
        <v>250</v>
      </c>
      <c r="E482" s="114" t="s">
        <v>251</v>
      </c>
      <c r="F482" s="114">
        <v>2020</v>
      </c>
      <c r="G482" s="114" t="s">
        <v>225</v>
      </c>
      <c r="H482" s="20">
        <v>33</v>
      </c>
      <c r="I482" s="20">
        <v>33</v>
      </c>
      <c r="J482" s="20">
        <v>23.1</v>
      </c>
      <c r="K482" s="20">
        <v>0.7</v>
      </c>
      <c r="L482" s="114" t="s">
        <v>50</v>
      </c>
      <c r="M482" s="114" t="s">
        <v>251</v>
      </c>
    </row>
    <row r="483" spans="1:13" x14ac:dyDescent="0.25">
      <c r="A483" s="114">
        <v>25245</v>
      </c>
      <c r="B483" s="115" t="s">
        <v>396</v>
      </c>
      <c r="C483" s="114" t="s">
        <v>173</v>
      </c>
      <c r="D483" s="114" t="s">
        <v>224</v>
      </c>
      <c r="E483" s="114" t="s">
        <v>334</v>
      </c>
      <c r="F483" s="114">
        <v>2020</v>
      </c>
      <c r="G483" s="114" t="s">
        <v>225</v>
      </c>
      <c r="H483" s="20">
        <v>19.940000000000001</v>
      </c>
      <c r="I483" s="20">
        <v>16.940000000000001</v>
      </c>
      <c r="J483" s="20">
        <v>169.4</v>
      </c>
      <c r="K483" s="20">
        <v>10</v>
      </c>
      <c r="L483" s="114" t="s">
        <v>50</v>
      </c>
      <c r="M483" s="114" t="s">
        <v>769</v>
      </c>
    </row>
    <row r="484" spans="1:13" x14ac:dyDescent="0.25">
      <c r="A484" s="114">
        <v>25245</v>
      </c>
      <c r="B484" s="115" t="s">
        <v>396</v>
      </c>
      <c r="C484" s="114" t="s">
        <v>173</v>
      </c>
      <c r="D484" s="114" t="s">
        <v>224</v>
      </c>
      <c r="E484" s="114" t="s">
        <v>337</v>
      </c>
      <c r="F484" s="114">
        <v>2020</v>
      </c>
      <c r="G484" s="114" t="s">
        <v>225</v>
      </c>
      <c r="H484" s="20">
        <v>8.06</v>
      </c>
      <c r="I484" s="20">
        <v>8.06</v>
      </c>
      <c r="J484" s="20">
        <v>80.600000000000009</v>
      </c>
      <c r="K484" s="20">
        <v>10</v>
      </c>
      <c r="L484" s="114" t="s">
        <v>50</v>
      </c>
      <c r="M484" s="114" t="s">
        <v>769</v>
      </c>
    </row>
    <row r="485" spans="1:13" x14ac:dyDescent="0.25">
      <c r="A485" s="114">
        <v>25245</v>
      </c>
      <c r="B485" s="115" t="s">
        <v>396</v>
      </c>
      <c r="C485" s="114" t="s">
        <v>173</v>
      </c>
      <c r="D485" s="114" t="s">
        <v>26</v>
      </c>
      <c r="E485" s="114" t="s">
        <v>27</v>
      </c>
      <c r="F485" s="114">
        <v>2020</v>
      </c>
      <c r="G485" s="114" t="s">
        <v>3</v>
      </c>
      <c r="H485" s="20">
        <v>2</v>
      </c>
      <c r="I485" s="20">
        <v>2</v>
      </c>
      <c r="J485" s="20">
        <v>12</v>
      </c>
      <c r="K485" s="20">
        <v>6</v>
      </c>
      <c r="L485" s="114" t="s">
        <v>356</v>
      </c>
      <c r="M485" s="114" t="s">
        <v>774</v>
      </c>
    </row>
    <row r="486" spans="1:13" x14ac:dyDescent="0.25">
      <c r="A486" s="114">
        <v>25245</v>
      </c>
      <c r="B486" s="115" t="s">
        <v>396</v>
      </c>
      <c r="C486" s="114" t="s">
        <v>173</v>
      </c>
      <c r="D486" s="114" t="s">
        <v>26</v>
      </c>
      <c r="E486" s="114" t="s">
        <v>27</v>
      </c>
      <c r="F486" s="114">
        <v>2020</v>
      </c>
      <c r="G486" s="114" t="s">
        <v>11</v>
      </c>
      <c r="H486" s="20">
        <v>0</v>
      </c>
      <c r="I486" s="20">
        <v>0</v>
      </c>
      <c r="J486" s="20">
        <v>0</v>
      </c>
      <c r="K486" s="20">
        <v>0</v>
      </c>
      <c r="L486" s="114" t="s">
        <v>356</v>
      </c>
      <c r="M486" s="114" t="s">
        <v>774</v>
      </c>
    </row>
    <row r="487" spans="1:13" x14ac:dyDescent="0.25">
      <c r="A487" s="114">
        <v>25258</v>
      </c>
      <c r="B487" s="117" t="s">
        <v>391</v>
      </c>
      <c r="C487" s="114" t="s">
        <v>185</v>
      </c>
      <c r="D487" s="114" t="s">
        <v>1</v>
      </c>
      <c r="E487" s="114" t="s">
        <v>2</v>
      </c>
      <c r="F487" s="114">
        <v>2020</v>
      </c>
      <c r="G487" s="114" t="s">
        <v>3</v>
      </c>
      <c r="H487" s="20">
        <v>20</v>
      </c>
      <c r="I487" s="20">
        <v>15</v>
      </c>
      <c r="J487" s="20">
        <v>15</v>
      </c>
      <c r="K487" s="20">
        <v>1</v>
      </c>
      <c r="L487" s="114" t="s">
        <v>4</v>
      </c>
      <c r="M487" s="114" t="s">
        <v>764</v>
      </c>
    </row>
    <row r="488" spans="1:13" x14ac:dyDescent="0.25">
      <c r="A488" s="114">
        <v>25258</v>
      </c>
      <c r="B488" s="117" t="s">
        <v>391</v>
      </c>
      <c r="C488" s="114" t="s">
        <v>185</v>
      </c>
      <c r="D488" s="114" t="s">
        <v>1</v>
      </c>
      <c r="E488" s="114" t="s">
        <v>2</v>
      </c>
      <c r="F488" s="114">
        <v>2020</v>
      </c>
      <c r="G488" s="114" t="s">
        <v>11</v>
      </c>
      <c r="H488" s="20">
        <v>20</v>
      </c>
      <c r="I488" s="20">
        <v>20</v>
      </c>
      <c r="J488" s="20">
        <v>20</v>
      </c>
      <c r="K488" s="20">
        <v>1</v>
      </c>
      <c r="L488" s="114" t="s">
        <v>4</v>
      </c>
      <c r="M488" s="114" t="s">
        <v>764</v>
      </c>
    </row>
    <row r="489" spans="1:13" x14ac:dyDescent="0.25">
      <c r="A489" s="114">
        <v>25258</v>
      </c>
      <c r="B489" s="117" t="s">
        <v>391</v>
      </c>
      <c r="C489" s="114" t="s">
        <v>185</v>
      </c>
      <c r="D489" s="114" t="s">
        <v>44</v>
      </c>
      <c r="E489" s="114" t="s">
        <v>45</v>
      </c>
      <c r="F489" s="114">
        <v>2020</v>
      </c>
      <c r="G489" s="114" t="s">
        <v>3</v>
      </c>
      <c r="H489" s="20">
        <v>1</v>
      </c>
      <c r="I489" s="20">
        <v>1</v>
      </c>
      <c r="J489" s="20">
        <v>3</v>
      </c>
      <c r="K489" s="20">
        <v>3</v>
      </c>
      <c r="L489" s="114" t="s">
        <v>4</v>
      </c>
      <c r="M489" s="114" t="s">
        <v>771</v>
      </c>
    </row>
    <row r="490" spans="1:13" x14ac:dyDescent="0.25">
      <c r="A490" s="114">
        <v>25258</v>
      </c>
      <c r="B490" s="117" t="s">
        <v>391</v>
      </c>
      <c r="C490" s="114" t="s">
        <v>185</v>
      </c>
      <c r="D490" s="114" t="s">
        <v>240</v>
      </c>
      <c r="E490" s="114" t="s">
        <v>241</v>
      </c>
      <c r="F490" s="114">
        <v>2020</v>
      </c>
      <c r="G490" s="114" t="s">
        <v>225</v>
      </c>
      <c r="H490" s="20">
        <v>478</v>
      </c>
      <c r="I490" s="20">
        <v>468</v>
      </c>
      <c r="J490" s="20">
        <v>1872</v>
      </c>
      <c r="K490" s="20">
        <v>4</v>
      </c>
      <c r="L490" s="114" t="s">
        <v>50</v>
      </c>
      <c r="M490" s="114" t="s">
        <v>765</v>
      </c>
    </row>
    <row r="491" spans="1:13" x14ac:dyDescent="0.25">
      <c r="A491" s="114">
        <v>25258</v>
      </c>
      <c r="B491" s="117" t="s">
        <v>391</v>
      </c>
      <c r="C491" s="114" t="s">
        <v>185</v>
      </c>
      <c r="D491" s="114" t="s">
        <v>232</v>
      </c>
      <c r="E491" s="114" t="s">
        <v>759</v>
      </c>
      <c r="F491" s="114">
        <v>2020</v>
      </c>
      <c r="G491" s="114" t="s">
        <v>225</v>
      </c>
      <c r="H491" s="20">
        <v>414</v>
      </c>
      <c r="I491" s="20">
        <v>348</v>
      </c>
      <c r="J491" s="20">
        <v>396</v>
      </c>
      <c r="K491" s="20">
        <v>1.13793103448276</v>
      </c>
      <c r="L491" s="114" t="s">
        <v>50</v>
      </c>
      <c r="M491" s="114" t="s">
        <v>759</v>
      </c>
    </row>
    <row r="492" spans="1:13" x14ac:dyDescent="0.25">
      <c r="A492" s="114">
        <v>25258</v>
      </c>
      <c r="B492" s="117" t="s">
        <v>391</v>
      </c>
      <c r="C492" s="114" t="s">
        <v>185</v>
      </c>
      <c r="D492" s="114" t="s">
        <v>227</v>
      </c>
      <c r="E492" s="114" t="s">
        <v>339</v>
      </c>
      <c r="F492" s="114">
        <v>2020</v>
      </c>
      <c r="G492" s="114" t="s">
        <v>225</v>
      </c>
      <c r="H492" s="20">
        <v>381</v>
      </c>
      <c r="I492" s="20">
        <v>381</v>
      </c>
      <c r="J492" s="20">
        <v>2286</v>
      </c>
      <c r="K492" s="20">
        <v>6</v>
      </c>
      <c r="L492" s="114" t="s">
        <v>50</v>
      </c>
      <c r="M492" s="114" t="s">
        <v>769</v>
      </c>
    </row>
    <row r="493" spans="1:13" x14ac:dyDescent="0.25">
      <c r="A493" s="114">
        <v>25258</v>
      </c>
      <c r="B493" s="117" t="s">
        <v>391</v>
      </c>
      <c r="C493" s="114" t="s">
        <v>185</v>
      </c>
      <c r="D493" s="114" t="s">
        <v>255</v>
      </c>
      <c r="E493" s="114" t="s">
        <v>338</v>
      </c>
      <c r="F493" s="114">
        <v>2020</v>
      </c>
      <c r="G493" s="114" t="s">
        <v>225</v>
      </c>
      <c r="H493" s="20">
        <v>113</v>
      </c>
      <c r="I493" s="20">
        <v>84</v>
      </c>
      <c r="J493" s="20">
        <v>768</v>
      </c>
      <c r="K493" s="20">
        <v>8</v>
      </c>
      <c r="L493" s="114" t="s">
        <v>50</v>
      </c>
      <c r="M493" s="114" t="s">
        <v>769</v>
      </c>
    </row>
    <row r="494" spans="1:13" x14ac:dyDescent="0.25">
      <c r="A494" s="114">
        <v>25258</v>
      </c>
      <c r="B494" s="117" t="s">
        <v>391</v>
      </c>
      <c r="C494" s="114" t="s">
        <v>185</v>
      </c>
      <c r="D494" s="114" t="s">
        <v>250</v>
      </c>
      <c r="E494" s="114" t="s">
        <v>251</v>
      </c>
      <c r="F494" s="114">
        <v>2020</v>
      </c>
      <c r="G494" s="114" t="s">
        <v>225</v>
      </c>
      <c r="H494" s="20">
        <v>66</v>
      </c>
      <c r="I494" s="20">
        <v>66</v>
      </c>
      <c r="J494" s="20">
        <v>33</v>
      </c>
      <c r="K494" s="20">
        <v>0.5</v>
      </c>
      <c r="L494" s="114" t="s">
        <v>50</v>
      </c>
      <c r="M494" s="114" t="s">
        <v>251</v>
      </c>
    </row>
    <row r="495" spans="1:13" x14ac:dyDescent="0.25">
      <c r="A495" s="114">
        <v>25258</v>
      </c>
      <c r="B495" s="117" t="s">
        <v>391</v>
      </c>
      <c r="C495" s="114" t="s">
        <v>185</v>
      </c>
      <c r="D495" s="114" t="s">
        <v>234</v>
      </c>
      <c r="E495" s="114" t="s">
        <v>235</v>
      </c>
      <c r="F495" s="114">
        <v>2020</v>
      </c>
      <c r="G495" s="114" t="s">
        <v>225</v>
      </c>
      <c r="H495" s="20">
        <v>64</v>
      </c>
      <c r="I495" s="20">
        <v>61</v>
      </c>
      <c r="J495" s="20">
        <v>305</v>
      </c>
      <c r="K495" s="20">
        <v>5</v>
      </c>
      <c r="L495" s="114" t="s">
        <v>50</v>
      </c>
      <c r="M495" s="114" t="s">
        <v>769</v>
      </c>
    </row>
    <row r="496" spans="1:13" x14ac:dyDescent="0.25">
      <c r="A496" s="114">
        <v>25258</v>
      </c>
      <c r="B496" s="117" t="s">
        <v>391</v>
      </c>
      <c r="C496" s="114" t="s">
        <v>185</v>
      </c>
      <c r="D496" s="114" t="s">
        <v>224</v>
      </c>
      <c r="E496" s="114" t="s">
        <v>345</v>
      </c>
      <c r="F496" s="114">
        <v>2020</v>
      </c>
      <c r="G496" s="114" t="s">
        <v>225</v>
      </c>
      <c r="H496" s="20">
        <v>24</v>
      </c>
      <c r="I496" s="20">
        <v>17</v>
      </c>
      <c r="J496" s="20">
        <v>238</v>
      </c>
      <c r="K496" s="20">
        <v>14</v>
      </c>
      <c r="L496" s="114" t="s">
        <v>50</v>
      </c>
      <c r="M496" s="114" t="s">
        <v>769</v>
      </c>
    </row>
    <row r="497" spans="1:13" x14ac:dyDescent="0.25">
      <c r="A497" s="114">
        <v>25258</v>
      </c>
      <c r="B497" s="117" t="s">
        <v>391</v>
      </c>
      <c r="C497" s="114" t="s">
        <v>185</v>
      </c>
      <c r="D497" s="114" t="s">
        <v>26</v>
      </c>
      <c r="E497" s="114" t="s">
        <v>27</v>
      </c>
      <c r="F497" s="114">
        <v>2020</v>
      </c>
      <c r="G497" s="114" t="s">
        <v>3</v>
      </c>
      <c r="H497" s="20">
        <v>130</v>
      </c>
      <c r="I497" s="20">
        <v>125</v>
      </c>
      <c r="J497" s="20">
        <v>250</v>
      </c>
      <c r="K497" s="20">
        <v>2</v>
      </c>
      <c r="L497" s="114" t="s">
        <v>356</v>
      </c>
      <c r="M497" s="114" t="s">
        <v>774</v>
      </c>
    </row>
    <row r="498" spans="1:13" x14ac:dyDescent="0.25">
      <c r="A498" s="114">
        <v>25260</v>
      </c>
      <c r="B498" s="115" t="s">
        <v>393</v>
      </c>
      <c r="C498" s="114" t="s">
        <v>89</v>
      </c>
      <c r="D498" s="114" t="s">
        <v>19</v>
      </c>
      <c r="E498" s="114" t="s">
        <v>20</v>
      </c>
      <c r="F498" s="114">
        <v>2020</v>
      </c>
      <c r="G498" s="114" t="s">
        <v>11</v>
      </c>
      <c r="H498" s="20">
        <v>420</v>
      </c>
      <c r="I498" s="20">
        <v>419</v>
      </c>
      <c r="J498" s="20">
        <v>10056</v>
      </c>
      <c r="K498" s="20">
        <v>24</v>
      </c>
      <c r="L498" s="114" t="s">
        <v>4</v>
      </c>
      <c r="M498" s="114" t="s">
        <v>774</v>
      </c>
    </row>
    <row r="499" spans="1:13" x14ac:dyDescent="0.25">
      <c r="A499" s="114">
        <v>25260</v>
      </c>
      <c r="B499" s="115" t="s">
        <v>393</v>
      </c>
      <c r="C499" s="114" t="s">
        <v>89</v>
      </c>
      <c r="D499" s="114" t="s">
        <v>19</v>
      </c>
      <c r="E499" s="114" t="s">
        <v>20</v>
      </c>
      <c r="F499" s="114">
        <v>2020</v>
      </c>
      <c r="G499" s="114" t="s">
        <v>3</v>
      </c>
      <c r="H499" s="20">
        <v>400</v>
      </c>
      <c r="I499" s="20">
        <v>390</v>
      </c>
      <c r="J499" s="20">
        <v>8580</v>
      </c>
      <c r="K499" s="20">
        <v>22</v>
      </c>
      <c r="L499" s="114" t="s">
        <v>4</v>
      </c>
      <c r="M499" s="114" t="s">
        <v>774</v>
      </c>
    </row>
    <row r="500" spans="1:13" x14ac:dyDescent="0.25">
      <c r="A500" s="114">
        <v>25260</v>
      </c>
      <c r="B500" s="115" t="s">
        <v>393</v>
      </c>
      <c r="C500" s="114" t="s">
        <v>89</v>
      </c>
      <c r="D500" s="114" t="s">
        <v>19</v>
      </c>
      <c r="E500" s="114" t="s">
        <v>24</v>
      </c>
      <c r="F500" s="114">
        <v>2020</v>
      </c>
      <c r="G500" s="114" t="s">
        <v>3</v>
      </c>
      <c r="H500" s="20">
        <v>280</v>
      </c>
      <c r="I500" s="20">
        <v>270</v>
      </c>
      <c r="J500" s="20">
        <v>4320</v>
      </c>
      <c r="K500" s="20">
        <v>16</v>
      </c>
      <c r="L500" s="114" t="s">
        <v>4</v>
      </c>
      <c r="M500" s="114" t="s">
        <v>774</v>
      </c>
    </row>
    <row r="501" spans="1:13" x14ac:dyDescent="0.25">
      <c r="A501" s="114">
        <v>25260</v>
      </c>
      <c r="B501" s="115" t="s">
        <v>393</v>
      </c>
      <c r="C501" s="114" t="s">
        <v>89</v>
      </c>
      <c r="D501" s="114" t="s">
        <v>19</v>
      </c>
      <c r="E501" s="114" t="s">
        <v>24</v>
      </c>
      <c r="F501" s="114">
        <v>2020</v>
      </c>
      <c r="G501" s="114" t="s">
        <v>11</v>
      </c>
      <c r="H501" s="20">
        <v>278</v>
      </c>
      <c r="I501" s="20">
        <v>276</v>
      </c>
      <c r="J501" s="20">
        <v>4692</v>
      </c>
      <c r="K501" s="20">
        <v>17</v>
      </c>
      <c r="L501" s="114" t="s">
        <v>4</v>
      </c>
      <c r="M501" s="114" t="s">
        <v>774</v>
      </c>
    </row>
    <row r="502" spans="1:13" x14ac:dyDescent="0.25">
      <c r="A502" s="114">
        <v>25260</v>
      </c>
      <c r="B502" s="115" t="s">
        <v>393</v>
      </c>
      <c r="C502" s="114" t="s">
        <v>89</v>
      </c>
      <c r="D502" s="114" t="s">
        <v>5</v>
      </c>
      <c r="E502" s="114" t="s">
        <v>6</v>
      </c>
      <c r="F502" s="114">
        <v>2020</v>
      </c>
      <c r="G502" s="114" t="s">
        <v>11</v>
      </c>
      <c r="H502" s="20">
        <v>215</v>
      </c>
      <c r="I502" s="20">
        <v>214</v>
      </c>
      <c r="J502" s="20">
        <v>509.99999999999994</v>
      </c>
      <c r="K502" s="20">
        <v>2.3831775700934599</v>
      </c>
      <c r="L502" s="114" t="s">
        <v>4</v>
      </c>
      <c r="M502" s="114" t="s">
        <v>771</v>
      </c>
    </row>
    <row r="503" spans="1:13" x14ac:dyDescent="0.25">
      <c r="A503" s="114">
        <v>25260</v>
      </c>
      <c r="B503" s="115" t="s">
        <v>393</v>
      </c>
      <c r="C503" s="114" t="s">
        <v>89</v>
      </c>
      <c r="D503" s="114" t="s">
        <v>5</v>
      </c>
      <c r="E503" s="114" t="s">
        <v>6</v>
      </c>
      <c r="F503" s="114">
        <v>2020</v>
      </c>
      <c r="G503" s="114" t="s">
        <v>3</v>
      </c>
      <c r="H503" s="20">
        <v>200</v>
      </c>
      <c r="I503" s="20">
        <v>190</v>
      </c>
      <c r="J503" s="20">
        <v>443.92523364485982</v>
      </c>
      <c r="K503" s="20">
        <v>2.3364485981308398</v>
      </c>
      <c r="L503" s="114" t="s">
        <v>4</v>
      </c>
      <c r="M503" s="114" t="s">
        <v>771</v>
      </c>
    </row>
    <row r="504" spans="1:13" x14ac:dyDescent="0.25">
      <c r="A504" s="114">
        <v>25260</v>
      </c>
      <c r="B504" s="115" t="s">
        <v>393</v>
      </c>
      <c r="C504" s="114" t="s">
        <v>89</v>
      </c>
      <c r="D504" s="114" t="s">
        <v>1</v>
      </c>
      <c r="E504" s="114" t="s">
        <v>2</v>
      </c>
      <c r="F504" s="114">
        <v>2020</v>
      </c>
      <c r="G504" s="114" t="s">
        <v>11</v>
      </c>
      <c r="H504" s="20">
        <v>155</v>
      </c>
      <c r="I504" s="20">
        <v>153</v>
      </c>
      <c r="J504" s="20">
        <v>406.48728813559325</v>
      </c>
      <c r="K504" s="20">
        <v>2.6567796610169498</v>
      </c>
      <c r="L504" s="114" t="s">
        <v>4</v>
      </c>
      <c r="M504" s="114" t="s">
        <v>764</v>
      </c>
    </row>
    <row r="505" spans="1:13" x14ac:dyDescent="0.25">
      <c r="A505" s="114">
        <v>25260</v>
      </c>
      <c r="B505" s="115" t="s">
        <v>393</v>
      </c>
      <c r="C505" s="114" t="s">
        <v>89</v>
      </c>
      <c r="D505" s="114" t="s">
        <v>1</v>
      </c>
      <c r="E505" s="114" t="s">
        <v>2</v>
      </c>
      <c r="F505" s="114">
        <v>2020</v>
      </c>
      <c r="G505" s="114" t="s">
        <v>3</v>
      </c>
      <c r="H505" s="20">
        <v>150</v>
      </c>
      <c r="I505" s="20">
        <v>150</v>
      </c>
      <c r="J505" s="20">
        <v>335.59322033898309</v>
      </c>
      <c r="K505" s="20">
        <v>2.2372881355932202</v>
      </c>
      <c r="L505" s="114" t="s">
        <v>4</v>
      </c>
      <c r="M505" s="114" t="s">
        <v>764</v>
      </c>
    </row>
    <row r="506" spans="1:13" x14ac:dyDescent="0.25">
      <c r="A506" s="114">
        <v>25260</v>
      </c>
      <c r="B506" s="115" t="s">
        <v>393</v>
      </c>
      <c r="C506" s="114" t="s">
        <v>89</v>
      </c>
      <c r="D506" s="114" t="s">
        <v>17</v>
      </c>
      <c r="E506" s="114" t="s">
        <v>18</v>
      </c>
      <c r="F506" s="114">
        <v>2020</v>
      </c>
      <c r="G506" s="114" t="s">
        <v>11</v>
      </c>
      <c r="H506" s="20">
        <v>131</v>
      </c>
      <c r="I506" s="20">
        <v>130</v>
      </c>
      <c r="J506" s="20">
        <v>5460</v>
      </c>
      <c r="K506" s="20">
        <v>42</v>
      </c>
      <c r="L506" s="114" t="s">
        <v>4</v>
      </c>
      <c r="M506" s="114" t="s">
        <v>771</v>
      </c>
    </row>
    <row r="507" spans="1:13" x14ac:dyDescent="0.25">
      <c r="A507" s="114">
        <v>25260</v>
      </c>
      <c r="B507" s="115" t="s">
        <v>393</v>
      </c>
      <c r="C507" s="114" t="s">
        <v>89</v>
      </c>
      <c r="D507" s="114" t="s">
        <v>17</v>
      </c>
      <c r="E507" s="114" t="s">
        <v>18</v>
      </c>
      <c r="F507" s="114">
        <v>2020</v>
      </c>
      <c r="G507" s="114" t="s">
        <v>3</v>
      </c>
      <c r="H507" s="20">
        <v>130</v>
      </c>
      <c r="I507" s="20">
        <v>125</v>
      </c>
      <c r="J507" s="20">
        <v>5000</v>
      </c>
      <c r="K507" s="20">
        <v>40</v>
      </c>
      <c r="L507" s="114" t="s">
        <v>4</v>
      </c>
      <c r="M507" s="114" t="s">
        <v>771</v>
      </c>
    </row>
    <row r="508" spans="1:13" x14ac:dyDescent="0.25">
      <c r="A508" s="114">
        <v>25260</v>
      </c>
      <c r="B508" s="115" t="s">
        <v>393</v>
      </c>
      <c r="C508" s="114" t="s">
        <v>89</v>
      </c>
      <c r="D508" s="114" t="s">
        <v>368</v>
      </c>
      <c r="E508" s="114" t="s">
        <v>368</v>
      </c>
      <c r="F508" s="114">
        <v>2020</v>
      </c>
      <c r="G508" s="114"/>
      <c r="H508" s="114">
        <v>683</v>
      </c>
      <c r="I508" s="114">
        <v>683</v>
      </c>
      <c r="J508" s="114" t="s">
        <v>225</v>
      </c>
      <c r="K508" s="114"/>
      <c r="L508" s="114" t="s">
        <v>50</v>
      </c>
      <c r="M508" s="114" t="s">
        <v>368</v>
      </c>
    </row>
    <row r="509" spans="1:13" x14ac:dyDescent="0.25">
      <c r="A509" s="114">
        <v>25260</v>
      </c>
      <c r="B509" s="115" t="s">
        <v>393</v>
      </c>
      <c r="C509" s="114" t="s">
        <v>89</v>
      </c>
      <c r="D509" s="114" t="s">
        <v>238</v>
      </c>
      <c r="E509" s="114" t="s">
        <v>239</v>
      </c>
      <c r="F509" s="114">
        <v>2020</v>
      </c>
      <c r="G509" s="114" t="s">
        <v>225</v>
      </c>
      <c r="H509" s="20">
        <v>30</v>
      </c>
      <c r="I509" s="20">
        <v>19</v>
      </c>
      <c r="J509" s="20">
        <v>380</v>
      </c>
      <c r="K509" s="20">
        <v>20</v>
      </c>
      <c r="L509" s="114" t="s">
        <v>50</v>
      </c>
      <c r="M509" s="114" t="s">
        <v>769</v>
      </c>
    </row>
    <row r="510" spans="1:13" x14ac:dyDescent="0.25">
      <c r="A510" s="114">
        <v>25269</v>
      </c>
      <c r="B510" s="115" t="s">
        <v>393</v>
      </c>
      <c r="C510" s="114" t="s">
        <v>186</v>
      </c>
      <c r="D510" s="114" t="s">
        <v>368</v>
      </c>
      <c r="E510" s="114" t="s">
        <v>368</v>
      </c>
      <c r="F510" s="114">
        <v>2020</v>
      </c>
      <c r="G510" s="114"/>
      <c r="H510" s="114">
        <v>535</v>
      </c>
      <c r="I510" s="114">
        <v>535</v>
      </c>
      <c r="J510" s="114" t="s">
        <v>225</v>
      </c>
      <c r="K510" s="114"/>
      <c r="L510" s="114" t="s">
        <v>50</v>
      </c>
      <c r="M510" s="114" t="s">
        <v>368</v>
      </c>
    </row>
    <row r="511" spans="1:13" x14ac:dyDescent="0.25">
      <c r="A511" s="114">
        <v>25269</v>
      </c>
      <c r="B511" s="115" t="s">
        <v>393</v>
      </c>
      <c r="C511" s="114" t="s">
        <v>186</v>
      </c>
      <c r="D511" s="114" t="s">
        <v>368</v>
      </c>
      <c r="E511" s="114" t="s">
        <v>368</v>
      </c>
      <c r="F511" s="114">
        <v>2020</v>
      </c>
      <c r="G511" s="114"/>
      <c r="H511" s="114">
        <v>270</v>
      </c>
      <c r="I511" s="114">
        <v>270</v>
      </c>
      <c r="J511" s="114" t="s">
        <v>225</v>
      </c>
      <c r="K511" s="114"/>
      <c r="L511" s="114" t="s">
        <v>50</v>
      </c>
      <c r="M511" s="114" t="s">
        <v>368</v>
      </c>
    </row>
    <row r="512" spans="1:13" x14ac:dyDescent="0.25">
      <c r="A512" s="114">
        <v>25269</v>
      </c>
      <c r="B512" s="115" t="s">
        <v>393</v>
      </c>
      <c r="C512" s="114" t="s">
        <v>186</v>
      </c>
      <c r="D512" s="114" t="s">
        <v>19</v>
      </c>
      <c r="E512" s="114" t="s">
        <v>20</v>
      </c>
      <c r="F512" s="114">
        <v>2020</v>
      </c>
      <c r="G512" s="114" t="s">
        <v>3</v>
      </c>
      <c r="H512" s="20">
        <v>364</v>
      </c>
      <c r="I512" s="20">
        <v>357</v>
      </c>
      <c r="J512" s="20">
        <v>7854</v>
      </c>
      <c r="K512" s="20">
        <v>22</v>
      </c>
      <c r="L512" s="114" t="s">
        <v>4</v>
      </c>
      <c r="M512" s="114" t="s">
        <v>774</v>
      </c>
    </row>
    <row r="513" spans="1:13" x14ac:dyDescent="0.25">
      <c r="A513" s="114">
        <v>25269</v>
      </c>
      <c r="B513" s="115" t="s">
        <v>393</v>
      </c>
      <c r="C513" s="114" t="s">
        <v>186</v>
      </c>
      <c r="D513" s="114" t="s">
        <v>19</v>
      </c>
      <c r="E513" s="114" t="s">
        <v>20</v>
      </c>
      <c r="F513" s="114">
        <v>2020</v>
      </c>
      <c r="G513" s="114" t="s">
        <v>11</v>
      </c>
      <c r="H513" s="20">
        <v>320</v>
      </c>
      <c r="I513" s="20">
        <v>285</v>
      </c>
      <c r="J513" s="20">
        <v>6270</v>
      </c>
      <c r="K513" s="20">
        <v>22</v>
      </c>
      <c r="L513" s="114" t="s">
        <v>4</v>
      </c>
      <c r="M513" s="114" t="s">
        <v>774</v>
      </c>
    </row>
    <row r="514" spans="1:13" x14ac:dyDescent="0.25">
      <c r="A514" s="114">
        <v>25269</v>
      </c>
      <c r="B514" s="115" t="s">
        <v>393</v>
      </c>
      <c r="C514" s="114" t="s">
        <v>186</v>
      </c>
      <c r="D514" s="114" t="s">
        <v>5</v>
      </c>
      <c r="E514" s="114" t="s">
        <v>6</v>
      </c>
      <c r="F514" s="114">
        <v>2020</v>
      </c>
      <c r="G514" s="114" t="s">
        <v>3</v>
      </c>
      <c r="H514" s="20">
        <v>235</v>
      </c>
      <c r="I514" s="20">
        <v>230</v>
      </c>
      <c r="J514" s="20">
        <v>687.85046728971963</v>
      </c>
      <c r="K514" s="20">
        <v>2.9906542056074801</v>
      </c>
      <c r="L514" s="114" t="s">
        <v>4</v>
      </c>
      <c r="M514" s="114" t="s">
        <v>771</v>
      </c>
    </row>
    <row r="515" spans="1:13" x14ac:dyDescent="0.25">
      <c r="A515" s="114">
        <v>25269</v>
      </c>
      <c r="B515" s="115" t="s">
        <v>393</v>
      </c>
      <c r="C515" s="114" t="s">
        <v>186</v>
      </c>
      <c r="D515" s="114" t="s">
        <v>5</v>
      </c>
      <c r="E515" s="114" t="s">
        <v>6</v>
      </c>
      <c r="F515" s="114">
        <v>2020</v>
      </c>
      <c r="G515" s="114" t="s">
        <v>11</v>
      </c>
      <c r="H515" s="20">
        <v>230</v>
      </c>
      <c r="I515" s="20">
        <v>225</v>
      </c>
      <c r="J515" s="20">
        <v>683.64485981308405</v>
      </c>
      <c r="K515" s="20">
        <v>3.03842159916926</v>
      </c>
      <c r="L515" s="114" t="s">
        <v>4</v>
      </c>
      <c r="M515" s="114" t="s">
        <v>771</v>
      </c>
    </row>
    <row r="516" spans="1:13" x14ac:dyDescent="0.25">
      <c r="A516" s="114">
        <v>25269</v>
      </c>
      <c r="B516" s="115" t="s">
        <v>393</v>
      </c>
      <c r="C516" s="114" t="s">
        <v>186</v>
      </c>
      <c r="D516" s="114" t="s">
        <v>19</v>
      </c>
      <c r="E516" s="114" t="s">
        <v>24</v>
      </c>
      <c r="F516" s="114">
        <v>2020</v>
      </c>
      <c r="G516" s="114" t="s">
        <v>3</v>
      </c>
      <c r="H516" s="20">
        <v>108</v>
      </c>
      <c r="I516" s="20">
        <v>106</v>
      </c>
      <c r="J516" s="20">
        <v>1696</v>
      </c>
      <c r="K516" s="20">
        <v>16</v>
      </c>
      <c r="L516" s="114" t="s">
        <v>4</v>
      </c>
      <c r="M516" s="114" t="s">
        <v>774</v>
      </c>
    </row>
    <row r="517" spans="1:13" x14ac:dyDescent="0.25">
      <c r="A517" s="114">
        <v>25269</v>
      </c>
      <c r="B517" s="115" t="s">
        <v>393</v>
      </c>
      <c r="C517" s="114" t="s">
        <v>186</v>
      </c>
      <c r="D517" s="114" t="s">
        <v>19</v>
      </c>
      <c r="E517" s="114" t="s">
        <v>24</v>
      </c>
      <c r="F517" s="114">
        <v>2020</v>
      </c>
      <c r="G517" s="114" t="s">
        <v>11</v>
      </c>
      <c r="H517" s="20">
        <v>100</v>
      </c>
      <c r="I517" s="20">
        <v>92</v>
      </c>
      <c r="J517" s="20">
        <v>1472</v>
      </c>
      <c r="K517" s="20">
        <v>16</v>
      </c>
      <c r="L517" s="114" t="s">
        <v>4</v>
      </c>
      <c r="M517" s="114" t="s">
        <v>774</v>
      </c>
    </row>
    <row r="518" spans="1:13" x14ac:dyDescent="0.25">
      <c r="A518" s="114">
        <v>25269</v>
      </c>
      <c r="B518" s="115" t="s">
        <v>393</v>
      </c>
      <c r="C518" s="114" t="s">
        <v>186</v>
      </c>
      <c r="D518" s="114" t="s">
        <v>1</v>
      </c>
      <c r="E518" s="114" t="s">
        <v>35</v>
      </c>
      <c r="F518" s="114">
        <v>2020</v>
      </c>
      <c r="G518" s="114" t="s">
        <v>3</v>
      </c>
      <c r="H518" s="20">
        <v>99.5</v>
      </c>
      <c r="I518" s="20">
        <v>98</v>
      </c>
      <c r="J518" s="20">
        <v>219.25423728813561</v>
      </c>
      <c r="K518" s="20">
        <v>2.2372881355932202</v>
      </c>
      <c r="L518" s="114" t="s">
        <v>4</v>
      </c>
      <c r="M518" s="114" t="s">
        <v>764</v>
      </c>
    </row>
    <row r="519" spans="1:13" x14ac:dyDescent="0.25">
      <c r="A519" s="114">
        <v>25269</v>
      </c>
      <c r="B519" s="115" t="s">
        <v>393</v>
      </c>
      <c r="C519" s="114" t="s">
        <v>186</v>
      </c>
      <c r="D519" s="114" t="s">
        <v>1</v>
      </c>
      <c r="E519" s="114" t="s">
        <v>35</v>
      </c>
      <c r="F519" s="114">
        <v>2020</v>
      </c>
      <c r="G519" s="114" t="s">
        <v>11</v>
      </c>
      <c r="H519" s="20">
        <v>90</v>
      </c>
      <c r="I519" s="20">
        <v>85</v>
      </c>
      <c r="J519" s="20">
        <v>171.15254237288138</v>
      </c>
      <c r="K519" s="20">
        <v>2.0135593220338999</v>
      </c>
      <c r="L519" s="114" t="s">
        <v>4</v>
      </c>
      <c r="M519" s="114" t="s">
        <v>764</v>
      </c>
    </row>
    <row r="520" spans="1:13" x14ac:dyDescent="0.25">
      <c r="A520" s="114">
        <v>25269</v>
      </c>
      <c r="B520" s="115" t="s">
        <v>393</v>
      </c>
      <c r="C520" s="114" t="s">
        <v>186</v>
      </c>
      <c r="D520" s="114" t="s">
        <v>68</v>
      </c>
      <c r="E520" s="114" t="s">
        <v>69</v>
      </c>
      <c r="F520" s="114">
        <v>2020</v>
      </c>
      <c r="G520" s="114" t="s">
        <v>3</v>
      </c>
      <c r="H520" s="20">
        <v>45</v>
      </c>
      <c r="I520" s="20">
        <v>41</v>
      </c>
      <c r="J520" s="20">
        <v>902</v>
      </c>
      <c r="K520" s="20">
        <v>22</v>
      </c>
      <c r="L520" s="114" t="s">
        <v>4</v>
      </c>
      <c r="M520" s="114" t="s">
        <v>771</v>
      </c>
    </row>
    <row r="521" spans="1:13" x14ac:dyDescent="0.25">
      <c r="A521" s="114">
        <v>25269</v>
      </c>
      <c r="B521" s="115" t="s">
        <v>393</v>
      </c>
      <c r="C521" s="114" t="s">
        <v>186</v>
      </c>
      <c r="D521" s="114" t="s">
        <v>68</v>
      </c>
      <c r="E521" s="114" t="s">
        <v>69</v>
      </c>
      <c r="F521" s="114">
        <v>2020</v>
      </c>
      <c r="G521" s="114" t="s">
        <v>11</v>
      </c>
      <c r="H521" s="20">
        <v>43</v>
      </c>
      <c r="I521" s="20">
        <v>41</v>
      </c>
      <c r="J521" s="20">
        <v>886</v>
      </c>
      <c r="K521" s="20">
        <v>21.609756097561</v>
      </c>
      <c r="L521" s="114" t="s">
        <v>4</v>
      </c>
      <c r="M521" s="114" t="s">
        <v>771</v>
      </c>
    </row>
    <row r="522" spans="1:13" x14ac:dyDescent="0.25">
      <c r="A522" s="114">
        <v>25269</v>
      </c>
      <c r="B522" s="115" t="s">
        <v>393</v>
      </c>
      <c r="C522" s="114" t="s">
        <v>186</v>
      </c>
      <c r="D522" s="114" t="s">
        <v>17</v>
      </c>
      <c r="E522" s="114" t="s">
        <v>18</v>
      </c>
      <c r="F522" s="114">
        <v>2020</v>
      </c>
      <c r="G522" s="114" t="s">
        <v>3</v>
      </c>
      <c r="H522" s="20">
        <v>32</v>
      </c>
      <c r="I522" s="20">
        <v>30</v>
      </c>
      <c r="J522" s="20">
        <v>810</v>
      </c>
      <c r="K522" s="20">
        <v>27</v>
      </c>
      <c r="L522" s="114" t="s">
        <v>4</v>
      </c>
      <c r="M522" s="114" t="s">
        <v>771</v>
      </c>
    </row>
    <row r="523" spans="1:13" x14ac:dyDescent="0.25">
      <c r="A523" s="114">
        <v>25269</v>
      </c>
      <c r="B523" s="115" t="s">
        <v>393</v>
      </c>
      <c r="C523" s="114" t="s">
        <v>186</v>
      </c>
      <c r="D523" s="114" t="s">
        <v>17</v>
      </c>
      <c r="E523" s="114" t="s">
        <v>18</v>
      </c>
      <c r="F523" s="114">
        <v>2020</v>
      </c>
      <c r="G523" s="114" t="s">
        <v>11</v>
      </c>
      <c r="H523" s="20">
        <v>31</v>
      </c>
      <c r="I523" s="20">
        <v>29</v>
      </c>
      <c r="J523" s="20">
        <v>763</v>
      </c>
      <c r="K523" s="20">
        <v>26.310344827586199</v>
      </c>
      <c r="L523" s="114" t="s">
        <v>4</v>
      </c>
      <c r="M523" s="114" t="s">
        <v>771</v>
      </c>
    </row>
    <row r="524" spans="1:13" x14ac:dyDescent="0.25">
      <c r="A524" s="114">
        <v>25269</v>
      </c>
      <c r="B524" s="115" t="s">
        <v>393</v>
      </c>
      <c r="C524" s="114" t="s">
        <v>186</v>
      </c>
      <c r="D524" s="114" t="s">
        <v>73</v>
      </c>
      <c r="E524" s="114" t="s">
        <v>74</v>
      </c>
      <c r="F524" s="114">
        <v>2020</v>
      </c>
      <c r="G524" s="114" t="s">
        <v>3</v>
      </c>
      <c r="H524" s="20">
        <v>19.700000000000003</v>
      </c>
      <c r="I524" s="20">
        <v>8.6000000000000032</v>
      </c>
      <c r="J524" s="20">
        <v>456</v>
      </c>
      <c r="K524" s="20">
        <v>30</v>
      </c>
      <c r="L524" s="114" t="s">
        <v>4</v>
      </c>
      <c r="M524" s="114" t="s">
        <v>775</v>
      </c>
    </row>
    <row r="525" spans="1:13" x14ac:dyDescent="0.25">
      <c r="A525" s="114">
        <v>25269</v>
      </c>
      <c r="B525" s="115" t="s">
        <v>393</v>
      </c>
      <c r="C525" s="114" t="s">
        <v>186</v>
      </c>
      <c r="D525" s="114" t="s">
        <v>238</v>
      </c>
      <c r="E525" s="114" t="s">
        <v>239</v>
      </c>
      <c r="F525" s="114">
        <v>2020</v>
      </c>
      <c r="G525" s="114" t="s">
        <v>225</v>
      </c>
      <c r="H525" s="20">
        <v>359</v>
      </c>
      <c r="I525" s="20">
        <v>289</v>
      </c>
      <c r="J525" s="20">
        <v>23244</v>
      </c>
      <c r="K525" s="20">
        <v>52</v>
      </c>
      <c r="L525" s="114" t="s">
        <v>50</v>
      </c>
      <c r="M525" s="114" t="s">
        <v>769</v>
      </c>
    </row>
    <row r="526" spans="1:13" x14ac:dyDescent="0.25">
      <c r="A526" s="114">
        <v>25269</v>
      </c>
      <c r="B526" s="115" t="s">
        <v>393</v>
      </c>
      <c r="C526" s="114" t="s">
        <v>186</v>
      </c>
      <c r="D526" s="114" t="s">
        <v>230</v>
      </c>
      <c r="E526" s="114" t="s">
        <v>231</v>
      </c>
      <c r="F526" s="114">
        <v>2020</v>
      </c>
      <c r="G526" s="114" t="s">
        <v>225</v>
      </c>
      <c r="H526" s="20">
        <v>32.5</v>
      </c>
      <c r="I526" s="20">
        <v>26.5</v>
      </c>
      <c r="J526" s="20">
        <v>397.5</v>
      </c>
      <c r="K526" s="20">
        <v>15</v>
      </c>
      <c r="L526" s="114" t="s">
        <v>50</v>
      </c>
      <c r="M526" s="114" t="s">
        <v>769</v>
      </c>
    </row>
    <row r="527" spans="1:13" x14ac:dyDescent="0.25">
      <c r="A527" s="114">
        <v>25269</v>
      </c>
      <c r="B527" s="115" t="s">
        <v>393</v>
      </c>
      <c r="C527" s="114" t="s">
        <v>186</v>
      </c>
      <c r="D527" s="114" t="s">
        <v>274</v>
      </c>
      <c r="E527" s="114" t="s">
        <v>275</v>
      </c>
      <c r="F527" s="114">
        <v>2020</v>
      </c>
      <c r="G527" s="114" t="s">
        <v>225</v>
      </c>
      <c r="H527" s="20">
        <v>7.3</v>
      </c>
      <c r="I527" s="20">
        <v>3.3</v>
      </c>
      <c r="J527" s="20">
        <v>31.799999999999997</v>
      </c>
      <c r="K527" s="20">
        <v>6</v>
      </c>
      <c r="L527" s="114" t="s">
        <v>50</v>
      </c>
      <c r="M527" s="114" t="s">
        <v>769</v>
      </c>
    </row>
    <row r="528" spans="1:13" x14ac:dyDescent="0.25">
      <c r="A528" s="114">
        <v>25269</v>
      </c>
      <c r="B528" s="115" t="s">
        <v>393</v>
      </c>
      <c r="C528" s="114" t="s">
        <v>186</v>
      </c>
      <c r="D528" s="114" t="s">
        <v>264</v>
      </c>
      <c r="E528" s="114" t="s">
        <v>265</v>
      </c>
      <c r="F528" s="114">
        <v>2020</v>
      </c>
      <c r="G528" s="114" t="s">
        <v>225</v>
      </c>
      <c r="H528" s="20">
        <v>6.7</v>
      </c>
      <c r="I528" s="20">
        <v>5.7</v>
      </c>
      <c r="J528" s="20">
        <v>62.7</v>
      </c>
      <c r="K528" s="20">
        <v>11</v>
      </c>
      <c r="L528" s="114" t="s">
        <v>50</v>
      </c>
      <c r="M528" s="114" t="s">
        <v>769</v>
      </c>
    </row>
    <row r="529" spans="1:13" x14ac:dyDescent="0.25">
      <c r="A529" s="114">
        <v>25269</v>
      </c>
      <c r="B529" s="115" t="s">
        <v>393</v>
      </c>
      <c r="C529" s="114" t="s">
        <v>186</v>
      </c>
      <c r="D529" s="114" t="s">
        <v>228</v>
      </c>
      <c r="E529" s="114" t="s">
        <v>229</v>
      </c>
      <c r="F529" s="114">
        <v>2020</v>
      </c>
      <c r="G529" s="114" t="s">
        <v>225</v>
      </c>
      <c r="H529" s="20">
        <v>4.7</v>
      </c>
      <c r="I529" s="20">
        <v>1.2000000000000002</v>
      </c>
      <c r="J529" s="20">
        <v>18.5</v>
      </c>
      <c r="K529" s="20">
        <v>5</v>
      </c>
      <c r="L529" s="114" t="s">
        <v>50</v>
      </c>
      <c r="M529" s="114" t="s">
        <v>769</v>
      </c>
    </row>
    <row r="530" spans="1:13" x14ac:dyDescent="0.25">
      <c r="A530" s="114">
        <v>25279</v>
      </c>
      <c r="B530" s="117" t="s">
        <v>390</v>
      </c>
      <c r="C530" s="114" t="s">
        <v>118</v>
      </c>
      <c r="D530" s="114" t="s">
        <v>22</v>
      </c>
      <c r="E530" s="114" t="s">
        <v>23</v>
      </c>
      <c r="F530" s="114">
        <v>2020</v>
      </c>
      <c r="G530" s="114" t="s">
        <v>3</v>
      </c>
      <c r="H530" s="20">
        <v>55</v>
      </c>
      <c r="I530" s="20">
        <v>54</v>
      </c>
      <c r="J530" s="20">
        <v>4428</v>
      </c>
      <c r="K530" s="20">
        <v>82</v>
      </c>
      <c r="L530" s="114" t="s">
        <v>4</v>
      </c>
      <c r="M530" s="114" t="s">
        <v>771</v>
      </c>
    </row>
    <row r="531" spans="1:13" x14ac:dyDescent="0.25">
      <c r="A531" s="114">
        <v>25279</v>
      </c>
      <c r="B531" s="117" t="s">
        <v>390</v>
      </c>
      <c r="C531" s="114" t="s">
        <v>118</v>
      </c>
      <c r="D531" s="114" t="s">
        <v>22</v>
      </c>
      <c r="E531" s="114" t="s">
        <v>23</v>
      </c>
      <c r="F531" s="114">
        <v>2020</v>
      </c>
      <c r="G531" s="114" t="s">
        <v>11</v>
      </c>
      <c r="H531" s="20">
        <v>55</v>
      </c>
      <c r="I531" s="20">
        <v>54</v>
      </c>
      <c r="J531" s="20">
        <v>4428</v>
      </c>
      <c r="K531" s="20">
        <v>82</v>
      </c>
      <c r="L531" s="114" t="s">
        <v>4</v>
      </c>
      <c r="M531" s="114" t="s">
        <v>771</v>
      </c>
    </row>
    <row r="532" spans="1:13" x14ac:dyDescent="0.25">
      <c r="A532" s="114">
        <v>25279</v>
      </c>
      <c r="B532" s="117" t="s">
        <v>390</v>
      </c>
      <c r="C532" s="114" t="s">
        <v>118</v>
      </c>
      <c r="D532" s="114" t="s">
        <v>22</v>
      </c>
      <c r="E532" s="114" t="s">
        <v>32</v>
      </c>
      <c r="F532" s="114">
        <v>2020</v>
      </c>
      <c r="G532" s="114" t="s">
        <v>3</v>
      </c>
      <c r="H532" s="20">
        <v>48</v>
      </c>
      <c r="I532" s="20">
        <v>47</v>
      </c>
      <c r="J532" s="20">
        <v>2585</v>
      </c>
      <c r="K532" s="20">
        <v>55</v>
      </c>
      <c r="L532" s="114" t="s">
        <v>4</v>
      </c>
      <c r="M532" s="114" t="s">
        <v>771</v>
      </c>
    </row>
    <row r="533" spans="1:13" x14ac:dyDescent="0.25">
      <c r="A533" s="114">
        <v>25279</v>
      </c>
      <c r="B533" s="117" t="s">
        <v>390</v>
      </c>
      <c r="C533" s="114" t="s">
        <v>118</v>
      </c>
      <c r="D533" s="114" t="s">
        <v>22</v>
      </c>
      <c r="E533" s="114" t="s">
        <v>32</v>
      </c>
      <c r="F533" s="114">
        <v>2020</v>
      </c>
      <c r="G533" s="114" t="s">
        <v>11</v>
      </c>
      <c r="H533" s="20">
        <v>48</v>
      </c>
      <c r="I533" s="20">
        <v>47</v>
      </c>
      <c r="J533" s="20">
        <v>2585</v>
      </c>
      <c r="K533" s="20">
        <v>55</v>
      </c>
      <c r="L533" s="114" t="s">
        <v>4</v>
      </c>
      <c r="M533" s="114" t="s">
        <v>771</v>
      </c>
    </row>
    <row r="534" spans="1:13" x14ac:dyDescent="0.25">
      <c r="A534" s="114">
        <v>25279</v>
      </c>
      <c r="B534" s="117" t="s">
        <v>390</v>
      </c>
      <c r="C534" s="114" t="s">
        <v>118</v>
      </c>
      <c r="D534" s="114" t="s">
        <v>9</v>
      </c>
      <c r="E534" s="114" t="s">
        <v>10</v>
      </c>
      <c r="F534" s="114">
        <v>2020</v>
      </c>
      <c r="G534" s="114" t="s">
        <v>3</v>
      </c>
      <c r="H534" s="20">
        <v>40</v>
      </c>
      <c r="I534" s="20">
        <v>40</v>
      </c>
      <c r="J534" s="20">
        <v>360</v>
      </c>
      <c r="K534" s="20">
        <v>9</v>
      </c>
      <c r="L534" s="114" t="s">
        <v>4</v>
      </c>
      <c r="M534" s="114" t="s">
        <v>771</v>
      </c>
    </row>
    <row r="535" spans="1:13" x14ac:dyDescent="0.25">
      <c r="A535" s="114">
        <v>25279</v>
      </c>
      <c r="B535" s="117" t="s">
        <v>390</v>
      </c>
      <c r="C535" s="114" t="s">
        <v>118</v>
      </c>
      <c r="D535" s="114" t="s">
        <v>55</v>
      </c>
      <c r="E535" s="114" t="s">
        <v>56</v>
      </c>
      <c r="F535" s="114">
        <v>2020</v>
      </c>
      <c r="G535" s="114" t="s">
        <v>3</v>
      </c>
      <c r="H535" s="20">
        <v>39</v>
      </c>
      <c r="I535" s="20">
        <v>37</v>
      </c>
      <c r="J535" s="20">
        <v>370</v>
      </c>
      <c r="K535" s="20">
        <v>10</v>
      </c>
      <c r="L535" s="114" t="s">
        <v>4</v>
      </c>
      <c r="M535" s="114" t="s">
        <v>771</v>
      </c>
    </row>
    <row r="536" spans="1:13" x14ac:dyDescent="0.25">
      <c r="A536" s="114">
        <v>25279</v>
      </c>
      <c r="B536" s="117" t="s">
        <v>390</v>
      </c>
      <c r="C536" s="114" t="s">
        <v>118</v>
      </c>
      <c r="D536" s="114" t="s">
        <v>9</v>
      </c>
      <c r="E536" s="114" t="s">
        <v>10</v>
      </c>
      <c r="F536" s="114">
        <v>2020</v>
      </c>
      <c r="G536" s="114" t="s">
        <v>11</v>
      </c>
      <c r="H536" s="20">
        <v>37</v>
      </c>
      <c r="I536" s="20">
        <v>35</v>
      </c>
      <c r="J536" s="20">
        <v>280</v>
      </c>
      <c r="K536" s="20">
        <v>8</v>
      </c>
      <c r="L536" s="114" t="s">
        <v>4</v>
      </c>
      <c r="M536" s="114" t="s">
        <v>771</v>
      </c>
    </row>
    <row r="537" spans="1:13" x14ac:dyDescent="0.25">
      <c r="A537" s="114">
        <v>25279</v>
      </c>
      <c r="B537" s="117" t="s">
        <v>390</v>
      </c>
      <c r="C537" s="114" t="s">
        <v>118</v>
      </c>
      <c r="D537" s="114" t="s">
        <v>14</v>
      </c>
      <c r="E537" s="114" t="s">
        <v>15</v>
      </c>
      <c r="F537" s="114">
        <v>2020</v>
      </c>
      <c r="G537" s="114" t="s">
        <v>3</v>
      </c>
      <c r="H537" s="20">
        <v>31</v>
      </c>
      <c r="I537" s="20">
        <v>29</v>
      </c>
      <c r="J537" s="20">
        <v>87</v>
      </c>
      <c r="K537" s="20">
        <v>3</v>
      </c>
      <c r="L537" s="114" t="s">
        <v>4</v>
      </c>
      <c r="M537" s="114" t="s">
        <v>771</v>
      </c>
    </row>
    <row r="538" spans="1:13" x14ac:dyDescent="0.25">
      <c r="A538" s="114">
        <v>25279</v>
      </c>
      <c r="B538" s="117" t="s">
        <v>390</v>
      </c>
      <c r="C538" s="114" t="s">
        <v>118</v>
      </c>
      <c r="D538" s="114" t="s">
        <v>55</v>
      </c>
      <c r="E538" s="114" t="s">
        <v>56</v>
      </c>
      <c r="F538" s="114">
        <v>2020</v>
      </c>
      <c r="G538" s="114" t="s">
        <v>11</v>
      </c>
      <c r="H538" s="20">
        <v>27</v>
      </c>
      <c r="I538" s="20">
        <v>25</v>
      </c>
      <c r="J538" s="20">
        <v>250</v>
      </c>
      <c r="K538" s="20">
        <v>10</v>
      </c>
      <c r="L538" s="114" t="s">
        <v>4</v>
      </c>
      <c r="M538" s="114" t="s">
        <v>771</v>
      </c>
    </row>
    <row r="539" spans="1:13" x14ac:dyDescent="0.25">
      <c r="A539" s="114">
        <v>25279</v>
      </c>
      <c r="B539" s="117" t="s">
        <v>390</v>
      </c>
      <c r="C539" s="114" t="s">
        <v>118</v>
      </c>
      <c r="D539" s="114" t="s">
        <v>14</v>
      </c>
      <c r="E539" s="114" t="s">
        <v>15</v>
      </c>
      <c r="F539" s="114">
        <v>2020</v>
      </c>
      <c r="G539" s="114" t="s">
        <v>11</v>
      </c>
      <c r="H539" s="20">
        <v>24</v>
      </c>
      <c r="I539" s="20">
        <v>22</v>
      </c>
      <c r="J539" s="20">
        <v>66</v>
      </c>
      <c r="K539" s="20">
        <v>3</v>
      </c>
      <c r="L539" s="114" t="s">
        <v>4</v>
      </c>
      <c r="M539" s="114" t="s">
        <v>771</v>
      </c>
    </row>
    <row r="540" spans="1:13" x14ac:dyDescent="0.25">
      <c r="A540" s="114">
        <v>25279</v>
      </c>
      <c r="B540" s="117" t="s">
        <v>390</v>
      </c>
      <c r="C540" s="114" t="s">
        <v>118</v>
      </c>
      <c r="D540" s="114" t="s">
        <v>1</v>
      </c>
      <c r="E540" s="114" t="s">
        <v>2</v>
      </c>
      <c r="F540" s="114">
        <v>2020</v>
      </c>
      <c r="G540" s="114" t="s">
        <v>3</v>
      </c>
      <c r="H540" s="20">
        <v>16</v>
      </c>
      <c r="I540" s="20">
        <v>15</v>
      </c>
      <c r="J540" s="20">
        <v>45</v>
      </c>
      <c r="K540" s="20">
        <v>3</v>
      </c>
      <c r="L540" s="114" t="s">
        <v>4</v>
      </c>
      <c r="M540" s="114" t="s">
        <v>764</v>
      </c>
    </row>
    <row r="541" spans="1:13" x14ac:dyDescent="0.25">
      <c r="A541" s="114">
        <v>25279</v>
      </c>
      <c r="B541" s="117" t="s">
        <v>390</v>
      </c>
      <c r="C541" s="114" t="s">
        <v>118</v>
      </c>
      <c r="D541" s="114" t="s">
        <v>230</v>
      </c>
      <c r="E541" s="114" t="s">
        <v>231</v>
      </c>
      <c r="F541" s="114">
        <v>2020</v>
      </c>
      <c r="G541" s="114" t="s">
        <v>225</v>
      </c>
      <c r="H541" s="20">
        <v>187</v>
      </c>
      <c r="I541" s="20">
        <v>187</v>
      </c>
      <c r="J541" s="20">
        <v>1870</v>
      </c>
      <c r="K541" s="20">
        <v>10</v>
      </c>
      <c r="L541" s="114" t="s">
        <v>50</v>
      </c>
      <c r="M541" s="114" t="s">
        <v>769</v>
      </c>
    </row>
    <row r="542" spans="1:13" x14ac:dyDescent="0.25">
      <c r="A542" s="114">
        <v>25279</v>
      </c>
      <c r="B542" s="117" t="s">
        <v>390</v>
      </c>
      <c r="C542" s="114" t="s">
        <v>118</v>
      </c>
      <c r="D542" s="114" t="s">
        <v>232</v>
      </c>
      <c r="E542" s="114" t="s">
        <v>759</v>
      </c>
      <c r="F542" s="114">
        <v>2020</v>
      </c>
      <c r="G542" s="114" t="s">
        <v>225</v>
      </c>
      <c r="H542" s="20">
        <v>136</v>
      </c>
      <c r="I542" s="20">
        <v>122</v>
      </c>
      <c r="J542" s="20">
        <v>67.5</v>
      </c>
      <c r="K542" s="20">
        <v>0.55327868852458995</v>
      </c>
      <c r="L542" s="114" t="s">
        <v>50</v>
      </c>
      <c r="M542" s="114" t="s">
        <v>759</v>
      </c>
    </row>
    <row r="543" spans="1:13" x14ac:dyDescent="0.25">
      <c r="A543" s="114">
        <v>25279</v>
      </c>
      <c r="B543" s="117" t="s">
        <v>390</v>
      </c>
      <c r="C543" s="114" t="s">
        <v>118</v>
      </c>
      <c r="D543" s="114" t="s">
        <v>57</v>
      </c>
      <c r="E543" s="114" t="s">
        <v>333</v>
      </c>
      <c r="F543" s="114">
        <v>2020</v>
      </c>
      <c r="G543" s="114" t="s">
        <v>3</v>
      </c>
      <c r="H543" s="20">
        <v>12</v>
      </c>
      <c r="I543" s="20">
        <v>12</v>
      </c>
      <c r="J543" s="20">
        <v>48</v>
      </c>
      <c r="K543" s="20">
        <v>4</v>
      </c>
      <c r="L543" s="114" t="s">
        <v>356</v>
      </c>
      <c r="M543" s="114" t="s">
        <v>774</v>
      </c>
    </row>
    <row r="544" spans="1:13" x14ac:dyDescent="0.25">
      <c r="A544" s="114">
        <v>25279</v>
      </c>
      <c r="B544" s="117" t="s">
        <v>390</v>
      </c>
      <c r="C544" s="114" t="s">
        <v>118</v>
      </c>
      <c r="D544" s="114" t="s">
        <v>57</v>
      </c>
      <c r="E544" s="114" t="s">
        <v>333</v>
      </c>
      <c r="F544" s="114">
        <v>2020</v>
      </c>
      <c r="G544" s="114" t="s">
        <v>11</v>
      </c>
      <c r="H544" s="20">
        <v>4</v>
      </c>
      <c r="I544" s="20">
        <v>4</v>
      </c>
      <c r="J544" s="20">
        <v>16</v>
      </c>
      <c r="K544" s="20">
        <v>4</v>
      </c>
      <c r="L544" s="114" t="s">
        <v>356</v>
      </c>
      <c r="M544" s="114" t="s">
        <v>774</v>
      </c>
    </row>
    <row r="545" spans="1:13" x14ac:dyDescent="0.25">
      <c r="A545" s="114">
        <v>25281</v>
      </c>
      <c r="B545" s="117" t="s">
        <v>390</v>
      </c>
      <c r="C545" s="114" t="s">
        <v>112</v>
      </c>
      <c r="D545" s="114" t="s">
        <v>7</v>
      </c>
      <c r="E545" s="114" t="s">
        <v>8</v>
      </c>
      <c r="F545" s="114">
        <v>2020</v>
      </c>
      <c r="G545" s="114" t="s">
        <v>11</v>
      </c>
      <c r="H545" s="20">
        <v>517</v>
      </c>
      <c r="I545" s="20">
        <v>517</v>
      </c>
      <c r="J545" s="20">
        <v>2892.3076923076928</v>
      </c>
      <c r="K545" s="20">
        <v>5.5944055944056004</v>
      </c>
      <c r="L545" s="114" t="s">
        <v>4</v>
      </c>
      <c r="M545" s="114" t="s">
        <v>764</v>
      </c>
    </row>
    <row r="546" spans="1:13" x14ac:dyDescent="0.25">
      <c r="A546" s="114">
        <v>25281</v>
      </c>
      <c r="B546" s="117" t="s">
        <v>390</v>
      </c>
      <c r="C546" s="114" t="s">
        <v>112</v>
      </c>
      <c r="D546" s="114" t="s">
        <v>19</v>
      </c>
      <c r="E546" s="114" t="s">
        <v>24</v>
      </c>
      <c r="F546" s="114">
        <v>2020</v>
      </c>
      <c r="G546" s="114" t="s">
        <v>11</v>
      </c>
      <c r="H546" s="20">
        <v>472</v>
      </c>
      <c r="I546" s="20">
        <v>472</v>
      </c>
      <c r="J546" s="20">
        <v>7080</v>
      </c>
      <c r="K546" s="20">
        <v>15</v>
      </c>
      <c r="L546" s="114" t="s">
        <v>4</v>
      </c>
      <c r="M546" s="114" t="s">
        <v>774</v>
      </c>
    </row>
    <row r="547" spans="1:13" x14ac:dyDescent="0.25">
      <c r="A547" s="114">
        <v>25281</v>
      </c>
      <c r="B547" s="117" t="s">
        <v>390</v>
      </c>
      <c r="C547" s="114" t="s">
        <v>112</v>
      </c>
      <c r="D547" s="114" t="s">
        <v>7</v>
      </c>
      <c r="E547" s="114" t="s">
        <v>8</v>
      </c>
      <c r="F547" s="114">
        <v>2020</v>
      </c>
      <c r="G547" s="114" t="s">
        <v>3</v>
      </c>
      <c r="H547" s="20">
        <v>384</v>
      </c>
      <c r="I547" s="20">
        <v>384</v>
      </c>
      <c r="J547" s="20">
        <v>2148.2517482517487</v>
      </c>
      <c r="K547" s="20">
        <v>5.5944055944056004</v>
      </c>
      <c r="L547" s="114" t="s">
        <v>4</v>
      </c>
      <c r="M547" s="114" t="s">
        <v>764</v>
      </c>
    </row>
    <row r="548" spans="1:13" x14ac:dyDescent="0.25">
      <c r="A548" s="114">
        <v>25281</v>
      </c>
      <c r="B548" s="117" t="s">
        <v>390</v>
      </c>
      <c r="C548" s="114" t="s">
        <v>112</v>
      </c>
      <c r="D548" s="114" t="s">
        <v>19</v>
      </c>
      <c r="E548" s="114" t="s">
        <v>20</v>
      </c>
      <c r="F548" s="114">
        <v>2020</v>
      </c>
      <c r="G548" s="114" t="s">
        <v>11</v>
      </c>
      <c r="H548" s="20">
        <v>380</v>
      </c>
      <c r="I548" s="20">
        <v>380</v>
      </c>
      <c r="J548" s="20">
        <v>9120</v>
      </c>
      <c r="K548" s="20">
        <v>24</v>
      </c>
      <c r="L548" s="114" t="s">
        <v>4</v>
      </c>
      <c r="M548" s="114" t="s">
        <v>774</v>
      </c>
    </row>
    <row r="549" spans="1:13" x14ac:dyDescent="0.25">
      <c r="A549" s="114">
        <v>25281</v>
      </c>
      <c r="B549" s="117" t="s">
        <v>390</v>
      </c>
      <c r="C549" s="114" t="s">
        <v>112</v>
      </c>
      <c r="D549" s="114" t="s">
        <v>19</v>
      </c>
      <c r="E549" s="114" t="s">
        <v>20</v>
      </c>
      <c r="F549" s="114">
        <v>2020</v>
      </c>
      <c r="G549" s="114" t="s">
        <v>3</v>
      </c>
      <c r="H549" s="20">
        <v>242</v>
      </c>
      <c r="I549" s="20">
        <v>242</v>
      </c>
      <c r="J549" s="20">
        <v>5808</v>
      </c>
      <c r="K549" s="20">
        <v>24</v>
      </c>
      <c r="L549" s="114" t="s">
        <v>4</v>
      </c>
      <c r="M549" s="114" t="s">
        <v>774</v>
      </c>
    </row>
    <row r="550" spans="1:13" x14ac:dyDescent="0.25">
      <c r="A550" s="114">
        <v>25281</v>
      </c>
      <c r="B550" s="117" t="s">
        <v>390</v>
      </c>
      <c r="C550" s="114" t="s">
        <v>112</v>
      </c>
      <c r="D550" s="114" t="s">
        <v>52</v>
      </c>
      <c r="E550" s="114" t="s">
        <v>53</v>
      </c>
      <c r="F550" s="114">
        <v>2020</v>
      </c>
      <c r="G550" s="114" t="s">
        <v>11</v>
      </c>
      <c r="H550" s="20">
        <v>145</v>
      </c>
      <c r="I550" s="20">
        <v>145</v>
      </c>
      <c r="J550" s="20">
        <v>1450</v>
      </c>
      <c r="K550" s="20">
        <v>10</v>
      </c>
      <c r="L550" s="114" t="s">
        <v>4</v>
      </c>
      <c r="M550" s="114" t="s">
        <v>771</v>
      </c>
    </row>
    <row r="551" spans="1:13" x14ac:dyDescent="0.25">
      <c r="A551" s="114">
        <v>25281</v>
      </c>
      <c r="B551" s="117" t="s">
        <v>390</v>
      </c>
      <c r="C551" s="114" t="s">
        <v>112</v>
      </c>
      <c r="D551" s="114" t="s">
        <v>19</v>
      </c>
      <c r="E551" s="114" t="s">
        <v>24</v>
      </c>
      <c r="F551" s="114">
        <v>2020</v>
      </c>
      <c r="G551" s="114" t="s">
        <v>3</v>
      </c>
      <c r="H551" s="20">
        <v>126</v>
      </c>
      <c r="I551" s="20">
        <v>126</v>
      </c>
      <c r="J551" s="20">
        <v>1953</v>
      </c>
      <c r="K551" s="20">
        <v>15.5</v>
      </c>
      <c r="L551" s="114" t="s">
        <v>4</v>
      </c>
      <c r="M551" s="114" t="s">
        <v>774</v>
      </c>
    </row>
    <row r="552" spans="1:13" x14ac:dyDescent="0.25">
      <c r="A552" s="114">
        <v>25281</v>
      </c>
      <c r="B552" s="117" t="s">
        <v>390</v>
      </c>
      <c r="C552" s="114" t="s">
        <v>112</v>
      </c>
      <c r="D552" s="114" t="s">
        <v>52</v>
      </c>
      <c r="E552" s="114" t="s">
        <v>53</v>
      </c>
      <c r="F552" s="114">
        <v>2020</v>
      </c>
      <c r="G552" s="114" t="s">
        <v>3</v>
      </c>
      <c r="H552" s="20">
        <v>95</v>
      </c>
      <c r="I552" s="20">
        <v>95</v>
      </c>
      <c r="J552" s="20">
        <v>950</v>
      </c>
      <c r="K552" s="20">
        <v>10</v>
      </c>
      <c r="L552" s="114" t="s">
        <v>4</v>
      </c>
      <c r="M552" s="114" t="s">
        <v>771</v>
      </c>
    </row>
    <row r="553" spans="1:13" x14ac:dyDescent="0.25">
      <c r="A553" s="114">
        <v>25281</v>
      </c>
      <c r="B553" s="117" t="s">
        <v>390</v>
      </c>
      <c r="C553" s="114" t="s">
        <v>112</v>
      </c>
      <c r="D553" s="114" t="s">
        <v>29</v>
      </c>
      <c r="E553" s="114" t="s">
        <v>30</v>
      </c>
      <c r="F553" s="114">
        <v>2020</v>
      </c>
      <c r="G553" s="114" t="s">
        <v>11</v>
      </c>
      <c r="H553" s="20">
        <v>66</v>
      </c>
      <c r="I553" s="20">
        <v>66</v>
      </c>
      <c r="J553" s="20">
        <v>990</v>
      </c>
      <c r="K553" s="20">
        <v>15</v>
      </c>
      <c r="L553" s="114" t="s">
        <v>4</v>
      </c>
      <c r="M553" s="114" t="s">
        <v>771</v>
      </c>
    </row>
    <row r="554" spans="1:13" x14ac:dyDescent="0.25">
      <c r="A554" s="114">
        <v>25281</v>
      </c>
      <c r="B554" s="117" t="s">
        <v>390</v>
      </c>
      <c r="C554" s="114" t="s">
        <v>112</v>
      </c>
      <c r="D554" s="114" t="s">
        <v>29</v>
      </c>
      <c r="E554" s="114" t="s">
        <v>30</v>
      </c>
      <c r="F554" s="114">
        <v>2020</v>
      </c>
      <c r="G554" s="114" t="s">
        <v>3</v>
      </c>
      <c r="H554" s="20">
        <v>37</v>
      </c>
      <c r="I554" s="20">
        <v>37</v>
      </c>
      <c r="J554" s="20">
        <v>703</v>
      </c>
      <c r="K554" s="20">
        <v>19</v>
      </c>
      <c r="L554" s="114" t="s">
        <v>4</v>
      </c>
      <c r="M554" s="114" t="s">
        <v>771</v>
      </c>
    </row>
    <row r="555" spans="1:13" x14ac:dyDescent="0.25">
      <c r="A555" s="114">
        <v>25281</v>
      </c>
      <c r="B555" s="117" t="s">
        <v>390</v>
      </c>
      <c r="C555" s="114" t="s">
        <v>112</v>
      </c>
      <c r="D555" s="114" t="s">
        <v>22</v>
      </c>
      <c r="E555" s="114" t="s">
        <v>23</v>
      </c>
      <c r="F555" s="114">
        <v>2020</v>
      </c>
      <c r="G555" s="114" t="s">
        <v>3</v>
      </c>
      <c r="H555" s="20">
        <v>2</v>
      </c>
      <c r="I555" s="20">
        <v>2</v>
      </c>
      <c r="J555" s="20">
        <v>70</v>
      </c>
      <c r="K555" s="20">
        <v>35</v>
      </c>
      <c r="L555" s="114" t="s">
        <v>4</v>
      </c>
      <c r="M555" s="114" t="s">
        <v>771</v>
      </c>
    </row>
    <row r="556" spans="1:13" x14ac:dyDescent="0.25">
      <c r="A556" s="114">
        <v>25281</v>
      </c>
      <c r="B556" s="117" t="s">
        <v>390</v>
      </c>
      <c r="C556" s="114" t="s">
        <v>112</v>
      </c>
      <c r="D556" s="114" t="s">
        <v>22</v>
      </c>
      <c r="E556" s="114" t="s">
        <v>23</v>
      </c>
      <c r="F556" s="114">
        <v>2020</v>
      </c>
      <c r="G556" s="114" t="s">
        <v>11</v>
      </c>
      <c r="H556" s="20">
        <v>1</v>
      </c>
      <c r="I556" s="20">
        <v>1</v>
      </c>
      <c r="J556" s="20">
        <v>35</v>
      </c>
      <c r="K556" s="20">
        <v>35</v>
      </c>
      <c r="L556" s="114" t="s">
        <v>4</v>
      </c>
      <c r="M556" s="114" t="s">
        <v>771</v>
      </c>
    </row>
    <row r="557" spans="1:13" x14ac:dyDescent="0.25">
      <c r="A557" s="114">
        <v>25281</v>
      </c>
      <c r="B557" s="117" t="s">
        <v>390</v>
      </c>
      <c r="C557" s="114" t="s">
        <v>112</v>
      </c>
      <c r="D557" s="114" t="s">
        <v>240</v>
      </c>
      <c r="E557" s="114" t="s">
        <v>241</v>
      </c>
      <c r="F557" s="114">
        <v>2020</v>
      </c>
      <c r="G557" s="114" t="s">
        <v>225</v>
      </c>
      <c r="H557" s="20">
        <v>55</v>
      </c>
      <c r="I557" s="20">
        <v>53</v>
      </c>
      <c r="J557" s="20">
        <v>265</v>
      </c>
      <c r="K557" s="20">
        <v>5</v>
      </c>
      <c r="L557" s="114" t="s">
        <v>50</v>
      </c>
      <c r="M557" s="114" t="s">
        <v>765</v>
      </c>
    </row>
    <row r="558" spans="1:13" x14ac:dyDescent="0.25">
      <c r="A558" s="114">
        <v>25281</v>
      </c>
      <c r="B558" s="117" t="s">
        <v>390</v>
      </c>
      <c r="C558" s="114" t="s">
        <v>112</v>
      </c>
      <c r="D558" s="114" t="s">
        <v>230</v>
      </c>
      <c r="E558" s="114" t="s">
        <v>231</v>
      </c>
      <c r="F558" s="114">
        <v>2020</v>
      </c>
      <c r="G558" s="114" t="s">
        <v>225</v>
      </c>
      <c r="H558" s="20">
        <v>40</v>
      </c>
      <c r="I558" s="20">
        <v>35</v>
      </c>
      <c r="J558" s="20">
        <v>175</v>
      </c>
      <c r="K558" s="20">
        <v>5</v>
      </c>
      <c r="L558" s="114" t="s">
        <v>50</v>
      </c>
      <c r="M558" s="114" t="s">
        <v>769</v>
      </c>
    </row>
    <row r="559" spans="1:13" x14ac:dyDescent="0.25">
      <c r="A559" s="114">
        <v>25281</v>
      </c>
      <c r="B559" s="117" t="s">
        <v>390</v>
      </c>
      <c r="C559" s="114" t="s">
        <v>112</v>
      </c>
      <c r="D559" s="114" t="s">
        <v>232</v>
      </c>
      <c r="E559" s="114" t="s">
        <v>759</v>
      </c>
      <c r="F559" s="114">
        <v>2020</v>
      </c>
      <c r="G559" s="114" t="s">
        <v>225</v>
      </c>
      <c r="H559" s="20">
        <v>32</v>
      </c>
      <c r="I559" s="20">
        <v>29</v>
      </c>
      <c r="J559" s="20">
        <v>32</v>
      </c>
      <c r="K559" s="20">
        <v>1.1034482758620701</v>
      </c>
      <c r="L559" s="114" t="s">
        <v>50</v>
      </c>
      <c r="M559" s="114" t="s">
        <v>759</v>
      </c>
    </row>
    <row r="560" spans="1:13" x14ac:dyDescent="0.25">
      <c r="A560" s="114">
        <v>25281</v>
      </c>
      <c r="B560" s="117" t="s">
        <v>390</v>
      </c>
      <c r="C560" s="114" t="s">
        <v>112</v>
      </c>
      <c r="D560" s="114" t="s">
        <v>228</v>
      </c>
      <c r="E560" s="114" t="s">
        <v>229</v>
      </c>
      <c r="F560" s="114">
        <v>2020</v>
      </c>
      <c r="G560" s="114" t="s">
        <v>225</v>
      </c>
      <c r="H560" s="20">
        <v>10</v>
      </c>
      <c r="I560" s="20">
        <v>10</v>
      </c>
      <c r="J560" s="20">
        <v>60</v>
      </c>
      <c r="K560" s="20">
        <v>6</v>
      </c>
      <c r="L560" s="114" t="s">
        <v>50</v>
      </c>
      <c r="M560" s="114" t="s">
        <v>769</v>
      </c>
    </row>
    <row r="561" spans="1:13" x14ac:dyDescent="0.25">
      <c r="A561" s="114">
        <v>25281</v>
      </c>
      <c r="B561" s="117" t="s">
        <v>390</v>
      </c>
      <c r="C561" s="114" t="s">
        <v>112</v>
      </c>
      <c r="D561" s="114" t="s">
        <v>278</v>
      </c>
      <c r="E561" s="114" t="s">
        <v>279</v>
      </c>
      <c r="F561" s="114">
        <v>2020</v>
      </c>
      <c r="G561" s="114" t="s">
        <v>225</v>
      </c>
      <c r="H561" s="20">
        <v>0</v>
      </c>
      <c r="I561" s="20">
        <v>0</v>
      </c>
      <c r="J561" s="20">
        <v>0</v>
      </c>
      <c r="K561" s="20">
        <v>0</v>
      </c>
      <c r="L561" s="114" t="s">
        <v>50</v>
      </c>
      <c r="M561" s="114" t="s">
        <v>769</v>
      </c>
    </row>
    <row r="562" spans="1:13" x14ac:dyDescent="0.25">
      <c r="A562" s="114">
        <v>25281</v>
      </c>
      <c r="B562" s="117" t="s">
        <v>390</v>
      </c>
      <c r="C562" s="114" t="s">
        <v>112</v>
      </c>
      <c r="D562" s="114" t="s">
        <v>57</v>
      </c>
      <c r="E562" s="114" t="s">
        <v>333</v>
      </c>
      <c r="F562" s="114">
        <v>2020</v>
      </c>
      <c r="G562" s="114" t="s">
        <v>3</v>
      </c>
      <c r="H562" s="20">
        <v>350</v>
      </c>
      <c r="I562" s="20">
        <v>350</v>
      </c>
      <c r="J562" s="20">
        <v>1050</v>
      </c>
      <c r="K562" s="20">
        <v>3</v>
      </c>
      <c r="L562" s="114" t="s">
        <v>356</v>
      </c>
      <c r="M562" s="114" t="s">
        <v>774</v>
      </c>
    </row>
    <row r="563" spans="1:13" x14ac:dyDescent="0.25">
      <c r="A563" s="114">
        <v>25281</v>
      </c>
      <c r="B563" s="117" t="s">
        <v>390</v>
      </c>
      <c r="C563" s="114" t="s">
        <v>112</v>
      </c>
      <c r="D563" s="114" t="s">
        <v>46</v>
      </c>
      <c r="E563" s="114" t="s">
        <v>47</v>
      </c>
      <c r="F563" s="114">
        <v>2020</v>
      </c>
      <c r="G563" s="114" t="s">
        <v>3</v>
      </c>
      <c r="H563" s="20">
        <v>100</v>
      </c>
      <c r="I563" s="20">
        <v>100</v>
      </c>
      <c r="J563" s="20">
        <v>700</v>
      </c>
      <c r="K563" s="20">
        <v>7</v>
      </c>
      <c r="L563" s="114" t="s">
        <v>356</v>
      </c>
      <c r="M563" s="114" t="s">
        <v>774</v>
      </c>
    </row>
    <row r="564" spans="1:13" x14ac:dyDescent="0.25">
      <c r="A564" s="114">
        <v>25281</v>
      </c>
      <c r="B564" s="117" t="s">
        <v>390</v>
      </c>
      <c r="C564" s="114" t="s">
        <v>112</v>
      </c>
      <c r="D564" s="114" t="s">
        <v>57</v>
      </c>
      <c r="E564" s="114" t="s">
        <v>333</v>
      </c>
      <c r="F564" s="114">
        <v>2020</v>
      </c>
      <c r="G564" s="114" t="s">
        <v>11</v>
      </c>
      <c r="H564" s="20">
        <v>0</v>
      </c>
      <c r="I564" s="20">
        <v>0</v>
      </c>
      <c r="J564" s="20">
        <v>0</v>
      </c>
      <c r="K564" s="20">
        <v>0</v>
      </c>
      <c r="L564" s="114" t="s">
        <v>356</v>
      </c>
      <c r="M564" s="114" t="s">
        <v>774</v>
      </c>
    </row>
    <row r="565" spans="1:13" x14ac:dyDescent="0.25">
      <c r="A565" s="114">
        <v>25281</v>
      </c>
      <c r="B565" s="117" t="s">
        <v>390</v>
      </c>
      <c r="C565" s="114" t="s">
        <v>112</v>
      </c>
      <c r="D565" s="114" t="s">
        <v>46</v>
      </c>
      <c r="E565" s="114" t="s">
        <v>47</v>
      </c>
      <c r="F565" s="114">
        <v>2020</v>
      </c>
      <c r="G565" s="114" t="s">
        <v>11</v>
      </c>
      <c r="H565" s="20">
        <v>0</v>
      </c>
      <c r="I565" s="20">
        <v>0</v>
      </c>
      <c r="J565" s="20">
        <v>0</v>
      </c>
      <c r="K565" s="20">
        <v>0</v>
      </c>
      <c r="L565" s="114" t="s">
        <v>356</v>
      </c>
      <c r="M565" s="114" t="s">
        <v>774</v>
      </c>
    </row>
    <row r="566" spans="1:13" x14ac:dyDescent="0.25">
      <c r="A566" s="114">
        <v>25286</v>
      </c>
      <c r="B566" s="115" t="s">
        <v>393</v>
      </c>
      <c r="C566" s="114" t="s">
        <v>217</v>
      </c>
      <c r="D566" s="114" t="s">
        <v>19</v>
      </c>
      <c r="E566" s="114" t="s">
        <v>20</v>
      </c>
      <c r="F566" s="114">
        <v>2020</v>
      </c>
      <c r="G566" s="114" t="s">
        <v>11</v>
      </c>
      <c r="H566" s="20">
        <v>250</v>
      </c>
      <c r="I566" s="20">
        <v>223</v>
      </c>
      <c r="J566" s="20">
        <v>4460</v>
      </c>
      <c r="K566" s="20">
        <v>20</v>
      </c>
      <c r="L566" s="114" t="s">
        <v>4</v>
      </c>
      <c r="M566" s="114" t="s">
        <v>774</v>
      </c>
    </row>
    <row r="567" spans="1:13" x14ac:dyDescent="0.25">
      <c r="A567" s="114">
        <v>25286</v>
      </c>
      <c r="B567" s="115" t="s">
        <v>393</v>
      </c>
      <c r="C567" s="114" t="s">
        <v>217</v>
      </c>
      <c r="D567" s="114" t="s">
        <v>19</v>
      </c>
      <c r="E567" s="114" t="s">
        <v>20</v>
      </c>
      <c r="F567" s="114">
        <v>2020</v>
      </c>
      <c r="G567" s="114" t="s">
        <v>3</v>
      </c>
      <c r="H567" s="20">
        <v>222</v>
      </c>
      <c r="I567" s="20">
        <v>200</v>
      </c>
      <c r="J567" s="20">
        <v>4000</v>
      </c>
      <c r="K567" s="20">
        <v>20</v>
      </c>
      <c r="L567" s="114" t="s">
        <v>4</v>
      </c>
      <c r="M567" s="114" t="s">
        <v>774</v>
      </c>
    </row>
    <row r="568" spans="1:13" x14ac:dyDescent="0.25">
      <c r="A568" s="114">
        <v>25286</v>
      </c>
      <c r="B568" s="115" t="s">
        <v>393</v>
      </c>
      <c r="C568" s="114" t="s">
        <v>217</v>
      </c>
      <c r="D568" s="114" t="s">
        <v>1</v>
      </c>
      <c r="E568" s="114" t="s">
        <v>2</v>
      </c>
      <c r="F568" s="114">
        <v>2020</v>
      </c>
      <c r="G568" s="114" t="s">
        <v>11</v>
      </c>
      <c r="H568" s="20">
        <v>185</v>
      </c>
      <c r="I568" s="20">
        <v>180</v>
      </c>
      <c r="J568" s="20">
        <v>352.37288135593224</v>
      </c>
      <c r="K568" s="20">
        <v>1.9576271186440699</v>
      </c>
      <c r="L568" s="114" t="s">
        <v>4</v>
      </c>
      <c r="M568" s="114" t="s">
        <v>764</v>
      </c>
    </row>
    <row r="569" spans="1:13" x14ac:dyDescent="0.25">
      <c r="A569" s="114">
        <v>25286</v>
      </c>
      <c r="B569" s="115" t="s">
        <v>393</v>
      </c>
      <c r="C569" s="114" t="s">
        <v>217</v>
      </c>
      <c r="D569" s="114" t="s">
        <v>1</v>
      </c>
      <c r="E569" s="114" t="s">
        <v>2</v>
      </c>
      <c r="F569" s="114">
        <v>2020</v>
      </c>
      <c r="G569" s="114" t="s">
        <v>3</v>
      </c>
      <c r="H569" s="20">
        <v>168</v>
      </c>
      <c r="I569" s="20">
        <v>160</v>
      </c>
      <c r="J569" s="20">
        <v>313.22033898305091</v>
      </c>
      <c r="K569" s="20">
        <v>1.9576271186440699</v>
      </c>
      <c r="L569" s="114" t="s">
        <v>4</v>
      </c>
      <c r="M569" s="114" t="s">
        <v>764</v>
      </c>
    </row>
    <row r="570" spans="1:13" x14ac:dyDescent="0.25">
      <c r="A570" s="114">
        <v>25286</v>
      </c>
      <c r="B570" s="115" t="s">
        <v>393</v>
      </c>
      <c r="C570" s="114" t="s">
        <v>217</v>
      </c>
      <c r="D570" s="114" t="s">
        <v>17</v>
      </c>
      <c r="E570" s="114" t="s">
        <v>18</v>
      </c>
      <c r="F570" s="114">
        <v>2020</v>
      </c>
      <c r="G570" s="114" t="s">
        <v>11</v>
      </c>
      <c r="H570" s="20">
        <v>60</v>
      </c>
      <c r="I570" s="20">
        <v>60</v>
      </c>
      <c r="J570" s="20">
        <v>1800</v>
      </c>
      <c r="K570" s="20">
        <v>30</v>
      </c>
      <c r="L570" s="114" t="s">
        <v>4</v>
      </c>
      <c r="M570" s="114" t="s">
        <v>771</v>
      </c>
    </row>
    <row r="571" spans="1:13" x14ac:dyDescent="0.25">
      <c r="A571" s="114">
        <v>25286</v>
      </c>
      <c r="B571" s="115" t="s">
        <v>393</v>
      </c>
      <c r="C571" s="114" t="s">
        <v>217</v>
      </c>
      <c r="D571" s="114" t="s">
        <v>17</v>
      </c>
      <c r="E571" s="114" t="s">
        <v>18</v>
      </c>
      <c r="F571" s="114">
        <v>2020</v>
      </c>
      <c r="G571" s="114" t="s">
        <v>3</v>
      </c>
      <c r="H571" s="20">
        <v>57</v>
      </c>
      <c r="I571" s="20">
        <v>55</v>
      </c>
      <c r="J571" s="20">
        <v>1540</v>
      </c>
      <c r="K571" s="20">
        <v>28</v>
      </c>
      <c r="L571" s="114" t="s">
        <v>4</v>
      </c>
      <c r="M571" s="114" t="s">
        <v>771</v>
      </c>
    </row>
    <row r="572" spans="1:13" x14ac:dyDescent="0.25">
      <c r="A572" s="114">
        <v>25286</v>
      </c>
      <c r="B572" s="115" t="s">
        <v>393</v>
      </c>
      <c r="C572" s="114" t="s">
        <v>217</v>
      </c>
      <c r="D572" s="114" t="s">
        <v>5</v>
      </c>
      <c r="E572" s="114" t="s">
        <v>6</v>
      </c>
      <c r="F572" s="114">
        <v>2020</v>
      </c>
      <c r="G572" s="114" t="s">
        <v>11</v>
      </c>
      <c r="H572" s="20">
        <v>55</v>
      </c>
      <c r="I572" s="20">
        <v>55</v>
      </c>
      <c r="J572" s="20">
        <v>154.20560747663552</v>
      </c>
      <c r="K572" s="20">
        <v>2.8037383177570101</v>
      </c>
      <c r="L572" s="114" t="s">
        <v>4</v>
      </c>
      <c r="M572" s="114" t="s">
        <v>771</v>
      </c>
    </row>
    <row r="573" spans="1:13" x14ac:dyDescent="0.25">
      <c r="A573" s="114">
        <v>25286</v>
      </c>
      <c r="B573" s="115" t="s">
        <v>393</v>
      </c>
      <c r="C573" s="114" t="s">
        <v>217</v>
      </c>
      <c r="D573" s="114" t="s">
        <v>5</v>
      </c>
      <c r="E573" s="114" t="s">
        <v>6</v>
      </c>
      <c r="F573" s="114">
        <v>2020</v>
      </c>
      <c r="G573" s="114" t="s">
        <v>3</v>
      </c>
      <c r="H573" s="20">
        <v>50</v>
      </c>
      <c r="I573" s="20">
        <v>50</v>
      </c>
      <c r="J573" s="20">
        <v>140.18691588785046</v>
      </c>
      <c r="K573" s="20">
        <v>2.8037383177570101</v>
      </c>
      <c r="L573" s="114" t="s">
        <v>4</v>
      </c>
      <c r="M573" s="114" t="s">
        <v>771</v>
      </c>
    </row>
    <row r="574" spans="1:13" x14ac:dyDescent="0.25">
      <c r="A574" s="114">
        <v>25286</v>
      </c>
      <c r="B574" s="115" t="s">
        <v>393</v>
      </c>
      <c r="C574" s="114" t="s">
        <v>217</v>
      </c>
      <c r="D574" s="114" t="s">
        <v>39</v>
      </c>
      <c r="E574" s="114" t="s">
        <v>40</v>
      </c>
      <c r="F574" s="114">
        <v>2020</v>
      </c>
      <c r="G574" s="114" t="s">
        <v>11</v>
      </c>
      <c r="H574" s="20">
        <v>30</v>
      </c>
      <c r="I574" s="20">
        <v>30</v>
      </c>
      <c r="J574" s="20">
        <v>90</v>
      </c>
      <c r="K574" s="20">
        <v>3</v>
      </c>
      <c r="L574" s="114" t="s">
        <v>4</v>
      </c>
      <c r="M574" s="114" t="s">
        <v>764</v>
      </c>
    </row>
    <row r="575" spans="1:13" x14ac:dyDescent="0.25">
      <c r="A575" s="114">
        <v>25286</v>
      </c>
      <c r="B575" s="115" t="s">
        <v>393</v>
      </c>
      <c r="C575" s="114" t="s">
        <v>217</v>
      </c>
      <c r="D575" s="114" t="s">
        <v>39</v>
      </c>
      <c r="E575" s="114" t="s">
        <v>40</v>
      </c>
      <c r="F575" s="114">
        <v>2020</v>
      </c>
      <c r="G575" s="114" t="s">
        <v>3</v>
      </c>
      <c r="H575" s="20">
        <v>29</v>
      </c>
      <c r="I575" s="20">
        <v>29</v>
      </c>
      <c r="J575" s="20">
        <v>87</v>
      </c>
      <c r="K575" s="20">
        <v>3</v>
      </c>
      <c r="L575" s="114" t="s">
        <v>4</v>
      </c>
      <c r="M575" s="114" t="s">
        <v>764</v>
      </c>
    </row>
    <row r="576" spans="1:13" x14ac:dyDescent="0.25">
      <c r="A576" s="114">
        <v>25286</v>
      </c>
      <c r="B576" s="115" t="s">
        <v>393</v>
      </c>
      <c r="C576" s="114" t="s">
        <v>217</v>
      </c>
      <c r="D576" s="114" t="s">
        <v>68</v>
      </c>
      <c r="E576" s="114" t="s">
        <v>69</v>
      </c>
      <c r="F576" s="114">
        <v>2020</v>
      </c>
      <c r="G576" s="114" t="s">
        <v>11</v>
      </c>
      <c r="H576" s="20">
        <v>26</v>
      </c>
      <c r="I576" s="20">
        <v>23</v>
      </c>
      <c r="J576" s="20">
        <v>690</v>
      </c>
      <c r="K576" s="20">
        <v>30</v>
      </c>
      <c r="L576" s="114" t="s">
        <v>4</v>
      </c>
      <c r="M576" s="114" t="s">
        <v>771</v>
      </c>
    </row>
    <row r="577" spans="1:13" x14ac:dyDescent="0.25">
      <c r="A577" s="114">
        <v>25286</v>
      </c>
      <c r="B577" s="115" t="s">
        <v>393</v>
      </c>
      <c r="C577" s="114" t="s">
        <v>217</v>
      </c>
      <c r="D577" s="114" t="s">
        <v>68</v>
      </c>
      <c r="E577" s="114" t="s">
        <v>69</v>
      </c>
      <c r="F577" s="114">
        <v>2020</v>
      </c>
      <c r="G577" s="114" t="s">
        <v>3</v>
      </c>
      <c r="H577" s="20">
        <v>23</v>
      </c>
      <c r="I577" s="20">
        <v>23</v>
      </c>
      <c r="J577" s="20">
        <v>690</v>
      </c>
      <c r="K577" s="20">
        <v>30</v>
      </c>
      <c r="L577" s="114" t="s">
        <v>4</v>
      </c>
      <c r="M577" s="114" t="s">
        <v>771</v>
      </c>
    </row>
    <row r="578" spans="1:13" x14ac:dyDescent="0.25">
      <c r="A578" s="114">
        <v>25286</v>
      </c>
      <c r="B578" s="115" t="s">
        <v>393</v>
      </c>
      <c r="C578" s="114" t="s">
        <v>217</v>
      </c>
      <c r="D578" s="114" t="s">
        <v>100</v>
      </c>
      <c r="E578" s="114" t="s">
        <v>101</v>
      </c>
      <c r="F578" s="114">
        <v>2020</v>
      </c>
      <c r="G578" s="114" t="s">
        <v>11</v>
      </c>
      <c r="H578" s="20">
        <v>15</v>
      </c>
      <c r="I578" s="20">
        <v>15</v>
      </c>
      <c r="J578" s="20">
        <v>165</v>
      </c>
      <c r="K578" s="20">
        <v>11</v>
      </c>
      <c r="L578" s="114" t="s">
        <v>4</v>
      </c>
      <c r="M578" s="114" t="s">
        <v>771</v>
      </c>
    </row>
    <row r="579" spans="1:13" x14ac:dyDescent="0.25">
      <c r="A579" s="114">
        <v>25286</v>
      </c>
      <c r="B579" s="115" t="s">
        <v>393</v>
      </c>
      <c r="C579" s="114" t="s">
        <v>217</v>
      </c>
      <c r="D579" s="114" t="s">
        <v>368</v>
      </c>
      <c r="E579" s="114" t="s">
        <v>368</v>
      </c>
      <c r="F579" s="114">
        <v>2020</v>
      </c>
      <c r="G579" s="114"/>
      <c r="H579" s="114">
        <v>540</v>
      </c>
      <c r="I579" s="114">
        <v>540</v>
      </c>
      <c r="J579" s="114" t="s">
        <v>225</v>
      </c>
      <c r="K579" s="114"/>
      <c r="L579" s="114" t="s">
        <v>50</v>
      </c>
      <c r="M579" s="114" t="s">
        <v>368</v>
      </c>
    </row>
    <row r="580" spans="1:13" x14ac:dyDescent="0.25">
      <c r="A580" s="114">
        <v>25286</v>
      </c>
      <c r="B580" s="115" t="s">
        <v>393</v>
      </c>
      <c r="C580" s="114" t="s">
        <v>217</v>
      </c>
      <c r="D580" s="114" t="s">
        <v>238</v>
      </c>
      <c r="E580" s="114" t="s">
        <v>239</v>
      </c>
      <c r="F580" s="114">
        <v>2020</v>
      </c>
      <c r="G580" s="114" t="s">
        <v>225</v>
      </c>
      <c r="H580" s="20">
        <v>60</v>
      </c>
      <c r="I580" s="20">
        <v>45</v>
      </c>
      <c r="J580" s="20">
        <v>2310</v>
      </c>
      <c r="K580" s="20">
        <v>42</v>
      </c>
      <c r="L580" s="114" t="s">
        <v>50</v>
      </c>
      <c r="M580" s="114" t="s">
        <v>769</v>
      </c>
    </row>
    <row r="581" spans="1:13" x14ac:dyDescent="0.25">
      <c r="A581" s="114">
        <v>25288</v>
      </c>
      <c r="B581" s="115" t="s">
        <v>397</v>
      </c>
      <c r="C581" s="114" t="s">
        <v>218</v>
      </c>
      <c r="D581" s="114" t="s">
        <v>19</v>
      </c>
      <c r="E581" s="114" t="s">
        <v>20</v>
      </c>
      <c r="F581" s="114">
        <v>2020</v>
      </c>
      <c r="G581" s="114" t="s">
        <v>3</v>
      </c>
      <c r="H581" s="20">
        <v>80</v>
      </c>
      <c r="I581" s="20">
        <v>80</v>
      </c>
      <c r="J581" s="20">
        <v>1600</v>
      </c>
      <c r="K581" s="20">
        <v>20</v>
      </c>
      <c r="L581" s="114" t="s">
        <v>4</v>
      </c>
      <c r="M581" s="114" t="s">
        <v>774</v>
      </c>
    </row>
    <row r="582" spans="1:13" x14ac:dyDescent="0.25">
      <c r="A582" s="114">
        <v>25288</v>
      </c>
      <c r="B582" s="115" t="s">
        <v>397</v>
      </c>
      <c r="C582" s="114" t="s">
        <v>218</v>
      </c>
      <c r="D582" s="114" t="s">
        <v>19</v>
      </c>
      <c r="E582" s="114" t="s">
        <v>20</v>
      </c>
      <c r="F582" s="114">
        <v>2020</v>
      </c>
      <c r="G582" s="114" t="s">
        <v>11</v>
      </c>
      <c r="H582" s="20">
        <v>70</v>
      </c>
      <c r="I582" s="20">
        <v>70</v>
      </c>
      <c r="J582" s="20">
        <v>1400</v>
      </c>
      <c r="K582" s="20">
        <v>20</v>
      </c>
      <c r="L582" s="114" t="s">
        <v>4</v>
      </c>
      <c r="M582" s="114" t="s">
        <v>774</v>
      </c>
    </row>
    <row r="583" spans="1:13" x14ac:dyDescent="0.25">
      <c r="A583" s="114">
        <v>25288</v>
      </c>
      <c r="B583" s="115" t="s">
        <v>397</v>
      </c>
      <c r="C583" s="114" t="s">
        <v>218</v>
      </c>
      <c r="D583" s="114" t="s">
        <v>22</v>
      </c>
      <c r="E583" s="114" t="s">
        <v>23</v>
      </c>
      <c r="F583" s="114">
        <v>2020</v>
      </c>
      <c r="G583" s="114" t="s">
        <v>11</v>
      </c>
      <c r="H583" s="20">
        <v>45</v>
      </c>
      <c r="I583" s="20">
        <v>45</v>
      </c>
      <c r="J583" s="20">
        <v>3600</v>
      </c>
      <c r="K583" s="20">
        <v>80</v>
      </c>
      <c r="L583" s="114" t="s">
        <v>4</v>
      </c>
      <c r="M583" s="114" t="s">
        <v>771</v>
      </c>
    </row>
    <row r="584" spans="1:13" x14ac:dyDescent="0.25">
      <c r="A584" s="114">
        <v>25288</v>
      </c>
      <c r="B584" s="115" t="s">
        <v>397</v>
      </c>
      <c r="C584" s="114" t="s">
        <v>218</v>
      </c>
      <c r="D584" s="114" t="s">
        <v>22</v>
      </c>
      <c r="E584" s="114" t="s">
        <v>23</v>
      </c>
      <c r="F584" s="114">
        <v>2020</v>
      </c>
      <c r="G584" s="114" t="s">
        <v>3</v>
      </c>
      <c r="H584" s="20">
        <v>40</v>
      </c>
      <c r="I584" s="20">
        <v>40</v>
      </c>
      <c r="J584" s="20">
        <v>3200</v>
      </c>
      <c r="K584" s="20">
        <v>80</v>
      </c>
      <c r="L584" s="114" t="s">
        <v>4</v>
      </c>
      <c r="M584" s="114" t="s">
        <v>771</v>
      </c>
    </row>
    <row r="585" spans="1:13" x14ac:dyDescent="0.25">
      <c r="A585" s="114">
        <v>25288</v>
      </c>
      <c r="B585" s="115" t="s">
        <v>397</v>
      </c>
      <c r="C585" s="114" t="s">
        <v>218</v>
      </c>
      <c r="D585" s="114" t="s">
        <v>1</v>
      </c>
      <c r="E585" s="114" t="s">
        <v>2</v>
      </c>
      <c r="F585" s="114">
        <v>2020</v>
      </c>
      <c r="G585" s="114" t="s">
        <v>3</v>
      </c>
      <c r="H585" s="20">
        <v>34</v>
      </c>
      <c r="I585" s="20">
        <v>34</v>
      </c>
      <c r="J585" s="20">
        <v>38.033898305084747</v>
      </c>
      <c r="K585" s="20">
        <v>1.1186440677966101</v>
      </c>
      <c r="L585" s="114" t="s">
        <v>4</v>
      </c>
      <c r="M585" s="114" t="s">
        <v>764</v>
      </c>
    </row>
    <row r="586" spans="1:13" x14ac:dyDescent="0.25">
      <c r="A586" s="114">
        <v>25288</v>
      </c>
      <c r="B586" s="115" t="s">
        <v>397</v>
      </c>
      <c r="C586" s="114" t="s">
        <v>218</v>
      </c>
      <c r="D586" s="114" t="s">
        <v>29</v>
      </c>
      <c r="E586" s="114" t="s">
        <v>30</v>
      </c>
      <c r="F586" s="114">
        <v>2020</v>
      </c>
      <c r="G586" s="114" t="s">
        <v>11</v>
      </c>
      <c r="H586" s="20">
        <v>25</v>
      </c>
      <c r="I586" s="20">
        <v>25</v>
      </c>
      <c r="J586" s="20">
        <v>500</v>
      </c>
      <c r="K586" s="20">
        <v>20</v>
      </c>
      <c r="L586" s="114" t="s">
        <v>4</v>
      </c>
      <c r="M586" s="114" t="s">
        <v>771</v>
      </c>
    </row>
    <row r="587" spans="1:13" x14ac:dyDescent="0.25">
      <c r="A587" s="114">
        <v>25288</v>
      </c>
      <c r="B587" s="115" t="s">
        <v>397</v>
      </c>
      <c r="C587" s="114" t="s">
        <v>218</v>
      </c>
      <c r="D587" s="114" t="s">
        <v>29</v>
      </c>
      <c r="E587" s="114" t="s">
        <v>30</v>
      </c>
      <c r="F587" s="114">
        <v>2020</v>
      </c>
      <c r="G587" s="114" t="s">
        <v>3</v>
      </c>
      <c r="H587" s="20">
        <v>22</v>
      </c>
      <c r="I587" s="20">
        <v>22</v>
      </c>
      <c r="J587" s="20">
        <v>440</v>
      </c>
      <c r="K587" s="20">
        <v>20</v>
      </c>
      <c r="L587" s="114" t="s">
        <v>4</v>
      </c>
      <c r="M587" s="114" t="s">
        <v>771</v>
      </c>
    </row>
    <row r="588" spans="1:13" x14ac:dyDescent="0.25">
      <c r="A588" s="114">
        <v>25288</v>
      </c>
      <c r="B588" s="115" t="s">
        <v>397</v>
      </c>
      <c r="C588" s="114" t="s">
        <v>218</v>
      </c>
      <c r="D588" s="114" t="s">
        <v>1</v>
      </c>
      <c r="E588" s="114" t="s">
        <v>2</v>
      </c>
      <c r="F588" s="114">
        <v>2020</v>
      </c>
      <c r="G588" s="114" t="s">
        <v>11</v>
      </c>
      <c r="H588" s="20">
        <v>20</v>
      </c>
      <c r="I588" s="20">
        <v>20</v>
      </c>
      <c r="J588" s="20">
        <v>22.372881355932208</v>
      </c>
      <c r="K588" s="20">
        <v>1.1186440677966101</v>
      </c>
      <c r="L588" s="114" t="s">
        <v>4</v>
      </c>
      <c r="M588" s="114" t="s">
        <v>764</v>
      </c>
    </row>
    <row r="589" spans="1:13" x14ac:dyDescent="0.25">
      <c r="A589" s="114">
        <v>25288</v>
      </c>
      <c r="B589" s="115" t="s">
        <v>397</v>
      </c>
      <c r="C589" s="114" t="s">
        <v>218</v>
      </c>
      <c r="D589" s="114" t="s">
        <v>19</v>
      </c>
      <c r="E589" s="114" t="s">
        <v>24</v>
      </c>
      <c r="F589" s="114">
        <v>2020</v>
      </c>
      <c r="G589" s="114" t="s">
        <v>11</v>
      </c>
      <c r="H589" s="20">
        <v>15</v>
      </c>
      <c r="I589" s="20">
        <v>15</v>
      </c>
      <c r="J589" s="20">
        <v>225</v>
      </c>
      <c r="K589" s="20">
        <v>15</v>
      </c>
      <c r="L589" s="114" t="s">
        <v>4</v>
      </c>
      <c r="M589" s="114" t="s">
        <v>774</v>
      </c>
    </row>
    <row r="590" spans="1:13" x14ac:dyDescent="0.25">
      <c r="A590" s="114">
        <v>25288</v>
      </c>
      <c r="B590" s="115" t="s">
        <v>397</v>
      </c>
      <c r="C590" s="114" t="s">
        <v>218</v>
      </c>
      <c r="D590" s="114" t="s">
        <v>7</v>
      </c>
      <c r="E590" s="114" t="s">
        <v>8</v>
      </c>
      <c r="F590" s="114">
        <v>2020</v>
      </c>
      <c r="G590" s="114" t="s">
        <v>3</v>
      </c>
      <c r="H590" s="20">
        <v>14</v>
      </c>
      <c r="I590" s="20">
        <v>14</v>
      </c>
      <c r="J590" s="20">
        <v>29.370629370629374</v>
      </c>
      <c r="K590" s="20">
        <v>2.0979020979021001</v>
      </c>
      <c r="L590" s="114" t="s">
        <v>4</v>
      </c>
      <c r="M590" s="114" t="s">
        <v>764</v>
      </c>
    </row>
    <row r="591" spans="1:13" x14ac:dyDescent="0.25">
      <c r="A591" s="114">
        <v>25288</v>
      </c>
      <c r="B591" s="115" t="s">
        <v>397</v>
      </c>
      <c r="C591" s="114" t="s">
        <v>218</v>
      </c>
      <c r="D591" s="114" t="s">
        <v>5</v>
      </c>
      <c r="E591" s="114" t="s">
        <v>6</v>
      </c>
      <c r="F591" s="114">
        <v>2020</v>
      </c>
      <c r="G591" s="114" t="s">
        <v>11</v>
      </c>
      <c r="H591" s="20">
        <v>10</v>
      </c>
      <c r="I591" s="20">
        <v>10</v>
      </c>
      <c r="J591" s="20">
        <v>28.037383177570092</v>
      </c>
      <c r="K591" s="20">
        <v>2.8037383177570101</v>
      </c>
      <c r="L591" s="114" t="s">
        <v>4</v>
      </c>
      <c r="M591" s="114" t="s">
        <v>771</v>
      </c>
    </row>
    <row r="592" spans="1:13" x14ac:dyDescent="0.25">
      <c r="A592" s="114">
        <v>25288</v>
      </c>
      <c r="B592" s="115" t="s">
        <v>397</v>
      </c>
      <c r="C592" s="114" t="s">
        <v>218</v>
      </c>
      <c r="D592" s="114" t="s">
        <v>7</v>
      </c>
      <c r="E592" s="114" t="s">
        <v>8</v>
      </c>
      <c r="F592" s="114">
        <v>2020</v>
      </c>
      <c r="G592" s="114" t="s">
        <v>11</v>
      </c>
      <c r="H592" s="20">
        <v>10</v>
      </c>
      <c r="I592" s="20">
        <v>10</v>
      </c>
      <c r="J592" s="20">
        <v>20.97902097902098</v>
      </c>
      <c r="K592" s="20">
        <v>2.0979020979021001</v>
      </c>
      <c r="L592" s="114" t="s">
        <v>4</v>
      </c>
      <c r="M592" s="114" t="s">
        <v>764</v>
      </c>
    </row>
    <row r="593" spans="1:13" x14ac:dyDescent="0.25">
      <c r="A593" s="114">
        <v>25288</v>
      </c>
      <c r="B593" s="115" t="s">
        <v>397</v>
      </c>
      <c r="C593" s="114" t="s">
        <v>218</v>
      </c>
      <c r="D593" s="114" t="s">
        <v>19</v>
      </c>
      <c r="E593" s="114" t="s">
        <v>24</v>
      </c>
      <c r="F593" s="114">
        <v>2020</v>
      </c>
      <c r="G593" s="114" t="s">
        <v>3</v>
      </c>
      <c r="H593" s="20">
        <v>10</v>
      </c>
      <c r="I593" s="20">
        <v>10</v>
      </c>
      <c r="J593" s="20">
        <v>140</v>
      </c>
      <c r="K593" s="20">
        <v>14</v>
      </c>
      <c r="L593" s="114" t="s">
        <v>4</v>
      </c>
      <c r="M593" s="114" t="s">
        <v>774</v>
      </c>
    </row>
    <row r="594" spans="1:13" x14ac:dyDescent="0.25">
      <c r="A594" s="114">
        <v>25288</v>
      </c>
      <c r="B594" s="115" t="s">
        <v>397</v>
      </c>
      <c r="C594" s="114" t="s">
        <v>218</v>
      </c>
      <c r="D594" s="114" t="s">
        <v>5</v>
      </c>
      <c r="E594" s="114" t="s">
        <v>6</v>
      </c>
      <c r="F594" s="114">
        <v>2020</v>
      </c>
      <c r="G594" s="114" t="s">
        <v>3</v>
      </c>
      <c r="H594" s="20">
        <v>6</v>
      </c>
      <c r="I594" s="20">
        <v>6</v>
      </c>
      <c r="J594" s="20">
        <v>16.822429906542055</v>
      </c>
      <c r="K594" s="20">
        <v>2.8037383177570101</v>
      </c>
      <c r="L594" s="114" t="s">
        <v>4</v>
      </c>
      <c r="M594" s="114" t="s">
        <v>771</v>
      </c>
    </row>
    <row r="595" spans="1:13" x14ac:dyDescent="0.25">
      <c r="A595" s="114">
        <v>25288</v>
      </c>
      <c r="B595" s="115" t="s">
        <v>397</v>
      </c>
      <c r="C595" s="114" t="s">
        <v>218</v>
      </c>
      <c r="D595" s="114" t="s">
        <v>236</v>
      </c>
      <c r="E595" s="114" t="s">
        <v>237</v>
      </c>
      <c r="F595" s="114">
        <v>2020</v>
      </c>
      <c r="G595" s="114" t="s">
        <v>225</v>
      </c>
      <c r="H595" s="20">
        <v>3</v>
      </c>
      <c r="I595" s="20">
        <v>3</v>
      </c>
      <c r="J595" s="20">
        <v>12</v>
      </c>
      <c r="K595" s="20">
        <v>4</v>
      </c>
      <c r="L595" s="114" t="s">
        <v>50</v>
      </c>
      <c r="M595" s="114" t="s">
        <v>769</v>
      </c>
    </row>
    <row r="596" spans="1:13" x14ac:dyDescent="0.25">
      <c r="A596" s="114">
        <v>25288</v>
      </c>
      <c r="B596" s="115" t="s">
        <v>397</v>
      </c>
      <c r="C596" s="114" t="s">
        <v>218</v>
      </c>
      <c r="D596" s="114" t="s">
        <v>238</v>
      </c>
      <c r="E596" s="114" t="s">
        <v>239</v>
      </c>
      <c r="F596" s="114">
        <v>2020</v>
      </c>
      <c r="G596" s="114" t="s">
        <v>225</v>
      </c>
      <c r="H596" s="20">
        <v>2</v>
      </c>
      <c r="I596" s="20">
        <v>1</v>
      </c>
      <c r="J596" s="20">
        <v>40</v>
      </c>
      <c r="K596" s="20">
        <v>40</v>
      </c>
      <c r="L596" s="114" t="s">
        <v>50</v>
      </c>
      <c r="M596" s="114" t="s">
        <v>769</v>
      </c>
    </row>
    <row r="597" spans="1:13" x14ac:dyDescent="0.25">
      <c r="A597" s="114">
        <v>25288</v>
      </c>
      <c r="B597" s="115" t="s">
        <v>397</v>
      </c>
      <c r="C597" s="114" t="s">
        <v>218</v>
      </c>
      <c r="D597" s="114" t="s">
        <v>242</v>
      </c>
      <c r="E597" s="114" t="s">
        <v>243</v>
      </c>
      <c r="F597" s="114">
        <v>2020</v>
      </c>
      <c r="G597" s="114" t="s">
        <v>225</v>
      </c>
      <c r="H597" s="20">
        <v>2</v>
      </c>
      <c r="I597" s="20">
        <v>2</v>
      </c>
      <c r="J597" s="20">
        <v>24</v>
      </c>
      <c r="K597" s="20">
        <v>12</v>
      </c>
      <c r="L597" s="114" t="s">
        <v>50</v>
      </c>
      <c r="M597" s="114" t="s">
        <v>763</v>
      </c>
    </row>
    <row r="598" spans="1:13" x14ac:dyDescent="0.25">
      <c r="A598" s="114">
        <v>25288</v>
      </c>
      <c r="B598" s="115" t="s">
        <v>397</v>
      </c>
      <c r="C598" s="114" t="s">
        <v>218</v>
      </c>
      <c r="D598" s="114" t="s">
        <v>228</v>
      </c>
      <c r="E598" s="114" t="s">
        <v>229</v>
      </c>
      <c r="F598" s="114">
        <v>2020</v>
      </c>
      <c r="G598" s="114" t="s">
        <v>225</v>
      </c>
      <c r="H598" s="20">
        <v>1</v>
      </c>
      <c r="I598" s="20">
        <v>1</v>
      </c>
      <c r="J598" s="20">
        <v>4</v>
      </c>
      <c r="K598" s="20">
        <v>4</v>
      </c>
      <c r="L598" s="114" t="s">
        <v>50</v>
      </c>
      <c r="M598" s="114" t="s">
        <v>769</v>
      </c>
    </row>
    <row r="599" spans="1:13" x14ac:dyDescent="0.25">
      <c r="A599" s="114">
        <v>25290</v>
      </c>
      <c r="B599" s="115" t="s">
        <v>395</v>
      </c>
      <c r="C599" s="114" t="s">
        <v>197</v>
      </c>
      <c r="D599" s="114" t="s">
        <v>7</v>
      </c>
      <c r="E599" s="114" t="s">
        <v>8</v>
      </c>
      <c r="F599" s="114">
        <v>2020</v>
      </c>
      <c r="G599" s="114" t="s">
        <v>3</v>
      </c>
      <c r="H599" s="20">
        <v>200</v>
      </c>
      <c r="I599" s="20">
        <v>190</v>
      </c>
      <c r="J599" s="20">
        <v>930.06993006993014</v>
      </c>
      <c r="K599" s="20">
        <v>4.8951048951049003</v>
      </c>
      <c r="L599" s="114" t="s">
        <v>4</v>
      </c>
      <c r="M599" s="114" t="s">
        <v>764</v>
      </c>
    </row>
    <row r="600" spans="1:13" x14ac:dyDescent="0.25">
      <c r="A600" s="114">
        <v>25290</v>
      </c>
      <c r="B600" s="115" t="s">
        <v>395</v>
      </c>
      <c r="C600" s="114" t="s">
        <v>197</v>
      </c>
      <c r="D600" s="114" t="s">
        <v>9</v>
      </c>
      <c r="E600" s="114" t="s">
        <v>10</v>
      </c>
      <c r="F600" s="114">
        <v>2020</v>
      </c>
      <c r="G600" s="114" t="s">
        <v>3</v>
      </c>
      <c r="H600" s="20">
        <v>180</v>
      </c>
      <c r="I600" s="20">
        <v>180</v>
      </c>
      <c r="J600" s="20">
        <v>1440</v>
      </c>
      <c r="K600" s="20">
        <v>8</v>
      </c>
      <c r="L600" s="114" t="s">
        <v>4</v>
      </c>
      <c r="M600" s="114" t="s">
        <v>771</v>
      </c>
    </row>
    <row r="601" spans="1:13" x14ac:dyDescent="0.25">
      <c r="A601" s="114">
        <v>25290</v>
      </c>
      <c r="B601" s="115" t="s">
        <v>395</v>
      </c>
      <c r="C601" s="114" t="s">
        <v>197</v>
      </c>
      <c r="D601" s="114" t="s">
        <v>7</v>
      </c>
      <c r="E601" s="114" t="s">
        <v>8</v>
      </c>
      <c r="F601" s="114">
        <v>2020</v>
      </c>
      <c r="G601" s="114" t="s">
        <v>11</v>
      </c>
      <c r="H601" s="20">
        <v>140</v>
      </c>
      <c r="I601" s="20">
        <v>137</v>
      </c>
      <c r="J601" s="20">
        <v>670.62937062937067</v>
      </c>
      <c r="K601" s="20">
        <v>4.8951048951049003</v>
      </c>
      <c r="L601" s="114" t="s">
        <v>4</v>
      </c>
      <c r="M601" s="114" t="s">
        <v>764</v>
      </c>
    </row>
    <row r="602" spans="1:13" x14ac:dyDescent="0.25">
      <c r="A602" s="114">
        <v>25290</v>
      </c>
      <c r="B602" s="115" t="s">
        <v>395</v>
      </c>
      <c r="C602" s="114" t="s">
        <v>197</v>
      </c>
      <c r="D602" s="114" t="s">
        <v>9</v>
      </c>
      <c r="E602" s="114" t="s">
        <v>10</v>
      </c>
      <c r="F602" s="114">
        <v>2020</v>
      </c>
      <c r="G602" s="114" t="s">
        <v>11</v>
      </c>
      <c r="H602" s="20">
        <v>120</v>
      </c>
      <c r="I602" s="20">
        <v>116</v>
      </c>
      <c r="J602" s="20">
        <v>928</v>
      </c>
      <c r="K602" s="20">
        <v>8</v>
      </c>
      <c r="L602" s="114" t="s">
        <v>4</v>
      </c>
      <c r="M602" s="114" t="s">
        <v>771</v>
      </c>
    </row>
    <row r="603" spans="1:13" x14ac:dyDescent="0.25">
      <c r="A603" s="114">
        <v>25290</v>
      </c>
      <c r="B603" s="115" t="s">
        <v>395</v>
      </c>
      <c r="C603" s="114" t="s">
        <v>197</v>
      </c>
      <c r="D603" s="114" t="s">
        <v>22</v>
      </c>
      <c r="E603" s="114" t="s">
        <v>32</v>
      </c>
      <c r="F603" s="114">
        <v>2020</v>
      </c>
      <c r="G603" s="114" t="s">
        <v>3</v>
      </c>
      <c r="H603" s="20">
        <v>120</v>
      </c>
      <c r="I603" s="20">
        <v>120</v>
      </c>
      <c r="J603" s="20">
        <v>3000</v>
      </c>
      <c r="K603" s="20">
        <v>25</v>
      </c>
      <c r="L603" s="114" t="s">
        <v>4</v>
      </c>
      <c r="M603" s="114" t="s">
        <v>771</v>
      </c>
    </row>
    <row r="604" spans="1:13" x14ac:dyDescent="0.25">
      <c r="A604" s="114">
        <v>25290</v>
      </c>
      <c r="B604" s="115" t="s">
        <v>395</v>
      </c>
      <c r="C604" s="114" t="s">
        <v>197</v>
      </c>
      <c r="D604" s="114" t="s">
        <v>29</v>
      </c>
      <c r="E604" s="114" t="s">
        <v>30</v>
      </c>
      <c r="F604" s="114">
        <v>2020</v>
      </c>
      <c r="G604" s="114" t="s">
        <v>3</v>
      </c>
      <c r="H604" s="20">
        <v>80</v>
      </c>
      <c r="I604" s="20">
        <v>77</v>
      </c>
      <c r="J604" s="20">
        <v>1155</v>
      </c>
      <c r="K604" s="20">
        <v>15</v>
      </c>
      <c r="L604" s="114" t="s">
        <v>4</v>
      </c>
      <c r="M604" s="114" t="s">
        <v>771</v>
      </c>
    </row>
    <row r="605" spans="1:13" x14ac:dyDescent="0.25">
      <c r="A605" s="114">
        <v>25290</v>
      </c>
      <c r="B605" s="115" t="s">
        <v>395</v>
      </c>
      <c r="C605" s="114" t="s">
        <v>197</v>
      </c>
      <c r="D605" s="114" t="s">
        <v>22</v>
      </c>
      <c r="E605" s="114" t="s">
        <v>32</v>
      </c>
      <c r="F605" s="114">
        <v>2020</v>
      </c>
      <c r="G605" s="114" t="s">
        <v>11</v>
      </c>
      <c r="H605" s="20">
        <v>80</v>
      </c>
      <c r="I605" s="20">
        <v>78</v>
      </c>
      <c r="J605" s="20">
        <v>1794</v>
      </c>
      <c r="K605" s="20">
        <v>23</v>
      </c>
      <c r="L605" s="114" t="s">
        <v>4</v>
      </c>
      <c r="M605" s="114" t="s">
        <v>771</v>
      </c>
    </row>
    <row r="606" spans="1:13" x14ac:dyDescent="0.25">
      <c r="A606" s="114">
        <v>25290</v>
      </c>
      <c r="B606" s="115" t="s">
        <v>395</v>
      </c>
      <c r="C606" s="114" t="s">
        <v>197</v>
      </c>
      <c r="D606" s="114" t="s">
        <v>29</v>
      </c>
      <c r="E606" s="114" t="s">
        <v>30</v>
      </c>
      <c r="F606" s="114">
        <v>2020</v>
      </c>
      <c r="G606" s="114" t="s">
        <v>11</v>
      </c>
      <c r="H606" s="20">
        <v>45</v>
      </c>
      <c r="I606" s="20">
        <v>42</v>
      </c>
      <c r="J606" s="20">
        <v>630</v>
      </c>
      <c r="K606" s="20">
        <v>15</v>
      </c>
      <c r="L606" s="114" t="s">
        <v>4</v>
      </c>
      <c r="M606" s="114" t="s">
        <v>771</v>
      </c>
    </row>
    <row r="607" spans="1:13" x14ac:dyDescent="0.25">
      <c r="A607" s="114">
        <v>25290</v>
      </c>
      <c r="B607" s="115" t="s">
        <v>395</v>
      </c>
      <c r="C607" s="114" t="s">
        <v>197</v>
      </c>
      <c r="D607" s="114" t="s">
        <v>5</v>
      </c>
      <c r="E607" s="114" t="s">
        <v>6</v>
      </c>
      <c r="F607" s="114">
        <v>2020</v>
      </c>
      <c r="G607" s="114" t="s">
        <v>11</v>
      </c>
      <c r="H607" s="20">
        <v>35</v>
      </c>
      <c r="I607" s="20">
        <v>31</v>
      </c>
      <c r="J607" s="20">
        <v>72.429906542056074</v>
      </c>
      <c r="K607" s="20">
        <v>2.3364485981308398</v>
      </c>
      <c r="L607" s="114" t="s">
        <v>4</v>
      </c>
      <c r="M607" s="114" t="s">
        <v>771</v>
      </c>
    </row>
    <row r="608" spans="1:13" x14ac:dyDescent="0.25">
      <c r="A608" s="114">
        <v>25290</v>
      </c>
      <c r="B608" s="115" t="s">
        <v>395</v>
      </c>
      <c r="C608" s="114" t="s">
        <v>197</v>
      </c>
      <c r="D608" s="114" t="s">
        <v>5</v>
      </c>
      <c r="E608" s="114" t="s">
        <v>6</v>
      </c>
      <c r="F608" s="114">
        <v>2020</v>
      </c>
      <c r="G608" s="114" t="s">
        <v>3</v>
      </c>
      <c r="H608" s="20">
        <v>25</v>
      </c>
      <c r="I608" s="20">
        <v>24</v>
      </c>
      <c r="J608" s="20">
        <v>56.074766355140184</v>
      </c>
      <c r="K608" s="20">
        <v>2.3364485981308398</v>
      </c>
      <c r="L608" s="114" t="s">
        <v>4</v>
      </c>
      <c r="M608" s="114" t="s">
        <v>771</v>
      </c>
    </row>
    <row r="609" spans="1:13" x14ac:dyDescent="0.25">
      <c r="A609" s="114">
        <v>25290</v>
      </c>
      <c r="B609" s="115" t="s">
        <v>395</v>
      </c>
      <c r="C609" s="114" t="s">
        <v>197</v>
      </c>
      <c r="D609" s="114" t="s">
        <v>1</v>
      </c>
      <c r="E609" s="114" t="s">
        <v>2</v>
      </c>
      <c r="F609" s="114">
        <v>2020</v>
      </c>
      <c r="G609" s="114" t="s">
        <v>11</v>
      </c>
      <c r="H609" s="20">
        <v>25</v>
      </c>
      <c r="I609" s="20">
        <v>24</v>
      </c>
      <c r="J609" s="20">
        <v>46.983050847457633</v>
      </c>
      <c r="K609" s="20">
        <v>1.9576271186440699</v>
      </c>
      <c r="L609" s="114" t="s">
        <v>4</v>
      </c>
      <c r="M609" s="114" t="s">
        <v>764</v>
      </c>
    </row>
    <row r="610" spans="1:13" x14ac:dyDescent="0.25">
      <c r="A610" s="114">
        <v>25290</v>
      </c>
      <c r="B610" s="115" t="s">
        <v>395</v>
      </c>
      <c r="C610" s="114" t="s">
        <v>197</v>
      </c>
      <c r="D610" s="114" t="s">
        <v>60</v>
      </c>
      <c r="E610" s="114" t="s">
        <v>61</v>
      </c>
      <c r="F610" s="114">
        <v>2020</v>
      </c>
      <c r="G610" s="114" t="s">
        <v>11</v>
      </c>
      <c r="H610" s="20">
        <v>20</v>
      </c>
      <c r="I610" s="20">
        <v>18</v>
      </c>
      <c r="J610" s="20">
        <v>252</v>
      </c>
      <c r="K610" s="20">
        <v>14</v>
      </c>
      <c r="L610" s="114" t="s">
        <v>4</v>
      </c>
      <c r="M610" s="114" t="s">
        <v>771</v>
      </c>
    </row>
    <row r="611" spans="1:13" x14ac:dyDescent="0.25">
      <c r="A611" s="114">
        <v>25290</v>
      </c>
      <c r="B611" s="115" t="s">
        <v>395</v>
      </c>
      <c r="C611" s="114" t="s">
        <v>197</v>
      </c>
      <c r="D611" s="114" t="s">
        <v>60</v>
      </c>
      <c r="E611" s="114" t="s">
        <v>61</v>
      </c>
      <c r="F611" s="114">
        <v>2020</v>
      </c>
      <c r="G611" s="114" t="s">
        <v>3</v>
      </c>
      <c r="H611" s="20">
        <v>15</v>
      </c>
      <c r="I611" s="20">
        <v>15</v>
      </c>
      <c r="J611" s="20">
        <v>210</v>
      </c>
      <c r="K611" s="20">
        <v>14</v>
      </c>
      <c r="L611" s="114" t="s">
        <v>4</v>
      </c>
      <c r="M611" s="114" t="s">
        <v>771</v>
      </c>
    </row>
    <row r="612" spans="1:13" x14ac:dyDescent="0.25">
      <c r="A612" s="114">
        <v>25290</v>
      </c>
      <c r="B612" s="115" t="s">
        <v>395</v>
      </c>
      <c r="C612" s="114" t="s">
        <v>197</v>
      </c>
      <c r="D612" s="114" t="s">
        <v>1</v>
      </c>
      <c r="E612" s="114" t="s">
        <v>2</v>
      </c>
      <c r="F612" s="114">
        <v>2020</v>
      </c>
      <c r="G612" s="114" t="s">
        <v>3</v>
      </c>
      <c r="H612" s="20">
        <v>10</v>
      </c>
      <c r="I612" s="20">
        <v>10</v>
      </c>
      <c r="J612" s="20">
        <v>19.576271186440682</v>
      </c>
      <c r="K612" s="20">
        <v>1.9576271186440699</v>
      </c>
      <c r="L612" s="114" t="s">
        <v>4</v>
      </c>
      <c r="M612" s="114" t="s">
        <v>764</v>
      </c>
    </row>
    <row r="613" spans="1:13" x14ac:dyDescent="0.25">
      <c r="A613" s="114">
        <v>25290</v>
      </c>
      <c r="B613" s="115" t="s">
        <v>395</v>
      </c>
      <c r="C613" s="114" t="s">
        <v>197</v>
      </c>
      <c r="D613" s="114" t="s">
        <v>22</v>
      </c>
      <c r="E613" s="114" t="s">
        <v>23</v>
      </c>
      <c r="F613" s="114">
        <v>2020</v>
      </c>
      <c r="G613" s="114" t="s">
        <v>11</v>
      </c>
      <c r="H613" s="20">
        <v>8</v>
      </c>
      <c r="I613" s="20">
        <v>8</v>
      </c>
      <c r="J613" s="20">
        <v>720</v>
      </c>
      <c r="K613" s="20">
        <v>90</v>
      </c>
      <c r="L613" s="114" t="s">
        <v>4</v>
      </c>
      <c r="M613" s="114" t="s">
        <v>771</v>
      </c>
    </row>
    <row r="614" spans="1:13" x14ac:dyDescent="0.25">
      <c r="A614" s="114">
        <v>25290</v>
      </c>
      <c r="B614" s="115" t="s">
        <v>395</v>
      </c>
      <c r="C614" s="114" t="s">
        <v>197</v>
      </c>
      <c r="D614" s="114" t="s">
        <v>22</v>
      </c>
      <c r="E614" s="114" t="s">
        <v>23</v>
      </c>
      <c r="F614" s="114">
        <v>2020</v>
      </c>
      <c r="G614" s="114" t="s">
        <v>3</v>
      </c>
      <c r="H614" s="20">
        <v>7</v>
      </c>
      <c r="I614" s="20">
        <v>7</v>
      </c>
      <c r="J614" s="20">
        <v>630</v>
      </c>
      <c r="K614" s="20">
        <v>90</v>
      </c>
      <c r="L614" s="114" t="s">
        <v>4</v>
      </c>
      <c r="M614" s="114" t="s">
        <v>771</v>
      </c>
    </row>
    <row r="615" spans="1:13" x14ac:dyDescent="0.25">
      <c r="A615" s="114">
        <v>25290</v>
      </c>
      <c r="B615" s="115" t="s">
        <v>395</v>
      </c>
      <c r="C615" s="114" t="s">
        <v>197</v>
      </c>
      <c r="D615" s="114" t="s">
        <v>19</v>
      </c>
      <c r="E615" s="114" t="s">
        <v>20</v>
      </c>
      <c r="F615" s="114">
        <v>2020</v>
      </c>
      <c r="G615" s="114" t="s">
        <v>11</v>
      </c>
      <c r="H615" s="20">
        <v>6</v>
      </c>
      <c r="I615" s="20">
        <v>5</v>
      </c>
      <c r="J615" s="20">
        <v>90</v>
      </c>
      <c r="K615" s="20">
        <v>18</v>
      </c>
      <c r="L615" s="114" t="s">
        <v>4</v>
      </c>
      <c r="M615" s="114" t="s">
        <v>774</v>
      </c>
    </row>
    <row r="616" spans="1:13" x14ac:dyDescent="0.25">
      <c r="A616" s="114">
        <v>25290</v>
      </c>
      <c r="B616" s="115" t="s">
        <v>395</v>
      </c>
      <c r="C616" s="114" t="s">
        <v>197</v>
      </c>
      <c r="D616" s="114" t="s">
        <v>19</v>
      </c>
      <c r="E616" s="114" t="s">
        <v>20</v>
      </c>
      <c r="F616" s="114">
        <v>2020</v>
      </c>
      <c r="G616" s="114" t="s">
        <v>3</v>
      </c>
      <c r="H616" s="20">
        <v>4</v>
      </c>
      <c r="I616" s="20">
        <v>4</v>
      </c>
      <c r="J616" s="20">
        <v>72</v>
      </c>
      <c r="K616" s="20">
        <v>18</v>
      </c>
      <c r="L616" s="114" t="s">
        <v>4</v>
      </c>
      <c r="M616" s="114" t="s">
        <v>774</v>
      </c>
    </row>
    <row r="617" spans="1:13" x14ac:dyDescent="0.25">
      <c r="A617" s="114">
        <v>25290</v>
      </c>
      <c r="B617" s="115" t="s">
        <v>395</v>
      </c>
      <c r="C617" s="114" t="s">
        <v>197</v>
      </c>
      <c r="D617" s="114" t="s">
        <v>232</v>
      </c>
      <c r="E617" s="114" t="s">
        <v>759</v>
      </c>
      <c r="F617" s="114">
        <v>2020</v>
      </c>
      <c r="G617" s="114" t="s">
        <v>225</v>
      </c>
      <c r="H617" s="20">
        <v>608</v>
      </c>
      <c r="I617" s="20">
        <v>537</v>
      </c>
      <c r="J617" s="20">
        <v>279</v>
      </c>
      <c r="K617" s="20">
        <v>0.51955307262569805</v>
      </c>
      <c r="L617" s="114" t="s">
        <v>50</v>
      </c>
      <c r="M617" s="114" t="s">
        <v>759</v>
      </c>
    </row>
    <row r="618" spans="1:13" x14ac:dyDescent="0.25">
      <c r="A618" s="114">
        <v>25290</v>
      </c>
      <c r="B618" s="115" t="s">
        <v>395</v>
      </c>
      <c r="C618" s="114" t="s">
        <v>197</v>
      </c>
      <c r="D618" s="114" t="s">
        <v>228</v>
      </c>
      <c r="E618" s="114" t="s">
        <v>229</v>
      </c>
      <c r="F618" s="114">
        <v>2020</v>
      </c>
      <c r="G618" s="114" t="s">
        <v>225</v>
      </c>
      <c r="H618" s="20">
        <v>316</v>
      </c>
      <c r="I618" s="20">
        <v>291</v>
      </c>
      <c r="J618" s="20">
        <v>2910</v>
      </c>
      <c r="K618" s="20">
        <v>10</v>
      </c>
      <c r="L618" s="114" t="s">
        <v>50</v>
      </c>
      <c r="M618" s="114" t="s">
        <v>769</v>
      </c>
    </row>
    <row r="619" spans="1:13" x14ac:dyDescent="0.25">
      <c r="A619" s="114">
        <v>25290</v>
      </c>
      <c r="B619" s="115" t="s">
        <v>395</v>
      </c>
      <c r="C619" s="114" t="s">
        <v>197</v>
      </c>
      <c r="D619" s="114" t="s">
        <v>224</v>
      </c>
      <c r="E619" s="114" t="s">
        <v>337</v>
      </c>
      <c r="F619" s="114">
        <v>2020</v>
      </c>
      <c r="G619" s="114" t="s">
        <v>225</v>
      </c>
      <c r="H619" s="20">
        <v>58</v>
      </c>
      <c r="I619" s="20">
        <v>53</v>
      </c>
      <c r="J619" s="20">
        <v>477</v>
      </c>
      <c r="K619" s="20">
        <v>9</v>
      </c>
      <c r="L619" s="114" t="s">
        <v>50</v>
      </c>
      <c r="M619" s="114" t="s">
        <v>769</v>
      </c>
    </row>
    <row r="620" spans="1:13" x14ac:dyDescent="0.25">
      <c r="A620" s="114">
        <v>25290</v>
      </c>
      <c r="B620" s="115" t="s">
        <v>395</v>
      </c>
      <c r="C620" s="114" t="s">
        <v>197</v>
      </c>
      <c r="D620" s="114" t="s">
        <v>253</v>
      </c>
      <c r="E620" s="114" t="s">
        <v>254</v>
      </c>
      <c r="F620" s="114">
        <v>2020</v>
      </c>
      <c r="G620" s="114" t="s">
        <v>225</v>
      </c>
      <c r="H620" s="20">
        <v>57</v>
      </c>
      <c r="I620" s="20">
        <v>48</v>
      </c>
      <c r="J620" s="20">
        <v>336</v>
      </c>
      <c r="K620" s="20">
        <v>7</v>
      </c>
      <c r="L620" s="114" t="s">
        <v>50</v>
      </c>
      <c r="M620" s="114" t="s">
        <v>769</v>
      </c>
    </row>
    <row r="621" spans="1:13" x14ac:dyDescent="0.25">
      <c r="A621" s="114">
        <v>25290</v>
      </c>
      <c r="B621" s="115" t="s">
        <v>395</v>
      </c>
      <c r="C621" s="114" t="s">
        <v>197</v>
      </c>
      <c r="D621" s="114" t="s">
        <v>234</v>
      </c>
      <c r="E621" s="114" t="s">
        <v>235</v>
      </c>
      <c r="F621" s="114">
        <v>2020</v>
      </c>
      <c r="G621" s="114" t="s">
        <v>225</v>
      </c>
      <c r="H621" s="20">
        <v>36</v>
      </c>
      <c r="I621" s="20">
        <v>31</v>
      </c>
      <c r="J621" s="20">
        <v>217</v>
      </c>
      <c r="K621" s="20">
        <v>7</v>
      </c>
      <c r="L621" s="114" t="s">
        <v>50</v>
      </c>
      <c r="M621" s="114" t="s">
        <v>769</v>
      </c>
    </row>
    <row r="622" spans="1:13" x14ac:dyDescent="0.25">
      <c r="A622" s="114">
        <v>25290</v>
      </c>
      <c r="B622" s="115" t="s">
        <v>395</v>
      </c>
      <c r="C622" s="114" t="s">
        <v>197</v>
      </c>
      <c r="D622" s="114" t="s">
        <v>230</v>
      </c>
      <c r="E622" s="114" t="s">
        <v>231</v>
      </c>
      <c r="F622" s="114">
        <v>2020</v>
      </c>
      <c r="G622" s="114" t="s">
        <v>225</v>
      </c>
      <c r="H622" s="20">
        <v>35.5</v>
      </c>
      <c r="I622" s="20">
        <v>25.5</v>
      </c>
      <c r="J622" s="20">
        <v>255</v>
      </c>
      <c r="K622" s="20">
        <v>10</v>
      </c>
      <c r="L622" s="114" t="s">
        <v>50</v>
      </c>
      <c r="M622" s="114" t="s">
        <v>769</v>
      </c>
    </row>
    <row r="623" spans="1:13" x14ac:dyDescent="0.25">
      <c r="A623" s="114">
        <v>25290</v>
      </c>
      <c r="B623" s="115" t="s">
        <v>395</v>
      </c>
      <c r="C623" s="114" t="s">
        <v>197</v>
      </c>
      <c r="D623" s="114" t="s">
        <v>255</v>
      </c>
      <c r="E623" s="114" t="s">
        <v>338</v>
      </c>
      <c r="F623" s="114">
        <v>2020</v>
      </c>
      <c r="G623" s="114" t="s">
        <v>225</v>
      </c>
      <c r="H623" s="20">
        <v>28</v>
      </c>
      <c r="I623" s="20">
        <v>20</v>
      </c>
      <c r="J623" s="20">
        <v>140</v>
      </c>
      <c r="K623" s="20">
        <v>7</v>
      </c>
      <c r="L623" s="114" t="s">
        <v>50</v>
      </c>
      <c r="M623" s="114" t="s">
        <v>769</v>
      </c>
    </row>
    <row r="624" spans="1:13" x14ac:dyDescent="0.25">
      <c r="A624" s="114">
        <v>25290</v>
      </c>
      <c r="B624" s="115" t="s">
        <v>395</v>
      </c>
      <c r="C624" s="114" t="s">
        <v>197</v>
      </c>
      <c r="D624" s="114" t="s">
        <v>256</v>
      </c>
      <c r="E624" s="114" t="s">
        <v>257</v>
      </c>
      <c r="F624" s="114">
        <v>2020</v>
      </c>
      <c r="G624" s="114" t="s">
        <v>225</v>
      </c>
      <c r="H624" s="20">
        <v>19</v>
      </c>
      <c r="I624" s="20">
        <v>10</v>
      </c>
      <c r="J624" s="20">
        <v>70</v>
      </c>
      <c r="K624" s="20">
        <v>7</v>
      </c>
      <c r="L624" s="114" t="s">
        <v>50</v>
      </c>
      <c r="M624" s="114" t="s">
        <v>769</v>
      </c>
    </row>
    <row r="625" spans="1:13" x14ac:dyDescent="0.25">
      <c r="A625" s="114">
        <v>25290</v>
      </c>
      <c r="B625" s="115" t="s">
        <v>395</v>
      </c>
      <c r="C625" s="114" t="s">
        <v>197</v>
      </c>
      <c r="D625" s="114" t="s">
        <v>258</v>
      </c>
      <c r="E625" s="114" t="s">
        <v>259</v>
      </c>
      <c r="F625" s="114">
        <v>2020</v>
      </c>
      <c r="G625" s="114" t="s">
        <v>225</v>
      </c>
      <c r="H625" s="20">
        <v>6</v>
      </c>
      <c r="I625" s="20">
        <v>3</v>
      </c>
      <c r="J625" s="20">
        <v>15</v>
      </c>
      <c r="K625" s="20">
        <v>5</v>
      </c>
      <c r="L625" s="114" t="s">
        <v>50</v>
      </c>
      <c r="M625" s="114" t="s">
        <v>769</v>
      </c>
    </row>
    <row r="626" spans="1:13" x14ac:dyDescent="0.25">
      <c r="A626" s="114">
        <v>25290</v>
      </c>
      <c r="B626" s="115" t="s">
        <v>395</v>
      </c>
      <c r="C626" s="114" t="s">
        <v>197</v>
      </c>
      <c r="D626" s="114" t="s">
        <v>46</v>
      </c>
      <c r="E626" s="114" t="s">
        <v>47</v>
      </c>
      <c r="F626" s="114">
        <v>2020</v>
      </c>
      <c r="G626" s="114" t="s">
        <v>3</v>
      </c>
      <c r="H626" s="20">
        <v>12</v>
      </c>
      <c r="I626" s="20">
        <v>11</v>
      </c>
      <c r="J626" s="20">
        <v>132</v>
      </c>
      <c r="K626" s="20">
        <v>12</v>
      </c>
      <c r="L626" s="114" t="s">
        <v>356</v>
      </c>
      <c r="M626" s="114" t="s">
        <v>774</v>
      </c>
    </row>
    <row r="627" spans="1:13" x14ac:dyDescent="0.25">
      <c r="A627" s="114">
        <v>25290</v>
      </c>
      <c r="B627" s="115" t="s">
        <v>395</v>
      </c>
      <c r="C627" s="114" t="s">
        <v>197</v>
      </c>
      <c r="D627" s="114" t="s">
        <v>46</v>
      </c>
      <c r="E627" s="114" t="s">
        <v>47</v>
      </c>
      <c r="F627" s="114">
        <v>2020</v>
      </c>
      <c r="G627" s="114" t="s">
        <v>11</v>
      </c>
      <c r="H627" s="20">
        <v>3</v>
      </c>
      <c r="I627" s="20">
        <v>2.8</v>
      </c>
      <c r="J627" s="20">
        <v>30.799999999999997</v>
      </c>
      <c r="K627" s="20">
        <v>11</v>
      </c>
      <c r="L627" s="114" t="s">
        <v>356</v>
      </c>
      <c r="M627" s="114" t="s">
        <v>774</v>
      </c>
    </row>
    <row r="628" spans="1:13" x14ac:dyDescent="0.25">
      <c r="A628" s="114">
        <v>25293</v>
      </c>
      <c r="B628" s="117" t="s">
        <v>387</v>
      </c>
      <c r="C628" s="114" t="s">
        <v>148</v>
      </c>
      <c r="D628" s="114" t="s">
        <v>1</v>
      </c>
      <c r="E628" s="114" t="s">
        <v>2</v>
      </c>
      <c r="F628" s="114">
        <v>2020</v>
      </c>
      <c r="G628" s="114" t="s">
        <v>3</v>
      </c>
      <c r="H628" s="20">
        <v>700</v>
      </c>
      <c r="I628" s="20">
        <v>630</v>
      </c>
      <c r="J628" s="20">
        <v>2520</v>
      </c>
      <c r="K628" s="20">
        <v>4</v>
      </c>
      <c r="L628" s="114" t="s">
        <v>4</v>
      </c>
      <c r="M628" s="114" t="s">
        <v>764</v>
      </c>
    </row>
    <row r="629" spans="1:13" x14ac:dyDescent="0.25">
      <c r="A629" s="114">
        <v>25293</v>
      </c>
      <c r="B629" s="117" t="s">
        <v>387</v>
      </c>
      <c r="C629" s="114" t="s">
        <v>148</v>
      </c>
      <c r="D629" s="114" t="s">
        <v>7</v>
      </c>
      <c r="E629" s="114" t="s">
        <v>8</v>
      </c>
      <c r="F629" s="114">
        <v>2020</v>
      </c>
      <c r="G629" s="114" t="s">
        <v>11</v>
      </c>
      <c r="H629" s="20">
        <v>105</v>
      </c>
      <c r="I629" s="20">
        <v>103</v>
      </c>
      <c r="J629" s="20">
        <v>103</v>
      </c>
      <c r="K629" s="20">
        <v>1</v>
      </c>
      <c r="L629" s="114" t="s">
        <v>4</v>
      </c>
      <c r="M629" s="114" t="s">
        <v>764</v>
      </c>
    </row>
    <row r="630" spans="1:13" x14ac:dyDescent="0.25">
      <c r="A630" s="114">
        <v>25293</v>
      </c>
      <c r="B630" s="117" t="s">
        <v>387</v>
      </c>
      <c r="C630" s="114" t="s">
        <v>148</v>
      </c>
      <c r="D630" s="114" t="s">
        <v>7</v>
      </c>
      <c r="E630" s="114" t="s">
        <v>8</v>
      </c>
      <c r="F630" s="114">
        <v>2020</v>
      </c>
      <c r="G630" s="114" t="s">
        <v>3</v>
      </c>
      <c r="H630" s="20">
        <v>50</v>
      </c>
      <c r="I630" s="20">
        <v>50</v>
      </c>
      <c r="J630" s="20">
        <v>50</v>
      </c>
      <c r="K630" s="20">
        <v>1</v>
      </c>
      <c r="L630" s="114" t="s">
        <v>4</v>
      </c>
      <c r="M630" s="114" t="s">
        <v>764</v>
      </c>
    </row>
    <row r="631" spans="1:13" x14ac:dyDescent="0.25">
      <c r="A631" s="114">
        <v>25293</v>
      </c>
      <c r="B631" s="117" t="s">
        <v>387</v>
      </c>
      <c r="C631" s="114" t="s">
        <v>148</v>
      </c>
      <c r="D631" s="114" t="s">
        <v>22</v>
      </c>
      <c r="E631" s="114" t="s">
        <v>23</v>
      </c>
      <c r="F631" s="114">
        <v>2020</v>
      </c>
      <c r="G631" s="114" t="s">
        <v>3</v>
      </c>
      <c r="H631" s="20">
        <v>19</v>
      </c>
      <c r="I631" s="20">
        <v>17</v>
      </c>
      <c r="J631" s="20">
        <v>595</v>
      </c>
      <c r="K631" s="20">
        <v>35</v>
      </c>
      <c r="L631" s="114" t="s">
        <v>4</v>
      </c>
      <c r="M631" s="114" t="s">
        <v>771</v>
      </c>
    </row>
    <row r="632" spans="1:13" x14ac:dyDescent="0.25">
      <c r="A632" s="114">
        <v>25293</v>
      </c>
      <c r="B632" s="117" t="s">
        <v>387</v>
      </c>
      <c r="C632" s="114" t="s">
        <v>148</v>
      </c>
      <c r="D632" s="114" t="s">
        <v>22</v>
      </c>
      <c r="E632" s="114" t="s">
        <v>23</v>
      </c>
      <c r="F632" s="114">
        <v>2020</v>
      </c>
      <c r="G632" s="114" t="s">
        <v>11</v>
      </c>
      <c r="H632" s="20">
        <v>19</v>
      </c>
      <c r="I632" s="20">
        <v>17</v>
      </c>
      <c r="J632" s="20">
        <v>595</v>
      </c>
      <c r="K632" s="20">
        <v>35</v>
      </c>
      <c r="L632" s="114" t="s">
        <v>4</v>
      </c>
      <c r="M632" s="114" t="s">
        <v>771</v>
      </c>
    </row>
    <row r="633" spans="1:13" x14ac:dyDescent="0.25">
      <c r="A633" s="114">
        <v>25293</v>
      </c>
      <c r="B633" s="117" t="s">
        <v>387</v>
      </c>
      <c r="C633" s="114" t="s">
        <v>148</v>
      </c>
      <c r="D633" s="114" t="s">
        <v>5</v>
      </c>
      <c r="E633" s="114" t="s">
        <v>6</v>
      </c>
      <c r="F633" s="114">
        <v>2020</v>
      </c>
      <c r="G633" s="114" t="s">
        <v>11</v>
      </c>
      <c r="H633" s="20">
        <v>16</v>
      </c>
      <c r="I633" s="20">
        <v>14</v>
      </c>
      <c r="J633" s="20">
        <v>26.168224299065422</v>
      </c>
      <c r="K633" s="20">
        <v>1.86915887850467</v>
      </c>
      <c r="L633" s="114" t="s">
        <v>4</v>
      </c>
      <c r="M633" s="114" t="s">
        <v>771</v>
      </c>
    </row>
    <row r="634" spans="1:13" x14ac:dyDescent="0.25">
      <c r="A634" s="114">
        <v>25293</v>
      </c>
      <c r="B634" s="117" t="s">
        <v>387</v>
      </c>
      <c r="C634" s="114" t="s">
        <v>148</v>
      </c>
      <c r="D634" s="114" t="s">
        <v>240</v>
      </c>
      <c r="E634" s="114" t="s">
        <v>241</v>
      </c>
      <c r="F634" s="114">
        <v>2020</v>
      </c>
      <c r="G634" s="114" t="s">
        <v>225</v>
      </c>
      <c r="H634" s="20">
        <v>550</v>
      </c>
      <c r="I634" s="20">
        <v>550</v>
      </c>
      <c r="J634" s="20">
        <v>2200</v>
      </c>
      <c r="K634" s="20">
        <v>4</v>
      </c>
      <c r="L634" s="114" t="s">
        <v>50</v>
      </c>
      <c r="M634" s="114" t="s">
        <v>765</v>
      </c>
    </row>
    <row r="635" spans="1:13" x14ac:dyDescent="0.25">
      <c r="A635" s="114">
        <v>25293</v>
      </c>
      <c r="B635" s="117" t="s">
        <v>387</v>
      </c>
      <c r="C635" s="114" t="s">
        <v>148</v>
      </c>
      <c r="D635" s="114" t="s">
        <v>232</v>
      </c>
      <c r="E635" s="114" t="s">
        <v>759</v>
      </c>
      <c r="F635" s="114">
        <v>2020</v>
      </c>
      <c r="G635" s="114" t="s">
        <v>225</v>
      </c>
      <c r="H635" s="20">
        <v>81</v>
      </c>
      <c r="I635" s="20">
        <v>77</v>
      </c>
      <c r="J635" s="20">
        <v>89</v>
      </c>
      <c r="K635" s="20">
        <v>1.1558441558441599</v>
      </c>
      <c r="L635" s="114" t="s">
        <v>50</v>
      </c>
      <c r="M635" s="114" t="s">
        <v>759</v>
      </c>
    </row>
    <row r="636" spans="1:13" x14ac:dyDescent="0.25">
      <c r="A636" s="114">
        <v>25293</v>
      </c>
      <c r="B636" s="117" t="s">
        <v>387</v>
      </c>
      <c r="C636" s="114" t="s">
        <v>148</v>
      </c>
      <c r="D636" s="114" t="s">
        <v>234</v>
      </c>
      <c r="E636" s="114" t="s">
        <v>235</v>
      </c>
      <c r="F636" s="114">
        <v>2020</v>
      </c>
      <c r="G636" s="114" t="s">
        <v>225</v>
      </c>
      <c r="H636" s="20">
        <v>15</v>
      </c>
      <c r="I636" s="20">
        <v>15</v>
      </c>
      <c r="J636" s="20">
        <v>75</v>
      </c>
      <c r="K636" s="20">
        <v>5</v>
      </c>
      <c r="L636" s="114" t="s">
        <v>50</v>
      </c>
      <c r="M636" s="114" t="s">
        <v>769</v>
      </c>
    </row>
    <row r="637" spans="1:13" x14ac:dyDescent="0.25">
      <c r="A637" s="114">
        <v>25293</v>
      </c>
      <c r="B637" s="117" t="s">
        <v>387</v>
      </c>
      <c r="C637" s="114" t="s">
        <v>148</v>
      </c>
      <c r="D637" s="114" t="s">
        <v>224</v>
      </c>
      <c r="E637" s="114" t="s">
        <v>334</v>
      </c>
      <c r="F637" s="114">
        <v>2020</v>
      </c>
      <c r="G637" s="114" t="s">
        <v>225</v>
      </c>
      <c r="H637" s="20">
        <v>12</v>
      </c>
      <c r="I637" s="20">
        <v>12</v>
      </c>
      <c r="J637" s="20">
        <v>108</v>
      </c>
      <c r="K637" s="20">
        <v>9</v>
      </c>
      <c r="L637" s="114" t="s">
        <v>50</v>
      </c>
      <c r="M637" s="114" t="s">
        <v>769</v>
      </c>
    </row>
    <row r="638" spans="1:13" x14ac:dyDescent="0.25">
      <c r="A638" s="114">
        <v>25293</v>
      </c>
      <c r="B638" s="117" t="s">
        <v>387</v>
      </c>
      <c r="C638" s="114" t="s">
        <v>148</v>
      </c>
      <c r="D638" s="114" t="s">
        <v>278</v>
      </c>
      <c r="E638" s="114" t="s">
        <v>279</v>
      </c>
      <c r="F638" s="114">
        <v>2020</v>
      </c>
      <c r="G638" s="114" t="s">
        <v>225</v>
      </c>
      <c r="H638" s="20">
        <v>5</v>
      </c>
      <c r="I638" s="20">
        <v>5</v>
      </c>
      <c r="J638" s="20">
        <v>35</v>
      </c>
      <c r="K638" s="20">
        <v>7</v>
      </c>
      <c r="L638" s="114" t="s">
        <v>50</v>
      </c>
      <c r="M638" s="114" t="s">
        <v>769</v>
      </c>
    </row>
    <row r="639" spans="1:13" x14ac:dyDescent="0.25">
      <c r="A639" s="114">
        <v>25293</v>
      </c>
      <c r="B639" s="117" t="s">
        <v>387</v>
      </c>
      <c r="C639" s="114" t="s">
        <v>148</v>
      </c>
      <c r="D639" s="114" t="s">
        <v>244</v>
      </c>
      <c r="E639" s="114" t="s">
        <v>245</v>
      </c>
      <c r="F639" s="114">
        <v>2020</v>
      </c>
      <c r="G639" s="114" t="s">
        <v>225</v>
      </c>
      <c r="H639" s="20">
        <v>1.5</v>
      </c>
      <c r="I639" s="20">
        <v>1.5</v>
      </c>
      <c r="J639" s="20">
        <v>15</v>
      </c>
      <c r="K639" s="20">
        <v>10</v>
      </c>
      <c r="L639" s="114" t="s">
        <v>50</v>
      </c>
      <c r="M639" s="114" t="s">
        <v>769</v>
      </c>
    </row>
    <row r="640" spans="1:13" x14ac:dyDescent="0.25">
      <c r="A640" s="114">
        <v>25293</v>
      </c>
      <c r="B640" s="117" t="s">
        <v>387</v>
      </c>
      <c r="C640" s="114" t="s">
        <v>148</v>
      </c>
      <c r="D640" s="114" t="s">
        <v>46</v>
      </c>
      <c r="E640" s="114" t="s">
        <v>47</v>
      </c>
      <c r="F640" s="114">
        <v>2020</v>
      </c>
      <c r="G640" s="114" t="s">
        <v>3</v>
      </c>
      <c r="H640" s="20">
        <v>12</v>
      </c>
      <c r="I640" s="20">
        <v>10</v>
      </c>
      <c r="J640" s="20">
        <v>100</v>
      </c>
      <c r="K640" s="20">
        <v>10</v>
      </c>
      <c r="L640" s="114" t="s">
        <v>356</v>
      </c>
      <c r="M640" s="114" t="s">
        <v>774</v>
      </c>
    </row>
    <row r="641" spans="1:13" x14ac:dyDescent="0.25">
      <c r="A641" s="114">
        <v>25293</v>
      </c>
      <c r="B641" s="117" t="s">
        <v>387</v>
      </c>
      <c r="C641" s="114" t="s">
        <v>148</v>
      </c>
      <c r="D641" s="114" t="s">
        <v>26</v>
      </c>
      <c r="E641" s="114" t="s">
        <v>27</v>
      </c>
      <c r="F641" s="114">
        <v>2020</v>
      </c>
      <c r="G641" s="114" t="s">
        <v>3</v>
      </c>
      <c r="H641" s="20">
        <v>7</v>
      </c>
      <c r="I641" s="20">
        <v>6</v>
      </c>
      <c r="J641" s="20">
        <v>90</v>
      </c>
      <c r="K641" s="20">
        <v>15</v>
      </c>
      <c r="L641" s="114" t="s">
        <v>356</v>
      </c>
      <c r="M641" s="114" t="s">
        <v>774</v>
      </c>
    </row>
    <row r="642" spans="1:13" x14ac:dyDescent="0.25">
      <c r="A642" s="114">
        <v>25295</v>
      </c>
      <c r="B642" s="115" t="s">
        <v>392</v>
      </c>
      <c r="C642" s="114" t="s">
        <v>178</v>
      </c>
      <c r="D642" s="114" t="s">
        <v>368</v>
      </c>
      <c r="E642" s="114" t="s">
        <v>368</v>
      </c>
      <c r="F642" s="114">
        <v>2020</v>
      </c>
      <c r="G642" s="114"/>
      <c r="H642" s="114">
        <v>118</v>
      </c>
      <c r="I642" s="114">
        <v>118</v>
      </c>
      <c r="J642" s="114" t="s">
        <v>225</v>
      </c>
      <c r="K642" s="114"/>
      <c r="L642" s="114" t="s">
        <v>50</v>
      </c>
      <c r="M642" s="114" t="s">
        <v>368</v>
      </c>
    </row>
    <row r="643" spans="1:13" x14ac:dyDescent="0.25">
      <c r="A643" s="114">
        <v>25295</v>
      </c>
      <c r="B643" s="115" t="s">
        <v>392</v>
      </c>
      <c r="C643" s="114" t="s">
        <v>178</v>
      </c>
      <c r="D643" s="114" t="s">
        <v>5</v>
      </c>
      <c r="E643" s="114" t="s">
        <v>6</v>
      </c>
      <c r="F643" s="114">
        <v>2020</v>
      </c>
      <c r="G643" s="114" t="s">
        <v>3</v>
      </c>
      <c r="H643" s="20">
        <v>40</v>
      </c>
      <c r="I643" s="20">
        <v>40</v>
      </c>
      <c r="J643" s="20">
        <v>320</v>
      </c>
      <c r="K643" s="20">
        <v>8</v>
      </c>
      <c r="L643" s="114" t="s">
        <v>4</v>
      </c>
      <c r="M643" s="114" t="s">
        <v>771</v>
      </c>
    </row>
    <row r="644" spans="1:13" x14ac:dyDescent="0.25">
      <c r="A644" s="114">
        <v>25295</v>
      </c>
      <c r="B644" s="115" t="s">
        <v>392</v>
      </c>
      <c r="C644" s="114" t="s">
        <v>178</v>
      </c>
      <c r="D644" s="114" t="s">
        <v>5</v>
      </c>
      <c r="E644" s="114" t="s">
        <v>6</v>
      </c>
      <c r="F644" s="114">
        <v>2020</v>
      </c>
      <c r="G644" s="114" t="s">
        <v>11</v>
      </c>
      <c r="H644" s="20">
        <v>8</v>
      </c>
      <c r="I644" s="20">
        <v>8</v>
      </c>
      <c r="J644" s="20">
        <v>29.906542056074766</v>
      </c>
      <c r="K644" s="20">
        <v>3.7383177570093502</v>
      </c>
      <c r="L644" s="114" t="s">
        <v>4</v>
      </c>
      <c r="M644" s="114" t="s">
        <v>771</v>
      </c>
    </row>
    <row r="645" spans="1:13" x14ac:dyDescent="0.25">
      <c r="A645" s="114">
        <v>25295</v>
      </c>
      <c r="B645" s="115" t="s">
        <v>392</v>
      </c>
      <c r="C645" s="114" t="s">
        <v>178</v>
      </c>
      <c r="D645" s="114" t="s">
        <v>1</v>
      </c>
      <c r="E645" s="114" t="s">
        <v>2</v>
      </c>
      <c r="F645" s="114">
        <v>2020</v>
      </c>
      <c r="G645" s="114" t="s">
        <v>11</v>
      </c>
      <c r="H645" s="20">
        <v>5</v>
      </c>
      <c r="I645" s="20">
        <v>5</v>
      </c>
      <c r="J645" s="20">
        <v>13.983050847457628</v>
      </c>
      <c r="K645" s="20">
        <v>2.79661016949153</v>
      </c>
      <c r="L645" s="114" t="s">
        <v>4</v>
      </c>
      <c r="M645" s="114" t="s">
        <v>764</v>
      </c>
    </row>
    <row r="646" spans="1:13" x14ac:dyDescent="0.25">
      <c r="A646" s="114">
        <v>25295</v>
      </c>
      <c r="B646" s="115" t="s">
        <v>392</v>
      </c>
      <c r="C646" s="114" t="s">
        <v>178</v>
      </c>
      <c r="D646" s="114" t="s">
        <v>19</v>
      </c>
      <c r="E646" s="114" t="s">
        <v>20</v>
      </c>
      <c r="F646" s="114">
        <v>2020</v>
      </c>
      <c r="G646" s="114" t="s">
        <v>11</v>
      </c>
      <c r="H646" s="20">
        <v>5</v>
      </c>
      <c r="I646" s="20">
        <v>5</v>
      </c>
      <c r="J646" s="20">
        <v>100</v>
      </c>
      <c r="K646" s="20">
        <v>20</v>
      </c>
      <c r="L646" s="114" t="s">
        <v>4</v>
      </c>
      <c r="M646" s="114" t="s">
        <v>774</v>
      </c>
    </row>
    <row r="647" spans="1:13" x14ac:dyDescent="0.25">
      <c r="A647" s="114">
        <v>25295</v>
      </c>
      <c r="B647" s="115" t="s">
        <v>392</v>
      </c>
      <c r="C647" s="114" t="s">
        <v>178</v>
      </c>
      <c r="D647" s="114" t="s">
        <v>19</v>
      </c>
      <c r="E647" s="114" t="s">
        <v>20</v>
      </c>
      <c r="F647" s="114">
        <v>2020</v>
      </c>
      <c r="G647" s="114" t="s">
        <v>3</v>
      </c>
      <c r="H647" s="20">
        <v>4</v>
      </c>
      <c r="I647" s="20">
        <v>2</v>
      </c>
      <c r="J647" s="20">
        <v>40</v>
      </c>
      <c r="K647" s="20">
        <v>20</v>
      </c>
      <c r="L647" s="114" t="s">
        <v>4</v>
      </c>
      <c r="M647" s="114" t="s">
        <v>774</v>
      </c>
    </row>
    <row r="648" spans="1:13" x14ac:dyDescent="0.25">
      <c r="A648" s="114">
        <v>25295</v>
      </c>
      <c r="B648" s="115" t="s">
        <v>392</v>
      </c>
      <c r="C648" s="114" t="s">
        <v>178</v>
      </c>
      <c r="D648" s="114" t="s">
        <v>44</v>
      </c>
      <c r="E648" s="114" t="s">
        <v>45</v>
      </c>
      <c r="F648" s="114">
        <v>2020</v>
      </c>
      <c r="G648" s="114" t="s">
        <v>11</v>
      </c>
      <c r="H648" s="20">
        <v>2</v>
      </c>
      <c r="I648" s="20">
        <v>2</v>
      </c>
      <c r="J648" s="20">
        <v>16</v>
      </c>
      <c r="K648" s="20">
        <v>8</v>
      </c>
      <c r="L648" s="114" t="s">
        <v>4</v>
      </c>
      <c r="M648" s="114" t="s">
        <v>771</v>
      </c>
    </row>
    <row r="649" spans="1:13" x14ac:dyDescent="0.25">
      <c r="A649" s="114">
        <v>25295</v>
      </c>
      <c r="B649" s="115" t="s">
        <v>392</v>
      </c>
      <c r="C649" s="114" t="s">
        <v>178</v>
      </c>
      <c r="D649" s="114" t="s">
        <v>1</v>
      </c>
      <c r="E649" s="114" t="s">
        <v>2</v>
      </c>
      <c r="F649" s="114">
        <v>2020</v>
      </c>
      <c r="G649" s="114" t="s">
        <v>3</v>
      </c>
      <c r="H649" s="20">
        <v>2</v>
      </c>
      <c r="I649" s="20">
        <v>1</v>
      </c>
      <c r="J649" s="20">
        <v>2.796610169491526</v>
      </c>
      <c r="K649" s="20">
        <v>2.79661016949153</v>
      </c>
      <c r="L649" s="114" t="s">
        <v>4</v>
      </c>
      <c r="M649" s="114" t="s">
        <v>764</v>
      </c>
    </row>
    <row r="650" spans="1:13" x14ac:dyDescent="0.25">
      <c r="A650" s="114">
        <v>25295</v>
      </c>
      <c r="B650" s="115" t="s">
        <v>392</v>
      </c>
      <c r="C650" s="114" t="s">
        <v>178</v>
      </c>
      <c r="D650" s="114" t="s">
        <v>44</v>
      </c>
      <c r="E650" s="114" t="s">
        <v>45</v>
      </c>
      <c r="F650" s="114">
        <v>2020</v>
      </c>
      <c r="G650" s="114" t="s">
        <v>3</v>
      </c>
      <c r="H650" s="20">
        <v>1</v>
      </c>
      <c r="I650" s="20">
        <v>1</v>
      </c>
      <c r="J650" s="20">
        <v>8</v>
      </c>
      <c r="K650" s="20">
        <v>8</v>
      </c>
      <c r="L650" s="114" t="s">
        <v>4</v>
      </c>
      <c r="M650" s="114" t="s">
        <v>771</v>
      </c>
    </row>
    <row r="651" spans="1:13" x14ac:dyDescent="0.25">
      <c r="A651" s="114">
        <v>25295</v>
      </c>
      <c r="B651" s="115" t="s">
        <v>392</v>
      </c>
      <c r="C651" s="114" t="s">
        <v>178</v>
      </c>
      <c r="D651" s="114" t="s">
        <v>68</v>
      </c>
      <c r="E651" s="114" t="s">
        <v>69</v>
      </c>
      <c r="F651" s="114">
        <v>2020</v>
      </c>
      <c r="G651" s="114" t="s">
        <v>3</v>
      </c>
      <c r="H651" s="20">
        <v>1</v>
      </c>
      <c r="I651" s="20">
        <v>1</v>
      </c>
      <c r="J651" s="20">
        <v>10</v>
      </c>
      <c r="K651" s="20">
        <v>10</v>
      </c>
      <c r="L651" s="114" t="s">
        <v>4</v>
      </c>
      <c r="M651" s="114" t="s">
        <v>771</v>
      </c>
    </row>
    <row r="652" spans="1:13" x14ac:dyDescent="0.25">
      <c r="A652" s="114">
        <v>25295</v>
      </c>
      <c r="B652" s="115" t="s">
        <v>392</v>
      </c>
      <c r="C652" s="114" t="s">
        <v>178</v>
      </c>
      <c r="D652" s="114" t="s">
        <v>68</v>
      </c>
      <c r="E652" s="114" t="s">
        <v>69</v>
      </c>
      <c r="F652" s="114">
        <v>2020</v>
      </c>
      <c r="G652" s="114" t="s">
        <v>11</v>
      </c>
      <c r="H652" s="20">
        <v>1</v>
      </c>
      <c r="I652" s="20">
        <v>1</v>
      </c>
      <c r="J652" s="20">
        <v>10</v>
      </c>
      <c r="K652" s="20">
        <v>10</v>
      </c>
      <c r="L652" s="114" t="s">
        <v>4</v>
      </c>
      <c r="M652" s="114" t="s">
        <v>771</v>
      </c>
    </row>
    <row r="653" spans="1:13" x14ac:dyDescent="0.25">
      <c r="A653" s="114">
        <v>25295</v>
      </c>
      <c r="B653" s="115" t="s">
        <v>392</v>
      </c>
      <c r="C653" s="114" t="s">
        <v>178</v>
      </c>
      <c r="D653" s="114" t="s">
        <v>179</v>
      </c>
      <c r="E653" s="114" t="s">
        <v>180</v>
      </c>
      <c r="F653" s="114">
        <v>2020</v>
      </c>
      <c r="G653" s="114" t="s">
        <v>11</v>
      </c>
      <c r="H653" s="20">
        <v>1</v>
      </c>
      <c r="I653" s="20">
        <v>1</v>
      </c>
      <c r="J653" s="20">
        <v>5</v>
      </c>
      <c r="K653" s="20">
        <v>5</v>
      </c>
      <c r="L653" s="114" t="s">
        <v>4</v>
      </c>
      <c r="M653" s="114" t="s">
        <v>771</v>
      </c>
    </row>
    <row r="654" spans="1:13" x14ac:dyDescent="0.25">
      <c r="A654" s="114">
        <v>25295</v>
      </c>
      <c r="B654" s="115" t="s">
        <v>392</v>
      </c>
      <c r="C654" s="114" t="s">
        <v>178</v>
      </c>
      <c r="D654" s="114" t="s">
        <v>17</v>
      </c>
      <c r="E654" s="114" t="s">
        <v>18</v>
      </c>
      <c r="F654" s="114">
        <v>2020</v>
      </c>
      <c r="G654" s="114" t="s">
        <v>3</v>
      </c>
      <c r="H654" s="20">
        <v>1</v>
      </c>
      <c r="I654" s="20">
        <v>1</v>
      </c>
      <c r="J654" s="20">
        <v>5</v>
      </c>
      <c r="K654" s="20">
        <v>5</v>
      </c>
      <c r="L654" s="114" t="s">
        <v>4</v>
      </c>
      <c r="M654" s="114" t="s">
        <v>771</v>
      </c>
    </row>
    <row r="655" spans="1:13" x14ac:dyDescent="0.25">
      <c r="A655" s="114">
        <v>25295</v>
      </c>
      <c r="B655" s="115" t="s">
        <v>392</v>
      </c>
      <c r="C655" s="114" t="s">
        <v>178</v>
      </c>
      <c r="D655" s="114" t="s">
        <v>238</v>
      </c>
      <c r="E655" s="114" t="s">
        <v>239</v>
      </c>
      <c r="F655" s="114">
        <v>2020</v>
      </c>
      <c r="G655" s="114" t="s">
        <v>225</v>
      </c>
      <c r="H655" s="20">
        <v>12.5</v>
      </c>
      <c r="I655" s="20">
        <v>11.5</v>
      </c>
      <c r="J655" s="20">
        <v>460</v>
      </c>
      <c r="K655" s="20">
        <v>40</v>
      </c>
      <c r="L655" s="114" t="s">
        <v>50</v>
      </c>
      <c r="M655" s="114" t="s">
        <v>769</v>
      </c>
    </row>
    <row r="656" spans="1:13" x14ac:dyDescent="0.25">
      <c r="A656" s="114">
        <v>25295</v>
      </c>
      <c r="B656" s="115" t="s">
        <v>392</v>
      </c>
      <c r="C656" s="114" t="s">
        <v>178</v>
      </c>
      <c r="D656" s="114" t="s">
        <v>228</v>
      </c>
      <c r="E656" s="114" t="s">
        <v>229</v>
      </c>
      <c r="F656" s="114">
        <v>2020</v>
      </c>
      <c r="G656" s="114" t="s">
        <v>225</v>
      </c>
      <c r="H656" s="20">
        <v>1.5</v>
      </c>
      <c r="I656" s="20">
        <v>1.5</v>
      </c>
      <c r="J656" s="20">
        <v>15</v>
      </c>
      <c r="K656" s="20">
        <v>10</v>
      </c>
      <c r="L656" s="114" t="s">
        <v>50</v>
      </c>
      <c r="M656" s="114" t="s">
        <v>769</v>
      </c>
    </row>
    <row r="657" spans="1:13" x14ac:dyDescent="0.25">
      <c r="A657" s="114">
        <v>25295</v>
      </c>
      <c r="B657" s="115" t="s">
        <v>392</v>
      </c>
      <c r="C657" s="114" t="s">
        <v>178</v>
      </c>
      <c r="D657" s="114" t="s">
        <v>289</v>
      </c>
      <c r="E657" s="114" t="s">
        <v>290</v>
      </c>
      <c r="F657" s="114">
        <v>2020</v>
      </c>
      <c r="G657" s="114" t="s">
        <v>225</v>
      </c>
      <c r="H657" s="20">
        <v>1</v>
      </c>
      <c r="I657" s="20">
        <v>0</v>
      </c>
      <c r="J657" s="20">
        <v>0</v>
      </c>
      <c r="K657" s="20">
        <v>0</v>
      </c>
      <c r="L657" s="114" t="s">
        <v>50</v>
      </c>
      <c r="M657" s="114" t="s">
        <v>769</v>
      </c>
    </row>
    <row r="658" spans="1:13" x14ac:dyDescent="0.25">
      <c r="A658" s="114">
        <v>25295</v>
      </c>
      <c r="B658" s="115" t="s">
        <v>392</v>
      </c>
      <c r="C658" s="114" t="s">
        <v>178</v>
      </c>
      <c r="D658" s="114" t="s">
        <v>256</v>
      </c>
      <c r="E658" s="114" t="s">
        <v>257</v>
      </c>
      <c r="F658" s="114">
        <v>2020</v>
      </c>
      <c r="G658" s="114" t="s">
        <v>225</v>
      </c>
      <c r="H658" s="20">
        <v>1</v>
      </c>
      <c r="I658" s="20">
        <v>0</v>
      </c>
      <c r="J658" s="20">
        <v>0</v>
      </c>
      <c r="K658" s="20">
        <v>0</v>
      </c>
      <c r="L658" s="114" t="s">
        <v>50</v>
      </c>
      <c r="M658" s="114" t="s">
        <v>769</v>
      </c>
    </row>
    <row r="659" spans="1:13" x14ac:dyDescent="0.25">
      <c r="A659" s="114">
        <v>25295</v>
      </c>
      <c r="B659" s="115" t="s">
        <v>392</v>
      </c>
      <c r="C659" s="114" t="s">
        <v>178</v>
      </c>
      <c r="D659" s="114" t="s">
        <v>258</v>
      </c>
      <c r="E659" s="114" t="s">
        <v>259</v>
      </c>
      <c r="F659" s="114">
        <v>2020</v>
      </c>
      <c r="G659" s="114" t="s">
        <v>225</v>
      </c>
      <c r="H659" s="20">
        <v>1</v>
      </c>
      <c r="I659" s="20">
        <v>0</v>
      </c>
      <c r="J659" s="20">
        <v>0</v>
      </c>
      <c r="K659" s="20">
        <v>0</v>
      </c>
      <c r="L659" s="114" t="s">
        <v>50</v>
      </c>
      <c r="M659" s="114" t="s">
        <v>769</v>
      </c>
    </row>
    <row r="660" spans="1:13" x14ac:dyDescent="0.25">
      <c r="A660" s="114">
        <v>25295</v>
      </c>
      <c r="B660" s="115" t="s">
        <v>392</v>
      </c>
      <c r="C660" s="114" t="s">
        <v>178</v>
      </c>
      <c r="D660" s="114" t="s">
        <v>230</v>
      </c>
      <c r="E660" s="114" t="s">
        <v>231</v>
      </c>
      <c r="F660" s="114">
        <v>2020</v>
      </c>
      <c r="G660" s="114" t="s">
        <v>225</v>
      </c>
      <c r="H660" s="20">
        <v>1</v>
      </c>
      <c r="I660" s="20">
        <v>0</v>
      </c>
      <c r="J660" s="20">
        <v>0</v>
      </c>
      <c r="K660" s="20">
        <v>0</v>
      </c>
      <c r="L660" s="114" t="s">
        <v>50</v>
      </c>
      <c r="M660" s="114" t="s">
        <v>769</v>
      </c>
    </row>
    <row r="661" spans="1:13" x14ac:dyDescent="0.25">
      <c r="A661" s="114">
        <v>25297</v>
      </c>
      <c r="B661" s="117" t="s">
        <v>387</v>
      </c>
      <c r="C661" s="114" t="s">
        <v>110</v>
      </c>
      <c r="D661" s="114" t="s">
        <v>7</v>
      </c>
      <c r="E661" s="114" t="s">
        <v>8</v>
      </c>
      <c r="F661" s="114">
        <v>2020</v>
      </c>
      <c r="G661" s="114" t="s">
        <v>3</v>
      </c>
      <c r="H661" s="20">
        <v>110</v>
      </c>
      <c r="I661" s="20">
        <v>110</v>
      </c>
      <c r="J661" s="20">
        <v>100.00000000000001</v>
      </c>
      <c r="K661" s="20">
        <v>0.90909090909090895</v>
      </c>
      <c r="L661" s="114" t="s">
        <v>4</v>
      </c>
      <c r="M661" s="114" t="s">
        <v>764</v>
      </c>
    </row>
    <row r="662" spans="1:13" x14ac:dyDescent="0.25">
      <c r="A662" s="114">
        <v>25297</v>
      </c>
      <c r="B662" s="117" t="s">
        <v>387</v>
      </c>
      <c r="C662" s="114" t="s">
        <v>110</v>
      </c>
      <c r="D662" s="114" t="s">
        <v>44</v>
      </c>
      <c r="E662" s="114" t="s">
        <v>45</v>
      </c>
      <c r="F662" s="114">
        <v>2020</v>
      </c>
      <c r="G662" s="114" t="s">
        <v>3</v>
      </c>
      <c r="H662" s="20">
        <v>80</v>
      </c>
      <c r="I662" s="20">
        <v>80</v>
      </c>
      <c r="J662" s="20">
        <v>640</v>
      </c>
      <c r="K662" s="20">
        <v>8</v>
      </c>
      <c r="L662" s="114" t="s">
        <v>4</v>
      </c>
      <c r="M662" s="114" t="s">
        <v>771</v>
      </c>
    </row>
    <row r="663" spans="1:13" x14ac:dyDescent="0.25">
      <c r="A663" s="114">
        <v>25297</v>
      </c>
      <c r="B663" s="117" t="s">
        <v>387</v>
      </c>
      <c r="C663" s="114" t="s">
        <v>110</v>
      </c>
      <c r="D663" s="114" t="s">
        <v>1</v>
      </c>
      <c r="E663" s="114" t="s">
        <v>2</v>
      </c>
      <c r="F663" s="114">
        <v>2020</v>
      </c>
      <c r="G663" s="114" t="s">
        <v>3</v>
      </c>
      <c r="H663" s="20">
        <v>70</v>
      </c>
      <c r="I663" s="20">
        <v>70</v>
      </c>
      <c r="J663" s="20">
        <v>140</v>
      </c>
      <c r="K663" s="20">
        <v>2</v>
      </c>
      <c r="L663" s="114" t="s">
        <v>4</v>
      </c>
      <c r="M663" s="114" t="s">
        <v>764</v>
      </c>
    </row>
    <row r="664" spans="1:13" x14ac:dyDescent="0.25">
      <c r="A664" s="114">
        <v>25297</v>
      </c>
      <c r="B664" s="117" t="s">
        <v>387</v>
      </c>
      <c r="C664" s="114" t="s">
        <v>110</v>
      </c>
      <c r="D664" s="114" t="s">
        <v>7</v>
      </c>
      <c r="E664" s="114" t="s">
        <v>8</v>
      </c>
      <c r="F664" s="114">
        <v>2020</v>
      </c>
      <c r="G664" s="114" t="s">
        <v>11</v>
      </c>
      <c r="H664" s="20">
        <v>40</v>
      </c>
      <c r="I664" s="20">
        <v>38</v>
      </c>
      <c r="J664" s="20">
        <v>53.199999999999996</v>
      </c>
      <c r="K664" s="20">
        <v>1.4</v>
      </c>
      <c r="L664" s="114" t="s">
        <v>4</v>
      </c>
      <c r="M664" s="114" t="s">
        <v>764</v>
      </c>
    </row>
    <row r="665" spans="1:13" x14ac:dyDescent="0.25">
      <c r="A665" s="114">
        <v>25297</v>
      </c>
      <c r="B665" s="117" t="s">
        <v>387</v>
      </c>
      <c r="C665" s="114" t="s">
        <v>110</v>
      </c>
      <c r="D665" s="114" t="s">
        <v>1</v>
      </c>
      <c r="E665" s="114" t="s">
        <v>2</v>
      </c>
      <c r="F665" s="114">
        <v>2020</v>
      </c>
      <c r="G665" s="114" t="s">
        <v>11</v>
      </c>
      <c r="H665" s="20">
        <v>40</v>
      </c>
      <c r="I665" s="20">
        <v>38</v>
      </c>
      <c r="J665" s="20">
        <v>76</v>
      </c>
      <c r="K665" s="20">
        <v>2</v>
      </c>
      <c r="L665" s="114" t="s">
        <v>4</v>
      </c>
      <c r="M665" s="114" t="s">
        <v>764</v>
      </c>
    </row>
    <row r="666" spans="1:13" x14ac:dyDescent="0.25">
      <c r="A666" s="114">
        <v>25297</v>
      </c>
      <c r="B666" s="117" t="s">
        <v>387</v>
      </c>
      <c r="C666" s="114" t="s">
        <v>110</v>
      </c>
      <c r="D666" s="114" t="s">
        <v>5</v>
      </c>
      <c r="E666" s="114" t="s">
        <v>6</v>
      </c>
      <c r="F666" s="114">
        <v>2020</v>
      </c>
      <c r="G666" s="114" t="s">
        <v>11</v>
      </c>
      <c r="H666" s="20">
        <v>22</v>
      </c>
      <c r="I666" s="20">
        <v>21</v>
      </c>
      <c r="J666" s="20">
        <v>49.065420560747661</v>
      </c>
      <c r="K666" s="20">
        <v>2.3364485981308398</v>
      </c>
      <c r="L666" s="114" t="s">
        <v>4</v>
      </c>
      <c r="M666" s="114" t="s">
        <v>771</v>
      </c>
    </row>
    <row r="667" spans="1:13" x14ac:dyDescent="0.25">
      <c r="A667" s="114">
        <v>25297</v>
      </c>
      <c r="B667" s="117" t="s">
        <v>387</v>
      </c>
      <c r="C667" s="114" t="s">
        <v>110</v>
      </c>
      <c r="D667" s="114" t="s">
        <v>5</v>
      </c>
      <c r="E667" s="114" t="s">
        <v>6</v>
      </c>
      <c r="F667" s="114">
        <v>2020</v>
      </c>
      <c r="G667" s="114" t="s">
        <v>3</v>
      </c>
      <c r="H667" s="20">
        <v>20</v>
      </c>
      <c r="I667" s="20">
        <v>20</v>
      </c>
      <c r="J667" s="20">
        <v>12.149532710280374</v>
      </c>
      <c r="K667" s="20">
        <v>0.60747663551401898</v>
      </c>
      <c r="L667" s="114" t="s">
        <v>4</v>
      </c>
      <c r="M667" s="114" t="s">
        <v>771</v>
      </c>
    </row>
    <row r="668" spans="1:13" x14ac:dyDescent="0.25">
      <c r="A668" s="114">
        <v>25297</v>
      </c>
      <c r="B668" s="117" t="s">
        <v>387</v>
      </c>
      <c r="C668" s="114" t="s">
        <v>110</v>
      </c>
      <c r="D668" s="114" t="s">
        <v>44</v>
      </c>
      <c r="E668" s="114" t="s">
        <v>45</v>
      </c>
      <c r="F668" s="114">
        <v>2020</v>
      </c>
      <c r="G668" s="114" t="s">
        <v>11</v>
      </c>
      <c r="H668" s="20">
        <v>10</v>
      </c>
      <c r="I668" s="20">
        <v>9</v>
      </c>
      <c r="J668" s="20">
        <v>72</v>
      </c>
      <c r="K668" s="20">
        <v>8</v>
      </c>
      <c r="L668" s="114" t="s">
        <v>4</v>
      </c>
      <c r="M668" s="114" t="s">
        <v>771</v>
      </c>
    </row>
    <row r="669" spans="1:13" x14ac:dyDescent="0.25">
      <c r="A669" s="114">
        <v>25297</v>
      </c>
      <c r="B669" s="117" t="s">
        <v>387</v>
      </c>
      <c r="C669" s="114" t="s">
        <v>110</v>
      </c>
      <c r="D669" s="114" t="s">
        <v>19</v>
      </c>
      <c r="E669" s="114" t="s">
        <v>20</v>
      </c>
      <c r="F669" s="114">
        <v>2020</v>
      </c>
      <c r="G669" s="114" t="s">
        <v>11</v>
      </c>
      <c r="H669" s="20">
        <v>10</v>
      </c>
      <c r="I669" s="20">
        <v>10</v>
      </c>
      <c r="J669" s="20">
        <v>220</v>
      </c>
      <c r="K669" s="20">
        <v>22</v>
      </c>
      <c r="L669" s="114" t="s">
        <v>4</v>
      </c>
      <c r="M669" s="114" t="s">
        <v>774</v>
      </c>
    </row>
    <row r="670" spans="1:13" x14ac:dyDescent="0.25">
      <c r="A670" s="114">
        <v>25297</v>
      </c>
      <c r="B670" s="117" t="s">
        <v>387</v>
      </c>
      <c r="C670" s="114" t="s">
        <v>110</v>
      </c>
      <c r="D670" s="114" t="s">
        <v>19</v>
      </c>
      <c r="E670" s="114" t="s">
        <v>20</v>
      </c>
      <c r="F670" s="114">
        <v>2020</v>
      </c>
      <c r="G670" s="114" t="s">
        <v>3</v>
      </c>
      <c r="H670" s="20">
        <v>10</v>
      </c>
      <c r="I670" s="20">
        <v>9</v>
      </c>
      <c r="J670" s="20">
        <v>180</v>
      </c>
      <c r="K670" s="20">
        <v>20</v>
      </c>
      <c r="L670" s="114" t="s">
        <v>4</v>
      </c>
      <c r="M670" s="114" t="s">
        <v>774</v>
      </c>
    </row>
    <row r="671" spans="1:13" x14ac:dyDescent="0.25">
      <c r="A671" s="114">
        <v>25297</v>
      </c>
      <c r="B671" s="117" t="s">
        <v>387</v>
      </c>
      <c r="C671" s="114" t="s">
        <v>110</v>
      </c>
      <c r="D671" s="114" t="s">
        <v>232</v>
      </c>
      <c r="E671" s="114" t="s">
        <v>759</v>
      </c>
      <c r="F671" s="114">
        <v>2020</v>
      </c>
      <c r="G671" s="114" t="s">
        <v>225</v>
      </c>
      <c r="H671" s="20">
        <v>306</v>
      </c>
      <c r="I671" s="20">
        <v>299</v>
      </c>
      <c r="J671" s="20">
        <v>227</v>
      </c>
      <c r="K671" s="20">
        <v>0.75919732441471599</v>
      </c>
      <c r="L671" s="114" t="s">
        <v>50</v>
      </c>
      <c r="M671" s="114" t="s">
        <v>759</v>
      </c>
    </row>
    <row r="672" spans="1:13" x14ac:dyDescent="0.25">
      <c r="A672" s="114">
        <v>25297</v>
      </c>
      <c r="B672" s="117" t="s">
        <v>387</v>
      </c>
      <c r="C672" s="114" t="s">
        <v>110</v>
      </c>
      <c r="D672" s="114" t="s">
        <v>240</v>
      </c>
      <c r="E672" s="114" t="s">
        <v>241</v>
      </c>
      <c r="F672" s="114">
        <v>2020</v>
      </c>
      <c r="G672" s="114" t="s">
        <v>225</v>
      </c>
      <c r="H672" s="20">
        <v>97</v>
      </c>
      <c r="I672" s="20">
        <v>92</v>
      </c>
      <c r="J672" s="20">
        <v>582</v>
      </c>
      <c r="K672" s="20">
        <v>6</v>
      </c>
      <c r="L672" s="114" t="s">
        <v>50</v>
      </c>
      <c r="M672" s="114" t="s">
        <v>765</v>
      </c>
    </row>
    <row r="673" spans="1:13" x14ac:dyDescent="0.25">
      <c r="A673" s="114">
        <v>25297</v>
      </c>
      <c r="B673" s="117" t="s">
        <v>387</v>
      </c>
      <c r="C673" s="114" t="s">
        <v>110</v>
      </c>
      <c r="D673" s="114" t="s">
        <v>228</v>
      </c>
      <c r="E673" s="114" t="s">
        <v>229</v>
      </c>
      <c r="F673" s="114">
        <v>2020</v>
      </c>
      <c r="G673" s="114" t="s">
        <v>225</v>
      </c>
      <c r="H673" s="20">
        <v>26</v>
      </c>
      <c r="I673" s="20">
        <v>22</v>
      </c>
      <c r="J673" s="20">
        <v>52</v>
      </c>
      <c r="K673" s="20">
        <v>2</v>
      </c>
      <c r="L673" s="114" t="s">
        <v>50</v>
      </c>
      <c r="M673" s="114" t="s">
        <v>769</v>
      </c>
    </row>
    <row r="674" spans="1:13" x14ac:dyDescent="0.25">
      <c r="A674" s="114">
        <v>25297</v>
      </c>
      <c r="B674" s="117" t="s">
        <v>387</v>
      </c>
      <c r="C674" s="114" t="s">
        <v>110</v>
      </c>
      <c r="D674" s="114" t="s">
        <v>244</v>
      </c>
      <c r="E674" s="114" t="s">
        <v>245</v>
      </c>
      <c r="F674" s="114">
        <v>2020</v>
      </c>
      <c r="G674" s="114" t="s">
        <v>225</v>
      </c>
      <c r="H674" s="20">
        <v>18</v>
      </c>
      <c r="I674" s="20">
        <v>8</v>
      </c>
      <c r="J674" s="20">
        <v>360</v>
      </c>
      <c r="K674" s="20">
        <v>20</v>
      </c>
      <c r="L674" s="114" t="s">
        <v>50</v>
      </c>
      <c r="M674" s="114" t="s">
        <v>769</v>
      </c>
    </row>
    <row r="675" spans="1:13" x14ac:dyDescent="0.25">
      <c r="A675" s="114">
        <v>25297</v>
      </c>
      <c r="B675" s="117" t="s">
        <v>387</v>
      </c>
      <c r="C675" s="114" t="s">
        <v>110</v>
      </c>
      <c r="D675" s="114" t="s">
        <v>236</v>
      </c>
      <c r="E675" s="114" t="s">
        <v>237</v>
      </c>
      <c r="F675" s="114">
        <v>2020</v>
      </c>
      <c r="G675" s="114" t="s">
        <v>225</v>
      </c>
      <c r="H675" s="20">
        <v>13</v>
      </c>
      <c r="I675" s="20">
        <v>3</v>
      </c>
      <c r="J675" s="20">
        <v>52</v>
      </c>
      <c r="K675" s="20">
        <v>4</v>
      </c>
      <c r="L675" s="114" t="s">
        <v>50</v>
      </c>
      <c r="M675" s="114" t="s">
        <v>769</v>
      </c>
    </row>
    <row r="676" spans="1:13" x14ac:dyDescent="0.25">
      <c r="A676" s="114">
        <v>25297</v>
      </c>
      <c r="B676" s="117" t="s">
        <v>387</v>
      </c>
      <c r="C676" s="114" t="s">
        <v>110</v>
      </c>
      <c r="D676" s="114" t="s">
        <v>224</v>
      </c>
      <c r="E676" s="114" t="s">
        <v>334</v>
      </c>
      <c r="F676" s="114">
        <v>2020</v>
      </c>
      <c r="G676" s="114" t="s">
        <v>225</v>
      </c>
      <c r="H676" s="20">
        <v>12.5</v>
      </c>
      <c r="I676" s="20">
        <v>0</v>
      </c>
      <c r="J676" s="20">
        <v>0</v>
      </c>
      <c r="K676" s="20">
        <v>0</v>
      </c>
      <c r="L676" s="114" t="s">
        <v>50</v>
      </c>
      <c r="M676" s="114" t="s">
        <v>769</v>
      </c>
    </row>
    <row r="677" spans="1:13" x14ac:dyDescent="0.25">
      <c r="A677" s="114">
        <v>25297</v>
      </c>
      <c r="B677" s="117" t="s">
        <v>387</v>
      </c>
      <c r="C677" s="114" t="s">
        <v>110</v>
      </c>
      <c r="D677" s="114" t="s">
        <v>278</v>
      </c>
      <c r="E677" s="114" t="s">
        <v>279</v>
      </c>
      <c r="F677" s="114">
        <v>2020</v>
      </c>
      <c r="G677" s="114" t="s">
        <v>225</v>
      </c>
      <c r="H677" s="20">
        <v>9</v>
      </c>
      <c r="I677" s="20">
        <v>4</v>
      </c>
      <c r="J677" s="20">
        <v>108</v>
      </c>
      <c r="K677" s="20">
        <v>12</v>
      </c>
      <c r="L677" s="114" t="s">
        <v>50</v>
      </c>
      <c r="M677" s="114" t="s">
        <v>769</v>
      </c>
    </row>
    <row r="678" spans="1:13" x14ac:dyDescent="0.25">
      <c r="A678" s="114">
        <v>25299</v>
      </c>
      <c r="B678" s="117" t="s">
        <v>387</v>
      </c>
      <c r="C678" s="114" t="s">
        <v>198</v>
      </c>
      <c r="D678" s="114" t="s">
        <v>7</v>
      </c>
      <c r="E678" s="114" t="s">
        <v>8</v>
      </c>
      <c r="F678" s="114">
        <v>2020</v>
      </c>
      <c r="G678" s="114" t="s">
        <v>11</v>
      </c>
      <c r="H678" s="20">
        <v>140</v>
      </c>
      <c r="I678" s="20">
        <v>138</v>
      </c>
      <c r="J678" s="20">
        <v>207</v>
      </c>
      <c r="K678" s="20">
        <v>1.5</v>
      </c>
      <c r="L678" s="114" t="s">
        <v>4</v>
      </c>
      <c r="M678" s="114" t="s">
        <v>764</v>
      </c>
    </row>
    <row r="679" spans="1:13" x14ac:dyDescent="0.25">
      <c r="A679" s="114">
        <v>25299</v>
      </c>
      <c r="B679" s="117" t="s">
        <v>387</v>
      </c>
      <c r="C679" s="114" t="s">
        <v>198</v>
      </c>
      <c r="D679" s="114" t="s">
        <v>1</v>
      </c>
      <c r="E679" s="114" t="s">
        <v>2</v>
      </c>
      <c r="F679" s="114">
        <v>2020</v>
      </c>
      <c r="G679" s="114" t="s">
        <v>3</v>
      </c>
      <c r="H679" s="20">
        <v>140</v>
      </c>
      <c r="I679" s="20">
        <v>135</v>
      </c>
      <c r="J679" s="20">
        <v>135</v>
      </c>
      <c r="K679" s="20">
        <v>1</v>
      </c>
      <c r="L679" s="114" t="s">
        <v>4</v>
      </c>
      <c r="M679" s="114" t="s">
        <v>764</v>
      </c>
    </row>
    <row r="680" spans="1:13" x14ac:dyDescent="0.25">
      <c r="A680" s="114">
        <v>25299</v>
      </c>
      <c r="B680" s="117" t="s">
        <v>387</v>
      </c>
      <c r="C680" s="114" t="s">
        <v>198</v>
      </c>
      <c r="D680" s="114" t="s">
        <v>19</v>
      </c>
      <c r="E680" s="114" t="s">
        <v>20</v>
      </c>
      <c r="F680" s="114">
        <v>2020</v>
      </c>
      <c r="G680" s="114" t="s">
        <v>11</v>
      </c>
      <c r="H680" s="20">
        <v>7</v>
      </c>
      <c r="I680" s="20">
        <v>6.8</v>
      </c>
      <c r="J680" s="20">
        <v>170</v>
      </c>
      <c r="K680" s="20">
        <v>25</v>
      </c>
      <c r="L680" s="114" t="s">
        <v>4</v>
      </c>
      <c r="M680" s="114" t="s">
        <v>774</v>
      </c>
    </row>
    <row r="681" spans="1:13" x14ac:dyDescent="0.25">
      <c r="A681" s="114">
        <v>25299</v>
      </c>
      <c r="B681" s="117" t="s">
        <v>387</v>
      </c>
      <c r="C681" s="114" t="s">
        <v>198</v>
      </c>
      <c r="D681" s="114" t="s">
        <v>5</v>
      </c>
      <c r="E681" s="114" t="s">
        <v>6</v>
      </c>
      <c r="F681" s="114">
        <v>2020</v>
      </c>
      <c r="G681" s="114" t="s">
        <v>11</v>
      </c>
      <c r="H681" s="20">
        <v>5</v>
      </c>
      <c r="I681" s="20">
        <v>3.5</v>
      </c>
      <c r="J681" s="20">
        <v>8.1775700934579447</v>
      </c>
      <c r="K681" s="20">
        <v>2.3364485981308398</v>
      </c>
      <c r="L681" s="114" t="s">
        <v>4</v>
      </c>
      <c r="M681" s="114" t="s">
        <v>771</v>
      </c>
    </row>
    <row r="682" spans="1:13" x14ac:dyDescent="0.25">
      <c r="A682" s="114">
        <v>25299</v>
      </c>
      <c r="B682" s="117" t="s">
        <v>387</v>
      </c>
      <c r="C682" s="114" t="s">
        <v>198</v>
      </c>
      <c r="D682" s="114" t="s">
        <v>19</v>
      </c>
      <c r="E682" s="114" t="s">
        <v>20</v>
      </c>
      <c r="F682" s="114">
        <v>2020</v>
      </c>
      <c r="G682" s="114" t="s">
        <v>3</v>
      </c>
      <c r="H682" s="20">
        <v>5</v>
      </c>
      <c r="I682" s="20">
        <v>5</v>
      </c>
      <c r="J682" s="20">
        <v>125</v>
      </c>
      <c r="K682" s="20">
        <v>25</v>
      </c>
      <c r="L682" s="114" t="s">
        <v>4</v>
      </c>
      <c r="M682" s="114" t="s">
        <v>774</v>
      </c>
    </row>
    <row r="683" spans="1:13" x14ac:dyDescent="0.25">
      <c r="A683" s="114">
        <v>25299</v>
      </c>
      <c r="B683" s="117" t="s">
        <v>387</v>
      </c>
      <c r="C683" s="114" t="s">
        <v>198</v>
      </c>
      <c r="D683" s="114" t="s">
        <v>5</v>
      </c>
      <c r="E683" s="114" t="s">
        <v>6</v>
      </c>
      <c r="F683" s="114">
        <v>2020</v>
      </c>
      <c r="G683" s="114" t="s">
        <v>3</v>
      </c>
      <c r="H683" s="20">
        <v>4</v>
      </c>
      <c r="I683" s="20">
        <v>3</v>
      </c>
      <c r="J683" s="20">
        <v>5.6074766355140184</v>
      </c>
      <c r="K683" s="20">
        <v>1.86915887850467</v>
      </c>
      <c r="L683" s="114" t="s">
        <v>4</v>
      </c>
      <c r="M683" s="114" t="s">
        <v>771</v>
      </c>
    </row>
    <row r="684" spans="1:13" x14ac:dyDescent="0.25">
      <c r="A684" s="114">
        <v>25299</v>
      </c>
      <c r="B684" s="117" t="s">
        <v>387</v>
      </c>
      <c r="C684" s="114" t="s">
        <v>198</v>
      </c>
      <c r="D684" s="114" t="s">
        <v>232</v>
      </c>
      <c r="E684" s="114" t="s">
        <v>759</v>
      </c>
      <c r="F684" s="114">
        <v>2020</v>
      </c>
      <c r="G684" s="114" t="s">
        <v>225</v>
      </c>
      <c r="H684" s="20">
        <v>71</v>
      </c>
      <c r="I684" s="20">
        <v>71</v>
      </c>
      <c r="J684" s="20">
        <v>65</v>
      </c>
      <c r="K684" s="20">
        <v>0.91549295774647899</v>
      </c>
      <c r="L684" s="114" t="s">
        <v>50</v>
      </c>
      <c r="M684" s="114" t="s">
        <v>759</v>
      </c>
    </row>
    <row r="685" spans="1:13" x14ac:dyDescent="0.25">
      <c r="A685" s="114">
        <v>25299</v>
      </c>
      <c r="B685" s="117" t="s">
        <v>387</v>
      </c>
      <c r="C685" s="114" t="s">
        <v>198</v>
      </c>
      <c r="D685" s="114" t="s">
        <v>315</v>
      </c>
      <c r="E685" s="114" t="s">
        <v>316</v>
      </c>
      <c r="F685" s="114">
        <v>2020</v>
      </c>
      <c r="G685" s="114" t="s">
        <v>225</v>
      </c>
      <c r="H685" s="20">
        <v>64</v>
      </c>
      <c r="I685" s="20">
        <v>64</v>
      </c>
      <c r="J685" s="20">
        <v>310</v>
      </c>
      <c r="K685" s="20">
        <v>4.84375</v>
      </c>
      <c r="L685" s="114" t="s">
        <v>50</v>
      </c>
      <c r="M685" s="114" t="s">
        <v>765</v>
      </c>
    </row>
    <row r="686" spans="1:13" x14ac:dyDescent="0.25">
      <c r="A686" s="114">
        <v>25299</v>
      </c>
      <c r="B686" s="117" t="s">
        <v>387</v>
      </c>
      <c r="C686" s="114" t="s">
        <v>198</v>
      </c>
      <c r="D686" s="114" t="s">
        <v>244</v>
      </c>
      <c r="E686" s="114" t="s">
        <v>245</v>
      </c>
      <c r="F686" s="114">
        <v>2020</v>
      </c>
      <c r="G686" s="114" t="s">
        <v>225</v>
      </c>
      <c r="H686" s="20">
        <v>9</v>
      </c>
      <c r="I686" s="20">
        <v>7</v>
      </c>
      <c r="J686" s="20">
        <v>85</v>
      </c>
      <c r="K686" s="20">
        <v>12.1428571428571</v>
      </c>
      <c r="L686" s="114" t="s">
        <v>50</v>
      </c>
      <c r="M686" s="114" t="s">
        <v>769</v>
      </c>
    </row>
    <row r="687" spans="1:13" x14ac:dyDescent="0.25">
      <c r="A687" s="114">
        <v>25299</v>
      </c>
      <c r="B687" s="117" t="s">
        <v>387</v>
      </c>
      <c r="C687" s="114" t="s">
        <v>198</v>
      </c>
      <c r="D687" s="114" t="s">
        <v>224</v>
      </c>
      <c r="E687" s="114" t="s">
        <v>337</v>
      </c>
      <c r="F687" s="114">
        <v>2020</v>
      </c>
      <c r="G687" s="114" t="s">
        <v>225</v>
      </c>
      <c r="H687" s="20">
        <v>8.5</v>
      </c>
      <c r="I687" s="20">
        <v>1</v>
      </c>
      <c r="J687" s="20">
        <v>8</v>
      </c>
      <c r="K687" s="20">
        <v>8</v>
      </c>
      <c r="L687" s="114" t="s">
        <v>50</v>
      </c>
      <c r="M687" s="114" t="s">
        <v>769</v>
      </c>
    </row>
    <row r="688" spans="1:13" x14ac:dyDescent="0.25">
      <c r="A688" s="114">
        <v>25299</v>
      </c>
      <c r="B688" s="117" t="s">
        <v>387</v>
      </c>
      <c r="C688" s="114" t="s">
        <v>198</v>
      </c>
      <c r="D688" s="114" t="s">
        <v>230</v>
      </c>
      <c r="E688" s="114" t="s">
        <v>231</v>
      </c>
      <c r="F688" s="114">
        <v>2020</v>
      </c>
      <c r="G688" s="114" t="s">
        <v>225</v>
      </c>
      <c r="H688" s="20">
        <v>5.5</v>
      </c>
      <c r="I688" s="20">
        <v>4.5</v>
      </c>
      <c r="J688" s="20">
        <v>52</v>
      </c>
      <c r="K688" s="20">
        <v>11.5555555555556</v>
      </c>
      <c r="L688" s="114" t="s">
        <v>50</v>
      </c>
      <c r="M688" s="114" t="s">
        <v>769</v>
      </c>
    </row>
    <row r="689" spans="1:13" x14ac:dyDescent="0.25">
      <c r="A689" s="114">
        <v>25299</v>
      </c>
      <c r="B689" s="117" t="s">
        <v>387</v>
      </c>
      <c r="C689" s="114" t="s">
        <v>198</v>
      </c>
      <c r="D689" s="114" t="s">
        <v>236</v>
      </c>
      <c r="E689" s="114" t="s">
        <v>237</v>
      </c>
      <c r="F689" s="114">
        <v>2020</v>
      </c>
      <c r="G689" s="114" t="s">
        <v>225</v>
      </c>
      <c r="H689" s="20">
        <v>3.4</v>
      </c>
      <c r="I689" s="20">
        <v>3.4</v>
      </c>
      <c r="J689" s="20">
        <v>41</v>
      </c>
      <c r="K689" s="20">
        <v>12.0588235294118</v>
      </c>
      <c r="L689" s="114" t="s">
        <v>50</v>
      </c>
      <c r="M689" s="114" t="s">
        <v>769</v>
      </c>
    </row>
    <row r="690" spans="1:13" x14ac:dyDescent="0.25">
      <c r="A690" s="114">
        <v>25299</v>
      </c>
      <c r="B690" s="117" t="s">
        <v>387</v>
      </c>
      <c r="C690" s="114" t="s">
        <v>198</v>
      </c>
      <c r="D690" s="114" t="s">
        <v>266</v>
      </c>
      <c r="E690" s="114" t="s">
        <v>267</v>
      </c>
      <c r="F690" s="114">
        <v>2020</v>
      </c>
      <c r="G690" s="114" t="s">
        <v>225</v>
      </c>
      <c r="H690" s="20">
        <v>2.5</v>
      </c>
      <c r="I690" s="20">
        <v>1.5</v>
      </c>
      <c r="J690" s="20">
        <v>24</v>
      </c>
      <c r="K690" s="20">
        <v>16</v>
      </c>
      <c r="L690" s="114" t="s">
        <v>50</v>
      </c>
      <c r="M690" s="114" t="s">
        <v>769</v>
      </c>
    </row>
    <row r="691" spans="1:13" x14ac:dyDescent="0.25">
      <c r="A691" s="114">
        <v>25299</v>
      </c>
      <c r="B691" s="117" t="s">
        <v>387</v>
      </c>
      <c r="C691" s="114" t="s">
        <v>198</v>
      </c>
      <c r="D691" s="114" t="s">
        <v>26</v>
      </c>
      <c r="E691" s="114" t="s">
        <v>27</v>
      </c>
      <c r="F691" s="114">
        <v>2020</v>
      </c>
      <c r="G691" s="114" t="s">
        <v>11</v>
      </c>
      <c r="H691" s="20">
        <v>6</v>
      </c>
      <c r="I691" s="20">
        <v>5.5</v>
      </c>
      <c r="J691" s="20">
        <v>41.8</v>
      </c>
      <c r="K691" s="20">
        <v>7.6</v>
      </c>
      <c r="L691" s="114" t="s">
        <v>356</v>
      </c>
      <c r="M691" s="114" t="s">
        <v>774</v>
      </c>
    </row>
    <row r="692" spans="1:13" x14ac:dyDescent="0.25">
      <c r="A692" s="114">
        <v>25307</v>
      </c>
      <c r="B692" s="117" t="s">
        <v>383</v>
      </c>
      <c r="C692" s="114" t="s">
        <v>81</v>
      </c>
      <c r="D692" s="114" t="s">
        <v>1</v>
      </c>
      <c r="E692" s="114" t="s">
        <v>35</v>
      </c>
      <c r="F692" s="114">
        <v>2020</v>
      </c>
      <c r="G692" s="114" t="s">
        <v>11</v>
      </c>
      <c r="H692" s="20">
        <v>50</v>
      </c>
      <c r="I692" s="20">
        <v>50</v>
      </c>
      <c r="J692" s="20">
        <v>200</v>
      </c>
      <c r="K692" s="20">
        <v>4</v>
      </c>
      <c r="L692" s="114" t="s">
        <v>4</v>
      </c>
      <c r="M692" s="114" t="s">
        <v>764</v>
      </c>
    </row>
    <row r="693" spans="1:13" x14ac:dyDescent="0.25">
      <c r="A693" s="114">
        <v>25307</v>
      </c>
      <c r="B693" s="117" t="s">
        <v>383</v>
      </c>
      <c r="C693" s="114" t="s">
        <v>81</v>
      </c>
      <c r="D693" s="114" t="s">
        <v>1</v>
      </c>
      <c r="E693" s="114" t="s">
        <v>35</v>
      </c>
      <c r="F693" s="114">
        <v>2020</v>
      </c>
      <c r="G693" s="114" t="s">
        <v>3</v>
      </c>
      <c r="H693" s="20">
        <v>40</v>
      </c>
      <c r="I693" s="20">
        <v>40</v>
      </c>
      <c r="J693" s="20">
        <v>160</v>
      </c>
      <c r="K693" s="20">
        <v>4</v>
      </c>
      <c r="L693" s="114" t="s">
        <v>4</v>
      </c>
      <c r="M693" s="114" t="s">
        <v>764</v>
      </c>
    </row>
    <row r="694" spans="1:13" x14ac:dyDescent="0.25">
      <c r="A694" s="114">
        <v>25307</v>
      </c>
      <c r="B694" s="117" t="s">
        <v>383</v>
      </c>
      <c r="C694" s="114" t="s">
        <v>81</v>
      </c>
      <c r="D694" s="114" t="s">
        <v>1</v>
      </c>
      <c r="E694" s="114" t="s">
        <v>2</v>
      </c>
      <c r="F694" s="114">
        <v>2020</v>
      </c>
      <c r="G694" s="114" t="s">
        <v>3</v>
      </c>
      <c r="H694" s="20">
        <v>25</v>
      </c>
      <c r="I694" s="20">
        <v>25</v>
      </c>
      <c r="J694" s="20">
        <v>45</v>
      </c>
      <c r="K694" s="20">
        <v>1.8</v>
      </c>
      <c r="L694" s="114" t="s">
        <v>4</v>
      </c>
      <c r="M694" s="114" t="s">
        <v>764</v>
      </c>
    </row>
    <row r="695" spans="1:13" x14ac:dyDescent="0.25">
      <c r="A695" s="114">
        <v>25307</v>
      </c>
      <c r="B695" s="117" t="s">
        <v>383</v>
      </c>
      <c r="C695" s="114" t="s">
        <v>81</v>
      </c>
      <c r="D695" s="114" t="s">
        <v>1</v>
      </c>
      <c r="E695" s="114" t="s">
        <v>2</v>
      </c>
      <c r="F695" s="114">
        <v>2020</v>
      </c>
      <c r="G695" s="114" t="s">
        <v>11</v>
      </c>
      <c r="H695" s="20">
        <v>25</v>
      </c>
      <c r="I695" s="20">
        <v>25</v>
      </c>
      <c r="J695" s="20">
        <v>75</v>
      </c>
      <c r="K695" s="20">
        <v>3</v>
      </c>
      <c r="L695" s="114" t="s">
        <v>4</v>
      </c>
      <c r="M695" s="114" t="s">
        <v>764</v>
      </c>
    </row>
    <row r="696" spans="1:13" x14ac:dyDescent="0.25">
      <c r="A696" s="114">
        <v>25307</v>
      </c>
      <c r="B696" s="117" t="s">
        <v>383</v>
      </c>
      <c r="C696" s="114" t="s">
        <v>81</v>
      </c>
      <c r="D696" s="114" t="s">
        <v>36</v>
      </c>
      <c r="E696" s="114" t="s">
        <v>37</v>
      </c>
      <c r="F696" s="114">
        <v>2020</v>
      </c>
      <c r="G696" s="114" t="s">
        <v>3</v>
      </c>
      <c r="H696" s="20">
        <v>15</v>
      </c>
      <c r="I696" s="20">
        <v>15</v>
      </c>
      <c r="J696" s="20">
        <v>12</v>
      </c>
      <c r="K696" s="20">
        <v>0.8</v>
      </c>
      <c r="L696" s="114" t="s">
        <v>4</v>
      </c>
      <c r="M696" s="114" t="s">
        <v>764</v>
      </c>
    </row>
    <row r="697" spans="1:13" x14ac:dyDescent="0.25">
      <c r="A697" s="114">
        <v>25307</v>
      </c>
      <c r="B697" s="117" t="s">
        <v>383</v>
      </c>
      <c r="C697" s="114" t="s">
        <v>81</v>
      </c>
      <c r="D697" s="114" t="s">
        <v>36</v>
      </c>
      <c r="E697" s="114" t="s">
        <v>37</v>
      </c>
      <c r="F697" s="114">
        <v>2020</v>
      </c>
      <c r="G697" s="114" t="s">
        <v>11</v>
      </c>
      <c r="H697" s="20">
        <v>15</v>
      </c>
      <c r="I697" s="20">
        <v>15</v>
      </c>
      <c r="J697" s="20">
        <v>45</v>
      </c>
      <c r="K697" s="20">
        <v>3</v>
      </c>
      <c r="L697" s="114" t="s">
        <v>4</v>
      </c>
      <c r="M697" s="114" t="s">
        <v>764</v>
      </c>
    </row>
    <row r="698" spans="1:13" x14ac:dyDescent="0.25">
      <c r="A698" s="114">
        <v>25307</v>
      </c>
      <c r="B698" s="117" t="s">
        <v>383</v>
      </c>
      <c r="C698" s="114" t="s">
        <v>81</v>
      </c>
      <c r="D698" s="114" t="s">
        <v>52</v>
      </c>
      <c r="E698" s="114" t="s">
        <v>53</v>
      </c>
      <c r="F698" s="114">
        <v>2020</v>
      </c>
      <c r="G698" s="114" t="s">
        <v>3</v>
      </c>
      <c r="H698" s="20">
        <v>4</v>
      </c>
      <c r="I698" s="20">
        <v>4</v>
      </c>
      <c r="J698" s="20">
        <v>64</v>
      </c>
      <c r="K698" s="20">
        <v>16</v>
      </c>
      <c r="L698" s="114" t="s">
        <v>4</v>
      </c>
      <c r="M698" s="114" t="s">
        <v>771</v>
      </c>
    </row>
    <row r="699" spans="1:13" x14ac:dyDescent="0.25">
      <c r="A699" s="114">
        <v>25307</v>
      </c>
      <c r="B699" s="117" t="s">
        <v>383</v>
      </c>
      <c r="C699" s="114" t="s">
        <v>81</v>
      </c>
      <c r="D699" s="114" t="s">
        <v>52</v>
      </c>
      <c r="E699" s="114" t="s">
        <v>53</v>
      </c>
      <c r="F699" s="114">
        <v>2020</v>
      </c>
      <c r="G699" s="114" t="s">
        <v>11</v>
      </c>
      <c r="H699" s="20">
        <v>4</v>
      </c>
      <c r="I699" s="20">
        <v>4</v>
      </c>
      <c r="J699" s="20">
        <v>72</v>
      </c>
      <c r="K699" s="20">
        <v>18</v>
      </c>
      <c r="L699" s="114" t="s">
        <v>4</v>
      </c>
      <c r="M699" s="114" t="s">
        <v>771</v>
      </c>
    </row>
    <row r="700" spans="1:13" x14ac:dyDescent="0.25">
      <c r="A700" s="114">
        <v>25307</v>
      </c>
      <c r="B700" s="117" t="s">
        <v>383</v>
      </c>
      <c r="C700" s="114" t="s">
        <v>81</v>
      </c>
      <c r="D700" s="114" t="s">
        <v>7</v>
      </c>
      <c r="E700" s="114" t="s">
        <v>8</v>
      </c>
      <c r="F700" s="114">
        <v>2020</v>
      </c>
      <c r="G700" s="114" t="s">
        <v>3</v>
      </c>
      <c r="H700" s="20">
        <v>2</v>
      </c>
      <c r="I700" s="20">
        <v>2</v>
      </c>
      <c r="J700" s="20">
        <v>2.4</v>
      </c>
      <c r="K700" s="20">
        <v>1.2</v>
      </c>
      <c r="L700" s="114" t="s">
        <v>4</v>
      </c>
      <c r="M700" s="114" t="s">
        <v>764</v>
      </c>
    </row>
    <row r="701" spans="1:13" x14ac:dyDescent="0.25">
      <c r="A701" s="114">
        <v>25307</v>
      </c>
      <c r="B701" s="117" t="s">
        <v>383</v>
      </c>
      <c r="C701" s="114" t="s">
        <v>81</v>
      </c>
      <c r="D701" s="114" t="s">
        <v>7</v>
      </c>
      <c r="E701" s="114" t="s">
        <v>8</v>
      </c>
      <c r="F701" s="114">
        <v>2020</v>
      </c>
      <c r="G701" s="114" t="s">
        <v>11</v>
      </c>
      <c r="H701" s="20">
        <v>2</v>
      </c>
      <c r="I701" s="20">
        <v>2</v>
      </c>
      <c r="J701" s="20">
        <v>2.4</v>
      </c>
      <c r="K701" s="20">
        <v>1.2</v>
      </c>
      <c r="L701" s="114" t="s">
        <v>4</v>
      </c>
      <c r="M701" s="114" t="s">
        <v>764</v>
      </c>
    </row>
    <row r="702" spans="1:13" x14ac:dyDescent="0.25">
      <c r="A702" s="114">
        <v>25307</v>
      </c>
      <c r="B702" s="117" t="s">
        <v>383</v>
      </c>
      <c r="C702" s="114" t="s">
        <v>81</v>
      </c>
      <c r="D702" s="114" t="s">
        <v>22</v>
      </c>
      <c r="E702" s="114" t="s">
        <v>32</v>
      </c>
      <c r="F702" s="114">
        <v>2020</v>
      </c>
      <c r="G702" s="114" t="s">
        <v>3</v>
      </c>
      <c r="H702" s="20">
        <v>1</v>
      </c>
      <c r="I702" s="20">
        <v>1</v>
      </c>
      <c r="J702" s="20">
        <v>16</v>
      </c>
      <c r="K702" s="20">
        <v>16</v>
      </c>
      <c r="L702" s="114" t="s">
        <v>4</v>
      </c>
      <c r="M702" s="114" t="s">
        <v>771</v>
      </c>
    </row>
    <row r="703" spans="1:13" x14ac:dyDescent="0.25">
      <c r="A703" s="114">
        <v>25307</v>
      </c>
      <c r="B703" s="117" t="s">
        <v>383</v>
      </c>
      <c r="C703" s="114" t="s">
        <v>81</v>
      </c>
      <c r="D703" s="114" t="s">
        <v>22</v>
      </c>
      <c r="E703" s="114" t="s">
        <v>32</v>
      </c>
      <c r="F703" s="114">
        <v>2020</v>
      </c>
      <c r="G703" s="114" t="s">
        <v>11</v>
      </c>
      <c r="H703" s="20">
        <v>1</v>
      </c>
      <c r="I703" s="20">
        <v>1</v>
      </c>
      <c r="J703" s="20">
        <v>15</v>
      </c>
      <c r="K703" s="20">
        <v>15</v>
      </c>
      <c r="L703" s="114" t="s">
        <v>4</v>
      </c>
      <c r="M703" s="114" t="s">
        <v>771</v>
      </c>
    </row>
    <row r="704" spans="1:13" x14ac:dyDescent="0.25">
      <c r="A704" s="114">
        <v>25307</v>
      </c>
      <c r="B704" s="117" t="s">
        <v>383</v>
      </c>
      <c r="C704" s="114" t="s">
        <v>81</v>
      </c>
      <c r="D704" s="114" t="s">
        <v>246</v>
      </c>
      <c r="E704" s="114" t="s">
        <v>336</v>
      </c>
      <c r="F704" s="114">
        <v>2020</v>
      </c>
      <c r="G704" s="114" t="s">
        <v>225</v>
      </c>
      <c r="H704" s="20">
        <v>52.5</v>
      </c>
      <c r="I704" s="20">
        <v>52.5</v>
      </c>
      <c r="J704" s="20">
        <v>577.5</v>
      </c>
      <c r="K704" s="20">
        <v>11</v>
      </c>
      <c r="L704" s="114" t="s">
        <v>50</v>
      </c>
      <c r="M704" s="114" t="s">
        <v>769</v>
      </c>
    </row>
    <row r="705" spans="1:13" x14ac:dyDescent="0.25">
      <c r="A705" s="114">
        <v>25307</v>
      </c>
      <c r="B705" s="117" t="s">
        <v>383</v>
      </c>
      <c r="C705" s="114" t="s">
        <v>81</v>
      </c>
      <c r="D705" s="114" t="s">
        <v>234</v>
      </c>
      <c r="E705" s="114" t="s">
        <v>235</v>
      </c>
      <c r="F705" s="114">
        <v>2020</v>
      </c>
      <c r="G705" s="114" t="s">
        <v>225</v>
      </c>
      <c r="H705" s="20">
        <v>43</v>
      </c>
      <c r="I705" s="20">
        <v>42</v>
      </c>
      <c r="J705" s="20">
        <v>473</v>
      </c>
      <c r="K705" s="20">
        <v>11</v>
      </c>
      <c r="L705" s="114" t="s">
        <v>50</v>
      </c>
      <c r="M705" s="114" t="s">
        <v>769</v>
      </c>
    </row>
    <row r="706" spans="1:13" x14ac:dyDescent="0.25">
      <c r="A706" s="114">
        <v>25307</v>
      </c>
      <c r="B706" s="117" t="s">
        <v>383</v>
      </c>
      <c r="C706" s="114" t="s">
        <v>81</v>
      </c>
      <c r="D706" s="114" t="s">
        <v>226</v>
      </c>
      <c r="E706" s="114" t="s">
        <v>335</v>
      </c>
      <c r="F706" s="114">
        <v>2020</v>
      </c>
      <c r="G706" s="114" t="s">
        <v>225</v>
      </c>
      <c r="H706" s="20">
        <v>15</v>
      </c>
      <c r="I706" s="20">
        <v>15</v>
      </c>
      <c r="J706" s="20">
        <v>165</v>
      </c>
      <c r="K706" s="20">
        <v>11</v>
      </c>
      <c r="L706" s="114" t="s">
        <v>50</v>
      </c>
      <c r="M706" s="114" t="s">
        <v>769</v>
      </c>
    </row>
    <row r="707" spans="1:13" x14ac:dyDescent="0.25">
      <c r="A707" s="114">
        <v>25307</v>
      </c>
      <c r="B707" s="117" t="s">
        <v>383</v>
      </c>
      <c r="C707" s="114" t="s">
        <v>81</v>
      </c>
      <c r="D707" s="114" t="s">
        <v>26</v>
      </c>
      <c r="E707" s="114" t="s">
        <v>27</v>
      </c>
      <c r="F707" s="114">
        <v>2020</v>
      </c>
      <c r="G707" s="114" t="s">
        <v>3</v>
      </c>
      <c r="H707" s="20">
        <v>1</v>
      </c>
      <c r="I707" s="20">
        <v>1</v>
      </c>
      <c r="J707" s="20">
        <v>10</v>
      </c>
      <c r="K707" s="20">
        <v>10</v>
      </c>
      <c r="L707" s="114" t="s">
        <v>356</v>
      </c>
      <c r="M707" s="114" t="s">
        <v>774</v>
      </c>
    </row>
    <row r="708" spans="1:13" x14ac:dyDescent="0.25">
      <c r="A708" s="114">
        <v>25312</v>
      </c>
      <c r="B708" s="115" t="s">
        <v>395</v>
      </c>
      <c r="C708" s="114" t="s">
        <v>41</v>
      </c>
      <c r="D708" s="114" t="s">
        <v>1</v>
      </c>
      <c r="E708" s="114" t="s">
        <v>2</v>
      </c>
      <c r="F708" s="114">
        <v>2020</v>
      </c>
      <c r="G708" s="114" t="s">
        <v>3</v>
      </c>
      <c r="H708" s="20">
        <v>120</v>
      </c>
      <c r="I708" s="20">
        <v>120</v>
      </c>
      <c r="J708" s="20">
        <v>67.118644067796623</v>
      </c>
      <c r="K708" s="20">
        <v>0.55932203389830504</v>
      </c>
      <c r="L708" s="114" t="s">
        <v>4</v>
      </c>
      <c r="M708" s="114" t="s">
        <v>764</v>
      </c>
    </row>
    <row r="709" spans="1:13" x14ac:dyDescent="0.25">
      <c r="A709" s="114">
        <v>25312</v>
      </c>
      <c r="B709" s="115" t="s">
        <v>395</v>
      </c>
      <c r="C709" s="114" t="s">
        <v>41</v>
      </c>
      <c r="D709" s="114" t="s">
        <v>1</v>
      </c>
      <c r="E709" s="114" t="s">
        <v>2</v>
      </c>
      <c r="F709" s="114">
        <v>2020</v>
      </c>
      <c r="G709" s="114" t="s">
        <v>11</v>
      </c>
      <c r="H709" s="20">
        <v>100</v>
      </c>
      <c r="I709" s="20">
        <v>100</v>
      </c>
      <c r="J709" s="20">
        <v>55.932203389830512</v>
      </c>
      <c r="K709" s="20">
        <v>0.55932203389830504</v>
      </c>
      <c r="L709" s="114" t="s">
        <v>4</v>
      </c>
      <c r="M709" s="114" t="s">
        <v>764</v>
      </c>
    </row>
    <row r="710" spans="1:13" x14ac:dyDescent="0.25">
      <c r="A710" s="114">
        <v>25312</v>
      </c>
      <c r="B710" s="115" t="s">
        <v>395</v>
      </c>
      <c r="C710" s="114" t="s">
        <v>41</v>
      </c>
      <c r="D710" s="114" t="s">
        <v>19</v>
      </c>
      <c r="E710" s="114" t="s">
        <v>20</v>
      </c>
      <c r="F710" s="114">
        <v>2020</v>
      </c>
      <c r="G710" s="114" t="s">
        <v>3</v>
      </c>
      <c r="H710" s="20">
        <v>80</v>
      </c>
      <c r="I710" s="20">
        <v>80</v>
      </c>
      <c r="J710" s="20">
        <v>1440</v>
      </c>
      <c r="K710" s="20">
        <v>18</v>
      </c>
      <c r="L710" s="114" t="s">
        <v>4</v>
      </c>
      <c r="M710" s="114" t="s">
        <v>774</v>
      </c>
    </row>
    <row r="711" spans="1:13" x14ac:dyDescent="0.25">
      <c r="A711" s="114">
        <v>25312</v>
      </c>
      <c r="B711" s="115" t="s">
        <v>395</v>
      </c>
      <c r="C711" s="114" t="s">
        <v>41</v>
      </c>
      <c r="D711" s="114" t="s">
        <v>19</v>
      </c>
      <c r="E711" s="114" t="s">
        <v>20</v>
      </c>
      <c r="F711" s="114">
        <v>2020</v>
      </c>
      <c r="G711" s="114" t="s">
        <v>11</v>
      </c>
      <c r="H711" s="20">
        <v>60</v>
      </c>
      <c r="I711" s="20">
        <v>60</v>
      </c>
      <c r="J711" s="20">
        <v>1080</v>
      </c>
      <c r="K711" s="20">
        <v>18</v>
      </c>
      <c r="L711" s="114" t="s">
        <v>4</v>
      </c>
      <c r="M711" s="114" t="s">
        <v>774</v>
      </c>
    </row>
    <row r="712" spans="1:13" x14ac:dyDescent="0.25">
      <c r="A712" s="114">
        <v>25312</v>
      </c>
      <c r="B712" s="115" t="s">
        <v>395</v>
      </c>
      <c r="C712" s="114" t="s">
        <v>41</v>
      </c>
      <c r="D712" s="114" t="s">
        <v>17</v>
      </c>
      <c r="E712" s="114" t="s">
        <v>18</v>
      </c>
      <c r="F712" s="114">
        <v>2020</v>
      </c>
      <c r="G712" s="114" t="s">
        <v>3</v>
      </c>
      <c r="H712" s="20">
        <v>50</v>
      </c>
      <c r="I712" s="20">
        <v>50</v>
      </c>
      <c r="J712" s="20">
        <v>1000</v>
      </c>
      <c r="K712" s="20">
        <v>20</v>
      </c>
      <c r="L712" s="114" t="s">
        <v>4</v>
      </c>
      <c r="M712" s="114" t="s">
        <v>771</v>
      </c>
    </row>
    <row r="713" spans="1:13" x14ac:dyDescent="0.25">
      <c r="A713" s="114">
        <v>25312</v>
      </c>
      <c r="B713" s="115" t="s">
        <v>395</v>
      </c>
      <c r="C713" s="114" t="s">
        <v>41</v>
      </c>
      <c r="D713" s="114" t="s">
        <v>5</v>
      </c>
      <c r="E713" s="114" t="s">
        <v>6</v>
      </c>
      <c r="F713" s="114">
        <v>2020</v>
      </c>
      <c r="G713" s="114" t="s">
        <v>11</v>
      </c>
      <c r="H713" s="20">
        <v>40</v>
      </c>
      <c r="I713" s="20">
        <v>40</v>
      </c>
      <c r="J713" s="20">
        <v>102.80373831775701</v>
      </c>
      <c r="K713" s="20">
        <v>2.5700934579439298</v>
      </c>
      <c r="L713" s="114" t="s">
        <v>4</v>
      </c>
      <c r="M713" s="114" t="s">
        <v>771</v>
      </c>
    </row>
    <row r="714" spans="1:13" x14ac:dyDescent="0.25">
      <c r="A714" s="114">
        <v>25312</v>
      </c>
      <c r="B714" s="115" t="s">
        <v>395</v>
      </c>
      <c r="C714" s="114" t="s">
        <v>41</v>
      </c>
      <c r="D714" s="114" t="s">
        <v>17</v>
      </c>
      <c r="E714" s="114" t="s">
        <v>18</v>
      </c>
      <c r="F714" s="114">
        <v>2020</v>
      </c>
      <c r="G714" s="114" t="s">
        <v>11</v>
      </c>
      <c r="H714" s="20">
        <v>40</v>
      </c>
      <c r="I714" s="20">
        <v>40</v>
      </c>
      <c r="J714" s="20">
        <v>800</v>
      </c>
      <c r="K714" s="20">
        <v>20</v>
      </c>
      <c r="L714" s="114" t="s">
        <v>4</v>
      </c>
      <c r="M714" s="114" t="s">
        <v>771</v>
      </c>
    </row>
    <row r="715" spans="1:13" x14ac:dyDescent="0.25">
      <c r="A715" s="114">
        <v>25312</v>
      </c>
      <c r="B715" s="115" t="s">
        <v>395</v>
      </c>
      <c r="C715" s="114" t="s">
        <v>41</v>
      </c>
      <c r="D715" s="114" t="s">
        <v>5</v>
      </c>
      <c r="E715" s="114" t="s">
        <v>6</v>
      </c>
      <c r="F715" s="114">
        <v>2020</v>
      </c>
      <c r="G715" s="114" t="s">
        <v>3</v>
      </c>
      <c r="H715" s="20">
        <v>30</v>
      </c>
      <c r="I715" s="20">
        <v>30</v>
      </c>
      <c r="J715" s="20">
        <v>77.10280373831776</v>
      </c>
      <c r="K715" s="20">
        <v>2.5700934579439298</v>
      </c>
      <c r="L715" s="114" t="s">
        <v>4</v>
      </c>
      <c r="M715" s="114" t="s">
        <v>771</v>
      </c>
    </row>
    <row r="716" spans="1:13" x14ac:dyDescent="0.25">
      <c r="A716" s="114">
        <v>25312</v>
      </c>
      <c r="B716" s="115" t="s">
        <v>395</v>
      </c>
      <c r="C716" s="114" t="s">
        <v>41</v>
      </c>
      <c r="D716" s="114" t="s">
        <v>12</v>
      </c>
      <c r="E716" s="114" t="s">
        <v>13</v>
      </c>
      <c r="F716" s="114">
        <v>2020</v>
      </c>
      <c r="G716" s="114" t="s">
        <v>3</v>
      </c>
      <c r="H716" s="20">
        <v>25</v>
      </c>
      <c r="I716" s="20">
        <v>25</v>
      </c>
      <c r="J716" s="20">
        <v>225</v>
      </c>
      <c r="K716" s="20">
        <v>9</v>
      </c>
      <c r="L716" s="114" t="s">
        <v>4</v>
      </c>
      <c r="M716" s="114" t="s">
        <v>771</v>
      </c>
    </row>
    <row r="717" spans="1:13" x14ac:dyDescent="0.25">
      <c r="A717" s="114">
        <v>25312</v>
      </c>
      <c r="B717" s="115" t="s">
        <v>395</v>
      </c>
      <c r="C717" s="114" t="s">
        <v>41</v>
      </c>
      <c r="D717" s="114" t="s">
        <v>12</v>
      </c>
      <c r="E717" s="114" t="s">
        <v>13</v>
      </c>
      <c r="F717" s="114">
        <v>2020</v>
      </c>
      <c r="G717" s="114" t="s">
        <v>11</v>
      </c>
      <c r="H717" s="20">
        <v>25</v>
      </c>
      <c r="I717" s="20">
        <v>25</v>
      </c>
      <c r="J717" s="20">
        <v>225</v>
      </c>
      <c r="K717" s="20">
        <v>9</v>
      </c>
      <c r="L717" s="114" t="s">
        <v>4</v>
      </c>
      <c r="M717" s="114" t="s">
        <v>771</v>
      </c>
    </row>
    <row r="718" spans="1:13" x14ac:dyDescent="0.25">
      <c r="A718" s="114">
        <v>25312</v>
      </c>
      <c r="B718" s="115" t="s">
        <v>395</v>
      </c>
      <c r="C718" s="114" t="s">
        <v>41</v>
      </c>
      <c r="D718" s="114" t="s">
        <v>19</v>
      </c>
      <c r="E718" s="114" t="s">
        <v>24</v>
      </c>
      <c r="F718" s="114">
        <v>2020</v>
      </c>
      <c r="G718" s="114" t="s">
        <v>3</v>
      </c>
      <c r="H718" s="20">
        <v>25</v>
      </c>
      <c r="I718" s="20">
        <v>25</v>
      </c>
      <c r="J718" s="20">
        <v>300</v>
      </c>
      <c r="K718" s="20">
        <v>12</v>
      </c>
      <c r="L718" s="114" t="s">
        <v>4</v>
      </c>
      <c r="M718" s="114" t="s">
        <v>774</v>
      </c>
    </row>
    <row r="719" spans="1:13" x14ac:dyDescent="0.25">
      <c r="A719" s="114">
        <v>25312</v>
      </c>
      <c r="B719" s="115" t="s">
        <v>395</v>
      </c>
      <c r="C719" s="114" t="s">
        <v>41</v>
      </c>
      <c r="D719" s="114" t="s">
        <v>7</v>
      </c>
      <c r="E719" s="114" t="s">
        <v>8</v>
      </c>
      <c r="F719" s="114">
        <v>2020</v>
      </c>
      <c r="G719" s="114" t="s">
        <v>3</v>
      </c>
      <c r="H719" s="20">
        <v>20</v>
      </c>
      <c r="I719" s="20">
        <v>20</v>
      </c>
      <c r="J719" s="20">
        <v>62.937062937062947</v>
      </c>
      <c r="K719" s="20">
        <v>3.1468531468531502</v>
      </c>
      <c r="L719" s="114" t="s">
        <v>4</v>
      </c>
      <c r="M719" s="114" t="s">
        <v>764</v>
      </c>
    </row>
    <row r="720" spans="1:13" x14ac:dyDescent="0.25">
      <c r="A720" s="114">
        <v>25312</v>
      </c>
      <c r="B720" s="115" t="s">
        <v>395</v>
      </c>
      <c r="C720" s="114" t="s">
        <v>41</v>
      </c>
      <c r="D720" s="114" t="s">
        <v>7</v>
      </c>
      <c r="E720" s="114" t="s">
        <v>8</v>
      </c>
      <c r="F720" s="114">
        <v>2020</v>
      </c>
      <c r="G720" s="114" t="s">
        <v>11</v>
      </c>
      <c r="H720" s="20">
        <v>20</v>
      </c>
      <c r="I720" s="20">
        <v>20</v>
      </c>
      <c r="J720" s="20">
        <v>62.937062937062947</v>
      </c>
      <c r="K720" s="20">
        <v>3.1468531468531502</v>
      </c>
      <c r="L720" s="114" t="s">
        <v>4</v>
      </c>
      <c r="M720" s="114" t="s">
        <v>764</v>
      </c>
    </row>
    <row r="721" spans="1:13" x14ac:dyDescent="0.25">
      <c r="A721" s="114">
        <v>25312</v>
      </c>
      <c r="B721" s="115" t="s">
        <v>395</v>
      </c>
      <c r="C721" s="114" t="s">
        <v>41</v>
      </c>
      <c r="D721" s="114" t="s">
        <v>19</v>
      </c>
      <c r="E721" s="114" t="s">
        <v>24</v>
      </c>
      <c r="F721" s="114">
        <v>2020</v>
      </c>
      <c r="G721" s="114" t="s">
        <v>11</v>
      </c>
      <c r="H721" s="20">
        <v>20</v>
      </c>
      <c r="I721" s="20">
        <v>20</v>
      </c>
      <c r="J721" s="20">
        <v>240</v>
      </c>
      <c r="K721" s="20">
        <v>12</v>
      </c>
      <c r="L721" s="114" t="s">
        <v>4</v>
      </c>
      <c r="M721" s="114" t="s">
        <v>774</v>
      </c>
    </row>
    <row r="722" spans="1:13" x14ac:dyDescent="0.25">
      <c r="A722" s="114">
        <v>25312</v>
      </c>
      <c r="B722" s="115" t="s">
        <v>395</v>
      </c>
      <c r="C722" s="114" t="s">
        <v>41</v>
      </c>
      <c r="D722" s="114" t="s">
        <v>14</v>
      </c>
      <c r="E722" s="114" t="s">
        <v>15</v>
      </c>
      <c r="F722" s="114">
        <v>2020</v>
      </c>
      <c r="G722" s="114" t="s">
        <v>11</v>
      </c>
      <c r="H722" s="20">
        <v>15</v>
      </c>
      <c r="I722" s="20">
        <v>15</v>
      </c>
      <c r="J722" s="20">
        <v>120</v>
      </c>
      <c r="K722" s="20">
        <v>8</v>
      </c>
      <c r="L722" s="114" t="s">
        <v>4</v>
      </c>
      <c r="M722" s="114" t="s">
        <v>771</v>
      </c>
    </row>
    <row r="723" spans="1:13" x14ac:dyDescent="0.25">
      <c r="A723" s="114">
        <v>25312</v>
      </c>
      <c r="B723" s="115" t="s">
        <v>395</v>
      </c>
      <c r="C723" s="114" t="s">
        <v>41</v>
      </c>
      <c r="D723" s="114" t="s">
        <v>280</v>
      </c>
      <c r="E723" s="114" t="s">
        <v>281</v>
      </c>
      <c r="F723" s="114">
        <v>2020</v>
      </c>
      <c r="G723" s="114" t="s">
        <v>3</v>
      </c>
      <c r="H723" s="20">
        <v>12</v>
      </c>
      <c r="I723" s="20">
        <v>10</v>
      </c>
      <c r="J723" s="20">
        <v>80</v>
      </c>
      <c r="K723" s="20">
        <v>8</v>
      </c>
      <c r="L723" s="114" t="s">
        <v>4</v>
      </c>
      <c r="M723" s="114" t="s">
        <v>775</v>
      </c>
    </row>
    <row r="724" spans="1:13" x14ac:dyDescent="0.25">
      <c r="A724" s="114">
        <v>25312</v>
      </c>
      <c r="B724" s="115" t="s">
        <v>395</v>
      </c>
      <c r="C724" s="114" t="s">
        <v>41</v>
      </c>
      <c r="D724" s="114" t="s">
        <v>14</v>
      </c>
      <c r="E724" s="114" t="s">
        <v>15</v>
      </c>
      <c r="F724" s="114">
        <v>2020</v>
      </c>
      <c r="G724" s="114" t="s">
        <v>3</v>
      </c>
      <c r="H724" s="20">
        <v>10</v>
      </c>
      <c r="I724" s="20">
        <v>10</v>
      </c>
      <c r="J724" s="20">
        <v>80</v>
      </c>
      <c r="K724" s="20">
        <v>8</v>
      </c>
      <c r="L724" s="114" t="s">
        <v>4</v>
      </c>
      <c r="M724" s="114" t="s">
        <v>771</v>
      </c>
    </row>
    <row r="725" spans="1:13" x14ac:dyDescent="0.25">
      <c r="A725" s="114">
        <v>25312</v>
      </c>
      <c r="B725" s="115" t="s">
        <v>395</v>
      </c>
      <c r="C725" s="114" t="s">
        <v>41</v>
      </c>
      <c r="D725" s="114" t="s">
        <v>22</v>
      </c>
      <c r="E725" s="114" t="s">
        <v>23</v>
      </c>
      <c r="F725" s="114">
        <v>2020</v>
      </c>
      <c r="G725" s="114" t="s">
        <v>3</v>
      </c>
      <c r="H725" s="20">
        <v>6</v>
      </c>
      <c r="I725" s="20">
        <v>6</v>
      </c>
      <c r="J725" s="20">
        <v>300</v>
      </c>
      <c r="K725" s="20">
        <v>50</v>
      </c>
      <c r="L725" s="114" t="s">
        <v>4</v>
      </c>
      <c r="M725" s="114" t="s">
        <v>771</v>
      </c>
    </row>
    <row r="726" spans="1:13" x14ac:dyDescent="0.25">
      <c r="A726" s="114">
        <v>25312</v>
      </c>
      <c r="B726" s="115" t="s">
        <v>395</v>
      </c>
      <c r="C726" s="114" t="s">
        <v>41</v>
      </c>
      <c r="D726" s="114" t="s">
        <v>44</v>
      </c>
      <c r="E726" s="114" t="s">
        <v>45</v>
      </c>
      <c r="F726" s="114">
        <v>2020</v>
      </c>
      <c r="G726" s="114" t="s">
        <v>3</v>
      </c>
      <c r="H726" s="20">
        <v>5</v>
      </c>
      <c r="I726" s="20">
        <v>5</v>
      </c>
      <c r="J726" s="20">
        <v>10</v>
      </c>
      <c r="K726" s="20">
        <v>2</v>
      </c>
      <c r="L726" s="114" t="s">
        <v>4</v>
      </c>
      <c r="M726" s="114" t="s">
        <v>771</v>
      </c>
    </row>
    <row r="727" spans="1:13" x14ac:dyDescent="0.25">
      <c r="A727" s="114">
        <v>25312</v>
      </c>
      <c r="B727" s="115" t="s">
        <v>395</v>
      </c>
      <c r="C727" s="114" t="s">
        <v>41</v>
      </c>
      <c r="D727" s="114" t="s">
        <v>22</v>
      </c>
      <c r="E727" s="114" t="s">
        <v>23</v>
      </c>
      <c r="F727" s="114">
        <v>2020</v>
      </c>
      <c r="G727" s="114" t="s">
        <v>11</v>
      </c>
      <c r="H727" s="20">
        <v>5</v>
      </c>
      <c r="I727" s="20">
        <v>5</v>
      </c>
      <c r="J727" s="20">
        <v>250</v>
      </c>
      <c r="K727" s="20">
        <v>50</v>
      </c>
      <c r="L727" s="114" t="s">
        <v>4</v>
      </c>
      <c r="M727" s="114" t="s">
        <v>771</v>
      </c>
    </row>
    <row r="728" spans="1:13" x14ac:dyDescent="0.25">
      <c r="A728" s="114">
        <v>25312</v>
      </c>
      <c r="B728" s="115" t="s">
        <v>395</v>
      </c>
      <c r="C728" s="114" t="s">
        <v>41</v>
      </c>
      <c r="D728" s="114" t="s">
        <v>44</v>
      </c>
      <c r="E728" s="114" t="s">
        <v>45</v>
      </c>
      <c r="F728" s="114">
        <v>2020</v>
      </c>
      <c r="G728" s="114" t="s">
        <v>11</v>
      </c>
      <c r="H728" s="20">
        <v>4</v>
      </c>
      <c r="I728" s="20">
        <v>4</v>
      </c>
      <c r="J728" s="20">
        <v>8</v>
      </c>
      <c r="K728" s="20">
        <v>2</v>
      </c>
      <c r="L728" s="114" t="s">
        <v>4</v>
      </c>
      <c r="M728" s="114" t="s">
        <v>771</v>
      </c>
    </row>
    <row r="729" spans="1:13" x14ac:dyDescent="0.25">
      <c r="A729" s="114">
        <v>25312</v>
      </c>
      <c r="B729" s="115" t="s">
        <v>395</v>
      </c>
      <c r="C729" s="114" t="s">
        <v>41</v>
      </c>
      <c r="D729" s="114" t="s">
        <v>42</v>
      </c>
      <c r="E729" s="114" t="s">
        <v>43</v>
      </c>
      <c r="F729" s="114">
        <v>2020</v>
      </c>
      <c r="G729" s="114" t="s">
        <v>3</v>
      </c>
      <c r="H729" s="20">
        <v>3</v>
      </c>
      <c r="I729" s="20">
        <v>3</v>
      </c>
      <c r="J729" s="20">
        <v>9</v>
      </c>
      <c r="K729" s="20">
        <v>3</v>
      </c>
      <c r="L729" s="114" t="s">
        <v>4</v>
      </c>
      <c r="M729" s="114" t="s">
        <v>771</v>
      </c>
    </row>
    <row r="730" spans="1:13" x14ac:dyDescent="0.25">
      <c r="A730" s="114">
        <v>25312</v>
      </c>
      <c r="B730" s="115" t="s">
        <v>395</v>
      </c>
      <c r="C730" s="114" t="s">
        <v>41</v>
      </c>
      <c r="D730" s="114" t="s">
        <v>42</v>
      </c>
      <c r="E730" s="114" t="s">
        <v>43</v>
      </c>
      <c r="F730" s="114">
        <v>2020</v>
      </c>
      <c r="G730" s="114" t="s">
        <v>11</v>
      </c>
      <c r="H730" s="20">
        <v>3</v>
      </c>
      <c r="I730" s="20">
        <v>3</v>
      </c>
      <c r="J730" s="20">
        <v>27</v>
      </c>
      <c r="K730" s="20">
        <v>9</v>
      </c>
      <c r="L730" s="114" t="s">
        <v>4</v>
      </c>
      <c r="M730" s="114" t="s">
        <v>771</v>
      </c>
    </row>
    <row r="731" spans="1:13" x14ac:dyDescent="0.25">
      <c r="A731" s="114">
        <v>25312</v>
      </c>
      <c r="B731" s="115" t="s">
        <v>395</v>
      </c>
      <c r="C731" s="114" t="s">
        <v>41</v>
      </c>
      <c r="D731" s="114" t="s">
        <v>236</v>
      </c>
      <c r="E731" s="114" t="s">
        <v>237</v>
      </c>
      <c r="F731" s="114">
        <v>2020</v>
      </c>
      <c r="G731" s="114" t="s">
        <v>225</v>
      </c>
      <c r="H731" s="20">
        <v>40</v>
      </c>
      <c r="I731" s="20">
        <v>40</v>
      </c>
      <c r="J731" s="20">
        <v>480</v>
      </c>
      <c r="K731" s="20">
        <v>12</v>
      </c>
      <c r="L731" s="114" t="s">
        <v>50</v>
      </c>
      <c r="M731" s="114" t="s">
        <v>769</v>
      </c>
    </row>
    <row r="732" spans="1:13" x14ac:dyDescent="0.25">
      <c r="A732" s="114">
        <v>25312</v>
      </c>
      <c r="B732" s="115" t="s">
        <v>395</v>
      </c>
      <c r="C732" s="114" t="s">
        <v>41</v>
      </c>
      <c r="D732" s="114" t="s">
        <v>368</v>
      </c>
      <c r="E732" s="114" t="s">
        <v>368</v>
      </c>
      <c r="F732" s="114">
        <v>2020</v>
      </c>
      <c r="G732" s="114"/>
      <c r="H732" s="114">
        <v>33</v>
      </c>
      <c r="I732" s="114">
        <v>28</v>
      </c>
      <c r="J732" s="114" t="s">
        <v>225</v>
      </c>
      <c r="K732" s="114"/>
      <c r="L732" s="114" t="s">
        <v>50</v>
      </c>
      <c r="M732" s="114" t="s">
        <v>368</v>
      </c>
    </row>
    <row r="733" spans="1:13" x14ac:dyDescent="0.25">
      <c r="A733" s="114">
        <v>25312</v>
      </c>
      <c r="B733" s="115" t="s">
        <v>395</v>
      </c>
      <c r="C733" s="114" t="s">
        <v>41</v>
      </c>
      <c r="D733" s="114" t="s">
        <v>230</v>
      </c>
      <c r="E733" s="114" t="s">
        <v>231</v>
      </c>
      <c r="F733" s="114">
        <v>2020</v>
      </c>
      <c r="G733" s="114" t="s">
        <v>225</v>
      </c>
      <c r="H733" s="20">
        <v>30</v>
      </c>
      <c r="I733" s="20">
        <v>30</v>
      </c>
      <c r="J733" s="20">
        <v>480</v>
      </c>
      <c r="K733" s="20">
        <v>16</v>
      </c>
      <c r="L733" s="114" t="s">
        <v>50</v>
      </c>
      <c r="M733" s="114" t="s">
        <v>769</v>
      </c>
    </row>
    <row r="734" spans="1:13" x14ac:dyDescent="0.25">
      <c r="A734" s="114">
        <v>25312</v>
      </c>
      <c r="B734" s="115" t="s">
        <v>395</v>
      </c>
      <c r="C734" s="114" t="s">
        <v>41</v>
      </c>
      <c r="D734" s="114" t="s">
        <v>244</v>
      </c>
      <c r="E734" s="114" t="s">
        <v>245</v>
      </c>
      <c r="F734" s="114">
        <v>2020</v>
      </c>
      <c r="G734" s="114" t="s">
        <v>225</v>
      </c>
      <c r="H734" s="20">
        <v>20</v>
      </c>
      <c r="I734" s="20">
        <v>17</v>
      </c>
      <c r="J734" s="20">
        <v>320</v>
      </c>
      <c r="K734" s="20">
        <v>16</v>
      </c>
      <c r="L734" s="114" t="s">
        <v>50</v>
      </c>
      <c r="M734" s="114" t="s">
        <v>769</v>
      </c>
    </row>
    <row r="735" spans="1:13" x14ac:dyDescent="0.25">
      <c r="A735" s="114">
        <v>25312</v>
      </c>
      <c r="B735" s="115" t="s">
        <v>395</v>
      </c>
      <c r="C735" s="114" t="s">
        <v>41</v>
      </c>
      <c r="D735" s="114" t="s">
        <v>228</v>
      </c>
      <c r="E735" s="114" t="s">
        <v>229</v>
      </c>
      <c r="F735" s="114">
        <v>2020</v>
      </c>
      <c r="G735" s="114" t="s">
        <v>225</v>
      </c>
      <c r="H735" s="20">
        <v>15</v>
      </c>
      <c r="I735" s="20">
        <v>15</v>
      </c>
      <c r="J735" s="20">
        <v>225</v>
      </c>
      <c r="K735" s="20">
        <v>15</v>
      </c>
      <c r="L735" s="114" t="s">
        <v>50</v>
      </c>
      <c r="M735" s="114" t="s">
        <v>769</v>
      </c>
    </row>
    <row r="736" spans="1:13" x14ac:dyDescent="0.25">
      <c r="A736" s="114">
        <v>25312</v>
      </c>
      <c r="B736" s="115" t="s">
        <v>395</v>
      </c>
      <c r="C736" s="114" t="s">
        <v>41</v>
      </c>
      <c r="D736" s="114" t="s">
        <v>224</v>
      </c>
      <c r="E736" s="114" t="s">
        <v>337</v>
      </c>
      <c r="F736" s="114">
        <v>2020</v>
      </c>
      <c r="G736" s="114" t="s">
        <v>225</v>
      </c>
      <c r="H736" s="20">
        <v>13.4</v>
      </c>
      <c r="I736" s="20">
        <v>8.4</v>
      </c>
      <c r="J736" s="20">
        <v>58.800000000000004</v>
      </c>
      <c r="K736" s="20">
        <v>7</v>
      </c>
      <c r="L736" s="114" t="s">
        <v>50</v>
      </c>
      <c r="M736" s="114" t="s">
        <v>769</v>
      </c>
    </row>
    <row r="737" spans="1:13" x14ac:dyDescent="0.25">
      <c r="A737" s="114">
        <v>25312</v>
      </c>
      <c r="B737" s="115" t="s">
        <v>395</v>
      </c>
      <c r="C737" s="114" t="s">
        <v>41</v>
      </c>
      <c r="D737" s="114" t="s">
        <v>238</v>
      </c>
      <c r="E737" s="114" t="s">
        <v>239</v>
      </c>
      <c r="F737" s="114">
        <v>2020</v>
      </c>
      <c r="G737" s="114" t="s">
        <v>225</v>
      </c>
      <c r="H737" s="20">
        <v>10</v>
      </c>
      <c r="I737" s="20">
        <v>10</v>
      </c>
      <c r="J737" s="20">
        <v>400</v>
      </c>
      <c r="K737" s="20">
        <v>40</v>
      </c>
      <c r="L737" s="114" t="s">
        <v>50</v>
      </c>
      <c r="M737" s="114" t="s">
        <v>769</v>
      </c>
    </row>
    <row r="738" spans="1:13" x14ac:dyDescent="0.25">
      <c r="A738" s="114">
        <v>25312</v>
      </c>
      <c r="B738" s="115" t="s">
        <v>395</v>
      </c>
      <c r="C738" s="114" t="s">
        <v>41</v>
      </c>
      <c r="D738" s="114" t="s">
        <v>278</v>
      </c>
      <c r="E738" s="114" t="s">
        <v>279</v>
      </c>
      <c r="F738" s="114">
        <v>2020</v>
      </c>
      <c r="G738" s="114" t="s">
        <v>225</v>
      </c>
      <c r="H738" s="20">
        <v>5</v>
      </c>
      <c r="I738" s="20">
        <v>5</v>
      </c>
      <c r="J738" s="20">
        <v>60</v>
      </c>
      <c r="K738" s="20">
        <v>12</v>
      </c>
      <c r="L738" s="114" t="s">
        <v>50</v>
      </c>
      <c r="M738" s="114" t="s">
        <v>769</v>
      </c>
    </row>
    <row r="739" spans="1:13" x14ac:dyDescent="0.25">
      <c r="A739" s="114">
        <v>25312</v>
      </c>
      <c r="B739" s="115" t="s">
        <v>395</v>
      </c>
      <c r="C739" s="114" t="s">
        <v>41</v>
      </c>
      <c r="D739" s="114" t="s">
        <v>48</v>
      </c>
      <c r="E739" s="114" t="s">
        <v>49</v>
      </c>
      <c r="F739" s="114">
        <v>2020</v>
      </c>
      <c r="G739" s="114" t="s">
        <v>11</v>
      </c>
      <c r="H739" s="20">
        <v>5</v>
      </c>
      <c r="I739" s="20">
        <v>5</v>
      </c>
      <c r="J739" s="20">
        <v>10</v>
      </c>
      <c r="K739" s="20">
        <v>2</v>
      </c>
      <c r="L739" s="114" t="s">
        <v>50</v>
      </c>
      <c r="M739" s="114" t="s">
        <v>775</v>
      </c>
    </row>
    <row r="740" spans="1:13" x14ac:dyDescent="0.25">
      <c r="A740" s="114">
        <v>25312</v>
      </c>
      <c r="B740" s="115" t="s">
        <v>395</v>
      </c>
      <c r="C740" s="114" t="s">
        <v>41</v>
      </c>
      <c r="D740" s="114" t="s">
        <v>274</v>
      </c>
      <c r="E740" s="114" t="s">
        <v>275</v>
      </c>
      <c r="F740" s="114">
        <v>2020</v>
      </c>
      <c r="G740" s="114" t="s">
        <v>225</v>
      </c>
      <c r="H740" s="20">
        <v>4</v>
      </c>
      <c r="I740" s="20">
        <v>4</v>
      </c>
      <c r="J740" s="20">
        <v>28</v>
      </c>
      <c r="K740" s="20">
        <v>7</v>
      </c>
      <c r="L740" s="114" t="s">
        <v>50</v>
      </c>
      <c r="M740" s="114" t="s">
        <v>769</v>
      </c>
    </row>
    <row r="741" spans="1:13" x14ac:dyDescent="0.25">
      <c r="A741" s="114">
        <v>25312</v>
      </c>
      <c r="B741" s="115" t="s">
        <v>395</v>
      </c>
      <c r="C741" s="114" t="s">
        <v>41</v>
      </c>
      <c r="D741" s="114" t="s">
        <v>48</v>
      </c>
      <c r="E741" s="114" t="s">
        <v>49</v>
      </c>
      <c r="F741" s="114">
        <v>2020</v>
      </c>
      <c r="G741" s="114" t="s">
        <v>3</v>
      </c>
      <c r="H741" s="20">
        <v>3</v>
      </c>
      <c r="I741" s="20">
        <v>3</v>
      </c>
      <c r="J741" s="20">
        <v>12</v>
      </c>
      <c r="K741" s="20">
        <v>4</v>
      </c>
      <c r="L741" s="114" t="s">
        <v>50</v>
      </c>
      <c r="M741" s="114" t="s">
        <v>775</v>
      </c>
    </row>
    <row r="742" spans="1:13" x14ac:dyDescent="0.25">
      <c r="A742" s="114">
        <v>25312</v>
      </c>
      <c r="B742" s="115" t="s">
        <v>395</v>
      </c>
      <c r="C742" s="114" t="s">
        <v>41</v>
      </c>
      <c r="D742" s="114" t="s">
        <v>272</v>
      </c>
      <c r="E742" s="114" t="s">
        <v>273</v>
      </c>
      <c r="F742" s="114">
        <v>2020</v>
      </c>
      <c r="G742" s="114" t="s">
        <v>225</v>
      </c>
      <c r="H742" s="20">
        <v>2</v>
      </c>
      <c r="I742" s="20">
        <v>2</v>
      </c>
      <c r="J742" s="20">
        <v>12</v>
      </c>
      <c r="K742" s="20">
        <v>6</v>
      </c>
      <c r="L742" s="114" t="s">
        <v>50</v>
      </c>
      <c r="M742" s="114" t="s">
        <v>769</v>
      </c>
    </row>
    <row r="743" spans="1:13" x14ac:dyDescent="0.25">
      <c r="A743" s="114">
        <v>25312</v>
      </c>
      <c r="B743" s="115" t="s">
        <v>395</v>
      </c>
      <c r="C743" s="114" t="s">
        <v>41</v>
      </c>
      <c r="D743" s="114" t="s">
        <v>276</v>
      </c>
      <c r="E743" s="114" t="s">
        <v>277</v>
      </c>
      <c r="F743" s="114">
        <v>2020</v>
      </c>
      <c r="G743" s="114" t="s">
        <v>225</v>
      </c>
      <c r="H743" s="20">
        <v>1</v>
      </c>
      <c r="I743" s="20">
        <v>1</v>
      </c>
      <c r="J743" s="20">
        <v>15</v>
      </c>
      <c r="K743" s="20">
        <v>15</v>
      </c>
      <c r="L743" s="114" t="s">
        <v>50</v>
      </c>
      <c r="M743" s="114" t="s">
        <v>769</v>
      </c>
    </row>
    <row r="744" spans="1:13" x14ac:dyDescent="0.25">
      <c r="A744" s="114">
        <v>25312</v>
      </c>
      <c r="B744" s="115" t="s">
        <v>395</v>
      </c>
      <c r="C744" s="114" t="s">
        <v>41</v>
      </c>
      <c r="D744" s="114" t="s">
        <v>258</v>
      </c>
      <c r="E744" s="114" t="s">
        <v>259</v>
      </c>
      <c r="F744" s="114">
        <v>2020</v>
      </c>
      <c r="G744" s="114" t="s">
        <v>225</v>
      </c>
      <c r="H744" s="20">
        <v>1</v>
      </c>
      <c r="I744" s="20">
        <v>1</v>
      </c>
      <c r="J744" s="20">
        <v>12</v>
      </c>
      <c r="K744" s="20">
        <v>12</v>
      </c>
      <c r="L744" s="114" t="s">
        <v>50</v>
      </c>
      <c r="M744" s="114" t="s">
        <v>769</v>
      </c>
    </row>
    <row r="745" spans="1:13" s="18" customFormat="1" x14ac:dyDescent="0.25">
      <c r="A745" s="114">
        <v>25312</v>
      </c>
      <c r="B745" s="115" t="s">
        <v>395</v>
      </c>
      <c r="C745" s="114" t="s">
        <v>41</v>
      </c>
      <c r="D745" s="114" t="s">
        <v>282</v>
      </c>
      <c r="E745" s="114" t="s">
        <v>283</v>
      </c>
      <c r="F745" s="114">
        <v>2020</v>
      </c>
      <c r="G745" s="114" t="s">
        <v>225</v>
      </c>
      <c r="H745" s="20">
        <v>1</v>
      </c>
      <c r="I745" s="20">
        <v>1</v>
      </c>
      <c r="J745" s="20"/>
      <c r="K745" s="20"/>
      <c r="L745" s="114" t="s">
        <v>50</v>
      </c>
      <c r="M745" s="114" t="s">
        <v>368</v>
      </c>
    </row>
    <row r="746" spans="1:13" x14ac:dyDescent="0.25">
      <c r="A746" s="114">
        <v>25312</v>
      </c>
      <c r="B746" s="115" t="s">
        <v>395</v>
      </c>
      <c r="C746" s="114" t="s">
        <v>41</v>
      </c>
      <c r="D746" s="114" t="s">
        <v>46</v>
      </c>
      <c r="E746" s="114" t="s">
        <v>47</v>
      </c>
      <c r="F746" s="114">
        <v>2020</v>
      </c>
      <c r="G746" s="114" t="s">
        <v>3</v>
      </c>
      <c r="H746" s="20">
        <v>8</v>
      </c>
      <c r="I746" s="20">
        <v>8</v>
      </c>
      <c r="J746" s="20">
        <v>48</v>
      </c>
      <c r="K746" s="20">
        <v>6</v>
      </c>
      <c r="L746" s="114" t="s">
        <v>356</v>
      </c>
      <c r="M746" s="114" t="s">
        <v>774</v>
      </c>
    </row>
    <row r="747" spans="1:13" x14ac:dyDescent="0.25">
      <c r="A747" s="114">
        <v>25312</v>
      </c>
      <c r="B747" s="115" t="s">
        <v>395</v>
      </c>
      <c r="C747" s="114" t="s">
        <v>41</v>
      </c>
      <c r="D747" s="114" t="s">
        <v>46</v>
      </c>
      <c r="E747" s="114" t="s">
        <v>47</v>
      </c>
      <c r="F747" s="114">
        <v>2020</v>
      </c>
      <c r="G747" s="114" t="s">
        <v>11</v>
      </c>
      <c r="H747" s="20">
        <v>3</v>
      </c>
      <c r="I747" s="20">
        <v>3</v>
      </c>
      <c r="J747" s="20">
        <v>24</v>
      </c>
      <c r="K747" s="20">
        <v>8</v>
      </c>
      <c r="L747" s="114" t="s">
        <v>356</v>
      </c>
      <c r="M747" s="114" t="s">
        <v>774</v>
      </c>
    </row>
    <row r="748" spans="1:13" x14ac:dyDescent="0.25">
      <c r="A748" s="114">
        <v>25317</v>
      </c>
      <c r="B748" s="115" t="s">
        <v>397</v>
      </c>
      <c r="C748" s="114" t="s">
        <v>28</v>
      </c>
      <c r="D748" s="114" t="s">
        <v>19</v>
      </c>
      <c r="E748" s="114" t="s">
        <v>20</v>
      </c>
      <c r="F748" s="114">
        <v>2020</v>
      </c>
      <c r="G748" s="114" t="s">
        <v>3</v>
      </c>
      <c r="H748" s="20">
        <v>310</v>
      </c>
      <c r="I748" s="20">
        <v>200</v>
      </c>
      <c r="J748" s="20">
        <v>4000</v>
      </c>
      <c r="K748" s="20">
        <v>20</v>
      </c>
      <c r="L748" s="114" t="s">
        <v>4</v>
      </c>
      <c r="M748" s="114" t="s">
        <v>774</v>
      </c>
    </row>
    <row r="749" spans="1:13" x14ac:dyDescent="0.25">
      <c r="A749" s="114">
        <v>25317</v>
      </c>
      <c r="B749" s="115" t="s">
        <v>397</v>
      </c>
      <c r="C749" s="114" t="s">
        <v>28</v>
      </c>
      <c r="D749" s="114" t="s">
        <v>19</v>
      </c>
      <c r="E749" s="114" t="s">
        <v>20</v>
      </c>
      <c r="F749" s="114">
        <v>2020</v>
      </c>
      <c r="G749" s="114" t="s">
        <v>11</v>
      </c>
      <c r="H749" s="20">
        <v>270</v>
      </c>
      <c r="I749" s="20">
        <v>260</v>
      </c>
      <c r="J749" s="20">
        <v>5200</v>
      </c>
      <c r="K749" s="20">
        <v>20</v>
      </c>
      <c r="L749" s="114" t="s">
        <v>4</v>
      </c>
      <c r="M749" s="114" t="s">
        <v>774</v>
      </c>
    </row>
    <row r="750" spans="1:13" x14ac:dyDescent="0.25">
      <c r="A750" s="114">
        <v>25317</v>
      </c>
      <c r="B750" s="115" t="s">
        <v>397</v>
      </c>
      <c r="C750" s="114" t="s">
        <v>28</v>
      </c>
      <c r="D750" s="114" t="s">
        <v>29</v>
      </c>
      <c r="E750" s="114" t="s">
        <v>30</v>
      </c>
      <c r="F750" s="114">
        <v>2020</v>
      </c>
      <c r="G750" s="114" t="s">
        <v>3</v>
      </c>
      <c r="H750" s="20">
        <v>100</v>
      </c>
      <c r="I750" s="20">
        <v>70</v>
      </c>
      <c r="J750" s="20">
        <v>1400</v>
      </c>
      <c r="K750" s="20">
        <v>20</v>
      </c>
      <c r="L750" s="114" t="s">
        <v>4</v>
      </c>
      <c r="M750" s="114" t="s">
        <v>771</v>
      </c>
    </row>
    <row r="751" spans="1:13" x14ac:dyDescent="0.25">
      <c r="A751" s="114">
        <v>25317</v>
      </c>
      <c r="B751" s="115" t="s">
        <v>397</v>
      </c>
      <c r="C751" s="114" t="s">
        <v>28</v>
      </c>
      <c r="D751" s="114" t="s">
        <v>29</v>
      </c>
      <c r="E751" s="114" t="s">
        <v>30</v>
      </c>
      <c r="F751" s="114">
        <v>2020</v>
      </c>
      <c r="G751" s="114" t="s">
        <v>11</v>
      </c>
      <c r="H751" s="20">
        <v>100</v>
      </c>
      <c r="I751" s="20">
        <v>90</v>
      </c>
      <c r="J751" s="20">
        <v>2250</v>
      </c>
      <c r="K751" s="20">
        <v>25</v>
      </c>
      <c r="L751" s="114" t="s">
        <v>4</v>
      </c>
      <c r="M751" s="114" t="s">
        <v>771</v>
      </c>
    </row>
    <row r="752" spans="1:13" x14ac:dyDescent="0.25">
      <c r="A752" s="114">
        <v>25317</v>
      </c>
      <c r="B752" s="115" t="s">
        <v>397</v>
      </c>
      <c r="C752" s="114" t="s">
        <v>28</v>
      </c>
      <c r="D752" s="114" t="s">
        <v>5</v>
      </c>
      <c r="E752" s="114" t="s">
        <v>6</v>
      </c>
      <c r="F752" s="114">
        <v>2020</v>
      </c>
      <c r="G752" s="114" t="s">
        <v>3</v>
      </c>
      <c r="H752" s="20">
        <v>30</v>
      </c>
      <c r="I752" s="20">
        <v>30</v>
      </c>
      <c r="J752" s="20">
        <v>84.112149532710276</v>
      </c>
      <c r="K752" s="20">
        <v>2.8037383177570101</v>
      </c>
      <c r="L752" s="114" t="s">
        <v>4</v>
      </c>
      <c r="M752" s="114" t="s">
        <v>771</v>
      </c>
    </row>
    <row r="753" spans="1:13" x14ac:dyDescent="0.25">
      <c r="A753" s="114">
        <v>25317</v>
      </c>
      <c r="B753" s="115" t="s">
        <v>397</v>
      </c>
      <c r="C753" s="114" t="s">
        <v>28</v>
      </c>
      <c r="D753" s="114" t="s">
        <v>19</v>
      </c>
      <c r="E753" s="114" t="s">
        <v>24</v>
      </c>
      <c r="F753" s="114">
        <v>2020</v>
      </c>
      <c r="G753" s="114" t="s">
        <v>11</v>
      </c>
      <c r="H753" s="20">
        <v>17</v>
      </c>
      <c r="I753" s="20">
        <v>17</v>
      </c>
      <c r="J753" s="20">
        <v>238</v>
      </c>
      <c r="K753" s="20">
        <v>14</v>
      </c>
      <c r="L753" s="114" t="s">
        <v>4</v>
      </c>
      <c r="M753" s="114" t="s">
        <v>774</v>
      </c>
    </row>
    <row r="754" spans="1:13" x14ac:dyDescent="0.25">
      <c r="A754" s="114">
        <v>25317</v>
      </c>
      <c r="B754" s="115" t="s">
        <v>397</v>
      </c>
      <c r="C754" s="114" t="s">
        <v>28</v>
      </c>
      <c r="D754" s="114" t="s">
        <v>19</v>
      </c>
      <c r="E754" s="114" t="s">
        <v>24</v>
      </c>
      <c r="F754" s="114">
        <v>2020</v>
      </c>
      <c r="G754" s="114" t="s">
        <v>3</v>
      </c>
      <c r="H754" s="20">
        <v>15</v>
      </c>
      <c r="I754" s="20">
        <v>15</v>
      </c>
      <c r="J754" s="20">
        <v>240</v>
      </c>
      <c r="K754" s="20">
        <v>16</v>
      </c>
      <c r="L754" s="114" t="s">
        <v>4</v>
      </c>
      <c r="M754" s="114" t="s">
        <v>774</v>
      </c>
    </row>
    <row r="755" spans="1:13" x14ac:dyDescent="0.25">
      <c r="A755" s="114">
        <v>25317</v>
      </c>
      <c r="B755" s="115" t="s">
        <v>397</v>
      </c>
      <c r="C755" s="114" t="s">
        <v>28</v>
      </c>
      <c r="D755" s="114" t="s">
        <v>138</v>
      </c>
      <c r="E755" s="114" t="s">
        <v>139</v>
      </c>
      <c r="F755" s="114">
        <v>2020</v>
      </c>
      <c r="G755" s="114" t="s">
        <v>3</v>
      </c>
      <c r="H755" s="20">
        <v>14</v>
      </c>
      <c r="I755" s="20">
        <v>14</v>
      </c>
      <c r="J755" s="20">
        <v>84</v>
      </c>
      <c r="K755" s="20">
        <v>6</v>
      </c>
      <c r="L755" s="114" t="s">
        <v>4</v>
      </c>
      <c r="M755" s="114" t="s">
        <v>767</v>
      </c>
    </row>
    <row r="756" spans="1:13" x14ac:dyDescent="0.25">
      <c r="A756" s="114">
        <v>25317</v>
      </c>
      <c r="B756" s="115" t="s">
        <v>397</v>
      </c>
      <c r="C756" s="114" t="s">
        <v>28</v>
      </c>
      <c r="D756" s="114" t="s">
        <v>5</v>
      </c>
      <c r="E756" s="114" t="s">
        <v>6</v>
      </c>
      <c r="F756" s="114">
        <v>2020</v>
      </c>
      <c r="G756" s="114" t="s">
        <v>11</v>
      </c>
      <c r="H756" s="20">
        <v>13</v>
      </c>
      <c r="I756" s="20">
        <v>13</v>
      </c>
      <c r="J756" s="20">
        <v>42.523364485981311</v>
      </c>
      <c r="K756" s="20">
        <v>3.2710280373831799</v>
      </c>
      <c r="L756" s="114" t="s">
        <v>4</v>
      </c>
      <c r="M756" s="114" t="s">
        <v>771</v>
      </c>
    </row>
    <row r="757" spans="1:13" x14ac:dyDescent="0.25">
      <c r="A757" s="114">
        <v>25317</v>
      </c>
      <c r="B757" s="115" t="s">
        <v>397</v>
      </c>
      <c r="C757" s="114" t="s">
        <v>28</v>
      </c>
      <c r="D757" s="114" t="s">
        <v>1</v>
      </c>
      <c r="E757" s="114" t="s">
        <v>2</v>
      </c>
      <c r="F757" s="114">
        <v>2020</v>
      </c>
      <c r="G757" s="114" t="s">
        <v>3</v>
      </c>
      <c r="H757" s="20">
        <v>10</v>
      </c>
      <c r="I757" s="20">
        <v>10</v>
      </c>
      <c r="J757" s="20">
        <v>16.779661016949156</v>
      </c>
      <c r="K757" s="20">
        <v>1.6779661016949201</v>
      </c>
      <c r="L757" s="114" t="s">
        <v>4</v>
      </c>
      <c r="M757" s="114" t="s">
        <v>764</v>
      </c>
    </row>
    <row r="758" spans="1:13" x14ac:dyDescent="0.25">
      <c r="A758" s="114">
        <v>25317</v>
      </c>
      <c r="B758" s="115" t="s">
        <v>397</v>
      </c>
      <c r="C758" s="114" t="s">
        <v>28</v>
      </c>
      <c r="D758" s="114" t="s">
        <v>7</v>
      </c>
      <c r="E758" s="114" t="s">
        <v>8</v>
      </c>
      <c r="F758" s="114">
        <v>2020</v>
      </c>
      <c r="G758" s="114" t="s">
        <v>3</v>
      </c>
      <c r="H758" s="20">
        <v>5</v>
      </c>
      <c r="I758" s="20">
        <v>5</v>
      </c>
      <c r="J758" s="20">
        <v>10.48951048951049</v>
      </c>
      <c r="K758" s="20">
        <v>2.0979020979021001</v>
      </c>
      <c r="L758" s="114" t="s">
        <v>4</v>
      </c>
      <c r="M758" s="114" t="s">
        <v>764</v>
      </c>
    </row>
    <row r="759" spans="1:13" x14ac:dyDescent="0.25">
      <c r="A759" s="114">
        <v>25317</v>
      </c>
      <c r="B759" s="115" t="s">
        <v>397</v>
      </c>
      <c r="C759" s="114" t="s">
        <v>28</v>
      </c>
      <c r="D759" s="114" t="s">
        <v>64</v>
      </c>
      <c r="E759" s="114" t="s">
        <v>65</v>
      </c>
      <c r="F759" s="114">
        <v>2020</v>
      </c>
      <c r="G759" s="114" t="s">
        <v>3</v>
      </c>
      <c r="H759" s="20">
        <v>1</v>
      </c>
      <c r="I759" s="20">
        <v>1</v>
      </c>
      <c r="J759" s="20">
        <v>6</v>
      </c>
      <c r="K759" s="20">
        <v>6</v>
      </c>
      <c r="L759" s="114" t="s">
        <v>4</v>
      </c>
      <c r="M759" s="114" t="s">
        <v>771</v>
      </c>
    </row>
    <row r="760" spans="1:13" x14ac:dyDescent="0.25">
      <c r="A760" s="114">
        <v>25317</v>
      </c>
      <c r="B760" s="115" t="s">
        <v>397</v>
      </c>
      <c r="C760" s="114" t="s">
        <v>28</v>
      </c>
      <c r="D760" s="114" t="s">
        <v>44</v>
      </c>
      <c r="E760" s="114" t="s">
        <v>45</v>
      </c>
      <c r="F760" s="114">
        <v>2020</v>
      </c>
      <c r="G760" s="114" t="s">
        <v>3</v>
      </c>
      <c r="H760" s="20">
        <v>1</v>
      </c>
      <c r="I760" s="20">
        <v>1</v>
      </c>
      <c r="J760" s="20">
        <v>12</v>
      </c>
      <c r="K760" s="20">
        <v>12</v>
      </c>
      <c r="L760" s="114" t="s">
        <v>4</v>
      </c>
      <c r="M760" s="114" t="s">
        <v>771</v>
      </c>
    </row>
    <row r="761" spans="1:13" x14ac:dyDescent="0.25">
      <c r="A761" s="114">
        <v>25317</v>
      </c>
      <c r="B761" s="115" t="s">
        <v>397</v>
      </c>
      <c r="C761" s="114" t="s">
        <v>28</v>
      </c>
      <c r="D761" s="114" t="s">
        <v>44</v>
      </c>
      <c r="E761" s="114" t="s">
        <v>45</v>
      </c>
      <c r="F761" s="114">
        <v>2020</v>
      </c>
      <c r="G761" s="114" t="s">
        <v>11</v>
      </c>
      <c r="H761" s="20">
        <v>1</v>
      </c>
      <c r="I761" s="20">
        <v>1</v>
      </c>
      <c r="J761" s="20">
        <v>12</v>
      </c>
      <c r="K761" s="20">
        <v>12</v>
      </c>
      <c r="L761" s="114" t="s">
        <v>4</v>
      </c>
      <c r="M761" s="114" t="s">
        <v>771</v>
      </c>
    </row>
    <row r="762" spans="1:13" x14ac:dyDescent="0.25">
      <c r="A762" s="114">
        <v>25317</v>
      </c>
      <c r="B762" s="115" t="s">
        <v>397</v>
      </c>
      <c r="C762" s="114" t="s">
        <v>28</v>
      </c>
      <c r="D762" s="114" t="s">
        <v>22</v>
      </c>
      <c r="E762" s="114" t="s">
        <v>23</v>
      </c>
      <c r="F762" s="114">
        <v>2020</v>
      </c>
      <c r="G762" s="114" t="s">
        <v>3</v>
      </c>
      <c r="H762" s="20">
        <v>1</v>
      </c>
      <c r="I762" s="20">
        <v>1</v>
      </c>
      <c r="J762" s="20">
        <v>50</v>
      </c>
      <c r="K762" s="20">
        <v>50</v>
      </c>
      <c r="L762" s="114" t="s">
        <v>4</v>
      </c>
      <c r="M762" s="114" t="s">
        <v>771</v>
      </c>
    </row>
    <row r="763" spans="1:13" x14ac:dyDescent="0.25">
      <c r="A763" s="114">
        <v>25317</v>
      </c>
      <c r="B763" s="115" t="s">
        <v>397</v>
      </c>
      <c r="C763" s="114" t="s">
        <v>28</v>
      </c>
      <c r="D763" s="114" t="s">
        <v>22</v>
      </c>
      <c r="E763" s="114" t="s">
        <v>23</v>
      </c>
      <c r="F763" s="114">
        <v>2020</v>
      </c>
      <c r="G763" s="114" t="s">
        <v>11</v>
      </c>
      <c r="H763" s="20">
        <v>1</v>
      </c>
      <c r="I763" s="20">
        <v>1</v>
      </c>
      <c r="J763" s="20">
        <v>50</v>
      </c>
      <c r="K763" s="20">
        <v>50</v>
      </c>
      <c r="L763" s="114" t="s">
        <v>4</v>
      </c>
      <c r="M763" s="114" t="s">
        <v>771</v>
      </c>
    </row>
    <row r="764" spans="1:13" x14ac:dyDescent="0.25">
      <c r="A764" s="114">
        <v>25317</v>
      </c>
      <c r="B764" s="115" t="s">
        <v>397</v>
      </c>
      <c r="C764" s="114" t="s">
        <v>28</v>
      </c>
      <c r="D764" s="114" t="s">
        <v>122</v>
      </c>
      <c r="E764" s="114" t="s">
        <v>123</v>
      </c>
      <c r="F764" s="114">
        <v>2020</v>
      </c>
      <c r="G764" s="114" t="s">
        <v>3</v>
      </c>
      <c r="H764" s="20">
        <v>0</v>
      </c>
      <c r="I764" s="20">
        <v>0</v>
      </c>
      <c r="J764" s="20">
        <v>0</v>
      </c>
      <c r="K764" s="20">
        <v>0</v>
      </c>
      <c r="L764" s="114" t="s">
        <v>4</v>
      </c>
      <c r="M764" s="114" t="s">
        <v>764</v>
      </c>
    </row>
    <row r="765" spans="1:13" x14ac:dyDescent="0.25">
      <c r="A765" s="114">
        <v>25317</v>
      </c>
      <c r="B765" s="115" t="s">
        <v>397</v>
      </c>
      <c r="C765" s="114" t="s">
        <v>28</v>
      </c>
      <c r="D765" s="114" t="s">
        <v>14</v>
      </c>
      <c r="E765" s="114" t="s">
        <v>15</v>
      </c>
      <c r="F765" s="114">
        <v>2020</v>
      </c>
      <c r="G765" s="114" t="s">
        <v>3</v>
      </c>
      <c r="H765" s="20">
        <v>0</v>
      </c>
      <c r="I765" s="20">
        <v>0</v>
      </c>
      <c r="J765" s="20">
        <v>0</v>
      </c>
      <c r="K765" s="20">
        <v>0</v>
      </c>
      <c r="L765" s="114" t="s">
        <v>4</v>
      </c>
      <c r="M765" s="114" t="s">
        <v>771</v>
      </c>
    </row>
    <row r="766" spans="1:13" x14ac:dyDescent="0.25">
      <c r="A766" s="114">
        <v>25317</v>
      </c>
      <c r="B766" s="115" t="s">
        <v>397</v>
      </c>
      <c r="C766" s="114" t="s">
        <v>28</v>
      </c>
      <c r="D766" s="114" t="s">
        <v>289</v>
      </c>
      <c r="E766" s="114" t="s">
        <v>290</v>
      </c>
      <c r="F766" s="114">
        <v>2020</v>
      </c>
      <c r="G766" s="114" t="s">
        <v>225</v>
      </c>
      <c r="H766" s="20">
        <v>7</v>
      </c>
      <c r="I766" s="20">
        <v>7</v>
      </c>
      <c r="J766" s="20">
        <v>35</v>
      </c>
      <c r="K766" s="20">
        <v>5</v>
      </c>
      <c r="L766" s="114" t="s">
        <v>50</v>
      </c>
      <c r="M766" s="114" t="s">
        <v>769</v>
      </c>
    </row>
    <row r="767" spans="1:13" x14ac:dyDescent="0.25">
      <c r="A767" s="114">
        <v>25317</v>
      </c>
      <c r="B767" s="115" t="s">
        <v>397</v>
      </c>
      <c r="C767" s="114" t="s">
        <v>28</v>
      </c>
      <c r="D767" s="114" t="s">
        <v>276</v>
      </c>
      <c r="E767" s="114" t="s">
        <v>277</v>
      </c>
      <c r="F767" s="114">
        <v>2020</v>
      </c>
      <c r="G767" s="114" t="s">
        <v>225</v>
      </c>
      <c r="H767" s="20">
        <v>5</v>
      </c>
      <c r="I767" s="20">
        <v>5</v>
      </c>
      <c r="J767" s="20">
        <v>24</v>
      </c>
      <c r="K767" s="20">
        <v>4</v>
      </c>
      <c r="L767" s="114" t="s">
        <v>50</v>
      </c>
      <c r="M767" s="114" t="s">
        <v>769</v>
      </c>
    </row>
    <row r="768" spans="1:13" x14ac:dyDescent="0.25">
      <c r="A768" s="114">
        <v>25317</v>
      </c>
      <c r="B768" s="115" t="s">
        <v>397</v>
      </c>
      <c r="C768" s="114" t="s">
        <v>28</v>
      </c>
      <c r="D768" s="114" t="s">
        <v>266</v>
      </c>
      <c r="E768" s="114" t="s">
        <v>267</v>
      </c>
      <c r="F768" s="114">
        <v>2020</v>
      </c>
      <c r="G768" s="114" t="s">
        <v>225</v>
      </c>
      <c r="H768" s="20">
        <v>5</v>
      </c>
      <c r="I768" s="20">
        <v>5</v>
      </c>
      <c r="J768" s="20">
        <v>20</v>
      </c>
      <c r="K768" s="20">
        <v>4</v>
      </c>
      <c r="L768" s="114" t="s">
        <v>50</v>
      </c>
      <c r="M768" s="114" t="s">
        <v>769</v>
      </c>
    </row>
    <row r="769" spans="1:13" x14ac:dyDescent="0.25">
      <c r="A769" s="114">
        <v>25317</v>
      </c>
      <c r="B769" s="115" t="s">
        <v>397</v>
      </c>
      <c r="C769" s="114" t="s">
        <v>28</v>
      </c>
      <c r="D769" s="114" t="s">
        <v>274</v>
      </c>
      <c r="E769" s="114" t="s">
        <v>275</v>
      </c>
      <c r="F769" s="114">
        <v>2020</v>
      </c>
      <c r="G769" s="114" t="s">
        <v>225</v>
      </c>
      <c r="H769" s="20">
        <v>5</v>
      </c>
      <c r="I769" s="20">
        <v>2</v>
      </c>
      <c r="J769" s="20">
        <v>20</v>
      </c>
      <c r="K769" s="20">
        <v>10</v>
      </c>
      <c r="L769" s="114" t="s">
        <v>50</v>
      </c>
      <c r="M769" s="114" t="s">
        <v>769</v>
      </c>
    </row>
    <row r="770" spans="1:13" x14ac:dyDescent="0.25">
      <c r="A770" s="114">
        <v>25317</v>
      </c>
      <c r="B770" s="115" t="s">
        <v>397</v>
      </c>
      <c r="C770" s="114" t="s">
        <v>28</v>
      </c>
      <c r="D770" s="114" t="s">
        <v>342</v>
      </c>
      <c r="E770" s="114" t="s">
        <v>343</v>
      </c>
      <c r="F770" s="114">
        <v>2020</v>
      </c>
      <c r="G770" s="114" t="s">
        <v>225</v>
      </c>
      <c r="H770" s="20">
        <v>5</v>
      </c>
      <c r="I770" s="20">
        <v>5</v>
      </c>
      <c r="J770" s="20">
        <v>30</v>
      </c>
      <c r="K770" s="20">
        <v>6</v>
      </c>
      <c r="L770" s="114" t="s">
        <v>50</v>
      </c>
      <c r="M770" s="114" t="s">
        <v>775</v>
      </c>
    </row>
    <row r="771" spans="1:13" x14ac:dyDescent="0.25">
      <c r="A771" s="114">
        <v>25317</v>
      </c>
      <c r="B771" s="115" t="s">
        <v>397</v>
      </c>
      <c r="C771" s="114" t="s">
        <v>28</v>
      </c>
      <c r="D771" s="114" t="s">
        <v>236</v>
      </c>
      <c r="E771" s="114" t="s">
        <v>237</v>
      </c>
      <c r="F771" s="114">
        <v>2020</v>
      </c>
      <c r="G771" s="114" t="s">
        <v>225</v>
      </c>
      <c r="H771" s="20">
        <v>4</v>
      </c>
      <c r="I771" s="20">
        <v>4</v>
      </c>
      <c r="J771" s="20">
        <v>20</v>
      </c>
      <c r="K771" s="20">
        <v>5</v>
      </c>
      <c r="L771" s="114" t="s">
        <v>50</v>
      </c>
      <c r="M771" s="114" t="s">
        <v>769</v>
      </c>
    </row>
    <row r="772" spans="1:13" x14ac:dyDescent="0.25">
      <c r="A772" s="114">
        <v>25317</v>
      </c>
      <c r="B772" s="115" t="s">
        <v>397</v>
      </c>
      <c r="C772" s="114" t="s">
        <v>28</v>
      </c>
      <c r="D772" s="114" t="s">
        <v>264</v>
      </c>
      <c r="E772" s="114" t="s">
        <v>265</v>
      </c>
      <c r="F772" s="114">
        <v>2020</v>
      </c>
      <c r="G772" s="114" t="s">
        <v>225</v>
      </c>
      <c r="H772" s="20">
        <v>3</v>
      </c>
      <c r="I772" s="20">
        <v>3</v>
      </c>
      <c r="J772" s="20">
        <v>90</v>
      </c>
      <c r="K772" s="20">
        <v>30</v>
      </c>
      <c r="L772" s="114" t="s">
        <v>50</v>
      </c>
      <c r="M772" s="114" t="s">
        <v>769</v>
      </c>
    </row>
    <row r="773" spans="1:13" x14ac:dyDescent="0.25">
      <c r="A773" s="114">
        <v>25317</v>
      </c>
      <c r="B773" s="115" t="s">
        <v>397</v>
      </c>
      <c r="C773" s="114" t="s">
        <v>28</v>
      </c>
      <c r="D773" s="114" t="s">
        <v>238</v>
      </c>
      <c r="E773" s="114" t="s">
        <v>239</v>
      </c>
      <c r="F773" s="114">
        <v>2020</v>
      </c>
      <c r="G773" s="114" t="s">
        <v>225</v>
      </c>
      <c r="H773" s="20">
        <v>3</v>
      </c>
      <c r="I773" s="20">
        <v>3</v>
      </c>
      <c r="J773" s="20">
        <v>90</v>
      </c>
      <c r="K773" s="20">
        <v>30</v>
      </c>
      <c r="L773" s="114" t="s">
        <v>50</v>
      </c>
      <c r="M773" s="114" t="s">
        <v>769</v>
      </c>
    </row>
    <row r="774" spans="1:13" x14ac:dyDescent="0.25">
      <c r="A774" s="114">
        <v>25317</v>
      </c>
      <c r="B774" s="115" t="s">
        <v>397</v>
      </c>
      <c r="C774" s="114" t="s">
        <v>28</v>
      </c>
      <c r="D774" s="114" t="s">
        <v>228</v>
      </c>
      <c r="E774" s="114" t="s">
        <v>229</v>
      </c>
      <c r="F774" s="114">
        <v>2020</v>
      </c>
      <c r="G774" s="114" t="s">
        <v>225</v>
      </c>
      <c r="H774" s="20">
        <v>3</v>
      </c>
      <c r="I774" s="20">
        <v>3</v>
      </c>
      <c r="J774" s="20">
        <v>15</v>
      </c>
      <c r="K774" s="20">
        <v>5</v>
      </c>
      <c r="L774" s="114" t="s">
        <v>50</v>
      </c>
      <c r="M774" s="114" t="s">
        <v>769</v>
      </c>
    </row>
    <row r="775" spans="1:13" x14ac:dyDescent="0.25">
      <c r="A775" s="114">
        <v>25317</v>
      </c>
      <c r="B775" s="115" t="s">
        <v>397</v>
      </c>
      <c r="C775" s="114" t="s">
        <v>28</v>
      </c>
      <c r="D775" s="114" t="s">
        <v>278</v>
      </c>
      <c r="E775" s="114" t="s">
        <v>279</v>
      </c>
      <c r="F775" s="114">
        <v>2020</v>
      </c>
      <c r="G775" s="114" t="s">
        <v>225</v>
      </c>
      <c r="H775" s="20">
        <v>1</v>
      </c>
      <c r="I775" s="20">
        <v>1</v>
      </c>
      <c r="J775" s="20">
        <v>10</v>
      </c>
      <c r="K775" s="20">
        <v>10</v>
      </c>
      <c r="L775" s="114" t="s">
        <v>50</v>
      </c>
      <c r="M775" s="114" t="s">
        <v>769</v>
      </c>
    </row>
    <row r="776" spans="1:13" x14ac:dyDescent="0.25">
      <c r="A776" s="114">
        <v>25320</v>
      </c>
      <c r="B776" s="117" t="s">
        <v>385</v>
      </c>
      <c r="C776" s="114" t="s">
        <v>154</v>
      </c>
      <c r="D776" s="114" t="s">
        <v>7</v>
      </c>
      <c r="E776" s="114" t="s">
        <v>8</v>
      </c>
      <c r="F776" s="114">
        <v>2020</v>
      </c>
      <c r="G776" s="114" t="s">
        <v>11</v>
      </c>
      <c r="H776" s="20">
        <v>200</v>
      </c>
      <c r="I776" s="20">
        <v>180</v>
      </c>
      <c r="J776" s="20">
        <v>629.37062937062944</v>
      </c>
      <c r="K776" s="20">
        <v>3.4965034965034998</v>
      </c>
      <c r="L776" s="114" t="s">
        <v>4</v>
      </c>
      <c r="M776" s="114" t="s">
        <v>764</v>
      </c>
    </row>
    <row r="777" spans="1:13" x14ac:dyDescent="0.25">
      <c r="A777" s="114">
        <v>25320</v>
      </c>
      <c r="B777" s="117" t="s">
        <v>385</v>
      </c>
      <c r="C777" s="114" t="s">
        <v>154</v>
      </c>
      <c r="D777" s="114" t="s">
        <v>1</v>
      </c>
      <c r="E777" s="114" t="s">
        <v>2</v>
      </c>
      <c r="F777" s="114">
        <v>2020</v>
      </c>
      <c r="G777" s="114" t="s">
        <v>3</v>
      </c>
      <c r="H777" s="20">
        <v>200</v>
      </c>
      <c r="I777" s="20">
        <v>150</v>
      </c>
      <c r="J777" s="20">
        <v>335.59322033898309</v>
      </c>
      <c r="K777" s="20">
        <v>2.2372881355932202</v>
      </c>
      <c r="L777" s="114" t="s">
        <v>4</v>
      </c>
      <c r="M777" s="114" t="s">
        <v>764</v>
      </c>
    </row>
    <row r="778" spans="1:13" x14ac:dyDescent="0.25">
      <c r="A778" s="114">
        <v>25320</v>
      </c>
      <c r="B778" s="117" t="s">
        <v>385</v>
      </c>
      <c r="C778" s="114" t="s">
        <v>154</v>
      </c>
      <c r="D778" s="114" t="s">
        <v>7</v>
      </c>
      <c r="E778" s="114" t="s">
        <v>8</v>
      </c>
      <c r="F778" s="114">
        <v>2020</v>
      </c>
      <c r="G778" s="114" t="s">
        <v>3</v>
      </c>
      <c r="H778" s="20">
        <v>150</v>
      </c>
      <c r="I778" s="20">
        <v>100</v>
      </c>
      <c r="J778" s="20">
        <v>349.65034965034971</v>
      </c>
      <c r="K778" s="20">
        <v>3.4965034965034998</v>
      </c>
      <c r="L778" s="114" t="s">
        <v>4</v>
      </c>
      <c r="M778" s="114" t="s">
        <v>764</v>
      </c>
    </row>
    <row r="779" spans="1:13" x14ac:dyDescent="0.25">
      <c r="A779" s="114">
        <v>25320</v>
      </c>
      <c r="B779" s="117" t="s">
        <v>385</v>
      </c>
      <c r="C779" s="114" t="s">
        <v>154</v>
      </c>
      <c r="D779" s="114" t="s">
        <v>1</v>
      </c>
      <c r="E779" s="114" t="s">
        <v>2</v>
      </c>
      <c r="F779" s="114">
        <v>2020</v>
      </c>
      <c r="G779" s="114" t="s">
        <v>11</v>
      </c>
      <c r="H779" s="20">
        <v>100</v>
      </c>
      <c r="I779" s="20">
        <v>85</v>
      </c>
      <c r="J779" s="20">
        <v>190.16949152542375</v>
      </c>
      <c r="K779" s="20">
        <v>2.2372881355932202</v>
      </c>
      <c r="L779" s="114" t="s">
        <v>4</v>
      </c>
      <c r="M779" s="114" t="s">
        <v>764</v>
      </c>
    </row>
    <row r="780" spans="1:13" x14ac:dyDescent="0.25">
      <c r="A780" s="114">
        <v>25320</v>
      </c>
      <c r="B780" s="117" t="s">
        <v>385</v>
      </c>
      <c r="C780" s="114" t="s">
        <v>154</v>
      </c>
      <c r="D780" s="114" t="s">
        <v>9</v>
      </c>
      <c r="E780" s="114" t="s">
        <v>10</v>
      </c>
      <c r="F780" s="114">
        <v>2020</v>
      </c>
      <c r="G780" s="114" t="s">
        <v>3</v>
      </c>
      <c r="H780" s="20">
        <v>50</v>
      </c>
      <c r="I780" s="20">
        <v>40</v>
      </c>
      <c r="J780" s="20">
        <v>360</v>
      </c>
      <c r="K780" s="20">
        <v>9</v>
      </c>
      <c r="L780" s="114" t="s">
        <v>4</v>
      </c>
      <c r="M780" s="114" t="s">
        <v>771</v>
      </c>
    </row>
    <row r="781" spans="1:13" x14ac:dyDescent="0.25">
      <c r="A781" s="114">
        <v>25320</v>
      </c>
      <c r="B781" s="117" t="s">
        <v>385</v>
      </c>
      <c r="C781" s="114" t="s">
        <v>154</v>
      </c>
      <c r="D781" s="114" t="s">
        <v>9</v>
      </c>
      <c r="E781" s="114" t="s">
        <v>10</v>
      </c>
      <c r="F781" s="114">
        <v>2020</v>
      </c>
      <c r="G781" s="114" t="s">
        <v>11</v>
      </c>
      <c r="H781" s="20">
        <v>30</v>
      </c>
      <c r="I781" s="20">
        <v>20</v>
      </c>
      <c r="J781" s="20">
        <v>60</v>
      </c>
      <c r="K781" s="20">
        <v>3</v>
      </c>
      <c r="L781" s="114" t="s">
        <v>4</v>
      </c>
      <c r="M781" s="114" t="s">
        <v>771</v>
      </c>
    </row>
    <row r="782" spans="1:13" x14ac:dyDescent="0.25">
      <c r="A782" s="114">
        <v>25320</v>
      </c>
      <c r="B782" s="117" t="s">
        <v>385</v>
      </c>
      <c r="C782" s="114" t="s">
        <v>154</v>
      </c>
      <c r="D782" s="114" t="s">
        <v>22</v>
      </c>
      <c r="E782" s="114" t="s">
        <v>32</v>
      </c>
      <c r="F782" s="114">
        <v>2020</v>
      </c>
      <c r="G782" s="114" t="s">
        <v>3</v>
      </c>
      <c r="H782" s="20">
        <v>30</v>
      </c>
      <c r="I782" s="20">
        <v>25</v>
      </c>
      <c r="J782" s="20">
        <v>225</v>
      </c>
      <c r="K782" s="20">
        <v>9</v>
      </c>
      <c r="L782" s="114" t="s">
        <v>4</v>
      </c>
      <c r="M782" s="114" t="s">
        <v>771</v>
      </c>
    </row>
    <row r="783" spans="1:13" x14ac:dyDescent="0.25">
      <c r="A783" s="114">
        <v>25320</v>
      </c>
      <c r="B783" s="117" t="s">
        <v>385</v>
      </c>
      <c r="C783" s="114" t="s">
        <v>154</v>
      </c>
      <c r="D783" s="114" t="s">
        <v>22</v>
      </c>
      <c r="E783" s="114" t="s">
        <v>32</v>
      </c>
      <c r="F783" s="114">
        <v>2020</v>
      </c>
      <c r="G783" s="114" t="s">
        <v>11</v>
      </c>
      <c r="H783" s="20">
        <v>25</v>
      </c>
      <c r="I783" s="20">
        <v>20</v>
      </c>
      <c r="J783" s="20">
        <v>200</v>
      </c>
      <c r="K783" s="20">
        <v>10</v>
      </c>
      <c r="L783" s="114" t="s">
        <v>4</v>
      </c>
      <c r="M783" s="114" t="s">
        <v>771</v>
      </c>
    </row>
    <row r="784" spans="1:13" x14ac:dyDescent="0.25">
      <c r="A784" s="114">
        <v>25320</v>
      </c>
      <c r="B784" s="117" t="s">
        <v>385</v>
      </c>
      <c r="C784" s="114" t="s">
        <v>154</v>
      </c>
      <c r="D784" s="114" t="s">
        <v>232</v>
      </c>
      <c r="E784" s="114" t="s">
        <v>759</v>
      </c>
      <c r="F784" s="114">
        <v>2020</v>
      </c>
      <c r="G784" s="114" t="s">
        <v>225</v>
      </c>
      <c r="H784" s="20">
        <v>994</v>
      </c>
      <c r="I784" s="20">
        <v>824</v>
      </c>
      <c r="J784" s="20">
        <v>971</v>
      </c>
      <c r="K784" s="20">
        <v>1.17839805825243</v>
      </c>
      <c r="L784" s="114" t="s">
        <v>50</v>
      </c>
      <c r="M784" s="114" t="s">
        <v>759</v>
      </c>
    </row>
    <row r="785" spans="1:13" x14ac:dyDescent="0.25">
      <c r="A785" s="114">
        <v>25320</v>
      </c>
      <c r="B785" s="117" t="s">
        <v>385</v>
      </c>
      <c r="C785" s="114" t="s">
        <v>154</v>
      </c>
      <c r="D785" s="114" t="s">
        <v>240</v>
      </c>
      <c r="E785" s="114" t="s">
        <v>241</v>
      </c>
      <c r="F785" s="114">
        <v>2020</v>
      </c>
      <c r="G785" s="114" t="s">
        <v>225</v>
      </c>
      <c r="H785" s="20">
        <v>814</v>
      </c>
      <c r="I785" s="20">
        <v>809</v>
      </c>
      <c r="J785" s="20">
        <v>4045</v>
      </c>
      <c r="K785" s="20">
        <v>5</v>
      </c>
      <c r="L785" s="114" t="s">
        <v>50</v>
      </c>
      <c r="M785" s="114" t="s">
        <v>765</v>
      </c>
    </row>
    <row r="786" spans="1:13" x14ac:dyDescent="0.25">
      <c r="A786" s="114">
        <v>25320</v>
      </c>
      <c r="B786" s="117" t="s">
        <v>385</v>
      </c>
      <c r="C786" s="114" t="s">
        <v>154</v>
      </c>
      <c r="D786" s="114" t="s">
        <v>234</v>
      </c>
      <c r="E786" s="114" t="s">
        <v>235</v>
      </c>
      <c r="F786" s="114">
        <v>2020</v>
      </c>
      <c r="G786" s="114" t="s">
        <v>225</v>
      </c>
      <c r="H786" s="20">
        <v>489</v>
      </c>
      <c r="I786" s="20">
        <v>449</v>
      </c>
      <c r="J786" s="20">
        <v>4490</v>
      </c>
      <c r="K786" s="20">
        <v>10</v>
      </c>
      <c r="L786" s="114" t="s">
        <v>50</v>
      </c>
      <c r="M786" s="114" t="s">
        <v>769</v>
      </c>
    </row>
    <row r="787" spans="1:13" x14ac:dyDescent="0.25">
      <c r="A787" s="114">
        <v>25320</v>
      </c>
      <c r="B787" s="117" t="s">
        <v>385</v>
      </c>
      <c r="C787" s="114" t="s">
        <v>154</v>
      </c>
      <c r="D787" s="114" t="s">
        <v>224</v>
      </c>
      <c r="E787" s="114" t="s">
        <v>334</v>
      </c>
      <c r="F787" s="114">
        <v>2020</v>
      </c>
      <c r="G787" s="114" t="s">
        <v>225</v>
      </c>
      <c r="H787" s="20">
        <v>378</v>
      </c>
      <c r="I787" s="20">
        <v>308</v>
      </c>
      <c r="J787" s="20">
        <v>1952.8795811518301</v>
      </c>
      <c r="K787" s="20">
        <v>5.2356020942408401</v>
      </c>
      <c r="L787" s="114" t="s">
        <v>50</v>
      </c>
      <c r="M787" s="114" t="s">
        <v>769</v>
      </c>
    </row>
    <row r="788" spans="1:13" x14ac:dyDescent="0.25">
      <c r="A788" s="114">
        <v>25320</v>
      </c>
      <c r="B788" s="117" t="s">
        <v>385</v>
      </c>
      <c r="C788" s="114" t="s">
        <v>154</v>
      </c>
      <c r="D788" s="114" t="s">
        <v>297</v>
      </c>
      <c r="E788" s="114" t="s">
        <v>298</v>
      </c>
      <c r="F788" s="114">
        <v>2020</v>
      </c>
      <c r="G788" s="114" t="s">
        <v>225</v>
      </c>
      <c r="H788" s="20">
        <v>120</v>
      </c>
      <c r="I788" s="20">
        <v>100</v>
      </c>
      <c r="J788" s="20">
        <v>500</v>
      </c>
      <c r="K788" s="20">
        <v>4.7619047619047601</v>
      </c>
      <c r="L788" s="114" t="s">
        <v>50</v>
      </c>
      <c r="M788" s="114" t="s">
        <v>769</v>
      </c>
    </row>
    <row r="789" spans="1:13" x14ac:dyDescent="0.25">
      <c r="A789" s="114">
        <v>25320</v>
      </c>
      <c r="B789" s="117" t="s">
        <v>385</v>
      </c>
      <c r="C789" s="114" t="s">
        <v>154</v>
      </c>
      <c r="D789" s="114" t="s">
        <v>224</v>
      </c>
      <c r="E789" s="114" t="s">
        <v>337</v>
      </c>
      <c r="F789" s="114">
        <v>2020</v>
      </c>
      <c r="G789" s="114" t="s">
        <v>225</v>
      </c>
      <c r="H789" s="20">
        <v>70</v>
      </c>
      <c r="I789" s="20">
        <v>30</v>
      </c>
      <c r="J789" s="20">
        <v>600</v>
      </c>
      <c r="K789" s="20">
        <v>17.1428571428571</v>
      </c>
      <c r="L789" s="114" t="s">
        <v>50</v>
      </c>
      <c r="M789" s="114" t="s">
        <v>769</v>
      </c>
    </row>
    <row r="790" spans="1:13" x14ac:dyDescent="0.25">
      <c r="A790" s="114">
        <v>25320</v>
      </c>
      <c r="B790" s="117" t="s">
        <v>385</v>
      </c>
      <c r="C790" s="114" t="s">
        <v>154</v>
      </c>
      <c r="D790" s="114" t="s">
        <v>227</v>
      </c>
      <c r="E790" s="114" t="s">
        <v>339</v>
      </c>
      <c r="F790" s="114">
        <v>2020</v>
      </c>
      <c r="G790" s="114" t="s">
        <v>225</v>
      </c>
      <c r="H790" s="20">
        <v>55</v>
      </c>
      <c r="I790" s="20">
        <v>30</v>
      </c>
      <c r="J790" s="20">
        <v>812.5</v>
      </c>
      <c r="K790" s="20">
        <v>15.625</v>
      </c>
      <c r="L790" s="114" t="s">
        <v>50</v>
      </c>
      <c r="M790" s="114" t="s">
        <v>769</v>
      </c>
    </row>
    <row r="791" spans="1:13" x14ac:dyDescent="0.25">
      <c r="A791" s="114">
        <v>25320</v>
      </c>
      <c r="B791" s="117" t="s">
        <v>385</v>
      </c>
      <c r="C791" s="114" t="s">
        <v>154</v>
      </c>
      <c r="D791" s="114" t="s">
        <v>250</v>
      </c>
      <c r="E791" s="114" t="s">
        <v>251</v>
      </c>
      <c r="F791" s="114">
        <v>2020</v>
      </c>
      <c r="G791" s="114" t="s">
        <v>225</v>
      </c>
      <c r="H791" s="20">
        <v>49</v>
      </c>
      <c r="I791" s="20">
        <v>48</v>
      </c>
      <c r="J791" s="20">
        <v>24</v>
      </c>
      <c r="K791" s="20">
        <v>0.5</v>
      </c>
      <c r="L791" s="114" t="s">
        <v>50</v>
      </c>
      <c r="M791" s="114" t="s">
        <v>251</v>
      </c>
    </row>
    <row r="792" spans="1:13" x14ac:dyDescent="0.25">
      <c r="A792" s="114">
        <v>25320</v>
      </c>
      <c r="B792" s="117" t="s">
        <v>385</v>
      </c>
      <c r="C792" s="114" t="s">
        <v>154</v>
      </c>
      <c r="D792" s="114" t="s">
        <v>252</v>
      </c>
      <c r="E792" s="114" t="s">
        <v>351</v>
      </c>
      <c r="F792" s="114">
        <v>2020</v>
      </c>
      <c r="G792" s="114" t="s">
        <v>225</v>
      </c>
      <c r="H792" s="20">
        <v>37</v>
      </c>
      <c r="I792" s="20">
        <v>26</v>
      </c>
      <c r="J792" s="20">
        <v>516.66666666666697</v>
      </c>
      <c r="K792" s="20">
        <v>16.6666666666667</v>
      </c>
      <c r="L792" s="114" t="s">
        <v>50</v>
      </c>
      <c r="M792" s="114" t="s">
        <v>769</v>
      </c>
    </row>
    <row r="793" spans="1:13" s="18" customFormat="1" x14ac:dyDescent="0.25">
      <c r="A793" s="114">
        <v>25320</v>
      </c>
      <c r="B793" s="117" t="s">
        <v>385</v>
      </c>
      <c r="C793" s="114" t="s">
        <v>154</v>
      </c>
      <c r="D793" s="114" t="s">
        <v>299</v>
      </c>
      <c r="E793" s="114" t="s">
        <v>300</v>
      </c>
      <c r="F793" s="114">
        <v>2020</v>
      </c>
      <c r="G793" s="114" t="s">
        <v>225</v>
      </c>
      <c r="H793" s="20">
        <v>32</v>
      </c>
      <c r="I793" s="20">
        <v>30</v>
      </c>
      <c r="J793" s="20"/>
      <c r="K793" s="20"/>
      <c r="L793" s="114" t="s">
        <v>50</v>
      </c>
      <c r="M793" s="114" t="s">
        <v>769</v>
      </c>
    </row>
    <row r="794" spans="1:13" x14ac:dyDescent="0.25">
      <c r="A794" s="114">
        <v>25320</v>
      </c>
      <c r="B794" s="117" t="s">
        <v>385</v>
      </c>
      <c r="C794" s="114" t="s">
        <v>154</v>
      </c>
      <c r="D794" s="114" t="s">
        <v>230</v>
      </c>
      <c r="E794" s="114" t="s">
        <v>231</v>
      </c>
      <c r="F794" s="114">
        <v>2020</v>
      </c>
      <c r="G794" s="114" t="s">
        <v>225</v>
      </c>
      <c r="H794" s="20">
        <v>32</v>
      </c>
      <c r="I794" s="20">
        <v>30</v>
      </c>
      <c r="J794" s="20">
        <v>442.857142857143</v>
      </c>
      <c r="K794" s="20">
        <v>14.285714285714301</v>
      </c>
      <c r="L794" s="114" t="s">
        <v>50</v>
      </c>
      <c r="M794" s="114" t="s">
        <v>769</v>
      </c>
    </row>
    <row r="795" spans="1:13" x14ac:dyDescent="0.25">
      <c r="A795" s="114">
        <v>25320</v>
      </c>
      <c r="B795" s="117" t="s">
        <v>385</v>
      </c>
      <c r="C795" s="114" t="s">
        <v>154</v>
      </c>
      <c r="D795" s="114" t="s">
        <v>155</v>
      </c>
      <c r="E795" s="114" t="s">
        <v>156</v>
      </c>
      <c r="F795" s="114">
        <v>2020</v>
      </c>
      <c r="G795" s="114" t="s">
        <v>3</v>
      </c>
      <c r="H795" s="20">
        <v>30</v>
      </c>
      <c r="I795" s="20">
        <v>30</v>
      </c>
      <c r="J795" s="20">
        <v>150</v>
      </c>
      <c r="K795" s="20">
        <v>5</v>
      </c>
      <c r="L795" s="114" t="s">
        <v>50</v>
      </c>
      <c r="M795" s="114" t="s">
        <v>775</v>
      </c>
    </row>
    <row r="796" spans="1:13" x14ac:dyDescent="0.25">
      <c r="A796" s="114">
        <v>25320</v>
      </c>
      <c r="B796" s="117" t="s">
        <v>385</v>
      </c>
      <c r="C796" s="114" t="s">
        <v>154</v>
      </c>
      <c r="D796" s="114" t="s">
        <v>155</v>
      </c>
      <c r="E796" s="114" t="s">
        <v>156</v>
      </c>
      <c r="F796" s="114">
        <v>2020</v>
      </c>
      <c r="G796" s="114" t="s">
        <v>11</v>
      </c>
      <c r="H796" s="20">
        <v>30</v>
      </c>
      <c r="I796" s="20">
        <v>30</v>
      </c>
      <c r="J796" s="20">
        <v>120</v>
      </c>
      <c r="K796" s="20">
        <v>4</v>
      </c>
      <c r="L796" s="114" t="s">
        <v>50</v>
      </c>
      <c r="M796" s="114" t="s">
        <v>775</v>
      </c>
    </row>
    <row r="797" spans="1:13" x14ac:dyDescent="0.25">
      <c r="A797" s="114">
        <v>25320</v>
      </c>
      <c r="B797" s="117" t="s">
        <v>385</v>
      </c>
      <c r="C797" s="114" t="s">
        <v>154</v>
      </c>
      <c r="D797" s="114" t="s">
        <v>260</v>
      </c>
      <c r="E797" s="114" t="s">
        <v>261</v>
      </c>
      <c r="F797" s="114">
        <v>2020</v>
      </c>
      <c r="G797" s="114" t="s">
        <v>225</v>
      </c>
      <c r="H797" s="20">
        <v>27</v>
      </c>
      <c r="I797" s="20">
        <v>23</v>
      </c>
      <c r="J797" s="20">
        <v>322</v>
      </c>
      <c r="K797" s="20">
        <v>14</v>
      </c>
      <c r="L797" s="114" t="s">
        <v>50</v>
      </c>
      <c r="M797" s="114" t="s">
        <v>769</v>
      </c>
    </row>
    <row r="798" spans="1:13" x14ac:dyDescent="0.25">
      <c r="A798" s="114">
        <v>25320</v>
      </c>
      <c r="B798" s="117" t="s">
        <v>385</v>
      </c>
      <c r="C798" s="114" t="s">
        <v>154</v>
      </c>
      <c r="D798" s="114" t="s">
        <v>278</v>
      </c>
      <c r="E798" s="114" t="s">
        <v>279</v>
      </c>
      <c r="F798" s="114">
        <v>2020</v>
      </c>
      <c r="G798" s="114" t="s">
        <v>225</v>
      </c>
      <c r="H798" s="20">
        <v>26</v>
      </c>
      <c r="I798" s="20">
        <v>25</v>
      </c>
      <c r="J798" s="20">
        <v>250</v>
      </c>
      <c r="K798" s="20">
        <v>10</v>
      </c>
      <c r="L798" s="114" t="s">
        <v>50</v>
      </c>
      <c r="M798" s="114" t="s">
        <v>769</v>
      </c>
    </row>
    <row r="799" spans="1:13" x14ac:dyDescent="0.25">
      <c r="A799" s="114">
        <v>25320</v>
      </c>
      <c r="B799" s="117" t="s">
        <v>385</v>
      </c>
      <c r="C799" s="114" t="s">
        <v>154</v>
      </c>
      <c r="D799" s="114" t="s">
        <v>226</v>
      </c>
      <c r="E799" s="114" t="s">
        <v>335</v>
      </c>
      <c r="F799" s="114">
        <v>2020</v>
      </c>
      <c r="G799" s="114" t="s">
        <v>225</v>
      </c>
      <c r="H799" s="20">
        <v>23</v>
      </c>
      <c r="I799" s="20">
        <v>19</v>
      </c>
      <c r="J799" s="20">
        <v>220</v>
      </c>
      <c r="K799" s="20">
        <v>10</v>
      </c>
      <c r="L799" s="114" t="s">
        <v>50</v>
      </c>
      <c r="M799" s="114" t="s">
        <v>769</v>
      </c>
    </row>
    <row r="800" spans="1:13" x14ac:dyDescent="0.25">
      <c r="A800" s="114">
        <v>25320</v>
      </c>
      <c r="B800" s="117" t="s">
        <v>385</v>
      </c>
      <c r="C800" s="114" t="s">
        <v>154</v>
      </c>
      <c r="D800" s="114" t="s">
        <v>256</v>
      </c>
      <c r="E800" s="114" t="s">
        <v>257</v>
      </c>
      <c r="F800" s="114">
        <v>2020</v>
      </c>
      <c r="G800" s="114" t="s">
        <v>225</v>
      </c>
      <c r="H800" s="20">
        <v>20</v>
      </c>
      <c r="I800" s="20">
        <v>14</v>
      </c>
      <c r="J800" s="20">
        <v>600</v>
      </c>
      <c r="K800" s="20">
        <v>33.3333333333333</v>
      </c>
      <c r="L800" s="114" t="s">
        <v>50</v>
      </c>
      <c r="M800" s="114" t="s">
        <v>769</v>
      </c>
    </row>
    <row r="801" spans="1:13" x14ac:dyDescent="0.25">
      <c r="A801" s="114">
        <v>25320</v>
      </c>
      <c r="B801" s="117" t="s">
        <v>385</v>
      </c>
      <c r="C801" s="114" t="s">
        <v>154</v>
      </c>
      <c r="D801" s="114" t="s">
        <v>258</v>
      </c>
      <c r="E801" s="114" t="s">
        <v>259</v>
      </c>
      <c r="F801" s="114">
        <v>2020</v>
      </c>
      <c r="G801" s="114" t="s">
        <v>225</v>
      </c>
      <c r="H801" s="20">
        <v>16</v>
      </c>
      <c r="I801" s="20">
        <v>15</v>
      </c>
      <c r="J801" s="20">
        <v>300</v>
      </c>
      <c r="K801" s="20">
        <v>20</v>
      </c>
      <c r="L801" s="114" t="s">
        <v>50</v>
      </c>
      <c r="M801" s="114" t="s">
        <v>769</v>
      </c>
    </row>
    <row r="802" spans="1:13" x14ac:dyDescent="0.25">
      <c r="A802" s="114">
        <v>25320</v>
      </c>
      <c r="B802" s="117" t="s">
        <v>385</v>
      </c>
      <c r="C802" s="114" t="s">
        <v>154</v>
      </c>
      <c r="D802" s="114" t="s">
        <v>375</v>
      </c>
      <c r="E802" s="114" t="s">
        <v>375</v>
      </c>
      <c r="F802" s="114">
        <v>2020</v>
      </c>
      <c r="G802" s="114"/>
      <c r="H802" s="114">
        <v>12</v>
      </c>
      <c r="I802" s="114">
        <v>8</v>
      </c>
      <c r="J802" s="114">
        <v>4</v>
      </c>
      <c r="K802" s="114">
        <v>0.5</v>
      </c>
      <c r="L802" s="114" t="s">
        <v>50</v>
      </c>
      <c r="M802" s="114" t="s">
        <v>758</v>
      </c>
    </row>
    <row r="803" spans="1:13" x14ac:dyDescent="0.25">
      <c r="A803" s="114">
        <v>25320</v>
      </c>
      <c r="B803" s="117" t="s">
        <v>385</v>
      </c>
      <c r="C803" s="114" t="s">
        <v>154</v>
      </c>
      <c r="D803" s="114" t="s">
        <v>236</v>
      </c>
      <c r="E803" s="114" t="s">
        <v>237</v>
      </c>
      <c r="F803" s="114">
        <v>2020</v>
      </c>
      <c r="G803" s="114" t="s">
        <v>225</v>
      </c>
      <c r="H803" s="20">
        <v>5</v>
      </c>
      <c r="I803" s="20">
        <v>3</v>
      </c>
      <c r="J803" s="20">
        <v>18</v>
      </c>
      <c r="K803" s="20">
        <v>6</v>
      </c>
      <c r="L803" s="114" t="s">
        <v>50</v>
      </c>
      <c r="M803" s="114" t="s">
        <v>769</v>
      </c>
    </row>
    <row r="804" spans="1:13" x14ac:dyDescent="0.25">
      <c r="A804" s="114">
        <v>25320</v>
      </c>
      <c r="B804" s="117" t="s">
        <v>385</v>
      </c>
      <c r="C804" s="114" t="s">
        <v>154</v>
      </c>
      <c r="D804" s="114" t="s">
        <v>26</v>
      </c>
      <c r="E804" s="114" t="s">
        <v>27</v>
      </c>
      <c r="F804" s="114">
        <v>2020</v>
      </c>
      <c r="G804" s="114" t="s">
        <v>3</v>
      </c>
      <c r="H804" s="20">
        <v>40</v>
      </c>
      <c r="I804" s="20">
        <v>35</v>
      </c>
      <c r="J804" s="20">
        <v>350</v>
      </c>
      <c r="K804" s="20">
        <v>10</v>
      </c>
      <c r="L804" s="114" t="s">
        <v>356</v>
      </c>
      <c r="M804" s="114" t="s">
        <v>774</v>
      </c>
    </row>
    <row r="805" spans="1:13" x14ac:dyDescent="0.25">
      <c r="A805" s="114">
        <v>25320</v>
      </c>
      <c r="B805" s="117" t="s">
        <v>385</v>
      </c>
      <c r="C805" s="114" t="s">
        <v>154</v>
      </c>
      <c r="D805" s="114" t="s">
        <v>26</v>
      </c>
      <c r="E805" s="114" t="s">
        <v>27</v>
      </c>
      <c r="F805" s="114">
        <v>2020</v>
      </c>
      <c r="G805" s="114" t="s">
        <v>11</v>
      </c>
      <c r="H805" s="20">
        <v>30</v>
      </c>
      <c r="I805" s="20">
        <v>20</v>
      </c>
      <c r="J805" s="20">
        <v>200</v>
      </c>
      <c r="K805" s="20">
        <v>10</v>
      </c>
      <c r="L805" s="114" t="s">
        <v>356</v>
      </c>
      <c r="M805" s="114" t="s">
        <v>774</v>
      </c>
    </row>
    <row r="806" spans="1:13" x14ac:dyDescent="0.25">
      <c r="A806" s="114">
        <v>25322</v>
      </c>
      <c r="B806" s="117" t="s">
        <v>387</v>
      </c>
      <c r="C806" s="114" t="s">
        <v>199</v>
      </c>
      <c r="D806" s="114" t="s">
        <v>19</v>
      </c>
      <c r="E806" s="114" t="s">
        <v>20</v>
      </c>
      <c r="F806" s="114">
        <v>2020</v>
      </c>
      <c r="G806" s="114" t="s">
        <v>3</v>
      </c>
      <c r="H806" s="20">
        <v>211</v>
      </c>
      <c r="I806" s="20">
        <v>202</v>
      </c>
      <c r="J806" s="20">
        <v>4444</v>
      </c>
      <c r="K806" s="20">
        <v>22</v>
      </c>
      <c r="L806" s="114" t="s">
        <v>4</v>
      </c>
      <c r="M806" s="114" t="s">
        <v>774</v>
      </c>
    </row>
    <row r="807" spans="1:13" x14ac:dyDescent="0.25">
      <c r="A807" s="114">
        <v>25322</v>
      </c>
      <c r="B807" s="117" t="s">
        <v>387</v>
      </c>
      <c r="C807" s="114" t="s">
        <v>199</v>
      </c>
      <c r="D807" s="114" t="s">
        <v>19</v>
      </c>
      <c r="E807" s="114" t="s">
        <v>20</v>
      </c>
      <c r="F807" s="114">
        <v>2020</v>
      </c>
      <c r="G807" s="114" t="s">
        <v>11</v>
      </c>
      <c r="H807" s="20">
        <v>196</v>
      </c>
      <c r="I807" s="20">
        <v>196</v>
      </c>
      <c r="J807" s="20">
        <v>4312</v>
      </c>
      <c r="K807" s="20">
        <v>22</v>
      </c>
      <c r="L807" s="114" t="s">
        <v>4</v>
      </c>
      <c r="M807" s="114" t="s">
        <v>774</v>
      </c>
    </row>
    <row r="808" spans="1:13" x14ac:dyDescent="0.25">
      <c r="A808" s="114">
        <v>25322</v>
      </c>
      <c r="B808" s="117" t="s">
        <v>387</v>
      </c>
      <c r="C808" s="114" t="s">
        <v>199</v>
      </c>
      <c r="D808" s="114" t="s">
        <v>17</v>
      </c>
      <c r="E808" s="114" t="s">
        <v>18</v>
      </c>
      <c r="F808" s="114">
        <v>2020</v>
      </c>
      <c r="G808" s="114" t="s">
        <v>3</v>
      </c>
      <c r="H808" s="20">
        <v>30</v>
      </c>
      <c r="I808" s="20">
        <v>28</v>
      </c>
      <c r="J808" s="20">
        <v>700</v>
      </c>
      <c r="K808" s="20">
        <v>25</v>
      </c>
      <c r="L808" s="114" t="s">
        <v>4</v>
      </c>
      <c r="M808" s="114" t="s">
        <v>771</v>
      </c>
    </row>
    <row r="809" spans="1:13" x14ac:dyDescent="0.25">
      <c r="A809" s="114">
        <v>25322</v>
      </c>
      <c r="B809" s="117" t="s">
        <v>387</v>
      </c>
      <c r="C809" s="114" t="s">
        <v>199</v>
      </c>
      <c r="D809" s="114" t="s">
        <v>17</v>
      </c>
      <c r="E809" s="114" t="s">
        <v>18</v>
      </c>
      <c r="F809" s="114">
        <v>2020</v>
      </c>
      <c r="G809" s="114" t="s">
        <v>11</v>
      </c>
      <c r="H809" s="20">
        <v>27</v>
      </c>
      <c r="I809" s="20">
        <v>25</v>
      </c>
      <c r="J809" s="20">
        <v>625</v>
      </c>
      <c r="K809" s="20">
        <v>25</v>
      </c>
      <c r="L809" s="114" t="s">
        <v>4</v>
      </c>
      <c r="M809" s="114" t="s">
        <v>771</v>
      </c>
    </row>
    <row r="810" spans="1:13" x14ac:dyDescent="0.25">
      <c r="A810" s="114">
        <v>25322</v>
      </c>
      <c r="B810" s="117" t="s">
        <v>387</v>
      </c>
      <c r="C810" s="114" t="s">
        <v>199</v>
      </c>
      <c r="D810" s="114" t="s">
        <v>19</v>
      </c>
      <c r="E810" s="114" t="s">
        <v>24</v>
      </c>
      <c r="F810" s="114">
        <v>2020</v>
      </c>
      <c r="G810" s="114" t="s">
        <v>11</v>
      </c>
      <c r="H810" s="20">
        <v>17</v>
      </c>
      <c r="I810" s="20">
        <v>15</v>
      </c>
      <c r="J810" s="20">
        <v>285</v>
      </c>
      <c r="K810" s="20">
        <v>19</v>
      </c>
      <c r="L810" s="114" t="s">
        <v>4</v>
      </c>
      <c r="M810" s="114" t="s">
        <v>774</v>
      </c>
    </row>
    <row r="811" spans="1:13" x14ac:dyDescent="0.25">
      <c r="A811" s="114">
        <v>25322</v>
      </c>
      <c r="B811" s="117" t="s">
        <v>387</v>
      </c>
      <c r="C811" s="114" t="s">
        <v>199</v>
      </c>
      <c r="D811" s="114" t="s">
        <v>19</v>
      </c>
      <c r="E811" s="114" t="s">
        <v>24</v>
      </c>
      <c r="F811" s="114">
        <v>2020</v>
      </c>
      <c r="G811" s="114" t="s">
        <v>3</v>
      </c>
      <c r="H811" s="20">
        <v>15</v>
      </c>
      <c r="I811" s="20">
        <v>13</v>
      </c>
      <c r="J811" s="20">
        <v>247</v>
      </c>
      <c r="K811" s="20">
        <v>19</v>
      </c>
      <c r="L811" s="114" t="s">
        <v>4</v>
      </c>
      <c r="M811" s="114" t="s">
        <v>774</v>
      </c>
    </row>
    <row r="812" spans="1:13" x14ac:dyDescent="0.25">
      <c r="A812" s="114">
        <v>25322</v>
      </c>
      <c r="B812" s="117" t="s">
        <v>387</v>
      </c>
      <c r="C812" s="114" t="s">
        <v>199</v>
      </c>
      <c r="D812" s="114" t="s">
        <v>5</v>
      </c>
      <c r="E812" s="114" t="s">
        <v>6</v>
      </c>
      <c r="F812" s="114">
        <v>2020</v>
      </c>
      <c r="G812" s="114" t="s">
        <v>11</v>
      </c>
      <c r="H812" s="20">
        <v>5</v>
      </c>
      <c r="I812" s="20">
        <v>5</v>
      </c>
      <c r="J812" s="20">
        <v>23.364485981308412</v>
      </c>
      <c r="K812" s="20">
        <v>4.6728971962616797</v>
      </c>
      <c r="L812" s="114" t="s">
        <v>4</v>
      </c>
      <c r="M812" s="114" t="s">
        <v>771</v>
      </c>
    </row>
    <row r="813" spans="1:13" x14ac:dyDescent="0.25">
      <c r="A813" s="114">
        <v>25322</v>
      </c>
      <c r="B813" s="117" t="s">
        <v>387</v>
      </c>
      <c r="C813" s="114" t="s">
        <v>199</v>
      </c>
      <c r="D813" s="114" t="s">
        <v>5</v>
      </c>
      <c r="E813" s="114" t="s">
        <v>6</v>
      </c>
      <c r="F813" s="114">
        <v>2020</v>
      </c>
      <c r="G813" s="114" t="s">
        <v>3</v>
      </c>
      <c r="H813" s="20">
        <v>4</v>
      </c>
      <c r="I813" s="20">
        <v>4</v>
      </c>
      <c r="J813" s="20">
        <v>16.822429906542055</v>
      </c>
      <c r="K813" s="20">
        <v>4.2056074766355103</v>
      </c>
      <c r="L813" s="114" t="s">
        <v>4</v>
      </c>
      <c r="M813" s="114" t="s">
        <v>771</v>
      </c>
    </row>
    <row r="814" spans="1:13" x14ac:dyDescent="0.25">
      <c r="A814" s="114">
        <v>25322</v>
      </c>
      <c r="B814" s="117" t="s">
        <v>387</v>
      </c>
      <c r="C814" s="114" t="s">
        <v>199</v>
      </c>
      <c r="D814" s="114" t="s">
        <v>238</v>
      </c>
      <c r="E814" s="114" t="s">
        <v>239</v>
      </c>
      <c r="F814" s="114">
        <v>2020</v>
      </c>
      <c r="G814" s="114" t="s">
        <v>225</v>
      </c>
      <c r="H814" s="20">
        <v>52</v>
      </c>
      <c r="I814" s="20">
        <v>49</v>
      </c>
      <c r="J814" s="20">
        <v>1960</v>
      </c>
      <c r="K814" s="20">
        <v>40</v>
      </c>
      <c r="L814" s="114" t="s">
        <v>50</v>
      </c>
      <c r="M814" s="114" t="s">
        <v>769</v>
      </c>
    </row>
    <row r="815" spans="1:13" x14ac:dyDescent="0.25">
      <c r="A815" s="114">
        <v>25322</v>
      </c>
      <c r="B815" s="117" t="s">
        <v>387</v>
      </c>
      <c r="C815" s="114" t="s">
        <v>199</v>
      </c>
      <c r="D815" s="114" t="s">
        <v>276</v>
      </c>
      <c r="E815" s="114" t="s">
        <v>277</v>
      </c>
      <c r="F815" s="114">
        <v>2020</v>
      </c>
      <c r="G815" s="114" t="s">
        <v>225</v>
      </c>
      <c r="H815" s="20">
        <v>26</v>
      </c>
      <c r="I815" s="20">
        <v>21</v>
      </c>
      <c r="J815" s="20">
        <v>176</v>
      </c>
      <c r="K815" s="20">
        <v>8</v>
      </c>
      <c r="L815" s="114" t="s">
        <v>50</v>
      </c>
      <c r="M815" s="114" t="s">
        <v>769</v>
      </c>
    </row>
    <row r="816" spans="1:13" x14ac:dyDescent="0.25">
      <c r="A816" s="114">
        <v>25324</v>
      </c>
      <c r="B816" s="117" t="s">
        <v>383</v>
      </c>
      <c r="C816" s="114" t="s">
        <v>62</v>
      </c>
      <c r="D816" s="114" t="s">
        <v>1</v>
      </c>
      <c r="E816" s="114" t="s">
        <v>2</v>
      </c>
      <c r="F816" s="114">
        <v>2020</v>
      </c>
      <c r="G816" s="114" t="s">
        <v>3</v>
      </c>
      <c r="H816" s="20">
        <v>362</v>
      </c>
      <c r="I816" s="20">
        <v>357</v>
      </c>
      <c r="J816" s="20">
        <v>535.5</v>
      </c>
      <c r="K816" s="20">
        <v>1.5</v>
      </c>
      <c r="L816" s="114" t="s">
        <v>4</v>
      </c>
      <c r="M816" s="114" t="s">
        <v>764</v>
      </c>
    </row>
    <row r="817" spans="1:13" x14ac:dyDescent="0.25">
      <c r="A817" s="114">
        <v>25324</v>
      </c>
      <c r="B817" s="117" t="s">
        <v>383</v>
      </c>
      <c r="C817" s="114" t="s">
        <v>62</v>
      </c>
      <c r="D817" s="114" t="s">
        <v>1</v>
      </c>
      <c r="E817" s="114" t="s">
        <v>2</v>
      </c>
      <c r="F817" s="114">
        <v>2020</v>
      </c>
      <c r="G817" s="114" t="s">
        <v>11</v>
      </c>
      <c r="H817" s="20">
        <v>347</v>
      </c>
      <c r="I817" s="20">
        <v>347</v>
      </c>
      <c r="J817" s="20">
        <v>416.4</v>
      </c>
      <c r="K817" s="20">
        <v>1.2</v>
      </c>
      <c r="L817" s="114" t="s">
        <v>4</v>
      </c>
      <c r="M817" s="114" t="s">
        <v>764</v>
      </c>
    </row>
    <row r="818" spans="1:13" x14ac:dyDescent="0.25">
      <c r="A818" s="114">
        <v>25324</v>
      </c>
      <c r="B818" s="117" t="s">
        <v>383</v>
      </c>
      <c r="C818" s="114" t="s">
        <v>62</v>
      </c>
      <c r="D818" s="114" t="s">
        <v>234</v>
      </c>
      <c r="E818" s="114" t="s">
        <v>235</v>
      </c>
      <c r="F818" s="114">
        <v>2020</v>
      </c>
      <c r="G818" s="114" t="s">
        <v>225</v>
      </c>
      <c r="H818" s="20">
        <v>145</v>
      </c>
      <c r="I818" s="20">
        <v>143</v>
      </c>
      <c r="J818" s="20">
        <v>1144</v>
      </c>
      <c r="K818" s="20">
        <v>8</v>
      </c>
      <c r="L818" s="114" t="s">
        <v>50</v>
      </c>
      <c r="M818" s="114" t="s">
        <v>769</v>
      </c>
    </row>
    <row r="819" spans="1:13" x14ac:dyDescent="0.25">
      <c r="A819" s="114">
        <v>25324</v>
      </c>
      <c r="B819" s="117" t="s">
        <v>383</v>
      </c>
      <c r="C819" s="114" t="s">
        <v>62</v>
      </c>
      <c r="D819" s="114" t="s">
        <v>246</v>
      </c>
      <c r="E819" s="114" t="s">
        <v>336</v>
      </c>
      <c r="F819" s="114">
        <v>2020</v>
      </c>
      <c r="G819" s="114" t="s">
        <v>225</v>
      </c>
      <c r="H819" s="20">
        <v>24</v>
      </c>
      <c r="I819" s="20">
        <v>22</v>
      </c>
      <c r="J819" s="20">
        <v>110</v>
      </c>
      <c r="K819" s="20">
        <v>5</v>
      </c>
      <c r="L819" s="114" t="s">
        <v>50</v>
      </c>
      <c r="M819" s="114" t="s">
        <v>769</v>
      </c>
    </row>
    <row r="820" spans="1:13" x14ac:dyDescent="0.25">
      <c r="A820" s="114">
        <v>25326</v>
      </c>
      <c r="B820" s="117" t="s">
        <v>387</v>
      </c>
      <c r="C820" s="114" t="s">
        <v>177</v>
      </c>
      <c r="D820" s="114" t="s">
        <v>19</v>
      </c>
      <c r="E820" s="114" t="s">
        <v>20</v>
      </c>
      <c r="F820" s="114">
        <v>2020</v>
      </c>
      <c r="G820" s="114" t="s">
        <v>3</v>
      </c>
      <c r="H820" s="20">
        <v>660</v>
      </c>
      <c r="I820" s="20">
        <v>660</v>
      </c>
      <c r="J820" s="20">
        <v>14520</v>
      </c>
      <c r="K820" s="20">
        <v>22</v>
      </c>
      <c r="L820" s="114" t="s">
        <v>4</v>
      </c>
      <c r="M820" s="114" t="s">
        <v>774</v>
      </c>
    </row>
    <row r="821" spans="1:13" x14ac:dyDescent="0.25">
      <c r="A821" s="114">
        <v>25326</v>
      </c>
      <c r="B821" s="117" t="s">
        <v>387</v>
      </c>
      <c r="C821" s="114" t="s">
        <v>177</v>
      </c>
      <c r="D821" s="114" t="s">
        <v>19</v>
      </c>
      <c r="E821" s="114" t="s">
        <v>20</v>
      </c>
      <c r="F821" s="114">
        <v>2020</v>
      </c>
      <c r="G821" s="114" t="s">
        <v>11</v>
      </c>
      <c r="H821" s="20">
        <v>530</v>
      </c>
      <c r="I821" s="20">
        <v>530</v>
      </c>
      <c r="J821" s="20">
        <v>11925</v>
      </c>
      <c r="K821" s="20">
        <v>22.5</v>
      </c>
      <c r="L821" s="114" t="s">
        <v>4</v>
      </c>
      <c r="M821" s="114" t="s">
        <v>774</v>
      </c>
    </row>
    <row r="822" spans="1:13" x14ac:dyDescent="0.25">
      <c r="A822" s="114">
        <v>25326</v>
      </c>
      <c r="B822" s="117" t="s">
        <v>387</v>
      </c>
      <c r="C822" s="114" t="s">
        <v>177</v>
      </c>
      <c r="D822" s="114" t="s">
        <v>138</v>
      </c>
      <c r="E822" s="114" t="s">
        <v>139</v>
      </c>
      <c r="F822" s="114">
        <v>2020</v>
      </c>
      <c r="G822" s="114" t="s">
        <v>3</v>
      </c>
      <c r="H822" s="20">
        <v>75</v>
      </c>
      <c r="I822" s="20">
        <v>75</v>
      </c>
      <c r="J822" s="20">
        <v>375</v>
      </c>
      <c r="K822" s="20">
        <v>5</v>
      </c>
      <c r="L822" s="114" t="s">
        <v>4</v>
      </c>
      <c r="M822" s="114" t="s">
        <v>767</v>
      </c>
    </row>
    <row r="823" spans="1:13" x14ac:dyDescent="0.25">
      <c r="A823" s="114">
        <v>25326</v>
      </c>
      <c r="B823" s="117" t="s">
        <v>387</v>
      </c>
      <c r="C823" s="114" t="s">
        <v>177</v>
      </c>
      <c r="D823" s="114" t="s">
        <v>19</v>
      </c>
      <c r="E823" s="114" t="s">
        <v>24</v>
      </c>
      <c r="F823" s="114">
        <v>2020</v>
      </c>
      <c r="G823" s="114" t="s">
        <v>3</v>
      </c>
      <c r="H823" s="20">
        <v>75</v>
      </c>
      <c r="I823" s="20">
        <v>75</v>
      </c>
      <c r="J823" s="20">
        <v>1275</v>
      </c>
      <c r="K823" s="20">
        <v>17</v>
      </c>
      <c r="L823" s="114" t="s">
        <v>4</v>
      </c>
      <c r="M823" s="114" t="s">
        <v>774</v>
      </c>
    </row>
    <row r="824" spans="1:13" x14ac:dyDescent="0.25">
      <c r="A824" s="114">
        <v>25326</v>
      </c>
      <c r="B824" s="117" t="s">
        <v>387</v>
      </c>
      <c r="C824" s="114" t="s">
        <v>177</v>
      </c>
      <c r="D824" s="114" t="s">
        <v>138</v>
      </c>
      <c r="E824" s="114" t="s">
        <v>139</v>
      </c>
      <c r="F824" s="114">
        <v>2020</v>
      </c>
      <c r="G824" s="114" t="s">
        <v>11</v>
      </c>
      <c r="H824" s="20">
        <v>65</v>
      </c>
      <c r="I824" s="20">
        <v>65</v>
      </c>
      <c r="J824" s="20">
        <v>325</v>
      </c>
      <c r="K824" s="20">
        <v>5</v>
      </c>
      <c r="L824" s="114" t="s">
        <v>4</v>
      </c>
      <c r="M824" s="114" t="s">
        <v>767</v>
      </c>
    </row>
    <row r="825" spans="1:13" x14ac:dyDescent="0.25">
      <c r="A825" s="114">
        <v>25326</v>
      </c>
      <c r="B825" s="117" t="s">
        <v>387</v>
      </c>
      <c r="C825" s="114" t="s">
        <v>177</v>
      </c>
      <c r="D825" s="114" t="s">
        <v>19</v>
      </c>
      <c r="E825" s="114" t="s">
        <v>24</v>
      </c>
      <c r="F825" s="114">
        <v>2020</v>
      </c>
      <c r="G825" s="114" t="s">
        <v>11</v>
      </c>
      <c r="H825" s="20">
        <v>62</v>
      </c>
      <c r="I825" s="20">
        <v>62</v>
      </c>
      <c r="J825" s="20">
        <v>1116</v>
      </c>
      <c r="K825" s="20">
        <v>18</v>
      </c>
      <c r="L825" s="114" t="s">
        <v>4</v>
      </c>
      <c r="M825" s="114" t="s">
        <v>774</v>
      </c>
    </row>
    <row r="826" spans="1:13" x14ac:dyDescent="0.25">
      <c r="A826" s="114">
        <v>25326</v>
      </c>
      <c r="B826" s="117" t="s">
        <v>387</v>
      </c>
      <c r="C826" s="114" t="s">
        <v>177</v>
      </c>
      <c r="D826" s="114" t="s">
        <v>29</v>
      </c>
      <c r="E826" s="114" t="s">
        <v>30</v>
      </c>
      <c r="F826" s="114">
        <v>2020</v>
      </c>
      <c r="G826" s="114" t="s">
        <v>3</v>
      </c>
      <c r="H826" s="20">
        <v>46</v>
      </c>
      <c r="I826" s="20">
        <v>46</v>
      </c>
      <c r="J826" s="20">
        <v>1104</v>
      </c>
      <c r="K826" s="20">
        <v>24</v>
      </c>
      <c r="L826" s="114" t="s">
        <v>4</v>
      </c>
      <c r="M826" s="114" t="s">
        <v>771</v>
      </c>
    </row>
    <row r="827" spans="1:13" x14ac:dyDescent="0.25">
      <c r="A827" s="114">
        <v>25326</v>
      </c>
      <c r="B827" s="117" t="s">
        <v>387</v>
      </c>
      <c r="C827" s="114" t="s">
        <v>177</v>
      </c>
      <c r="D827" s="114" t="s">
        <v>29</v>
      </c>
      <c r="E827" s="114" t="s">
        <v>30</v>
      </c>
      <c r="F827" s="114">
        <v>2020</v>
      </c>
      <c r="G827" s="114" t="s">
        <v>11</v>
      </c>
      <c r="H827" s="20">
        <v>40</v>
      </c>
      <c r="I827" s="20">
        <v>40</v>
      </c>
      <c r="J827" s="20">
        <v>920</v>
      </c>
      <c r="K827" s="20">
        <v>23</v>
      </c>
      <c r="L827" s="114" t="s">
        <v>4</v>
      </c>
      <c r="M827" s="114" t="s">
        <v>771</v>
      </c>
    </row>
    <row r="828" spans="1:13" x14ac:dyDescent="0.25">
      <c r="A828" s="114">
        <v>25326</v>
      </c>
      <c r="B828" s="117" t="s">
        <v>387</v>
      </c>
      <c r="C828" s="114" t="s">
        <v>177</v>
      </c>
      <c r="D828" s="114" t="s">
        <v>5</v>
      </c>
      <c r="E828" s="114" t="s">
        <v>6</v>
      </c>
      <c r="F828" s="114">
        <v>2020</v>
      </c>
      <c r="G828" s="114" t="s">
        <v>3</v>
      </c>
      <c r="H828" s="20">
        <v>35</v>
      </c>
      <c r="I828" s="20">
        <v>35</v>
      </c>
      <c r="J828" s="20">
        <v>81.775700934579433</v>
      </c>
      <c r="K828" s="20">
        <v>2.3364485981308398</v>
      </c>
      <c r="L828" s="114" t="s">
        <v>4</v>
      </c>
      <c r="M828" s="114" t="s">
        <v>771</v>
      </c>
    </row>
    <row r="829" spans="1:13" x14ac:dyDescent="0.25">
      <c r="A829" s="114">
        <v>25326</v>
      </c>
      <c r="B829" s="117" t="s">
        <v>387</v>
      </c>
      <c r="C829" s="114" t="s">
        <v>177</v>
      </c>
      <c r="D829" s="114" t="s">
        <v>5</v>
      </c>
      <c r="E829" s="114" t="s">
        <v>6</v>
      </c>
      <c r="F829" s="114">
        <v>2020</v>
      </c>
      <c r="G829" s="114" t="s">
        <v>11</v>
      </c>
      <c r="H829" s="20">
        <v>25</v>
      </c>
      <c r="I829" s="20">
        <v>25</v>
      </c>
      <c r="J829" s="20">
        <v>46.728971962616825</v>
      </c>
      <c r="K829" s="20">
        <v>1.86915887850467</v>
      </c>
      <c r="L829" s="114" t="s">
        <v>4</v>
      </c>
      <c r="M829" s="114" t="s">
        <v>771</v>
      </c>
    </row>
    <row r="830" spans="1:13" x14ac:dyDescent="0.25">
      <c r="A830" s="114">
        <v>25326</v>
      </c>
      <c r="B830" s="117" t="s">
        <v>387</v>
      </c>
      <c r="C830" s="114" t="s">
        <v>177</v>
      </c>
      <c r="D830" s="114" t="s">
        <v>266</v>
      </c>
      <c r="E830" s="114" t="s">
        <v>267</v>
      </c>
      <c r="F830" s="114">
        <v>2020</v>
      </c>
      <c r="G830" s="114" t="s">
        <v>225</v>
      </c>
      <c r="H830" s="20">
        <v>10</v>
      </c>
      <c r="I830" s="20">
        <v>10</v>
      </c>
      <c r="J830" s="20">
        <v>150</v>
      </c>
      <c r="K830" s="20">
        <v>15</v>
      </c>
      <c r="L830" s="114" t="s">
        <v>50</v>
      </c>
      <c r="M830" s="114" t="s">
        <v>769</v>
      </c>
    </row>
    <row r="831" spans="1:13" x14ac:dyDescent="0.25">
      <c r="A831" s="114">
        <v>25328</v>
      </c>
      <c r="B831" s="117" t="s">
        <v>388</v>
      </c>
      <c r="C831" s="114" t="s">
        <v>158</v>
      </c>
      <c r="D831" s="114" t="s">
        <v>1</v>
      </c>
      <c r="E831" s="114" t="s">
        <v>2</v>
      </c>
      <c r="F831" s="114">
        <v>2020</v>
      </c>
      <c r="G831" s="114" t="s">
        <v>3</v>
      </c>
      <c r="H831" s="20">
        <v>21</v>
      </c>
      <c r="I831" s="20">
        <v>21</v>
      </c>
      <c r="J831" s="20">
        <v>46.983050847457633</v>
      </c>
      <c r="K831" s="20">
        <v>2.2372881355932202</v>
      </c>
      <c r="L831" s="114" t="s">
        <v>4</v>
      </c>
      <c r="M831" s="114" t="s">
        <v>764</v>
      </c>
    </row>
    <row r="832" spans="1:13" x14ac:dyDescent="0.25">
      <c r="A832" s="114">
        <v>25328</v>
      </c>
      <c r="B832" s="117" t="s">
        <v>388</v>
      </c>
      <c r="C832" s="114" t="s">
        <v>158</v>
      </c>
      <c r="D832" s="114" t="s">
        <v>7</v>
      </c>
      <c r="E832" s="114" t="s">
        <v>8</v>
      </c>
      <c r="F832" s="114">
        <v>2020</v>
      </c>
      <c r="G832" s="114" t="s">
        <v>3</v>
      </c>
      <c r="H832" s="20">
        <v>18</v>
      </c>
      <c r="I832" s="20">
        <v>17</v>
      </c>
      <c r="J832" s="20">
        <v>47.55244755244756</v>
      </c>
      <c r="K832" s="20">
        <v>2.7972027972028002</v>
      </c>
      <c r="L832" s="114" t="s">
        <v>4</v>
      </c>
      <c r="M832" s="114" t="s">
        <v>764</v>
      </c>
    </row>
    <row r="833" spans="1:13" x14ac:dyDescent="0.25">
      <c r="A833" s="114">
        <v>25328</v>
      </c>
      <c r="B833" s="117" t="s">
        <v>388</v>
      </c>
      <c r="C833" s="114" t="s">
        <v>158</v>
      </c>
      <c r="D833" s="114" t="s">
        <v>5</v>
      </c>
      <c r="E833" s="114" t="s">
        <v>6</v>
      </c>
      <c r="F833" s="114">
        <v>2020</v>
      </c>
      <c r="G833" s="114" t="s">
        <v>11</v>
      </c>
      <c r="H833" s="20">
        <v>17</v>
      </c>
      <c r="I833" s="20">
        <v>17</v>
      </c>
      <c r="J833" s="20">
        <v>39.719626168224302</v>
      </c>
      <c r="K833" s="20">
        <v>2.3364485981308398</v>
      </c>
      <c r="L833" s="114" t="s">
        <v>4</v>
      </c>
      <c r="M833" s="114" t="s">
        <v>771</v>
      </c>
    </row>
    <row r="834" spans="1:13" x14ac:dyDescent="0.25">
      <c r="A834" s="114">
        <v>25328</v>
      </c>
      <c r="B834" s="117" t="s">
        <v>388</v>
      </c>
      <c r="C834" s="114" t="s">
        <v>158</v>
      </c>
      <c r="D834" s="114" t="s">
        <v>1</v>
      </c>
      <c r="E834" s="114" t="s">
        <v>2</v>
      </c>
      <c r="F834" s="114">
        <v>2020</v>
      </c>
      <c r="G834" s="114" t="s">
        <v>11</v>
      </c>
      <c r="H834" s="20">
        <v>17</v>
      </c>
      <c r="I834" s="20">
        <v>17</v>
      </c>
      <c r="J834" s="20">
        <v>38.033898305084747</v>
      </c>
      <c r="K834" s="20">
        <v>2.2372881355932202</v>
      </c>
      <c r="L834" s="114" t="s">
        <v>4</v>
      </c>
      <c r="M834" s="114" t="s">
        <v>764</v>
      </c>
    </row>
    <row r="835" spans="1:13" x14ac:dyDescent="0.25">
      <c r="A835" s="114">
        <v>25328</v>
      </c>
      <c r="B835" s="117" t="s">
        <v>388</v>
      </c>
      <c r="C835" s="114" t="s">
        <v>158</v>
      </c>
      <c r="D835" s="114" t="s">
        <v>5</v>
      </c>
      <c r="E835" s="114" t="s">
        <v>6</v>
      </c>
      <c r="F835" s="114">
        <v>2020</v>
      </c>
      <c r="G835" s="114" t="s">
        <v>3</v>
      </c>
      <c r="H835" s="20">
        <v>16.5</v>
      </c>
      <c r="I835" s="20">
        <v>15</v>
      </c>
      <c r="J835" s="20">
        <v>35.046728971962615</v>
      </c>
      <c r="K835" s="20">
        <v>2.3364485981308398</v>
      </c>
      <c r="L835" s="114" t="s">
        <v>4</v>
      </c>
      <c r="M835" s="114" t="s">
        <v>771</v>
      </c>
    </row>
    <row r="836" spans="1:13" x14ac:dyDescent="0.25">
      <c r="A836" s="114">
        <v>25328</v>
      </c>
      <c r="B836" s="117" t="s">
        <v>388</v>
      </c>
      <c r="C836" s="114" t="s">
        <v>158</v>
      </c>
      <c r="D836" s="114" t="s">
        <v>7</v>
      </c>
      <c r="E836" s="114" t="s">
        <v>8</v>
      </c>
      <c r="F836" s="114">
        <v>2020</v>
      </c>
      <c r="G836" s="114" t="s">
        <v>11</v>
      </c>
      <c r="H836" s="20">
        <v>16</v>
      </c>
      <c r="I836" s="20">
        <v>16</v>
      </c>
      <c r="J836" s="20">
        <v>44.75524475524476</v>
      </c>
      <c r="K836" s="20">
        <v>2.7972027972028002</v>
      </c>
      <c r="L836" s="114" t="s">
        <v>4</v>
      </c>
      <c r="M836" s="114" t="s">
        <v>764</v>
      </c>
    </row>
    <row r="837" spans="1:13" x14ac:dyDescent="0.25">
      <c r="A837" s="114">
        <v>25328</v>
      </c>
      <c r="B837" s="117" t="s">
        <v>388</v>
      </c>
      <c r="C837" s="114" t="s">
        <v>158</v>
      </c>
      <c r="D837" s="114" t="s">
        <v>232</v>
      </c>
      <c r="E837" s="114" t="s">
        <v>759</v>
      </c>
      <c r="F837" s="114">
        <v>2020</v>
      </c>
      <c r="G837" s="114" t="s">
        <v>225</v>
      </c>
      <c r="H837" s="20">
        <v>717</v>
      </c>
      <c r="I837" s="20">
        <v>622</v>
      </c>
      <c r="J837" s="20">
        <v>698</v>
      </c>
      <c r="K837" s="20">
        <v>1.1221864951768501</v>
      </c>
      <c r="L837" s="114" t="s">
        <v>50</v>
      </c>
      <c r="M837" s="114" t="s">
        <v>759</v>
      </c>
    </row>
    <row r="838" spans="1:13" x14ac:dyDescent="0.25">
      <c r="A838" s="114">
        <v>25328</v>
      </c>
      <c r="B838" s="117" t="s">
        <v>388</v>
      </c>
      <c r="C838" s="114" t="s">
        <v>158</v>
      </c>
      <c r="D838" s="114" t="s">
        <v>240</v>
      </c>
      <c r="E838" s="114" t="s">
        <v>241</v>
      </c>
      <c r="F838" s="114">
        <v>2020</v>
      </c>
      <c r="G838" s="114" t="s">
        <v>225</v>
      </c>
      <c r="H838" s="20">
        <v>191.2</v>
      </c>
      <c r="I838" s="20">
        <v>190.2</v>
      </c>
      <c r="J838" s="20">
        <v>760.8</v>
      </c>
      <c r="K838" s="20">
        <v>4</v>
      </c>
      <c r="L838" s="114" t="s">
        <v>50</v>
      </c>
      <c r="M838" s="114" t="s">
        <v>765</v>
      </c>
    </row>
    <row r="839" spans="1:13" x14ac:dyDescent="0.25">
      <c r="A839" s="114">
        <v>25328</v>
      </c>
      <c r="B839" s="117" t="s">
        <v>388</v>
      </c>
      <c r="C839" s="114" t="s">
        <v>158</v>
      </c>
      <c r="D839" s="114" t="s">
        <v>234</v>
      </c>
      <c r="E839" s="114" t="s">
        <v>235</v>
      </c>
      <c r="F839" s="114">
        <v>2020</v>
      </c>
      <c r="G839" s="114" t="s">
        <v>225</v>
      </c>
      <c r="H839" s="20">
        <v>96</v>
      </c>
      <c r="I839" s="20">
        <v>96</v>
      </c>
      <c r="J839" s="20">
        <v>576</v>
      </c>
      <c r="K839" s="20">
        <v>6</v>
      </c>
      <c r="L839" s="114" t="s">
        <v>50</v>
      </c>
      <c r="M839" s="114" t="s">
        <v>769</v>
      </c>
    </row>
    <row r="840" spans="1:13" x14ac:dyDescent="0.25">
      <c r="A840" s="114">
        <v>25328</v>
      </c>
      <c r="B840" s="117" t="s">
        <v>388</v>
      </c>
      <c r="C840" s="114" t="s">
        <v>158</v>
      </c>
      <c r="D840" s="114" t="s">
        <v>253</v>
      </c>
      <c r="E840" s="114" t="s">
        <v>254</v>
      </c>
      <c r="F840" s="114">
        <v>2020</v>
      </c>
      <c r="G840" s="114" t="s">
        <v>225</v>
      </c>
      <c r="H840" s="20">
        <v>45</v>
      </c>
      <c r="I840" s="20">
        <v>45</v>
      </c>
      <c r="J840" s="20">
        <v>225</v>
      </c>
      <c r="K840" s="20">
        <v>5</v>
      </c>
      <c r="L840" s="114" t="s">
        <v>50</v>
      </c>
      <c r="M840" s="114" t="s">
        <v>769</v>
      </c>
    </row>
    <row r="841" spans="1:13" x14ac:dyDescent="0.25">
      <c r="A841" s="114">
        <v>25328</v>
      </c>
      <c r="B841" s="117" t="s">
        <v>388</v>
      </c>
      <c r="C841" s="114" t="s">
        <v>158</v>
      </c>
      <c r="D841" s="114" t="s">
        <v>224</v>
      </c>
      <c r="E841" s="114" t="s">
        <v>334</v>
      </c>
      <c r="F841" s="114">
        <v>2020</v>
      </c>
      <c r="G841" s="114" t="s">
        <v>225</v>
      </c>
      <c r="H841" s="20">
        <v>18.5</v>
      </c>
      <c r="I841" s="20">
        <v>18.5</v>
      </c>
      <c r="J841" s="20">
        <v>92.5</v>
      </c>
      <c r="K841" s="20">
        <v>5</v>
      </c>
      <c r="L841" s="114" t="s">
        <v>50</v>
      </c>
      <c r="M841" s="114" t="s">
        <v>769</v>
      </c>
    </row>
    <row r="842" spans="1:13" x14ac:dyDescent="0.25">
      <c r="A842" s="114">
        <v>25328</v>
      </c>
      <c r="B842" s="117" t="s">
        <v>388</v>
      </c>
      <c r="C842" s="114" t="s">
        <v>158</v>
      </c>
      <c r="D842" s="114" t="s">
        <v>268</v>
      </c>
      <c r="E842" s="114" t="s">
        <v>269</v>
      </c>
      <c r="F842" s="114">
        <v>2020</v>
      </c>
      <c r="G842" s="114" t="s">
        <v>225</v>
      </c>
      <c r="H842" s="20">
        <v>11</v>
      </c>
      <c r="I842" s="20">
        <v>11</v>
      </c>
      <c r="J842" s="20">
        <v>44</v>
      </c>
      <c r="K842" s="20">
        <v>4</v>
      </c>
      <c r="L842" s="114" t="s">
        <v>50</v>
      </c>
      <c r="M842" s="114" t="s">
        <v>769</v>
      </c>
    </row>
    <row r="843" spans="1:13" x14ac:dyDescent="0.25">
      <c r="A843" s="114">
        <v>25328</v>
      </c>
      <c r="B843" s="117" t="s">
        <v>388</v>
      </c>
      <c r="C843" s="114" t="s">
        <v>158</v>
      </c>
      <c r="D843" s="114" t="s">
        <v>26</v>
      </c>
      <c r="E843" s="114" t="s">
        <v>27</v>
      </c>
      <c r="F843" s="114">
        <v>2020</v>
      </c>
      <c r="G843" s="114" t="s">
        <v>3</v>
      </c>
      <c r="H843" s="20">
        <v>7</v>
      </c>
      <c r="I843" s="20">
        <v>7</v>
      </c>
      <c r="J843" s="20">
        <v>49</v>
      </c>
      <c r="K843" s="20">
        <v>7</v>
      </c>
      <c r="L843" s="114" t="s">
        <v>356</v>
      </c>
      <c r="M843" s="114" t="s">
        <v>774</v>
      </c>
    </row>
    <row r="844" spans="1:13" x14ac:dyDescent="0.25">
      <c r="A844" s="114">
        <v>25328</v>
      </c>
      <c r="B844" s="117" t="s">
        <v>388</v>
      </c>
      <c r="C844" s="114" t="s">
        <v>158</v>
      </c>
      <c r="D844" s="114" t="s">
        <v>26</v>
      </c>
      <c r="E844" s="114" t="s">
        <v>27</v>
      </c>
      <c r="F844" s="114">
        <v>2020</v>
      </c>
      <c r="G844" s="114" t="s">
        <v>11</v>
      </c>
      <c r="H844" s="20">
        <v>7</v>
      </c>
      <c r="I844" s="20">
        <v>7</v>
      </c>
      <c r="J844" s="20">
        <v>49</v>
      </c>
      <c r="K844" s="20">
        <v>7</v>
      </c>
      <c r="L844" s="114" t="s">
        <v>356</v>
      </c>
      <c r="M844" s="114" t="s">
        <v>774</v>
      </c>
    </row>
    <row r="845" spans="1:13" x14ac:dyDescent="0.25">
      <c r="A845" s="114">
        <v>25335</v>
      </c>
      <c r="B845" s="117" t="s">
        <v>390</v>
      </c>
      <c r="C845" s="114" t="s">
        <v>163</v>
      </c>
      <c r="D845" s="114" t="s">
        <v>7</v>
      </c>
      <c r="E845" s="114" t="s">
        <v>8</v>
      </c>
      <c r="F845" s="114">
        <v>2020</v>
      </c>
      <c r="G845" s="114" t="s">
        <v>3</v>
      </c>
      <c r="H845" s="20">
        <v>600</v>
      </c>
      <c r="I845" s="20">
        <v>600</v>
      </c>
      <c r="J845" s="20">
        <v>1200</v>
      </c>
      <c r="K845" s="20">
        <v>2</v>
      </c>
      <c r="L845" s="114" t="s">
        <v>4</v>
      </c>
      <c r="M845" s="114" t="s">
        <v>764</v>
      </c>
    </row>
    <row r="846" spans="1:13" x14ac:dyDescent="0.25">
      <c r="A846" s="114">
        <v>25335</v>
      </c>
      <c r="B846" s="117" t="s">
        <v>390</v>
      </c>
      <c r="C846" s="114" t="s">
        <v>163</v>
      </c>
      <c r="D846" s="114" t="s">
        <v>9</v>
      </c>
      <c r="E846" s="114" t="s">
        <v>10</v>
      </c>
      <c r="F846" s="114">
        <v>2020</v>
      </c>
      <c r="G846" s="114" t="s">
        <v>11</v>
      </c>
      <c r="H846" s="20">
        <v>12</v>
      </c>
      <c r="I846" s="20">
        <v>12</v>
      </c>
      <c r="J846" s="20">
        <v>72</v>
      </c>
      <c r="K846" s="20">
        <v>6</v>
      </c>
      <c r="L846" s="114" t="s">
        <v>4</v>
      </c>
      <c r="M846" s="114" t="s">
        <v>771</v>
      </c>
    </row>
    <row r="847" spans="1:13" x14ac:dyDescent="0.25">
      <c r="A847" s="114">
        <v>25335</v>
      </c>
      <c r="B847" s="117" t="s">
        <v>390</v>
      </c>
      <c r="C847" s="114" t="s">
        <v>163</v>
      </c>
      <c r="D847" s="114" t="s">
        <v>9</v>
      </c>
      <c r="E847" s="114" t="s">
        <v>10</v>
      </c>
      <c r="F847" s="114">
        <v>2020</v>
      </c>
      <c r="G847" s="114" t="s">
        <v>3</v>
      </c>
      <c r="H847" s="20">
        <v>10</v>
      </c>
      <c r="I847" s="20">
        <v>10</v>
      </c>
      <c r="J847" s="20">
        <v>60</v>
      </c>
      <c r="K847" s="20">
        <v>6</v>
      </c>
      <c r="L847" s="114" t="s">
        <v>4</v>
      </c>
      <c r="M847" s="114" t="s">
        <v>771</v>
      </c>
    </row>
    <row r="848" spans="1:13" x14ac:dyDescent="0.25">
      <c r="A848" s="114">
        <v>25335</v>
      </c>
      <c r="B848" s="117" t="s">
        <v>390</v>
      </c>
      <c r="C848" s="114" t="s">
        <v>163</v>
      </c>
      <c r="D848" s="114" t="s">
        <v>60</v>
      </c>
      <c r="E848" s="114" t="s">
        <v>61</v>
      </c>
      <c r="F848" s="114">
        <v>2020</v>
      </c>
      <c r="G848" s="114" t="s">
        <v>11</v>
      </c>
      <c r="H848" s="20">
        <v>10</v>
      </c>
      <c r="I848" s="20">
        <v>10</v>
      </c>
      <c r="J848" s="20">
        <v>200</v>
      </c>
      <c r="K848" s="20">
        <v>20</v>
      </c>
      <c r="L848" s="114" t="s">
        <v>4</v>
      </c>
      <c r="M848" s="114" t="s">
        <v>771</v>
      </c>
    </row>
    <row r="849" spans="1:13" x14ac:dyDescent="0.25">
      <c r="A849" s="114">
        <v>25335</v>
      </c>
      <c r="B849" s="117" t="s">
        <v>390</v>
      </c>
      <c r="C849" s="114" t="s">
        <v>163</v>
      </c>
      <c r="D849" s="114" t="s">
        <v>60</v>
      </c>
      <c r="E849" s="114" t="s">
        <v>61</v>
      </c>
      <c r="F849" s="114">
        <v>2020</v>
      </c>
      <c r="G849" s="114" t="s">
        <v>3</v>
      </c>
      <c r="H849" s="20">
        <v>6</v>
      </c>
      <c r="I849" s="20">
        <v>6</v>
      </c>
      <c r="J849" s="20">
        <v>120</v>
      </c>
      <c r="K849" s="20">
        <v>20</v>
      </c>
      <c r="L849" s="114" t="s">
        <v>4</v>
      </c>
      <c r="M849" s="114" t="s">
        <v>771</v>
      </c>
    </row>
    <row r="850" spans="1:13" x14ac:dyDescent="0.25">
      <c r="A850" s="114">
        <v>25335</v>
      </c>
      <c r="B850" s="117" t="s">
        <v>390</v>
      </c>
      <c r="C850" s="114" t="s">
        <v>163</v>
      </c>
      <c r="D850" s="114" t="s">
        <v>7</v>
      </c>
      <c r="E850" s="114" t="s">
        <v>8</v>
      </c>
      <c r="F850" s="114">
        <v>2020</v>
      </c>
      <c r="G850" s="114" t="s">
        <v>11</v>
      </c>
      <c r="H850" s="20">
        <v>0</v>
      </c>
      <c r="I850" s="20">
        <v>0</v>
      </c>
      <c r="J850" s="20">
        <v>0</v>
      </c>
      <c r="K850" s="20">
        <v>0</v>
      </c>
      <c r="L850" s="114" t="s">
        <v>4</v>
      </c>
      <c r="M850" s="114" t="s">
        <v>764</v>
      </c>
    </row>
    <row r="851" spans="1:13" x14ac:dyDescent="0.25">
      <c r="A851" s="114">
        <v>25335</v>
      </c>
      <c r="B851" s="117" t="s">
        <v>390</v>
      </c>
      <c r="C851" s="114" t="s">
        <v>163</v>
      </c>
      <c r="D851" s="114" t="s">
        <v>232</v>
      </c>
      <c r="E851" s="114" t="s">
        <v>759</v>
      </c>
      <c r="F851" s="114">
        <v>2020</v>
      </c>
      <c r="G851" s="114" t="s">
        <v>225</v>
      </c>
      <c r="H851" s="20">
        <v>260</v>
      </c>
      <c r="I851" s="20">
        <v>216</v>
      </c>
      <c r="J851" s="20">
        <v>259</v>
      </c>
      <c r="K851" s="20">
        <v>1.19907407407407</v>
      </c>
      <c r="L851" s="114" t="s">
        <v>50</v>
      </c>
      <c r="M851" s="114" t="s">
        <v>759</v>
      </c>
    </row>
    <row r="852" spans="1:13" x14ac:dyDescent="0.25">
      <c r="A852" s="114">
        <v>25335</v>
      </c>
      <c r="B852" s="117" t="s">
        <v>390</v>
      </c>
      <c r="C852" s="114" t="s">
        <v>163</v>
      </c>
      <c r="D852" s="114" t="s">
        <v>240</v>
      </c>
      <c r="E852" s="114" t="s">
        <v>241</v>
      </c>
      <c r="F852" s="114">
        <v>2020</v>
      </c>
      <c r="G852" s="114" t="s">
        <v>225</v>
      </c>
      <c r="H852" s="20">
        <v>80</v>
      </c>
      <c r="I852" s="20">
        <v>78</v>
      </c>
      <c r="J852" s="20">
        <v>468</v>
      </c>
      <c r="K852" s="20">
        <v>6</v>
      </c>
      <c r="L852" s="114" t="s">
        <v>50</v>
      </c>
      <c r="M852" s="114" t="s">
        <v>765</v>
      </c>
    </row>
    <row r="853" spans="1:13" x14ac:dyDescent="0.25">
      <c r="A853" s="114">
        <v>25335</v>
      </c>
      <c r="B853" s="117" t="s">
        <v>390</v>
      </c>
      <c r="C853" s="114" t="s">
        <v>163</v>
      </c>
      <c r="D853" s="114" t="s">
        <v>57</v>
      </c>
      <c r="E853" s="114" t="s">
        <v>333</v>
      </c>
      <c r="F853" s="114">
        <v>2020</v>
      </c>
      <c r="G853" s="114" t="s">
        <v>3</v>
      </c>
      <c r="H853" s="20">
        <v>20</v>
      </c>
      <c r="I853" s="20">
        <v>20</v>
      </c>
      <c r="J853" s="20">
        <v>90</v>
      </c>
      <c r="K853" s="20">
        <v>4.5</v>
      </c>
      <c r="L853" s="114" t="s">
        <v>356</v>
      </c>
      <c r="M853" s="114" t="s">
        <v>774</v>
      </c>
    </row>
    <row r="854" spans="1:13" x14ac:dyDescent="0.25">
      <c r="A854" s="114">
        <v>25335</v>
      </c>
      <c r="B854" s="117" t="s">
        <v>390</v>
      </c>
      <c r="C854" s="114" t="s">
        <v>163</v>
      </c>
      <c r="D854" s="114" t="s">
        <v>57</v>
      </c>
      <c r="E854" s="114" t="s">
        <v>333</v>
      </c>
      <c r="F854" s="114">
        <v>2020</v>
      </c>
      <c r="G854" s="114" t="s">
        <v>11</v>
      </c>
      <c r="H854" s="20">
        <v>3</v>
      </c>
      <c r="I854" s="20">
        <v>3</v>
      </c>
      <c r="J854" s="20">
        <v>12</v>
      </c>
      <c r="K854" s="20">
        <v>4</v>
      </c>
      <c r="L854" s="114" t="s">
        <v>356</v>
      </c>
      <c r="M854" s="114" t="s">
        <v>774</v>
      </c>
    </row>
    <row r="855" spans="1:13" x14ac:dyDescent="0.25">
      <c r="A855" s="114">
        <v>25339</v>
      </c>
      <c r="B855" s="117" t="s">
        <v>390</v>
      </c>
      <c r="C855" s="114" t="s">
        <v>200</v>
      </c>
      <c r="D855" s="114" t="s">
        <v>7</v>
      </c>
      <c r="E855" s="114" t="s">
        <v>8</v>
      </c>
      <c r="F855" s="114">
        <v>2020</v>
      </c>
      <c r="G855" s="114" t="s">
        <v>11</v>
      </c>
      <c r="H855" s="20">
        <v>3700</v>
      </c>
      <c r="I855" s="20">
        <v>2600</v>
      </c>
      <c r="J855" s="20">
        <v>5720.0000000000009</v>
      </c>
      <c r="K855" s="20">
        <v>2.2000000000000002</v>
      </c>
      <c r="L855" s="114" t="s">
        <v>4</v>
      </c>
      <c r="M855" s="114" t="s">
        <v>764</v>
      </c>
    </row>
    <row r="856" spans="1:13" x14ac:dyDescent="0.25">
      <c r="A856" s="114">
        <v>25339</v>
      </c>
      <c r="B856" s="117" t="s">
        <v>390</v>
      </c>
      <c r="C856" s="114" t="s">
        <v>200</v>
      </c>
      <c r="D856" s="114" t="s">
        <v>1</v>
      </c>
      <c r="E856" s="114" t="s">
        <v>2</v>
      </c>
      <c r="F856" s="114">
        <v>2020</v>
      </c>
      <c r="G856" s="114" t="s">
        <v>11</v>
      </c>
      <c r="H856" s="20">
        <v>2100</v>
      </c>
      <c r="I856" s="20">
        <v>2090</v>
      </c>
      <c r="J856" s="20">
        <v>4180</v>
      </c>
      <c r="K856" s="20">
        <v>2</v>
      </c>
      <c r="L856" s="114" t="s">
        <v>4</v>
      </c>
      <c r="M856" s="114" t="s">
        <v>764</v>
      </c>
    </row>
    <row r="857" spans="1:13" x14ac:dyDescent="0.25">
      <c r="A857" s="114">
        <v>25339</v>
      </c>
      <c r="B857" s="117" t="s">
        <v>390</v>
      </c>
      <c r="C857" s="114" t="s">
        <v>200</v>
      </c>
      <c r="D857" s="114" t="s">
        <v>19</v>
      </c>
      <c r="E857" s="114" t="s">
        <v>20</v>
      </c>
      <c r="F857" s="114">
        <v>2020</v>
      </c>
      <c r="G857" s="114" t="s">
        <v>11</v>
      </c>
      <c r="H857" s="20">
        <v>65</v>
      </c>
      <c r="I857" s="20">
        <v>60</v>
      </c>
      <c r="J857" s="20">
        <v>1320</v>
      </c>
      <c r="K857" s="20">
        <v>22</v>
      </c>
      <c r="L857" s="114" t="s">
        <v>4</v>
      </c>
      <c r="M857" s="114" t="s">
        <v>774</v>
      </c>
    </row>
    <row r="858" spans="1:13" x14ac:dyDescent="0.25">
      <c r="A858" s="114">
        <v>25339</v>
      </c>
      <c r="B858" s="117" t="s">
        <v>390</v>
      </c>
      <c r="C858" s="114" t="s">
        <v>200</v>
      </c>
      <c r="D858" s="114" t="s">
        <v>240</v>
      </c>
      <c r="E858" s="114" t="s">
        <v>241</v>
      </c>
      <c r="F858" s="114">
        <v>2020</v>
      </c>
      <c r="G858" s="114" t="s">
        <v>225</v>
      </c>
      <c r="H858" s="20">
        <v>101</v>
      </c>
      <c r="I858" s="20">
        <v>99</v>
      </c>
      <c r="J858" s="20">
        <v>495</v>
      </c>
      <c r="K858" s="20">
        <v>5</v>
      </c>
      <c r="L858" s="114" t="s">
        <v>50</v>
      </c>
      <c r="M858" s="114" t="s">
        <v>765</v>
      </c>
    </row>
    <row r="859" spans="1:13" x14ac:dyDescent="0.25">
      <c r="A859" s="114">
        <v>25339</v>
      </c>
      <c r="B859" s="117" t="s">
        <v>390</v>
      </c>
      <c r="C859" s="114" t="s">
        <v>200</v>
      </c>
      <c r="D859" s="114" t="s">
        <v>232</v>
      </c>
      <c r="E859" s="114" t="s">
        <v>759</v>
      </c>
      <c r="F859" s="114">
        <v>2020</v>
      </c>
      <c r="G859" s="114" t="s">
        <v>225</v>
      </c>
      <c r="H859" s="20">
        <v>37</v>
      </c>
      <c r="I859" s="20">
        <v>32</v>
      </c>
      <c r="J859" s="20">
        <v>37.44</v>
      </c>
      <c r="K859" s="20">
        <v>1.17</v>
      </c>
      <c r="L859" s="114" t="s">
        <v>50</v>
      </c>
      <c r="M859" s="114" t="s">
        <v>759</v>
      </c>
    </row>
    <row r="860" spans="1:13" x14ac:dyDescent="0.25">
      <c r="A860" s="114">
        <v>25339</v>
      </c>
      <c r="B860" s="117" t="s">
        <v>390</v>
      </c>
      <c r="C860" s="114" t="s">
        <v>200</v>
      </c>
      <c r="D860" s="114" t="s">
        <v>57</v>
      </c>
      <c r="E860" s="114" t="s">
        <v>58</v>
      </c>
      <c r="F860" s="114">
        <v>2020</v>
      </c>
      <c r="G860" s="114" t="s">
        <v>3</v>
      </c>
      <c r="H860" s="20">
        <v>80</v>
      </c>
      <c r="I860" s="20">
        <v>80</v>
      </c>
      <c r="J860" s="20">
        <v>320</v>
      </c>
      <c r="K860" s="20">
        <v>4</v>
      </c>
      <c r="L860" s="114" t="s">
        <v>356</v>
      </c>
      <c r="M860" s="114" t="s">
        <v>774</v>
      </c>
    </row>
    <row r="861" spans="1:13" x14ac:dyDescent="0.25">
      <c r="A861" s="114">
        <v>25339</v>
      </c>
      <c r="B861" s="117" t="s">
        <v>390</v>
      </c>
      <c r="C861" s="114" t="s">
        <v>200</v>
      </c>
      <c r="D861" s="114" t="s">
        <v>57</v>
      </c>
      <c r="E861" s="114" t="s">
        <v>58</v>
      </c>
      <c r="F861" s="114">
        <v>2020</v>
      </c>
      <c r="G861" s="114" t="s">
        <v>11</v>
      </c>
      <c r="H861" s="20">
        <v>30</v>
      </c>
      <c r="I861" s="20">
        <v>30</v>
      </c>
      <c r="J861" s="20">
        <v>120</v>
      </c>
      <c r="K861" s="20">
        <v>4</v>
      </c>
      <c r="L861" s="114" t="s">
        <v>356</v>
      </c>
      <c r="M861" s="114" t="s">
        <v>774</v>
      </c>
    </row>
    <row r="862" spans="1:13" x14ac:dyDescent="0.25">
      <c r="A862" s="114">
        <v>25368</v>
      </c>
      <c r="B862" s="117" t="s">
        <v>383</v>
      </c>
      <c r="C862" s="114" t="s">
        <v>201</v>
      </c>
      <c r="D862" s="114" t="s">
        <v>1</v>
      </c>
      <c r="E862" s="114" t="s">
        <v>2</v>
      </c>
      <c r="F862" s="114">
        <v>2020</v>
      </c>
      <c r="G862" s="114" t="s">
        <v>3</v>
      </c>
      <c r="H862" s="20">
        <v>400</v>
      </c>
      <c r="I862" s="20">
        <v>200</v>
      </c>
      <c r="J862" s="20">
        <v>220.00000000000003</v>
      </c>
      <c r="K862" s="20">
        <v>1.1000000000000001</v>
      </c>
      <c r="L862" s="114" t="s">
        <v>4</v>
      </c>
      <c r="M862" s="114" t="s">
        <v>764</v>
      </c>
    </row>
    <row r="863" spans="1:13" x14ac:dyDescent="0.25">
      <c r="A863" s="114">
        <v>25368</v>
      </c>
      <c r="B863" s="117" t="s">
        <v>383</v>
      </c>
      <c r="C863" s="114" t="s">
        <v>201</v>
      </c>
      <c r="D863" s="114" t="s">
        <v>1</v>
      </c>
      <c r="E863" s="114" t="s">
        <v>2</v>
      </c>
      <c r="F863" s="114">
        <v>2020</v>
      </c>
      <c r="G863" s="114" t="s">
        <v>11</v>
      </c>
      <c r="H863" s="20">
        <v>300</v>
      </c>
      <c r="I863" s="20">
        <v>150</v>
      </c>
      <c r="J863" s="20">
        <v>165</v>
      </c>
      <c r="K863" s="20">
        <v>1.1000000000000001</v>
      </c>
      <c r="L863" s="114" t="s">
        <v>4</v>
      </c>
      <c r="M863" s="114" t="s">
        <v>764</v>
      </c>
    </row>
    <row r="864" spans="1:13" x14ac:dyDescent="0.25">
      <c r="A864" s="114">
        <v>25368</v>
      </c>
      <c r="B864" s="117" t="s">
        <v>383</v>
      </c>
      <c r="C864" s="114" t="s">
        <v>201</v>
      </c>
      <c r="D864" s="114" t="s">
        <v>52</v>
      </c>
      <c r="E864" s="114" t="s">
        <v>53</v>
      </c>
      <c r="F864" s="114">
        <v>2020</v>
      </c>
      <c r="G864" s="114" t="s">
        <v>3</v>
      </c>
      <c r="H864" s="20">
        <v>45</v>
      </c>
      <c r="I864" s="20">
        <v>30</v>
      </c>
      <c r="J864" s="20">
        <v>240</v>
      </c>
      <c r="K864" s="20">
        <v>8</v>
      </c>
      <c r="L864" s="114" t="s">
        <v>4</v>
      </c>
      <c r="M864" s="114" t="s">
        <v>771</v>
      </c>
    </row>
    <row r="865" spans="1:13" x14ac:dyDescent="0.25">
      <c r="A865" s="114">
        <v>25368</v>
      </c>
      <c r="B865" s="117" t="s">
        <v>383</v>
      </c>
      <c r="C865" s="114" t="s">
        <v>201</v>
      </c>
      <c r="D865" s="114" t="s">
        <v>52</v>
      </c>
      <c r="E865" s="114" t="s">
        <v>53</v>
      </c>
      <c r="F865" s="114">
        <v>2020</v>
      </c>
      <c r="G865" s="114" t="s">
        <v>11</v>
      </c>
      <c r="H865" s="20">
        <v>40</v>
      </c>
      <c r="I865" s="20">
        <v>25</v>
      </c>
      <c r="J865" s="20">
        <v>125</v>
      </c>
      <c r="K865" s="20">
        <v>5</v>
      </c>
      <c r="L865" s="114" t="s">
        <v>4</v>
      </c>
      <c r="M865" s="114" t="s">
        <v>771</v>
      </c>
    </row>
    <row r="866" spans="1:13" x14ac:dyDescent="0.25">
      <c r="A866" s="114">
        <v>25368</v>
      </c>
      <c r="B866" s="117" t="s">
        <v>383</v>
      </c>
      <c r="C866" s="114" t="s">
        <v>201</v>
      </c>
      <c r="D866" s="114" t="s">
        <v>7</v>
      </c>
      <c r="E866" s="114" t="s">
        <v>8</v>
      </c>
      <c r="F866" s="114">
        <v>2020</v>
      </c>
      <c r="G866" s="114" t="s">
        <v>3</v>
      </c>
      <c r="H866" s="20">
        <v>8</v>
      </c>
      <c r="I866" s="20">
        <v>6</v>
      </c>
      <c r="J866" s="20">
        <v>6</v>
      </c>
      <c r="K866" s="20">
        <v>1</v>
      </c>
      <c r="L866" s="114" t="s">
        <v>4</v>
      </c>
      <c r="M866" s="114" t="s">
        <v>764</v>
      </c>
    </row>
    <row r="867" spans="1:13" x14ac:dyDescent="0.25">
      <c r="A867" s="114">
        <v>25368</v>
      </c>
      <c r="B867" s="117" t="s">
        <v>383</v>
      </c>
      <c r="C867" s="114" t="s">
        <v>201</v>
      </c>
      <c r="D867" s="114" t="s">
        <v>22</v>
      </c>
      <c r="E867" s="114" t="s">
        <v>32</v>
      </c>
      <c r="F867" s="114">
        <v>2020</v>
      </c>
      <c r="G867" s="114" t="s">
        <v>3</v>
      </c>
      <c r="H867" s="20">
        <v>5</v>
      </c>
      <c r="I867" s="20">
        <v>4</v>
      </c>
      <c r="J867" s="20">
        <v>20</v>
      </c>
      <c r="K867" s="20">
        <v>5</v>
      </c>
      <c r="L867" s="114" t="s">
        <v>4</v>
      </c>
      <c r="M867" s="114" t="s">
        <v>771</v>
      </c>
    </row>
    <row r="868" spans="1:13" x14ac:dyDescent="0.25">
      <c r="A868" s="114">
        <v>25368</v>
      </c>
      <c r="B868" s="117" t="s">
        <v>383</v>
      </c>
      <c r="C868" s="114" t="s">
        <v>201</v>
      </c>
      <c r="D868" s="114" t="s">
        <v>22</v>
      </c>
      <c r="E868" s="114" t="s">
        <v>32</v>
      </c>
      <c r="F868" s="114">
        <v>2020</v>
      </c>
      <c r="G868" s="114" t="s">
        <v>11</v>
      </c>
      <c r="H868" s="20">
        <v>5</v>
      </c>
      <c r="I868" s="20">
        <v>4</v>
      </c>
      <c r="J868" s="20">
        <v>20</v>
      </c>
      <c r="K868" s="20">
        <v>5</v>
      </c>
      <c r="L868" s="114" t="s">
        <v>4</v>
      </c>
      <c r="M868" s="114" t="s">
        <v>771</v>
      </c>
    </row>
    <row r="869" spans="1:13" x14ac:dyDescent="0.25">
      <c r="A869" s="114">
        <v>25368</v>
      </c>
      <c r="B869" s="117" t="s">
        <v>383</v>
      </c>
      <c r="C869" s="114" t="s">
        <v>201</v>
      </c>
      <c r="D869" s="114" t="s">
        <v>7</v>
      </c>
      <c r="E869" s="114" t="s">
        <v>8</v>
      </c>
      <c r="F869" s="114">
        <v>2020</v>
      </c>
      <c r="G869" s="114" t="s">
        <v>11</v>
      </c>
      <c r="H869" s="20">
        <v>4</v>
      </c>
      <c r="I869" s="20">
        <v>4</v>
      </c>
      <c r="J869" s="20">
        <v>4</v>
      </c>
      <c r="K869" s="20">
        <v>1</v>
      </c>
      <c r="L869" s="114" t="s">
        <v>4</v>
      </c>
      <c r="M869" s="114" t="s">
        <v>764</v>
      </c>
    </row>
    <row r="870" spans="1:13" x14ac:dyDescent="0.25">
      <c r="A870" s="114">
        <v>25368</v>
      </c>
      <c r="B870" s="117" t="s">
        <v>383</v>
      </c>
      <c r="C870" s="114" t="s">
        <v>201</v>
      </c>
      <c r="D870" s="114" t="s">
        <v>150</v>
      </c>
      <c r="E870" s="114" t="s">
        <v>151</v>
      </c>
      <c r="F870" s="114">
        <v>2020</v>
      </c>
      <c r="G870" s="114" t="s">
        <v>11</v>
      </c>
      <c r="H870" s="20">
        <v>1.5</v>
      </c>
      <c r="I870" s="20">
        <v>1</v>
      </c>
      <c r="J870" s="20">
        <v>5</v>
      </c>
      <c r="K870" s="20">
        <v>5</v>
      </c>
      <c r="L870" s="114" t="s">
        <v>4</v>
      </c>
      <c r="M870" s="114" t="s">
        <v>769</v>
      </c>
    </row>
    <row r="871" spans="1:13" x14ac:dyDescent="0.25">
      <c r="A871" s="114">
        <v>25368</v>
      </c>
      <c r="B871" s="117" t="s">
        <v>383</v>
      </c>
      <c r="C871" s="114" t="s">
        <v>201</v>
      </c>
      <c r="D871" s="114" t="s">
        <v>150</v>
      </c>
      <c r="E871" s="114" t="s">
        <v>151</v>
      </c>
      <c r="F871" s="114">
        <v>2020</v>
      </c>
      <c r="G871" s="114" t="s">
        <v>3</v>
      </c>
      <c r="H871" s="20">
        <v>1</v>
      </c>
      <c r="I871" s="20">
        <v>1</v>
      </c>
      <c r="J871" s="20">
        <v>5</v>
      </c>
      <c r="K871" s="20">
        <v>5</v>
      </c>
      <c r="L871" s="114" t="s">
        <v>4</v>
      </c>
      <c r="M871" s="114" t="s">
        <v>769</v>
      </c>
    </row>
    <row r="872" spans="1:13" x14ac:dyDescent="0.25">
      <c r="A872" s="114">
        <v>25368</v>
      </c>
      <c r="B872" s="117" t="s">
        <v>383</v>
      </c>
      <c r="C872" s="114" t="s">
        <v>201</v>
      </c>
      <c r="D872" s="114" t="s">
        <v>246</v>
      </c>
      <c r="E872" s="114" t="s">
        <v>336</v>
      </c>
      <c r="F872" s="114">
        <v>2020</v>
      </c>
      <c r="G872" s="114" t="s">
        <v>225</v>
      </c>
      <c r="H872" s="20">
        <v>383.2</v>
      </c>
      <c r="I872" s="20">
        <v>367.2</v>
      </c>
      <c r="J872" s="20">
        <v>2299.1999999999998</v>
      </c>
      <c r="K872" s="20">
        <v>6</v>
      </c>
      <c r="L872" s="114" t="s">
        <v>50</v>
      </c>
      <c r="M872" s="114" t="s">
        <v>769</v>
      </c>
    </row>
    <row r="873" spans="1:13" x14ac:dyDescent="0.25">
      <c r="A873" s="114">
        <v>25368</v>
      </c>
      <c r="B873" s="117" t="s">
        <v>383</v>
      </c>
      <c r="C873" s="114" t="s">
        <v>201</v>
      </c>
      <c r="D873" s="114" t="s">
        <v>232</v>
      </c>
      <c r="E873" s="114" t="s">
        <v>759</v>
      </c>
      <c r="F873" s="114">
        <v>2020</v>
      </c>
      <c r="G873" s="114" t="s">
        <v>225</v>
      </c>
      <c r="H873" s="20">
        <v>123</v>
      </c>
      <c r="I873" s="20">
        <v>114</v>
      </c>
      <c r="J873" s="20">
        <v>117</v>
      </c>
      <c r="K873" s="20">
        <v>1.0263157894736801</v>
      </c>
      <c r="L873" s="114" t="s">
        <v>50</v>
      </c>
      <c r="M873" s="114" t="s">
        <v>759</v>
      </c>
    </row>
    <row r="874" spans="1:13" x14ac:dyDescent="0.25">
      <c r="A874" s="114">
        <v>25368</v>
      </c>
      <c r="B874" s="117" t="s">
        <v>383</v>
      </c>
      <c r="C874" s="114" t="s">
        <v>201</v>
      </c>
      <c r="D874" s="114" t="s">
        <v>234</v>
      </c>
      <c r="E874" s="114" t="s">
        <v>235</v>
      </c>
      <c r="F874" s="114">
        <v>2020</v>
      </c>
      <c r="G874" s="114" t="s">
        <v>225</v>
      </c>
      <c r="H874" s="20">
        <v>111</v>
      </c>
      <c r="I874" s="20">
        <v>108</v>
      </c>
      <c r="J874" s="20">
        <v>555</v>
      </c>
      <c r="K874" s="20">
        <v>5</v>
      </c>
      <c r="L874" s="114" t="s">
        <v>50</v>
      </c>
      <c r="M874" s="114" t="s">
        <v>769</v>
      </c>
    </row>
    <row r="875" spans="1:13" x14ac:dyDescent="0.25">
      <c r="A875" s="114">
        <v>25368</v>
      </c>
      <c r="B875" s="117" t="s">
        <v>383</v>
      </c>
      <c r="C875" s="114" t="s">
        <v>201</v>
      </c>
      <c r="D875" s="114" t="s">
        <v>253</v>
      </c>
      <c r="E875" s="114" t="s">
        <v>254</v>
      </c>
      <c r="F875" s="114">
        <v>2020</v>
      </c>
      <c r="G875" s="114" t="s">
        <v>225</v>
      </c>
      <c r="H875" s="20">
        <v>80.95</v>
      </c>
      <c r="I875" s="20">
        <v>80.95</v>
      </c>
      <c r="J875" s="20">
        <v>404.75</v>
      </c>
      <c r="K875" s="20">
        <v>5</v>
      </c>
      <c r="L875" s="114" t="s">
        <v>50</v>
      </c>
      <c r="M875" s="114" t="s">
        <v>769</v>
      </c>
    </row>
    <row r="876" spans="1:13" x14ac:dyDescent="0.25">
      <c r="A876" s="114">
        <v>25368</v>
      </c>
      <c r="B876" s="117" t="s">
        <v>383</v>
      </c>
      <c r="C876" s="114" t="s">
        <v>201</v>
      </c>
      <c r="D876" s="114" t="s">
        <v>226</v>
      </c>
      <c r="E876" s="114" t="s">
        <v>335</v>
      </c>
      <c r="F876" s="114">
        <v>2020</v>
      </c>
      <c r="G876" s="114" t="s">
        <v>225</v>
      </c>
      <c r="H876" s="20">
        <v>76.540000000000006</v>
      </c>
      <c r="I876" s="20">
        <v>64.540000000000006</v>
      </c>
      <c r="J876" s="20">
        <v>535.78000000000009</v>
      </c>
      <c r="K876" s="20">
        <v>7</v>
      </c>
      <c r="L876" s="114" t="s">
        <v>50</v>
      </c>
      <c r="M876" s="114" t="s">
        <v>769</v>
      </c>
    </row>
    <row r="877" spans="1:13" x14ac:dyDescent="0.25">
      <c r="A877" s="114">
        <v>25368</v>
      </c>
      <c r="B877" s="117" t="s">
        <v>383</v>
      </c>
      <c r="C877" s="114" t="s">
        <v>201</v>
      </c>
      <c r="D877" s="114" t="s">
        <v>227</v>
      </c>
      <c r="E877" s="114" t="s">
        <v>339</v>
      </c>
      <c r="F877" s="114">
        <v>2020</v>
      </c>
      <c r="G877" s="114" t="s">
        <v>225</v>
      </c>
      <c r="H877" s="20">
        <v>65.3</v>
      </c>
      <c r="I877" s="20">
        <v>44.3</v>
      </c>
      <c r="J877" s="20">
        <v>391.79999999999995</v>
      </c>
      <c r="K877" s="20">
        <v>6</v>
      </c>
      <c r="L877" s="114" t="s">
        <v>50</v>
      </c>
      <c r="M877" s="114" t="s">
        <v>769</v>
      </c>
    </row>
    <row r="878" spans="1:13" x14ac:dyDescent="0.25">
      <c r="A878" s="114">
        <v>25368</v>
      </c>
      <c r="B878" s="117" t="s">
        <v>383</v>
      </c>
      <c r="C878" s="114" t="s">
        <v>201</v>
      </c>
      <c r="D878" s="114" t="s">
        <v>250</v>
      </c>
      <c r="E878" s="114" t="s">
        <v>251</v>
      </c>
      <c r="F878" s="114">
        <v>2020</v>
      </c>
      <c r="G878" s="114" t="s">
        <v>225</v>
      </c>
      <c r="H878" s="20">
        <v>46</v>
      </c>
      <c r="I878" s="20">
        <v>41</v>
      </c>
      <c r="J878" s="20">
        <v>20.5</v>
      </c>
      <c r="K878" s="20">
        <v>0.5</v>
      </c>
      <c r="L878" s="114" t="s">
        <v>50</v>
      </c>
      <c r="M878" s="114" t="s">
        <v>251</v>
      </c>
    </row>
    <row r="879" spans="1:13" x14ac:dyDescent="0.25">
      <c r="A879" s="114">
        <v>25368</v>
      </c>
      <c r="B879" s="117" t="s">
        <v>383</v>
      </c>
      <c r="C879" s="114" t="s">
        <v>201</v>
      </c>
      <c r="D879" s="114" t="s">
        <v>224</v>
      </c>
      <c r="E879" s="114" t="s">
        <v>334</v>
      </c>
      <c r="F879" s="114">
        <v>2020</v>
      </c>
      <c r="G879" s="114" t="s">
        <v>225</v>
      </c>
      <c r="H879" s="20">
        <v>28.95</v>
      </c>
      <c r="I879" s="20">
        <v>24</v>
      </c>
      <c r="J879" s="20">
        <v>231.6</v>
      </c>
      <c r="K879" s="20">
        <v>8</v>
      </c>
      <c r="L879" s="114" t="s">
        <v>50</v>
      </c>
      <c r="M879" s="114" t="s">
        <v>769</v>
      </c>
    </row>
    <row r="880" spans="1:13" x14ac:dyDescent="0.25">
      <c r="A880" s="114">
        <v>25368</v>
      </c>
      <c r="B880" s="117" t="s">
        <v>383</v>
      </c>
      <c r="C880" s="114" t="s">
        <v>201</v>
      </c>
      <c r="D880" s="114" t="s">
        <v>284</v>
      </c>
      <c r="E880" s="114" t="s">
        <v>285</v>
      </c>
      <c r="F880" s="114">
        <v>2020</v>
      </c>
      <c r="G880" s="114" t="s">
        <v>225</v>
      </c>
      <c r="H880" s="20">
        <v>3.5</v>
      </c>
      <c r="I880" s="20">
        <v>3.5</v>
      </c>
      <c r="J880" s="20">
        <v>10.5</v>
      </c>
      <c r="K880" s="20">
        <v>3</v>
      </c>
      <c r="L880" s="114" t="s">
        <v>50</v>
      </c>
      <c r="M880" s="114" t="s">
        <v>769</v>
      </c>
    </row>
    <row r="881" spans="1:13" x14ac:dyDescent="0.25">
      <c r="A881" s="114">
        <v>25368</v>
      </c>
      <c r="B881" s="117" t="s">
        <v>383</v>
      </c>
      <c r="C881" s="114" t="s">
        <v>201</v>
      </c>
      <c r="D881" s="114" t="s">
        <v>256</v>
      </c>
      <c r="E881" s="114" t="s">
        <v>257</v>
      </c>
      <c r="F881" s="114">
        <v>2020</v>
      </c>
      <c r="G881" s="114" t="s">
        <v>225</v>
      </c>
      <c r="H881" s="20">
        <v>1.67</v>
      </c>
      <c r="I881" s="20">
        <v>0.99999999999999989</v>
      </c>
      <c r="J881" s="20">
        <v>5.01</v>
      </c>
      <c r="K881" s="20">
        <v>3</v>
      </c>
      <c r="L881" s="114" t="s">
        <v>50</v>
      </c>
      <c r="M881" s="114" t="s">
        <v>769</v>
      </c>
    </row>
    <row r="882" spans="1:13" x14ac:dyDescent="0.25">
      <c r="A882" s="114">
        <v>25368</v>
      </c>
      <c r="B882" s="117" t="s">
        <v>383</v>
      </c>
      <c r="C882" s="114" t="s">
        <v>201</v>
      </c>
      <c r="D882" s="114" t="s">
        <v>26</v>
      </c>
      <c r="E882" s="114" t="s">
        <v>27</v>
      </c>
      <c r="F882" s="114">
        <v>2020</v>
      </c>
      <c r="G882" s="114" t="s">
        <v>3</v>
      </c>
      <c r="H882" s="20">
        <v>5</v>
      </c>
      <c r="I882" s="20">
        <v>4</v>
      </c>
      <c r="J882" s="20">
        <v>32</v>
      </c>
      <c r="K882" s="20">
        <v>8</v>
      </c>
      <c r="L882" s="114" t="s">
        <v>356</v>
      </c>
      <c r="M882" s="114" t="s">
        <v>774</v>
      </c>
    </row>
    <row r="883" spans="1:13" x14ac:dyDescent="0.25">
      <c r="A883" s="114">
        <v>25368</v>
      </c>
      <c r="B883" s="117" t="s">
        <v>383</v>
      </c>
      <c r="C883" s="114" t="s">
        <v>201</v>
      </c>
      <c r="D883" s="114" t="s">
        <v>26</v>
      </c>
      <c r="E883" s="114" t="s">
        <v>27</v>
      </c>
      <c r="F883" s="114">
        <v>2020</v>
      </c>
      <c r="G883" s="114" t="s">
        <v>11</v>
      </c>
      <c r="H883" s="20">
        <v>5</v>
      </c>
      <c r="I883" s="20">
        <v>4</v>
      </c>
      <c r="J883" s="20">
        <v>32</v>
      </c>
      <c r="K883" s="20">
        <v>8</v>
      </c>
      <c r="L883" s="114" t="s">
        <v>356</v>
      </c>
      <c r="M883" s="114" t="s">
        <v>774</v>
      </c>
    </row>
    <row r="884" spans="1:13" x14ac:dyDescent="0.25">
      <c r="A884" s="114">
        <v>25372</v>
      </c>
      <c r="B884" s="117" t="s">
        <v>387</v>
      </c>
      <c r="C884" s="114" t="s">
        <v>164</v>
      </c>
      <c r="D884" s="114" t="s">
        <v>368</v>
      </c>
      <c r="E884" s="114" t="s">
        <v>368</v>
      </c>
      <c r="F884" s="114">
        <v>2020</v>
      </c>
      <c r="G884" s="114"/>
      <c r="H884" s="114">
        <v>2</v>
      </c>
      <c r="I884" s="114">
        <v>2</v>
      </c>
      <c r="J884" s="114" t="s">
        <v>225</v>
      </c>
      <c r="K884" s="114"/>
      <c r="L884" s="114" t="s">
        <v>50</v>
      </c>
      <c r="M884" s="114" t="s">
        <v>368</v>
      </c>
    </row>
    <row r="885" spans="1:13" x14ac:dyDescent="0.25">
      <c r="A885" s="114">
        <v>25372</v>
      </c>
      <c r="B885" s="117" t="s">
        <v>387</v>
      </c>
      <c r="C885" s="114" t="s">
        <v>164</v>
      </c>
      <c r="D885" s="114" t="s">
        <v>1</v>
      </c>
      <c r="E885" s="114" t="s">
        <v>2</v>
      </c>
      <c r="F885" s="114">
        <v>2020</v>
      </c>
      <c r="G885" s="114" t="s">
        <v>3</v>
      </c>
      <c r="H885" s="20">
        <v>1100</v>
      </c>
      <c r="I885" s="20">
        <v>1050</v>
      </c>
      <c r="J885" s="20">
        <v>1260</v>
      </c>
      <c r="K885" s="20">
        <v>1.2</v>
      </c>
      <c r="L885" s="114" t="s">
        <v>4</v>
      </c>
      <c r="M885" s="114" t="s">
        <v>764</v>
      </c>
    </row>
    <row r="886" spans="1:13" x14ac:dyDescent="0.25">
      <c r="A886" s="114">
        <v>25372</v>
      </c>
      <c r="B886" s="117" t="s">
        <v>387</v>
      </c>
      <c r="C886" s="114" t="s">
        <v>164</v>
      </c>
      <c r="D886" s="114" t="s">
        <v>7</v>
      </c>
      <c r="E886" s="114" t="s">
        <v>8</v>
      </c>
      <c r="F886" s="114">
        <v>2020</v>
      </c>
      <c r="G886" s="114" t="s">
        <v>11</v>
      </c>
      <c r="H886" s="20">
        <v>130</v>
      </c>
      <c r="I886" s="20">
        <v>130</v>
      </c>
      <c r="J886" s="20">
        <v>181.81818181818184</v>
      </c>
      <c r="K886" s="20">
        <v>1.3986013986014001</v>
      </c>
      <c r="L886" s="114" t="s">
        <v>4</v>
      </c>
      <c r="M886" s="114" t="s">
        <v>764</v>
      </c>
    </row>
    <row r="887" spans="1:13" x14ac:dyDescent="0.25">
      <c r="A887" s="114">
        <v>25372</v>
      </c>
      <c r="B887" s="117" t="s">
        <v>387</v>
      </c>
      <c r="C887" s="114" t="s">
        <v>164</v>
      </c>
      <c r="D887" s="114" t="s">
        <v>7</v>
      </c>
      <c r="E887" s="114" t="s">
        <v>8</v>
      </c>
      <c r="F887" s="114">
        <v>2020</v>
      </c>
      <c r="G887" s="114" t="s">
        <v>3</v>
      </c>
      <c r="H887" s="20">
        <v>60</v>
      </c>
      <c r="I887" s="20">
        <v>60</v>
      </c>
      <c r="J887" s="20">
        <v>108</v>
      </c>
      <c r="K887" s="20">
        <v>1.8</v>
      </c>
      <c r="L887" s="114" t="s">
        <v>4</v>
      </c>
      <c r="M887" s="114" t="s">
        <v>764</v>
      </c>
    </row>
    <row r="888" spans="1:13" x14ac:dyDescent="0.25">
      <c r="A888" s="114">
        <v>25372</v>
      </c>
      <c r="B888" s="117" t="s">
        <v>387</v>
      </c>
      <c r="C888" s="114" t="s">
        <v>164</v>
      </c>
      <c r="D888" s="114" t="s">
        <v>19</v>
      </c>
      <c r="E888" s="114" t="s">
        <v>20</v>
      </c>
      <c r="F888" s="114">
        <v>2020</v>
      </c>
      <c r="G888" s="114" t="s">
        <v>3</v>
      </c>
      <c r="H888" s="20">
        <v>40</v>
      </c>
      <c r="I888" s="20">
        <v>38</v>
      </c>
      <c r="J888" s="20">
        <v>684</v>
      </c>
      <c r="K888" s="20">
        <v>18</v>
      </c>
      <c r="L888" s="114" t="s">
        <v>4</v>
      </c>
      <c r="M888" s="114" t="s">
        <v>774</v>
      </c>
    </row>
    <row r="889" spans="1:13" x14ac:dyDescent="0.25">
      <c r="A889" s="114">
        <v>25372</v>
      </c>
      <c r="B889" s="117" t="s">
        <v>387</v>
      </c>
      <c r="C889" s="114" t="s">
        <v>164</v>
      </c>
      <c r="D889" s="114" t="s">
        <v>19</v>
      </c>
      <c r="E889" s="114" t="s">
        <v>20</v>
      </c>
      <c r="F889" s="114">
        <v>2020</v>
      </c>
      <c r="G889" s="114" t="s">
        <v>11</v>
      </c>
      <c r="H889" s="20">
        <v>40</v>
      </c>
      <c r="I889" s="20">
        <v>40</v>
      </c>
      <c r="J889" s="20">
        <v>720</v>
      </c>
      <c r="K889" s="20">
        <v>18</v>
      </c>
      <c r="L889" s="114" t="s">
        <v>4</v>
      </c>
      <c r="M889" s="114" t="s">
        <v>774</v>
      </c>
    </row>
    <row r="890" spans="1:13" x14ac:dyDescent="0.25">
      <c r="A890" s="114">
        <v>25372</v>
      </c>
      <c r="B890" s="117" t="s">
        <v>387</v>
      </c>
      <c r="C890" s="114" t="s">
        <v>164</v>
      </c>
      <c r="D890" s="114" t="s">
        <v>5</v>
      </c>
      <c r="E890" s="114" t="s">
        <v>6</v>
      </c>
      <c r="F890" s="114">
        <v>2020</v>
      </c>
      <c r="G890" s="114" t="s">
        <v>3</v>
      </c>
      <c r="H890" s="20">
        <v>25</v>
      </c>
      <c r="I890" s="20">
        <v>25</v>
      </c>
      <c r="J890" s="20">
        <v>23.364485981308412</v>
      </c>
      <c r="K890" s="20">
        <v>0.934579439252336</v>
      </c>
      <c r="L890" s="114" t="s">
        <v>4</v>
      </c>
      <c r="M890" s="114" t="s">
        <v>771</v>
      </c>
    </row>
    <row r="891" spans="1:13" x14ac:dyDescent="0.25">
      <c r="A891" s="114">
        <v>25372</v>
      </c>
      <c r="B891" s="117" t="s">
        <v>387</v>
      </c>
      <c r="C891" s="114" t="s">
        <v>164</v>
      </c>
      <c r="D891" s="114" t="s">
        <v>122</v>
      </c>
      <c r="E891" s="114" t="s">
        <v>123</v>
      </c>
      <c r="F891" s="114">
        <v>2020</v>
      </c>
      <c r="G891" s="114" t="s">
        <v>3</v>
      </c>
      <c r="H891" s="20">
        <v>25</v>
      </c>
      <c r="I891" s="20">
        <v>24</v>
      </c>
      <c r="J891" s="20">
        <v>24</v>
      </c>
      <c r="K891" s="20">
        <v>1</v>
      </c>
      <c r="L891" s="114" t="s">
        <v>4</v>
      </c>
      <c r="M891" s="114" t="s">
        <v>764</v>
      </c>
    </row>
    <row r="892" spans="1:13" x14ac:dyDescent="0.25">
      <c r="A892" s="114">
        <v>25372</v>
      </c>
      <c r="B892" s="117" t="s">
        <v>387</v>
      </c>
      <c r="C892" s="114" t="s">
        <v>164</v>
      </c>
      <c r="D892" s="114" t="s">
        <v>5</v>
      </c>
      <c r="E892" s="114" t="s">
        <v>6</v>
      </c>
      <c r="F892" s="114">
        <v>2020</v>
      </c>
      <c r="G892" s="114" t="s">
        <v>11</v>
      </c>
      <c r="H892" s="20">
        <v>22</v>
      </c>
      <c r="I892" s="20">
        <v>22</v>
      </c>
      <c r="J892" s="20">
        <v>15.420560747663551</v>
      </c>
      <c r="K892" s="20">
        <v>0.70093457943925197</v>
      </c>
      <c r="L892" s="114" t="s">
        <v>4</v>
      </c>
      <c r="M892" s="114" t="s">
        <v>771</v>
      </c>
    </row>
    <row r="893" spans="1:13" x14ac:dyDescent="0.25">
      <c r="A893" s="114">
        <v>25372</v>
      </c>
      <c r="B893" s="117" t="s">
        <v>387</v>
      </c>
      <c r="C893" s="114" t="s">
        <v>164</v>
      </c>
      <c r="D893" s="114" t="s">
        <v>230</v>
      </c>
      <c r="E893" s="114" t="s">
        <v>231</v>
      </c>
      <c r="F893" s="114">
        <v>2020</v>
      </c>
      <c r="G893" s="114" t="s">
        <v>225</v>
      </c>
      <c r="H893" s="20">
        <v>264</v>
      </c>
      <c r="I893" s="20">
        <v>254</v>
      </c>
      <c r="J893" s="20">
        <v>3810</v>
      </c>
      <c r="K893" s="20">
        <v>15</v>
      </c>
      <c r="L893" s="114" t="s">
        <v>50</v>
      </c>
      <c r="M893" s="114" t="s">
        <v>769</v>
      </c>
    </row>
    <row r="894" spans="1:13" x14ac:dyDescent="0.25">
      <c r="A894" s="114">
        <v>25372</v>
      </c>
      <c r="B894" s="117" t="s">
        <v>387</v>
      </c>
      <c r="C894" s="114" t="s">
        <v>164</v>
      </c>
      <c r="D894" s="114" t="s">
        <v>232</v>
      </c>
      <c r="E894" s="114" t="s">
        <v>759</v>
      </c>
      <c r="F894" s="114">
        <v>2020</v>
      </c>
      <c r="G894" s="114" t="s">
        <v>225</v>
      </c>
      <c r="H894" s="20">
        <v>133</v>
      </c>
      <c r="I894" s="20">
        <v>126</v>
      </c>
      <c r="J894" s="20">
        <v>55.5</v>
      </c>
      <c r="K894" s="20">
        <v>0.44047619047619002</v>
      </c>
      <c r="L894" s="114" t="s">
        <v>50</v>
      </c>
      <c r="M894" s="114" t="s">
        <v>759</v>
      </c>
    </row>
    <row r="895" spans="1:13" x14ac:dyDescent="0.25">
      <c r="A895" s="114">
        <v>25372</v>
      </c>
      <c r="B895" s="117" t="s">
        <v>387</v>
      </c>
      <c r="C895" s="114" t="s">
        <v>164</v>
      </c>
      <c r="D895" s="114" t="s">
        <v>236</v>
      </c>
      <c r="E895" s="114" t="s">
        <v>237</v>
      </c>
      <c r="F895" s="114">
        <v>2020</v>
      </c>
      <c r="G895" s="114" t="s">
        <v>225</v>
      </c>
      <c r="H895" s="20">
        <v>133</v>
      </c>
      <c r="I895" s="20">
        <v>133</v>
      </c>
      <c r="J895" s="20">
        <v>1330</v>
      </c>
      <c r="K895" s="20">
        <v>10</v>
      </c>
      <c r="L895" s="114" t="s">
        <v>50</v>
      </c>
      <c r="M895" s="114" t="s">
        <v>769</v>
      </c>
    </row>
    <row r="896" spans="1:13" x14ac:dyDescent="0.25">
      <c r="A896" s="114">
        <v>25372</v>
      </c>
      <c r="B896" s="117" t="s">
        <v>387</v>
      </c>
      <c r="C896" s="114" t="s">
        <v>164</v>
      </c>
      <c r="D896" s="114" t="s">
        <v>278</v>
      </c>
      <c r="E896" s="114" t="s">
        <v>279</v>
      </c>
      <c r="F896" s="114">
        <v>2020</v>
      </c>
      <c r="G896" s="114" t="s">
        <v>225</v>
      </c>
      <c r="H896" s="20">
        <v>91</v>
      </c>
      <c r="I896" s="20">
        <v>85</v>
      </c>
      <c r="J896" s="20">
        <v>1700</v>
      </c>
      <c r="K896" s="20">
        <v>20</v>
      </c>
      <c r="L896" s="114" t="s">
        <v>50</v>
      </c>
      <c r="M896" s="114" t="s">
        <v>769</v>
      </c>
    </row>
    <row r="897" spans="1:13" x14ac:dyDescent="0.25">
      <c r="A897" s="114">
        <v>25372</v>
      </c>
      <c r="B897" s="117" t="s">
        <v>387</v>
      </c>
      <c r="C897" s="114" t="s">
        <v>164</v>
      </c>
      <c r="D897" s="114" t="s">
        <v>253</v>
      </c>
      <c r="E897" s="114" t="s">
        <v>254</v>
      </c>
      <c r="F897" s="114">
        <v>2020</v>
      </c>
      <c r="G897" s="114" t="s">
        <v>225</v>
      </c>
      <c r="H897" s="20">
        <v>90</v>
      </c>
      <c r="I897" s="20">
        <v>86</v>
      </c>
      <c r="J897" s="20">
        <v>774</v>
      </c>
      <c r="K897" s="20">
        <v>9</v>
      </c>
      <c r="L897" s="114" t="s">
        <v>50</v>
      </c>
      <c r="M897" s="114" t="s">
        <v>769</v>
      </c>
    </row>
    <row r="898" spans="1:13" x14ac:dyDescent="0.25">
      <c r="A898" s="114">
        <v>25372</v>
      </c>
      <c r="B898" s="117" t="s">
        <v>387</v>
      </c>
      <c r="C898" s="114" t="s">
        <v>164</v>
      </c>
      <c r="D898" s="114" t="s">
        <v>244</v>
      </c>
      <c r="E898" s="114" t="s">
        <v>245</v>
      </c>
      <c r="F898" s="114">
        <v>2020</v>
      </c>
      <c r="G898" s="114" t="s">
        <v>225</v>
      </c>
      <c r="H898" s="20">
        <v>52</v>
      </c>
      <c r="I898" s="20">
        <v>45</v>
      </c>
      <c r="J898" s="20">
        <v>720</v>
      </c>
      <c r="K898" s="20">
        <v>16</v>
      </c>
      <c r="L898" s="114" t="s">
        <v>50</v>
      </c>
      <c r="M898" s="114" t="s">
        <v>769</v>
      </c>
    </row>
    <row r="899" spans="1:13" x14ac:dyDescent="0.25">
      <c r="A899" s="114">
        <v>25372</v>
      </c>
      <c r="B899" s="117" t="s">
        <v>387</v>
      </c>
      <c r="C899" s="114" t="s">
        <v>164</v>
      </c>
      <c r="D899" s="114" t="s">
        <v>240</v>
      </c>
      <c r="E899" s="114" t="s">
        <v>241</v>
      </c>
      <c r="F899" s="114">
        <v>2020</v>
      </c>
      <c r="G899" s="114" t="s">
        <v>225</v>
      </c>
      <c r="H899" s="20">
        <v>43</v>
      </c>
      <c r="I899" s="20">
        <v>43</v>
      </c>
      <c r="J899" s="20">
        <v>258</v>
      </c>
      <c r="K899" s="20">
        <v>6</v>
      </c>
      <c r="L899" s="114" t="s">
        <v>50</v>
      </c>
      <c r="M899" s="114" t="s">
        <v>765</v>
      </c>
    </row>
    <row r="900" spans="1:13" x14ac:dyDescent="0.25">
      <c r="A900" s="114">
        <v>25372</v>
      </c>
      <c r="B900" s="117" t="s">
        <v>387</v>
      </c>
      <c r="C900" s="114" t="s">
        <v>164</v>
      </c>
      <c r="D900" s="114" t="s">
        <v>258</v>
      </c>
      <c r="E900" s="114" t="s">
        <v>259</v>
      </c>
      <c r="F900" s="114">
        <v>2020</v>
      </c>
      <c r="G900" s="114" t="s">
        <v>225</v>
      </c>
      <c r="H900" s="20">
        <v>37</v>
      </c>
      <c r="I900" s="20">
        <v>35</v>
      </c>
      <c r="J900" s="20">
        <v>560</v>
      </c>
      <c r="K900" s="20">
        <v>16</v>
      </c>
      <c r="L900" s="114" t="s">
        <v>50</v>
      </c>
      <c r="M900" s="114" t="s">
        <v>769</v>
      </c>
    </row>
    <row r="901" spans="1:13" x14ac:dyDescent="0.25">
      <c r="A901" s="114">
        <v>25372</v>
      </c>
      <c r="B901" s="117" t="s">
        <v>387</v>
      </c>
      <c r="C901" s="114" t="s">
        <v>164</v>
      </c>
      <c r="D901" s="114" t="s">
        <v>234</v>
      </c>
      <c r="E901" s="114" t="s">
        <v>235</v>
      </c>
      <c r="F901" s="114">
        <v>2020</v>
      </c>
      <c r="G901" s="114" t="s">
        <v>225</v>
      </c>
      <c r="H901" s="20">
        <v>11</v>
      </c>
      <c r="I901" s="20">
        <v>11</v>
      </c>
      <c r="J901" s="20">
        <v>88</v>
      </c>
      <c r="K901" s="20">
        <v>8</v>
      </c>
      <c r="L901" s="114" t="s">
        <v>50</v>
      </c>
      <c r="M901" s="114" t="s">
        <v>769</v>
      </c>
    </row>
    <row r="902" spans="1:13" x14ac:dyDescent="0.25">
      <c r="A902" s="114">
        <v>25372</v>
      </c>
      <c r="B902" s="117" t="s">
        <v>387</v>
      </c>
      <c r="C902" s="114" t="s">
        <v>164</v>
      </c>
      <c r="D902" s="114" t="s">
        <v>224</v>
      </c>
      <c r="E902" s="114" t="s">
        <v>334</v>
      </c>
      <c r="F902" s="114">
        <v>2020</v>
      </c>
      <c r="G902" s="114" t="s">
        <v>225</v>
      </c>
      <c r="H902" s="20">
        <v>10</v>
      </c>
      <c r="I902" s="20">
        <v>8</v>
      </c>
      <c r="J902" s="20">
        <v>64</v>
      </c>
      <c r="K902" s="20">
        <v>8</v>
      </c>
      <c r="L902" s="114" t="s">
        <v>50</v>
      </c>
      <c r="M902" s="114" t="s">
        <v>769</v>
      </c>
    </row>
    <row r="903" spans="1:13" x14ac:dyDescent="0.25">
      <c r="A903" s="114">
        <v>25372</v>
      </c>
      <c r="B903" s="117" t="s">
        <v>387</v>
      </c>
      <c r="C903" s="114" t="s">
        <v>164</v>
      </c>
      <c r="D903" s="114" t="s">
        <v>26</v>
      </c>
      <c r="E903" s="114" t="s">
        <v>27</v>
      </c>
      <c r="F903" s="114">
        <v>2020</v>
      </c>
      <c r="G903" s="114" t="s">
        <v>3</v>
      </c>
      <c r="H903" s="20">
        <v>25</v>
      </c>
      <c r="I903" s="20">
        <v>25</v>
      </c>
      <c r="J903" s="20">
        <v>100</v>
      </c>
      <c r="K903" s="20">
        <v>4</v>
      </c>
      <c r="L903" s="114" t="s">
        <v>356</v>
      </c>
      <c r="M903" s="114" t="s">
        <v>774</v>
      </c>
    </row>
    <row r="904" spans="1:13" x14ac:dyDescent="0.25">
      <c r="A904" s="114">
        <v>25372</v>
      </c>
      <c r="B904" s="117" t="s">
        <v>387</v>
      </c>
      <c r="C904" s="114" t="s">
        <v>164</v>
      </c>
      <c r="D904" s="114" t="s">
        <v>46</v>
      </c>
      <c r="E904" s="114" t="s">
        <v>47</v>
      </c>
      <c r="F904" s="114">
        <v>2020</v>
      </c>
      <c r="G904" s="114" t="s">
        <v>3</v>
      </c>
      <c r="H904" s="20">
        <v>20</v>
      </c>
      <c r="I904" s="20">
        <v>20</v>
      </c>
      <c r="J904" s="20">
        <v>80</v>
      </c>
      <c r="K904" s="20">
        <v>4</v>
      </c>
      <c r="L904" s="114" t="s">
        <v>356</v>
      </c>
      <c r="M904" s="114" t="s">
        <v>774</v>
      </c>
    </row>
    <row r="905" spans="1:13" x14ac:dyDescent="0.25">
      <c r="A905" s="114">
        <v>25372</v>
      </c>
      <c r="B905" s="117" t="s">
        <v>387</v>
      </c>
      <c r="C905" s="114" t="s">
        <v>164</v>
      </c>
      <c r="D905" s="114" t="s">
        <v>46</v>
      </c>
      <c r="E905" s="114" t="s">
        <v>47</v>
      </c>
      <c r="F905" s="114">
        <v>2020</v>
      </c>
      <c r="G905" s="114" t="s">
        <v>11</v>
      </c>
      <c r="H905" s="20">
        <v>20</v>
      </c>
      <c r="I905" s="20">
        <v>20</v>
      </c>
      <c r="J905" s="20">
        <v>80</v>
      </c>
      <c r="K905" s="20">
        <v>4</v>
      </c>
      <c r="L905" s="114" t="s">
        <v>356</v>
      </c>
      <c r="M905" s="114" t="s">
        <v>774</v>
      </c>
    </row>
    <row r="906" spans="1:13" x14ac:dyDescent="0.25">
      <c r="A906" s="114">
        <v>25372</v>
      </c>
      <c r="B906" s="117" t="s">
        <v>387</v>
      </c>
      <c r="C906" s="114" t="s">
        <v>164</v>
      </c>
      <c r="D906" s="114" t="s">
        <v>57</v>
      </c>
      <c r="E906" s="114" t="s">
        <v>333</v>
      </c>
      <c r="F906" s="114">
        <v>2020</v>
      </c>
      <c r="G906" s="114" t="s">
        <v>3</v>
      </c>
      <c r="H906" s="20">
        <v>2</v>
      </c>
      <c r="I906" s="20">
        <v>2</v>
      </c>
      <c r="J906" s="20">
        <v>2</v>
      </c>
      <c r="K906" s="20">
        <v>1</v>
      </c>
      <c r="L906" s="114" t="s">
        <v>356</v>
      </c>
      <c r="M906" s="114" t="s">
        <v>774</v>
      </c>
    </row>
    <row r="907" spans="1:13" x14ac:dyDescent="0.25">
      <c r="A907" s="114">
        <v>25372</v>
      </c>
      <c r="B907" s="117" t="s">
        <v>387</v>
      </c>
      <c r="C907" s="114" t="s">
        <v>164</v>
      </c>
      <c r="D907" s="114" t="s">
        <v>57</v>
      </c>
      <c r="E907" s="114" t="s">
        <v>333</v>
      </c>
      <c r="F907" s="114">
        <v>2020</v>
      </c>
      <c r="G907" s="114" t="s">
        <v>11</v>
      </c>
      <c r="H907" s="20">
        <v>1</v>
      </c>
      <c r="I907" s="20">
        <v>1</v>
      </c>
      <c r="J907" s="20">
        <v>1</v>
      </c>
      <c r="K907" s="20">
        <v>1</v>
      </c>
      <c r="L907" s="114" t="s">
        <v>356</v>
      </c>
      <c r="M907" s="114" t="s">
        <v>774</v>
      </c>
    </row>
    <row r="908" spans="1:13" x14ac:dyDescent="0.25">
      <c r="A908" s="114">
        <v>25377</v>
      </c>
      <c r="B908" s="117" t="s">
        <v>387</v>
      </c>
      <c r="C908" s="114" t="s">
        <v>72</v>
      </c>
      <c r="D908" s="114" t="s">
        <v>19</v>
      </c>
      <c r="E908" s="114" t="s">
        <v>20</v>
      </c>
      <c r="F908" s="114">
        <v>2020</v>
      </c>
      <c r="G908" s="114" t="s">
        <v>3</v>
      </c>
      <c r="H908" s="20">
        <v>890</v>
      </c>
      <c r="I908" s="20">
        <v>885</v>
      </c>
      <c r="J908" s="20">
        <v>26550</v>
      </c>
      <c r="K908" s="20">
        <v>30</v>
      </c>
      <c r="L908" s="114" t="s">
        <v>4</v>
      </c>
      <c r="M908" s="114" t="s">
        <v>774</v>
      </c>
    </row>
    <row r="909" spans="1:13" x14ac:dyDescent="0.25">
      <c r="A909" s="114">
        <v>25377</v>
      </c>
      <c r="B909" s="117" t="s">
        <v>387</v>
      </c>
      <c r="C909" s="114" t="s">
        <v>72</v>
      </c>
      <c r="D909" s="114" t="s">
        <v>19</v>
      </c>
      <c r="E909" s="114" t="s">
        <v>20</v>
      </c>
      <c r="F909" s="114">
        <v>2020</v>
      </c>
      <c r="G909" s="114" t="s">
        <v>11</v>
      </c>
      <c r="H909" s="20">
        <v>850</v>
      </c>
      <c r="I909" s="20">
        <v>847</v>
      </c>
      <c r="J909" s="20">
        <v>25410</v>
      </c>
      <c r="K909" s="20">
        <v>30</v>
      </c>
      <c r="L909" s="114" t="s">
        <v>4</v>
      </c>
      <c r="M909" s="114" t="s">
        <v>774</v>
      </c>
    </row>
    <row r="910" spans="1:13" x14ac:dyDescent="0.25">
      <c r="A910" s="114">
        <v>25377</v>
      </c>
      <c r="B910" s="117" t="s">
        <v>387</v>
      </c>
      <c r="C910" s="114" t="s">
        <v>72</v>
      </c>
      <c r="D910" s="114" t="s">
        <v>19</v>
      </c>
      <c r="E910" s="114" t="s">
        <v>24</v>
      </c>
      <c r="F910" s="114">
        <v>2020</v>
      </c>
      <c r="G910" s="114" t="s">
        <v>3</v>
      </c>
      <c r="H910" s="20">
        <v>140</v>
      </c>
      <c r="I910" s="20">
        <v>139</v>
      </c>
      <c r="J910" s="20">
        <v>2919</v>
      </c>
      <c r="K910" s="20">
        <v>21</v>
      </c>
      <c r="L910" s="114" t="s">
        <v>4</v>
      </c>
      <c r="M910" s="114" t="s">
        <v>774</v>
      </c>
    </row>
    <row r="911" spans="1:13" x14ac:dyDescent="0.25">
      <c r="A911" s="114">
        <v>25377</v>
      </c>
      <c r="B911" s="117" t="s">
        <v>387</v>
      </c>
      <c r="C911" s="114" t="s">
        <v>72</v>
      </c>
      <c r="D911" s="114" t="s">
        <v>19</v>
      </c>
      <c r="E911" s="114" t="s">
        <v>24</v>
      </c>
      <c r="F911" s="114">
        <v>2020</v>
      </c>
      <c r="G911" s="114" t="s">
        <v>11</v>
      </c>
      <c r="H911" s="20">
        <v>109</v>
      </c>
      <c r="I911" s="20">
        <v>105</v>
      </c>
      <c r="J911" s="20">
        <v>2310</v>
      </c>
      <c r="K911" s="20">
        <v>22</v>
      </c>
      <c r="L911" s="114" t="s">
        <v>4</v>
      </c>
      <c r="M911" s="114" t="s">
        <v>774</v>
      </c>
    </row>
    <row r="912" spans="1:13" x14ac:dyDescent="0.25">
      <c r="A912" s="114">
        <v>25377</v>
      </c>
      <c r="B912" s="117" t="s">
        <v>387</v>
      </c>
      <c r="C912" s="114" t="s">
        <v>72</v>
      </c>
      <c r="D912" s="114" t="s">
        <v>29</v>
      </c>
      <c r="E912" s="114" t="s">
        <v>30</v>
      </c>
      <c r="F912" s="114">
        <v>2020</v>
      </c>
      <c r="G912" s="114" t="s">
        <v>3</v>
      </c>
      <c r="H912" s="20">
        <v>100</v>
      </c>
      <c r="I912" s="20">
        <v>98</v>
      </c>
      <c r="J912" s="20">
        <v>2450</v>
      </c>
      <c r="K912" s="20">
        <v>25</v>
      </c>
      <c r="L912" s="114" t="s">
        <v>4</v>
      </c>
      <c r="M912" s="114" t="s">
        <v>771</v>
      </c>
    </row>
    <row r="913" spans="1:13" x14ac:dyDescent="0.25">
      <c r="A913" s="114">
        <v>25377</v>
      </c>
      <c r="B913" s="117" t="s">
        <v>387</v>
      </c>
      <c r="C913" s="114" t="s">
        <v>72</v>
      </c>
      <c r="D913" s="114" t="s">
        <v>29</v>
      </c>
      <c r="E913" s="114" t="s">
        <v>30</v>
      </c>
      <c r="F913" s="114">
        <v>2020</v>
      </c>
      <c r="G913" s="114" t="s">
        <v>11</v>
      </c>
      <c r="H913" s="20">
        <v>98</v>
      </c>
      <c r="I913" s="20">
        <v>97</v>
      </c>
      <c r="J913" s="20">
        <v>2425</v>
      </c>
      <c r="K913" s="20">
        <v>25</v>
      </c>
      <c r="L913" s="114" t="s">
        <v>4</v>
      </c>
      <c r="M913" s="114" t="s">
        <v>771</v>
      </c>
    </row>
    <row r="914" spans="1:13" x14ac:dyDescent="0.25">
      <c r="A914" s="114">
        <v>25377</v>
      </c>
      <c r="B914" s="117" t="s">
        <v>387</v>
      </c>
      <c r="C914" s="114" t="s">
        <v>72</v>
      </c>
      <c r="D914" s="114" t="s">
        <v>44</v>
      </c>
      <c r="E914" s="114" t="s">
        <v>45</v>
      </c>
      <c r="F914" s="114">
        <v>2020</v>
      </c>
      <c r="G914" s="114" t="s">
        <v>11</v>
      </c>
      <c r="H914" s="20">
        <v>42</v>
      </c>
      <c r="I914" s="20">
        <v>42</v>
      </c>
      <c r="J914" s="20">
        <v>252</v>
      </c>
      <c r="K914" s="20">
        <v>6</v>
      </c>
      <c r="L914" s="114" t="s">
        <v>4</v>
      </c>
      <c r="M914" s="114" t="s">
        <v>771</v>
      </c>
    </row>
    <row r="915" spans="1:13" x14ac:dyDescent="0.25">
      <c r="A915" s="114">
        <v>25377</v>
      </c>
      <c r="B915" s="117" t="s">
        <v>387</v>
      </c>
      <c r="C915" s="114" t="s">
        <v>72</v>
      </c>
      <c r="D915" s="114" t="s">
        <v>44</v>
      </c>
      <c r="E915" s="114" t="s">
        <v>45</v>
      </c>
      <c r="F915" s="114">
        <v>2020</v>
      </c>
      <c r="G915" s="114" t="s">
        <v>3</v>
      </c>
      <c r="H915" s="20">
        <v>40</v>
      </c>
      <c r="I915" s="20">
        <v>39</v>
      </c>
      <c r="J915" s="20">
        <v>234</v>
      </c>
      <c r="K915" s="20">
        <v>6</v>
      </c>
      <c r="L915" s="114" t="s">
        <v>4</v>
      </c>
      <c r="M915" s="114" t="s">
        <v>771</v>
      </c>
    </row>
    <row r="916" spans="1:13" x14ac:dyDescent="0.25">
      <c r="A916" s="114">
        <v>25377</v>
      </c>
      <c r="B916" s="117" t="s">
        <v>387</v>
      </c>
      <c r="C916" s="114" t="s">
        <v>72</v>
      </c>
      <c r="D916" s="114" t="s">
        <v>1</v>
      </c>
      <c r="E916" s="114" t="s">
        <v>2</v>
      </c>
      <c r="F916" s="114">
        <v>2020</v>
      </c>
      <c r="G916" s="114" t="s">
        <v>3</v>
      </c>
      <c r="H916" s="20">
        <v>32</v>
      </c>
      <c r="I916" s="20">
        <v>32</v>
      </c>
      <c r="J916" s="20">
        <v>107.38983050847459</v>
      </c>
      <c r="K916" s="20">
        <v>3.35593220338983</v>
      </c>
      <c r="L916" s="114" t="s">
        <v>4</v>
      </c>
      <c r="M916" s="114" t="s">
        <v>764</v>
      </c>
    </row>
    <row r="917" spans="1:13" x14ac:dyDescent="0.25">
      <c r="A917" s="114">
        <v>25377</v>
      </c>
      <c r="B917" s="117" t="s">
        <v>387</v>
      </c>
      <c r="C917" s="114" t="s">
        <v>72</v>
      </c>
      <c r="D917" s="114" t="s">
        <v>17</v>
      </c>
      <c r="E917" s="114" t="s">
        <v>18</v>
      </c>
      <c r="F917" s="114">
        <v>2020</v>
      </c>
      <c r="G917" s="114" t="s">
        <v>3</v>
      </c>
      <c r="H917" s="20">
        <v>25</v>
      </c>
      <c r="I917" s="20">
        <v>24</v>
      </c>
      <c r="J917" s="20">
        <v>432</v>
      </c>
      <c r="K917" s="20">
        <v>18</v>
      </c>
      <c r="L917" s="114" t="s">
        <v>4</v>
      </c>
      <c r="M917" s="114" t="s">
        <v>771</v>
      </c>
    </row>
    <row r="918" spans="1:13" x14ac:dyDescent="0.25">
      <c r="A918" s="114">
        <v>25377</v>
      </c>
      <c r="B918" s="117" t="s">
        <v>387</v>
      </c>
      <c r="C918" s="114" t="s">
        <v>72</v>
      </c>
      <c r="D918" s="114" t="s">
        <v>17</v>
      </c>
      <c r="E918" s="114" t="s">
        <v>18</v>
      </c>
      <c r="F918" s="114">
        <v>2020</v>
      </c>
      <c r="G918" s="114" t="s">
        <v>11</v>
      </c>
      <c r="H918" s="20">
        <v>14</v>
      </c>
      <c r="I918" s="20">
        <v>14</v>
      </c>
      <c r="J918" s="20">
        <v>252</v>
      </c>
      <c r="K918" s="20">
        <v>18</v>
      </c>
      <c r="L918" s="114" t="s">
        <v>4</v>
      </c>
      <c r="M918" s="114" t="s">
        <v>771</v>
      </c>
    </row>
    <row r="919" spans="1:13" x14ac:dyDescent="0.25">
      <c r="A919" s="114">
        <v>25377</v>
      </c>
      <c r="B919" s="117" t="s">
        <v>387</v>
      </c>
      <c r="C919" s="114" t="s">
        <v>72</v>
      </c>
      <c r="D919" s="114" t="s">
        <v>73</v>
      </c>
      <c r="E919" s="114" t="s">
        <v>74</v>
      </c>
      <c r="F919" s="114">
        <v>2020</v>
      </c>
      <c r="G919" s="114" t="s">
        <v>3</v>
      </c>
      <c r="H919" s="20">
        <v>5.5</v>
      </c>
      <c r="I919" s="20">
        <v>5</v>
      </c>
      <c r="J919" s="20">
        <v>38</v>
      </c>
      <c r="K919" s="20">
        <v>7.6</v>
      </c>
      <c r="L919" s="114" t="s">
        <v>4</v>
      </c>
      <c r="M919" s="114" t="s">
        <v>775</v>
      </c>
    </row>
    <row r="920" spans="1:13" x14ac:dyDescent="0.25">
      <c r="A920" s="114">
        <v>25377</v>
      </c>
      <c r="B920" s="117" t="s">
        <v>387</v>
      </c>
      <c r="C920" s="114" t="s">
        <v>72</v>
      </c>
      <c r="D920" s="114" t="s">
        <v>368</v>
      </c>
      <c r="E920" s="114" t="s">
        <v>368</v>
      </c>
      <c r="F920" s="114">
        <v>2020</v>
      </c>
      <c r="G920" s="114"/>
      <c r="H920" s="114">
        <v>18.8</v>
      </c>
      <c r="I920" s="114">
        <v>18.3</v>
      </c>
      <c r="J920" s="114" t="s">
        <v>225</v>
      </c>
      <c r="K920" s="114"/>
      <c r="L920" s="114" t="s">
        <v>50</v>
      </c>
      <c r="M920" s="114" t="s">
        <v>368</v>
      </c>
    </row>
    <row r="921" spans="1:13" x14ac:dyDescent="0.25">
      <c r="A921" s="114">
        <v>25377</v>
      </c>
      <c r="B921" s="117" t="s">
        <v>387</v>
      </c>
      <c r="C921" s="114" t="s">
        <v>72</v>
      </c>
      <c r="D921" s="114" t="s">
        <v>236</v>
      </c>
      <c r="E921" s="114" t="s">
        <v>237</v>
      </c>
      <c r="F921" s="114">
        <v>2020</v>
      </c>
      <c r="G921" s="114" t="s">
        <v>225</v>
      </c>
      <c r="H921" s="20">
        <v>18.099999999999998</v>
      </c>
      <c r="I921" s="20">
        <v>17.299999999999997</v>
      </c>
      <c r="J921" s="20">
        <v>138.39999999999998</v>
      </c>
      <c r="K921" s="20">
        <v>8</v>
      </c>
      <c r="L921" s="114" t="s">
        <v>50</v>
      </c>
      <c r="M921" s="114" t="s">
        <v>769</v>
      </c>
    </row>
    <row r="922" spans="1:13" x14ac:dyDescent="0.25">
      <c r="A922" s="114">
        <v>25377</v>
      </c>
      <c r="B922" s="117" t="s">
        <v>387</v>
      </c>
      <c r="C922" s="114" t="s">
        <v>72</v>
      </c>
      <c r="D922" s="114" t="s">
        <v>230</v>
      </c>
      <c r="E922" s="114" t="s">
        <v>231</v>
      </c>
      <c r="F922" s="114">
        <v>2020</v>
      </c>
      <c r="G922" s="114" t="s">
        <v>225</v>
      </c>
      <c r="H922" s="20">
        <v>9.8999999999999986</v>
      </c>
      <c r="I922" s="20">
        <v>8.8999999999999986</v>
      </c>
      <c r="J922" s="20">
        <v>48.949999999999989</v>
      </c>
      <c r="K922" s="20">
        <v>5.5</v>
      </c>
      <c r="L922" s="114" t="s">
        <v>50</v>
      </c>
      <c r="M922" s="114" t="s">
        <v>769</v>
      </c>
    </row>
    <row r="923" spans="1:13" x14ac:dyDescent="0.25">
      <c r="A923" s="114">
        <v>25377</v>
      </c>
      <c r="B923" s="117" t="s">
        <v>387</v>
      </c>
      <c r="C923" s="114" t="s">
        <v>72</v>
      </c>
      <c r="D923" s="114" t="s">
        <v>228</v>
      </c>
      <c r="E923" s="114" t="s">
        <v>229</v>
      </c>
      <c r="F923" s="114">
        <v>2020</v>
      </c>
      <c r="G923" s="114" t="s">
        <v>225</v>
      </c>
      <c r="H923" s="20">
        <v>9</v>
      </c>
      <c r="I923" s="20">
        <v>8.5</v>
      </c>
      <c r="J923" s="20">
        <v>49.3</v>
      </c>
      <c r="K923" s="20">
        <v>5.8</v>
      </c>
      <c r="L923" s="114" t="s">
        <v>50</v>
      </c>
      <c r="M923" s="114" t="s">
        <v>769</v>
      </c>
    </row>
    <row r="924" spans="1:13" x14ac:dyDescent="0.25">
      <c r="A924" s="114">
        <v>25377</v>
      </c>
      <c r="B924" s="117" t="s">
        <v>387</v>
      </c>
      <c r="C924" s="114" t="s">
        <v>72</v>
      </c>
      <c r="D924" s="114" t="s">
        <v>303</v>
      </c>
      <c r="E924" s="114" t="s">
        <v>304</v>
      </c>
      <c r="F924" s="114">
        <v>2020</v>
      </c>
      <c r="G924" s="114" t="s">
        <v>225</v>
      </c>
      <c r="H924" s="20">
        <v>1</v>
      </c>
      <c r="I924" s="20">
        <v>1</v>
      </c>
      <c r="J924" s="20">
        <v>3</v>
      </c>
      <c r="K924" s="20">
        <v>3</v>
      </c>
      <c r="L924" s="114" t="s">
        <v>50</v>
      </c>
      <c r="M924" s="114" t="s">
        <v>769</v>
      </c>
    </row>
    <row r="925" spans="1:13" x14ac:dyDescent="0.25">
      <c r="A925" s="114">
        <v>25386</v>
      </c>
      <c r="B925" s="115" t="s">
        <v>396</v>
      </c>
      <c r="C925" s="114" t="s">
        <v>88</v>
      </c>
      <c r="D925" s="114" t="s">
        <v>1</v>
      </c>
      <c r="E925" s="114" t="s">
        <v>2</v>
      </c>
      <c r="F925" s="114">
        <v>2020</v>
      </c>
      <c r="G925" s="114" t="s">
        <v>11</v>
      </c>
      <c r="H925" s="20">
        <v>27</v>
      </c>
      <c r="I925" s="20">
        <v>27</v>
      </c>
      <c r="J925" s="20">
        <v>43</v>
      </c>
      <c r="K925" s="20">
        <v>1.5925925925925899</v>
      </c>
      <c r="L925" s="114" t="s">
        <v>4</v>
      </c>
      <c r="M925" s="114" t="s">
        <v>764</v>
      </c>
    </row>
    <row r="926" spans="1:13" x14ac:dyDescent="0.25">
      <c r="A926" s="114">
        <v>25386</v>
      </c>
      <c r="B926" s="115" t="s">
        <v>396</v>
      </c>
      <c r="C926" s="114" t="s">
        <v>88</v>
      </c>
      <c r="D926" s="114" t="s">
        <v>22</v>
      </c>
      <c r="E926" s="114" t="s">
        <v>32</v>
      </c>
      <c r="F926" s="114">
        <v>2020</v>
      </c>
      <c r="G926" s="114" t="s">
        <v>11</v>
      </c>
      <c r="H926" s="20">
        <v>27</v>
      </c>
      <c r="I926" s="20">
        <v>27</v>
      </c>
      <c r="J926" s="20">
        <v>381</v>
      </c>
      <c r="K926" s="20">
        <v>14.1111111111111</v>
      </c>
      <c r="L926" s="114" t="s">
        <v>4</v>
      </c>
      <c r="M926" s="114" t="s">
        <v>771</v>
      </c>
    </row>
    <row r="927" spans="1:13" x14ac:dyDescent="0.25">
      <c r="A927" s="114">
        <v>25386</v>
      </c>
      <c r="B927" s="115" t="s">
        <v>396</v>
      </c>
      <c r="C927" s="114" t="s">
        <v>88</v>
      </c>
      <c r="D927" s="114" t="s">
        <v>1</v>
      </c>
      <c r="E927" s="114" t="s">
        <v>2</v>
      </c>
      <c r="F927" s="114">
        <v>2020</v>
      </c>
      <c r="G927" s="114" t="s">
        <v>3</v>
      </c>
      <c r="H927" s="20">
        <v>22</v>
      </c>
      <c r="I927" s="20">
        <v>22</v>
      </c>
      <c r="J927" s="20">
        <v>33</v>
      </c>
      <c r="K927" s="20">
        <v>1.5</v>
      </c>
      <c r="L927" s="114" t="s">
        <v>4</v>
      </c>
      <c r="M927" s="114" t="s">
        <v>764</v>
      </c>
    </row>
    <row r="928" spans="1:13" x14ac:dyDescent="0.25">
      <c r="A928" s="114">
        <v>25386</v>
      </c>
      <c r="B928" s="115" t="s">
        <v>396</v>
      </c>
      <c r="C928" s="114" t="s">
        <v>88</v>
      </c>
      <c r="D928" s="114" t="s">
        <v>22</v>
      </c>
      <c r="E928" s="114" t="s">
        <v>32</v>
      </c>
      <c r="F928" s="114">
        <v>2020</v>
      </c>
      <c r="G928" s="114" t="s">
        <v>3</v>
      </c>
      <c r="H928" s="20">
        <v>14</v>
      </c>
      <c r="I928" s="20">
        <v>14</v>
      </c>
      <c r="J928" s="20">
        <v>215</v>
      </c>
      <c r="K928" s="20">
        <v>15.3571428571429</v>
      </c>
      <c r="L928" s="114" t="s">
        <v>4</v>
      </c>
      <c r="M928" s="114" t="s">
        <v>771</v>
      </c>
    </row>
    <row r="929" spans="1:13" x14ac:dyDescent="0.25">
      <c r="A929" s="114">
        <v>25386</v>
      </c>
      <c r="B929" s="115" t="s">
        <v>396</v>
      </c>
      <c r="C929" s="114" t="s">
        <v>88</v>
      </c>
      <c r="D929" s="114" t="s">
        <v>246</v>
      </c>
      <c r="E929" s="114" t="s">
        <v>336</v>
      </c>
      <c r="F929" s="114">
        <v>2020</v>
      </c>
      <c r="G929" s="114" t="s">
        <v>225</v>
      </c>
      <c r="H929" s="20">
        <v>1817</v>
      </c>
      <c r="I929" s="20">
        <v>1789</v>
      </c>
      <c r="J929" s="20">
        <v>25046</v>
      </c>
      <c r="K929" s="20">
        <v>14</v>
      </c>
      <c r="L929" s="114" t="s">
        <v>50</v>
      </c>
      <c r="M929" s="114" t="s">
        <v>769</v>
      </c>
    </row>
    <row r="930" spans="1:13" x14ac:dyDescent="0.25">
      <c r="A930" s="114">
        <v>25386</v>
      </c>
      <c r="B930" s="115" t="s">
        <v>396</v>
      </c>
      <c r="C930" s="114" t="s">
        <v>88</v>
      </c>
      <c r="D930" s="114" t="s">
        <v>226</v>
      </c>
      <c r="E930" s="114" t="s">
        <v>335</v>
      </c>
      <c r="F930" s="114">
        <v>2020</v>
      </c>
      <c r="G930" s="114" t="s">
        <v>225</v>
      </c>
      <c r="H930" s="20">
        <v>865</v>
      </c>
      <c r="I930" s="20">
        <v>813</v>
      </c>
      <c r="J930" s="20">
        <v>20488.9975550122</v>
      </c>
      <c r="K930" s="20">
        <v>24.449877750611201</v>
      </c>
      <c r="L930" s="114" t="s">
        <v>50</v>
      </c>
      <c r="M930" s="114" t="s">
        <v>769</v>
      </c>
    </row>
    <row r="931" spans="1:13" x14ac:dyDescent="0.25">
      <c r="A931" s="114">
        <v>25386</v>
      </c>
      <c r="B931" s="115" t="s">
        <v>396</v>
      </c>
      <c r="C931" s="114" t="s">
        <v>88</v>
      </c>
      <c r="D931" s="114" t="s">
        <v>232</v>
      </c>
      <c r="E931" s="114" t="s">
        <v>759</v>
      </c>
      <c r="F931" s="114">
        <v>2020</v>
      </c>
      <c r="G931" s="114" t="s">
        <v>225</v>
      </c>
      <c r="H931" s="20">
        <v>793</v>
      </c>
      <c r="I931" s="20">
        <v>699</v>
      </c>
      <c r="J931" s="20">
        <v>748</v>
      </c>
      <c r="K931" s="20">
        <v>1.07010014306152</v>
      </c>
      <c r="L931" s="114" t="s">
        <v>50</v>
      </c>
      <c r="M931" s="114" t="s">
        <v>759</v>
      </c>
    </row>
    <row r="932" spans="1:13" x14ac:dyDescent="0.25">
      <c r="A932" s="114">
        <v>25386</v>
      </c>
      <c r="B932" s="115" t="s">
        <v>396</v>
      </c>
      <c r="C932" s="114" t="s">
        <v>88</v>
      </c>
      <c r="D932" s="114" t="s">
        <v>252</v>
      </c>
      <c r="E932" s="114" t="s">
        <v>340</v>
      </c>
      <c r="F932" s="114">
        <v>2020</v>
      </c>
      <c r="G932" s="114" t="s">
        <v>225</v>
      </c>
      <c r="H932" s="20">
        <v>740</v>
      </c>
      <c r="I932" s="20">
        <v>678</v>
      </c>
      <c r="J932" s="20">
        <v>7345.50775740479</v>
      </c>
      <c r="K932" s="20">
        <v>10.0211565585331</v>
      </c>
      <c r="L932" s="114" t="s">
        <v>50</v>
      </c>
      <c r="M932" s="114" t="s">
        <v>769</v>
      </c>
    </row>
    <row r="933" spans="1:13" x14ac:dyDescent="0.25">
      <c r="A933" s="114">
        <v>25386</v>
      </c>
      <c r="B933" s="115" t="s">
        <v>396</v>
      </c>
      <c r="C933" s="114" t="s">
        <v>88</v>
      </c>
      <c r="D933" s="114" t="s">
        <v>227</v>
      </c>
      <c r="E933" s="114" t="s">
        <v>339</v>
      </c>
      <c r="F933" s="114">
        <v>2020</v>
      </c>
      <c r="G933" s="114" t="s">
        <v>225</v>
      </c>
      <c r="H933" s="20">
        <v>628</v>
      </c>
      <c r="I933" s="20">
        <v>601</v>
      </c>
      <c r="J933" s="20">
        <v>6110.2693602693598</v>
      </c>
      <c r="K933" s="20">
        <v>10.016835016835</v>
      </c>
      <c r="L933" s="114" t="s">
        <v>50</v>
      </c>
      <c r="M933" s="114" t="s">
        <v>769</v>
      </c>
    </row>
    <row r="934" spans="1:13" x14ac:dyDescent="0.25">
      <c r="A934" s="114">
        <v>25386</v>
      </c>
      <c r="B934" s="115" t="s">
        <v>396</v>
      </c>
      <c r="C934" s="114" t="s">
        <v>88</v>
      </c>
      <c r="D934" s="114" t="s">
        <v>260</v>
      </c>
      <c r="E934" s="114" t="s">
        <v>261</v>
      </c>
      <c r="F934" s="114">
        <v>2020</v>
      </c>
      <c r="G934" s="114" t="s">
        <v>225</v>
      </c>
      <c r="H934" s="20">
        <v>156</v>
      </c>
      <c r="I934" s="20">
        <v>134</v>
      </c>
      <c r="J934" s="20">
        <v>1145.4838709677399</v>
      </c>
      <c r="K934" s="20">
        <v>8.5483870967741904</v>
      </c>
      <c r="L934" s="114" t="s">
        <v>50</v>
      </c>
      <c r="M934" s="114" t="s">
        <v>769</v>
      </c>
    </row>
    <row r="935" spans="1:13" x14ac:dyDescent="0.25">
      <c r="A935" s="114">
        <v>25386</v>
      </c>
      <c r="B935" s="115" t="s">
        <v>396</v>
      </c>
      <c r="C935" s="114" t="s">
        <v>88</v>
      </c>
      <c r="D935" s="114" t="s">
        <v>240</v>
      </c>
      <c r="E935" s="114" t="s">
        <v>241</v>
      </c>
      <c r="F935" s="114">
        <v>2020</v>
      </c>
      <c r="G935" s="114" t="s">
        <v>225</v>
      </c>
      <c r="H935" s="20">
        <v>102</v>
      </c>
      <c r="I935" s="20">
        <v>102</v>
      </c>
      <c r="J935" s="20">
        <v>427.83333333333297</v>
      </c>
      <c r="K935" s="20">
        <v>4.1944444444444402</v>
      </c>
      <c r="L935" s="114" t="s">
        <v>50</v>
      </c>
      <c r="M935" s="114" t="s">
        <v>765</v>
      </c>
    </row>
    <row r="936" spans="1:13" x14ac:dyDescent="0.25">
      <c r="A936" s="114">
        <v>25386</v>
      </c>
      <c r="B936" s="115" t="s">
        <v>396</v>
      </c>
      <c r="C936" s="114" t="s">
        <v>88</v>
      </c>
      <c r="D936" s="114" t="s">
        <v>234</v>
      </c>
      <c r="E936" s="114" t="s">
        <v>235</v>
      </c>
      <c r="F936" s="114">
        <v>2020</v>
      </c>
      <c r="G936" s="114" t="s">
        <v>225</v>
      </c>
      <c r="H936" s="20">
        <v>89</v>
      </c>
      <c r="I936" s="20">
        <v>78</v>
      </c>
      <c r="J936" s="20">
        <v>323.27710843373501</v>
      </c>
      <c r="K936" s="20">
        <v>4.1445783132530103</v>
      </c>
      <c r="L936" s="114" t="s">
        <v>50</v>
      </c>
      <c r="M936" s="114" t="s">
        <v>769</v>
      </c>
    </row>
    <row r="937" spans="1:13" x14ac:dyDescent="0.25">
      <c r="A937" s="114">
        <v>25386</v>
      </c>
      <c r="B937" s="115" t="s">
        <v>396</v>
      </c>
      <c r="C937" s="114" t="s">
        <v>88</v>
      </c>
      <c r="D937" s="114" t="s">
        <v>224</v>
      </c>
      <c r="E937" s="114" t="s">
        <v>334</v>
      </c>
      <c r="F937" s="114">
        <v>2020</v>
      </c>
      <c r="G937" s="114" t="s">
        <v>225</v>
      </c>
      <c r="H937" s="20">
        <v>9</v>
      </c>
      <c r="I937" s="20">
        <v>2</v>
      </c>
      <c r="J937" s="20">
        <v>70</v>
      </c>
      <c r="K937" s="20">
        <v>14</v>
      </c>
      <c r="L937" s="114" t="s">
        <v>50</v>
      </c>
      <c r="M937" s="114" t="s">
        <v>769</v>
      </c>
    </row>
    <row r="938" spans="1:13" x14ac:dyDescent="0.25">
      <c r="A938" s="114">
        <v>25386</v>
      </c>
      <c r="B938" s="115" t="s">
        <v>396</v>
      </c>
      <c r="C938" s="114" t="s">
        <v>88</v>
      </c>
      <c r="D938" s="114" t="s">
        <v>26</v>
      </c>
      <c r="E938" s="114" t="s">
        <v>27</v>
      </c>
      <c r="F938" s="114">
        <v>2020</v>
      </c>
      <c r="G938" s="114" t="s">
        <v>3</v>
      </c>
      <c r="H938" s="20">
        <v>0</v>
      </c>
      <c r="I938" s="20">
        <v>0</v>
      </c>
      <c r="J938" s="20">
        <v>0</v>
      </c>
      <c r="K938" s="20">
        <v>0</v>
      </c>
      <c r="L938" s="114" t="s">
        <v>356</v>
      </c>
      <c r="M938" s="114" t="s">
        <v>774</v>
      </c>
    </row>
    <row r="939" spans="1:13" x14ac:dyDescent="0.25">
      <c r="A939" s="114">
        <v>25386</v>
      </c>
      <c r="B939" s="115" t="s">
        <v>396</v>
      </c>
      <c r="C939" s="114" t="s">
        <v>88</v>
      </c>
      <c r="D939" s="114" t="s">
        <v>26</v>
      </c>
      <c r="E939" s="114" t="s">
        <v>27</v>
      </c>
      <c r="F939" s="114">
        <v>2020</v>
      </c>
      <c r="G939" s="114" t="s">
        <v>11</v>
      </c>
      <c r="H939" s="20">
        <v>0</v>
      </c>
      <c r="I939" s="20">
        <v>0</v>
      </c>
      <c r="J939" s="20">
        <v>0</v>
      </c>
      <c r="K939" s="20">
        <v>0</v>
      </c>
      <c r="L939" s="114" t="s">
        <v>356</v>
      </c>
      <c r="M939" s="114" t="s">
        <v>774</v>
      </c>
    </row>
    <row r="940" spans="1:13" x14ac:dyDescent="0.25">
      <c r="A940" s="114">
        <v>25394</v>
      </c>
      <c r="B940" s="117" t="s">
        <v>391</v>
      </c>
      <c r="C940" s="114" t="s">
        <v>202</v>
      </c>
      <c r="D940" s="114" t="s">
        <v>1</v>
      </c>
      <c r="E940" s="114" t="s">
        <v>2</v>
      </c>
      <c r="F940" s="114">
        <v>2020</v>
      </c>
      <c r="G940" s="114" t="s">
        <v>11</v>
      </c>
      <c r="H940" s="20">
        <v>160</v>
      </c>
      <c r="I940" s="20">
        <v>159</v>
      </c>
      <c r="J940" s="20">
        <v>477</v>
      </c>
      <c r="K940" s="20">
        <v>3</v>
      </c>
      <c r="L940" s="114" t="s">
        <v>4</v>
      </c>
      <c r="M940" s="114" t="s">
        <v>764</v>
      </c>
    </row>
    <row r="941" spans="1:13" x14ac:dyDescent="0.25">
      <c r="A941" s="114">
        <v>25394</v>
      </c>
      <c r="B941" s="117" t="s">
        <v>391</v>
      </c>
      <c r="C941" s="114" t="s">
        <v>202</v>
      </c>
      <c r="D941" s="114" t="s">
        <v>1</v>
      </c>
      <c r="E941" s="114" t="s">
        <v>2</v>
      </c>
      <c r="F941" s="114">
        <v>2020</v>
      </c>
      <c r="G941" s="114" t="s">
        <v>3</v>
      </c>
      <c r="H941" s="20">
        <v>60</v>
      </c>
      <c r="I941" s="20">
        <v>59</v>
      </c>
      <c r="J941" s="20">
        <v>177</v>
      </c>
      <c r="K941" s="20">
        <v>3</v>
      </c>
      <c r="L941" s="114" t="s">
        <v>4</v>
      </c>
      <c r="M941" s="114" t="s">
        <v>764</v>
      </c>
    </row>
    <row r="942" spans="1:13" x14ac:dyDescent="0.25">
      <c r="A942" s="114">
        <v>25394</v>
      </c>
      <c r="B942" s="117" t="s">
        <v>391</v>
      </c>
      <c r="C942" s="114" t="s">
        <v>202</v>
      </c>
      <c r="D942" s="114" t="s">
        <v>7</v>
      </c>
      <c r="E942" s="114" t="s">
        <v>8</v>
      </c>
      <c r="F942" s="114">
        <v>2020</v>
      </c>
      <c r="G942" s="114" t="s">
        <v>3</v>
      </c>
      <c r="H942" s="20">
        <v>28</v>
      </c>
      <c r="I942" s="20">
        <v>26</v>
      </c>
      <c r="J942" s="20">
        <v>98</v>
      </c>
      <c r="K942" s="20">
        <v>3.7692307692307701</v>
      </c>
      <c r="L942" s="114" t="s">
        <v>4</v>
      </c>
      <c r="M942" s="114" t="s">
        <v>764</v>
      </c>
    </row>
    <row r="943" spans="1:13" x14ac:dyDescent="0.25">
      <c r="A943" s="114">
        <v>25394</v>
      </c>
      <c r="B943" s="117" t="s">
        <v>391</v>
      </c>
      <c r="C943" s="114" t="s">
        <v>202</v>
      </c>
      <c r="D943" s="114" t="s">
        <v>7</v>
      </c>
      <c r="E943" s="114" t="s">
        <v>8</v>
      </c>
      <c r="F943" s="114">
        <v>2020</v>
      </c>
      <c r="G943" s="114" t="s">
        <v>11</v>
      </c>
      <c r="H943" s="20">
        <v>18</v>
      </c>
      <c r="I943" s="20">
        <v>17</v>
      </c>
      <c r="J943" s="20">
        <v>60</v>
      </c>
      <c r="K943" s="20">
        <v>3.52941176470588</v>
      </c>
      <c r="L943" s="114" t="s">
        <v>4</v>
      </c>
      <c r="M943" s="114" t="s">
        <v>764</v>
      </c>
    </row>
    <row r="944" spans="1:13" x14ac:dyDescent="0.25">
      <c r="A944" s="114">
        <v>25394</v>
      </c>
      <c r="B944" s="117" t="s">
        <v>391</v>
      </c>
      <c r="C944" s="114" t="s">
        <v>202</v>
      </c>
      <c r="D944" s="114" t="s">
        <v>5</v>
      </c>
      <c r="E944" s="114" t="s">
        <v>6</v>
      </c>
      <c r="F944" s="114">
        <v>2020</v>
      </c>
      <c r="G944" s="114" t="s">
        <v>3</v>
      </c>
      <c r="H944" s="20">
        <v>15</v>
      </c>
      <c r="I944" s="20">
        <v>14</v>
      </c>
      <c r="J944" s="20">
        <v>42</v>
      </c>
      <c r="K944" s="20">
        <v>3</v>
      </c>
      <c r="L944" s="114" t="s">
        <v>4</v>
      </c>
      <c r="M944" s="114" t="s">
        <v>771</v>
      </c>
    </row>
    <row r="945" spans="1:13" x14ac:dyDescent="0.25">
      <c r="A945" s="114">
        <v>25394</v>
      </c>
      <c r="B945" s="117" t="s">
        <v>391</v>
      </c>
      <c r="C945" s="114" t="s">
        <v>202</v>
      </c>
      <c r="D945" s="114" t="s">
        <v>5</v>
      </c>
      <c r="E945" s="114" t="s">
        <v>6</v>
      </c>
      <c r="F945" s="114">
        <v>2020</v>
      </c>
      <c r="G945" s="114" t="s">
        <v>11</v>
      </c>
      <c r="H945" s="20">
        <v>10</v>
      </c>
      <c r="I945" s="20">
        <v>8</v>
      </c>
      <c r="J945" s="20">
        <v>24</v>
      </c>
      <c r="K945" s="20">
        <v>3</v>
      </c>
      <c r="L945" s="114" t="s">
        <v>4</v>
      </c>
      <c r="M945" s="114" t="s">
        <v>771</v>
      </c>
    </row>
    <row r="946" spans="1:13" x14ac:dyDescent="0.25">
      <c r="A946" s="114">
        <v>25394</v>
      </c>
      <c r="B946" s="117" t="s">
        <v>391</v>
      </c>
      <c r="C946" s="114" t="s">
        <v>202</v>
      </c>
      <c r="D946" s="114" t="s">
        <v>22</v>
      </c>
      <c r="E946" s="114" t="s">
        <v>32</v>
      </c>
      <c r="F946" s="114">
        <v>2020</v>
      </c>
      <c r="G946" s="114" t="s">
        <v>3</v>
      </c>
      <c r="H946" s="20">
        <v>8</v>
      </c>
      <c r="I946" s="20">
        <v>7</v>
      </c>
      <c r="J946" s="20">
        <v>49</v>
      </c>
      <c r="K946" s="20">
        <v>7</v>
      </c>
      <c r="L946" s="114" t="s">
        <v>4</v>
      </c>
      <c r="M946" s="114" t="s">
        <v>771</v>
      </c>
    </row>
    <row r="947" spans="1:13" x14ac:dyDescent="0.25">
      <c r="A947" s="114">
        <v>25394</v>
      </c>
      <c r="B947" s="117" t="s">
        <v>391</v>
      </c>
      <c r="C947" s="114" t="s">
        <v>202</v>
      </c>
      <c r="D947" s="114" t="s">
        <v>22</v>
      </c>
      <c r="E947" s="114" t="s">
        <v>32</v>
      </c>
      <c r="F947" s="114">
        <v>2020</v>
      </c>
      <c r="G947" s="114" t="s">
        <v>11</v>
      </c>
      <c r="H947" s="20">
        <v>5</v>
      </c>
      <c r="I947" s="20">
        <v>4</v>
      </c>
      <c r="J947" s="20">
        <v>36</v>
      </c>
      <c r="K947" s="20">
        <v>9</v>
      </c>
      <c r="L947" s="114" t="s">
        <v>4</v>
      </c>
      <c r="M947" s="114" t="s">
        <v>771</v>
      </c>
    </row>
    <row r="948" spans="1:13" x14ac:dyDescent="0.25">
      <c r="A948" s="114">
        <v>25394</v>
      </c>
      <c r="B948" s="117" t="s">
        <v>391</v>
      </c>
      <c r="C948" s="114" t="s">
        <v>202</v>
      </c>
      <c r="D948" s="114" t="s">
        <v>9</v>
      </c>
      <c r="E948" s="114" t="s">
        <v>10</v>
      </c>
      <c r="F948" s="114">
        <v>2020</v>
      </c>
      <c r="G948" s="114" t="s">
        <v>3</v>
      </c>
      <c r="H948" s="20">
        <v>4</v>
      </c>
      <c r="I948" s="20">
        <v>3</v>
      </c>
      <c r="J948" s="20">
        <v>9</v>
      </c>
      <c r="K948" s="20">
        <v>3</v>
      </c>
      <c r="L948" s="114" t="s">
        <v>4</v>
      </c>
      <c r="M948" s="114" t="s">
        <v>771</v>
      </c>
    </row>
    <row r="949" spans="1:13" x14ac:dyDescent="0.25">
      <c r="A949" s="114">
        <v>25394</v>
      </c>
      <c r="B949" s="117" t="s">
        <v>391</v>
      </c>
      <c r="C949" s="114" t="s">
        <v>202</v>
      </c>
      <c r="D949" s="114" t="s">
        <v>9</v>
      </c>
      <c r="E949" s="114" t="s">
        <v>10</v>
      </c>
      <c r="F949" s="114">
        <v>2020</v>
      </c>
      <c r="G949" s="114" t="s">
        <v>11</v>
      </c>
      <c r="H949" s="20">
        <v>4</v>
      </c>
      <c r="I949" s="20">
        <v>4</v>
      </c>
      <c r="J949" s="20">
        <v>12</v>
      </c>
      <c r="K949" s="20">
        <v>3</v>
      </c>
      <c r="L949" s="114" t="s">
        <v>4</v>
      </c>
      <c r="M949" s="114" t="s">
        <v>771</v>
      </c>
    </row>
    <row r="950" spans="1:13" x14ac:dyDescent="0.25">
      <c r="A950" s="114">
        <v>25394</v>
      </c>
      <c r="B950" s="117" t="s">
        <v>391</v>
      </c>
      <c r="C950" s="114" t="s">
        <v>202</v>
      </c>
      <c r="D950" s="114" t="s">
        <v>234</v>
      </c>
      <c r="E950" s="114" t="s">
        <v>235</v>
      </c>
      <c r="F950" s="114">
        <v>2020</v>
      </c>
      <c r="G950" s="114" t="s">
        <v>225</v>
      </c>
      <c r="H950" s="20">
        <v>1343</v>
      </c>
      <c r="I950" s="20">
        <v>1319</v>
      </c>
      <c r="J950" s="20">
        <v>13190</v>
      </c>
      <c r="K950" s="20">
        <v>10</v>
      </c>
      <c r="L950" s="114" t="s">
        <v>50</v>
      </c>
      <c r="M950" s="114" t="s">
        <v>769</v>
      </c>
    </row>
    <row r="951" spans="1:13" x14ac:dyDescent="0.25">
      <c r="A951" s="114">
        <v>25394</v>
      </c>
      <c r="B951" s="117" t="s">
        <v>391</v>
      </c>
      <c r="C951" s="114" t="s">
        <v>202</v>
      </c>
      <c r="D951" s="114" t="s">
        <v>232</v>
      </c>
      <c r="E951" s="114" t="s">
        <v>759</v>
      </c>
      <c r="F951" s="114">
        <v>2020</v>
      </c>
      <c r="G951" s="114" t="s">
        <v>225</v>
      </c>
      <c r="H951" s="20">
        <v>889</v>
      </c>
      <c r="I951" s="20">
        <v>683</v>
      </c>
      <c r="J951" s="20">
        <v>837</v>
      </c>
      <c r="K951" s="20">
        <v>1.2254758418740801</v>
      </c>
      <c r="L951" s="114" t="s">
        <v>50</v>
      </c>
      <c r="M951" s="114" t="s">
        <v>759</v>
      </c>
    </row>
    <row r="952" spans="1:13" x14ac:dyDescent="0.25">
      <c r="A952" s="114">
        <v>25394</v>
      </c>
      <c r="B952" s="117" t="s">
        <v>391</v>
      </c>
      <c r="C952" s="114" t="s">
        <v>202</v>
      </c>
      <c r="D952" s="114" t="s">
        <v>240</v>
      </c>
      <c r="E952" s="114" t="s">
        <v>241</v>
      </c>
      <c r="F952" s="114">
        <v>2020</v>
      </c>
      <c r="G952" s="114" t="s">
        <v>225</v>
      </c>
      <c r="H952" s="20">
        <v>833</v>
      </c>
      <c r="I952" s="20">
        <v>795</v>
      </c>
      <c r="J952" s="20">
        <v>3736.5</v>
      </c>
      <c r="K952" s="20">
        <v>4.7</v>
      </c>
      <c r="L952" s="114" t="s">
        <v>50</v>
      </c>
      <c r="M952" s="114" t="s">
        <v>765</v>
      </c>
    </row>
    <row r="953" spans="1:13" x14ac:dyDescent="0.25">
      <c r="A953" s="114">
        <v>25394</v>
      </c>
      <c r="B953" s="117" t="s">
        <v>391</v>
      </c>
      <c r="C953" s="114" t="s">
        <v>202</v>
      </c>
      <c r="D953" s="114" t="s">
        <v>250</v>
      </c>
      <c r="E953" s="114" t="s">
        <v>251</v>
      </c>
      <c r="F953" s="114">
        <v>2020</v>
      </c>
      <c r="G953" s="114" t="s">
        <v>225</v>
      </c>
      <c r="H953" s="20">
        <v>262</v>
      </c>
      <c r="I953" s="20">
        <v>253</v>
      </c>
      <c r="J953" s="20">
        <v>126.5</v>
      </c>
      <c r="K953" s="20">
        <v>0.5</v>
      </c>
      <c r="L953" s="114" t="s">
        <v>50</v>
      </c>
      <c r="M953" s="114" t="s">
        <v>251</v>
      </c>
    </row>
    <row r="954" spans="1:13" x14ac:dyDescent="0.25">
      <c r="A954" s="114">
        <v>25394</v>
      </c>
      <c r="B954" s="117" t="s">
        <v>391</v>
      </c>
      <c r="C954" s="114" t="s">
        <v>202</v>
      </c>
      <c r="D954" s="114" t="s">
        <v>224</v>
      </c>
      <c r="E954" s="114" t="s">
        <v>334</v>
      </c>
      <c r="F954" s="114">
        <v>2020</v>
      </c>
      <c r="G954" s="114" t="s">
        <v>225</v>
      </c>
      <c r="H954" s="20">
        <v>52</v>
      </c>
      <c r="I954" s="20">
        <v>45</v>
      </c>
      <c r="J954" s="20">
        <v>285.2</v>
      </c>
      <c r="K954" s="20">
        <v>6.2</v>
      </c>
      <c r="L954" s="114" t="s">
        <v>50</v>
      </c>
      <c r="M954" s="114" t="s">
        <v>769</v>
      </c>
    </row>
    <row r="955" spans="1:13" x14ac:dyDescent="0.25">
      <c r="A955" s="114">
        <v>25394</v>
      </c>
      <c r="B955" s="117" t="s">
        <v>391</v>
      </c>
      <c r="C955" s="114" t="s">
        <v>202</v>
      </c>
      <c r="D955" s="114" t="s">
        <v>26</v>
      </c>
      <c r="E955" s="114" t="s">
        <v>27</v>
      </c>
      <c r="F955" s="114">
        <v>2020</v>
      </c>
      <c r="G955" s="114" t="s">
        <v>3</v>
      </c>
      <c r="H955" s="20">
        <v>550</v>
      </c>
      <c r="I955" s="20">
        <v>545</v>
      </c>
      <c r="J955" s="20">
        <v>8175</v>
      </c>
      <c r="K955" s="20">
        <v>15</v>
      </c>
      <c r="L955" s="114" t="s">
        <v>356</v>
      </c>
      <c r="M955" s="114" t="s">
        <v>774</v>
      </c>
    </row>
    <row r="956" spans="1:13" x14ac:dyDescent="0.25">
      <c r="A956" s="114">
        <v>25394</v>
      </c>
      <c r="B956" s="117" t="s">
        <v>391</v>
      </c>
      <c r="C956" s="114" t="s">
        <v>202</v>
      </c>
      <c r="D956" s="114" t="s">
        <v>26</v>
      </c>
      <c r="E956" s="114" t="s">
        <v>27</v>
      </c>
      <c r="F956" s="114">
        <v>2020</v>
      </c>
      <c r="G956" s="114" t="s">
        <v>11</v>
      </c>
      <c r="H956" s="20">
        <v>550</v>
      </c>
      <c r="I956" s="20">
        <v>545</v>
      </c>
      <c r="J956" s="20">
        <v>8175</v>
      </c>
      <c r="K956" s="20">
        <v>15</v>
      </c>
      <c r="L956" s="114" t="s">
        <v>356</v>
      </c>
      <c r="M956" s="114" t="s">
        <v>774</v>
      </c>
    </row>
    <row r="957" spans="1:13" x14ac:dyDescent="0.25">
      <c r="A957" s="114">
        <v>25398</v>
      </c>
      <c r="B957" s="117" t="s">
        <v>386</v>
      </c>
      <c r="C957" s="114" t="s">
        <v>170</v>
      </c>
      <c r="D957" s="114" t="s">
        <v>1</v>
      </c>
      <c r="E957" s="114" t="s">
        <v>2</v>
      </c>
      <c r="F957" s="114">
        <v>2020</v>
      </c>
      <c r="G957" s="114" t="s">
        <v>3</v>
      </c>
      <c r="H957" s="20">
        <v>150</v>
      </c>
      <c r="I957" s="20">
        <v>150</v>
      </c>
      <c r="J957" s="20">
        <v>381.35593220338984</v>
      </c>
      <c r="K957" s="20">
        <v>2.5423728813559299</v>
      </c>
      <c r="L957" s="114" t="s">
        <v>4</v>
      </c>
      <c r="M957" s="114" t="s">
        <v>764</v>
      </c>
    </row>
    <row r="958" spans="1:13" x14ac:dyDescent="0.25">
      <c r="A958" s="114">
        <v>25398</v>
      </c>
      <c r="B958" s="117" t="s">
        <v>386</v>
      </c>
      <c r="C958" s="114" t="s">
        <v>170</v>
      </c>
      <c r="D958" s="114" t="s">
        <v>1</v>
      </c>
      <c r="E958" s="114" t="s">
        <v>2</v>
      </c>
      <c r="F958" s="114">
        <v>2020</v>
      </c>
      <c r="G958" s="114" t="s">
        <v>11</v>
      </c>
      <c r="H958" s="20">
        <v>70</v>
      </c>
      <c r="I958" s="20">
        <v>70</v>
      </c>
      <c r="J958" s="20">
        <v>177.96610169491527</v>
      </c>
      <c r="K958" s="20">
        <v>2.5423728813559299</v>
      </c>
      <c r="L958" s="114" t="s">
        <v>4</v>
      </c>
      <c r="M958" s="114" t="s">
        <v>764</v>
      </c>
    </row>
    <row r="959" spans="1:13" x14ac:dyDescent="0.25">
      <c r="A959" s="114">
        <v>25398</v>
      </c>
      <c r="B959" s="117" t="s">
        <v>386</v>
      </c>
      <c r="C959" s="114" t="s">
        <v>170</v>
      </c>
      <c r="D959" s="114" t="s">
        <v>7</v>
      </c>
      <c r="E959" s="114" t="s">
        <v>8</v>
      </c>
      <c r="F959" s="114">
        <v>2020</v>
      </c>
      <c r="G959" s="114" t="s">
        <v>3</v>
      </c>
      <c r="H959" s="20">
        <v>10</v>
      </c>
      <c r="I959" s="20">
        <v>10</v>
      </c>
      <c r="J959" s="20">
        <v>20</v>
      </c>
      <c r="K959" s="20">
        <v>2</v>
      </c>
      <c r="L959" s="114" t="s">
        <v>4</v>
      </c>
      <c r="M959" s="114" t="s">
        <v>764</v>
      </c>
    </row>
    <row r="960" spans="1:13" x14ac:dyDescent="0.25">
      <c r="A960" s="114">
        <v>25398</v>
      </c>
      <c r="B960" s="117" t="s">
        <v>386</v>
      </c>
      <c r="C960" s="114" t="s">
        <v>170</v>
      </c>
      <c r="D960" s="114" t="s">
        <v>7</v>
      </c>
      <c r="E960" s="114" t="s">
        <v>8</v>
      </c>
      <c r="F960" s="114">
        <v>2020</v>
      </c>
      <c r="G960" s="114" t="s">
        <v>11</v>
      </c>
      <c r="H960" s="20">
        <v>10</v>
      </c>
      <c r="I960" s="20">
        <v>10</v>
      </c>
      <c r="J960" s="20">
        <v>10</v>
      </c>
      <c r="K960" s="20">
        <v>1</v>
      </c>
      <c r="L960" s="114" t="s">
        <v>4</v>
      </c>
      <c r="M960" s="114" t="s">
        <v>764</v>
      </c>
    </row>
    <row r="961" spans="1:13" x14ac:dyDescent="0.25">
      <c r="A961" s="114">
        <v>25398</v>
      </c>
      <c r="B961" s="117" t="s">
        <v>386</v>
      </c>
      <c r="C961" s="114" t="s">
        <v>170</v>
      </c>
      <c r="D961" s="114" t="s">
        <v>240</v>
      </c>
      <c r="E961" s="114" t="s">
        <v>241</v>
      </c>
      <c r="F961" s="114">
        <v>2020</v>
      </c>
      <c r="G961" s="114" t="s">
        <v>225</v>
      </c>
      <c r="H961" s="20">
        <v>4643</v>
      </c>
      <c r="I961" s="20">
        <v>4636</v>
      </c>
      <c r="J961" s="20">
        <v>18552</v>
      </c>
      <c r="K961" s="20">
        <v>4</v>
      </c>
      <c r="L961" s="114" t="s">
        <v>50</v>
      </c>
      <c r="M961" s="114" t="s">
        <v>765</v>
      </c>
    </row>
    <row r="962" spans="1:13" x14ac:dyDescent="0.25">
      <c r="A962" s="114">
        <v>25398</v>
      </c>
      <c r="B962" s="117" t="s">
        <v>386</v>
      </c>
      <c r="C962" s="114" t="s">
        <v>170</v>
      </c>
      <c r="D962" s="114" t="s">
        <v>232</v>
      </c>
      <c r="E962" s="114" t="s">
        <v>759</v>
      </c>
      <c r="F962" s="114">
        <v>2020</v>
      </c>
      <c r="G962" s="114" t="s">
        <v>225</v>
      </c>
      <c r="H962" s="20">
        <v>136</v>
      </c>
      <c r="I962" s="20">
        <v>110</v>
      </c>
      <c r="J962" s="20">
        <v>132</v>
      </c>
      <c r="K962" s="20">
        <v>1.2</v>
      </c>
      <c r="L962" s="114" t="s">
        <v>50</v>
      </c>
      <c r="M962" s="114" t="s">
        <v>759</v>
      </c>
    </row>
    <row r="963" spans="1:13" x14ac:dyDescent="0.25">
      <c r="A963" s="114">
        <v>25398</v>
      </c>
      <c r="B963" s="117" t="s">
        <v>386</v>
      </c>
      <c r="C963" s="114" t="s">
        <v>170</v>
      </c>
      <c r="D963" s="114" t="s">
        <v>234</v>
      </c>
      <c r="E963" s="114" t="s">
        <v>235</v>
      </c>
      <c r="F963" s="114">
        <v>2020</v>
      </c>
      <c r="G963" s="114" t="s">
        <v>225</v>
      </c>
      <c r="H963" s="20">
        <v>108</v>
      </c>
      <c r="I963" s="20">
        <v>103</v>
      </c>
      <c r="J963" s="20">
        <v>824</v>
      </c>
      <c r="K963" s="20">
        <v>8</v>
      </c>
      <c r="L963" s="114" t="s">
        <v>50</v>
      </c>
      <c r="M963" s="114" t="s">
        <v>769</v>
      </c>
    </row>
    <row r="964" spans="1:13" x14ac:dyDescent="0.25">
      <c r="A964" s="114">
        <v>25398</v>
      </c>
      <c r="B964" s="117" t="s">
        <v>386</v>
      </c>
      <c r="C964" s="114" t="s">
        <v>170</v>
      </c>
      <c r="D964" s="114" t="s">
        <v>224</v>
      </c>
      <c r="E964" s="114" t="s">
        <v>334</v>
      </c>
      <c r="F964" s="114">
        <v>2020</v>
      </c>
      <c r="G964" s="114" t="s">
        <v>225</v>
      </c>
      <c r="H964" s="20">
        <v>21</v>
      </c>
      <c r="I964" s="20">
        <v>15</v>
      </c>
      <c r="J964" s="20">
        <v>126</v>
      </c>
      <c r="K964" s="20">
        <v>6</v>
      </c>
      <c r="L964" s="114" t="s">
        <v>50</v>
      </c>
      <c r="M964" s="114" t="s">
        <v>769</v>
      </c>
    </row>
    <row r="965" spans="1:13" x14ac:dyDescent="0.25">
      <c r="A965" s="114">
        <v>25398</v>
      </c>
      <c r="B965" s="117" t="s">
        <v>386</v>
      </c>
      <c r="C965" s="114" t="s">
        <v>170</v>
      </c>
      <c r="D965" s="114" t="s">
        <v>255</v>
      </c>
      <c r="E965" s="114" t="s">
        <v>338</v>
      </c>
      <c r="F965" s="114">
        <v>2020</v>
      </c>
      <c r="G965" s="114" t="s">
        <v>225</v>
      </c>
      <c r="H965" s="20">
        <v>21</v>
      </c>
      <c r="I965" s="20">
        <v>11</v>
      </c>
      <c r="J965" s="20">
        <v>121</v>
      </c>
      <c r="K965" s="20">
        <v>11</v>
      </c>
      <c r="L965" s="114" t="s">
        <v>50</v>
      </c>
      <c r="M965" s="114" t="s">
        <v>769</v>
      </c>
    </row>
    <row r="966" spans="1:13" x14ac:dyDescent="0.25">
      <c r="A966" s="114">
        <v>25398</v>
      </c>
      <c r="B966" s="117" t="s">
        <v>386</v>
      </c>
      <c r="C966" s="114" t="s">
        <v>170</v>
      </c>
      <c r="D966" s="114" t="s">
        <v>250</v>
      </c>
      <c r="E966" s="114" t="s">
        <v>251</v>
      </c>
      <c r="F966" s="114">
        <v>2020</v>
      </c>
      <c r="G966" s="114" t="s">
        <v>225</v>
      </c>
      <c r="H966" s="20">
        <v>18</v>
      </c>
      <c r="I966" s="20">
        <v>16</v>
      </c>
      <c r="J966" s="20">
        <v>9</v>
      </c>
      <c r="K966" s="20">
        <v>0.5</v>
      </c>
      <c r="L966" s="114" t="s">
        <v>50</v>
      </c>
      <c r="M966" s="114" t="s">
        <v>251</v>
      </c>
    </row>
    <row r="967" spans="1:13" x14ac:dyDescent="0.25">
      <c r="A967" s="114">
        <v>25398</v>
      </c>
      <c r="B967" s="117" t="s">
        <v>386</v>
      </c>
      <c r="C967" s="114" t="s">
        <v>170</v>
      </c>
      <c r="D967" s="114" t="s">
        <v>26</v>
      </c>
      <c r="E967" s="114" t="s">
        <v>27</v>
      </c>
      <c r="F967" s="114">
        <v>2020</v>
      </c>
      <c r="G967" s="114" t="s">
        <v>3</v>
      </c>
      <c r="H967" s="20">
        <v>80</v>
      </c>
      <c r="I967" s="20">
        <v>80</v>
      </c>
      <c r="J967" s="20">
        <v>160</v>
      </c>
      <c r="K967" s="20">
        <v>2</v>
      </c>
      <c r="L967" s="114" t="s">
        <v>356</v>
      </c>
      <c r="M967" s="114" t="s">
        <v>774</v>
      </c>
    </row>
    <row r="968" spans="1:13" x14ac:dyDescent="0.25">
      <c r="A968" s="114">
        <v>25402</v>
      </c>
      <c r="B968" s="117" t="s">
        <v>386</v>
      </c>
      <c r="C968" s="114" t="s">
        <v>203</v>
      </c>
      <c r="D968" s="114" t="s">
        <v>1</v>
      </c>
      <c r="E968" s="114" t="s">
        <v>2</v>
      </c>
      <c r="F968" s="114">
        <v>2020</v>
      </c>
      <c r="G968" s="114" t="s">
        <v>3</v>
      </c>
      <c r="H968" s="20">
        <v>12</v>
      </c>
      <c r="I968" s="20">
        <v>10</v>
      </c>
      <c r="J968" s="20">
        <v>16.779661016949156</v>
      </c>
      <c r="K968" s="20">
        <v>1.6779661016949201</v>
      </c>
      <c r="L968" s="114" t="s">
        <v>4</v>
      </c>
      <c r="M968" s="114" t="s">
        <v>764</v>
      </c>
    </row>
    <row r="969" spans="1:13" x14ac:dyDescent="0.25">
      <c r="A969" s="114">
        <v>25402</v>
      </c>
      <c r="B969" s="117" t="s">
        <v>386</v>
      </c>
      <c r="C969" s="114" t="s">
        <v>203</v>
      </c>
      <c r="D969" s="114" t="s">
        <v>1</v>
      </c>
      <c r="E969" s="114" t="s">
        <v>2</v>
      </c>
      <c r="F969" s="114">
        <v>2020</v>
      </c>
      <c r="G969" s="114" t="s">
        <v>11</v>
      </c>
      <c r="H969" s="20">
        <v>6</v>
      </c>
      <c r="I969" s="20">
        <v>6</v>
      </c>
      <c r="J969" s="20">
        <v>10.067796610169493</v>
      </c>
      <c r="K969" s="20">
        <v>1.6779661016949201</v>
      </c>
      <c r="L969" s="114" t="s">
        <v>4</v>
      </c>
      <c r="M969" s="114" t="s">
        <v>764</v>
      </c>
    </row>
    <row r="970" spans="1:13" x14ac:dyDescent="0.25">
      <c r="A970" s="114">
        <v>25402</v>
      </c>
      <c r="B970" s="117" t="s">
        <v>386</v>
      </c>
      <c r="C970" s="114" t="s">
        <v>203</v>
      </c>
      <c r="D970" s="114" t="s">
        <v>22</v>
      </c>
      <c r="E970" s="114" t="s">
        <v>23</v>
      </c>
      <c r="F970" s="114">
        <v>2020</v>
      </c>
      <c r="G970" s="114" t="s">
        <v>3</v>
      </c>
      <c r="H970" s="20">
        <v>3</v>
      </c>
      <c r="I970" s="20">
        <v>3</v>
      </c>
      <c r="J970" s="20">
        <v>80</v>
      </c>
      <c r="K970" s="20">
        <v>26.6666666666667</v>
      </c>
      <c r="L970" s="114" t="s">
        <v>4</v>
      </c>
      <c r="M970" s="114" t="s">
        <v>771</v>
      </c>
    </row>
    <row r="971" spans="1:13" x14ac:dyDescent="0.25">
      <c r="A971" s="114">
        <v>25402</v>
      </c>
      <c r="B971" s="117" t="s">
        <v>386</v>
      </c>
      <c r="C971" s="114" t="s">
        <v>203</v>
      </c>
      <c r="D971" s="114" t="s">
        <v>22</v>
      </c>
      <c r="E971" s="114" t="s">
        <v>23</v>
      </c>
      <c r="F971" s="114">
        <v>2020</v>
      </c>
      <c r="G971" s="114" t="s">
        <v>11</v>
      </c>
      <c r="H971" s="20">
        <v>2</v>
      </c>
      <c r="I971" s="20">
        <v>2</v>
      </c>
      <c r="J971" s="20">
        <v>51</v>
      </c>
      <c r="K971" s="20">
        <v>25.5</v>
      </c>
      <c r="L971" s="114" t="s">
        <v>4</v>
      </c>
      <c r="M971" s="114" t="s">
        <v>771</v>
      </c>
    </row>
    <row r="972" spans="1:13" x14ac:dyDescent="0.25">
      <c r="A972" s="114">
        <v>25402</v>
      </c>
      <c r="B972" s="117" t="s">
        <v>386</v>
      </c>
      <c r="C972" s="114" t="s">
        <v>203</v>
      </c>
      <c r="D972" s="114" t="s">
        <v>232</v>
      </c>
      <c r="E972" s="114" t="s">
        <v>759</v>
      </c>
      <c r="F972" s="114">
        <v>2020</v>
      </c>
      <c r="G972" s="114" t="s">
        <v>225</v>
      </c>
      <c r="H972" s="20">
        <v>477</v>
      </c>
      <c r="I972" s="20">
        <v>414</v>
      </c>
      <c r="J972" s="20">
        <v>474</v>
      </c>
      <c r="K972" s="20">
        <v>1.14492753623188</v>
      </c>
      <c r="L972" s="114" t="s">
        <v>50</v>
      </c>
      <c r="M972" s="114" t="s">
        <v>759</v>
      </c>
    </row>
    <row r="973" spans="1:13" x14ac:dyDescent="0.25">
      <c r="A973" s="114">
        <v>25402</v>
      </c>
      <c r="B973" s="117" t="s">
        <v>386</v>
      </c>
      <c r="C973" s="114" t="s">
        <v>203</v>
      </c>
      <c r="D973" s="114" t="s">
        <v>234</v>
      </c>
      <c r="E973" s="114" t="s">
        <v>235</v>
      </c>
      <c r="F973" s="114">
        <v>2020</v>
      </c>
      <c r="G973" s="114" t="s">
        <v>225</v>
      </c>
      <c r="H973" s="20">
        <v>301</v>
      </c>
      <c r="I973" s="20">
        <v>282</v>
      </c>
      <c r="J973" s="20">
        <v>2265.4639175257698</v>
      </c>
      <c r="K973" s="20">
        <v>7.7319587628865998</v>
      </c>
      <c r="L973" s="114" t="s">
        <v>50</v>
      </c>
      <c r="M973" s="114" t="s">
        <v>769</v>
      </c>
    </row>
    <row r="974" spans="1:13" x14ac:dyDescent="0.25">
      <c r="A974" s="114">
        <v>25402</v>
      </c>
      <c r="B974" s="117" t="s">
        <v>386</v>
      </c>
      <c r="C974" s="114" t="s">
        <v>203</v>
      </c>
      <c r="D974" s="114" t="s">
        <v>240</v>
      </c>
      <c r="E974" s="114" t="s">
        <v>241</v>
      </c>
      <c r="F974" s="114">
        <v>2020</v>
      </c>
      <c r="G974" s="114" t="s">
        <v>225</v>
      </c>
      <c r="H974" s="20">
        <v>296</v>
      </c>
      <c r="I974" s="20">
        <v>191</v>
      </c>
      <c r="J974" s="20">
        <v>1296</v>
      </c>
      <c r="K974" s="20">
        <v>4.5</v>
      </c>
      <c r="L974" s="114" t="s">
        <v>50</v>
      </c>
      <c r="M974" s="114" t="s">
        <v>765</v>
      </c>
    </row>
    <row r="975" spans="1:13" x14ac:dyDescent="0.25">
      <c r="A975" s="114">
        <v>25402</v>
      </c>
      <c r="B975" s="117" t="s">
        <v>386</v>
      </c>
      <c r="C975" s="114" t="s">
        <v>203</v>
      </c>
      <c r="D975" s="114" t="s">
        <v>255</v>
      </c>
      <c r="E975" s="114" t="s">
        <v>338</v>
      </c>
      <c r="F975" s="114">
        <v>2020</v>
      </c>
      <c r="G975" s="114" t="s">
        <v>225</v>
      </c>
      <c r="H975" s="20">
        <v>207</v>
      </c>
      <c r="I975" s="20">
        <v>190</v>
      </c>
      <c r="J975" s="20">
        <v>1900</v>
      </c>
      <c r="K975" s="20">
        <v>10</v>
      </c>
      <c r="L975" s="114" t="s">
        <v>50</v>
      </c>
      <c r="M975" s="114" t="s">
        <v>769</v>
      </c>
    </row>
    <row r="976" spans="1:13" x14ac:dyDescent="0.25">
      <c r="A976" s="114">
        <v>25402</v>
      </c>
      <c r="B976" s="117" t="s">
        <v>386</v>
      </c>
      <c r="C976" s="114" t="s">
        <v>203</v>
      </c>
      <c r="D976" s="114" t="s">
        <v>250</v>
      </c>
      <c r="E976" s="114" t="s">
        <v>251</v>
      </c>
      <c r="F976" s="114">
        <v>2020</v>
      </c>
      <c r="G976" s="114" t="s">
        <v>225</v>
      </c>
      <c r="H976" s="20">
        <v>28</v>
      </c>
      <c r="I976" s="20">
        <v>20</v>
      </c>
      <c r="J976" s="20">
        <v>9.7999999999999989</v>
      </c>
      <c r="K976" s="20">
        <v>0.39200000000000002</v>
      </c>
      <c r="L976" s="114" t="s">
        <v>50</v>
      </c>
      <c r="M976" s="114" t="s">
        <v>251</v>
      </c>
    </row>
    <row r="977" spans="1:13" x14ac:dyDescent="0.25">
      <c r="A977" s="114">
        <v>25402</v>
      </c>
      <c r="B977" s="117" t="s">
        <v>386</v>
      </c>
      <c r="C977" s="114" t="s">
        <v>203</v>
      </c>
      <c r="D977" s="114" t="s">
        <v>26</v>
      </c>
      <c r="E977" s="114" t="s">
        <v>27</v>
      </c>
      <c r="F977" s="114">
        <v>2020</v>
      </c>
      <c r="G977" s="114" t="s">
        <v>3</v>
      </c>
      <c r="H977" s="20">
        <v>10</v>
      </c>
      <c r="I977" s="20">
        <v>10</v>
      </c>
      <c r="J977" s="20">
        <v>165</v>
      </c>
      <c r="K977" s="20">
        <v>16.5</v>
      </c>
      <c r="L977" s="114" t="s">
        <v>356</v>
      </c>
      <c r="M977" s="114" t="s">
        <v>774</v>
      </c>
    </row>
    <row r="978" spans="1:13" x14ac:dyDescent="0.25">
      <c r="A978" s="114">
        <v>25402</v>
      </c>
      <c r="B978" s="117" t="s">
        <v>386</v>
      </c>
      <c r="C978" s="114" t="s">
        <v>203</v>
      </c>
      <c r="D978" s="114" t="s">
        <v>26</v>
      </c>
      <c r="E978" s="114" t="s">
        <v>27</v>
      </c>
      <c r="F978" s="114">
        <v>2020</v>
      </c>
      <c r="G978" s="114" t="s">
        <v>11</v>
      </c>
      <c r="H978" s="20">
        <v>5</v>
      </c>
      <c r="I978" s="20">
        <v>5</v>
      </c>
      <c r="J978" s="20">
        <v>80</v>
      </c>
      <c r="K978" s="20">
        <v>16</v>
      </c>
      <c r="L978" s="114" t="s">
        <v>356</v>
      </c>
      <c r="M978" s="114" t="s">
        <v>774</v>
      </c>
    </row>
    <row r="979" spans="1:13" x14ac:dyDescent="0.25">
      <c r="A979" s="114">
        <v>25407</v>
      </c>
      <c r="B979" s="115" t="s">
        <v>397</v>
      </c>
      <c r="C979" s="114" t="s">
        <v>160</v>
      </c>
      <c r="D979" s="114" t="s">
        <v>19</v>
      </c>
      <c r="E979" s="114" t="s">
        <v>20</v>
      </c>
      <c r="F979" s="114">
        <v>2020</v>
      </c>
      <c r="G979" s="114" t="s">
        <v>3</v>
      </c>
      <c r="H979" s="20">
        <v>480</v>
      </c>
      <c r="I979" s="20">
        <v>480</v>
      </c>
      <c r="J979" s="20">
        <v>8160</v>
      </c>
      <c r="K979" s="20">
        <v>17</v>
      </c>
      <c r="L979" s="114" t="s">
        <v>4</v>
      </c>
      <c r="M979" s="114" t="s">
        <v>774</v>
      </c>
    </row>
    <row r="980" spans="1:13" x14ac:dyDescent="0.25">
      <c r="A980" s="114">
        <v>25407</v>
      </c>
      <c r="B980" s="115" t="s">
        <v>397</v>
      </c>
      <c r="C980" s="114" t="s">
        <v>160</v>
      </c>
      <c r="D980" s="114" t="s">
        <v>19</v>
      </c>
      <c r="E980" s="114" t="s">
        <v>20</v>
      </c>
      <c r="F980" s="114">
        <v>2020</v>
      </c>
      <c r="G980" s="114" t="s">
        <v>11</v>
      </c>
      <c r="H980" s="20">
        <v>460</v>
      </c>
      <c r="I980" s="20">
        <v>460</v>
      </c>
      <c r="J980" s="20">
        <v>7820</v>
      </c>
      <c r="K980" s="20">
        <v>17</v>
      </c>
      <c r="L980" s="114" t="s">
        <v>4</v>
      </c>
      <c r="M980" s="114" t="s">
        <v>774</v>
      </c>
    </row>
    <row r="981" spans="1:13" x14ac:dyDescent="0.25">
      <c r="A981" s="114">
        <v>25407</v>
      </c>
      <c r="B981" s="115" t="s">
        <v>397</v>
      </c>
      <c r="C981" s="114" t="s">
        <v>160</v>
      </c>
      <c r="D981" s="114" t="s">
        <v>5</v>
      </c>
      <c r="E981" s="114" t="s">
        <v>6</v>
      </c>
      <c r="F981" s="114">
        <v>2020</v>
      </c>
      <c r="G981" s="114" t="s">
        <v>11</v>
      </c>
      <c r="H981" s="20">
        <v>45</v>
      </c>
      <c r="I981" s="20">
        <v>45</v>
      </c>
      <c r="J981" s="20">
        <v>147.19626168224298</v>
      </c>
      <c r="K981" s="20">
        <v>3.2710280373831799</v>
      </c>
      <c r="L981" s="114" t="s">
        <v>4</v>
      </c>
      <c r="M981" s="114" t="s">
        <v>771</v>
      </c>
    </row>
    <row r="982" spans="1:13" x14ac:dyDescent="0.25">
      <c r="A982" s="114">
        <v>25407</v>
      </c>
      <c r="B982" s="115" t="s">
        <v>397</v>
      </c>
      <c r="C982" s="114" t="s">
        <v>160</v>
      </c>
      <c r="D982" s="114" t="s">
        <v>5</v>
      </c>
      <c r="E982" s="114" t="s">
        <v>6</v>
      </c>
      <c r="F982" s="114">
        <v>2020</v>
      </c>
      <c r="G982" s="114" t="s">
        <v>3</v>
      </c>
      <c r="H982" s="20">
        <v>38</v>
      </c>
      <c r="I982" s="20">
        <v>38</v>
      </c>
      <c r="J982" s="20">
        <v>124.29906542056075</v>
      </c>
      <c r="K982" s="20">
        <v>3.2710280373831799</v>
      </c>
      <c r="L982" s="114" t="s">
        <v>4</v>
      </c>
      <c r="M982" s="114" t="s">
        <v>771</v>
      </c>
    </row>
    <row r="983" spans="1:13" x14ac:dyDescent="0.25">
      <c r="A983" s="114">
        <v>25407</v>
      </c>
      <c r="B983" s="115" t="s">
        <v>397</v>
      </c>
      <c r="C983" s="114" t="s">
        <v>160</v>
      </c>
      <c r="D983" s="114" t="s">
        <v>19</v>
      </c>
      <c r="E983" s="114" t="s">
        <v>24</v>
      </c>
      <c r="F983" s="114">
        <v>2020</v>
      </c>
      <c r="G983" s="114" t="s">
        <v>3</v>
      </c>
      <c r="H983" s="20">
        <v>25</v>
      </c>
      <c r="I983" s="20">
        <v>25</v>
      </c>
      <c r="J983" s="20">
        <v>300</v>
      </c>
      <c r="K983" s="20">
        <v>12</v>
      </c>
      <c r="L983" s="114" t="s">
        <v>4</v>
      </c>
      <c r="M983" s="114" t="s">
        <v>774</v>
      </c>
    </row>
    <row r="984" spans="1:13" x14ac:dyDescent="0.25">
      <c r="A984" s="114">
        <v>25407</v>
      </c>
      <c r="B984" s="115" t="s">
        <v>397</v>
      </c>
      <c r="C984" s="114" t="s">
        <v>160</v>
      </c>
      <c r="D984" s="114" t="s">
        <v>19</v>
      </c>
      <c r="E984" s="114" t="s">
        <v>24</v>
      </c>
      <c r="F984" s="114">
        <v>2020</v>
      </c>
      <c r="G984" s="114" t="s">
        <v>11</v>
      </c>
      <c r="H984" s="20">
        <v>25</v>
      </c>
      <c r="I984" s="20">
        <v>25</v>
      </c>
      <c r="J984" s="20">
        <v>300</v>
      </c>
      <c r="K984" s="20">
        <v>12</v>
      </c>
      <c r="L984" s="114" t="s">
        <v>4</v>
      </c>
      <c r="M984" s="114" t="s">
        <v>774</v>
      </c>
    </row>
    <row r="985" spans="1:13" x14ac:dyDescent="0.25">
      <c r="A985" s="114">
        <v>25407</v>
      </c>
      <c r="B985" s="115" t="s">
        <v>397</v>
      </c>
      <c r="C985" s="114" t="s">
        <v>160</v>
      </c>
      <c r="D985" s="114" t="s">
        <v>29</v>
      </c>
      <c r="E985" s="114" t="s">
        <v>30</v>
      </c>
      <c r="F985" s="114">
        <v>2020</v>
      </c>
      <c r="G985" s="114" t="s">
        <v>3</v>
      </c>
      <c r="H985" s="20">
        <v>22</v>
      </c>
      <c r="I985" s="20">
        <v>22</v>
      </c>
      <c r="J985" s="20">
        <v>396</v>
      </c>
      <c r="K985" s="20">
        <v>18</v>
      </c>
      <c r="L985" s="114" t="s">
        <v>4</v>
      </c>
      <c r="M985" s="114" t="s">
        <v>771</v>
      </c>
    </row>
    <row r="986" spans="1:13" x14ac:dyDescent="0.25">
      <c r="A986" s="114">
        <v>25407</v>
      </c>
      <c r="B986" s="115" t="s">
        <v>397</v>
      </c>
      <c r="C986" s="114" t="s">
        <v>160</v>
      </c>
      <c r="D986" s="114" t="s">
        <v>29</v>
      </c>
      <c r="E986" s="114" t="s">
        <v>30</v>
      </c>
      <c r="F986" s="114">
        <v>2020</v>
      </c>
      <c r="G986" s="114" t="s">
        <v>11</v>
      </c>
      <c r="H986" s="20">
        <v>15</v>
      </c>
      <c r="I986" s="20">
        <v>15</v>
      </c>
      <c r="J986" s="20">
        <v>270</v>
      </c>
      <c r="K986" s="20">
        <v>18</v>
      </c>
      <c r="L986" s="114" t="s">
        <v>4</v>
      </c>
      <c r="M986" s="114" t="s">
        <v>771</v>
      </c>
    </row>
    <row r="987" spans="1:13" x14ac:dyDescent="0.25">
      <c r="A987" s="114">
        <v>25407</v>
      </c>
      <c r="B987" s="115" t="s">
        <v>397</v>
      </c>
      <c r="C987" s="114" t="s">
        <v>160</v>
      </c>
      <c r="D987" s="114" t="s">
        <v>238</v>
      </c>
      <c r="E987" s="114" t="s">
        <v>239</v>
      </c>
      <c r="F987" s="114">
        <v>2020</v>
      </c>
      <c r="G987" s="114" t="s">
        <v>225</v>
      </c>
      <c r="H987" s="20">
        <v>4</v>
      </c>
      <c r="I987" s="20">
        <v>4</v>
      </c>
      <c r="J987" s="20">
        <v>160</v>
      </c>
      <c r="K987" s="20">
        <v>40</v>
      </c>
      <c r="L987" s="114" t="s">
        <v>50</v>
      </c>
      <c r="M987" s="114" t="s">
        <v>769</v>
      </c>
    </row>
    <row r="988" spans="1:13" x14ac:dyDescent="0.25">
      <c r="A988" s="114">
        <v>25407</v>
      </c>
      <c r="B988" s="115" t="s">
        <v>397</v>
      </c>
      <c r="C988" s="114" t="s">
        <v>160</v>
      </c>
      <c r="D988" s="114" t="s">
        <v>230</v>
      </c>
      <c r="E988" s="114" t="s">
        <v>231</v>
      </c>
      <c r="F988" s="114">
        <v>2020</v>
      </c>
      <c r="G988" s="114" t="s">
        <v>225</v>
      </c>
      <c r="H988" s="20">
        <v>1</v>
      </c>
      <c r="I988" s="20">
        <v>1</v>
      </c>
      <c r="J988" s="20">
        <v>7</v>
      </c>
      <c r="K988" s="20">
        <v>7</v>
      </c>
      <c r="L988" s="114" t="s">
        <v>50</v>
      </c>
      <c r="M988" s="114" t="s">
        <v>769</v>
      </c>
    </row>
    <row r="989" spans="1:13" x14ac:dyDescent="0.25">
      <c r="A989" s="114">
        <v>25426</v>
      </c>
      <c r="B989" s="117" t="s">
        <v>384</v>
      </c>
      <c r="C989" s="114" t="s">
        <v>145</v>
      </c>
      <c r="D989" s="114" t="s">
        <v>19</v>
      </c>
      <c r="E989" s="114" t="s">
        <v>20</v>
      </c>
      <c r="F989" s="114">
        <v>2020</v>
      </c>
      <c r="G989" s="114" t="s">
        <v>3</v>
      </c>
      <c r="H989" s="20">
        <v>300</v>
      </c>
      <c r="I989" s="20">
        <v>300</v>
      </c>
      <c r="J989" s="20">
        <v>4500</v>
      </c>
      <c r="K989" s="20">
        <v>15</v>
      </c>
      <c r="L989" s="114" t="s">
        <v>4</v>
      </c>
      <c r="M989" s="114" t="s">
        <v>774</v>
      </c>
    </row>
    <row r="990" spans="1:13" x14ac:dyDescent="0.25">
      <c r="A990" s="114">
        <v>25426</v>
      </c>
      <c r="B990" s="117" t="s">
        <v>384</v>
      </c>
      <c r="C990" s="114" t="s">
        <v>145</v>
      </c>
      <c r="D990" s="114" t="s">
        <v>29</v>
      </c>
      <c r="E990" s="114" t="s">
        <v>30</v>
      </c>
      <c r="F990" s="114">
        <v>2020</v>
      </c>
      <c r="G990" s="114" t="s">
        <v>3</v>
      </c>
      <c r="H990" s="20">
        <v>190</v>
      </c>
      <c r="I990" s="20">
        <v>190</v>
      </c>
      <c r="J990" s="20">
        <v>4300</v>
      </c>
      <c r="K990" s="20">
        <v>22.6315789473684</v>
      </c>
      <c r="L990" s="114" t="s">
        <v>4</v>
      </c>
      <c r="M990" s="114" t="s">
        <v>771</v>
      </c>
    </row>
    <row r="991" spans="1:13" x14ac:dyDescent="0.25">
      <c r="A991" s="114">
        <v>25426</v>
      </c>
      <c r="B991" s="117" t="s">
        <v>384</v>
      </c>
      <c r="C991" s="114" t="s">
        <v>145</v>
      </c>
      <c r="D991" s="114" t="s">
        <v>29</v>
      </c>
      <c r="E991" s="114" t="s">
        <v>30</v>
      </c>
      <c r="F991" s="114">
        <v>2020</v>
      </c>
      <c r="G991" s="114" t="s">
        <v>11</v>
      </c>
      <c r="H991" s="20">
        <v>180</v>
      </c>
      <c r="I991" s="20">
        <v>180</v>
      </c>
      <c r="J991" s="20">
        <v>4200</v>
      </c>
      <c r="K991" s="20">
        <v>23.3333333333333</v>
      </c>
      <c r="L991" s="114" t="s">
        <v>4</v>
      </c>
      <c r="M991" s="114" t="s">
        <v>771</v>
      </c>
    </row>
    <row r="992" spans="1:13" x14ac:dyDescent="0.25">
      <c r="A992" s="114">
        <v>25426</v>
      </c>
      <c r="B992" s="117" t="s">
        <v>384</v>
      </c>
      <c r="C992" s="114" t="s">
        <v>145</v>
      </c>
      <c r="D992" s="114" t="s">
        <v>19</v>
      </c>
      <c r="E992" s="114" t="s">
        <v>20</v>
      </c>
      <c r="F992" s="114">
        <v>2020</v>
      </c>
      <c r="G992" s="114" t="s">
        <v>11</v>
      </c>
      <c r="H992" s="20">
        <v>170</v>
      </c>
      <c r="I992" s="20">
        <v>170</v>
      </c>
      <c r="J992" s="20">
        <v>2516</v>
      </c>
      <c r="K992" s="20">
        <v>14.8</v>
      </c>
      <c r="L992" s="114" t="s">
        <v>4</v>
      </c>
      <c r="M992" s="114" t="s">
        <v>774</v>
      </c>
    </row>
    <row r="993" spans="1:13" x14ac:dyDescent="0.25">
      <c r="A993" s="114">
        <v>25426</v>
      </c>
      <c r="B993" s="117" t="s">
        <v>384</v>
      </c>
      <c r="C993" s="114" t="s">
        <v>145</v>
      </c>
      <c r="D993" s="114" t="s">
        <v>19</v>
      </c>
      <c r="E993" s="114" t="s">
        <v>24</v>
      </c>
      <c r="F993" s="114">
        <v>2020</v>
      </c>
      <c r="G993" s="114" t="s">
        <v>3</v>
      </c>
      <c r="H993" s="20">
        <v>35</v>
      </c>
      <c r="I993" s="20">
        <v>35</v>
      </c>
      <c r="J993" s="20">
        <v>316</v>
      </c>
      <c r="K993" s="20">
        <v>9.0285714285714302</v>
      </c>
      <c r="L993" s="114" t="s">
        <v>4</v>
      </c>
      <c r="M993" s="114" t="s">
        <v>774</v>
      </c>
    </row>
    <row r="994" spans="1:13" x14ac:dyDescent="0.25">
      <c r="A994" s="114">
        <v>25426</v>
      </c>
      <c r="B994" s="117" t="s">
        <v>384</v>
      </c>
      <c r="C994" s="114" t="s">
        <v>145</v>
      </c>
      <c r="D994" s="114" t="s">
        <v>7</v>
      </c>
      <c r="E994" s="114" t="s">
        <v>8</v>
      </c>
      <c r="F994" s="114">
        <v>2020</v>
      </c>
      <c r="G994" s="114" t="s">
        <v>11</v>
      </c>
      <c r="H994" s="20">
        <v>25</v>
      </c>
      <c r="I994" s="20">
        <v>20</v>
      </c>
      <c r="J994" s="20">
        <v>52.447552447552454</v>
      </c>
      <c r="K994" s="20">
        <v>2.6223776223776198</v>
      </c>
      <c r="L994" s="114" t="s">
        <v>4</v>
      </c>
      <c r="M994" s="114" t="s">
        <v>764</v>
      </c>
    </row>
    <row r="995" spans="1:13" x14ac:dyDescent="0.25">
      <c r="A995" s="114">
        <v>25426</v>
      </c>
      <c r="B995" s="117" t="s">
        <v>384</v>
      </c>
      <c r="C995" s="114" t="s">
        <v>145</v>
      </c>
      <c r="D995" s="114" t="s">
        <v>19</v>
      </c>
      <c r="E995" s="114" t="s">
        <v>24</v>
      </c>
      <c r="F995" s="114">
        <v>2020</v>
      </c>
      <c r="G995" s="114" t="s">
        <v>11</v>
      </c>
      <c r="H995" s="20">
        <v>22</v>
      </c>
      <c r="I995" s="20">
        <v>22</v>
      </c>
      <c r="J995" s="20">
        <v>186</v>
      </c>
      <c r="K995" s="20">
        <v>8.4545454545454604</v>
      </c>
      <c r="L995" s="114" t="s">
        <v>4</v>
      </c>
      <c r="M995" s="114" t="s">
        <v>774</v>
      </c>
    </row>
    <row r="996" spans="1:13" x14ac:dyDescent="0.25">
      <c r="A996" s="114">
        <v>25426</v>
      </c>
      <c r="B996" s="117" t="s">
        <v>384</v>
      </c>
      <c r="C996" s="114" t="s">
        <v>145</v>
      </c>
      <c r="D996" s="114" t="s">
        <v>5</v>
      </c>
      <c r="E996" s="114" t="s">
        <v>6</v>
      </c>
      <c r="F996" s="114">
        <v>2020</v>
      </c>
      <c r="G996" s="114" t="s">
        <v>3</v>
      </c>
      <c r="H996" s="20">
        <v>12</v>
      </c>
      <c r="I996" s="20">
        <v>10</v>
      </c>
      <c r="J996" s="20">
        <v>7.009345794392523</v>
      </c>
      <c r="K996" s="20">
        <v>0.70093457943925197</v>
      </c>
      <c r="L996" s="114" t="s">
        <v>4</v>
      </c>
      <c r="M996" s="114" t="s">
        <v>771</v>
      </c>
    </row>
    <row r="997" spans="1:13" x14ac:dyDescent="0.25">
      <c r="A997" s="114">
        <v>25426</v>
      </c>
      <c r="B997" s="117" t="s">
        <v>384</v>
      </c>
      <c r="C997" s="114" t="s">
        <v>145</v>
      </c>
      <c r="D997" s="114" t="s">
        <v>52</v>
      </c>
      <c r="E997" s="114" t="s">
        <v>53</v>
      </c>
      <c r="F997" s="114">
        <v>2020</v>
      </c>
      <c r="G997" s="114" t="s">
        <v>11</v>
      </c>
      <c r="H997" s="20">
        <v>6</v>
      </c>
      <c r="I997" s="20">
        <v>6</v>
      </c>
      <c r="J997" s="20">
        <v>90</v>
      </c>
      <c r="K997" s="20">
        <v>15</v>
      </c>
      <c r="L997" s="114" t="s">
        <v>4</v>
      </c>
      <c r="M997" s="114" t="s">
        <v>771</v>
      </c>
    </row>
    <row r="998" spans="1:13" x14ac:dyDescent="0.25">
      <c r="A998" s="114">
        <v>25426</v>
      </c>
      <c r="B998" s="117" t="s">
        <v>384</v>
      </c>
      <c r="C998" s="114" t="s">
        <v>145</v>
      </c>
      <c r="D998" s="114" t="s">
        <v>5</v>
      </c>
      <c r="E998" s="114" t="s">
        <v>6</v>
      </c>
      <c r="F998" s="114">
        <v>2020</v>
      </c>
      <c r="G998" s="114" t="s">
        <v>11</v>
      </c>
      <c r="H998" s="20">
        <v>6</v>
      </c>
      <c r="I998" s="20">
        <v>6</v>
      </c>
      <c r="J998" s="20">
        <v>4.2056074766355138</v>
      </c>
      <c r="K998" s="20">
        <v>0.70093457943925197</v>
      </c>
      <c r="L998" s="114" t="s">
        <v>4</v>
      </c>
      <c r="M998" s="114" t="s">
        <v>771</v>
      </c>
    </row>
    <row r="999" spans="1:13" x14ac:dyDescent="0.25">
      <c r="A999" s="114">
        <v>25426</v>
      </c>
      <c r="B999" s="117" t="s">
        <v>384</v>
      </c>
      <c r="C999" s="114" t="s">
        <v>145</v>
      </c>
      <c r="D999" s="114" t="s">
        <v>52</v>
      </c>
      <c r="E999" s="114" t="s">
        <v>53</v>
      </c>
      <c r="F999" s="114">
        <v>2020</v>
      </c>
      <c r="G999" s="114" t="s">
        <v>3</v>
      </c>
      <c r="H999" s="20">
        <v>2.5</v>
      </c>
      <c r="I999" s="20">
        <v>2.5</v>
      </c>
      <c r="J999" s="20">
        <v>32</v>
      </c>
      <c r="K999" s="20">
        <v>12.8</v>
      </c>
      <c r="L999" s="114" t="s">
        <v>4</v>
      </c>
      <c r="M999" s="114" t="s">
        <v>771</v>
      </c>
    </row>
    <row r="1000" spans="1:13" x14ac:dyDescent="0.25">
      <c r="A1000" s="114">
        <v>25426</v>
      </c>
      <c r="B1000" s="117" t="s">
        <v>384</v>
      </c>
      <c r="C1000" s="114" t="s">
        <v>145</v>
      </c>
      <c r="D1000" s="114" t="s">
        <v>232</v>
      </c>
      <c r="E1000" s="114" t="s">
        <v>759</v>
      </c>
      <c r="F1000" s="114">
        <v>2020</v>
      </c>
      <c r="G1000" s="114" t="s">
        <v>225</v>
      </c>
      <c r="H1000" s="20">
        <v>120</v>
      </c>
      <c r="I1000" s="20">
        <v>118</v>
      </c>
      <c r="J1000" s="20">
        <v>59.5</v>
      </c>
      <c r="K1000" s="20">
        <v>0.50423728813559299</v>
      </c>
      <c r="L1000" s="114" t="s">
        <v>50</v>
      </c>
      <c r="M1000" s="114" t="s">
        <v>759</v>
      </c>
    </row>
    <row r="1001" spans="1:13" x14ac:dyDescent="0.25">
      <c r="A1001" s="114">
        <v>25426</v>
      </c>
      <c r="B1001" s="117" t="s">
        <v>384</v>
      </c>
      <c r="C1001" s="114" t="s">
        <v>145</v>
      </c>
      <c r="D1001" s="114" t="s">
        <v>240</v>
      </c>
      <c r="E1001" s="114" t="s">
        <v>241</v>
      </c>
      <c r="F1001" s="114">
        <v>2020</v>
      </c>
      <c r="G1001" s="114" t="s">
        <v>225</v>
      </c>
      <c r="H1001" s="20">
        <v>41</v>
      </c>
      <c r="I1001" s="20">
        <v>41</v>
      </c>
      <c r="J1001" s="20">
        <v>500</v>
      </c>
      <c r="K1001" s="20">
        <v>12.1951219512195</v>
      </c>
      <c r="L1001" s="114" t="s">
        <v>50</v>
      </c>
      <c r="M1001" s="114" t="s">
        <v>765</v>
      </c>
    </row>
    <row r="1002" spans="1:13" x14ac:dyDescent="0.25">
      <c r="A1002" s="114">
        <v>25426</v>
      </c>
      <c r="B1002" s="117" t="s">
        <v>384</v>
      </c>
      <c r="C1002" s="114" t="s">
        <v>145</v>
      </c>
      <c r="D1002" s="114" t="s">
        <v>244</v>
      </c>
      <c r="E1002" s="114" t="s">
        <v>245</v>
      </c>
      <c r="F1002" s="114">
        <v>2020</v>
      </c>
      <c r="G1002" s="114" t="s">
        <v>225</v>
      </c>
      <c r="H1002" s="20">
        <v>28</v>
      </c>
      <c r="I1002" s="20">
        <v>26</v>
      </c>
      <c r="J1002" s="20">
        <v>260</v>
      </c>
      <c r="K1002" s="20">
        <v>10</v>
      </c>
      <c r="L1002" s="114" t="s">
        <v>50</v>
      </c>
      <c r="M1002" s="114" t="s">
        <v>769</v>
      </c>
    </row>
    <row r="1003" spans="1:13" x14ac:dyDescent="0.25">
      <c r="A1003" s="114">
        <v>25426</v>
      </c>
      <c r="B1003" s="117" t="s">
        <v>384</v>
      </c>
      <c r="C1003" s="114" t="s">
        <v>145</v>
      </c>
      <c r="D1003" s="114" t="s">
        <v>255</v>
      </c>
      <c r="E1003" s="114" t="s">
        <v>338</v>
      </c>
      <c r="F1003" s="114">
        <v>2020</v>
      </c>
      <c r="G1003" s="114" t="s">
        <v>225</v>
      </c>
      <c r="H1003" s="20">
        <v>11.7</v>
      </c>
      <c r="I1003" s="20">
        <v>11.7</v>
      </c>
      <c r="J1003" s="20">
        <v>180</v>
      </c>
      <c r="K1003" s="20">
        <v>15.384615384615399</v>
      </c>
      <c r="L1003" s="114" t="s">
        <v>50</v>
      </c>
      <c r="M1003" s="114" t="s">
        <v>769</v>
      </c>
    </row>
    <row r="1004" spans="1:13" x14ac:dyDescent="0.25">
      <c r="A1004" s="114">
        <v>25426</v>
      </c>
      <c r="B1004" s="117" t="s">
        <v>384</v>
      </c>
      <c r="C1004" s="114" t="s">
        <v>145</v>
      </c>
      <c r="D1004" s="114" t="s">
        <v>264</v>
      </c>
      <c r="E1004" s="114" t="s">
        <v>265</v>
      </c>
      <c r="F1004" s="114">
        <v>2020</v>
      </c>
      <c r="G1004" s="114" t="s">
        <v>225</v>
      </c>
      <c r="H1004" s="20">
        <v>4</v>
      </c>
      <c r="I1004" s="20">
        <v>4</v>
      </c>
      <c r="J1004" s="20">
        <v>17</v>
      </c>
      <c r="K1004" s="20">
        <v>4.25</v>
      </c>
      <c r="L1004" s="114" t="s">
        <v>50</v>
      </c>
      <c r="M1004" s="114" t="s">
        <v>769</v>
      </c>
    </row>
    <row r="1005" spans="1:13" x14ac:dyDescent="0.25">
      <c r="A1005" s="114">
        <v>25426</v>
      </c>
      <c r="B1005" s="117" t="s">
        <v>384</v>
      </c>
      <c r="C1005" s="114" t="s">
        <v>145</v>
      </c>
      <c r="D1005" s="114" t="s">
        <v>291</v>
      </c>
      <c r="E1005" s="114" t="s">
        <v>292</v>
      </c>
      <c r="F1005" s="114">
        <v>2020</v>
      </c>
      <c r="G1005" s="114" t="s">
        <v>225</v>
      </c>
      <c r="H1005" s="20">
        <v>3</v>
      </c>
      <c r="I1005" s="20">
        <v>3</v>
      </c>
      <c r="J1005" s="20">
        <v>13</v>
      </c>
      <c r="K1005" s="20">
        <v>4.3333333333333304</v>
      </c>
      <c r="L1005" s="114" t="s">
        <v>50</v>
      </c>
      <c r="M1005" s="114" t="s">
        <v>769</v>
      </c>
    </row>
    <row r="1006" spans="1:13" x14ac:dyDescent="0.25">
      <c r="A1006" s="114">
        <v>25426</v>
      </c>
      <c r="B1006" s="117" t="s">
        <v>384</v>
      </c>
      <c r="C1006" s="114" t="s">
        <v>145</v>
      </c>
      <c r="D1006" s="114" t="s">
        <v>274</v>
      </c>
      <c r="E1006" s="114" t="s">
        <v>275</v>
      </c>
      <c r="F1006" s="114">
        <v>2020</v>
      </c>
      <c r="G1006" s="114" t="s">
        <v>225</v>
      </c>
      <c r="H1006" s="20">
        <v>3</v>
      </c>
      <c r="I1006" s="20">
        <v>3</v>
      </c>
      <c r="J1006" s="20">
        <v>17</v>
      </c>
      <c r="K1006" s="20">
        <v>5.6666666666666696</v>
      </c>
      <c r="L1006" s="114" t="s">
        <v>50</v>
      </c>
      <c r="M1006" s="114" t="s">
        <v>769</v>
      </c>
    </row>
    <row r="1007" spans="1:13" x14ac:dyDescent="0.25">
      <c r="A1007" s="114">
        <v>25426</v>
      </c>
      <c r="B1007" s="117" t="s">
        <v>384</v>
      </c>
      <c r="C1007" s="114" t="s">
        <v>145</v>
      </c>
      <c r="D1007" s="114" t="s">
        <v>236</v>
      </c>
      <c r="E1007" s="114" t="s">
        <v>237</v>
      </c>
      <c r="F1007" s="114">
        <v>2020</v>
      </c>
      <c r="G1007" s="114" t="s">
        <v>225</v>
      </c>
      <c r="H1007" s="20">
        <v>3</v>
      </c>
      <c r="I1007" s="20">
        <v>0</v>
      </c>
      <c r="J1007" s="20">
        <v>0</v>
      </c>
      <c r="K1007" s="20">
        <v>0</v>
      </c>
      <c r="L1007" s="114" t="s">
        <v>50</v>
      </c>
      <c r="M1007" s="114" t="s">
        <v>769</v>
      </c>
    </row>
    <row r="1008" spans="1:13" x14ac:dyDescent="0.25">
      <c r="A1008" s="114">
        <v>25426</v>
      </c>
      <c r="B1008" s="117" t="s">
        <v>384</v>
      </c>
      <c r="C1008" s="114" t="s">
        <v>145</v>
      </c>
      <c r="D1008" s="114" t="s">
        <v>266</v>
      </c>
      <c r="E1008" s="114" t="s">
        <v>267</v>
      </c>
      <c r="F1008" s="114">
        <v>2020</v>
      </c>
      <c r="G1008" s="114" t="s">
        <v>225</v>
      </c>
      <c r="H1008" s="20">
        <v>1</v>
      </c>
      <c r="I1008" s="20">
        <v>0</v>
      </c>
      <c r="J1008" s="20">
        <v>0</v>
      </c>
      <c r="K1008" s="20">
        <v>0</v>
      </c>
      <c r="L1008" s="114" t="s">
        <v>50</v>
      </c>
      <c r="M1008" s="114" t="s">
        <v>769</v>
      </c>
    </row>
    <row r="1009" spans="1:13" x14ac:dyDescent="0.25">
      <c r="A1009" s="114">
        <v>25426</v>
      </c>
      <c r="B1009" s="117" t="s">
        <v>384</v>
      </c>
      <c r="C1009" s="114" t="s">
        <v>145</v>
      </c>
      <c r="D1009" s="114" t="s">
        <v>46</v>
      </c>
      <c r="E1009" s="114" t="s">
        <v>47</v>
      </c>
      <c r="F1009" s="114">
        <v>2020</v>
      </c>
      <c r="G1009" s="114" t="s">
        <v>11</v>
      </c>
      <c r="H1009" s="20">
        <v>2</v>
      </c>
      <c r="I1009" s="20">
        <v>2</v>
      </c>
      <c r="J1009" s="20">
        <v>16</v>
      </c>
      <c r="K1009" s="20">
        <v>8</v>
      </c>
      <c r="L1009" s="114" t="s">
        <v>356</v>
      </c>
      <c r="M1009" s="114" t="s">
        <v>774</v>
      </c>
    </row>
    <row r="1010" spans="1:13" x14ac:dyDescent="0.25">
      <c r="A1010" s="114">
        <v>25426</v>
      </c>
      <c r="B1010" s="117" t="s">
        <v>384</v>
      </c>
      <c r="C1010" s="114" t="s">
        <v>145</v>
      </c>
      <c r="D1010" s="114" t="s">
        <v>26</v>
      </c>
      <c r="E1010" s="114" t="s">
        <v>27</v>
      </c>
      <c r="F1010" s="114">
        <v>2020</v>
      </c>
      <c r="G1010" s="114" t="s">
        <v>11</v>
      </c>
      <c r="H1010" s="20">
        <v>2</v>
      </c>
      <c r="I1010" s="20">
        <v>2</v>
      </c>
      <c r="J1010" s="20">
        <v>16</v>
      </c>
      <c r="K1010" s="20">
        <v>8</v>
      </c>
      <c r="L1010" s="114" t="s">
        <v>356</v>
      </c>
      <c r="M1010" s="114" t="s">
        <v>774</v>
      </c>
    </row>
    <row r="1011" spans="1:13" x14ac:dyDescent="0.25">
      <c r="A1011" s="114">
        <v>25426</v>
      </c>
      <c r="B1011" s="117" t="s">
        <v>384</v>
      </c>
      <c r="C1011" s="114" t="s">
        <v>145</v>
      </c>
      <c r="D1011" s="114" t="s">
        <v>46</v>
      </c>
      <c r="E1011" s="114" t="s">
        <v>47</v>
      </c>
      <c r="F1011" s="114">
        <v>2020</v>
      </c>
      <c r="G1011" s="114" t="s">
        <v>3</v>
      </c>
      <c r="H1011" s="20">
        <v>1.8</v>
      </c>
      <c r="I1011" s="20">
        <v>1.8</v>
      </c>
      <c r="J1011" s="20">
        <v>14</v>
      </c>
      <c r="K1011" s="20">
        <v>7.7777777777777803</v>
      </c>
      <c r="L1011" s="114" t="s">
        <v>356</v>
      </c>
      <c r="M1011" s="114" t="s">
        <v>774</v>
      </c>
    </row>
    <row r="1012" spans="1:13" x14ac:dyDescent="0.25">
      <c r="A1012" s="114">
        <v>25426</v>
      </c>
      <c r="B1012" s="117" t="s">
        <v>384</v>
      </c>
      <c r="C1012" s="114" t="s">
        <v>145</v>
      </c>
      <c r="D1012" s="114" t="s">
        <v>26</v>
      </c>
      <c r="E1012" s="114" t="s">
        <v>27</v>
      </c>
      <c r="F1012" s="114">
        <v>2020</v>
      </c>
      <c r="G1012" s="114" t="s">
        <v>3</v>
      </c>
      <c r="H1012" s="20">
        <v>1.8</v>
      </c>
      <c r="I1012" s="20">
        <v>1.8</v>
      </c>
      <c r="J1012" s="20">
        <v>14</v>
      </c>
      <c r="K1012" s="20">
        <v>7.7777777777777803</v>
      </c>
      <c r="L1012" s="114" t="s">
        <v>356</v>
      </c>
      <c r="M1012" s="114" t="s">
        <v>774</v>
      </c>
    </row>
    <row r="1013" spans="1:13" x14ac:dyDescent="0.25">
      <c r="A1013" s="114">
        <v>25430</v>
      </c>
      <c r="B1013" s="115" t="s">
        <v>393</v>
      </c>
      <c r="C1013" s="114" t="s">
        <v>67</v>
      </c>
      <c r="D1013" s="114" t="s">
        <v>19</v>
      </c>
      <c r="E1013" s="114" t="s">
        <v>20</v>
      </c>
      <c r="F1013" s="114">
        <v>2020</v>
      </c>
      <c r="G1013" s="114" t="s">
        <v>3</v>
      </c>
      <c r="H1013" s="20">
        <v>484.5</v>
      </c>
      <c r="I1013" s="20">
        <v>474.8</v>
      </c>
      <c r="J1013" s="20">
        <v>9733.4</v>
      </c>
      <c r="K1013" s="20">
        <v>20.5</v>
      </c>
      <c r="L1013" s="114" t="s">
        <v>4</v>
      </c>
      <c r="M1013" s="114" t="s">
        <v>774</v>
      </c>
    </row>
    <row r="1014" spans="1:13" x14ac:dyDescent="0.25">
      <c r="A1014" s="114">
        <v>25430</v>
      </c>
      <c r="B1014" s="115" t="s">
        <v>393</v>
      </c>
      <c r="C1014" s="114" t="s">
        <v>67</v>
      </c>
      <c r="D1014" s="114" t="s">
        <v>19</v>
      </c>
      <c r="E1014" s="114" t="s">
        <v>20</v>
      </c>
      <c r="F1014" s="114">
        <v>2020</v>
      </c>
      <c r="G1014" s="114" t="s">
        <v>11</v>
      </c>
      <c r="H1014" s="20">
        <v>445.7</v>
      </c>
      <c r="I1014" s="20">
        <v>432.3</v>
      </c>
      <c r="J1014" s="20">
        <v>8862.15</v>
      </c>
      <c r="K1014" s="20">
        <v>20.5</v>
      </c>
      <c r="L1014" s="114" t="s">
        <v>4</v>
      </c>
      <c r="M1014" s="114" t="s">
        <v>774</v>
      </c>
    </row>
    <row r="1015" spans="1:13" x14ac:dyDescent="0.25">
      <c r="A1015" s="114">
        <v>25430</v>
      </c>
      <c r="B1015" s="115" t="s">
        <v>393</v>
      </c>
      <c r="C1015" s="114" t="s">
        <v>67</v>
      </c>
      <c r="D1015" s="114" t="s">
        <v>1</v>
      </c>
      <c r="E1015" s="114" t="s">
        <v>35</v>
      </c>
      <c r="F1015" s="114">
        <v>2020</v>
      </c>
      <c r="G1015" s="114" t="s">
        <v>3</v>
      </c>
      <c r="H1015" s="20">
        <v>305.2</v>
      </c>
      <c r="I1015" s="20">
        <v>296.10000000000002</v>
      </c>
      <c r="J1015" s="20">
        <v>596.21491525423733</v>
      </c>
      <c r="K1015" s="20">
        <v>2.0135593220338999</v>
      </c>
      <c r="L1015" s="114" t="s">
        <v>4</v>
      </c>
      <c r="M1015" s="114" t="s">
        <v>764</v>
      </c>
    </row>
    <row r="1016" spans="1:13" x14ac:dyDescent="0.25">
      <c r="A1016" s="114">
        <v>25430</v>
      </c>
      <c r="B1016" s="115" t="s">
        <v>393</v>
      </c>
      <c r="C1016" s="114" t="s">
        <v>67</v>
      </c>
      <c r="D1016" s="114" t="s">
        <v>1</v>
      </c>
      <c r="E1016" s="114" t="s">
        <v>35</v>
      </c>
      <c r="F1016" s="114">
        <v>2020</v>
      </c>
      <c r="G1016" s="114" t="s">
        <v>11</v>
      </c>
      <c r="H1016" s="20">
        <v>290</v>
      </c>
      <c r="I1016" s="20">
        <v>275.5</v>
      </c>
      <c r="J1016" s="20">
        <v>554.73559322033907</v>
      </c>
      <c r="K1016" s="20">
        <v>2.0135593220338999</v>
      </c>
      <c r="L1016" s="114" t="s">
        <v>4</v>
      </c>
      <c r="M1016" s="114" t="s">
        <v>764</v>
      </c>
    </row>
    <row r="1017" spans="1:13" x14ac:dyDescent="0.25">
      <c r="A1017" s="114">
        <v>25430</v>
      </c>
      <c r="B1017" s="115" t="s">
        <v>393</v>
      </c>
      <c r="C1017" s="114" t="s">
        <v>67</v>
      </c>
      <c r="D1017" s="114" t="s">
        <v>17</v>
      </c>
      <c r="E1017" s="114" t="s">
        <v>18</v>
      </c>
      <c r="F1017" s="114">
        <v>2020</v>
      </c>
      <c r="G1017" s="114" t="s">
        <v>3</v>
      </c>
      <c r="H1017" s="20">
        <v>266.60000000000002</v>
      </c>
      <c r="I1017" s="20">
        <v>256</v>
      </c>
      <c r="J1017" s="20">
        <v>7552</v>
      </c>
      <c r="K1017" s="20">
        <v>29.5</v>
      </c>
      <c r="L1017" s="114" t="s">
        <v>4</v>
      </c>
      <c r="M1017" s="114" t="s">
        <v>771</v>
      </c>
    </row>
    <row r="1018" spans="1:13" x14ac:dyDescent="0.25">
      <c r="A1018" s="114">
        <v>25430</v>
      </c>
      <c r="B1018" s="115" t="s">
        <v>393</v>
      </c>
      <c r="C1018" s="114" t="s">
        <v>67</v>
      </c>
      <c r="D1018" s="114" t="s">
        <v>17</v>
      </c>
      <c r="E1018" s="114" t="s">
        <v>18</v>
      </c>
      <c r="F1018" s="114">
        <v>2020</v>
      </c>
      <c r="G1018" s="114" t="s">
        <v>11</v>
      </c>
      <c r="H1018" s="20">
        <v>256</v>
      </c>
      <c r="I1018" s="20">
        <v>248.3</v>
      </c>
      <c r="J1018" s="20">
        <v>7324.85</v>
      </c>
      <c r="K1018" s="20">
        <v>29.5</v>
      </c>
      <c r="L1018" s="114" t="s">
        <v>4</v>
      </c>
      <c r="M1018" s="114" t="s">
        <v>771</v>
      </c>
    </row>
    <row r="1019" spans="1:13" x14ac:dyDescent="0.25">
      <c r="A1019" s="114">
        <v>25430</v>
      </c>
      <c r="B1019" s="115" t="s">
        <v>393</v>
      </c>
      <c r="C1019" s="114" t="s">
        <v>67</v>
      </c>
      <c r="D1019" s="114" t="s">
        <v>5</v>
      </c>
      <c r="E1019" s="114" t="s">
        <v>6</v>
      </c>
      <c r="F1019" s="114">
        <v>2020</v>
      </c>
      <c r="G1019" s="114" t="s">
        <v>3</v>
      </c>
      <c r="H1019" s="20">
        <v>197.4</v>
      </c>
      <c r="I1019" s="20">
        <v>187.5</v>
      </c>
      <c r="J1019" s="20">
        <v>595.79439252336454</v>
      </c>
      <c r="K1019" s="20">
        <v>3.1775700934579398</v>
      </c>
      <c r="L1019" s="114" t="s">
        <v>4</v>
      </c>
      <c r="M1019" s="114" t="s">
        <v>771</v>
      </c>
    </row>
    <row r="1020" spans="1:13" x14ac:dyDescent="0.25">
      <c r="A1020" s="114">
        <v>25430</v>
      </c>
      <c r="B1020" s="115" t="s">
        <v>393</v>
      </c>
      <c r="C1020" s="114" t="s">
        <v>67</v>
      </c>
      <c r="D1020" s="114" t="s">
        <v>5</v>
      </c>
      <c r="E1020" s="114" t="s">
        <v>6</v>
      </c>
      <c r="F1020" s="114">
        <v>2020</v>
      </c>
      <c r="G1020" s="114" t="s">
        <v>11</v>
      </c>
      <c r="H1020" s="20">
        <v>191.5</v>
      </c>
      <c r="I1020" s="20">
        <v>185.7</v>
      </c>
      <c r="J1020" s="20">
        <v>590.07476635514013</v>
      </c>
      <c r="K1020" s="20">
        <v>3.1775700934579398</v>
      </c>
      <c r="L1020" s="114" t="s">
        <v>4</v>
      </c>
      <c r="M1020" s="114" t="s">
        <v>771</v>
      </c>
    </row>
    <row r="1021" spans="1:13" x14ac:dyDescent="0.25">
      <c r="A1021" s="114">
        <v>25430</v>
      </c>
      <c r="B1021" s="115" t="s">
        <v>393</v>
      </c>
      <c r="C1021" s="114" t="s">
        <v>67</v>
      </c>
      <c r="D1021" s="114" t="s">
        <v>68</v>
      </c>
      <c r="E1021" s="114" t="s">
        <v>69</v>
      </c>
      <c r="F1021" s="114">
        <v>2020</v>
      </c>
      <c r="G1021" s="114" t="s">
        <v>3</v>
      </c>
      <c r="H1021" s="20">
        <v>181.7</v>
      </c>
      <c r="I1021" s="20">
        <v>176.3</v>
      </c>
      <c r="J1021" s="20">
        <v>2450.5700000000002</v>
      </c>
      <c r="K1021" s="20">
        <v>13.9</v>
      </c>
      <c r="L1021" s="114" t="s">
        <v>4</v>
      </c>
      <c r="M1021" s="114" t="s">
        <v>771</v>
      </c>
    </row>
    <row r="1022" spans="1:13" x14ac:dyDescent="0.25">
      <c r="A1022" s="114">
        <v>25430</v>
      </c>
      <c r="B1022" s="115" t="s">
        <v>393</v>
      </c>
      <c r="C1022" s="114" t="s">
        <v>67</v>
      </c>
      <c r="D1022" s="114" t="s">
        <v>68</v>
      </c>
      <c r="E1022" s="114" t="s">
        <v>69</v>
      </c>
      <c r="F1022" s="114">
        <v>2020</v>
      </c>
      <c r="G1022" s="114" t="s">
        <v>11</v>
      </c>
      <c r="H1022" s="20">
        <v>176.3</v>
      </c>
      <c r="I1022" s="20">
        <v>171</v>
      </c>
      <c r="J1022" s="20">
        <v>2376.9</v>
      </c>
      <c r="K1022" s="20">
        <v>13.9</v>
      </c>
      <c r="L1022" s="114" t="s">
        <v>4</v>
      </c>
      <c r="M1022" s="114" t="s">
        <v>771</v>
      </c>
    </row>
    <row r="1023" spans="1:13" x14ac:dyDescent="0.25">
      <c r="A1023" s="114">
        <v>25430</v>
      </c>
      <c r="B1023" s="115" t="s">
        <v>393</v>
      </c>
      <c r="C1023" s="114" t="s">
        <v>67</v>
      </c>
      <c r="D1023" s="114" t="s">
        <v>70</v>
      </c>
      <c r="E1023" s="114" t="s">
        <v>71</v>
      </c>
      <c r="F1023" s="114">
        <v>2020</v>
      </c>
      <c r="G1023" s="114" t="s">
        <v>3</v>
      </c>
      <c r="H1023" s="20">
        <v>113.3</v>
      </c>
      <c r="I1023" s="20">
        <v>109.9</v>
      </c>
      <c r="J1023" s="20">
        <v>3670.66</v>
      </c>
      <c r="K1023" s="20">
        <v>33.4</v>
      </c>
      <c r="L1023" s="114" t="s">
        <v>4</v>
      </c>
      <c r="M1023" s="114" t="s">
        <v>771</v>
      </c>
    </row>
    <row r="1024" spans="1:13" x14ac:dyDescent="0.25">
      <c r="A1024" s="114">
        <v>25430</v>
      </c>
      <c r="B1024" s="115" t="s">
        <v>393</v>
      </c>
      <c r="C1024" s="114" t="s">
        <v>67</v>
      </c>
      <c r="D1024" s="114" t="s">
        <v>70</v>
      </c>
      <c r="E1024" s="114" t="s">
        <v>71</v>
      </c>
      <c r="F1024" s="114">
        <v>2020</v>
      </c>
      <c r="G1024" s="114" t="s">
        <v>11</v>
      </c>
      <c r="H1024" s="20">
        <v>109.9</v>
      </c>
      <c r="I1024" s="20">
        <v>107.7</v>
      </c>
      <c r="J1024" s="20">
        <v>3597.18</v>
      </c>
      <c r="K1024" s="20">
        <v>33.4</v>
      </c>
      <c r="L1024" s="114" t="s">
        <v>4</v>
      </c>
      <c r="M1024" s="114" t="s">
        <v>771</v>
      </c>
    </row>
    <row r="1025" spans="1:13" x14ac:dyDescent="0.25">
      <c r="A1025" s="114">
        <v>25430</v>
      </c>
      <c r="B1025" s="115" t="s">
        <v>393</v>
      </c>
      <c r="C1025" s="114" t="s">
        <v>67</v>
      </c>
      <c r="D1025" s="114" t="s">
        <v>369</v>
      </c>
      <c r="E1025" s="114" t="s">
        <v>369</v>
      </c>
      <c r="F1025" s="114">
        <v>2020</v>
      </c>
      <c r="G1025" s="114"/>
      <c r="H1025" s="114">
        <v>310</v>
      </c>
      <c r="I1025" s="114">
        <v>310</v>
      </c>
      <c r="J1025" s="114" t="s">
        <v>225</v>
      </c>
      <c r="K1025" s="114"/>
      <c r="L1025" s="114" t="s">
        <v>50</v>
      </c>
      <c r="M1025" s="114" t="s">
        <v>368</v>
      </c>
    </row>
    <row r="1026" spans="1:13" x14ac:dyDescent="0.25">
      <c r="A1026" s="114">
        <v>25430</v>
      </c>
      <c r="B1026" s="115" t="s">
        <v>393</v>
      </c>
      <c r="C1026" s="114" t="s">
        <v>67</v>
      </c>
      <c r="D1026" s="114" t="s">
        <v>376</v>
      </c>
      <c r="E1026" s="114" t="s">
        <v>376</v>
      </c>
      <c r="F1026" s="114">
        <v>2020</v>
      </c>
      <c r="G1026" s="114"/>
      <c r="H1026" s="114">
        <v>290</v>
      </c>
      <c r="I1026" s="114">
        <v>290</v>
      </c>
      <c r="J1026" s="114" t="s">
        <v>225</v>
      </c>
      <c r="K1026" s="114"/>
      <c r="L1026" s="114" t="s">
        <v>50</v>
      </c>
      <c r="M1026" s="114" t="s">
        <v>368</v>
      </c>
    </row>
    <row r="1027" spans="1:13" x14ac:dyDescent="0.25">
      <c r="A1027" s="114">
        <v>25430</v>
      </c>
      <c r="B1027" s="115" t="s">
        <v>393</v>
      </c>
      <c r="C1027" s="114" t="s">
        <v>67</v>
      </c>
      <c r="D1027" s="114" t="s">
        <v>238</v>
      </c>
      <c r="E1027" s="114" t="s">
        <v>239</v>
      </c>
      <c r="F1027" s="114">
        <v>2020</v>
      </c>
      <c r="G1027" s="114" t="s">
        <v>225</v>
      </c>
      <c r="H1027" s="20">
        <v>58.5</v>
      </c>
      <c r="I1027" s="20">
        <v>54.5</v>
      </c>
      <c r="J1027" s="20">
        <v>2983.5</v>
      </c>
      <c r="K1027" s="20">
        <v>51</v>
      </c>
      <c r="L1027" s="114" t="s">
        <v>50</v>
      </c>
      <c r="M1027" s="114" t="s">
        <v>769</v>
      </c>
    </row>
    <row r="1028" spans="1:13" x14ac:dyDescent="0.25">
      <c r="A1028" s="114">
        <v>25436</v>
      </c>
      <c r="B1028" s="117" t="s">
        <v>384</v>
      </c>
      <c r="C1028" s="114" t="s">
        <v>51</v>
      </c>
      <c r="D1028" s="114" t="s">
        <v>19</v>
      </c>
      <c r="E1028" s="114" t="s">
        <v>20</v>
      </c>
      <c r="F1028" s="114">
        <v>2020</v>
      </c>
      <c r="G1028" s="114" t="s">
        <v>3</v>
      </c>
      <c r="H1028" s="20">
        <v>30</v>
      </c>
      <c r="I1028" s="20">
        <v>28</v>
      </c>
      <c r="J1028" s="20">
        <v>588</v>
      </c>
      <c r="K1028" s="20">
        <v>21</v>
      </c>
      <c r="L1028" s="114" t="s">
        <v>4</v>
      </c>
      <c r="M1028" s="114" t="s">
        <v>774</v>
      </c>
    </row>
    <row r="1029" spans="1:13" x14ac:dyDescent="0.25">
      <c r="A1029" s="114">
        <v>25436</v>
      </c>
      <c r="B1029" s="117" t="s">
        <v>384</v>
      </c>
      <c r="C1029" s="114" t="s">
        <v>51</v>
      </c>
      <c r="D1029" s="114" t="s">
        <v>19</v>
      </c>
      <c r="E1029" s="114" t="s">
        <v>20</v>
      </c>
      <c r="F1029" s="114">
        <v>2020</v>
      </c>
      <c r="G1029" s="114" t="s">
        <v>11</v>
      </c>
      <c r="H1029" s="20">
        <v>26</v>
      </c>
      <c r="I1029" s="20">
        <v>25</v>
      </c>
      <c r="J1029" s="20">
        <v>525</v>
      </c>
      <c r="K1029" s="20">
        <v>21</v>
      </c>
      <c r="L1029" s="114" t="s">
        <v>4</v>
      </c>
      <c r="M1029" s="114" t="s">
        <v>774</v>
      </c>
    </row>
    <row r="1030" spans="1:13" x14ac:dyDescent="0.25">
      <c r="A1030" s="114">
        <v>25436</v>
      </c>
      <c r="B1030" s="117" t="s">
        <v>384</v>
      </c>
      <c r="C1030" s="114" t="s">
        <v>51</v>
      </c>
      <c r="D1030" s="114" t="s">
        <v>42</v>
      </c>
      <c r="E1030" s="114" t="s">
        <v>43</v>
      </c>
      <c r="F1030" s="114">
        <v>2020</v>
      </c>
      <c r="G1030" s="114" t="s">
        <v>3</v>
      </c>
      <c r="H1030" s="20">
        <v>25</v>
      </c>
      <c r="I1030" s="20">
        <v>24</v>
      </c>
      <c r="J1030" s="20">
        <v>288</v>
      </c>
      <c r="K1030" s="20">
        <v>12</v>
      </c>
      <c r="L1030" s="114" t="s">
        <v>4</v>
      </c>
      <c r="M1030" s="114" t="s">
        <v>771</v>
      </c>
    </row>
    <row r="1031" spans="1:13" x14ac:dyDescent="0.25">
      <c r="A1031" s="114">
        <v>25436</v>
      </c>
      <c r="B1031" s="117" t="s">
        <v>384</v>
      </c>
      <c r="C1031" s="114" t="s">
        <v>51</v>
      </c>
      <c r="D1031" s="114" t="s">
        <v>42</v>
      </c>
      <c r="E1031" s="114" t="s">
        <v>54</v>
      </c>
      <c r="F1031" s="114">
        <v>2020</v>
      </c>
      <c r="G1031" s="114" t="s">
        <v>3</v>
      </c>
      <c r="H1031" s="20">
        <v>25</v>
      </c>
      <c r="I1031" s="20">
        <v>24</v>
      </c>
      <c r="J1031" s="20">
        <v>288</v>
      </c>
      <c r="K1031" s="20">
        <v>12</v>
      </c>
      <c r="L1031" s="114" t="s">
        <v>4</v>
      </c>
      <c r="M1031" s="114" t="s">
        <v>771</v>
      </c>
    </row>
    <row r="1032" spans="1:13" x14ac:dyDescent="0.25">
      <c r="A1032" s="114">
        <v>25436</v>
      </c>
      <c r="B1032" s="117" t="s">
        <v>384</v>
      </c>
      <c r="C1032" s="114" t="s">
        <v>51</v>
      </c>
      <c r="D1032" s="114" t="s">
        <v>42</v>
      </c>
      <c r="E1032" s="114" t="s">
        <v>43</v>
      </c>
      <c r="F1032" s="114">
        <v>2020</v>
      </c>
      <c r="G1032" s="114" t="s">
        <v>11</v>
      </c>
      <c r="H1032" s="20">
        <v>20</v>
      </c>
      <c r="I1032" s="20">
        <v>20</v>
      </c>
      <c r="J1032" s="20">
        <v>240</v>
      </c>
      <c r="K1032" s="20">
        <v>12</v>
      </c>
      <c r="L1032" s="114" t="s">
        <v>4</v>
      </c>
      <c r="M1032" s="114" t="s">
        <v>771</v>
      </c>
    </row>
    <row r="1033" spans="1:13" x14ac:dyDescent="0.25">
      <c r="A1033" s="114">
        <v>25436</v>
      </c>
      <c r="B1033" s="117" t="s">
        <v>384</v>
      </c>
      <c r="C1033" s="114" t="s">
        <v>51</v>
      </c>
      <c r="D1033" s="114" t="s">
        <v>42</v>
      </c>
      <c r="E1033" s="114" t="s">
        <v>54</v>
      </c>
      <c r="F1033" s="114">
        <v>2020</v>
      </c>
      <c r="G1033" s="114" t="s">
        <v>11</v>
      </c>
      <c r="H1033" s="20">
        <v>20</v>
      </c>
      <c r="I1033" s="20">
        <v>20</v>
      </c>
      <c r="J1033" s="20">
        <v>240</v>
      </c>
      <c r="K1033" s="20">
        <v>12</v>
      </c>
      <c r="L1033" s="114" t="s">
        <v>4</v>
      </c>
      <c r="M1033" s="114" t="s">
        <v>771</v>
      </c>
    </row>
    <row r="1034" spans="1:13" x14ac:dyDescent="0.25">
      <c r="A1034" s="114">
        <v>25436</v>
      </c>
      <c r="B1034" s="117" t="s">
        <v>384</v>
      </c>
      <c r="C1034" s="114" t="s">
        <v>51</v>
      </c>
      <c r="D1034" s="114" t="s">
        <v>7</v>
      </c>
      <c r="E1034" s="114" t="s">
        <v>8</v>
      </c>
      <c r="F1034" s="114">
        <v>2020</v>
      </c>
      <c r="G1034" s="114" t="s">
        <v>3</v>
      </c>
      <c r="H1034" s="20">
        <v>20</v>
      </c>
      <c r="I1034" s="20">
        <v>20</v>
      </c>
      <c r="J1034" s="20">
        <v>40</v>
      </c>
      <c r="K1034" s="20">
        <v>2</v>
      </c>
      <c r="L1034" s="114" t="s">
        <v>4</v>
      </c>
      <c r="M1034" s="114" t="s">
        <v>764</v>
      </c>
    </row>
    <row r="1035" spans="1:13" x14ac:dyDescent="0.25">
      <c r="A1035" s="114">
        <v>25436</v>
      </c>
      <c r="B1035" s="117" t="s">
        <v>384</v>
      </c>
      <c r="C1035" s="114" t="s">
        <v>51</v>
      </c>
      <c r="D1035" s="114" t="s">
        <v>7</v>
      </c>
      <c r="E1035" s="114" t="s">
        <v>8</v>
      </c>
      <c r="F1035" s="114">
        <v>2020</v>
      </c>
      <c r="G1035" s="114" t="s">
        <v>11</v>
      </c>
      <c r="H1035" s="20">
        <v>20</v>
      </c>
      <c r="I1035" s="20">
        <v>20</v>
      </c>
      <c r="J1035" s="20">
        <v>40</v>
      </c>
      <c r="K1035" s="20">
        <v>2</v>
      </c>
      <c r="L1035" s="114" t="s">
        <v>4</v>
      </c>
      <c r="M1035" s="114" t="s">
        <v>764</v>
      </c>
    </row>
    <row r="1036" spans="1:13" x14ac:dyDescent="0.25">
      <c r="A1036" s="114">
        <v>25436</v>
      </c>
      <c r="B1036" s="117" t="s">
        <v>384</v>
      </c>
      <c r="C1036" s="114" t="s">
        <v>51</v>
      </c>
      <c r="D1036" s="114" t="s">
        <v>1</v>
      </c>
      <c r="E1036" s="114" t="s">
        <v>2</v>
      </c>
      <c r="F1036" s="114">
        <v>2020</v>
      </c>
      <c r="G1036" s="114" t="s">
        <v>3</v>
      </c>
      <c r="H1036" s="20">
        <v>20</v>
      </c>
      <c r="I1036" s="20">
        <v>19</v>
      </c>
      <c r="J1036" s="20">
        <v>10.627118644067798</v>
      </c>
      <c r="K1036" s="20">
        <v>0.55932203389830504</v>
      </c>
      <c r="L1036" s="114" t="s">
        <v>4</v>
      </c>
      <c r="M1036" s="114" t="s">
        <v>764</v>
      </c>
    </row>
    <row r="1037" spans="1:13" x14ac:dyDescent="0.25">
      <c r="A1037" s="114">
        <v>25436</v>
      </c>
      <c r="B1037" s="117" t="s">
        <v>384</v>
      </c>
      <c r="C1037" s="114" t="s">
        <v>51</v>
      </c>
      <c r="D1037" s="114" t="s">
        <v>22</v>
      </c>
      <c r="E1037" s="114" t="s">
        <v>23</v>
      </c>
      <c r="F1037" s="114">
        <v>2020</v>
      </c>
      <c r="G1037" s="114" t="s">
        <v>3</v>
      </c>
      <c r="H1037" s="20">
        <v>12</v>
      </c>
      <c r="I1037" s="20">
        <v>12</v>
      </c>
      <c r="J1037" s="20">
        <v>432</v>
      </c>
      <c r="K1037" s="20">
        <v>36</v>
      </c>
      <c r="L1037" s="114" t="s">
        <v>4</v>
      </c>
      <c r="M1037" s="114" t="s">
        <v>771</v>
      </c>
    </row>
    <row r="1038" spans="1:13" x14ac:dyDescent="0.25">
      <c r="A1038" s="114">
        <v>25436</v>
      </c>
      <c r="B1038" s="117" t="s">
        <v>384</v>
      </c>
      <c r="C1038" s="114" t="s">
        <v>51</v>
      </c>
      <c r="D1038" s="114" t="s">
        <v>5</v>
      </c>
      <c r="E1038" s="114" t="s">
        <v>6</v>
      </c>
      <c r="F1038" s="114">
        <v>2020</v>
      </c>
      <c r="G1038" s="114" t="s">
        <v>3</v>
      </c>
      <c r="H1038" s="20">
        <v>10</v>
      </c>
      <c r="I1038" s="20">
        <v>10</v>
      </c>
      <c r="J1038" s="20">
        <v>9.3457943925233646</v>
      </c>
      <c r="K1038" s="20">
        <v>0.934579439252336</v>
      </c>
      <c r="L1038" s="114" t="s">
        <v>4</v>
      </c>
      <c r="M1038" s="114" t="s">
        <v>771</v>
      </c>
    </row>
    <row r="1039" spans="1:13" x14ac:dyDescent="0.25">
      <c r="A1039" s="114">
        <v>25436</v>
      </c>
      <c r="B1039" s="117" t="s">
        <v>384</v>
      </c>
      <c r="C1039" s="114" t="s">
        <v>51</v>
      </c>
      <c r="D1039" s="114" t="s">
        <v>55</v>
      </c>
      <c r="E1039" s="114" t="s">
        <v>56</v>
      </c>
      <c r="F1039" s="114">
        <v>2020</v>
      </c>
      <c r="G1039" s="114" t="s">
        <v>3</v>
      </c>
      <c r="H1039" s="20">
        <v>10</v>
      </c>
      <c r="I1039" s="20">
        <v>10</v>
      </c>
      <c r="J1039" s="20">
        <v>80</v>
      </c>
      <c r="K1039" s="20">
        <v>8</v>
      </c>
      <c r="L1039" s="114" t="s">
        <v>4</v>
      </c>
      <c r="M1039" s="114" t="s">
        <v>771</v>
      </c>
    </row>
    <row r="1040" spans="1:13" x14ac:dyDescent="0.25">
      <c r="A1040" s="114">
        <v>25436</v>
      </c>
      <c r="B1040" s="117" t="s">
        <v>384</v>
      </c>
      <c r="C1040" s="114" t="s">
        <v>51</v>
      </c>
      <c r="D1040" s="114" t="s">
        <v>22</v>
      </c>
      <c r="E1040" s="114" t="s">
        <v>23</v>
      </c>
      <c r="F1040" s="114">
        <v>2020</v>
      </c>
      <c r="G1040" s="114" t="s">
        <v>11</v>
      </c>
      <c r="H1040" s="20">
        <v>9</v>
      </c>
      <c r="I1040" s="20">
        <v>9</v>
      </c>
      <c r="J1040" s="20">
        <v>324</v>
      </c>
      <c r="K1040" s="20">
        <v>36</v>
      </c>
      <c r="L1040" s="114" t="s">
        <v>4</v>
      </c>
      <c r="M1040" s="114" t="s">
        <v>771</v>
      </c>
    </row>
    <row r="1041" spans="1:13" x14ac:dyDescent="0.25">
      <c r="A1041" s="114">
        <v>25436</v>
      </c>
      <c r="B1041" s="117" t="s">
        <v>384</v>
      </c>
      <c r="C1041" s="114" t="s">
        <v>51</v>
      </c>
      <c r="D1041" s="114" t="s">
        <v>55</v>
      </c>
      <c r="E1041" s="114" t="s">
        <v>56</v>
      </c>
      <c r="F1041" s="114">
        <v>2020</v>
      </c>
      <c r="G1041" s="114" t="s">
        <v>11</v>
      </c>
      <c r="H1041" s="20">
        <v>8</v>
      </c>
      <c r="I1041" s="20">
        <v>8</v>
      </c>
      <c r="J1041" s="20">
        <v>64</v>
      </c>
      <c r="K1041" s="20">
        <v>8</v>
      </c>
      <c r="L1041" s="114" t="s">
        <v>4</v>
      </c>
      <c r="M1041" s="114" t="s">
        <v>771</v>
      </c>
    </row>
    <row r="1042" spans="1:13" x14ac:dyDescent="0.25">
      <c r="A1042" s="114">
        <v>25436</v>
      </c>
      <c r="B1042" s="117" t="s">
        <v>384</v>
      </c>
      <c r="C1042" s="114" t="s">
        <v>51</v>
      </c>
      <c r="D1042" s="114" t="s">
        <v>52</v>
      </c>
      <c r="E1042" s="114" t="s">
        <v>53</v>
      </c>
      <c r="F1042" s="114">
        <v>2020</v>
      </c>
      <c r="G1042" s="114" t="s">
        <v>3</v>
      </c>
      <c r="H1042" s="20">
        <v>7</v>
      </c>
      <c r="I1042" s="20">
        <v>7</v>
      </c>
      <c r="J1042" s="20">
        <v>98</v>
      </c>
      <c r="K1042" s="20">
        <v>14</v>
      </c>
      <c r="L1042" s="114" t="s">
        <v>4</v>
      </c>
      <c r="M1042" s="114" t="s">
        <v>771</v>
      </c>
    </row>
    <row r="1043" spans="1:13" x14ac:dyDescent="0.25">
      <c r="A1043" s="114">
        <v>25436</v>
      </c>
      <c r="B1043" s="117" t="s">
        <v>384</v>
      </c>
      <c r="C1043" s="114" t="s">
        <v>51</v>
      </c>
      <c r="D1043" s="114" t="s">
        <v>5</v>
      </c>
      <c r="E1043" s="114" t="s">
        <v>6</v>
      </c>
      <c r="F1043" s="114">
        <v>2020</v>
      </c>
      <c r="G1043" s="114" t="s">
        <v>11</v>
      </c>
      <c r="H1043" s="20">
        <v>7</v>
      </c>
      <c r="I1043" s="20">
        <v>7</v>
      </c>
      <c r="J1043" s="20">
        <v>9.8130841121495322</v>
      </c>
      <c r="K1043" s="20">
        <v>1.4018691588784999</v>
      </c>
      <c r="L1043" s="114" t="s">
        <v>4</v>
      </c>
      <c r="M1043" s="114" t="s">
        <v>771</v>
      </c>
    </row>
    <row r="1044" spans="1:13" x14ac:dyDescent="0.25">
      <c r="A1044" s="114">
        <v>25436</v>
      </c>
      <c r="B1044" s="117" t="s">
        <v>384</v>
      </c>
      <c r="C1044" s="114" t="s">
        <v>51</v>
      </c>
      <c r="D1044" s="114" t="s">
        <v>44</v>
      </c>
      <c r="E1044" s="114" t="s">
        <v>45</v>
      </c>
      <c r="F1044" s="114">
        <v>2020</v>
      </c>
      <c r="G1044" s="114" t="s">
        <v>3</v>
      </c>
      <c r="H1044" s="20">
        <v>7</v>
      </c>
      <c r="I1044" s="20">
        <v>7</v>
      </c>
      <c r="J1044" s="20">
        <v>105</v>
      </c>
      <c r="K1044" s="20">
        <v>15</v>
      </c>
      <c r="L1044" s="114" t="s">
        <v>4</v>
      </c>
      <c r="M1044" s="114" t="s">
        <v>771</v>
      </c>
    </row>
    <row r="1045" spans="1:13" x14ac:dyDescent="0.25">
      <c r="A1045" s="114">
        <v>25436</v>
      </c>
      <c r="B1045" s="117" t="s">
        <v>384</v>
      </c>
      <c r="C1045" s="114" t="s">
        <v>51</v>
      </c>
      <c r="D1045" s="114" t="s">
        <v>44</v>
      </c>
      <c r="E1045" s="114" t="s">
        <v>45</v>
      </c>
      <c r="F1045" s="114">
        <v>2020</v>
      </c>
      <c r="G1045" s="114" t="s">
        <v>11</v>
      </c>
      <c r="H1045" s="20">
        <v>7</v>
      </c>
      <c r="I1045" s="20">
        <v>7</v>
      </c>
      <c r="J1045" s="20">
        <v>105</v>
      </c>
      <c r="K1045" s="20">
        <v>15</v>
      </c>
      <c r="L1045" s="114" t="s">
        <v>4</v>
      </c>
      <c r="M1045" s="114" t="s">
        <v>771</v>
      </c>
    </row>
    <row r="1046" spans="1:13" x14ac:dyDescent="0.25">
      <c r="A1046" s="114">
        <v>25436</v>
      </c>
      <c r="B1046" s="117" t="s">
        <v>384</v>
      </c>
      <c r="C1046" s="114" t="s">
        <v>51</v>
      </c>
      <c r="D1046" s="114" t="s">
        <v>52</v>
      </c>
      <c r="E1046" s="114" t="s">
        <v>53</v>
      </c>
      <c r="F1046" s="114">
        <v>2020</v>
      </c>
      <c r="G1046" s="114" t="s">
        <v>11</v>
      </c>
      <c r="H1046" s="20">
        <v>6</v>
      </c>
      <c r="I1046" s="20">
        <v>6</v>
      </c>
      <c r="J1046" s="20">
        <v>84</v>
      </c>
      <c r="K1046" s="20">
        <v>14</v>
      </c>
      <c r="L1046" s="114" t="s">
        <v>4</v>
      </c>
      <c r="M1046" s="114" t="s">
        <v>771</v>
      </c>
    </row>
    <row r="1047" spans="1:13" x14ac:dyDescent="0.25">
      <c r="A1047" s="114">
        <v>25436</v>
      </c>
      <c r="B1047" s="117" t="s">
        <v>384</v>
      </c>
      <c r="C1047" s="114" t="s">
        <v>51</v>
      </c>
      <c r="D1047" s="114" t="s">
        <v>22</v>
      </c>
      <c r="E1047" s="114" t="s">
        <v>32</v>
      </c>
      <c r="F1047" s="114">
        <v>2020</v>
      </c>
      <c r="G1047" s="114" t="s">
        <v>3</v>
      </c>
      <c r="H1047" s="20">
        <v>6</v>
      </c>
      <c r="I1047" s="20">
        <v>6</v>
      </c>
      <c r="J1047" s="20">
        <v>120</v>
      </c>
      <c r="K1047" s="20">
        <v>20</v>
      </c>
      <c r="L1047" s="114" t="s">
        <v>4</v>
      </c>
      <c r="M1047" s="114" t="s">
        <v>771</v>
      </c>
    </row>
    <row r="1048" spans="1:13" x14ac:dyDescent="0.25">
      <c r="A1048" s="114">
        <v>25436</v>
      </c>
      <c r="B1048" s="117" t="s">
        <v>384</v>
      </c>
      <c r="C1048" s="114" t="s">
        <v>51</v>
      </c>
      <c r="D1048" s="114" t="s">
        <v>1</v>
      </c>
      <c r="E1048" s="114" t="s">
        <v>2</v>
      </c>
      <c r="F1048" s="114">
        <v>2020</v>
      </c>
      <c r="G1048" s="114" t="s">
        <v>11</v>
      </c>
      <c r="H1048" s="20">
        <v>3</v>
      </c>
      <c r="I1048" s="20">
        <v>3</v>
      </c>
      <c r="J1048" s="20">
        <v>2.5169491525423733</v>
      </c>
      <c r="K1048" s="20">
        <v>0.83898305084745795</v>
      </c>
      <c r="L1048" s="114" t="s">
        <v>4</v>
      </c>
      <c r="M1048" s="114" t="s">
        <v>764</v>
      </c>
    </row>
    <row r="1049" spans="1:13" x14ac:dyDescent="0.25">
      <c r="A1049" s="114">
        <v>25436</v>
      </c>
      <c r="B1049" s="117" t="s">
        <v>384</v>
      </c>
      <c r="C1049" s="114" t="s">
        <v>51</v>
      </c>
      <c r="D1049" s="114" t="s">
        <v>22</v>
      </c>
      <c r="E1049" s="114" t="s">
        <v>32</v>
      </c>
      <c r="F1049" s="114">
        <v>2020</v>
      </c>
      <c r="G1049" s="114" t="s">
        <v>11</v>
      </c>
      <c r="H1049" s="20">
        <v>3</v>
      </c>
      <c r="I1049" s="20">
        <v>3</v>
      </c>
      <c r="J1049" s="20">
        <v>60</v>
      </c>
      <c r="K1049" s="20">
        <v>20</v>
      </c>
      <c r="L1049" s="114" t="s">
        <v>4</v>
      </c>
      <c r="M1049" s="114" t="s">
        <v>771</v>
      </c>
    </row>
    <row r="1050" spans="1:13" x14ac:dyDescent="0.25">
      <c r="A1050" s="114">
        <v>25436</v>
      </c>
      <c r="B1050" s="117" t="s">
        <v>384</v>
      </c>
      <c r="C1050" s="114" t="s">
        <v>51</v>
      </c>
      <c r="D1050" s="114" t="s">
        <v>232</v>
      </c>
      <c r="E1050" s="114" t="s">
        <v>759</v>
      </c>
      <c r="F1050" s="114">
        <v>2020</v>
      </c>
      <c r="G1050" s="114" t="s">
        <v>225</v>
      </c>
      <c r="H1050" s="20">
        <v>179</v>
      </c>
      <c r="I1050" s="20">
        <v>174</v>
      </c>
      <c r="J1050" s="20">
        <v>161</v>
      </c>
      <c r="K1050" s="20">
        <v>0.92528735632183901</v>
      </c>
      <c r="L1050" s="114" t="s">
        <v>50</v>
      </c>
      <c r="M1050" s="114" t="s">
        <v>759</v>
      </c>
    </row>
    <row r="1051" spans="1:13" x14ac:dyDescent="0.25">
      <c r="A1051" s="114">
        <v>25436</v>
      </c>
      <c r="B1051" s="117" t="s">
        <v>384</v>
      </c>
      <c r="C1051" s="114" t="s">
        <v>51</v>
      </c>
      <c r="D1051" s="114" t="s">
        <v>240</v>
      </c>
      <c r="E1051" s="114" t="s">
        <v>241</v>
      </c>
      <c r="F1051" s="114">
        <v>2020</v>
      </c>
      <c r="G1051" s="114" t="s">
        <v>225</v>
      </c>
      <c r="H1051" s="20">
        <v>52</v>
      </c>
      <c r="I1051" s="20">
        <v>52</v>
      </c>
      <c r="J1051" s="20">
        <v>52</v>
      </c>
      <c r="K1051" s="20">
        <v>1</v>
      </c>
      <c r="L1051" s="114" t="s">
        <v>50</v>
      </c>
      <c r="M1051" s="114" t="s">
        <v>765</v>
      </c>
    </row>
    <row r="1052" spans="1:13" x14ac:dyDescent="0.25">
      <c r="A1052" s="114">
        <v>25436</v>
      </c>
      <c r="B1052" s="117" t="s">
        <v>384</v>
      </c>
      <c r="C1052" s="114" t="s">
        <v>51</v>
      </c>
      <c r="D1052" s="114" t="s">
        <v>234</v>
      </c>
      <c r="E1052" s="114" t="s">
        <v>235</v>
      </c>
      <c r="F1052" s="114">
        <v>2020</v>
      </c>
      <c r="G1052" s="114" t="s">
        <v>225</v>
      </c>
      <c r="H1052" s="20">
        <v>31</v>
      </c>
      <c r="I1052" s="20">
        <v>27</v>
      </c>
      <c r="J1052" s="20">
        <v>108</v>
      </c>
      <c r="K1052" s="20">
        <v>4</v>
      </c>
      <c r="L1052" s="114" t="s">
        <v>50</v>
      </c>
      <c r="M1052" s="114" t="s">
        <v>769</v>
      </c>
    </row>
    <row r="1053" spans="1:13" x14ac:dyDescent="0.25">
      <c r="A1053" s="114">
        <v>25436</v>
      </c>
      <c r="B1053" s="117" t="s">
        <v>384</v>
      </c>
      <c r="C1053" s="114" t="s">
        <v>51</v>
      </c>
      <c r="D1053" s="114" t="s">
        <v>253</v>
      </c>
      <c r="E1053" s="114" t="s">
        <v>254</v>
      </c>
      <c r="F1053" s="114">
        <v>2020</v>
      </c>
      <c r="G1053" s="114" t="s">
        <v>225</v>
      </c>
      <c r="H1053" s="20">
        <v>23</v>
      </c>
      <c r="I1053" s="20">
        <v>18</v>
      </c>
      <c r="J1053" s="20">
        <v>168</v>
      </c>
      <c r="K1053" s="20">
        <v>8</v>
      </c>
      <c r="L1053" s="114" t="s">
        <v>50</v>
      </c>
      <c r="M1053" s="114" t="s">
        <v>769</v>
      </c>
    </row>
    <row r="1054" spans="1:13" x14ac:dyDescent="0.25">
      <c r="A1054" s="114">
        <v>25436</v>
      </c>
      <c r="B1054" s="117" t="s">
        <v>384</v>
      </c>
      <c r="C1054" s="114" t="s">
        <v>51</v>
      </c>
      <c r="D1054" s="114" t="s">
        <v>244</v>
      </c>
      <c r="E1054" s="114" t="s">
        <v>245</v>
      </c>
      <c r="F1054" s="114">
        <v>2020</v>
      </c>
      <c r="G1054" s="114" t="s">
        <v>225</v>
      </c>
      <c r="H1054" s="20">
        <v>8</v>
      </c>
      <c r="I1054" s="20">
        <v>6</v>
      </c>
      <c r="J1054" s="20">
        <v>36</v>
      </c>
      <c r="K1054" s="20">
        <v>6</v>
      </c>
      <c r="L1054" s="114" t="s">
        <v>50</v>
      </c>
      <c r="M1054" s="114" t="s">
        <v>769</v>
      </c>
    </row>
    <row r="1055" spans="1:13" x14ac:dyDescent="0.25">
      <c r="A1055" s="114">
        <v>25436</v>
      </c>
      <c r="B1055" s="117" t="s">
        <v>384</v>
      </c>
      <c r="C1055" s="114" t="s">
        <v>51</v>
      </c>
      <c r="D1055" s="114" t="s">
        <v>258</v>
      </c>
      <c r="E1055" s="114" t="s">
        <v>259</v>
      </c>
      <c r="F1055" s="114">
        <v>2020</v>
      </c>
      <c r="G1055" s="114" t="s">
        <v>225</v>
      </c>
      <c r="H1055" s="20">
        <v>4</v>
      </c>
      <c r="I1055" s="20">
        <v>3</v>
      </c>
      <c r="J1055" s="20">
        <v>12</v>
      </c>
      <c r="K1055" s="20">
        <v>4</v>
      </c>
      <c r="L1055" s="114" t="s">
        <v>50</v>
      </c>
      <c r="M1055" s="114" t="s">
        <v>769</v>
      </c>
    </row>
    <row r="1056" spans="1:13" x14ac:dyDescent="0.25">
      <c r="A1056" s="114">
        <v>25436</v>
      </c>
      <c r="B1056" s="117" t="s">
        <v>384</v>
      </c>
      <c r="C1056" s="114" t="s">
        <v>51</v>
      </c>
      <c r="D1056" s="114" t="s">
        <v>228</v>
      </c>
      <c r="E1056" s="114" t="s">
        <v>229</v>
      </c>
      <c r="F1056" s="114">
        <v>2020</v>
      </c>
      <c r="G1056" s="114" t="s">
        <v>225</v>
      </c>
      <c r="H1056" s="20">
        <v>2.5</v>
      </c>
      <c r="I1056" s="20">
        <v>2</v>
      </c>
      <c r="J1056" s="20">
        <v>10</v>
      </c>
      <c r="K1056" s="20">
        <v>5</v>
      </c>
      <c r="L1056" s="114" t="s">
        <v>50</v>
      </c>
      <c r="M1056" s="114" t="s">
        <v>769</v>
      </c>
    </row>
    <row r="1057" spans="1:13" x14ac:dyDescent="0.25">
      <c r="A1057" s="114">
        <v>25436</v>
      </c>
      <c r="B1057" s="117" t="s">
        <v>384</v>
      </c>
      <c r="C1057" s="114" t="s">
        <v>51</v>
      </c>
      <c r="D1057" s="114" t="s">
        <v>230</v>
      </c>
      <c r="E1057" s="114" t="s">
        <v>231</v>
      </c>
      <c r="F1057" s="114">
        <v>2020</v>
      </c>
      <c r="G1057" s="114" t="s">
        <v>225</v>
      </c>
      <c r="H1057" s="20">
        <v>2.5</v>
      </c>
      <c r="I1057" s="20">
        <v>2</v>
      </c>
      <c r="J1057" s="20">
        <v>14</v>
      </c>
      <c r="K1057" s="20">
        <v>7</v>
      </c>
      <c r="L1057" s="114" t="s">
        <v>50</v>
      </c>
      <c r="M1057" s="114" t="s">
        <v>769</v>
      </c>
    </row>
    <row r="1058" spans="1:13" x14ac:dyDescent="0.25">
      <c r="A1058" s="114">
        <v>25436</v>
      </c>
      <c r="B1058" s="117" t="s">
        <v>384</v>
      </c>
      <c r="C1058" s="114" t="s">
        <v>51</v>
      </c>
      <c r="D1058" s="114" t="s">
        <v>264</v>
      </c>
      <c r="E1058" s="114" t="s">
        <v>265</v>
      </c>
      <c r="F1058" s="114">
        <v>2020</v>
      </c>
      <c r="G1058" s="114" t="s">
        <v>225</v>
      </c>
      <c r="H1058" s="20">
        <v>2</v>
      </c>
      <c r="I1058" s="20">
        <v>2</v>
      </c>
      <c r="J1058" s="20">
        <v>10</v>
      </c>
      <c r="K1058" s="20">
        <v>5</v>
      </c>
      <c r="L1058" s="114" t="s">
        <v>50</v>
      </c>
      <c r="M1058" s="114" t="s">
        <v>769</v>
      </c>
    </row>
    <row r="1059" spans="1:13" x14ac:dyDescent="0.25">
      <c r="A1059" s="114">
        <v>25436</v>
      </c>
      <c r="B1059" s="117" t="s">
        <v>384</v>
      </c>
      <c r="C1059" s="114" t="s">
        <v>51</v>
      </c>
      <c r="D1059" s="114" t="s">
        <v>57</v>
      </c>
      <c r="E1059" s="114" t="s">
        <v>333</v>
      </c>
      <c r="F1059" s="114">
        <v>2020</v>
      </c>
      <c r="G1059" s="114" t="s">
        <v>3</v>
      </c>
      <c r="H1059" s="20">
        <v>35</v>
      </c>
      <c r="I1059" s="20">
        <v>35</v>
      </c>
      <c r="J1059" s="20">
        <v>175</v>
      </c>
      <c r="K1059" s="20">
        <v>5</v>
      </c>
      <c r="L1059" s="114" t="s">
        <v>356</v>
      </c>
      <c r="M1059" s="114" t="s">
        <v>774</v>
      </c>
    </row>
    <row r="1060" spans="1:13" x14ac:dyDescent="0.25">
      <c r="A1060" s="114">
        <v>25436</v>
      </c>
      <c r="B1060" s="117" t="s">
        <v>384</v>
      </c>
      <c r="C1060" s="114" t="s">
        <v>51</v>
      </c>
      <c r="D1060" s="114" t="s">
        <v>26</v>
      </c>
      <c r="E1060" s="114" t="s">
        <v>27</v>
      </c>
      <c r="F1060" s="114">
        <v>2020</v>
      </c>
      <c r="G1060" s="114" t="s">
        <v>3</v>
      </c>
      <c r="H1060" s="20">
        <v>30</v>
      </c>
      <c r="I1060" s="20">
        <v>30</v>
      </c>
      <c r="J1060" s="20">
        <v>240</v>
      </c>
      <c r="K1060" s="20">
        <v>8</v>
      </c>
      <c r="L1060" s="114" t="s">
        <v>356</v>
      </c>
      <c r="M1060" s="114" t="s">
        <v>774</v>
      </c>
    </row>
    <row r="1061" spans="1:13" x14ac:dyDescent="0.25">
      <c r="A1061" s="114">
        <v>25436</v>
      </c>
      <c r="B1061" s="117" t="s">
        <v>384</v>
      </c>
      <c r="C1061" s="114" t="s">
        <v>51</v>
      </c>
      <c r="D1061" s="114" t="s">
        <v>46</v>
      </c>
      <c r="E1061" s="114" t="s">
        <v>47</v>
      </c>
      <c r="F1061" s="114">
        <v>2020</v>
      </c>
      <c r="G1061" s="114" t="s">
        <v>3</v>
      </c>
      <c r="H1061" s="20">
        <v>20</v>
      </c>
      <c r="I1061" s="20">
        <v>20</v>
      </c>
      <c r="J1061" s="20">
        <v>200</v>
      </c>
      <c r="K1061" s="20">
        <v>10</v>
      </c>
      <c r="L1061" s="114" t="s">
        <v>356</v>
      </c>
      <c r="M1061" s="114" t="s">
        <v>774</v>
      </c>
    </row>
    <row r="1062" spans="1:13" x14ac:dyDescent="0.25">
      <c r="A1062" s="114">
        <v>25436</v>
      </c>
      <c r="B1062" s="117" t="s">
        <v>384</v>
      </c>
      <c r="C1062" s="114" t="s">
        <v>51</v>
      </c>
      <c r="D1062" s="114" t="s">
        <v>26</v>
      </c>
      <c r="E1062" s="114" t="s">
        <v>27</v>
      </c>
      <c r="F1062" s="114">
        <v>2020</v>
      </c>
      <c r="G1062" s="114" t="s">
        <v>11</v>
      </c>
      <c r="H1062" s="20">
        <v>10</v>
      </c>
      <c r="I1062" s="20">
        <v>10</v>
      </c>
      <c r="J1062" s="20">
        <v>80</v>
      </c>
      <c r="K1062" s="20">
        <v>8</v>
      </c>
      <c r="L1062" s="114" t="s">
        <v>356</v>
      </c>
      <c r="M1062" s="114" t="s">
        <v>774</v>
      </c>
    </row>
    <row r="1063" spans="1:13" x14ac:dyDescent="0.25">
      <c r="A1063" s="114">
        <v>25436</v>
      </c>
      <c r="B1063" s="117" t="s">
        <v>384</v>
      </c>
      <c r="C1063" s="114" t="s">
        <v>51</v>
      </c>
      <c r="D1063" s="114" t="s">
        <v>57</v>
      </c>
      <c r="E1063" s="114" t="s">
        <v>333</v>
      </c>
      <c r="F1063" s="114">
        <v>2020</v>
      </c>
      <c r="G1063" s="114" t="s">
        <v>11</v>
      </c>
      <c r="H1063" s="20">
        <v>7</v>
      </c>
      <c r="I1063" s="20">
        <v>7</v>
      </c>
      <c r="J1063" s="20">
        <v>35</v>
      </c>
      <c r="K1063" s="20">
        <v>5</v>
      </c>
      <c r="L1063" s="114" t="s">
        <v>356</v>
      </c>
      <c r="M1063" s="114" t="s">
        <v>774</v>
      </c>
    </row>
    <row r="1064" spans="1:13" x14ac:dyDescent="0.25">
      <c r="A1064" s="114">
        <v>25438</v>
      </c>
      <c r="B1064" s="117" t="s">
        <v>389</v>
      </c>
      <c r="C1064" s="114" t="s">
        <v>131</v>
      </c>
      <c r="D1064" s="114" t="s">
        <v>1</v>
      </c>
      <c r="E1064" s="114" t="s">
        <v>2</v>
      </c>
      <c r="F1064" s="114">
        <v>2020</v>
      </c>
      <c r="G1064" s="114" t="s">
        <v>3</v>
      </c>
      <c r="H1064" s="20">
        <v>50</v>
      </c>
      <c r="I1064" s="20">
        <v>50</v>
      </c>
      <c r="J1064" s="20">
        <v>60</v>
      </c>
      <c r="K1064" s="20">
        <v>1.2</v>
      </c>
      <c r="L1064" s="114" t="s">
        <v>4</v>
      </c>
      <c r="M1064" s="114" t="s">
        <v>764</v>
      </c>
    </row>
    <row r="1065" spans="1:13" x14ac:dyDescent="0.25">
      <c r="A1065" s="114">
        <v>25438</v>
      </c>
      <c r="B1065" s="117" t="s">
        <v>389</v>
      </c>
      <c r="C1065" s="114" t="s">
        <v>131</v>
      </c>
      <c r="D1065" s="114" t="s">
        <v>1</v>
      </c>
      <c r="E1065" s="114" t="s">
        <v>2</v>
      </c>
      <c r="F1065" s="114">
        <v>2020</v>
      </c>
      <c r="G1065" s="114" t="s">
        <v>11</v>
      </c>
      <c r="H1065" s="20">
        <v>50</v>
      </c>
      <c r="I1065" s="20">
        <v>50</v>
      </c>
      <c r="J1065" s="20">
        <v>60</v>
      </c>
      <c r="K1065" s="20">
        <v>1.2</v>
      </c>
      <c r="L1065" s="114" t="s">
        <v>4</v>
      </c>
      <c r="M1065" s="114" t="s">
        <v>764</v>
      </c>
    </row>
    <row r="1066" spans="1:13" x14ac:dyDescent="0.25">
      <c r="A1066" s="114">
        <v>25438</v>
      </c>
      <c r="B1066" s="117" t="s">
        <v>389</v>
      </c>
      <c r="C1066" s="114" t="s">
        <v>131</v>
      </c>
      <c r="D1066" s="114" t="s">
        <v>7</v>
      </c>
      <c r="E1066" s="114" t="s">
        <v>8</v>
      </c>
      <c r="F1066" s="114">
        <v>2020</v>
      </c>
      <c r="G1066" s="114" t="s">
        <v>3</v>
      </c>
      <c r="H1066" s="20">
        <v>7</v>
      </c>
      <c r="I1066" s="20">
        <v>7</v>
      </c>
      <c r="J1066" s="20">
        <v>7</v>
      </c>
      <c r="K1066" s="20">
        <v>1</v>
      </c>
      <c r="L1066" s="114" t="s">
        <v>4</v>
      </c>
      <c r="M1066" s="114" t="s">
        <v>764</v>
      </c>
    </row>
    <row r="1067" spans="1:13" x14ac:dyDescent="0.25">
      <c r="A1067" s="114">
        <v>25438</v>
      </c>
      <c r="B1067" s="117" t="s">
        <v>389</v>
      </c>
      <c r="C1067" s="114" t="s">
        <v>131</v>
      </c>
      <c r="D1067" s="114" t="s">
        <v>7</v>
      </c>
      <c r="E1067" s="114" t="s">
        <v>8</v>
      </c>
      <c r="F1067" s="114">
        <v>2020</v>
      </c>
      <c r="G1067" s="114" t="s">
        <v>11</v>
      </c>
      <c r="H1067" s="20">
        <v>7</v>
      </c>
      <c r="I1067" s="20">
        <v>7</v>
      </c>
      <c r="J1067" s="20">
        <v>7</v>
      </c>
      <c r="K1067" s="20">
        <v>1</v>
      </c>
      <c r="L1067" s="114" t="s">
        <v>4</v>
      </c>
      <c r="M1067" s="114" t="s">
        <v>764</v>
      </c>
    </row>
    <row r="1068" spans="1:13" x14ac:dyDescent="0.25">
      <c r="A1068" s="114">
        <v>25438</v>
      </c>
      <c r="B1068" s="117" t="s">
        <v>389</v>
      </c>
      <c r="C1068" s="114" t="s">
        <v>131</v>
      </c>
      <c r="D1068" s="114" t="s">
        <v>52</v>
      </c>
      <c r="E1068" s="114" t="s">
        <v>53</v>
      </c>
      <c r="F1068" s="114">
        <v>2020</v>
      </c>
      <c r="G1068" s="114" t="s">
        <v>3</v>
      </c>
      <c r="H1068" s="20">
        <v>3</v>
      </c>
      <c r="I1068" s="20">
        <v>3</v>
      </c>
      <c r="J1068" s="20">
        <v>5</v>
      </c>
      <c r="K1068" s="20">
        <v>1.6666666666666701</v>
      </c>
      <c r="L1068" s="114" t="s">
        <v>4</v>
      </c>
      <c r="M1068" s="114" t="s">
        <v>771</v>
      </c>
    </row>
    <row r="1069" spans="1:13" x14ac:dyDescent="0.25">
      <c r="A1069" s="114">
        <v>25438</v>
      </c>
      <c r="B1069" s="117" t="s">
        <v>389</v>
      </c>
      <c r="C1069" s="114" t="s">
        <v>131</v>
      </c>
      <c r="D1069" s="114" t="s">
        <v>52</v>
      </c>
      <c r="E1069" s="114" t="s">
        <v>53</v>
      </c>
      <c r="F1069" s="114">
        <v>2020</v>
      </c>
      <c r="G1069" s="114" t="s">
        <v>11</v>
      </c>
      <c r="H1069" s="20">
        <v>3</v>
      </c>
      <c r="I1069" s="20">
        <v>3</v>
      </c>
      <c r="J1069" s="20">
        <v>6</v>
      </c>
      <c r="K1069" s="20">
        <v>2</v>
      </c>
      <c r="L1069" s="114" t="s">
        <v>4</v>
      </c>
      <c r="M1069" s="114" t="s">
        <v>771</v>
      </c>
    </row>
    <row r="1070" spans="1:13" x14ac:dyDescent="0.25">
      <c r="A1070" s="114">
        <v>25438</v>
      </c>
      <c r="B1070" s="117" t="s">
        <v>389</v>
      </c>
      <c r="C1070" s="114" t="s">
        <v>131</v>
      </c>
      <c r="D1070" s="114" t="s">
        <v>93</v>
      </c>
      <c r="E1070" s="114" t="s">
        <v>94</v>
      </c>
      <c r="F1070" s="114">
        <v>2020</v>
      </c>
      <c r="G1070" s="114" t="s">
        <v>3</v>
      </c>
      <c r="H1070" s="20">
        <v>2</v>
      </c>
      <c r="I1070" s="20">
        <v>2</v>
      </c>
      <c r="J1070" s="20">
        <v>1</v>
      </c>
      <c r="K1070" s="20">
        <v>0.5</v>
      </c>
      <c r="L1070" s="114" t="s">
        <v>4</v>
      </c>
      <c r="M1070" s="114" t="s">
        <v>771</v>
      </c>
    </row>
    <row r="1071" spans="1:13" x14ac:dyDescent="0.25">
      <c r="A1071" s="114">
        <v>25438</v>
      </c>
      <c r="B1071" s="117" t="s">
        <v>389</v>
      </c>
      <c r="C1071" s="114" t="s">
        <v>131</v>
      </c>
      <c r="D1071" s="114" t="s">
        <v>93</v>
      </c>
      <c r="E1071" s="114" t="s">
        <v>94</v>
      </c>
      <c r="F1071" s="114">
        <v>2020</v>
      </c>
      <c r="G1071" s="114" t="s">
        <v>11</v>
      </c>
      <c r="H1071" s="20">
        <v>2</v>
      </c>
      <c r="I1071" s="20">
        <v>2</v>
      </c>
      <c r="J1071" s="20">
        <v>1</v>
      </c>
      <c r="K1071" s="20">
        <v>0.5</v>
      </c>
      <c r="L1071" s="114" t="s">
        <v>4</v>
      </c>
      <c r="M1071" s="114" t="s">
        <v>771</v>
      </c>
    </row>
    <row r="1072" spans="1:13" x14ac:dyDescent="0.25">
      <c r="A1072" s="114">
        <v>25438</v>
      </c>
      <c r="B1072" s="117" t="s">
        <v>389</v>
      </c>
      <c r="C1072" s="114" t="s">
        <v>131</v>
      </c>
      <c r="D1072" s="114" t="s">
        <v>232</v>
      </c>
      <c r="E1072" s="114" t="s">
        <v>759</v>
      </c>
      <c r="F1072" s="114">
        <v>2020</v>
      </c>
      <c r="G1072" s="114" t="s">
        <v>225</v>
      </c>
      <c r="H1072" s="20">
        <v>178</v>
      </c>
      <c r="I1072" s="20">
        <v>172</v>
      </c>
      <c r="J1072" s="20">
        <v>200</v>
      </c>
      <c r="K1072" s="20">
        <v>1.16279069767442</v>
      </c>
      <c r="L1072" s="114" t="s">
        <v>50</v>
      </c>
      <c r="M1072" s="114" t="s">
        <v>759</v>
      </c>
    </row>
    <row r="1073" spans="1:13" x14ac:dyDescent="0.25">
      <c r="A1073" s="114">
        <v>25438</v>
      </c>
      <c r="B1073" s="117" t="s">
        <v>389</v>
      </c>
      <c r="C1073" s="114" t="s">
        <v>131</v>
      </c>
      <c r="D1073" s="114" t="s">
        <v>234</v>
      </c>
      <c r="E1073" s="114" t="s">
        <v>235</v>
      </c>
      <c r="F1073" s="114">
        <v>2020</v>
      </c>
      <c r="G1073" s="114" t="s">
        <v>225</v>
      </c>
      <c r="H1073" s="20">
        <v>87</v>
      </c>
      <c r="I1073" s="20">
        <v>57</v>
      </c>
      <c r="J1073" s="20">
        <v>859.52380952380997</v>
      </c>
      <c r="K1073" s="20">
        <v>15.0793650793651</v>
      </c>
      <c r="L1073" s="114" t="s">
        <v>50</v>
      </c>
      <c r="M1073" s="114" t="s">
        <v>769</v>
      </c>
    </row>
    <row r="1074" spans="1:13" x14ac:dyDescent="0.25">
      <c r="A1074" s="114">
        <v>25438</v>
      </c>
      <c r="B1074" s="117" t="s">
        <v>389</v>
      </c>
      <c r="C1074" s="114" t="s">
        <v>131</v>
      </c>
      <c r="D1074" s="114" t="s">
        <v>250</v>
      </c>
      <c r="E1074" s="114" t="s">
        <v>251</v>
      </c>
      <c r="F1074" s="114">
        <v>2020</v>
      </c>
      <c r="G1074" s="114" t="s">
        <v>225</v>
      </c>
      <c r="H1074" s="20">
        <v>78</v>
      </c>
      <c r="I1074" s="20">
        <v>69</v>
      </c>
      <c r="J1074" s="20">
        <v>57.5</v>
      </c>
      <c r="K1074" s="20">
        <v>0.83333333333333304</v>
      </c>
      <c r="L1074" s="114" t="s">
        <v>50</v>
      </c>
      <c r="M1074" s="114" t="s">
        <v>251</v>
      </c>
    </row>
    <row r="1075" spans="1:13" x14ac:dyDescent="0.25">
      <c r="A1075" s="114">
        <v>25438</v>
      </c>
      <c r="B1075" s="117" t="s">
        <v>389</v>
      </c>
      <c r="C1075" s="114" t="s">
        <v>131</v>
      </c>
      <c r="D1075" s="114" t="s">
        <v>375</v>
      </c>
      <c r="E1075" s="114" t="s">
        <v>375</v>
      </c>
      <c r="F1075" s="114">
        <v>2020</v>
      </c>
      <c r="G1075" s="114"/>
      <c r="H1075" s="114">
        <v>71.5</v>
      </c>
      <c r="I1075" s="114">
        <v>71.5</v>
      </c>
      <c r="J1075" s="114">
        <v>71.5</v>
      </c>
      <c r="K1075" s="114">
        <v>1</v>
      </c>
      <c r="L1075" s="114" t="s">
        <v>50</v>
      </c>
      <c r="M1075" s="114" t="s">
        <v>758</v>
      </c>
    </row>
    <row r="1076" spans="1:13" x14ac:dyDescent="0.25">
      <c r="A1076" s="114">
        <v>25438</v>
      </c>
      <c r="B1076" s="117" t="s">
        <v>389</v>
      </c>
      <c r="C1076" s="114" t="s">
        <v>131</v>
      </c>
      <c r="D1076" s="114" t="s">
        <v>248</v>
      </c>
      <c r="E1076" s="114" t="s">
        <v>249</v>
      </c>
      <c r="F1076" s="114">
        <v>2020</v>
      </c>
      <c r="G1076" s="114" t="s">
        <v>225</v>
      </c>
      <c r="H1076" s="20">
        <v>59</v>
      </c>
      <c r="I1076" s="20">
        <v>53</v>
      </c>
      <c r="J1076" s="20">
        <v>85.178571428571402</v>
      </c>
      <c r="K1076" s="20">
        <v>1.6071428571428601</v>
      </c>
      <c r="L1076" s="114" t="s">
        <v>50</v>
      </c>
      <c r="M1076" s="114" t="s">
        <v>758</v>
      </c>
    </row>
    <row r="1077" spans="1:13" x14ac:dyDescent="0.25">
      <c r="A1077" s="114">
        <v>25438</v>
      </c>
      <c r="B1077" s="117" t="s">
        <v>389</v>
      </c>
      <c r="C1077" s="114" t="s">
        <v>131</v>
      </c>
      <c r="D1077" s="114" t="s">
        <v>255</v>
      </c>
      <c r="E1077" s="114" t="s">
        <v>338</v>
      </c>
      <c r="F1077" s="114">
        <v>2020</v>
      </c>
      <c r="G1077" s="114" t="s">
        <v>225</v>
      </c>
      <c r="H1077" s="20">
        <v>25</v>
      </c>
      <c r="I1077" s="20">
        <v>12</v>
      </c>
      <c r="J1077" s="20">
        <v>194.11764705882399</v>
      </c>
      <c r="K1077" s="20">
        <v>8.8235294117647101</v>
      </c>
      <c r="L1077" s="114" t="s">
        <v>50</v>
      </c>
      <c r="M1077" s="114" t="s">
        <v>769</v>
      </c>
    </row>
    <row r="1078" spans="1:13" x14ac:dyDescent="0.25">
      <c r="A1078" s="114">
        <v>25438</v>
      </c>
      <c r="B1078" s="117" t="s">
        <v>389</v>
      </c>
      <c r="C1078" s="114" t="s">
        <v>131</v>
      </c>
      <c r="D1078" s="114" t="s">
        <v>240</v>
      </c>
      <c r="E1078" s="114" t="s">
        <v>241</v>
      </c>
      <c r="F1078" s="114">
        <v>2020</v>
      </c>
      <c r="G1078" s="114" t="s">
        <v>225</v>
      </c>
      <c r="H1078" s="20">
        <v>13</v>
      </c>
      <c r="I1078" s="20">
        <v>13</v>
      </c>
      <c r="J1078" s="20">
        <v>52</v>
      </c>
      <c r="K1078" s="20">
        <v>4</v>
      </c>
      <c r="L1078" s="114" t="s">
        <v>50</v>
      </c>
      <c r="M1078" s="114" t="s">
        <v>765</v>
      </c>
    </row>
    <row r="1079" spans="1:13" x14ac:dyDescent="0.25">
      <c r="A1079" s="114">
        <v>25438</v>
      </c>
      <c r="B1079" s="117" t="s">
        <v>389</v>
      </c>
      <c r="C1079" s="114" t="s">
        <v>131</v>
      </c>
      <c r="D1079" s="114" t="s">
        <v>286</v>
      </c>
      <c r="E1079" s="114" t="s">
        <v>344</v>
      </c>
      <c r="F1079" s="114">
        <v>2020</v>
      </c>
      <c r="G1079" s="114" t="s">
        <v>225</v>
      </c>
      <c r="H1079" s="20">
        <v>8</v>
      </c>
      <c r="I1079" s="20">
        <v>6</v>
      </c>
      <c r="J1079" s="20">
        <v>130</v>
      </c>
      <c r="K1079" s="20">
        <v>21.6666666666667</v>
      </c>
      <c r="L1079" s="114" t="s">
        <v>50</v>
      </c>
      <c r="M1079" s="114" t="s">
        <v>769</v>
      </c>
    </row>
    <row r="1080" spans="1:13" x14ac:dyDescent="0.25">
      <c r="A1080" s="114">
        <v>25438</v>
      </c>
      <c r="B1080" s="117" t="s">
        <v>389</v>
      </c>
      <c r="C1080" s="114" t="s">
        <v>131</v>
      </c>
      <c r="D1080" s="114" t="s">
        <v>268</v>
      </c>
      <c r="E1080" s="114" t="s">
        <v>269</v>
      </c>
      <c r="F1080" s="114">
        <v>2020</v>
      </c>
      <c r="G1080" s="114" t="s">
        <v>225</v>
      </c>
      <c r="H1080" s="20">
        <v>3</v>
      </c>
      <c r="I1080" s="20">
        <v>0</v>
      </c>
      <c r="J1080" s="20">
        <v>0</v>
      </c>
      <c r="K1080" s="20">
        <v>0</v>
      </c>
      <c r="L1080" s="114" t="s">
        <v>50</v>
      </c>
      <c r="M1080" s="114" t="s">
        <v>769</v>
      </c>
    </row>
    <row r="1081" spans="1:13" x14ac:dyDescent="0.25">
      <c r="A1081" s="114">
        <v>25438</v>
      </c>
      <c r="B1081" s="117" t="s">
        <v>389</v>
      </c>
      <c r="C1081" s="114" t="s">
        <v>131</v>
      </c>
      <c r="D1081" s="114" t="s">
        <v>258</v>
      </c>
      <c r="E1081" s="114" t="s">
        <v>259</v>
      </c>
      <c r="F1081" s="114">
        <v>2020</v>
      </c>
      <c r="G1081" s="114" t="s">
        <v>225</v>
      </c>
      <c r="H1081" s="20">
        <v>3</v>
      </c>
      <c r="I1081" s="20">
        <v>0</v>
      </c>
      <c r="J1081" s="20">
        <v>0</v>
      </c>
      <c r="K1081" s="20">
        <v>0</v>
      </c>
      <c r="L1081" s="114" t="s">
        <v>50</v>
      </c>
      <c r="M1081" s="114" t="s">
        <v>769</v>
      </c>
    </row>
    <row r="1082" spans="1:13" x14ac:dyDescent="0.25">
      <c r="A1082" s="114">
        <v>25438</v>
      </c>
      <c r="B1082" s="117" t="s">
        <v>389</v>
      </c>
      <c r="C1082" s="114" t="s">
        <v>131</v>
      </c>
      <c r="D1082" s="114" t="s">
        <v>244</v>
      </c>
      <c r="E1082" s="114" t="s">
        <v>245</v>
      </c>
      <c r="F1082" s="114">
        <v>2020</v>
      </c>
      <c r="G1082" s="114" t="s">
        <v>225</v>
      </c>
      <c r="H1082" s="20">
        <v>2</v>
      </c>
      <c r="I1082" s="20">
        <v>0</v>
      </c>
      <c r="J1082" s="20">
        <v>0</v>
      </c>
      <c r="K1082" s="20">
        <v>0</v>
      </c>
      <c r="L1082" s="114" t="s">
        <v>50</v>
      </c>
      <c r="M1082" s="114" t="s">
        <v>769</v>
      </c>
    </row>
    <row r="1083" spans="1:13" x14ac:dyDescent="0.25">
      <c r="A1083" s="114">
        <v>25438</v>
      </c>
      <c r="B1083" s="117" t="s">
        <v>389</v>
      </c>
      <c r="C1083" s="114" t="s">
        <v>131</v>
      </c>
      <c r="D1083" s="114" t="s">
        <v>228</v>
      </c>
      <c r="E1083" s="114" t="s">
        <v>229</v>
      </c>
      <c r="F1083" s="114">
        <v>2020</v>
      </c>
      <c r="G1083" s="114" t="s">
        <v>225</v>
      </c>
      <c r="H1083" s="20">
        <v>2</v>
      </c>
      <c r="I1083" s="20">
        <v>0</v>
      </c>
      <c r="J1083" s="20">
        <v>0</v>
      </c>
      <c r="K1083" s="20">
        <v>0</v>
      </c>
      <c r="L1083" s="114" t="s">
        <v>50</v>
      </c>
      <c r="M1083" s="114" t="s">
        <v>769</v>
      </c>
    </row>
    <row r="1084" spans="1:13" x14ac:dyDescent="0.25">
      <c r="A1084" s="114">
        <v>25438</v>
      </c>
      <c r="B1084" s="117" t="s">
        <v>389</v>
      </c>
      <c r="C1084" s="114" t="s">
        <v>131</v>
      </c>
      <c r="D1084" s="114" t="s">
        <v>26</v>
      </c>
      <c r="E1084" s="114" t="s">
        <v>27</v>
      </c>
      <c r="F1084" s="114">
        <v>2020</v>
      </c>
      <c r="G1084" s="114" t="s">
        <v>3</v>
      </c>
      <c r="H1084" s="20">
        <v>100</v>
      </c>
      <c r="I1084" s="20">
        <v>100</v>
      </c>
      <c r="J1084" s="20">
        <v>1550</v>
      </c>
      <c r="K1084" s="20">
        <v>15.5</v>
      </c>
      <c r="L1084" s="114" t="s">
        <v>356</v>
      </c>
      <c r="M1084" s="114" t="s">
        <v>774</v>
      </c>
    </row>
    <row r="1085" spans="1:13" x14ac:dyDescent="0.25">
      <c r="A1085" s="114">
        <v>25438</v>
      </c>
      <c r="B1085" s="117" t="s">
        <v>389</v>
      </c>
      <c r="C1085" s="114" t="s">
        <v>131</v>
      </c>
      <c r="D1085" s="114" t="s">
        <v>26</v>
      </c>
      <c r="E1085" s="114" t="s">
        <v>27</v>
      </c>
      <c r="F1085" s="114">
        <v>2020</v>
      </c>
      <c r="G1085" s="114" t="s">
        <v>11</v>
      </c>
      <c r="H1085" s="20">
        <v>100</v>
      </c>
      <c r="I1085" s="20">
        <v>100</v>
      </c>
      <c r="J1085" s="20">
        <v>1550</v>
      </c>
      <c r="K1085" s="20">
        <v>15.5</v>
      </c>
      <c r="L1085" s="114" t="s">
        <v>356</v>
      </c>
      <c r="M1085" s="114" t="s">
        <v>774</v>
      </c>
    </row>
    <row r="1086" spans="1:13" x14ac:dyDescent="0.25">
      <c r="A1086" s="114">
        <v>25438</v>
      </c>
      <c r="B1086" s="117" t="s">
        <v>389</v>
      </c>
      <c r="C1086" s="114" t="s">
        <v>131</v>
      </c>
      <c r="D1086" s="114" t="s">
        <v>132</v>
      </c>
      <c r="E1086" s="114" t="s">
        <v>133</v>
      </c>
      <c r="F1086" s="114">
        <v>2020</v>
      </c>
      <c r="G1086" s="114" t="s">
        <v>3</v>
      </c>
      <c r="H1086" s="20">
        <v>4</v>
      </c>
      <c r="I1086" s="20">
        <v>4</v>
      </c>
      <c r="J1086" s="20">
        <v>58</v>
      </c>
      <c r="K1086" s="20">
        <v>14.5</v>
      </c>
      <c r="L1086" s="114" t="s">
        <v>356</v>
      </c>
      <c r="M1086" s="114" t="s">
        <v>774</v>
      </c>
    </row>
    <row r="1087" spans="1:13" x14ac:dyDescent="0.25">
      <c r="A1087" s="114">
        <v>25438</v>
      </c>
      <c r="B1087" s="117" t="s">
        <v>389</v>
      </c>
      <c r="C1087" s="114" t="s">
        <v>131</v>
      </c>
      <c r="D1087" s="114" t="s">
        <v>132</v>
      </c>
      <c r="E1087" s="114" t="s">
        <v>133</v>
      </c>
      <c r="F1087" s="114">
        <v>2020</v>
      </c>
      <c r="G1087" s="114" t="s">
        <v>11</v>
      </c>
      <c r="H1087" s="20">
        <v>4</v>
      </c>
      <c r="I1087" s="20">
        <v>4</v>
      </c>
      <c r="J1087" s="20">
        <v>58</v>
      </c>
      <c r="K1087" s="20">
        <v>14.5</v>
      </c>
      <c r="L1087" s="114" t="s">
        <v>356</v>
      </c>
      <c r="M1087" s="114" t="s">
        <v>774</v>
      </c>
    </row>
    <row r="1088" spans="1:13" x14ac:dyDescent="0.25">
      <c r="A1088" s="114">
        <v>25473</v>
      </c>
      <c r="B1088" s="115" t="s">
        <v>393</v>
      </c>
      <c r="C1088" s="114" t="s">
        <v>95</v>
      </c>
      <c r="D1088" s="114" t="s">
        <v>44</v>
      </c>
      <c r="E1088" s="114" t="s">
        <v>45</v>
      </c>
      <c r="F1088" s="114">
        <v>2020</v>
      </c>
      <c r="G1088" s="114" t="s">
        <v>11</v>
      </c>
      <c r="H1088" s="20">
        <v>540</v>
      </c>
      <c r="I1088" s="20">
        <v>380</v>
      </c>
      <c r="J1088" s="20">
        <v>7600</v>
      </c>
      <c r="K1088" s="20">
        <v>20</v>
      </c>
      <c r="L1088" s="114" t="s">
        <v>4</v>
      </c>
      <c r="M1088" s="114" t="s">
        <v>771</v>
      </c>
    </row>
    <row r="1089" spans="1:13" x14ac:dyDescent="0.25">
      <c r="A1089" s="114">
        <v>25473</v>
      </c>
      <c r="B1089" s="115" t="s">
        <v>393</v>
      </c>
      <c r="C1089" s="114" t="s">
        <v>95</v>
      </c>
      <c r="D1089" s="114" t="s">
        <v>44</v>
      </c>
      <c r="E1089" s="114" t="s">
        <v>45</v>
      </c>
      <c r="F1089" s="114">
        <v>2020</v>
      </c>
      <c r="G1089" s="114" t="s">
        <v>3</v>
      </c>
      <c r="H1089" s="20">
        <v>420</v>
      </c>
      <c r="I1089" s="20">
        <v>420</v>
      </c>
      <c r="J1089" s="20">
        <v>8400</v>
      </c>
      <c r="K1089" s="20">
        <v>20</v>
      </c>
      <c r="L1089" s="114" t="s">
        <v>4</v>
      </c>
      <c r="M1089" s="114" t="s">
        <v>771</v>
      </c>
    </row>
    <row r="1090" spans="1:13" x14ac:dyDescent="0.25">
      <c r="A1090" s="114">
        <v>25473</v>
      </c>
      <c r="B1090" s="115" t="s">
        <v>393</v>
      </c>
      <c r="C1090" s="114" t="s">
        <v>95</v>
      </c>
      <c r="D1090" s="114" t="s">
        <v>68</v>
      </c>
      <c r="E1090" s="114" t="s">
        <v>69</v>
      </c>
      <c r="F1090" s="114">
        <v>2020</v>
      </c>
      <c r="G1090" s="114" t="s">
        <v>11</v>
      </c>
      <c r="H1090" s="20">
        <v>220</v>
      </c>
      <c r="I1090" s="20">
        <v>150</v>
      </c>
      <c r="J1090" s="20">
        <v>3600</v>
      </c>
      <c r="K1090" s="20">
        <v>24</v>
      </c>
      <c r="L1090" s="114" t="s">
        <v>4</v>
      </c>
      <c r="M1090" s="114" t="s">
        <v>771</v>
      </c>
    </row>
    <row r="1091" spans="1:13" x14ac:dyDescent="0.25">
      <c r="A1091" s="114">
        <v>25473</v>
      </c>
      <c r="B1091" s="115" t="s">
        <v>393</v>
      </c>
      <c r="C1091" s="114" t="s">
        <v>95</v>
      </c>
      <c r="D1091" s="114" t="s">
        <v>19</v>
      </c>
      <c r="E1091" s="114" t="s">
        <v>20</v>
      </c>
      <c r="F1091" s="114">
        <v>2020</v>
      </c>
      <c r="G1091" s="114" t="s">
        <v>3</v>
      </c>
      <c r="H1091" s="20">
        <v>220</v>
      </c>
      <c r="I1091" s="20">
        <v>180</v>
      </c>
      <c r="J1091" s="20">
        <v>5220</v>
      </c>
      <c r="K1091" s="20">
        <v>29</v>
      </c>
      <c r="L1091" s="114" t="s">
        <v>4</v>
      </c>
      <c r="M1091" s="114" t="s">
        <v>774</v>
      </c>
    </row>
    <row r="1092" spans="1:13" x14ac:dyDescent="0.25">
      <c r="A1092" s="114">
        <v>25473</v>
      </c>
      <c r="B1092" s="115" t="s">
        <v>393</v>
      </c>
      <c r="C1092" s="114" t="s">
        <v>95</v>
      </c>
      <c r="D1092" s="114" t="s">
        <v>19</v>
      </c>
      <c r="E1092" s="114" t="s">
        <v>20</v>
      </c>
      <c r="F1092" s="114">
        <v>2020</v>
      </c>
      <c r="G1092" s="114" t="s">
        <v>11</v>
      </c>
      <c r="H1092" s="20">
        <v>220</v>
      </c>
      <c r="I1092" s="20">
        <v>110</v>
      </c>
      <c r="J1092" s="20">
        <v>3190</v>
      </c>
      <c r="K1092" s="20">
        <v>29</v>
      </c>
      <c r="L1092" s="114" t="s">
        <v>4</v>
      </c>
      <c r="M1092" s="114" t="s">
        <v>774</v>
      </c>
    </row>
    <row r="1093" spans="1:13" x14ac:dyDescent="0.25">
      <c r="A1093" s="114">
        <v>25473</v>
      </c>
      <c r="B1093" s="115" t="s">
        <v>393</v>
      </c>
      <c r="C1093" s="114" t="s">
        <v>95</v>
      </c>
      <c r="D1093" s="114" t="s">
        <v>68</v>
      </c>
      <c r="E1093" s="114" t="s">
        <v>69</v>
      </c>
      <c r="F1093" s="114">
        <v>2020</v>
      </c>
      <c r="G1093" s="114" t="s">
        <v>3</v>
      </c>
      <c r="H1093" s="20">
        <v>210</v>
      </c>
      <c r="I1093" s="20">
        <v>210</v>
      </c>
      <c r="J1093" s="20">
        <v>5040</v>
      </c>
      <c r="K1093" s="20">
        <v>24</v>
      </c>
      <c r="L1093" s="114" t="s">
        <v>4</v>
      </c>
      <c r="M1093" s="114" t="s">
        <v>771</v>
      </c>
    </row>
    <row r="1094" spans="1:13" x14ac:dyDescent="0.25">
      <c r="A1094" s="114">
        <v>25473</v>
      </c>
      <c r="B1094" s="115" t="s">
        <v>393</v>
      </c>
      <c r="C1094" s="114" t="s">
        <v>95</v>
      </c>
      <c r="D1094" s="114" t="s">
        <v>17</v>
      </c>
      <c r="E1094" s="114" t="s">
        <v>18</v>
      </c>
      <c r="F1094" s="114">
        <v>2020</v>
      </c>
      <c r="G1094" s="114" t="s">
        <v>3</v>
      </c>
      <c r="H1094" s="20">
        <v>200</v>
      </c>
      <c r="I1094" s="20">
        <v>195</v>
      </c>
      <c r="J1094" s="20">
        <v>5655</v>
      </c>
      <c r="K1094" s="20">
        <v>29</v>
      </c>
      <c r="L1094" s="114" t="s">
        <v>4</v>
      </c>
      <c r="M1094" s="114" t="s">
        <v>771</v>
      </c>
    </row>
    <row r="1095" spans="1:13" x14ac:dyDescent="0.25">
      <c r="A1095" s="114">
        <v>25473</v>
      </c>
      <c r="B1095" s="115" t="s">
        <v>393</v>
      </c>
      <c r="C1095" s="114" t="s">
        <v>95</v>
      </c>
      <c r="D1095" s="114" t="s">
        <v>17</v>
      </c>
      <c r="E1095" s="114" t="s">
        <v>18</v>
      </c>
      <c r="F1095" s="114">
        <v>2020</v>
      </c>
      <c r="G1095" s="114" t="s">
        <v>11</v>
      </c>
      <c r="H1095" s="20">
        <v>200</v>
      </c>
      <c r="I1095" s="20">
        <v>195</v>
      </c>
      <c r="J1095" s="20">
        <v>5850</v>
      </c>
      <c r="K1095" s="20">
        <v>30</v>
      </c>
      <c r="L1095" s="114" t="s">
        <v>4</v>
      </c>
      <c r="M1095" s="114" t="s">
        <v>771</v>
      </c>
    </row>
    <row r="1096" spans="1:13" x14ac:dyDescent="0.25">
      <c r="A1096" s="114">
        <v>25473</v>
      </c>
      <c r="B1096" s="115" t="s">
        <v>393</v>
      </c>
      <c r="C1096" s="114" t="s">
        <v>95</v>
      </c>
      <c r="D1096" s="114" t="s">
        <v>1</v>
      </c>
      <c r="E1096" s="114" t="s">
        <v>35</v>
      </c>
      <c r="F1096" s="114">
        <v>2020</v>
      </c>
      <c r="G1096" s="114" t="s">
        <v>3</v>
      </c>
      <c r="H1096" s="20">
        <v>190</v>
      </c>
      <c r="I1096" s="20">
        <v>190</v>
      </c>
      <c r="J1096" s="20">
        <v>371.94915254237293</v>
      </c>
      <c r="K1096" s="20">
        <v>1.9576271186440699</v>
      </c>
      <c r="L1096" s="114" t="s">
        <v>4</v>
      </c>
      <c r="M1096" s="114" t="s">
        <v>764</v>
      </c>
    </row>
    <row r="1097" spans="1:13" x14ac:dyDescent="0.25">
      <c r="A1097" s="114">
        <v>25473</v>
      </c>
      <c r="B1097" s="115" t="s">
        <v>393</v>
      </c>
      <c r="C1097" s="114" t="s">
        <v>95</v>
      </c>
      <c r="D1097" s="114" t="s">
        <v>1</v>
      </c>
      <c r="E1097" s="114" t="s">
        <v>35</v>
      </c>
      <c r="F1097" s="114">
        <v>2020</v>
      </c>
      <c r="G1097" s="114" t="s">
        <v>11</v>
      </c>
      <c r="H1097" s="20">
        <v>150</v>
      </c>
      <c r="I1097" s="20">
        <v>50</v>
      </c>
      <c r="J1097" s="20">
        <v>83.898305084745772</v>
      </c>
      <c r="K1097" s="20">
        <v>1.6779661016949201</v>
      </c>
      <c r="L1097" s="114" t="s">
        <v>4</v>
      </c>
      <c r="M1097" s="114" t="s">
        <v>764</v>
      </c>
    </row>
    <row r="1098" spans="1:13" x14ac:dyDescent="0.25">
      <c r="A1098" s="114">
        <v>25473</v>
      </c>
      <c r="B1098" s="115" t="s">
        <v>393</v>
      </c>
      <c r="C1098" s="114" t="s">
        <v>95</v>
      </c>
      <c r="D1098" s="114" t="s">
        <v>98</v>
      </c>
      <c r="E1098" s="114" t="s">
        <v>99</v>
      </c>
      <c r="F1098" s="114">
        <v>2020</v>
      </c>
      <c r="G1098" s="114" t="s">
        <v>11</v>
      </c>
      <c r="H1098" s="20">
        <v>140</v>
      </c>
      <c r="I1098" s="20">
        <v>90</v>
      </c>
      <c r="J1098" s="20">
        <v>1800</v>
      </c>
      <c r="K1098" s="20">
        <v>20</v>
      </c>
      <c r="L1098" s="114" t="s">
        <v>4</v>
      </c>
      <c r="M1098" s="114" t="s">
        <v>771</v>
      </c>
    </row>
    <row r="1099" spans="1:13" x14ac:dyDescent="0.25">
      <c r="A1099" s="114">
        <v>25473</v>
      </c>
      <c r="B1099" s="115" t="s">
        <v>393</v>
      </c>
      <c r="C1099" s="114" t="s">
        <v>95</v>
      </c>
      <c r="D1099" s="114" t="s">
        <v>98</v>
      </c>
      <c r="E1099" s="114" t="s">
        <v>99</v>
      </c>
      <c r="F1099" s="114">
        <v>2020</v>
      </c>
      <c r="G1099" s="114" t="s">
        <v>3</v>
      </c>
      <c r="H1099" s="20">
        <v>120</v>
      </c>
      <c r="I1099" s="20">
        <v>120</v>
      </c>
      <c r="J1099" s="20">
        <v>2400</v>
      </c>
      <c r="K1099" s="20">
        <v>20</v>
      </c>
      <c r="L1099" s="114" t="s">
        <v>4</v>
      </c>
      <c r="M1099" s="114" t="s">
        <v>771</v>
      </c>
    </row>
    <row r="1100" spans="1:13" x14ac:dyDescent="0.25">
      <c r="A1100" s="114">
        <v>25473</v>
      </c>
      <c r="B1100" s="115" t="s">
        <v>393</v>
      </c>
      <c r="C1100" s="114" t="s">
        <v>95</v>
      </c>
      <c r="D1100" s="114" t="s">
        <v>96</v>
      </c>
      <c r="E1100" s="114" t="s">
        <v>97</v>
      </c>
      <c r="F1100" s="114">
        <v>2020</v>
      </c>
      <c r="G1100" s="114" t="s">
        <v>11</v>
      </c>
      <c r="H1100" s="20">
        <v>110</v>
      </c>
      <c r="I1100" s="20">
        <v>110</v>
      </c>
      <c r="J1100" s="20">
        <v>2200</v>
      </c>
      <c r="K1100" s="20">
        <v>20</v>
      </c>
      <c r="L1100" s="114" t="s">
        <v>4</v>
      </c>
      <c r="M1100" s="114" t="s">
        <v>771</v>
      </c>
    </row>
    <row r="1101" spans="1:13" x14ac:dyDescent="0.25">
      <c r="A1101" s="114">
        <v>25473</v>
      </c>
      <c r="B1101" s="115" t="s">
        <v>393</v>
      </c>
      <c r="C1101" s="114" t="s">
        <v>95</v>
      </c>
      <c r="D1101" s="114" t="s">
        <v>96</v>
      </c>
      <c r="E1101" s="114" t="s">
        <v>97</v>
      </c>
      <c r="F1101" s="114">
        <v>2020</v>
      </c>
      <c r="G1101" s="114" t="s">
        <v>3</v>
      </c>
      <c r="H1101" s="20">
        <v>100</v>
      </c>
      <c r="I1101" s="20">
        <v>100</v>
      </c>
      <c r="J1101" s="20">
        <v>2000</v>
      </c>
      <c r="K1101" s="20">
        <v>20</v>
      </c>
      <c r="L1101" s="114" t="s">
        <v>4</v>
      </c>
      <c r="M1101" s="114" t="s">
        <v>771</v>
      </c>
    </row>
    <row r="1102" spans="1:13" x14ac:dyDescent="0.25">
      <c r="A1102" s="114">
        <v>25473</v>
      </c>
      <c r="B1102" s="115" t="s">
        <v>393</v>
      </c>
      <c r="C1102" s="114" t="s">
        <v>95</v>
      </c>
      <c r="D1102" s="114" t="s">
        <v>29</v>
      </c>
      <c r="E1102" s="114" t="s">
        <v>30</v>
      </c>
      <c r="F1102" s="114">
        <v>2020</v>
      </c>
      <c r="G1102" s="114" t="s">
        <v>3</v>
      </c>
      <c r="H1102" s="20">
        <v>70</v>
      </c>
      <c r="I1102" s="20">
        <v>70</v>
      </c>
      <c r="J1102" s="20">
        <v>1470</v>
      </c>
      <c r="K1102" s="20">
        <v>21</v>
      </c>
      <c r="L1102" s="114" t="s">
        <v>4</v>
      </c>
      <c r="M1102" s="114" t="s">
        <v>771</v>
      </c>
    </row>
    <row r="1103" spans="1:13" x14ac:dyDescent="0.25">
      <c r="A1103" s="114">
        <v>25473</v>
      </c>
      <c r="B1103" s="115" t="s">
        <v>393</v>
      </c>
      <c r="C1103" s="114" t="s">
        <v>95</v>
      </c>
      <c r="D1103" s="114" t="s">
        <v>102</v>
      </c>
      <c r="E1103" s="114" t="s">
        <v>103</v>
      </c>
      <c r="F1103" s="114">
        <v>2020</v>
      </c>
      <c r="G1103" s="114" t="s">
        <v>3</v>
      </c>
      <c r="H1103" s="20">
        <v>70</v>
      </c>
      <c r="I1103" s="20">
        <v>70</v>
      </c>
      <c r="J1103" s="20">
        <v>1750</v>
      </c>
      <c r="K1103" s="20">
        <v>25</v>
      </c>
      <c r="L1103" s="114" t="s">
        <v>4</v>
      </c>
      <c r="M1103" s="114" t="s">
        <v>771</v>
      </c>
    </row>
    <row r="1104" spans="1:13" x14ac:dyDescent="0.25">
      <c r="A1104" s="114">
        <v>25473</v>
      </c>
      <c r="B1104" s="115" t="s">
        <v>393</v>
      </c>
      <c r="C1104" s="114" t="s">
        <v>95</v>
      </c>
      <c r="D1104" s="114" t="s">
        <v>100</v>
      </c>
      <c r="E1104" s="114" t="s">
        <v>101</v>
      </c>
      <c r="F1104" s="114">
        <v>2020</v>
      </c>
      <c r="G1104" s="114" t="s">
        <v>3</v>
      </c>
      <c r="H1104" s="20">
        <v>40</v>
      </c>
      <c r="I1104" s="20">
        <v>38</v>
      </c>
      <c r="J1104" s="20">
        <v>570</v>
      </c>
      <c r="K1104" s="20">
        <v>15</v>
      </c>
      <c r="L1104" s="114" t="s">
        <v>4</v>
      </c>
      <c r="M1104" s="114" t="s">
        <v>771</v>
      </c>
    </row>
    <row r="1105" spans="1:13" x14ac:dyDescent="0.25">
      <c r="A1105" s="114">
        <v>25473</v>
      </c>
      <c r="B1105" s="115" t="s">
        <v>393</v>
      </c>
      <c r="C1105" s="114" t="s">
        <v>95</v>
      </c>
      <c r="D1105" s="114" t="s">
        <v>100</v>
      </c>
      <c r="E1105" s="114" t="s">
        <v>101</v>
      </c>
      <c r="F1105" s="114">
        <v>2020</v>
      </c>
      <c r="G1105" s="114" t="s">
        <v>11</v>
      </c>
      <c r="H1105" s="20">
        <v>40</v>
      </c>
      <c r="I1105" s="20">
        <v>38</v>
      </c>
      <c r="J1105" s="20">
        <v>570</v>
      </c>
      <c r="K1105" s="20">
        <v>15</v>
      </c>
      <c r="L1105" s="114" t="s">
        <v>4</v>
      </c>
      <c r="M1105" s="114" t="s">
        <v>771</v>
      </c>
    </row>
    <row r="1106" spans="1:13" x14ac:dyDescent="0.25">
      <c r="A1106" s="114">
        <v>25473</v>
      </c>
      <c r="B1106" s="115" t="s">
        <v>393</v>
      </c>
      <c r="C1106" s="114" t="s">
        <v>95</v>
      </c>
      <c r="D1106" s="114" t="s">
        <v>29</v>
      </c>
      <c r="E1106" s="114" t="s">
        <v>30</v>
      </c>
      <c r="F1106" s="114">
        <v>2020</v>
      </c>
      <c r="G1106" s="114" t="s">
        <v>11</v>
      </c>
      <c r="H1106" s="20">
        <v>40</v>
      </c>
      <c r="I1106" s="20">
        <v>20</v>
      </c>
      <c r="J1106" s="20">
        <v>420</v>
      </c>
      <c r="K1106" s="20">
        <v>21</v>
      </c>
      <c r="L1106" s="114" t="s">
        <v>4</v>
      </c>
      <c r="M1106" s="114" t="s">
        <v>771</v>
      </c>
    </row>
    <row r="1107" spans="1:13" x14ac:dyDescent="0.25">
      <c r="A1107" s="114">
        <v>25473</v>
      </c>
      <c r="B1107" s="115" t="s">
        <v>393</v>
      </c>
      <c r="C1107" s="114" t="s">
        <v>95</v>
      </c>
      <c r="D1107" s="114" t="s">
        <v>82</v>
      </c>
      <c r="E1107" s="114" t="s">
        <v>83</v>
      </c>
      <c r="F1107" s="114">
        <v>2020</v>
      </c>
      <c r="G1107" s="114" t="s">
        <v>3</v>
      </c>
      <c r="H1107" s="20">
        <v>25</v>
      </c>
      <c r="I1107" s="20">
        <v>18</v>
      </c>
      <c r="J1107" s="20">
        <v>378</v>
      </c>
      <c r="K1107" s="20">
        <v>21</v>
      </c>
      <c r="L1107" s="114" t="s">
        <v>4</v>
      </c>
      <c r="M1107" s="114" t="s">
        <v>771</v>
      </c>
    </row>
    <row r="1108" spans="1:13" x14ac:dyDescent="0.25">
      <c r="A1108" s="114">
        <v>25473</v>
      </c>
      <c r="B1108" s="115" t="s">
        <v>393</v>
      </c>
      <c r="C1108" s="114" t="s">
        <v>95</v>
      </c>
      <c r="D1108" s="114" t="s">
        <v>82</v>
      </c>
      <c r="E1108" s="114" t="s">
        <v>83</v>
      </c>
      <c r="F1108" s="114">
        <v>2020</v>
      </c>
      <c r="G1108" s="114" t="s">
        <v>11</v>
      </c>
      <c r="H1108" s="20">
        <v>20</v>
      </c>
      <c r="I1108" s="20">
        <v>15</v>
      </c>
      <c r="J1108" s="20">
        <v>315</v>
      </c>
      <c r="K1108" s="20">
        <v>21</v>
      </c>
      <c r="L1108" s="114" t="s">
        <v>4</v>
      </c>
      <c r="M1108" s="114" t="s">
        <v>771</v>
      </c>
    </row>
    <row r="1109" spans="1:13" x14ac:dyDescent="0.25">
      <c r="A1109" s="114">
        <v>25473</v>
      </c>
      <c r="B1109" s="115" t="s">
        <v>393</v>
      </c>
      <c r="C1109" s="114" t="s">
        <v>95</v>
      </c>
      <c r="D1109" s="114" t="s">
        <v>22</v>
      </c>
      <c r="E1109" s="114" t="s">
        <v>23</v>
      </c>
      <c r="F1109" s="114">
        <v>2020</v>
      </c>
      <c r="G1109" s="114" t="s">
        <v>11</v>
      </c>
      <c r="H1109" s="20">
        <v>10</v>
      </c>
      <c r="I1109" s="20">
        <v>10</v>
      </c>
      <c r="J1109" s="20">
        <v>420</v>
      </c>
      <c r="K1109" s="20">
        <v>42</v>
      </c>
      <c r="L1109" s="114" t="s">
        <v>4</v>
      </c>
      <c r="M1109" s="114" t="s">
        <v>771</v>
      </c>
    </row>
    <row r="1110" spans="1:13" x14ac:dyDescent="0.25">
      <c r="A1110" s="114">
        <v>25473</v>
      </c>
      <c r="B1110" s="115" t="s">
        <v>393</v>
      </c>
      <c r="C1110" s="114" t="s">
        <v>95</v>
      </c>
      <c r="D1110" s="114" t="s">
        <v>238</v>
      </c>
      <c r="E1110" s="114" t="s">
        <v>239</v>
      </c>
      <c r="F1110" s="114">
        <v>2020</v>
      </c>
      <c r="G1110" s="114" t="s">
        <v>225</v>
      </c>
      <c r="H1110" s="20">
        <v>56</v>
      </c>
      <c r="I1110" s="20">
        <v>56</v>
      </c>
      <c r="J1110" s="20">
        <v>1400</v>
      </c>
      <c r="K1110" s="20">
        <v>25</v>
      </c>
      <c r="L1110" s="114" t="s">
        <v>50</v>
      </c>
      <c r="M1110" s="114" t="s">
        <v>769</v>
      </c>
    </row>
    <row r="1111" spans="1:13" x14ac:dyDescent="0.25">
      <c r="A1111" s="114">
        <v>25473</v>
      </c>
      <c r="B1111" s="115" t="s">
        <v>393</v>
      </c>
      <c r="C1111" s="114" t="s">
        <v>95</v>
      </c>
      <c r="D1111" s="114" t="s">
        <v>379</v>
      </c>
      <c r="E1111" s="114" t="s">
        <v>379</v>
      </c>
      <c r="F1111" s="114">
        <v>2020</v>
      </c>
      <c r="G1111" s="114"/>
      <c r="H1111" s="114">
        <v>20</v>
      </c>
      <c r="I1111" s="114">
        <v>20</v>
      </c>
      <c r="J1111" s="114" t="s">
        <v>225</v>
      </c>
      <c r="K1111" s="114"/>
      <c r="L1111" s="114" t="s">
        <v>50</v>
      </c>
      <c r="M1111" s="114" t="s">
        <v>368</v>
      </c>
    </row>
    <row r="1112" spans="1:13" x14ac:dyDescent="0.25">
      <c r="A1112" s="114">
        <v>25473</v>
      </c>
      <c r="B1112" s="115" t="s">
        <v>393</v>
      </c>
      <c r="C1112" s="114" t="s">
        <v>95</v>
      </c>
      <c r="D1112" s="114" t="s">
        <v>266</v>
      </c>
      <c r="E1112" s="114" t="s">
        <v>267</v>
      </c>
      <c r="F1112" s="114">
        <v>2020</v>
      </c>
      <c r="G1112" s="114" t="s">
        <v>225</v>
      </c>
      <c r="H1112" s="20">
        <v>6</v>
      </c>
      <c r="I1112" s="20">
        <v>0</v>
      </c>
      <c r="J1112" s="20">
        <v>0</v>
      </c>
      <c r="K1112" s="20">
        <v>0</v>
      </c>
      <c r="L1112" s="114" t="s">
        <v>50</v>
      </c>
      <c r="M1112" s="114" t="s">
        <v>769</v>
      </c>
    </row>
    <row r="1113" spans="1:13" x14ac:dyDescent="0.25">
      <c r="A1113" s="114">
        <v>25473</v>
      </c>
      <c r="B1113" s="115" t="s">
        <v>393</v>
      </c>
      <c r="C1113" s="114" t="s">
        <v>95</v>
      </c>
      <c r="D1113" s="114" t="s">
        <v>317</v>
      </c>
      <c r="E1113" s="114" t="s">
        <v>318</v>
      </c>
      <c r="F1113" s="114">
        <v>2020</v>
      </c>
      <c r="G1113" s="114" t="s">
        <v>225</v>
      </c>
      <c r="H1113" s="20">
        <v>5</v>
      </c>
      <c r="I1113" s="20">
        <v>0</v>
      </c>
      <c r="J1113" s="20">
        <v>0</v>
      </c>
      <c r="K1113" s="20">
        <v>0</v>
      </c>
      <c r="L1113" s="114" t="s">
        <v>50</v>
      </c>
      <c r="M1113" s="114" t="s">
        <v>769</v>
      </c>
    </row>
    <row r="1114" spans="1:13" x14ac:dyDescent="0.25">
      <c r="A1114" s="114">
        <v>25483</v>
      </c>
      <c r="B1114" s="117" t="s">
        <v>383</v>
      </c>
      <c r="C1114" s="114" t="s">
        <v>204</v>
      </c>
      <c r="D1114" s="114" t="s">
        <v>1</v>
      </c>
      <c r="E1114" s="114" t="s">
        <v>2</v>
      </c>
      <c r="F1114" s="114">
        <v>2020</v>
      </c>
      <c r="G1114" s="114" t="s">
        <v>3</v>
      </c>
      <c r="H1114" s="20">
        <v>180</v>
      </c>
      <c r="I1114" s="20">
        <v>180</v>
      </c>
      <c r="J1114" s="20">
        <v>180</v>
      </c>
      <c r="K1114" s="20">
        <v>1</v>
      </c>
      <c r="L1114" s="114" t="s">
        <v>4</v>
      </c>
      <c r="M1114" s="114" t="s">
        <v>764</v>
      </c>
    </row>
    <row r="1115" spans="1:13" x14ac:dyDescent="0.25">
      <c r="A1115" s="114">
        <v>25483</v>
      </c>
      <c r="B1115" s="117" t="s">
        <v>383</v>
      </c>
      <c r="C1115" s="114" t="s">
        <v>204</v>
      </c>
      <c r="D1115" s="114" t="s">
        <v>1</v>
      </c>
      <c r="E1115" s="114" t="s">
        <v>2</v>
      </c>
      <c r="F1115" s="114">
        <v>2020</v>
      </c>
      <c r="G1115" s="114" t="s">
        <v>11</v>
      </c>
      <c r="H1115" s="20">
        <v>160</v>
      </c>
      <c r="I1115" s="20">
        <v>140</v>
      </c>
      <c r="J1115" s="20">
        <v>168</v>
      </c>
      <c r="K1115" s="20">
        <v>1.2</v>
      </c>
      <c r="L1115" s="114" t="s">
        <v>4</v>
      </c>
      <c r="M1115" s="114" t="s">
        <v>764</v>
      </c>
    </row>
    <row r="1116" spans="1:13" x14ac:dyDescent="0.25">
      <c r="A1116" s="114">
        <v>25483</v>
      </c>
      <c r="B1116" s="117" t="s">
        <v>383</v>
      </c>
      <c r="C1116" s="114" t="s">
        <v>204</v>
      </c>
      <c r="D1116" s="114" t="s">
        <v>246</v>
      </c>
      <c r="E1116" s="114" t="s">
        <v>309</v>
      </c>
      <c r="F1116" s="114">
        <v>2020</v>
      </c>
      <c r="G1116" s="114" t="s">
        <v>225</v>
      </c>
      <c r="H1116" s="20">
        <v>36</v>
      </c>
      <c r="I1116" s="20">
        <v>16</v>
      </c>
      <c r="J1116" s="20">
        <v>96</v>
      </c>
      <c r="K1116" s="20">
        <v>6</v>
      </c>
      <c r="L1116" s="114" t="s">
        <v>50</v>
      </c>
      <c r="M1116" s="114" t="s">
        <v>769</v>
      </c>
    </row>
    <row r="1117" spans="1:13" x14ac:dyDescent="0.25">
      <c r="A1117" s="114">
        <v>25483</v>
      </c>
      <c r="B1117" s="117" t="s">
        <v>383</v>
      </c>
      <c r="C1117" s="114" t="s">
        <v>204</v>
      </c>
      <c r="D1117" s="114" t="s">
        <v>234</v>
      </c>
      <c r="E1117" s="114" t="s">
        <v>235</v>
      </c>
      <c r="F1117" s="114">
        <v>2020</v>
      </c>
      <c r="G1117" s="114" t="s">
        <v>225</v>
      </c>
      <c r="H1117" s="20">
        <v>26</v>
      </c>
      <c r="I1117" s="20">
        <v>21</v>
      </c>
      <c r="J1117" s="20">
        <v>100</v>
      </c>
      <c r="K1117" s="20">
        <v>4</v>
      </c>
      <c r="L1117" s="114" t="s">
        <v>50</v>
      </c>
      <c r="M1117" s="114" t="s">
        <v>769</v>
      </c>
    </row>
    <row r="1118" spans="1:13" x14ac:dyDescent="0.25">
      <c r="A1118" s="114">
        <v>25483</v>
      </c>
      <c r="B1118" s="117" t="s">
        <v>383</v>
      </c>
      <c r="C1118" s="114" t="s">
        <v>204</v>
      </c>
      <c r="D1118" s="114" t="s">
        <v>242</v>
      </c>
      <c r="E1118" s="114" t="s">
        <v>243</v>
      </c>
      <c r="F1118" s="114">
        <v>2020</v>
      </c>
      <c r="G1118" s="114" t="s">
        <v>225</v>
      </c>
      <c r="H1118" s="20">
        <v>12</v>
      </c>
      <c r="I1118" s="20">
        <v>7</v>
      </c>
      <c r="J1118" s="20">
        <v>144</v>
      </c>
      <c r="K1118" s="20">
        <v>12</v>
      </c>
      <c r="L1118" s="114" t="s">
        <v>50</v>
      </c>
      <c r="M1118" s="114" t="s">
        <v>763</v>
      </c>
    </row>
    <row r="1119" spans="1:13" x14ac:dyDescent="0.25">
      <c r="A1119" s="114">
        <v>25483</v>
      </c>
      <c r="B1119" s="117" t="s">
        <v>383</v>
      </c>
      <c r="C1119" s="114" t="s">
        <v>204</v>
      </c>
      <c r="D1119" s="114" t="s">
        <v>226</v>
      </c>
      <c r="E1119" s="114" t="s">
        <v>335</v>
      </c>
      <c r="F1119" s="114">
        <v>2020</v>
      </c>
      <c r="G1119" s="114" t="s">
        <v>225</v>
      </c>
      <c r="H1119" s="20">
        <v>9</v>
      </c>
      <c r="I1119" s="20">
        <v>9</v>
      </c>
      <c r="J1119" s="20">
        <v>45</v>
      </c>
      <c r="K1119" s="20">
        <v>5</v>
      </c>
      <c r="L1119" s="114" t="s">
        <v>50</v>
      </c>
      <c r="M1119" s="114" t="s">
        <v>769</v>
      </c>
    </row>
    <row r="1120" spans="1:13" x14ac:dyDescent="0.25">
      <c r="A1120" s="114">
        <v>25483</v>
      </c>
      <c r="B1120" s="117" t="s">
        <v>383</v>
      </c>
      <c r="C1120" s="114" t="s">
        <v>204</v>
      </c>
      <c r="D1120" s="114" t="s">
        <v>250</v>
      </c>
      <c r="E1120" s="114" t="s">
        <v>251</v>
      </c>
      <c r="F1120" s="114">
        <v>2020</v>
      </c>
      <c r="G1120" s="114" t="s">
        <v>225</v>
      </c>
      <c r="H1120" s="20">
        <v>5</v>
      </c>
      <c r="I1120" s="20">
        <v>0</v>
      </c>
      <c r="J1120" s="20">
        <v>0</v>
      </c>
      <c r="K1120" s="20">
        <v>0</v>
      </c>
      <c r="L1120" s="114" t="s">
        <v>50</v>
      </c>
      <c r="M1120" s="114" t="s">
        <v>251</v>
      </c>
    </row>
    <row r="1121" spans="1:13" x14ac:dyDescent="0.25">
      <c r="A1121" s="114">
        <v>25486</v>
      </c>
      <c r="B1121" s="115" t="s">
        <v>392</v>
      </c>
      <c r="C1121" s="114" t="s">
        <v>172</v>
      </c>
      <c r="D1121" s="114" t="s">
        <v>369</v>
      </c>
      <c r="E1121" s="114" t="s">
        <v>369</v>
      </c>
      <c r="F1121" s="114">
        <v>2020</v>
      </c>
      <c r="G1121" s="114"/>
      <c r="H1121" s="114">
        <v>164</v>
      </c>
      <c r="I1121" s="114">
        <v>164</v>
      </c>
      <c r="J1121" s="114" t="s">
        <v>225</v>
      </c>
      <c r="K1121" s="114"/>
      <c r="L1121" s="114" t="s">
        <v>50</v>
      </c>
      <c r="M1121" s="114" t="s">
        <v>368</v>
      </c>
    </row>
    <row r="1122" spans="1:13" x14ac:dyDescent="0.25">
      <c r="A1122" s="114">
        <v>25486</v>
      </c>
      <c r="B1122" s="115" t="s">
        <v>392</v>
      </c>
      <c r="C1122" s="114" t="s">
        <v>172</v>
      </c>
      <c r="D1122" s="114" t="s">
        <v>379</v>
      </c>
      <c r="E1122" s="114" t="s">
        <v>379</v>
      </c>
      <c r="F1122" s="114">
        <v>2020</v>
      </c>
      <c r="G1122" s="114"/>
      <c r="H1122" s="114">
        <v>66</v>
      </c>
      <c r="I1122" s="114">
        <v>66</v>
      </c>
      <c r="J1122" s="114" t="s">
        <v>225</v>
      </c>
      <c r="K1122" s="114"/>
      <c r="L1122" s="114" t="s">
        <v>50</v>
      </c>
      <c r="M1122" s="114" t="s">
        <v>368</v>
      </c>
    </row>
    <row r="1123" spans="1:13" x14ac:dyDescent="0.25">
      <c r="A1123" s="114">
        <v>25486</v>
      </c>
      <c r="B1123" s="115" t="s">
        <v>392</v>
      </c>
      <c r="C1123" s="114" t="s">
        <v>172</v>
      </c>
      <c r="D1123" s="114" t="s">
        <v>19</v>
      </c>
      <c r="E1123" s="114" t="s">
        <v>20</v>
      </c>
      <c r="F1123" s="114">
        <v>2020</v>
      </c>
      <c r="G1123" s="114" t="s">
        <v>3</v>
      </c>
      <c r="H1123" s="20">
        <v>25</v>
      </c>
      <c r="I1123" s="20">
        <v>25</v>
      </c>
      <c r="J1123" s="20">
        <v>425</v>
      </c>
      <c r="K1123" s="20">
        <v>17</v>
      </c>
      <c r="L1123" s="114" t="s">
        <v>4</v>
      </c>
      <c r="M1123" s="114" t="s">
        <v>774</v>
      </c>
    </row>
    <row r="1124" spans="1:13" x14ac:dyDescent="0.25">
      <c r="A1124" s="114">
        <v>25486</v>
      </c>
      <c r="B1124" s="115" t="s">
        <v>392</v>
      </c>
      <c r="C1124" s="114" t="s">
        <v>172</v>
      </c>
      <c r="D1124" s="114" t="s">
        <v>19</v>
      </c>
      <c r="E1124" s="114" t="s">
        <v>20</v>
      </c>
      <c r="F1124" s="114">
        <v>2020</v>
      </c>
      <c r="G1124" s="114" t="s">
        <v>11</v>
      </c>
      <c r="H1124" s="20">
        <v>7</v>
      </c>
      <c r="I1124" s="20">
        <v>7</v>
      </c>
      <c r="J1124" s="20">
        <v>119</v>
      </c>
      <c r="K1124" s="20">
        <v>17</v>
      </c>
      <c r="L1124" s="114" t="s">
        <v>4</v>
      </c>
      <c r="M1124" s="114" t="s">
        <v>774</v>
      </c>
    </row>
    <row r="1125" spans="1:13" x14ac:dyDescent="0.25">
      <c r="A1125" s="114">
        <v>25486</v>
      </c>
      <c r="B1125" s="115" t="s">
        <v>392</v>
      </c>
      <c r="C1125" s="114" t="s">
        <v>172</v>
      </c>
      <c r="D1125" s="114" t="s">
        <v>5</v>
      </c>
      <c r="E1125" s="114" t="s">
        <v>6</v>
      </c>
      <c r="F1125" s="114">
        <v>2020</v>
      </c>
      <c r="G1125" s="114" t="s">
        <v>11</v>
      </c>
      <c r="H1125" s="20">
        <v>4</v>
      </c>
      <c r="I1125" s="20">
        <v>4</v>
      </c>
      <c r="J1125" s="20">
        <v>6.5420560747663554</v>
      </c>
      <c r="K1125" s="20">
        <v>1.63551401869159</v>
      </c>
      <c r="L1125" s="114" t="s">
        <v>4</v>
      </c>
      <c r="M1125" s="114" t="s">
        <v>771</v>
      </c>
    </row>
    <row r="1126" spans="1:13" x14ac:dyDescent="0.25">
      <c r="A1126" s="114">
        <v>25486</v>
      </c>
      <c r="B1126" s="115" t="s">
        <v>392</v>
      </c>
      <c r="C1126" s="114" t="s">
        <v>172</v>
      </c>
      <c r="D1126" s="114" t="s">
        <v>5</v>
      </c>
      <c r="E1126" s="114" t="s">
        <v>6</v>
      </c>
      <c r="F1126" s="114">
        <v>2020</v>
      </c>
      <c r="G1126" s="114" t="s">
        <v>3</v>
      </c>
      <c r="H1126" s="20">
        <v>3.5</v>
      </c>
      <c r="I1126" s="20">
        <v>3.5</v>
      </c>
      <c r="J1126" s="20">
        <v>5.7242990654205608</v>
      </c>
      <c r="K1126" s="20">
        <v>1.63551401869159</v>
      </c>
      <c r="L1126" s="114" t="s">
        <v>4</v>
      </c>
      <c r="M1126" s="114" t="s">
        <v>771</v>
      </c>
    </row>
    <row r="1127" spans="1:13" x14ac:dyDescent="0.25">
      <c r="A1127" s="114">
        <v>25486</v>
      </c>
      <c r="B1127" s="115" t="s">
        <v>392</v>
      </c>
      <c r="C1127" s="114" t="s">
        <v>172</v>
      </c>
      <c r="D1127" s="114" t="s">
        <v>19</v>
      </c>
      <c r="E1127" s="114" t="s">
        <v>24</v>
      </c>
      <c r="F1127" s="114">
        <v>2020</v>
      </c>
      <c r="G1127" s="114" t="s">
        <v>3</v>
      </c>
      <c r="H1127" s="20">
        <v>3</v>
      </c>
      <c r="I1127" s="20">
        <v>3</v>
      </c>
      <c r="J1127" s="20">
        <v>39</v>
      </c>
      <c r="K1127" s="20">
        <v>13</v>
      </c>
      <c r="L1127" s="114" t="s">
        <v>4</v>
      </c>
      <c r="M1127" s="114" t="s">
        <v>774</v>
      </c>
    </row>
    <row r="1128" spans="1:13" x14ac:dyDescent="0.25">
      <c r="A1128" s="114">
        <v>25486</v>
      </c>
      <c r="B1128" s="115" t="s">
        <v>392</v>
      </c>
      <c r="C1128" s="114" t="s">
        <v>172</v>
      </c>
      <c r="D1128" s="114" t="s">
        <v>238</v>
      </c>
      <c r="E1128" s="114" t="s">
        <v>239</v>
      </c>
      <c r="F1128" s="114">
        <v>2020</v>
      </c>
      <c r="G1128" s="114" t="s">
        <v>225</v>
      </c>
      <c r="H1128" s="20">
        <v>29</v>
      </c>
      <c r="I1128" s="20">
        <v>29</v>
      </c>
      <c r="J1128" s="20">
        <v>754</v>
      </c>
      <c r="K1128" s="20">
        <v>26</v>
      </c>
      <c r="L1128" s="114" t="s">
        <v>50</v>
      </c>
      <c r="M1128" s="114" t="s">
        <v>769</v>
      </c>
    </row>
    <row r="1129" spans="1:13" x14ac:dyDescent="0.25">
      <c r="A1129" s="114">
        <v>25488</v>
      </c>
      <c r="B1129" s="117" t="s">
        <v>383</v>
      </c>
      <c r="C1129" s="114" t="s">
        <v>223</v>
      </c>
      <c r="D1129" s="114" t="s">
        <v>1</v>
      </c>
      <c r="E1129" s="114" t="s">
        <v>2</v>
      </c>
      <c r="F1129" s="114">
        <v>2020</v>
      </c>
      <c r="G1129" s="114" t="s">
        <v>11</v>
      </c>
      <c r="H1129" s="20">
        <v>10</v>
      </c>
      <c r="I1129" s="20">
        <v>10</v>
      </c>
      <c r="J1129" s="20">
        <v>20</v>
      </c>
      <c r="K1129" s="20">
        <v>2</v>
      </c>
      <c r="L1129" s="114" t="s">
        <v>4</v>
      </c>
      <c r="M1129" s="114" t="s">
        <v>764</v>
      </c>
    </row>
    <row r="1130" spans="1:13" x14ac:dyDescent="0.25">
      <c r="A1130" s="114">
        <v>25488</v>
      </c>
      <c r="B1130" s="117" t="s">
        <v>383</v>
      </c>
      <c r="C1130" s="114" t="s">
        <v>223</v>
      </c>
      <c r="D1130" s="114" t="s">
        <v>1</v>
      </c>
      <c r="E1130" s="114" t="s">
        <v>2</v>
      </c>
      <c r="F1130" s="114">
        <v>2020</v>
      </c>
      <c r="G1130" s="114" t="s">
        <v>3</v>
      </c>
      <c r="H1130" s="20">
        <v>6</v>
      </c>
      <c r="I1130" s="20">
        <v>6</v>
      </c>
      <c r="J1130" s="20">
        <v>15</v>
      </c>
      <c r="K1130" s="20">
        <v>2.5</v>
      </c>
      <c r="L1130" s="114" t="s">
        <v>4</v>
      </c>
      <c r="M1130" s="114" t="s">
        <v>764</v>
      </c>
    </row>
    <row r="1131" spans="1:13" x14ac:dyDescent="0.25">
      <c r="A1131" s="114">
        <v>25488</v>
      </c>
      <c r="B1131" s="117" t="s">
        <v>383</v>
      </c>
      <c r="C1131" s="114" t="s">
        <v>223</v>
      </c>
      <c r="D1131" s="114" t="s">
        <v>232</v>
      </c>
      <c r="E1131" s="114" t="s">
        <v>759</v>
      </c>
      <c r="F1131" s="114">
        <v>2020</v>
      </c>
      <c r="G1131" s="114" t="s">
        <v>225</v>
      </c>
      <c r="H1131" s="20">
        <v>467</v>
      </c>
      <c r="I1131" s="20">
        <v>410</v>
      </c>
      <c r="J1131" s="20">
        <v>467</v>
      </c>
      <c r="K1131" s="20">
        <v>1.1390243902438999</v>
      </c>
      <c r="L1131" s="114" t="s">
        <v>50</v>
      </c>
      <c r="M1131" s="114" t="s">
        <v>759</v>
      </c>
    </row>
    <row r="1132" spans="1:13" x14ac:dyDescent="0.25">
      <c r="A1132" s="114">
        <v>25488</v>
      </c>
      <c r="B1132" s="117" t="s">
        <v>383</v>
      </c>
      <c r="C1132" s="114" t="s">
        <v>223</v>
      </c>
      <c r="D1132" s="114" t="s">
        <v>250</v>
      </c>
      <c r="E1132" s="114" t="s">
        <v>251</v>
      </c>
      <c r="F1132" s="114">
        <v>2020</v>
      </c>
      <c r="G1132" s="114" t="s">
        <v>225</v>
      </c>
      <c r="H1132" s="20">
        <v>334.1</v>
      </c>
      <c r="I1132" s="20">
        <v>329.1</v>
      </c>
      <c r="J1132" s="20">
        <v>139</v>
      </c>
      <c r="K1132" s="20">
        <v>0.42236402309328502</v>
      </c>
      <c r="L1132" s="114" t="s">
        <v>50</v>
      </c>
      <c r="M1132" s="114" t="s">
        <v>251</v>
      </c>
    </row>
    <row r="1133" spans="1:13" x14ac:dyDescent="0.25">
      <c r="A1133" s="114">
        <v>25488</v>
      </c>
      <c r="B1133" s="117" t="s">
        <v>383</v>
      </c>
      <c r="C1133" s="114" t="s">
        <v>223</v>
      </c>
      <c r="D1133" s="114" t="s">
        <v>255</v>
      </c>
      <c r="E1133" s="114" t="s">
        <v>338</v>
      </c>
      <c r="F1133" s="114">
        <v>2020</v>
      </c>
      <c r="G1133" s="114" t="s">
        <v>225</v>
      </c>
      <c r="H1133" s="20">
        <v>65.5</v>
      </c>
      <c r="I1133" s="20">
        <v>58.5</v>
      </c>
      <c r="J1133" s="20">
        <v>292.5</v>
      </c>
      <c r="K1133" s="20">
        <v>5</v>
      </c>
      <c r="L1133" s="114" t="s">
        <v>50</v>
      </c>
      <c r="M1133" s="114" t="s">
        <v>769</v>
      </c>
    </row>
    <row r="1134" spans="1:13" x14ac:dyDescent="0.25">
      <c r="A1134" s="114">
        <v>25488</v>
      </c>
      <c r="B1134" s="117" t="s">
        <v>383</v>
      </c>
      <c r="C1134" s="114" t="s">
        <v>223</v>
      </c>
      <c r="D1134" s="114" t="s">
        <v>246</v>
      </c>
      <c r="E1134" s="114" t="s">
        <v>336</v>
      </c>
      <c r="F1134" s="114">
        <v>2020</v>
      </c>
      <c r="G1134" s="114" t="s">
        <v>225</v>
      </c>
      <c r="H1134" s="20">
        <v>52</v>
      </c>
      <c r="I1134" s="20">
        <v>52</v>
      </c>
      <c r="J1134" s="20">
        <v>312</v>
      </c>
      <c r="K1134" s="20">
        <v>6</v>
      </c>
      <c r="L1134" s="114" t="s">
        <v>50</v>
      </c>
      <c r="M1134" s="114" t="s">
        <v>769</v>
      </c>
    </row>
    <row r="1135" spans="1:13" x14ac:dyDescent="0.25">
      <c r="A1135" s="114">
        <v>25488</v>
      </c>
      <c r="B1135" s="117" t="s">
        <v>383</v>
      </c>
      <c r="C1135" s="114" t="s">
        <v>223</v>
      </c>
      <c r="D1135" s="114" t="s">
        <v>253</v>
      </c>
      <c r="E1135" s="114" t="s">
        <v>254</v>
      </c>
      <c r="F1135" s="114">
        <v>2020</v>
      </c>
      <c r="G1135" s="114" t="s">
        <v>225</v>
      </c>
      <c r="H1135" s="20">
        <v>20</v>
      </c>
      <c r="I1135" s="20">
        <v>20</v>
      </c>
      <c r="J1135" s="20">
        <v>104.545454545455</v>
      </c>
      <c r="K1135" s="20">
        <v>5.2272727272727302</v>
      </c>
      <c r="L1135" s="114" t="s">
        <v>50</v>
      </c>
      <c r="M1135" s="114" t="s">
        <v>769</v>
      </c>
    </row>
    <row r="1136" spans="1:13" x14ac:dyDescent="0.25">
      <c r="A1136" s="114">
        <v>25489</v>
      </c>
      <c r="B1136" s="117" t="s">
        <v>386</v>
      </c>
      <c r="C1136" s="114" t="s">
        <v>78</v>
      </c>
      <c r="D1136" s="114" t="s">
        <v>1</v>
      </c>
      <c r="E1136" s="114" t="s">
        <v>2</v>
      </c>
      <c r="F1136" s="114">
        <v>2020</v>
      </c>
      <c r="G1136" s="114" t="s">
        <v>11</v>
      </c>
      <c r="H1136" s="20">
        <v>16</v>
      </c>
      <c r="I1136" s="20">
        <v>15</v>
      </c>
      <c r="J1136" s="20">
        <v>21</v>
      </c>
      <c r="K1136" s="20">
        <v>1.4</v>
      </c>
      <c r="L1136" s="114" t="s">
        <v>4</v>
      </c>
      <c r="M1136" s="114" t="s">
        <v>764</v>
      </c>
    </row>
    <row r="1137" spans="1:13" x14ac:dyDescent="0.25">
      <c r="A1137" s="114">
        <v>25489</v>
      </c>
      <c r="B1137" s="117" t="s">
        <v>386</v>
      </c>
      <c r="C1137" s="114" t="s">
        <v>78</v>
      </c>
      <c r="D1137" s="114" t="s">
        <v>7</v>
      </c>
      <c r="E1137" s="114" t="s">
        <v>8</v>
      </c>
      <c r="F1137" s="114">
        <v>2020</v>
      </c>
      <c r="G1137" s="114" t="s">
        <v>3</v>
      </c>
      <c r="H1137" s="20">
        <v>8</v>
      </c>
      <c r="I1137" s="20">
        <v>6</v>
      </c>
      <c r="J1137" s="20">
        <v>8.4</v>
      </c>
      <c r="K1137" s="20">
        <v>1.4</v>
      </c>
      <c r="L1137" s="114" t="s">
        <v>4</v>
      </c>
      <c r="M1137" s="114" t="s">
        <v>764</v>
      </c>
    </row>
    <row r="1138" spans="1:13" x14ac:dyDescent="0.25">
      <c r="A1138" s="114">
        <v>25489</v>
      </c>
      <c r="B1138" s="117" t="s">
        <v>386</v>
      </c>
      <c r="C1138" s="114" t="s">
        <v>78</v>
      </c>
      <c r="D1138" s="114" t="s">
        <v>7</v>
      </c>
      <c r="E1138" s="114" t="s">
        <v>8</v>
      </c>
      <c r="F1138" s="114">
        <v>2020</v>
      </c>
      <c r="G1138" s="114" t="s">
        <v>11</v>
      </c>
      <c r="H1138" s="20">
        <v>8</v>
      </c>
      <c r="I1138" s="20">
        <v>6</v>
      </c>
      <c r="J1138" s="20">
        <v>8.4</v>
      </c>
      <c r="K1138" s="20">
        <v>1.4</v>
      </c>
      <c r="L1138" s="114" t="s">
        <v>4</v>
      </c>
      <c r="M1138" s="114" t="s">
        <v>764</v>
      </c>
    </row>
    <row r="1139" spans="1:13" x14ac:dyDescent="0.25">
      <c r="A1139" s="114">
        <v>25489</v>
      </c>
      <c r="B1139" s="117" t="s">
        <v>386</v>
      </c>
      <c r="C1139" s="114" t="s">
        <v>78</v>
      </c>
      <c r="D1139" s="114" t="s">
        <v>52</v>
      </c>
      <c r="E1139" s="114" t="s">
        <v>53</v>
      </c>
      <c r="F1139" s="114">
        <v>2020</v>
      </c>
      <c r="G1139" s="114" t="s">
        <v>11</v>
      </c>
      <c r="H1139" s="20">
        <v>2</v>
      </c>
      <c r="I1139" s="20">
        <v>2</v>
      </c>
      <c r="J1139" s="20">
        <v>16</v>
      </c>
      <c r="K1139" s="20">
        <v>8</v>
      </c>
      <c r="L1139" s="114" t="s">
        <v>4</v>
      </c>
      <c r="M1139" s="114" t="s">
        <v>771</v>
      </c>
    </row>
    <row r="1140" spans="1:13" x14ac:dyDescent="0.25">
      <c r="A1140" s="114">
        <v>25489</v>
      </c>
      <c r="B1140" s="117" t="s">
        <v>386</v>
      </c>
      <c r="C1140" s="114" t="s">
        <v>78</v>
      </c>
      <c r="D1140" s="114" t="s">
        <v>9</v>
      </c>
      <c r="E1140" s="114" t="s">
        <v>10</v>
      </c>
      <c r="F1140" s="114">
        <v>2020</v>
      </c>
      <c r="G1140" s="114" t="s">
        <v>3</v>
      </c>
      <c r="H1140" s="20">
        <v>1</v>
      </c>
      <c r="I1140" s="20">
        <v>1</v>
      </c>
      <c r="J1140" s="20">
        <v>1.5</v>
      </c>
      <c r="K1140" s="20">
        <v>1.5</v>
      </c>
      <c r="L1140" s="114" t="s">
        <v>4</v>
      </c>
      <c r="M1140" s="114" t="s">
        <v>771</v>
      </c>
    </row>
    <row r="1141" spans="1:13" x14ac:dyDescent="0.25">
      <c r="A1141" s="114">
        <v>25489</v>
      </c>
      <c r="B1141" s="117" t="s">
        <v>386</v>
      </c>
      <c r="C1141" s="114" t="s">
        <v>78</v>
      </c>
      <c r="D1141" s="114" t="s">
        <v>9</v>
      </c>
      <c r="E1141" s="114" t="s">
        <v>10</v>
      </c>
      <c r="F1141" s="114">
        <v>2020</v>
      </c>
      <c r="G1141" s="114" t="s">
        <v>11</v>
      </c>
      <c r="H1141" s="20">
        <v>1</v>
      </c>
      <c r="I1141" s="20">
        <v>1</v>
      </c>
      <c r="J1141" s="20">
        <v>1</v>
      </c>
      <c r="K1141" s="20">
        <v>1</v>
      </c>
      <c r="L1141" s="114" t="s">
        <v>4</v>
      </c>
      <c r="M1141" s="114" t="s">
        <v>771</v>
      </c>
    </row>
    <row r="1142" spans="1:13" x14ac:dyDescent="0.25">
      <c r="A1142" s="114">
        <v>25489</v>
      </c>
      <c r="B1142" s="117" t="s">
        <v>386</v>
      </c>
      <c r="C1142" s="114" t="s">
        <v>78</v>
      </c>
      <c r="D1142" s="114" t="s">
        <v>240</v>
      </c>
      <c r="E1142" s="114" t="s">
        <v>241</v>
      </c>
      <c r="F1142" s="114">
        <v>2020</v>
      </c>
      <c r="G1142" s="114" t="s">
        <v>225</v>
      </c>
      <c r="H1142" s="20">
        <v>1600</v>
      </c>
      <c r="I1142" s="20">
        <v>1600</v>
      </c>
      <c r="J1142" s="20">
        <v>8000</v>
      </c>
      <c r="K1142" s="20">
        <v>5</v>
      </c>
      <c r="L1142" s="114" t="s">
        <v>50</v>
      </c>
      <c r="M1142" s="114" t="s">
        <v>765</v>
      </c>
    </row>
    <row r="1143" spans="1:13" x14ac:dyDescent="0.25">
      <c r="A1143" s="114">
        <v>25489</v>
      </c>
      <c r="B1143" s="117" t="s">
        <v>386</v>
      </c>
      <c r="C1143" s="114" t="s">
        <v>78</v>
      </c>
      <c r="D1143" s="114" t="s">
        <v>234</v>
      </c>
      <c r="E1143" s="114" t="s">
        <v>235</v>
      </c>
      <c r="F1143" s="114">
        <v>2020</v>
      </c>
      <c r="G1143" s="114" t="s">
        <v>225</v>
      </c>
      <c r="H1143" s="20">
        <v>41</v>
      </c>
      <c r="I1143" s="20">
        <v>41</v>
      </c>
      <c r="J1143" s="20">
        <v>410</v>
      </c>
      <c r="K1143" s="20">
        <v>10</v>
      </c>
      <c r="L1143" s="114" t="s">
        <v>50</v>
      </c>
      <c r="M1143" s="114" t="s">
        <v>769</v>
      </c>
    </row>
    <row r="1144" spans="1:13" x14ac:dyDescent="0.25">
      <c r="A1144" s="114">
        <v>25489</v>
      </c>
      <c r="B1144" s="117" t="s">
        <v>386</v>
      </c>
      <c r="C1144" s="114" t="s">
        <v>78</v>
      </c>
      <c r="D1144" s="114" t="s">
        <v>224</v>
      </c>
      <c r="E1144" s="114" t="s">
        <v>334</v>
      </c>
      <c r="F1144" s="114">
        <v>2020</v>
      </c>
      <c r="G1144" s="114" t="s">
        <v>225</v>
      </c>
      <c r="H1144" s="20">
        <v>33</v>
      </c>
      <c r="I1144" s="20">
        <v>33</v>
      </c>
      <c r="J1144" s="20">
        <v>165</v>
      </c>
      <c r="K1144" s="20">
        <v>5</v>
      </c>
      <c r="L1144" s="114" t="s">
        <v>50</v>
      </c>
      <c r="M1144" s="114" t="s">
        <v>769</v>
      </c>
    </row>
    <row r="1145" spans="1:13" x14ac:dyDescent="0.25">
      <c r="A1145" s="114">
        <v>25489</v>
      </c>
      <c r="B1145" s="117" t="s">
        <v>386</v>
      </c>
      <c r="C1145" s="114" t="s">
        <v>78</v>
      </c>
      <c r="D1145" s="114" t="s">
        <v>232</v>
      </c>
      <c r="E1145" s="114" t="s">
        <v>759</v>
      </c>
      <c r="F1145" s="114">
        <v>2020</v>
      </c>
      <c r="G1145" s="114" t="s">
        <v>225</v>
      </c>
      <c r="H1145" s="20">
        <v>31</v>
      </c>
      <c r="I1145" s="20">
        <v>28</v>
      </c>
      <c r="J1145" s="20">
        <v>16</v>
      </c>
      <c r="K1145" s="20">
        <v>0.57142857142857095</v>
      </c>
      <c r="L1145" s="114" t="s">
        <v>50</v>
      </c>
      <c r="M1145" s="114" t="s">
        <v>759</v>
      </c>
    </row>
    <row r="1146" spans="1:13" x14ac:dyDescent="0.25">
      <c r="A1146" s="114">
        <v>25489</v>
      </c>
      <c r="B1146" s="117" t="s">
        <v>386</v>
      </c>
      <c r="C1146" s="114" t="s">
        <v>78</v>
      </c>
      <c r="D1146" s="114" t="s">
        <v>253</v>
      </c>
      <c r="E1146" s="114" t="s">
        <v>254</v>
      </c>
      <c r="F1146" s="114">
        <v>2020</v>
      </c>
      <c r="G1146" s="114" t="s">
        <v>225</v>
      </c>
      <c r="H1146" s="20">
        <v>10</v>
      </c>
      <c r="I1146" s="20">
        <v>10</v>
      </c>
      <c r="J1146" s="20">
        <v>2</v>
      </c>
      <c r="K1146" s="20">
        <v>0.2</v>
      </c>
      <c r="L1146" s="114" t="s">
        <v>50</v>
      </c>
      <c r="M1146" s="114" t="s">
        <v>769</v>
      </c>
    </row>
    <row r="1147" spans="1:13" x14ac:dyDescent="0.25">
      <c r="A1147" s="114">
        <v>25489</v>
      </c>
      <c r="B1147" s="117" t="s">
        <v>386</v>
      </c>
      <c r="C1147" s="114" t="s">
        <v>78</v>
      </c>
      <c r="D1147" s="114" t="s">
        <v>250</v>
      </c>
      <c r="E1147" s="114" t="s">
        <v>251</v>
      </c>
      <c r="F1147" s="114">
        <v>2020</v>
      </c>
      <c r="G1147" s="114" t="s">
        <v>225</v>
      </c>
      <c r="H1147" s="20">
        <v>4</v>
      </c>
      <c r="I1147" s="20">
        <v>4</v>
      </c>
      <c r="J1147" s="20">
        <v>3.2</v>
      </c>
      <c r="K1147" s="20">
        <v>0.8</v>
      </c>
      <c r="L1147" s="114" t="s">
        <v>50</v>
      </c>
      <c r="M1147" s="114" t="s">
        <v>251</v>
      </c>
    </row>
    <row r="1148" spans="1:13" x14ac:dyDescent="0.25">
      <c r="A1148" s="114">
        <v>25489</v>
      </c>
      <c r="B1148" s="117" t="s">
        <v>386</v>
      </c>
      <c r="C1148" s="114" t="s">
        <v>78</v>
      </c>
      <c r="D1148" s="114" t="s">
        <v>26</v>
      </c>
      <c r="E1148" s="114" t="s">
        <v>27</v>
      </c>
      <c r="F1148" s="114">
        <v>2020</v>
      </c>
      <c r="G1148" s="114" t="s">
        <v>3</v>
      </c>
      <c r="H1148" s="20">
        <v>5</v>
      </c>
      <c r="I1148" s="20">
        <v>4</v>
      </c>
      <c r="J1148" s="20">
        <v>32</v>
      </c>
      <c r="K1148" s="20">
        <v>8</v>
      </c>
      <c r="L1148" s="114" t="s">
        <v>356</v>
      </c>
      <c r="M1148" s="114" t="s">
        <v>774</v>
      </c>
    </row>
    <row r="1149" spans="1:13" x14ac:dyDescent="0.25">
      <c r="A1149" s="114">
        <v>25489</v>
      </c>
      <c r="B1149" s="117" t="s">
        <v>386</v>
      </c>
      <c r="C1149" s="114" t="s">
        <v>78</v>
      </c>
      <c r="D1149" s="114" t="s">
        <v>26</v>
      </c>
      <c r="E1149" s="114" t="s">
        <v>27</v>
      </c>
      <c r="F1149" s="114">
        <v>2020</v>
      </c>
      <c r="G1149" s="114" t="s">
        <v>11</v>
      </c>
      <c r="H1149" s="20">
        <v>5</v>
      </c>
      <c r="I1149" s="20">
        <v>5</v>
      </c>
      <c r="J1149" s="20">
        <v>40</v>
      </c>
      <c r="K1149" s="20">
        <v>8</v>
      </c>
      <c r="L1149" s="114" t="s">
        <v>356</v>
      </c>
      <c r="M1149" s="114" t="s">
        <v>774</v>
      </c>
    </row>
    <row r="1150" spans="1:13" x14ac:dyDescent="0.25">
      <c r="A1150" s="114">
        <v>25491</v>
      </c>
      <c r="B1150" s="117" t="s">
        <v>386</v>
      </c>
      <c r="C1150" s="114" t="s">
        <v>176</v>
      </c>
      <c r="D1150" s="114" t="s">
        <v>7</v>
      </c>
      <c r="E1150" s="114" t="s">
        <v>8</v>
      </c>
      <c r="F1150" s="114">
        <v>2020</v>
      </c>
      <c r="G1150" s="114" t="s">
        <v>11</v>
      </c>
      <c r="H1150" s="20">
        <v>3</v>
      </c>
      <c r="I1150" s="20">
        <v>2.8</v>
      </c>
      <c r="J1150" s="20">
        <v>3.9160839160839163</v>
      </c>
      <c r="K1150" s="20">
        <v>1.3986013986014001</v>
      </c>
      <c r="L1150" s="114" t="s">
        <v>4</v>
      </c>
      <c r="M1150" s="114" t="s">
        <v>764</v>
      </c>
    </row>
    <row r="1151" spans="1:13" x14ac:dyDescent="0.25">
      <c r="A1151" s="114">
        <v>25491</v>
      </c>
      <c r="B1151" s="117" t="s">
        <v>386</v>
      </c>
      <c r="C1151" s="114" t="s">
        <v>176</v>
      </c>
      <c r="D1151" s="114" t="s">
        <v>1</v>
      </c>
      <c r="E1151" s="114" t="s">
        <v>2</v>
      </c>
      <c r="F1151" s="114">
        <v>2020</v>
      </c>
      <c r="G1151" s="114" t="s">
        <v>11</v>
      </c>
      <c r="H1151" s="20">
        <v>3</v>
      </c>
      <c r="I1151" s="20">
        <v>2.9</v>
      </c>
      <c r="J1151" s="20">
        <v>5.8</v>
      </c>
      <c r="K1151" s="20">
        <v>2</v>
      </c>
      <c r="L1151" s="114" t="s">
        <v>4</v>
      </c>
      <c r="M1151" s="114" t="s">
        <v>764</v>
      </c>
    </row>
    <row r="1152" spans="1:13" x14ac:dyDescent="0.25">
      <c r="A1152" s="114">
        <v>25491</v>
      </c>
      <c r="B1152" s="117" t="s">
        <v>386</v>
      </c>
      <c r="C1152" s="114" t="s">
        <v>176</v>
      </c>
      <c r="D1152" s="114" t="s">
        <v>7</v>
      </c>
      <c r="E1152" s="114" t="s">
        <v>8</v>
      </c>
      <c r="F1152" s="114">
        <v>2020</v>
      </c>
      <c r="G1152" s="114" t="s">
        <v>3</v>
      </c>
      <c r="H1152" s="20">
        <v>2.5</v>
      </c>
      <c r="I1152" s="20">
        <v>2.2999999999999998</v>
      </c>
      <c r="J1152" s="20">
        <v>1.6083916083916086</v>
      </c>
      <c r="K1152" s="20">
        <v>0.69930069930069905</v>
      </c>
      <c r="L1152" s="114" t="s">
        <v>4</v>
      </c>
      <c r="M1152" s="114" t="s">
        <v>764</v>
      </c>
    </row>
    <row r="1153" spans="1:13" x14ac:dyDescent="0.25">
      <c r="A1153" s="114">
        <v>25491</v>
      </c>
      <c r="B1153" s="117" t="s">
        <v>386</v>
      </c>
      <c r="C1153" s="114" t="s">
        <v>176</v>
      </c>
      <c r="D1153" s="114" t="s">
        <v>1</v>
      </c>
      <c r="E1153" s="114" t="s">
        <v>2</v>
      </c>
      <c r="F1153" s="114">
        <v>2020</v>
      </c>
      <c r="G1153" s="114" t="s">
        <v>3</v>
      </c>
      <c r="H1153" s="20">
        <v>2.5</v>
      </c>
      <c r="I1153" s="20">
        <v>2.5</v>
      </c>
      <c r="J1153" s="20">
        <v>5</v>
      </c>
      <c r="K1153" s="20">
        <v>2</v>
      </c>
      <c r="L1153" s="114" t="s">
        <v>4</v>
      </c>
      <c r="M1153" s="114" t="s">
        <v>764</v>
      </c>
    </row>
    <row r="1154" spans="1:13" x14ac:dyDescent="0.25">
      <c r="A1154" s="114">
        <v>25491</v>
      </c>
      <c r="B1154" s="117" t="s">
        <v>386</v>
      </c>
      <c r="C1154" s="114" t="s">
        <v>176</v>
      </c>
      <c r="D1154" s="114" t="s">
        <v>44</v>
      </c>
      <c r="E1154" s="114" t="s">
        <v>45</v>
      </c>
      <c r="F1154" s="114">
        <v>2020</v>
      </c>
      <c r="G1154" s="114" t="s">
        <v>11</v>
      </c>
      <c r="H1154" s="20">
        <v>1</v>
      </c>
      <c r="I1154" s="20">
        <v>0.9</v>
      </c>
      <c r="J1154" s="20">
        <v>4.5</v>
      </c>
      <c r="K1154" s="20">
        <v>5</v>
      </c>
      <c r="L1154" s="114" t="s">
        <v>4</v>
      </c>
      <c r="M1154" s="114" t="s">
        <v>771</v>
      </c>
    </row>
    <row r="1155" spans="1:13" x14ac:dyDescent="0.25">
      <c r="A1155" s="114">
        <v>25491</v>
      </c>
      <c r="B1155" s="117" t="s">
        <v>386</v>
      </c>
      <c r="C1155" s="114" t="s">
        <v>176</v>
      </c>
      <c r="D1155" s="114" t="s">
        <v>44</v>
      </c>
      <c r="E1155" s="114" t="s">
        <v>45</v>
      </c>
      <c r="F1155" s="114">
        <v>2020</v>
      </c>
      <c r="G1155" s="114" t="s">
        <v>3</v>
      </c>
      <c r="H1155" s="20">
        <v>0.5</v>
      </c>
      <c r="I1155" s="20">
        <v>0.4</v>
      </c>
      <c r="J1155" s="20">
        <v>2</v>
      </c>
      <c r="K1155" s="20">
        <v>5</v>
      </c>
      <c r="L1155" s="114" t="s">
        <v>4</v>
      </c>
      <c r="M1155" s="114" t="s">
        <v>771</v>
      </c>
    </row>
    <row r="1156" spans="1:13" x14ac:dyDescent="0.25">
      <c r="A1156" s="114">
        <v>25491</v>
      </c>
      <c r="B1156" s="117" t="s">
        <v>386</v>
      </c>
      <c r="C1156" s="114" t="s">
        <v>176</v>
      </c>
      <c r="D1156" s="114" t="s">
        <v>240</v>
      </c>
      <c r="E1156" s="114" t="s">
        <v>241</v>
      </c>
      <c r="F1156" s="114">
        <v>2020</v>
      </c>
      <c r="G1156" s="114" t="s">
        <v>225</v>
      </c>
      <c r="H1156" s="20">
        <v>1787</v>
      </c>
      <c r="I1156" s="20">
        <v>1767</v>
      </c>
      <c r="J1156" s="20">
        <v>8836</v>
      </c>
      <c r="K1156" s="20">
        <v>5.0005659309564203</v>
      </c>
      <c r="L1156" s="114" t="s">
        <v>50</v>
      </c>
      <c r="M1156" s="114" t="s">
        <v>765</v>
      </c>
    </row>
    <row r="1157" spans="1:13" x14ac:dyDescent="0.25">
      <c r="A1157" s="114">
        <v>25491</v>
      </c>
      <c r="B1157" s="117" t="s">
        <v>386</v>
      </c>
      <c r="C1157" s="114" t="s">
        <v>176</v>
      </c>
      <c r="D1157" s="114" t="s">
        <v>227</v>
      </c>
      <c r="E1157" s="114" t="s">
        <v>341</v>
      </c>
      <c r="F1157" s="114">
        <v>2020</v>
      </c>
      <c r="G1157" s="114" t="s">
        <v>225</v>
      </c>
      <c r="H1157" s="20">
        <v>91</v>
      </c>
      <c r="I1157" s="20">
        <v>88</v>
      </c>
      <c r="J1157" s="20">
        <v>528</v>
      </c>
      <c r="K1157" s="20">
        <v>6</v>
      </c>
      <c r="L1157" s="114" t="s">
        <v>50</v>
      </c>
      <c r="M1157" s="114" t="s">
        <v>769</v>
      </c>
    </row>
    <row r="1158" spans="1:13" x14ac:dyDescent="0.25">
      <c r="A1158" s="114">
        <v>25491</v>
      </c>
      <c r="B1158" s="117" t="s">
        <v>386</v>
      </c>
      <c r="C1158" s="114" t="s">
        <v>176</v>
      </c>
      <c r="D1158" s="114" t="s">
        <v>250</v>
      </c>
      <c r="E1158" s="114" t="s">
        <v>251</v>
      </c>
      <c r="F1158" s="114">
        <v>2020</v>
      </c>
      <c r="G1158" s="114" t="s">
        <v>225</v>
      </c>
      <c r="H1158" s="20">
        <v>78</v>
      </c>
      <c r="I1158" s="20">
        <v>61</v>
      </c>
      <c r="J1158" s="20">
        <v>19.215</v>
      </c>
      <c r="K1158" s="20">
        <v>0.315</v>
      </c>
      <c r="L1158" s="114" t="s">
        <v>50</v>
      </c>
      <c r="M1158" s="114" t="s">
        <v>251</v>
      </c>
    </row>
    <row r="1159" spans="1:13" x14ac:dyDescent="0.25">
      <c r="A1159" s="114">
        <v>25491</v>
      </c>
      <c r="B1159" s="117" t="s">
        <v>386</v>
      </c>
      <c r="C1159" s="114" t="s">
        <v>176</v>
      </c>
      <c r="D1159" s="114" t="s">
        <v>232</v>
      </c>
      <c r="E1159" s="114" t="s">
        <v>759</v>
      </c>
      <c r="F1159" s="114">
        <v>2020</v>
      </c>
      <c r="G1159" s="114" t="s">
        <v>225</v>
      </c>
      <c r="H1159" s="20">
        <v>38</v>
      </c>
      <c r="I1159" s="20">
        <v>32</v>
      </c>
      <c r="J1159" s="20">
        <v>35.200000000000003</v>
      </c>
      <c r="K1159" s="20">
        <v>1.1000000000000001</v>
      </c>
      <c r="L1159" s="114" t="s">
        <v>50</v>
      </c>
      <c r="M1159" s="114" t="s">
        <v>759</v>
      </c>
    </row>
    <row r="1160" spans="1:13" x14ac:dyDescent="0.25">
      <c r="A1160" s="114">
        <v>25491</v>
      </c>
      <c r="B1160" s="117" t="s">
        <v>386</v>
      </c>
      <c r="C1160" s="114" t="s">
        <v>176</v>
      </c>
      <c r="D1160" s="114" t="s">
        <v>224</v>
      </c>
      <c r="E1160" s="114" t="s">
        <v>334</v>
      </c>
      <c r="F1160" s="114">
        <v>2020</v>
      </c>
      <c r="G1160" s="114" t="s">
        <v>225</v>
      </c>
      <c r="H1160" s="20">
        <v>34.799999999999997</v>
      </c>
      <c r="I1160" s="20">
        <v>10.799999999999997</v>
      </c>
      <c r="J1160" s="20">
        <v>64.800000000000011</v>
      </c>
      <c r="K1160" s="20">
        <v>6</v>
      </c>
      <c r="L1160" s="114" t="s">
        <v>50</v>
      </c>
      <c r="M1160" s="114" t="s">
        <v>769</v>
      </c>
    </row>
    <row r="1161" spans="1:13" x14ac:dyDescent="0.25">
      <c r="A1161" s="114">
        <v>25491</v>
      </c>
      <c r="B1161" s="117" t="s">
        <v>386</v>
      </c>
      <c r="C1161" s="114" t="s">
        <v>176</v>
      </c>
      <c r="D1161" s="114" t="s">
        <v>234</v>
      </c>
      <c r="E1161" s="114" t="s">
        <v>235</v>
      </c>
      <c r="F1161" s="114">
        <v>2020</v>
      </c>
      <c r="G1161" s="114" t="s">
        <v>225</v>
      </c>
      <c r="H1161" s="20">
        <v>18</v>
      </c>
      <c r="I1161" s="20">
        <v>17</v>
      </c>
      <c r="J1161" s="20">
        <v>153</v>
      </c>
      <c r="K1161" s="20">
        <v>9</v>
      </c>
      <c r="L1161" s="114" t="s">
        <v>50</v>
      </c>
      <c r="M1161" s="114" t="s">
        <v>769</v>
      </c>
    </row>
    <row r="1162" spans="1:13" x14ac:dyDescent="0.25">
      <c r="A1162" s="114">
        <v>25491</v>
      </c>
      <c r="B1162" s="117" t="s">
        <v>386</v>
      </c>
      <c r="C1162" s="114" t="s">
        <v>176</v>
      </c>
      <c r="D1162" s="114" t="s">
        <v>226</v>
      </c>
      <c r="E1162" s="114" t="s">
        <v>319</v>
      </c>
      <c r="F1162" s="114">
        <v>2020</v>
      </c>
      <c r="G1162" s="114" t="s">
        <v>225</v>
      </c>
      <c r="H1162" s="20">
        <v>15.4</v>
      </c>
      <c r="I1162" s="20">
        <v>0</v>
      </c>
      <c r="J1162" s="20">
        <v>0</v>
      </c>
      <c r="K1162" s="20">
        <v>0</v>
      </c>
      <c r="L1162" s="114" t="s">
        <v>50</v>
      </c>
      <c r="M1162" s="114" t="s">
        <v>769</v>
      </c>
    </row>
    <row r="1163" spans="1:13" x14ac:dyDescent="0.25">
      <c r="A1163" s="114">
        <v>25491</v>
      </c>
      <c r="B1163" s="117" t="s">
        <v>386</v>
      </c>
      <c r="C1163" s="114" t="s">
        <v>176</v>
      </c>
      <c r="D1163" s="114" t="s">
        <v>26</v>
      </c>
      <c r="E1163" s="114" t="s">
        <v>27</v>
      </c>
      <c r="F1163" s="114">
        <v>2020</v>
      </c>
      <c r="G1163" s="114" t="s">
        <v>3</v>
      </c>
      <c r="H1163" s="20">
        <v>3</v>
      </c>
      <c r="I1163" s="20">
        <v>3</v>
      </c>
      <c r="J1163" s="20">
        <v>45</v>
      </c>
      <c r="K1163" s="20">
        <v>15</v>
      </c>
      <c r="L1163" s="114" t="s">
        <v>356</v>
      </c>
      <c r="M1163" s="114" t="s">
        <v>774</v>
      </c>
    </row>
    <row r="1164" spans="1:13" x14ac:dyDescent="0.25">
      <c r="A1164" s="114">
        <v>25491</v>
      </c>
      <c r="B1164" s="117" t="s">
        <v>386</v>
      </c>
      <c r="C1164" s="114" t="s">
        <v>176</v>
      </c>
      <c r="D1164" s="114" t="s">
        <v>26</v>
      </c>
      <c r="E1164" s="114" t="s">
        <v>27</v>
      </c>
      <c r="F1164" s="114">
        <v>2020</v>
      </c>
      <c r="G1164" s="114" t="s">
        <v>11</v>
      </c>
      <c r="H1164" s="20">
        <v>0</v>
      </c>
      <c r="I1164" s="20">
        <v>0</v>
      </c>
      <c r="J1164" s="20">
        <v>0</v>
      </c>
      <c r="K1164" s="20">
        <v>0</v>
      </c>
      <c r="L1164" s="114" t="s">
        <v>356</v>
      </c>
      <c r="M1164" s="114" t="s">
        <v>774</v>
      </c>
    </row>
    <row r="1165" spans="1:13" x14ac:dyDescent="0.25">
      <c r="A1165" s="114">
        <v>25513</v>
      </c>
      <c r="B1165" s="117" t="s">
        <v>391</v>
      </c>
      <c r="C1165" s="114" t="s">
        <v>21</v>
      </c>
      <c r="D1165" s="114" t="s">
        <v>19</v>
      </c>
      <c r="E1165" s="114" t="s">
        <v>24</v>
      </c>
      <c r="F1165" s="114">
        <v>2020</v>
      </c>
      <c r="G1165" s="114" t="s">
        <v>11</v>
      </c>
      <c r="H1165" s="20">
        <v>340</v>
      </c>
      <c r="I1165" s="20">
        <v>340</v>
      </c>
      <c r="J1165" s="20">
        <v>5100</v>
      </c>
      <c r="K1165" s="20">
        <v>15</v>
      </c>
      <c r="L1165" s="114" t="s">
        <v>4</v>
      </c>
      <c r="M1165" s="114" t="s">
        <v>774</v>
      </c>
    </row>
    <row r="1166" spans="1:13" x14ac:dyDescent="0.25">
      <c r="A1166" s="114">
        <v>25513</v>
      </c>
      <c r="B1166" s="117" t="s">
        <v>391</v>
      </c>
      <c r="C1166" s="114" t="s">
        <v>21</v>
      </c>
      <c r="D1166" s="114" t="s">
        <v>1</v>
      </c>
      <c r="E1166" s="114" t="s">
        <v>2</v>
      </c>
      <c r="F1166" s="114">
        <v>2020</v>
      </c>
      <c r="G1166" s="114" t="s">
        <v>11</v>
      </c>
      <c r="H1166" s="20">
        <v>235</v>
      </c>
      <c r="I1166" s="20">
        <v>230</v>
      </c>
      <c r="J1166" s="20">
        <v>385.93220338983053</v>
      </c>
      <c r="K1166" s="20">
        <v>1.6779661016949201</v>
      </c>
      <c r="L1166" s="114" t="s">
        <v>4</v>
      </c>
      <c r="M1166" s="114" t="s">
        <v>764</v>
      </c>
    </row>
    <row r="1167" spans="1:13" x14ac:dyDescent="0.25">
      <c r="A1167" s="114">
        <v>25513</v>
      </c>
      <c r="B1167" s="117" t="s">
        <v>391</v>
      </c>
      <c r="C1167" s="114" t="s">
        <v>21</v>
      </c>
      <c r="D1167" s="114" t="s">
        <v>1</v>
      </c>
      <c r="E1167" s="114" t="s">
        <v>2</v>
      </c>
      <c r="F1167" s="114">
        <v>2020</v>
      </c>
      <c r="G1167" s="114" t="s">
        <v>3</v>
      </c>
      <c r="H1167" s="20">
        <v>180</v>
      </c>
      <c r="I1167" s="20">
        <v>90</v>
      </c>
      <c r="J1167" s="20">
        <v>176.18644067796612</v>
      </c>
      <c r="K1167" s="20">
        <v>1.9576271186440699</v>
      </c>
      <c r="L1167" s="114" t="s">
        <v>4</v>
      </c>
      <c r="M1167" s="114" t="s">
        <v>764</v>
      </c>
    </row>
    <row r="1168" spans="1:13" x14ac:dyDescent="0.25">
      <c r="A1168" s="114">
        <v>25513</v>
      </c>
      <c r="B1168" s="117" t="s">
        <v>391</v>
      </c>
      <c r="C1168" s="114" t="s">
        <v>21</v>
      </c>
      <c r="D1168" s="114" t="s">
        <v>19</v>
      </c>
      <c r="E1168" s="114" t="s">
        <v>20</v>
      </c>
      <c r="F1168" s="114">
        <v>2020</v>
      </c>
      <c r="G1168" s="114" t="s">
        <v>11</v>
      </c>
      <c r="H1168" s="20">
        <v>180</v>
      </c>
      <c r="I1168" s="20">
        <v>180</v>
      </c>
      <c r="J1168" s="20">
        <v>3600</v>
      </c>
      <c r="K1168" s="20">
        <v>20</v>
      </c>
      <c r="L1168" s="114" t="s">
        <v>4</v>
      </c>
      <c r="M1168" s="114" t="s">
        <v>774</v>
      </c>
    </row>
    <row r="1169" spans="1:13" x14ac:dyDescent="0.25">
      <c r="A1169" s="114">
        <v>25513</v>
      </c>
      <c r="B1169" s="117" t="s">
        <v>391</v>
      </c>
      <c r="C1169" s="114" t="s">
        <v>21</v>
      </c>
      <c r="D1169" s="114" t="s">
        <v>19</v>
      </c>
      <c r="E1169" s="114" t="s">
        <v>24</v>
      </c>
      <c r="F1169" s="114">
        <v>2020</v>
      </c>
      <c r="G1169" s="114" t="s">
        <v>3</v>
      </c>
      <c r="H1169" s="20">
        <v>120</v>
      </c>
      <c r="I1169" s="20">
        <v>110</v>
      </c>
      <c r="J1169" s="20">
        <v>1650</v>
      </c>
      <c r="K1169" s="20">
        <v>15</v>
      </c>
      <c r="L1169" s="114" t="s">
        <v>4</v>
      </c>
      <c r="M1169" s="114" t="s">
        <v>774</v>
      </c>
    </row>
    <row r="1170" spans="1:13" x14ac:dyDescent="0.25">
      <c r="A1170" s="114">
        <v>25513</v>
      </c>
      <c r="B1170" s="117" t="s">
        <v>391</v>
      </c>
      <c r="C1170" s="114" t="s">
        <v>21</v>
      </c>
      <c r="D1170" s="114" t="s">
        <v>19</v>
      </c>
      <c r="E1170" s="114" t="s">
        <v>20</v>
      </c>
      <c r="F1170" s="114">
        <v>2020</v>
      </c>
      <c r="G1170" s="114" t="s">
        <v>3</v>
      </c>
      <c r="H1170" s="20">
        <v>60</v>
      </c>
      <c r="I1170" s="20">
        <v>55</v>
      </c>
      <c r="J1170" s="20">
        <v>1100</v>
      </c>
      <c r="K1170" s="20">
        <v>20</v>
      </c>
      <c r="L1170" s="114" t="s">
        <v>4</v>
      </c>
      <c r="M1170" s="114" t="s">
        <v>774</v>
      </c>
    </row>
    <row r="1171" spans="1:13" x14ac:dyDescent="0.25">
      <c r="A1171" s="114">
        <v>25513</v>
      </c>
      <c r="B1171" s="117" t="s">
        <v>391</v>
      </c>
      <c r="C1171" s="114" t="s">
        <v>21</v>
      </c>
      <c r="D1171" s="114" t="s">
        <v>5</v>
      </c>
      <c r="E1171" s="114" t="s">
        <v>6</v>
      </c>
      <c r="F1171" s="114">
        <v>2020</v>
      </c>
      <c r="G1171" s="114" t="s">
        <v>11</v>
      </c>
      <c r="H1171" s="20">
        <v>30</v>
      </c>
      <c r="I1171" s="20">
        <v>30</v>
      </c>
      <c r="J1171" s="20">
        <v>56.074766355140184</v>
      </c>
      <c r="K1171" s="20">
        <v>1.86915887850467</v>
      </c>
      <c r="L1171" s="114" t="s">
        <v>4</v>
      </c>
      <c r="M1171" s="114" t="s">
        <v>771</v>
      </c>
    </row>
    <row r="1172" spans="1:13" x14ac:dyDescent="0.25">
      <c r="A1172" s="114">
        <v>25513</v>
      </c>
      <c r="B1172" s="117" t="s">
        <v>391</v>
      </c>
      <c r="C1172" s="114" t="s">
        <v>21</v>
      </c>
      <c r="D1172" s="114" t="s">
        <v>7</v>
      </c>
      <c r="E1172" s="114" t="s">
        <v>8</v>
      </c>
      <c r="F1172" s="114">
        <v>2020</v>
      </c>
      <c r="G1172" s="114" t="s">
        <v>11</v>
      </c>
      <c r="H1172" s="20">
        <v>30</v>
      </c>
      <c r="I1172" s="20">
        <v>30</v>
      </c>
      <c r="J1172" s="20">
        <v>125.87412587412589</v>
      </c>
      <c r="K1172" s="20">
        <v>4.1958041958042003</v>
      </c>
      <c r="L1172" s="114" t="s">
        <v>4</v>
      </c>
      <c r="M1172" s="114" t="s">
        <v>764</v>
      </c>
    </row>
    <row r="1173" spans="1:13" x14ac:dyDescent="0.25">
      <c r="A1173" s="114">
        <v>25513</v>
      </c>
      <c r="B1173" s="117" t="s">
        <v>391</v>
      </c>
      <c r="C1173" s="114" t="s">
        <v>21</v>
      </c>
      <c r="D1173" s="114" t="s">
        <v>22</v>
      </c>
      <c r="E1173" s="114" t="s">
        <v>23</v>
      </c>
      <c r="F1173" s="114">
        <v>2020</v>
      </c>
      <c r="G1173" s="114" t="s">
        <v>11</v>
      </c>
      <c r="H1173" s="20">
        <v>29</v>
      </c>
      <c r="I1173" s="20">
        <v>29</v>
      </c>
      <c r="J1173" s="20">
        <v>2030</v>
      </c>
      <c r="K1173" s="20">
        <v>70</v>
      </c>
      <c r="L1173" s="114" t="s">
        <v>4</v>
      </c>
      <c r="M1173" s="114" t="s">
        <v>771</v>
      </c>
    </row>
    <row r="1174" spans="1:13" x14ac:dyDescent="0.25">
      <c r="A1174" s="114">
        <v>25513</v>
      </c>
      <c r="B1174" s="117" t="s">
        <v>391</v>
      </c>
      <c r="C1174" s="114" t="s">
        <v>21</v>
      </c>
      <c r="D1174" s="114" t="s">
        <v>22</v>
      </c>
      <c r="E1174" s="114" t="s">
        <v>23</v>
      </c>
      <c r="F1174" s="114">
        <v>2020</v>
      </c>
      <c r="G1174" s="114" t="s">
        <v>3</v>
      </c>
      <c r="H1174" s="20">
        <v>27</v>
      </c>
      <c r="I1174" s="20">
        <v>24</v>
      </c>
      <c r="J1174" s="20">
        <v>1560</v>
      </c>
      <c r="K1174" s="20">
        <v>65</v>
      </c>
      <c r="L1174" s="114" t="s">
        <v>4</v>
      </c>
      <c r="M1174" s="114" t="s">
        <v>771</v>
      </c>
    </row>
    <row r="1175" spans="1:13" x14ac:dyDescent="0.25">
      <c r="A1175" s="114">
        <v>25513</v>
      </c>
      <c r="B1175" s="117" t="s">
        <v>391</v>
      </c>
      <c r="C1175" s="114" t="s">
        <v>21</v>
      </c>
      <c r="D1175" s="114" t="s">
        <v>5</v>
      </c>
      <c r="E1175" s="114" t="s">
        <v>6</v>
      </c>
      <c r="F1175" s="114">
        <v>2020</v>
      </c>
      <c r="G1175" s="114" t="s">
        <v>3</v>
      </c>
      <c r="H1175" s="20">
        <v>25</v>
      </c>
      <c r="I1175" s="20">
        <v>18</v>
      </c>
      <c r="J1175" s="20">
        <v>33.644859813084111</v>
      </c>
      <c r="K1175" s="20">
        <v>1.86915887850467</v>
      </c>
      <c r="L1175" s="114" t="s">
        <v>4</v>
      </c>
      <c r="M1175" s="114" t="s">
        <v>771</v>
      </c>
    </row>
    <row r="1176" spans="1:13" x14ac:dyDescent="0.25">
      <c r="A1176" s="114">
        <v>25513</v>
      </c>
      <c r="B1176" s="117" t="s">
        <v>391</v>
      </c>
      <c r="C1176" s="114" t="s">
        <v>21</v>
      </c>
      <c r="D1176" s="114" t="s">
        <v>7</v>
      </c>
      <c r="E1176" s="114" t="s">
        <v>8</v>
      </c>
      <c r="F1176" s="114">
        <v>2020</v>
      </c>
      <c r="G1176" s="114" t="s">
        <v>3</v>
      </c>
      <c r="H1176" s="20">
        <v>20</v>
      </c>
      <c r="I1176" s="20">
        <v>15</v>
      </c>
      <c r="J1176" s="20">
        <v>62.937062937062947</v>
      </c>
      <c r="K1176" s="20">
        <v>4.1958041958042003</v>
      </c>
      <c r="L1176" s="114" t="s">
        <v>4</v>
      </c>
      <c r="M1176" s="114" t="s">
        <v>764</v>
      </c>
    </row>
    <row r="1177" spans="1:13" x14ac:dyDescent="0.25">
      <c r="A1177" s="114">
        <v>25513</v>
      </c>
      <c r="B1177" s="117" t="s">
        <v>391</v>
      </c>
      <c r="C1177" s="114" t="s">
        <v>21</v>
      </c>
      <c r="D1177" s="114" t="s">
        <v>9</v>
      </c>
      <c r="E1177" s="114" t="s">
        <v>10</v>
      </c>
      <c r="F1177" s="114">
        <v>2020</v>
      </c>
      <c r="G1177" s="114" t="s">
        <v>11</v>
      </c>
      <c r="H1177" s="20">
        <v>10</v>
      </c>
      <c r="I1177" s="20">
        <v>10</v>
      </c>
      <c r="J1177" s="20">
        <v>50</v>
      </c>
      <c r="K1177" s="20">
        <v>5</v>
      </c>
      <c r="L1177" s="114" t="s">
        <v>4</v>
      </c>
      <c r="M1177" s="114" t="s">
        <v>771</v>
      </c>
    </row>
    <row r="1178" spans="1:13" x14ac:dyDescent="0.25">
      <c r="A1178" s="114">
        <v>25513</v>
      </c>
      <c r="B1178" s="117" t="s">
        <v>391</v>
      </c>
      <c r="C1178" s="114" t="s">
        <v>21</v>
      </c>
      <c r="D1178" s="114" t="s">
        <v>9</v>
      </c>
      <c r="E1178" s="114" t="s">
        <v>10</v>
      </c>
      <c r="F1178" s="114">
        <v>2020</v>
      </c>
      <c r="G1178" s="114" t="s">
        <v>3</v>
      </c>
      <c r="H1178" s="20">
        <v>9</v>
      </c>
      <c r="I1178" s="20">
        <v>7</v>
      </c>
      <c r="J1178" s="20">
        <v>42</v>
      </c>
      <c r="K1178" s="20">
        <v>6</v>
      </c>
      <c r="L1178" s="114" t="s">
        <v>4</v>
      </c>
      <c r="M1178" s="114" t="s">
        <v>771</v>
      </c>
    </row>
    <row r="1179" spans="1:13" x14ac:dyDescent="0.25">
      <c r="A1179" s="114">
        <v>25513</v>
      </c>
      <c r="B1179" s="117" t="s">
        <v>391</v>
      </c>
      <c r="C1179" s="114" t="s">
        <v>21</v>
      </c>
      <c r="D1179" s="114" t="s">
        <v>232</v>
      </c>
      <c r="E1179" s="114" t="s">
        <v>759</v>
      </c>
      <c r="F1179" s="114">
        <v>2020</v>
      </c>
      <c r="G1179" s="114" t="s">
        <v>225</v>
      </c>
      <c r="H1179" s="20">
        <v>840</v>
      </c>
      <c r="I1179" s="20">
        <v>680</v>
      </c>
      <c r="J1179" s="20">
        <v>806.5</v>
      </c>
      <c r="K1179" s="20">
        <v>1.1860294117647101</v>
      </c>
      <c r="L1179" s="114" t="s">
        <v>50</v>
      </c>
      <c r="M1179" s="114" t="s">
        <v>759</v>
      </c>
    </row>
    <row r="1180" spans="1:13" x14ac:dyDescent="0.25">
      <c r="A1180" s="114">
        <v>25513</v>
      </c>
      <c r="B1180" s="117" t="s">
        <v>391</v>
      </c>
      <c r="C1180" s="114" t="s">
        <v>21</v>
      </c>
      <c r="D1180" s="114" t="s">
        <v>255</v>
      </c>
      <c r="E1180" s="114" t="s">
        <v>338</v>
      </c>
      <c r="F1180" s="114">
        <v>2020</v>
      </c>
      <c r="G1180" s="114" t="s">
        <v>225</v>
      </c>
      <c r="H1180" s="20">
        <v>724</v>
      </c>
      <c r="I1180" s="20">
        <v>686</v>
      </c>
      <c r="J1180" s="20">
        <v>7546</v>
      </c>
      <c r="K1180" s="20">
        <v>11</v>
      </c>
      <c r="L1180" s="114" t="s">
        <v>50</v>
      </c>
      <c r="M1180" s="114" t="s">
        <v>769</v>
      </c>
    </row>
    <row r="1181" spans="1:13" x14ac:dyDescent="0.25">
      <c r="A1181" s="114">
        <v>25513</v>
      </c>
      <c r="B1181" s="117" t="s">
        <v>391</v>
      </c>
      <c r="C1181" s="114" t="s">
        <v>21</v>
      </c>
      <c r="D1181" s="114" t="s">
        <v>234</v>
      </c>
      <c r="E1181" s="114" t="s">
        <v>235</v>
      </c>
      <c r="F1181" s="114">
        <v>2020</v>
      </c>
      <c r="G1181" s="114" t="s">
        <v>225</v>
      </c>
      <c r="H1181" s="20">
        <v>292</v>
      </c>
      <c r="I1181" s="20">
        <v>269</v>
      </c>
      <c r="J1181" s="20">
        <v>3228</v>
      </c>
      <c r="K1181" s="20">
        <v>12</v>
      </c>
      <c r="L1181" s="114" t="s">
        <v>50</v>
      </c>
      <c r="M1181" s="114" t="s">
        <v>769</v>
      </c>
    </row>
    <row r="1182" spans="1:13" x14ac:dyDescent="0.25">
      <c r="A1182" s="114">
        <v>25513</v>
      </c>
      <c r="B1182" s="117" t="s">
        <v>391</v>
      </c>
      <c r="C1182" s="114" t="s">
        <v>21</v>
      </c>
      <c r="D1182" s="114" t="s">
        <v>242</v>
      </c>
      <c r="E1182" s="114" t="s">
        <v>243</v>
      </c>
      <c r="F1182" s="114">
        <v>2020</v>
      </c>
      <c r="G1182" s="114" t="s">
        <v>225</v>
      </c>
      <c r="H1182" s="20">
        <v>31</v>
      </c>
      <c r="I1182" s="20">
        <v>29</v>
      </c>
      <c r="J1182" s="20">
        <v>1015</v>
      </c>
      <c r="K1182" s="20">
        <v>35</v>
      </c>
      <c r="L1182" s="114" t="s">
        <v>50</v>
      </c>
      <c r="M1182" s="114" t="s">
        <v>763</v>
      </c>
    </row>
    <row r="1183" spans="1:13" x14ac:dyDescent="0.25">
      <c r="A1183" s="114">
        <v>25513</v>
      </c>
      <c r="B1183" s="117" t="s">
        <v>391</v>
      </c>
      <c r="C1183" s="114" t="s">
        <v>21</v>
      </c>
      <c r="D1183" s="114" t="s">
        <v>240</v>
      </c>
      <c r="E1183" s="114" t="s">
        <v>241</v>
      </c>
      <c r="F1183" s="114">
        <v>2020</v>
      </c>
      <c r="G1183" s="114" t="s">
        <v>225</v>
      </c>
      <c r="H1183" s="20">
        <v>28</v>
      </c>
      <c r="I1183" s="20">
        <v>26</v>
      </c>
      <c r="J1183" s="20">
        <v>104</v>
      </c>
      <c r="K1183" s="20">
        <v>4</v>
      </c>
      <c r="L1183" s="114" t="s">
        <v>50</v>
      </c>
      <c r="M1183" s="114" t="s">
        <v>765</v>
      </c>
    </row>
    <row r="1184" spans="1:13" x14ac:dyDescent="0.25">
      <c r="A1184" s="114">
        <v>25513</v>
      </c>
      <c r="B1184" s="117" t="s">
        <v>391</v>
      </c>
      <c r="C1184" s="114" t="s">
        <v>21</v>
      </c>
      <c r="D1184" s="114" t="s">
        <v>372</v>
      </c>
      <c r="E1184" s="114" t="s">
        <v>372</v>
      </c>
      <c r="F1184" s="114">
        <v>2020</v>
      </c>
      <c r="G1184" s="114"/>
      <c r="H1184" s="114">
        <v>22</v>
      </c>
      <c r="I1184" s="114">
        <v>19</v>
      </c>
      <c r="J1184" s="114"/>
      <c r="K1184" s="114"/>
      <c r="L1184" s="114" t="s">
        <v>50</v>
      </c>
      <c r="M1184" s="114" t="s">
        <v>368</v>
      </c>
    </row>
    <row r="1185" spans="1:13" x14ac:dyDescent="0.25">
      <c r="A1185" s="114">
        <v>25513</v>
      </c>
      <c r="B1185" s="117" t="s">
        <v>391</v>
      </c>
      <c r="C1185" s="114" t="s">
        <v>21</v>
      </c>
      <c r="D1185" s="114" t="s">
        <v>224</v>
      </c>
      <c r="E1185" s="114" t="s">
        <v>337</v>
      </c>
      <c r="F1185" s="114">
        <v>2020</v>
      </c>
      <c r="G1185" s="114" t="s">
        <v>225</v>
      </c>
      <c r="H1185" s="20">
        <v>9</v>
      </c>
      <c r="I1185" s="20">
        <v>9</v>
      </c>
      <c r="J1185" s="20">
        <v>63</v>
      </c>
      <c r="K1185" s="20">
        <v>7</v>
      </c>
      <c r="L1185" s="114" t="s">
        <v>50</v>
      </c>
      <c r="M1185" s="114" t="s">
        <v>769</v>
      </c>
    </row>
    <row r="1186" spans="1:13" x14ac:dyDescent="0.25">
      <c r="A1186" s="114">
        <v>25513</v>
      </c>
      <c r="B1186" s="117" t="s">
        <v>391</v>
      </c>
      <c r="C1186" s="114" t="s">
        <v>21</v>
      </c>
      <c r="D1186" s="114" t="s">
        <v>26</v>
      </c>
      <c r="E1186" s="114" t="s">
        <v>27</v>
      </c>
      <c r="F1186" s="114">
        <v>2020</v>
      </c>
      <c r="G1186" s="114" t="s">
        <v>3</v>
      </c>
      <c r="H1186" s="20">
        <v>35</v>
      </c>
      <c r="I1186" s="20">
        <v>15</v>
      </c>
      <c r="J1186" s="20">
        <v>285</v>
      </c>
      <c r="K1186" s="20">
        <v>19</v>
      </c>
      <c r="L1186" s="114" t="s">
        <v>356</v>
      </c>
      <c r="M1186" s="114" t="s">
        <v>774</v>
      </c>
    </row>
    <row r="1187" spans="1:13" x14ac:dyDescent="0.25">
      <c r="A1187" s="114">
        <v>25513</v>
      </c>
      <c r="B1187" s="117" t="s">
        <v>391</v>
      </c>
      <c r="C1187" s="114" t="s">
        <v>21</v>
      </c>
      <c r="D1187" s="114" t="s">
        <v>46</v>
      </c>
      <c r="E1187" s="114" t="s">
        <v>47</v>
      </c>
      <c r="F1187" s="114">
        <v>2020</v>
      </c>
      <c r="G1187" s="114" t="s">
        <v>3</v>
      </c>
      <c r="H1187" s="20">
        <v>5</v>
      </c>
      <c r="I1187" s="20">
        <v>4</v>
      </c>
      <c r="J1187" s="20">
        <v>72</v>
      </c>
      <c r="K1187" s="20">
        <v>18</v>
      </c>
      <c r="L1187" s="114" t="s">
        <v>356</v>
      </c>
      <c r="M1187" s="114" t="s">
        <v>774</v>
      </c>
    </row>
    <row r="1188" spans="1:13" x14ac:dyDescent="0.25">
      <c r="A1188" s="114">
        <v>25513</v>
      </c>
      <c r="B1188" s="117" t="s">
        <v>391</v>
      </c>
      <c r="C1188" s="114" t="s">
        <v>21</v>
      </c>
      <c r="D1188" s="114" t="s">
        <v>46</v>
      </c>
      <c r="E1188" s="114" t="s">
        <v>47</v>
      </c>
      <c r="F1188" s="114">
        <v>2020</v>
      </c>
      <c r="G1188" s="114" t="s">
        <v>11</v>
      </c>
      <c r="H1188" s="20">
        <v>5</v>
      </c>
      <c r="I1188" s="20">
        <v>5</v>
      </c>
      <c r="J1188" s="20">
        <v>100</v>
      </c>
      <c r="K1188" s="20">
        <v>20</v>
      </c>
      <c r="L1188" s="114" t="s">
        <v>356</v>
      </c>
      <c r="M1188" s="114" t="s">
        <v>774</v>
      </c>
    </row>
    <row r="1189" spans="1:13" x14ac:dyDescent="0.25">
      <c r="A1189" s="114">
        <v>25513</v>
      </c>
      <c r="B1189" s="117" t="s">
        <v>391</v>
      </c>
      <c r="C1189" s="114" t="s">
        <v>21</v>
      </c>
      <c r="D1189" s="114" t="s">
        <v>26</v>
      </c>
      <c r="E1189" s="114" t="s">
        <v>27</v>
      </c>
      <c r="F1189" s="114">
        <v>2020</v>
      </c>
      <c r="G1189" s="114" t="s">
        <v>11</v>
      </c>
      <c r="H1189" s="20">
        <v>0</v>
      </c>
      <c r="I1189" s="20">
        <v>0</v>
      </c>
      <c r="J1189" s="20">
        <v>0</v>
      </c>
      <c r="K1189" s="20">
        <v>0</v>
      </c>
      <c r="L1189" s="114" t="s">
        <v>356</v>
      </c>
      <c r="M1189" s="114" t="s">
        <v>774</v>
      </c>
    </row>
    <row r="1190" spans="1:13" x14ac:dyDescent="0.25">
      <c r="A1190" s="114">
        <v>25518</v>
      </c>
      <c r="B1190" s="117" t="s">
        <v>391</v>
      </c>
      <c r="C1190" s="114" t="s">
        <v>171</v>
      </c>
      <c r="D1190" s="114" t="s">
        <v>1</v>
      </c>
      <c r="E1190" s="114" t="s">
        <v>2</v>
      </c>
      <c r="F1190" s="114">
        <v>2020</v>
      </c>
      <c r="G1190" s="114" t="s">
        <v>3</v>
      </c>
      <c r="H1190" s="20">
        <v>20</v>
      </c>
      <c r="I1190" s="20">
        <v>20</v>
      </c>
      <c r="J1190" s="20">
        <v>40</v>
      </c>
      <c r="K1190" s="20">
        <v>2</v>
      </c>
      <c r="L1190" s="114" t="s">
        <v>4</v>
      </c>
      <c r="M1190" s="114" t="s">
        <v>764</v>
      </c>
    </row>
    <row r="1191" spans="1:13" x14ac:dyDescent="0.25">
      <c r="A1191" s="114">
        <v>25518</v>
      </c>
      <c r="B1191" s="117" t="s">
        <v>391</v>
      </c>
      <c r="C1191" s="114" t="s">
        <v>171</v>
      </c>
      <c r="D1191" s="114" t="s">
        <v>1</v>
      </c>
      <c r="E1191" s="114" t="s">
        <v>2</v>
      </c>
      <c r="F1191" s="114">
        <v>2020</v>
      </c>
      <c r="G1191" s="114" t="s">
        <v>11</v>
      </c>
      <c r="H1191" s="20">
        <v>20</v>
      </c>
      <c r="I1191" s="20">
        <v>20</v>
      </c>
      <c r="J1191" s="20">
        <v>40</v>
      </c>
      <c r="K1191" s="20">
        <v>2</v>
      </c>
      <c r="L1191" s="114" t="s">
        <v>4</v>
      </c>
      <c r="M1191" s="114" t="s">
        <v>764</v>
      </c>
    </row>
    <row r="1192" spans="1:13" x14ac:dyDescent="0.25">
      <c r="A1192" s="114">
        <v>25518</v>
      </c>
      <c r="B1192" s="117" t="s">
        <v>391</v>
      </c>
      <c r="C1192" s="114" t="s">
        <v>171</v>
      </c>
      <c r="D1192" s="114" t="s">
        <v>7</v>
      </c>
      <c r="E1192" s="114" t="s">
        <v>8</v>
      </c>
      <c r="F1192" s="114">
        <v>2020</v>
      </c>
      <c r="G1192" s="114" t="s">
        <v>3</v>
      </c>
      <c r="H1192" s="20">
        <v>12</v>
      </c>
      <c r="I1192" s="20">
        <v>12</v>
      </c>
      <c r="J1192" s="20">
        <v>25.174825174825177</v>
      </c>
      <c r="K1192" s="20">
        <v>2.0979020979021001</v>
      </c>
      <c r="L1192" s="114" t="s">
        <v>4</v>
      </c>
      <c r="M1192" s="114" t="s">
        <v>764</v>
      </c>
    </row>
    <row r="1193" spans="1:13" x14ac:dyDescent="0.25">
      <c r="A1193" s="114">
        <v>25518</v>
      </c>
      <c r="B1193" s="117" t="s">
        <v>391</v>
      </c>
      <c r="C1193" s="114" t="s">
        <v>171</v>
      </c>
      <c r="D1193" s="114" t="s">
        <v>7</v>
      </c>
      <c r="E1193" s="114" t="s">
        <v>8</v>
      </c>
      <c r="F1193" s="114">
        <v>2020</v>
      </c>
      <c r="G1193" s="114" t="s">
        <v>11</v>
      </c>
      <c r="H1193" s="20">
        <v>2</v>
      </c>
      <c r="I1193" s="20">
        <v>2</v>
      </c>
      <c r="J1193" s="20">
        <v>4.1958041958041967</v>
      </c>
      <c r="K1193" s="20">
        <v>2.0979020979021001</v>
      </c>
      <c r="L1193" s="114" t="s">
        <v>4</v>
      </c>
      <c r="M1193" s="114" t="s">
        <v>764</v>
      </c>
    </row>
    <row r="1194" spans="1:13" x14ac:dyDescent="0.25">
      <c r="A1194" s="114">
        <v>25518</v>
      </c>
      <c r="B1194" s="117" t="s">
        <v>391</v>
      </c>
      <c r="C1194" s="114" t="s">
        <v>171</v>
      </c>
      <c r="D1194" s="114" t="s">
        <v>232</v>
      </c>
      <c r="E1194" s="114" t="s">
        <v>759</v>
      </c>
      <c r="F1194" s="114">
        <v>2020</v>
      </c>
      <c r="G1194" s="114" t="s">
        <v>225</v>
      </c>
      <c r="H1194" s="20">
        <v>598</v>
      </c>
      <c r="I1194" s="20">
        <v>514</v>
      </c>
      <c r="J1194" s="20">
        <v>619</v>
      </c>
      <c r="K1194" s="20">
        <v>1.20428015564202</v>
      </c>
      <c r="L1194" s="114" t="s">
        <v>50</v>
      </c>
      <c r="M1194" s="114" t="s">
        <v>759</v>
      </c>
    </row>
    <row r="1195" spans="1:13" x14ac:dyDescent="0.25">
      <c r="A1195" s="114">
        <v>25518</v>
      </c>
      <c r="B1195" s="117" t="s">
        <v>391</v>
      </c>
      <c r="C1195" s="114" t="s">
        <v>171</v>
      </c>
      <c r="D1195" s="114" t="s">
        <v>250</v>
      </c>
      <c r="E1195" s="114" t="s">
        <v>251</v>
      </c>
      <c r="F1195" s="114">
        <v>2020</v>
      </c>
      <c r="G1195" s="114" t="s">
        <v>225</v>
      </c>
      <c r="H1195" s="20">
        <v>475</v>
      </c>
      <c r="I1195" s="20">
        <v>460</v>
      </c>
      <c r="J1195" s="20">
        <v>197.39999999999998</v>
      </c>
      <c r="K1195" s="20">
        <v>0.42</v>
      </c>
      <c r="L1195" s="114" t="s">
        <v>50</v>
      </c>
      <c r="M1195" s="114" t="s">
        <v>251</v>
      </c>
    </row>
    <row r="1196" spans="1:13" x14ac:dyDescent="0.25">
      <c r="A1196" s="114">
        <v>25518</v>
      </c>
      <c r="B1196" s="117" t="s">
        <v>391</v>
      </c>
      <c r="C1196" s="114" t="s">
        <v>171</v>
      </c>
      <c r="D1196" s="114" t="s">
        <v>234</v>
      </c>
      <c r="E1196" s="114" t="s">
        <v>235</v>
      </c>
      <c r="F1196" s="114">
        <v>2020</v>
      </c>
      <c r="G1196" s="114" t="s">
        <v>225</v>
      </c>
      <c r="H1196" s="20">
        <v>465</v>
      </c>
      <c r="I1196" s="20">
        <v>465</v>
      </c>
      <c r="J1196" s="20">
        <v>4185</v>
      </c>
      <c r="K1196" s="20">
        <v>9</v>
      </c>
      <c r="L1196" s="114" t="s">
        <v>50</v>
      </c>
      <c r="M1196" s="114" t="s">
        <v>769</v>
      </c>
    </row>
    <row r="1197" spans="1:13" x14ac:dyDescent="0.25">
      <c r="A1197" s="114">
        <v>25518</v>
      </c>
      <c r="B1197" s="117" t="s">
        <v>391</v>
      </c>
      <c r="C1197" s="114" t="s">
        <v>171</v>
      </c>
      <c r="D1197" s="114" t="s">
        <v>240</v>
      </c>
      <c r="E1197" s="114" t="s">
        <v>241</v>
      </c>
      <c r="F1197" s="114">
        <v>2020</v>
      </c>
      <c r="G1197" s="114" t="s">
        <v>225</v>
      </c>
      <c r="H1197" s="20">
        <v>275</v>
      </c>
      <c r="I1197" s="20">
        <v>275</v>
      </c>
      <c r="J1197" s="20">
        <v>1100</v>
      </c>
      <c r="K1197" s="20">
        <v>4</v>
      </c>
      <c r="L1197" s="114" t="s">
        <v>50</v>
      </c>
      <c r="M1197" s="114" t="s">
        <v>765</v>
      </c>
    </row>
    <row r="1198" spans="1:13" x14ac:dyDescent="0.25">
      <c r="A1198" s="114">
        <v>25518</v>
      </c>
      <c r="B1198" s="117" t="s">
        <v>391</v>
      </c>
      <c r="C1198" s="114" t="s">
        <v>171</v>
      </c>
      <c r="D1198" s="114" t="s">
        <v>227</v>
      </c>
      <c r="E1198" s="114" t="s">
        <v>339</v>
      </c>
      <c r="F1198" s="114">
        <v>2020</v>
      </c>
      <c r="G1198" s="114" t="s">
        <v>225</v>
      </c>
      <c r="H1198" s="20">
        <v>249</v>
      </c>
      <c r="I1198" s="20">
        <v>244</v>
      </c>
      <c r="J1198" s="20">
        <v>1225</v>
      </c>
      <c r="K1198" s="20">
        <v>5</v>
      </c>
      <c r="L1198" s="114" t="s">
        <v>50</v>
      </c>
      <c r="M1198" s="114" t="s">
        <v>769</v>
      </c>
    </row>
    <row r="1199" spans="1:13" x14ac:dyDescent="0.25">
      <c r="A1199" s="114">
        <v>25518</v>
      </c>
      <c r="B1199" s="117" t="s">
        <v>391</v>
      </c>
      <c r="C1199" s="114" t="s">
        <v>171</v>
      </c>
      <c r="D1199" s="114" t="s">
        <v>224</v>
      </c>
      <c r="E1199" s="114" t="s">
        <v>334</v>
      </c>
      <c r="F1199" s="114">
        <v>2020</v>
      </c>
      <c r="G1199" s="114" t="s">
        <v>225</v>
      </c>
      <c r="H1199" s="20">
        <v>49</v>
      </c>
      <c r="I1199" s="20">
        <v>44</v>
      </c>
      <c r="J1199" s="20">
        <v>299.2</v>
      </c>
      <c r="K1199" s="20">
        <v>6.8</v>
      </c>
      <c r="L1199" s="114" t="s">
        <v>50</v>
      </c>
      <c r="M1199" s="114" t="s">
        <v>769</v>
      </c>
    </row>
    <row r="1200" spans="1:13" x14ac:dyDescent="0.25">
      <c r="A1200" s="114">
        <v>25518</v>
      </c>
      <c r="B1200" s="117" t="s">
        <v>391</v>
      </c>
      <c r="C1200" s="114" t="s">
        <v>171</v>
      </c>
      <c r="D1200" s="114" t="s">
        <v>226</v>
      </c>
      <c r="E1200" s="114" t="s">
        <v>319</v>
      </c>
      <c r="F1200" s="114">
        <v>2020</v>
      </c>
      <c r="G1200" s="114" t="s">
        <v>225</v>
      </c>
      <c r="H1200" s="20">
        <v>20</v>
      </c>
      <c r="I1200" s="20">
        <v>0</v>
      </c>
      <c r="J1200" s="20">
        <v>0</v>
      </c>
      <c r="K1200" s="20">
        <v>0</v>
      </c>
      <c r="L1200" s="114" t="s">
        <v>50</v>
      </c>
      <c r="M1200" s="114" t="s">
        <v>769</v>
      </c>
    </row>
    <row r="1201" spans="1:13" x14ac:dyDescent="0.25">
      <c r="A1201" s="114">
        <v>25518</v>
      </c>
      <c r="B1201" s="117" t="s">
        <v>391</v>
      </c>
      <c r="C1201" s="114" t="s">
        <v>171</v>
      </c>
      <c r="D1201" s="114" t="s">
        <v>226</v>
      </c>
      <c r="E1201" s="114" t="s">
        <v>335</v>
      </c>
      <c r="F1201" s="114">
        <v>2020</v>
      </c>
      <c r="G1201" s="114" t="s">
        <v>225</v>
      </c>
      <c r="H1201" s="20">
        <v>10</v>
      </c>
      <c r="I1201" s="20">
        <v>0</v>
      </c>
      <c r="J1201" s="20">
        <v>0</v>
      </c>
      <c r="K1201" s="20">
        <v>0</v>
      </c>
      <c r="L1201" s="114" t="s">
        <v>50</v>
      </c>
      <c r="M1201" s="114" t="s">
        <v>769</v>
      </c>
    </row>
    <row r="1202" spans="1:13" x14ac:dyDescent="0.25">
      <c r="A1202" s="114">
        <v>25518</v>
      </c>
      <c r="B1202" s="117" t="s">
        <v>391</v>
      </c>
      <c r="C1202" s="114" t="s">
        <v>171</v>
      </c>
      <c r="D1202" s="114" t="s">
        <v>26</v>
      </c>
      <c r="E1202" s="114" t="s">
        <v>27</v>
      </c>
      <c r="F1202" s="114">
        <v>2020</v>
      </c>
      <c r="G1202" s="114" t="s">
        <v>3</v>
      </c>
      <c r="H1202" s="20">
        <v>105</v>
      </c>
      <c r="I1202" s="20">
        <v>105</v>
      </c>
      <c r="J1202" s="20">
        <v>1575</v>
      </c>
      <c r="K1202" s="20">
        <v>15</v>
      </c>
      <c r="L1202" s="114" t="s">
        <v>356</v>
      </c>
      <c r="M1202" s="114" t="s">
        <v>774</v>
      </c>
    </row>
    <row r="1203" spans="1:13" x14ac:dyDescent="0.25">
      <c r="A1203" s="114">
        <v>25518</v>
      </c>
      <c r="B1203" s="117" t="s">
        <v>391</v>
      </c>
      <c r="C1203" s="114" t="s">
        <v>171</v>
      </c>
      <c r="D1203" s="114" t="s">
        <v>26</v>
      </c>
      <c r="E1203" s="114" t="s">
        <v>27</v>
      </c>
      <c r="F1203" s="114">
        <v>2020</v>
      </c>
      <c r="G1203" s="114" t="s">
        <v>11</v>
      </c>
      <c r="H1203" s="20">
        <v>0</v>
      </c>
      <c r="I1203" s="20">
        <v>0</v>
      </c>
      <c r="J1203" s="20">
        <v>0</v>
      </c>
      <c r="K1203" s="20">
        <v>0</v>
      </c>
      <c r="L1203" s="114" t="s">
        <v>356</v>
      </c>
      <c r="M1203" s="114" t="s">
        <v>774</v>
      </c>
    </row>
    <row r="1204" spans="1:13" x14ac:dyDescent="0.25">
      <c r="A1204" s="114">
        <v>25524</v>
      </c>
      <c r="B1204" s="115" t="s">
        <v>395</v>
      </c>
      <c r="C1204" s="114" t="s">
        <v>165</v>
      </c>
      <c r="D1204" s="114" t="s">
        <v>9</v>
      </c>
      <c r="E1204" s="114" t="s">
        <v>10</v>
      </c>
      <c r="F1204" s="114">
        <v>2020</v>
      </c>
      <c r="G1204" s="114" t="s">
        <v>11</v>
      </c>
      <c r="H1204" s="20">
        <v>90</v>
      </c>
      <c r="I1204" s="20">
        <v>90</v>
      </c>
      <c r="J1204" s="20">
        <v>1800</v>
      </c>
      <c r="K1204" s="20">
        <v>20</v>
      </c>
      <c r="L1204" s="114" t="s">
        <v>4</v>
      </c>
      <c r="M1204" s="114" t="s">
        <v>771</v>
      </c>
    </row>
    <row r="1205" spans="1:13" x14ac:dyDescent="0.25">
      <c r="A1205" s="114">
        <v>25524</v>
      </c>
      <c r="B1205" s="115" t="s">
        <v>395</v>
      </c>
      <c r="C1205" s="114" t="s">
        <v>165</v>
      </c>
      <c r="D1205" s="114" t="s">
        <v>9</v>
      </c>
      <c r="E1205" s="114" t="s">
        <v>10</v>
      </c>
      <c r="F1205" s="114">
        <v>2020</v>
      </c>
      <c r="G1205" s="114" t="s">
        <v>3</v>
      </c>
      <c r="H1205" s="20">
        <v>80</v>
      </c>
      <c r="I1205" s="20">
        <v>80</v>
      </c>
      <c r="J1205" s="20">
        <v>1600</v>
      </c>
      <c r="K1205" s="20">
        <v>20</v>
      </c>
      <c r="L1205" s="114" t="s">
        <v>4</v>
      </c>
      <c r="M1205" s="114" t="s">
        <v>771</v>
      </c>
    </row>
    <row r="1206" spans="1:13" x14ac:dyDescent="0.25">
      <c r="A1206" s="114">
        <v>25524</v>
      </c>
      <c r="B1206" s="115" t="s">
        <v>395</v>
      </c>
      <c r="C1206" s="114" t="s">
        <v>165</v>
      </c>
      <c r="D1206" s="114" t="s">
        <v>7</v>
      </c>
      <c r="E1206" s="114" t="s">
        <v>8</v>
      </c>
      <c r="F1206" s="114">
        <v>2020</v>
      </c>
      <c r="G1206" s="114" t="s">
        <v>11</v>
      </c>
      <c r="H1206" s="20">
        <v>20</v>
      </c>
      <c r="I1206" s="20">
        <v>20</v>
      </c>
      <c r="J1206" s="20">
        <v>69.930069930069934</v>
      </c>
      <c r="K1206" s="20">
        <v>3.4965034965034998</v>
      </c>
      <c r="L1206" s="114" t="s">
        <v>4</v>
      </c>
      <c r="M1206" s="114" t="s">
        <v>764</v>
      </c>
    </row>
    <row r="1207" spans="1:13" x14ac:dyDescent="0.25">
      <c r="A1207" s="114">
        <v>25524</v>
      </c>
      <c r="B1207" s="115" t="s">
        <v>395</v>
      </c>
      <c r="C1207" s="114" t="s">
        <v>165</v>
      </c>
      <c r="D1207" s="114" t="s">
        <v>7</v>
      </c>
      <c r="E1207" s="114" t="s">
        <v>8</v>
      </c>
      <c r="F1207" s="114">
        <v>2020</v>
      </c>
      <c r="G1207" s="114" t="s">
        <v>3</v>
      </c>
      <c r="H1207" s="20">
        <v>15</v>
      </c>
      <c r="I1207" s="20">
        <v>15</v>
      </c>
      <c r="J1207" s="20">
        <v>62.937062937062947</v>
      </c>
      <c r="K1207" s="20">
        <v>4.1958041958042003</v>
      </c>
      <c r="L1207" s="114" t="s">
        <v>4</v>
      </c>
      <c r="M1207" s="114" t="s">
        <v>764</v>
      </c>
    </row>
    <row r="1208" spans="1:13" x14ac:dyDescent="0.25">
      <c r="A1208" s="114">
        <v>25524</v>
      </c>
      <c r="B1208" s="115" t="s">
        <v>395</v>
      </c>
      <c r="C1208" s="114" t="s">
        <v>165</v>
      </c>
      <c r="D1208" s="114" t="s">
        <v>14</v>
      </c>
      <c r="E1208" s="114" t="s">
        <v>15</v>
      </c>
      <c r="F1208" s="114">
        <v>2020</v>
      </c>
      <c r="G1208" s="114" t="s">
        <v>11</v>
      </c>
      <c r="H1208" s="20">
        <v>15</v>
      </c>
      <c r="I1208" s="20">
        <v>15</v>
      </c>
      <c r="J1208" s="20">
        <v>150</v>
      </c>
      <c r="K1208" s="20">
        <v>10</v>
      </c>
      <c r="L1208" s="114" t="s">
        <v>4</v>
      </c>
      <c r="M1208" s="114" t="s">
        <v>771</v>
      </c>
    </row>
    <row r="1209" spans="1:13" x14ac:dyDescent="0.25">
      <c r="A1209" s="114">
        <v>25524</v>
      </c>
      <c r="B1209" s="115" t="s">
        <v>395</v>
      </c>
      <c r="C1209" s="114" t="s">
        <v>165</v>
      </c>
      <c r="D1209" s="114" t="s">
        <v>5</v>
      </c>
      <c r="E1209" s="114" t="s">
        <v>6</v>
      </c>
      <c r="F1209" s="114">
        <v>2020</v>
      </c>
      <c r="G1209" s="114" t="s">
        <v>11</v>
      </c>
      <c r="H1209" s="20">
        <v>10</v>
      </c>
      <c r="I1209" s="20">
        <v>10</v>
      </c>
      <c r="J1209" s="20">
        <v>23.364485981308412</v>
      </c>
      <c r="K1209" s="20">
        <v>2.3364485981308398</v>
      </c>
      <c r="L1209" s="114" t="s">
        <v>4</v>
      </c>
      <c r="M1209" s="114" t="s">
        <v>771</v>
      </c>
    </row>
    <row r="1210" spans="1:13" x14ac:dyDescent="0.25">
      <c r="A1210" s="114">
        <v>25524</v>
      </c>
      <c r="B1210" s="115" t="s">
        <v>395</v>
      </c>
      <c r="C1210" s="114" t="s">
        <v>165</v>
      </c>
      <c r="D1210" s="114" t="s">
        <v>14</v>
      </c>
      <c r="E1210" s="114" t="s">
        <v>15</v>
      </c>
      <c r="F1210" s="114">
        <v>2020</v>
      </c>
      <c r="G1210" s="114" t="s">
        <v>3</v>
      </c>
      <c r="H1210" s="20">
        <v>10</v>
      </c>
      <c r="I1210" s="20">
        <v>10</v>
      </c>
      <c r="J1210" s="20">
        <v>105</v>
      </c>
      <c r="K1210" s="20">
        <v>10.5</v>
      </c>
      <c r="L1210" s="114" t="s">
        <v>4</v>
      </c>
      <c r="M1210" s="114" t="s">
        <v>771</v>
      </c>
    </row>
    <row r="1211" spans="1:13" x14ac:dyDescent="0.25">
      <c r="A1211" s="114">
        <v>25524</v>
      </c>
      <c r="B1211" s="115" t="s">
        <v>395</v>
      </c>
      <c r="C1211" s="114" t="s">
        <v>165</v>
      </c>
      <c r="D1211" s="114" t="s">
        <v>22</v>
      </c>
      <c r="E1211" s="114" t="s">
        <v>32</v>
      </c>
      <c r="F1211" s="114">
        <v>2020</v>
      </c>
      <c r="G1211" s="114" t="s">
        <v>3</v>
      </c>
      <c r="H1211" s="20">
        <v>10</v>
      </c>
      <c r="I1211" s="20">
        <v>10</v>
      </c>
      <c r="J1211" s="20">
        <v>300</v>
      </c>
      <c r="K1211" s="20">
        <v>30</v>
      </c>
      <c r="L1211" s="114" t="s">
        <v>4</v>
      </c>
      <c r="M1211" s="114" t="s">
        <v>771</v>
      </c>
    </row>
    <row r="1212" spans="1:13" x14ac:dyDescent="0.25">
      <c r="A1212" s="114">
        <v>25524</v>
      </c>
      <c r="B1212" s="115" t="s">
        <v>395</v>
      </c>
      <c r="C1212" s="114" t="s">
        <v>165</v>
      </c>
      <c r="D1212" s="114" t="s">
        <v>22</v>
      </c>
      <c r="E1212" s="114" t="s">
        <v>32</v>
      </c>
      <c r="F1212" s="114">
        <v>2020</v>
      </c>
      <c r="G1212" s="114" t="s">
        <v>11</v>
      </c>
      <c r="H1212" s="20">
        <v>10</v>
      </c>
      <c r="I1212" s="20">
        <v>10</v>
      </c>
      <c r="J1212" s="20">
        <v>500</v>
      </c>
      <c r="K1212" s="20">
        <v>50</v>
      </c>
      <c r="L1212" s="114" t="s">
        <v>4</v>
      </c>
      <c r="M1212" s="114" t="s">
        <v>771</v>
      </c>
    </row>
    <row r="1213" spans="1:13" x14ac:dyDescent="0.25">
      <c r="A1213" s="114">
        <v>25524</v>
      </c>
      <c r="B1213" s="115" t="s">
        <v>395</v>
      </c>
      <c r="C1213" s="114" t="s">
        <v>165</v>
      </c>
      <c r="D1213" s="114" t="s">
        <v>5</v>
      </c>
      <c r="E1213" s="114" t="s">
        <v>6</v>
      </c>
      <c r="F1213" s="114">
        <v>2020</v>
      </c>
      <c r="G1213" s="114" t="s">
        <v>3</v>
      </c>
      <c r="H1213" s="20">
        <v>9</v>
      </c>
      <c r="I1213" s="20">
        <v>9</v>
      </c>
      <c r="J1213" s="20">
        <v>21.028037383177569</v>
      </c>
      <c r="K1213" s="20">
        <v>2.3364485981308398</v>
      </c>
      <c r="L1213" s="114" t="s">
        <v>4</v>
      </c>
      <c r="M1213" s="114" t="s">
        <v>771</v>
      </c>
    </row>
    <row r="1214" spans="1:13" x14ac:dyDescent="0.25">
      <c r="A1214" s="114">
        <v>25524</v>
      </c>
      <c r="B1214" s="115" t="s">
        <v>395</v>
      </c>
      <c r="C1214" s="114" t="s">
        <v>165</v>
      </c>
      <c r="D1214" s="114" t="s">
        <v>167</v>
      </c>
      <c r="E1214" s="114" t="s">
        <v>168</v>
      </c>
      <c r="F1214" s="114">
        <v>2020</v>
      </c>
      <c r="G1214" s="114" t="s">
        <v>3</v>
      </c>
      <c r="H1214" s="20">
        <v>5</v>
      </c>
      <c r="I1214" s="20">
        <v>5</v>
      </c>
      <c r="J1214" s="20">
        <v>30</v>
      </c>
      <c r="K1214" s="20">
        <v>6</v>
      </c>
      <c r="L1214" s="114" t="s">
        <v>4</v>
      </c>
      <c r="M1214" s="114" t="s">
        <v>771</v>
      </c>
    </row>
    <row r="1215" spans="1:13" x14ac:dyDescent="0.25">
      <c r="A1215" s="114">
        <v>25524</v>
      </c>
      <c r="B1215" s="115" t="s">
        <v>395</v>
      </c>
      <c r="C1215" s="114" t="s">
        <v>165</v>
      </c>
      <c r="D1215" s="114" t="s">
        <v>42</v>
      </c>
      <c r="E1215" s="114" t="s">
        <v>54</v>
      </c>
      <c r="F1215" s="114">
        <v>2020</v>
      </c>
      <c r="G1215" s="114" t="s">
        <v>11</v>
      </c>
      <c r="H1215" s="20">
        <v>5</v>
      </c>
      <c r="I1215" s="20">
        <v>5</v>
      </c>
      <c r="J1215" s="20">
        <v>50</v>
      </c>
      <c r="K1215" s="20">
        <v>10</v>
      </c>
      <c r="L1215" s="114" t="s">
        <v>4</v>
      </c>
      <c r="M1215" s="114" t="s">
        <v>771</v>
      </c>
    </row>
    <row r="1216" spans="1:13" x14ac:dyDescent="0.25">
      <c r="A1216" s="114">
        <v>25524</v>
      </c>
      <c r="B1216" s="115" t="s">
        <v>395</v>
      </c>
      <c r="C1216" s="114" t="s">
        <v>165</v>
      </c>
      <c r="D1216" s="114" t="s">
        <v>1</v>
      </c>
      <c r="E1216" s="114" t="s">
        <v>2</v>
      </c>
      <c r="F1216" s="114">
        <v>2020</v>
      </c>
      <c r="G1216" s="114" t="s">
        <v>3</v>
      </c>
      <c r="H1216" s="20">
        <v>5</v>
      </c>
      <c r="I1216" s="20">
        <v>5</v>
      </c>
      <c r="J1216" s="20">
        <v>5.5932203389830519</v>
      </c>
      <c r="K1216" s="20">
        <v>1.1186440677966101</v>
      </c>
      <c r="L1216" s="114" t="s">
        <v>4</v>
      </c>
      <c r="M1216" s="114" t="s">
        <v>764</v>
      </c>
    </row>
    <row r="1217" spans="1:13" x14ac:dyDescent="0.25">
      <c r="A1217" s="114">
        <v>25524</v>
      </c>
      <c r="B1217" s="115" t="s">
        <v>395</v>
      </c>
      <c r="C1217" s="114" t="s">
        <v>165</v>
      </c>
      <c r="D1217" s="114" t="s">
        <v>1</v>
      </c>
      <c r="E1217" s="114" t="s">
        <v>2</v>
      </c>
      <c r="F1217" s="114">
        <v>2020</v>
      </c>
      <c r="G1217" s="114" t="s">
        <v>11</v>
      </c>
      <c r="H1217" s="20">
        <v>5</v>
      </c>
      <c r="I1217" s="20">
        <v>5</v>
      </c>
      <c r="J1217" s="20">
        <v>6.991525423728814</v>
      </c>
      <c r="K1217" s="20">
        <v>1.3983050847457601</v>
      </c>
      <c r="L1217" s="114" t="s">
        <v>4</v>
      </c>
      <c r="M1217" s="114" t="s">
        <v>764</v>
      </c>
    </row>
    <row r="1218" spans="1:13" x14ac:dyDescent="0.25">
      <c r="A1218" s="114">
        <v>25524</v>
      </c>
      <c r="B1218" s="115" t="s">
        <v>395</v>
      </c>
      <c r="C1218" s="114" t="s">
        <v>165</v>
      </c>
      <c r="D1218" s="114" t="s">
        <v>167</v>
      </c>
      <c r="E1218" s="114" t="s">
        <v>168</v>
      </c>
      <c r="F1218" s="114">
        <v>2020</v>
      </c>
      <c r="G1218" s="114" t="s">
        <v>11</v>
      </c>
      <c r="H1218" s="20">
        <v>3</v>
      </c>
      <c r="I1218" s="20">
        <v>3</v>
      </c>
      <c r="J1218" s="20">
        <v>24</v>
      </c>
      <c r="K1218" s="20">
        <v>8</v>
      </c>
      <c r="L1218" s="114" t="s">
        <v>4</v>
      </c>
      <c r="M1218" s="114" t="s">
        <v>771</v>
      </c>
    </row>
    <row r="1219" spans="1:13" x14ac:dyDescent="0.25">
      <c r="A1219" s="114">
        <v>25524</v>
      </c>
      <c r="B1219" s="115" t="s">
        <v>395</v>
      </c>
      <c r="C1219" s="114" t="s">
        <v>165</v>
      </c>
      <c r="D1219" s="114" t="s">
        <v>60</v>
      </c>
      <c r="E1219" s="114" t="s">
        <v>61</v>
      </c>
      <c r="F1219" s="114">
        <v>2020</v>
      </c>
      <c r="G1219" s="114" t="s">
        <v>3</v>
      </c>
      <c r="H1219" s="20">
        <v>3</v>
      </c>
      <c r="I1219" s="20">
        <v>3</v>
      </c>
      <c r="J1219" s="20">
        <v>60</v>
      </c>
      <c r="K1219" s="20">
        <v>20</v>
      </c>
      <c r="L1219" s="114" t="s">
        <v>4</v>
      </c>
      <c r="M1219" s="114" t="s">
        <v>771</v>
      </c>
    </row>
    <row r="1220" spans="1:13" x14ac:dyDescent="0.25">
      <c r="A1220" s="114">
        <v>25524</v>
      </c>
      <c r="B1220" s="115" t="s">
        <v>395</v>
      </c>
      <c r="C1220" s="114" t="s">
        <v>165</v>
      </c>
      <c r="D1220" s="114" t="s">
        <v>60</v>
      </c>
      <c r="E1220" s="114" t="s">
        <v>61</v>
      </c>
      <c r="F1220" s="114">
        <v>2020</v>
      </c>
      <c r="G1220" s="114" t="s">
        <v>11</v>
      </c>
      <c r="H1220" s="20">
        <v>3</v>
      </c>
      <c r="I1220" s="20">
        <v>3</v>
      </c>
      <c r="J1220" s="20">
        <v>60</v>
      </c>
      <c r="K1220" s="20">
        <v>20</v>
      </c>
      <c r="L1220" s="114" t="s">
        <v>4</v>
      </c>
      <c r="M1220" s="114" t="s">
        <v>771</v>
      </c>
    </row>
    <row r="1221" spans="1:13" x14ac:dyDescent="0.25">
      <c r="A1221" s="114">
        <v>25524</v>
      </c>
      <c r="B1221" s="115" t="s">
        <v>395</v>
      </c>
      <c r="C1221" s="114" t="s">
        <v>165</v>
      </c>
      <c r="D1221" s="114" t="s">
        <v>52</v>
      </c>
      <c r="E1221" s="114" t="s">
        <v>53</v>
      </c>
      <c r="F1221" s="114">
        <v>2020</v>
      </c>
      <c r="G1221" s="114" t="s">
        <v>3</v>
      </c>
      <c r="H1221" s="20">
        <v>2</v>
      </c>
      <c r="I1221" s="20">
        <v>2</v>
      </c>
      <c r="J1221" s="20">
        <v>20</v>
      </c>
      <c r="K1221" s="20">
        <v>10</v>
      </c>
      <c r="L1221" s="114" t="s">
        <v>4</v>
      </c>
      <c r="M1221" s="114" t="s">
        <v>771</v>
      </c>
    </row>
    <row r="1222" spans="1:13" x14ac:dyDescent="0.25">
      <c r="A1222" s="114">
        <v>25524</v>
      </c>
      <c r="B1222" s="115" t="s">
        <v>395</v>
      </c>
      <c r="C1222" s="114" t="s">
        <v>165</v>
      </c>
      <c r="D1222" s="114" t="s">
        <v>52</v>
      </c>
      <c r="E1222" s="114" t="s">
        <v>53</v>
      </c>
      <c r="F1222" s="114">
        <v>2020</v>
      </c>
      <c r="G1222" s="114" t="s">
        <v>11</v>
      </c>
      <c r="H1222" s="20">
        <v>2</v>
      </c>
      <c r="I1222" s="20">
        <v>2</v>
      </c>
      <c r="J1222" s="20">
        <v>20</v>
      </c>
      <c r="K1222" s="20">
        <v>10</v>
      </c>
      <c r="L1222" s="114" t="s">
        <v>4</v>
      </c>
      <c r="M1222" s="114" t="s">
        <v>771</v>
      </c>
    </row>
    <row r="1223" spans="1:13" x14ac:dyDescent="0.25">
      <c r="A1223" s="114">
        <v>25524</v>
      </c>
      <c r="B1223" s="115" t="s">
        <v>395</v>
      </c>
      <c r="C1223" s="114" t="s">
        <v>165</v>
      </c>
      <c r="D1223" s="114" t="s">
        <v>22</v>
      </c>
      <c r="E1223" s="114" t="s">
        <v>23</v>
      </c>
      <c r="F1223" s="114">
        <v>2020</v>
      </c>
      <c r="G1223" s="114" t="s">
        <v>3</v>
      </c>
      <c r="H1223" s="20">
        <v>2</v>
      </c>
      <c r="I1223" s="20">
        <v>2</v>
      </c>
      <c r="J1223" s="20">
        <v>242</v>
      </c>
      <c r="K1223" s="20">
        <v>121</v>
      </c>
      <c r="L1223" s="114" t="s">
        <v>4</v>
      </c>
      <c r="M1223" s="114" t="s">
        <v>771</v>
      </c>
    </row>
    <row r="1224" spans="1:13" x14ac:dyDescent="0.25">
      <c r="A1224" s="114">
        <v>25524</v>
      </c>
      <c r="B1224" s="115" t="s">
        <v>395</v>
      </c>
      <c r="C1224" s="114" t="s">
        <v>165</v>
      </c>
      <c r="D1224" s="114" t="s">
        <v>22</v>
      </c>
      <c r="E1224" s="114" t="s">
        <v>23</v>
      </c>
      <c r="F1224" s="114">
        <v>2020</v>
      </c>
      <c r="G1224" s="114" t="s">
        <v>11</v>
      </c>
      <c r="H1224" s="20">
        <v>2</v>
      </c>
      <c r="I1224" s="20">
        <v>2</v>
      </c>
      <c r="J1224" s="20">
        <v>240</v>
      </c>
      <c r="K1224" s="20">
        <v>120</v>
      </c>
      <c r="L1224" s="114" t="s">
        <v>4</v>
      </c>
      <c r="M1224" s="114" t="s">
        <v>771</v>
      </c>
    </row>
    <row r="1225" spans="1:13" x14ac:dyDescent="0.25">
      <c r="A1225" s="114">
        <v>25524</v>
      </c>
      <c r="B1225" s="115" t="s">
        <v>395</v>
      </c>
      <c r="C1225" s="114" t="s">
        <v>165</v>
      </c>
      <c r="D1225" s="114" t="s">
        <v>42</v>
      </c>
      <c r="E1225" s="114" t="s">
        <v>54</v>
      </c>
      <c r="F1225" s="114">
        <v>2020</v>
      </c>
      <c r="G1225" s="114" t="s">
        <v>3</v>
      </c>
      <c r="H1225" s="20">
        <v>0</v>
      </c>
      <c r="I1225" s="20">
        <v>0</v>
      </c>
      <c r="J1225" s="20">
        <v>0</v>
      </c>
      <c r="K1225" s="20">
        <v>0</v>
      </c>
      <c r="L1225" s="114" t="s">
        <v>4</v>
      </c>
      <c r="M1225" s="114" t="s">
        <v>771</v>
      </c>
    </row>
    <row r="1226" spans="1:13" x14ac:dyDescent="0.25">
      <c r="A1226" s="114">
        <v>25524</v>
      </c>
      <c r="B1226" s="115" t="s">
        <v>395</v>
      </c>
      <c r="C1226" s="114" t="s">
        <v>165</v>
      </c>
      <c r="D1226" s="114" t="s">
        <v>230</v>
      </c>
      <c r="E1226" s="114" t="s">
        <v>231</v>
      </c>
      <c r="F1226" s="114">
        <v>2020</v>
      </c>
      <c r="G1226" s="114" t="s">
        <v>225</v>
      </c>
      <c r="H1226" s="20">
        <v>560</v>
      </c>
      <c r="I1226" s="20">
        <v>550</v>
      </c>
      <c r="J1226" s="20">
        <v>6600</v>
      </c>
      <c r="K1226" s="20">
        <v>12</v>
      </c>
      <c r="L1226" s="114" t="s">
        <v>50</v>
      </c>
      <c r="M1226" s="114" t="s">
        <v>769</v>
      </c>
    </row>
    <row r="1227" spans="1:13" x14ac:dyDescent="0.25">
      <c r="A1227" s="114">
        <v>25524</v>
      </c>
      <c r="B1227" s="115" t="s">
        <v>395</v>
      </c>
      <c r="C1227" s="114" t="s">
        <v>165</v>
      </c>
      <c r="D1227" s="114" t="s">
        <v>232</v>
      </c>
      <c r="E1227" s="114" t="s">
        <v>759</v>
      </c>
      <c r="F1227" s="114">
        <v>2020</v>
      </c>
      <c r="G1227" s="114" t="s">
        <v>225</v>
      </c>
      <c r="H1227" s="20">
        <v>229</v>
      </c>
      <c r="I1227" s="20">
        <v>208</v>
      </c>
      <c r="J1227" s="20">
        <v>223</v>
      </c>
      <c r="K1227" s="20">
        <v>1.0721153846153799</v>
      </c>
      <c r="L1227" s="114" t="s">
        <v>50</v>
      </c>
      <c r="M1227" s="114" t="s">
        <v>759</v>
      </c>
    </row>
    <row r="1228" spans="1:13" x14ac:dyDescent="0.25">
      <c r="A1228" s="114">
        <v>25524</v>
      </c>
      <c r="B1228" s="115" t="s">
        <v>395</v>
      </c>
      <c r="C1228" s="114" t="s">
        <v>165</v>
      </c>
      <c r="D1228" s="114" t="s">
        <v>224</v>
      </c>
      <c r="E1228" s="114" t="s">
        <v>334</v>
      </c>
      <c r="F1228" s="114">
        <v>2020</v>
      </c>
      <c r="G1228" s="114" t="s">
        <v>225</v>
      </c>
      <c r="H1228" s="20">
        <v>137</v>
      </c>
      <c r="I1228" s="20">
        <v>116</v>
      </c>
      <c r="J1228" s="20">
        <v>2055</v>
      </c>
      <c r="K1228" s="20">
        <v>15</v>
      </c>
      <c r="L1228" s="114" t="s">
        <v>50</v>
      </c>
      <c r="M1228" s="114" t="s">
        <v>769</v>
      </c>
    </row>
    <row r="1229" spans="1:13" x14ac:dyDescent="0.25">
      <c r="A1229" s="114">
        <v>25524</v>
      </c>
      <c r="B1229" s="115" t="s">
        <v>395</v>
      </c>
      <c r="C1229" s="114" t="s">
        <v>165</v>
      </c>
      <c r="D1229" s="114" t="s">
        <v>234</v>
      </c>
      <c r="E1229" s="114" t="s">
        <v>235</v>
      </c>
      <c r="F1229" s="114">
        <v>2020</v>
      </c>
      <c r="G1229" s="114" t="s">
        <v>225</v>
      </c>
      <c r="H1229" s="20">
        <v>36</v>
      </c>
      <c r="I1229" s="20">
        <v>36</v>
      </c>
      <c r="J1229" s="20">
        <v>288</v>
      </c>
      <c r="K1229" s="20">
        <v>8</v>
      </c>
      <c r="L1229" s="114" t="s">
        <v>50</v>
      </c>
      <c r="M1229" s="114" t="s">
        <v>769</v>
      </c>
    </row>
    <row r="1230" spans="1:13" x14ac:dyDescent="0.25">
      <c r="A1230" s="114">
        <v>25524</v>
      </c>
      <c r="B1230" s="115" t="s">
        <v>395</v>
      </c>
      <c r="C1230" s="114" t="s">
        <v>165</v>
      </c>
      <c r="D1230" s="114" t="s">
        <v>256</v>
      </c>
      <c r="E1230" s="114" t="s">
        <v>257</v>
      </c>
      <c r="F1230" s="114">
        <v>2020</v>
      </c>
      <c r="G1230" s="114" t="s">
        <v>225</v>
      </c>
      <c r="H1230" s="20">
        <v>27</v>
      </c>
      <c r="I1230" s="20">
        <v>27</v>
      </c>
      <c r="J1230" s="20">
        <v>405</v>
      </c>
      <c r="K1230" s="20">
        <v>15</v>
      </c>
      <c r="L1230" s="114" t="s">
        <v>50</v>
      </c>
      <c r="M1230" s="114" t="s">
        <v>769</v>
      </c>
    </row>
    <row r="1231" spans="1:13" x14ac:dyDescent="0.25">
      <c r="A1231" s="114">
        <v>25524</v>
      </c>
      <c r="B1231" s="115" t="s">
        <v>395</v>
      </c>
      <c r="C1231" s="114" t="s">
        <v>165</v>
      </c>
      <c r="D1231" s="114" t="s">
        <v>253</v>
      </c>
      <c r="E1231" s="114" t="s">
        <v>254</v>
      </c>
      <c r="F1231" s="114">
        <v>2020</v>
      </c>
      <c r="G1231" s="114" t="s">
        <v>225</v>
      </c>
      <c r="H1231" s="20">
        <v>23</v>
      </c>
      <c r="I1231" s="20">
        <v>23</v>
      </c>
      <c r="J1231" s="20">
        <v>253</v>
      </c>
      <c r="K1231" s="20">
        <v>11</v>
      </c>
      <c r="L1231" s="114" t="s">
        <v>50</v>
      </c>
      <c r="M1231" s="114" t="s">
        <v>769</v>
      </c>
    </row>
    <row r="1232" spans="1:13" x14ac:dyDescent="0.25">
      <c r="A1232" s="114">
        <v>25524</v>
      </c>
      <c r="B1232" s="115" t="s">
        <v>395</v>
      </c>
      <c r="C1232" s="114" t="s">
        <v>165</v>
      </c>
      <c r="D1232" s="114" t="s">
        <v>255</v>
      </c>
      <c r="E1232" s="114" t="s">
        <v>338</v>
      </c>
      <c r="F1232" s="114">
        <v>2020</v>
      </c>
      <c r="G1232" s="114" t="s">
        <v>225</v>
      </c>
      <c r="H1232" s="20">
        <v>20</v>
      </c>
      <c r="I1232" s="20">
        <v>20</v>
      </c>
      <c r="J1232" s="20">
        <v>240</v>
      </c>
      <c r="K1232" s="20">
        <v>12</v>
      </c>
      <c r="L1232" s="114" t="s">
        <v>50</v>
      </c>
      <c r="M1232" s="114" t="s">
        <v>769</v>
      </c>
    </row>
    <row r="1233" spans="1:13" x14ac:dyDescent="0.25">
      <c r="A1233" s="114">
        <v>25524</v>
      </c>
      <c r="B1233" s="115" t="s">
        <v>395</v>
      </c>
      <c r="C1233" s="114" t="s">
        <v>165</v>
      </c>
      <c r="D1233" s="114" t="s">
        <v>274</v>
      </c>
      <c r="E1233" s="114" t="s">
        <v>275</v>
      </c>
      <c r="F1233" s="114">
        <v>2020</v>
      </c>
      <c r="G1233" s="114" t="s">
        <v>225</v>
      </c>
      <c r="H1233" s="20">
        <v>13</v>
      </c>
      <c r="I1233" s="20">
        <v>13</v>
      </c>
      <c r="J1233" s="20">
        <v>182</v>
      </c>
      <c r="K1233" s="20">
        <v>14</v>
      </c>
      <c r="L1233" s="114" t="s">
        <v>50</v>
      </c>
      <c r="M1233" s="114" t="s">
        <v>769</v>
      </c>
    </row>
    <row r="1234" spans="1:13" x14ac:dyDescent="0.25">
      <c r="A1234" s="114">
        <v>25524</v>
      </c>
      <c r="B1234" s="115" t="s">
        <v>395</v>
      </c>
      <c r="C1234" s="114" t="s">
        <v>165</v>
      </c>
      <c r="D1234" s="114" t="s">
        <v>228</v>
      </c>
      <c r="E1234" s="114" t="s">
        <v>229</v>
      </c>
      <c r="F1234" s="114">
        <v>2020</v>
      </c>
      <c r="G1234" s="114" t="s">
        <v>225</v>
      </c>
      <c r="H1234" s="20">
        <v>8</v>
      </c>
      <c r="I1234" s="20">
        <v>8</v>
      </c>
      <c r="J1234" s="20">
        <v>48</v>
      </c>
      <c r="K1234" s="20">
        <v>6</v>
      </c>
      <c r="L1234" s="114" t="s">
        <v>50</v>
      </c>
      <c r="M1234" s="114" t="s">
        <v>769</v>
      </c>
    </row>
    <row r="1235" spans="1:13" x14ac:dyDescent="0.25">
      <c r="A1235" s="114">
        <v>25524</v>
      </c>
      <c r="B1235" s="115" t="s">
        <v>395</v>
      </c>
      <c r="C1235" s="114" t="s">
        <v>165</v>
      </c>
      <c r="D1235" s="114" t="s">
        <v>278</v>
      </c>
      <c r="E1235" s="114" t="s">
        <v>279</v>
      </c>
      <c r="F1235" s="114">
        <v>2020</v>
      </c>
      <c r="G1235" s="114" t="s">
        <v>225</v>
      </c>
      <c r="H1235" s="20">
        <v>5</v>
      </c>
      <c r="I1235" s="20">
        <v>5</v>
      </c>
      <c r="J1235" s="20">
        <v>45</v>
      </c>
      <c r="K1235" s="20">
        <v>9</v>
      </c>
      <c r="L1235" s="114" t="s">
        <v>50</v>
      </c>
      <c r="M1235" s="114" t="s">
        <v>769</v>
      </c>
    </row>
    <row r="1236" spans="1:13" x14ac:dyDescent="0.25">
      <c r="A1236" s="114">
        <v>25524</v>
      </c>
      <c r="B1236" s="115" t="s">
        <v>395</v>
      </c>
      <c r="C1236" s="114" t="s">
        <v>165</v>
      </c>
      <c r="D1236" s="114" t="s">
        <v>236</v>
      </c>
      <c r="E1236" s="114" t="s">
        <v>237</v>
      </c>
      <c r="F1236" s="114">
        <v>2020</v>
      </c>
      <c r="G1236" s="114" t="s">
        <v>225</v>
      </c>
      <c r="H1236" s="20">
        <v>5</v>
      </c>
      <c r="I1236" s="20">
        <v>5</v>
      </c>
      <c r="J1236" s="20">
        <v>60</v>
      </c>
      <c r="K1236" s="20">
        <v>12</v>
      </c>
      <c r="L1236" s="114" t="s">
        <v>50</v>
      </c>
      <c r="M1236" s="114" t="s">
        <v>769</v>
      </c>
    </row>
    <row r="1237" spans="1:13" x14ac:dyDescent="0.25">
      <c r="A1237" s="114">
        <v>25524</v>
      </c>
      <c r="B1237" s="115" t="s">
        <v>395</v>
      </c>
      <c r="C1237" s="114" t="s">
        <v>165</v>
      </c>
      <c r="D1237" s="114" t="s">
        <v>224</v>
      </c>
      <c r="E1237" s="114" t="s">
        <v>345</v>
      </c>
      <c r="F1237" s="114">
        <v>2020</v>
      </c>
      <c r="G1237" s="114" t="s">
        <v>225</v>
      </c>
      <c r="H1237" s="20">
        <v>1</v>
      </c>
      <c r="I1237" s="20">
        <v>0</v>
      </c>
      <c r="J1237" s="20">
        <v>0</v>
      </c>
      <c r="K1237" s="20">
        <v>0</v>
      </c>
      <c r="L1237" s="114" t="s">
        <v>50</v>
      </c>
      <c r="M1237" s="114" t="s">
        <v>769</v>
      </c>
    </row>
    <row r="1238" spans="1:13" x14ac:dyDescent="0.25">
      <c r="A1238" s="114">
        <v>25530</v>
      </c>
      <c r="B1238" s="117" t="s">
        <v>389</v>
      </c>
      <c r="C1238" s="114" t="s">
        <v>206</v>
      </c>
      <c r="D1238" s="114" t="s">
        <v>115</v>
      </c>
      <c r="E1238" s="114" t="s">
        <v>116</v>
      </c>
      <c r="F1238" s="114">
        <v>2020</v>
      </c>
      <c r="G1238" s="114" t="s">
        <v>3</v>
      </c>
      <c r="H1238" s="20">
        <v>290</v>
      </c>
      <c r="I1238" s="20">
        <v>285</v>
      </c>
      <c r="J1238" s="20">
        <v>1824</v>
      </c>
      <c r="K1238" s="20">
        <v>6.4</v>
      </c>
      <c r="L1238" s="114" t="s">
        <v>4</v>
      </c>
      <c r="M1238" s="114" t="s">
        <v>764</v>
      </c>
    </row>
    <row r="1239" spans="1:13" x14ac:dyDescent="0.25">
      <c r="A1239" s="114">
        <v>25530</v>
      </c>
      <c r="B1239" s="117" t="s">
        <v>389</v>
      </c>
      <c r="C1239" s="114" t="s">
        <v>206</v>
      </c>
      <c r="D1239" s="114" t="s">
        <v>115</v>
      </c>
      <c r="E1239" s="114" t="s">
        <v>116</v>
      </c>
      <c r="F1239" s="114">
        <v>2020</v>
      </c>
      <c r="G1239" s="114" t="s">
        <v>11</v>
      </c>
      <c r="H1239" s="20">
        <v>260</v>
      </c>
      <c r="I1239" s="20">
        <v>260</v>
      </c>
      <c r="J1239" s="20">
        <v>1690</v>
      </c>
      <c r="K1239" s="20">
        <v>6.5</v>
      </c>
      <c r="L1239" s="114" t="s">
        <v>4</v>
      </c>
      <c r="M1239" s="114" t="s">
        <v>764</v>
      </c>
    </row>
    <row r="1240" spans="1:13" x14ac:dyDescent="0.25">
      <c r="A1240" s="114">
        <v>25530</v>
      </c>
      <c r="B1240" s="117" t="s">
        <v>389</v>
      </c>
      <c r="C1240" s="114" t="s">
        <v>206</v>
      </c>
      <c r="D1240" s="114" t="s">
        <v>1</v>
      </c>
      <c r="E1240" s="114" t="s">
        <v>35</v>
      </c>
      <c r="F1240" s="114">
        <v>2020</v>
      </c>
      <c r="G1240" s="114" t="s">
        <v>11</v>
      </c>
      <c r="H1240" s="20">
        <v>158</v>
      </c>
      <c r="I1240" s="20">
        <v>158</v>
      </c>
      <c r="J1240" s="20">
        <v>1011.2</v>
      </c>
      <c r="K1240" s="20">
        <v>6.4</v>
      </c>
      <c r="L1240" s="114" t="s">
        <v>4</v>
      </c>
      <c r="M1240" s="114" t="s">
        <v>764</v>
      </c>
    </row>
    <row r="1241" spans="1:13" x14ac:dyDescent="0.25">
      <c r="A1241" s="114">
        <v>25530</v>
      </c>
      <c r="B1241" s="117" t="s">
        <v>389</v>
      </c>
      <c r="C1241" s="114" t="s">
        <v>206</v>
      </c>
      <c r="D1241" s="114" t="s">
        <v>1</v>
      </c>
      <c r="E1241" s="114" t="s">
        <v>35</v>
      </c>
      <c r="F1241" s="114">
        <v>2020</v>
      </c>
      <c r="G1241" s="114" t="s">
        <v>3</v>
      </c>
      <c r="H1241" s="20">
        <v>155</v>
      </c>
      <c r="I1241" s="20">
        <v>153</v>
      </c>
      <c r="J1241" s="20">
        <v>918</v>
      </c>
      <c r="K1241" s="20">
        <v>6</v>
      </c>
      <c r="L1241" s="114" t="s">
        <v>4</v>
      </c>
      <c r="M1241" s="114" t="s">
        <v>764</v>
      </c>
    </row>
    <row r="1242" spans="1:13" x14ac:dyDescent="0.25">
      <c r="A1242" s="114">
        <v>25530</v>
      </c>
      <c r="B1242" s="117" t="s">
        <v>389</v>
      </c>
      <c r="C1242" s="114" t="s">
        <v>206</v>
      </c>
      <c r="D1242" s="114" t="s">
        <v>248</v>
      </c>
      <c r="E1242" s="114" t="s">
        <v>249</v>
      </c>
      <c r="F1242" s="114">
        <v>2020</v>
      </c>
      <c r="G1242" s="114" t="s">
        <v>225</v>
      </c>
      <c r="H1242" s="20">
        <v>5542</v>
      </c>
      <c r="I1242" s="20">
        <v>5392</v>
      </c>
      <c r="J1242" s="20">
        <v>23530.688000000002</v>
      </c>
      <c r="K1242" s="20">
        <v>4.3639999999999999</v>
      </c>
      <c r="L1242" s="114" t="s">
        <v>50</v>
      </c>
      <c r="M1242" s="114" t="s">
        <v>758</v>
      </c>
    </row>
    <row r="1243" spans="1:13" x14ac:dyDescent="0.25">
      <c r="A1243" s="114">
        <v>25530</v>
      </c>
      <c r="B1243" s="117" t="s">
        <v>389</v>
      </c>
      <c r="C1243" s="114" t="s">
        <v>206</v>
      </c>
      <c r="D1243" s="114" t="s">
        <v>240</v>
      </c>
      <c r="E1243" s="114" t="s">
        <v>241</v>
      </c>
      <c r="F1243" s="114">
        <v>2020</v>
      </c>
      <c r="G1243" s="114" t="s">
        <v>225</v>
      </c>
      <c r="H1243" s="20">
        <v>243</v>
      </c>
      <c r="I1243" s="20">
        <v>243</v>
      </c>
      <c r="J1243" s="20">
        <v>272.16000000000003</v>
      </c>
      <c r="K1243" s="20">
        <v>1.1200000000000001</v>
      </c>
      <c r="L1243" s="114" t="s">
        <v>50</v>
      </c>
      <c r="M1243" s="114" t="s">
        <v>765</v>
      </c>
    </row>
    <row r="1244" spans="1:13" x14ac:dyDescent="0.25">
      <c r="A1244" s="114">
        <v>25530</v>
      </c>
      <c r="B1244" s="117" t="s">
        <v>389</v>
      </c>
      <c r="C1244" s="114" t="s">
        <v>206</v>
      </c>
      <c r="D1244" s="114" t="s">
        <v>375</v>
      </c>
      <c r="E1244" s="114" t="s">
        <v>375</v>
      </c>
      <c r="F1244" s="114">
        <v>2020</v>
      </c>
      <c r="G1244" s="114"/>
      <c r="H1244" s="114">
        <v>170</v>
      </c>
      <c r="I1244" s="114">
        <v>170</v>
      </c>
      <c r="J1244" s="114">
        <v>170</v>
      </c>
      <c r="K1244" s="114">
        <v>1</v>
      </c>
      <c r="L1244" s="114" t="s">
        <v>50</v>
      </c>
      <c r="M1244" s="114" t="s">
        <v>758</v>
      </c>
    </row>
    <row r="1245" spans="1:13" x14ac:dyDescent="0.25">
      <c r="A1245" s="114">
        <v>25530</v>
      </c>
      <c r="B1245" s="117" t="s">
        <v>389</v>
      </c>
      <c r="C1245" s="114" t="s">
        <v>206</v>
      </c>
      <c r="D1245" s="114" t="s">
        <v>234</v>
      </c>
      <c r="E1245" s="114" t="s">
        <v>235</v>
      </c>
      <c r="F1245" s="114">
        <v>2020</v>
      </c>
      <c r="G1245" s="114" t="s">
        <v>225</v>
      </c>
      <c r="H1245" s="20">
        <v>165</v>
      </c>
      <c r="I1245" s="20">
        <v>165</v>
      </c>
      <c r="J1245" s="20">
        <v>3300</v>
      </c>
      <c r="K1245" s="20">
        <v>20</v>
      </c>
      <c r="L1245" s="114" t="s">
        <v>50</v>
      </c>
      <c r="M1245" s="114" t="s">
        <v>769</v>
      </c>
    </row>
    <row r="1246" spans="1:13" x14ac:dyDescent="0.25">
      <c r="A1246" s="114">
        <v>25530</v>
      </c>
      <c r="B1246" s="117" t="s">
        <v>389</v>
      </c>
      <c r="C1246" s="114" t="s">
        <v>206</v>
      </c>
      <c r="D1246" s="114" t="s">
        <v>286</v>
      </c>
      <c r="E1246" s="114" t="s">
        <v>344</v>
      </c>
      <c r="F1246" s="114">
        <v>2020</v>
      </c>
      <c r="G1246" s="114" t="s">
        <v>225</v>
      </c>
      <c r="H1246" s="20">
        <v>83</v>
      </c>
      <c r="I1246" s="20">
        <v>30</v>
      </c>
      <c r="J1246" s="20">
        <v>990</v>
      </c>
      <c r="K1246" s="20">
        <v>33</v>
      </c>
      <c r="L1246" s="114" t="s">
        <v>50</v>
      </c>
      <c r="M1246" s="114" t="s">
        <v>769</v>
      </c>
    </row>
    <row r="1247" spans="1:13" x14ac:dyDescent="0.25">
      <c r="A1247" s="114">
        <v>25530</v>
      </c>
      <c r="B1247" s="117" t="s">
        <v>389</v>
      </c>
      <c r="C1247" s="114" t="s">
        <v>206</v>
      </c>
      <c r="D1247" s="114" t="s">
        <v>232</v>
      </c>
      <c r="E1247" s="114" t="s">
        <v>759</v>
      </c>
      <c r="F1247" s="114">
        <v>2020</v>
      </c>
      <c r="G1247" s="114" t="s">
        <v>225</v>
      </c>
      <c r="H1247" s="20">
        <v>9</v>
      </c>
      <c r="I1247" s="20">
        <v>9</v>
      </c>
      <c r="J1247" s="20">
        <v>11.25</v>
      </c>
      <c r="K1247" s="20">
        <v>1.25</v>
      </c>
      <c r="L1247" s="114" t="s">
        <v>50</v>
      </c>
      <c r="M1247" s="114" t="s">
        <v>759</v>
      </c>
    </row>
    <row r="1248" spans="1:13" x14ac:dyDescent="0.25">
      <c r="A1248" s="114">
        <v>25530</v>
      </c>
      <c r="B1248" s="117" t="s">
        <v>389</v>
      </c>
      <c r="C1248" s="114" t="s">
        <v>206</v>
      </c>
      <c r="D1248" s="114" t="s">
        <v>255</v>
      </c>
      <c r="E1248" s="114" t="s">
        <v>338</v>
      </c>
      <c r="F1248" s="114">
        <v>2020</v>
      </c>
      <c r="G1248" s="114" t="s">
        <v>225</v>
      </c>
      <c r="H1248" s="20">
        <v>7</v>
      </c>
      <c r="I1248" s="20">
        <v>7</v>
      </c>
      <c r="J1248" s="20">
        <v>35</v>
      </c>
      <c r="K1248" s="20">
        <v>5</v>
      </c>
      <c r="L1248" s="114" t="s">
        <v>50</v>
      </c>
      <c r="M1248" s="114" t="s">
        <v>769</v>
      </c>
    </row>
    <row r="1249" spans="1:13" x14ac:dyDescent="0.25">
      <c r="A1249" s="114">
        <v>25530</v>
      </c>
      <c r="B1249" s="117" t="s">
        <v>389</v>
      </c>
      <c r="C1249" s="114" t="s">
        <v>206</v>
      </c>
      <c r="D1249" s="114" t="s">
        <v>250</v>
      </c>
      <c r="E1249" s="114" t="s">
        <v>251</v>
      </c>
      <c r="F1249" s="114">
        <v>2020</v>
      </c>
      <c r="G1249" s="114" t="s">
        <v>225</v>
      </c>
      <c r="H1249" s="20">
        <v>4</v>
      </c>
      <c r="I1249" s="20">
        <v>4</v>
      </c>
      <c r="J1249" s="20">
        <v>2.52</v>
      </c>
      <c r="K1249" s="20">
        <v>0.63</v>
      </c>
      <c r="L1249" s="114" t="s">
        <v>50</v>
      </c>
      <c r="M1249" s="114" t="s">
        <v>251</v>
      </c>
    </row>
    <row r="1250" spans="1:13" x14ac:dyDescent="0.25">
      <c r="A1250" s="114">
        <v>25530</v>
      </c>
      <c r="B1250" s="117" t="s">
        <v>389</v>
      </c>
      <c r="C1250" s="114" t="s">
        <v>206</v>
      </c>
      <c r="D1250" s="114" t="s">
        <v>26</v>
      </c>
      <c r="E1250" s="114" t="s">
        <v>27</v>
      </c>
      <c r="F1250" s="114">
        <v>2020</v>
      </c>
      <c r="G1250" s="114" t="s">
        <v>3</v>
      </c>
      <c r="H1250" s="20">
        <v>85</v>
      </c>
      <c r="I1250" s="20">
        <v>80</v>
      </c>
      <c r="J1250" s="20">
        <v>800</v>
      </c>
      <c r="K1250" s="20">
        <v>10</v>
      </c>
      <c r="L1250" s="114" t="s">
        <v>356</v>
      </c>
      <c r="M1250" s="114" t="s">
        <v>774</v>
      </c>
    </row>
    <row r="1251" spans="1:13" x14ac:dyDescent="0.25">
      <c r="A1251" s="114">
        <v>25530</v>
      </c>
      <c r="B1251" s="117" t="s">
        <v>389</v>
      </c>
      <c r="C1251" s="114" t="s">
        <v>206</v>
      </c>
      <c r="D1251" s="114" t="s">
        <v>26</v>
      </c>
      <c r="E1251" s="114" t="s">
        <v>27</v>
      </c>
      <c r="F1251" s="114">
        <v>2020</v>
      </c>
      <c r="G1251" s="114" t="s">
        <v>11</v>
      </c>
      <c r="H1251" s="20">
        <v>80</v>
      </c>
      <c r="I1251" s="20">
        <v>80</v>
      </c>
      <c r="J1251" s="20">
        <v>800</v>
      </c>
      <c r="K1251" s="20">
        <v>10</v>
      </c>
      <c r="L1251" s="114" t="s">
        <v>356</v>
      </c>
      <c r="M1251" s="114" t="s">
        <v>774</v>
      </c>
    </row>
    <row r="1252" spans="1:13" x14ac:dyDescent="0.25">
      <c r="A1252" s="114">
        <v>25535</v>
      </c>
      <c r="B1252" s="115" t="s">
        <v>395</v>
      </c>
      <c r="C1252" s="114" t="s">
        <v>66</v>
      </c>
      <c r="D1252" s="114" t="s">
        <v>19</v>
      </c>
      <c r="E1252" s="114" t="s">
        <v>20</v>
      </c>
      <c r="F1252" s="114">
        <v>2020</v>
      </c>
      <c r="G1252" s="114" t="s">
        <v>11</v>
      </c>
      <c r="H1252" s="20">
        <v>1200</v>
      </c>
      <c r="I1252" s="20">
        <v>1150</v>
      </c>
      <c r="J1252" s="20">
        <v>27600</v>
      </c>
      <c r="K1252" s="20">
        <v>24</v>
      </c>
      <c r="L1252" s="114" t="s">
        <v>4</v>
      </c>
      <c r="M1252" s="114" t="s">
        <v>774</v>
      </c>
    </row>
    <row r="1253" spans="1:13" x14ac:dyDescent="0.25">
      <c r="A1253" s="114">
        <v>25535</v>
      </c>
      <c r="B1253" s="115" t="s">
        <v>395</v>
      </c>
      <c r="C1253" s="114" t="s">
        <v>66</v>
      </c>
      <c r="D1253" s="114" t="s">
        <v>19</v>
      </c>
      <c r="E1253" s="114" t="s">
        <v>20</v>
      </c>
      <c r="F1253" s="114">
        <v>2020</v>
      </c>
      <c r="G1253" s="114" t="s">
        <v>3</v>
      </c>
      <c r="H1253" s="20">
        <v>800</v>
      </c>
      <c r="I1253" s="20">
        <v>800</v>
      </c>
      <c r="J1253" s="20">
        <v>16000</v>
      </c>
      <c r="K1253" s="20">
        <v>20</v>
      </c>
      <c r="L1253" s="114" t="s">
        <v>4</v>
      </c>
      <c r="M1253" s="114" t="s">
        <v>774</v>
      </c>
    </row>
    <row r="1254" spans="1:13" x14ac:dyDescent="0.25">
      <c r="A1254" s="114">
        <v>25535</v>
      </c>
      <c r="B1254" s="115" t="s">
        <v>395</v>
      </c>
      <c r="C1254" s="114" t="s">
        <v>66</v>
      </c>
      <c r="D1254" s="114" t="s">
        <v>29</v>
      </c>
      <c r="E1254" s="114" t="s">
        <v>30</v>
      </c>
      <c r="F1254" s="114">
        <v>2020</v>
      </c>
      <c r="G1254" s="114" t="s">
        <v>3</v>
      </c>
      <c r="H1254" s="20">
        <v>100</v>
      </c>
      <c r="I1254" s="20">
        <v>100</v>
      </c>
      <c r="J1254" s="20">
        <v>1500</v>
      </c>
      <c r="K1254" s="20">
        <v>15</v>
      </c>
      <c r="L1254" s="114" t="s">
        <v>4</v>
      </c>
      <c r="M1254" s="114" t="s">
        <v>771</v>
      </c>
    </row>
    <row r="1255" spans="1:13" x14ac:dyDescent="0.25">
      <c r="A1255" s="114">
        <v>25535</v>
      </c>
      <c r="B1255" s="115" t="s">
        <v>395</v>
      </c>
      <c r="C1255" s="114" t="s">
        <v>66</v>
      </c>
      <c r="D1255" s="114" t="s">
        <v>29</v>
      </c>
      <c r="E1255" s="114" t="s">
        <v>30</v>
      </c>
      <c r="F1255" s="114">
        <v>2020</v>
      </c>
      <c r="G1255" s="114" t="s">
        <v>11</v>
      </c>
      <c r="H1255" s="20">
        <v>91</v>
      </c>
      <c r="I1255" s="20">
        <v>91</v>
      </c>
      <c r="J1255" s="20">
        <v>1365</v>
      </c>
      <c r="K1255" s="20">
        <v>15</v>
      </c>
      <c r="L1255" s="114" t="s">
        <v>4</v>
      </c>
      <c r="M1255" s="114" t="s">
        <v>771</v>
      </c>
    </row>
    <row r="1256" spans="1:13" x14ac:dyDescent="0.25">
      <c r="A1256" s="114">
        <v>25535</v>
      </c>
      <c r="B1256" s="115" t="s">
        <v>395</v>
      </c>
      <c r="C1256" s="114" t="s">
        <v>66</v>
      </c>
      <c r="D1256" s="114" t="s">
        <v>5</v>
      </c>
      <c r="E1256" s="114" t="s">
        <v>6</v>
      </c>
      <c r="F1256" s="114">
        <v>2020</v>
      </c>
      <c r="G1256" s="114" t="s">
        <v>3</v>
      </c>
      <c r="H1256" s="20">
        <v>85</v>
      </c>
      <c r="I1256" s="20">
        <v>85</v>
      </c>
      <c r="J1256" s="20">
        <v>198.5981308411215</v>
      </c>
      <c r="K1256" s="20">
        <v>2.3364485981308398</v>
      </c>
      <c r="L1256" s="114" t="s">
        <v>4</v>
      </c>
      <c r="M1256" s="114" t="s">
        <v>771</v>
      </c>
    </row>
    <row r="1257" spans="1:13" x14ac:dyDescent="0.25">
      <c r="A1257" s="114">
        <v>25535</v>
      </c>
      <c r="B1257" s="115" t="s">
        <v>395</v>
      </c>
      <c r="C1257" s="114" t="s">
        <v>66</v>
      </c>
      <c r="D1257" s="114" t="s">
        <v>5</v>
      </c>
      <c r="E1257" s="114" t="s">
        <v>6</v>
      </c>
      <c r="F1257" s="114">
        <v>2020</v>
      </c>
      <c r="G1257" s="114" t="s">
        <v>11</v>
      </c>
      <c r="H1257" s="20">
        <v>80</v>
      </c>
      <c r="I1257" s="20">
        <v>80</v>
      </c>
      <c r="J1257" s="20">
        <v>186.9158878504673</v>
      </c>
      <c r="K1257" s="20">
        <v>2.3364485981308398</v>
      </c>
      <c r="L1257" s="114" t="s">
        <v>4</v>
      </c>
      <c r="M1257" s="114" t="s">
        <v>771</v>
      </c>
    </row>
    <row r="1258" spans="1:13" x14ac:dyDescent="0.25">
      <c r="A1258" s="114">
        <v>25535</v>
      </c>
      <c r="B1258" s="115" t="s">
        <v>395</v>
      </c>
      <c r="C1258" s="114" t="s">
        <v>66</v>
      </c>
      <c r="D1258" s="114" t="s">
        <v>7</v>
      </c>
      <c r="E1258" s="114" t="s">
        <v>8</v>
      </c>
      <c r="F1258" s="114">
        <v>2020</v>
      </c>
      <c r="G1258" s="114" t="s">
        <v>3</v>
      </c>
      <c r="H1258" s="20">
        <v>60</v>
      </c>
      <c r="I1258" s="20">
        <v>60</v>
      </c>
      <c r="J1258" s="20">
        <v>314.68531468531472</v>
      </c>
      <c r="K1258" s="20">
        <v>5.2447552447552503</v>
      </c>
      <c r="L1258" s="114" t="s">
        <v>4</v>
      </c>
      <c r="M1258" s="114" t="s">
        <v>764</v>
      </c>
    </row>
    <row r="1259" spans="1:13" x14ac:dyDescent="0.25">
      <c r="A1259" s="114">
        <v>25535</v>
      </c>
      <c r="B1259" s="115" t="s">
        <v>395</v>
      </c>
      <c r="C1259" s="114" t="s">
        <v>66</v>
      </c>
      <c r="D1259" s="114" t="s">
        <v>7</v>
      </c>
      <c r="E1259" s="114" t="s">
        <v>8</v>
      </c>
      <c r="F1259" s="114">
        <v>2020</v>
      </c>
      <c r="G1259" s="114" t="s">
        <v>11</v>
      </c>
      <c r="H1259" s="20">
        <v>50</v>
      </c>
      <c r="I1259" s="20">
        <v>35</v>
      </c>
      <c r="J1259" s="20">
        <v>171.32867132867136</v>
      </c>
      <c r="K1259" s="20">
        <v>4.8951048951049003</v>
      </c>
      <c r="L1259" s="114" t="s">
        <v>4</v>
      </c>
      <c r="M1259" s="114" t="s">
        <v>764</v>
      </c>
    </row>
    <row r="1260" spans="1:13" x14ac:dyDescent="0.25">
      <c r="A1260" s="114">
        <v>25535</v>
      </c>
      <c r="B1260" s="115" t="s">
        <v>395</v>
      </c>
      <c r="C1260" s="114" t="s">
        <v>66</v>
      </c>
      <c r="D1260" s="114" t="s">
        <v>228</v>
      </c>
      <c r="E1260" s="114" t="s">
        <v>229</v>
      </c>
      <c r="F1260" s="114">
        <v>2020</v>
      </c>
      <c r="G1260" s="114" t="s">
        <v>225</v>
      </c>
      <c r="H1260" s="20">
        <v>274</v>
      </c>
      <c r="I1260" s="20">
        <v>272</v>
      </c>
      <c r="J1260" s="20">
        <v>1360</v>
      </c>
      <c r="K1260" s="20">
        <v>5</v>
      </c>
      <c r="L1260" s="114" t="s">
        <v>50</v>
      </c>
      <c r="M1260" s="114" t="s">
        <v>769</v>
      </c>
    </row>
    <row r="1261" spans="1:13" x14ac:dyDescent="0.25">
      <c r="A1261" s="114">
        <v>25535</v>
      </c>
      <c r="B1261" s="115" t="s">
        <v>395</v>
      </c>
      <c r="C1261" s="114" t="s">
        <v>66</v>
      </c>
      <c r="D1261" s="114" t="s">
        <v>230</v>
      </c>
      <c r="E1261" s="114" t="s">
        <v>231</v>
      </c>
      <c r="F1261" s="114">
        <v>2020</v>
      </c>
      <c r="G1261" s="114" t="s">
        <v>225</v>
      </c>
      <c r="H1261" s="20">
        <v>139</v>
      </c>
      <c r="I1261" s="20">
        <v>139</v>
      </c>
      <c r="J1261" s="20">
        <v>1807</v>
      </c>
      <c r="K1261" s="20">
        <v>13</v>
      </c>
      <c r="L1261" s="114" t="s">
        <v>50</v>
      </c>
      <c r="M1261" s="114" t="s">
        <v>769</v>
      </c>
    </row>
    <row r="1262" spans="1:13" x14ac:dyDescent="0.25">
      <c r="A1262" s="114">
        <v>25535</v>
      </c>
      <c r="B1262" s="115" t="s">
        <v>395</v>
      </c>
      <c r="C1262" s="114" t="s">
        <v>66</v>
      </c>
      <c r="D1262" s="114" t="s">
        <v>244</v>
      </c>
      <c r="E1262" s="114" t="s">
        <v>245</v>
      </c>
      <c r="F1262" s="114">
        <v>2020</v>
      </c>
      <c r="G1262" s="114" t="s">
        <v>225</v>
      </c>
      <c r="H1262" s="20">
        <v>72</v>
      </c>
      <c r="I1262" s="20">
        <v>66</v>
      </c>
      <c r="J1262" s="20">
        <v>792</v>
      </c>
      <c r="K1262" s="20">
        <v>11</v>
      </c>
      <c r="L1262" s="114" t="s">
        <v>50</v>
      </c>
      <c r="M1262" s="114" t="s">
        <v>769</v>
      </c>
    </row>
    <row r="1263" spans="1:13" x14ac:dyDescent="0.25">
      <c r="A1263" s="114">
        <v>25535</v>
      </c>
      <c r="B1263" s="115" t="s">
        <v>395</v>
      </c>
      <c r="C1263" s="114" t="s">
        <v>66</v>
      </c>
      <c r="D1263" s="114" t="s">
        <v>236</v>
      </c>
      <c r="E1263" s="114" t="s">
        <v>237</v>
      </c>
      <c r="F1263" s="114">
        <v>2020</v>
      </c>
      <c r="G1263" s="114" t="s">
        <v>225</v>
      </c>
      <c r="H1263" s="20">
        <v>65</v>
      </c>
      <c r="I1263" s="20">
        <v>45</v>
      </c>
      <c r="J1263" s="20">
        <v>845</v>
      </c>
      <c r="K1263" s="20">
        <v>13</v>
      </c>
      <c r="L1263" s="114" t="s">
        <v>50</v>
      </c>
      <c r="M1263" s="114" t="s">
        <v>769</v>
      </c>
    </row>
    <row r="1264" spans="1:13" x14ac:dyDescent="0.25">
      <c r="A1264" s="114">
        <v>25535</v>
      </c>
      <c r="B1264" s="115" t="s">
        <v>395</v>
      </c>
      <c r="C1264" s="114" t="s">
        <v>66</v>
      </c>
      <c r="D1264" s="114" t="s">
        <v>232</v>
      </c>
      <c r="E1264" s="114" t="s">
        <v>759</v>
      </c>
      <c r="F1264" s="114">
        <v>2020</v>
      </c>
      <c r="G1264" s="114" t="s">
        <v>225</v>
      </c>
      <c r="H1264" s="20">
        <v>16</v>
      </c>
      <c r="I1264" s="20">
        <v>13</v>
      </c>
      <c r="J1264" s="20">
        <v>7.5</v>
      </c>
      <c r="K1264" s="20">
        <v>0.57692307692307698</v>
      </c>
      <c r="L1264" s="114" t="s">
        <v>50</v>
      </c>
      <c r="M1264" s="114" t="s">
        <v>759</v>
      </c>
    </row>
    <row r="1265" spans="1:13" x14ac:dyDescent="0.25">
      <c r="A1265" s="114">
        <v>25535</v>
      </c>
      <c r="B1265" s="115" t="s">
        <v>395</v>
      </c>
      <c r="C1265" s="114" t="s">
        <v>66</v>
      </c>
      <c r="D1265" s="114" t="s">
        <v>224</v>
      </c>
      <c r="E1265" s="114" t="s">
        <v>337</v>
      </c>
      <c r="F1265" s="114">
        <v>2020</v>
      </c>
      <c r="G1265" s="114" t="s">
        <v>225</v>
      </c>
      <c r="H1265" s="20">
        <v>0</v>
      </c>
      <c r="I1265" s="20">
        <v>0</v>
      </c>
      <c r="J1265" s="20">
        <v>0</v>
      </c>
      <c r="K1265" s="20">
        <v>0</v>
      </c>
      <c r="L1265" s="114" t="s">
        <v>50</v>
      </c>
      <c r="M1265" s="114" t="s">
        <v>769</v>
      </c>
    </row>
    <row r="1266" spans="1:13" x14ac:dyDescent="0.25">
      <c r="A1266" s="114">
        <v>25572</v>
      </c>
      <c r="B1266" s="117" t="s">
        <v>385</v>
      </c>
      <c r="C1266" s="114" t="s">
        <v>75</v>
      </c>
      <c r="D1266" s="114" t="s">
        <v>1</v>
      </c>
      <c r="E1266" s="114" t="s">
        <v>2</v>
      </c>
      <c r="F1266" s="114">
        <v>2020</v>
      </c>
      <c r="G1266" s="114" t="s">
        <v>3</v>
      </c>
      <c r="H1266" s="20">
        <v>47</v>
      </c>
      <c r="I1266" s="20">
        <v>36</v>
      </c>
      <c r="J1266" s="20">
        <v>36</v>
      </c>
      <c r="K1266" s="20">
        <v>1</v>
      </c>
      <c r="L1266" s="114" t="s">
        <v>4</v>
      </c>
      <c r="M1266" s="114" t="s">
        <v>764</v>
      </c>
    </row>
    <row r="1267" spans="1:13" x14ac:dyDescent="0.25">
      <c r="A1267" s="114">
        <v>25572</v>
      </c>
      <c r="B1267" s="117" t="s">
        <v>385</v>
      </c>
      <c r="C1267" s="114" t="s">
        <v>75</v>
      </c>
      <c r="D1267" s="114" t="s">
        <v>1</v>
      </c>
      <c r="E1267" s="114" t="s">
        <v>2</v>
      </c>
      <c r="F1267" s="114">
        <v>2020</v>
      </c>
      <c r="G1267" s="114" t="s">
        <v>11</v>
      </c>
      <c r="H1267" s="20">
        <v>40</v>
      </c>
      <c r="I1267" s="20">
        <v>33</v>
      </c>
      <c r="J1267" s="20">
        <v>33</v>
      </c>
      <c r="K1267" s="20">
        <v>1</v>
      </c>
      <c r="L1267" s="114" t="s">
        <v>4</v>
      </c>
      <c r="M1267" s="114" t="s">
        <v>764</v>
      </c>
    </row>
    <row r="1268" spans="1:13" x14ac:dyDescent="0.25">
      <c r="A1268" s="114">
        <v>25572</v>
      </c>
      <c r="B1268" s="117" t="s">
        <v>385</v>
      </c>
      <c r="C1268" s="114" t="s">
        <v>75</v>
      </c>
      <c r="D1268" s="114" t="s">
        <v>234</v>
      </c>
      <c r="E1268" s="114" t="s">
        <v>235</v>
      </c>
      <c r="F1268" s="114">
        <v>2020</v>
      </c>
      <c r="G1268" s="114" t="s">
        <v>225</v>
      </c>
      <c r="H1268" s="20">
        <v>422</v>
      </c>
      <c r="I1268" s="20">
        <v>412</v>
      </c>
      <c r="J1268" s="20">
        <v>2472</v>
      </c>
      <c r="K1268" s="20">
        <v>6</v>
      </c>
      <c r="L1268" s="114" t="s">
        <v>50</v>
      </c>
      <c r="M1268" s="114" t="s">
        <v>769</v>
      </c>
    </row>
    <row r="1269" spans="1:13" x14ac:dyDescent="0.25">
      <c r="A1269" s="114">
        <v>25572</v>
      </c>
      <c r="B1269" s="117" t="s">
        <v>385</v>
      </c>
      <c r="C1269" s="114" t="s">
        <v>75</v>
      </c>
      <c r="D1269" s="114" t="s">
        <v>247</v>
      </c>
      <c r="E1269" s="114" t="s">
        <v>352</v>
      </c>
      <c r="F1269" s="114">
        <v>2020</v>
      </c>
      <c r="G1269" s="114" t="s">
        <v>225</v>
      </c>
      <c r="H1269" s="20">
        <v>325</v>
      </c>
      <c r="I1269" s="20">
        <v>311</v>
      </c>
      <c r="J1269" s="20">
        <v>9330</v>
      </c>
      <c r="K1269" s="20">
        <v>30</v>
      </c>
      <c r="L1269" s="114" t="s">
        <v>50</v>
      </c>
      <c r="M1269" s="114" t="s">
        <v>769</v>
      </c>
    </row>
    <row r="1270" spans="1:13" x14ac:dyDescent="0.25">
      <c r="A1270" s="114">
        <v>25572</v>
      </c>
      <c r="B1270" s="117" t="s">
        <v>385</v>
      </c>
      <c r="C1270" s="114" t="s">
        <v>75</v>
      </c>
      <c r="D1270" s="114" t="s">
        <v>248</v>
      </c>
      <c r="E1270" s="114" t="s">
        <v>249</v>
      </c>
      <c r="F1270" s="114">
        <v>2020</v>
      </c>
      <c r="G1270" s="114" t="s">
        <v>225</v>
      </c>
      <c r="H1270" s="20">
        <v>98</v>
      </c>
      <c r="I1270" s="20">
        <v>90</v>
      </c>
      <c r="J1270" s="20">
        <v>304.38900000000001</v>
      </c>
      <c r="K1270" s="20">
        <v>3.2730000000000001</v>
      </c>
      <c r="L1270" s="114" t="s">
        <v>50</v>
      </c>
      <c r="M1270" s="114" t="s">
        <v>758</v>
      </c>
    </row>
    <row r="1271" spans="1:13" x14ac:dyDescent="0.25">
      <c r="A1271" s="114">
        <v>25572</v>
      </c>
      <c r="B1271" s="117" t="s">
        <v>385</v>
      </c>
      <c r="C1271" s="114" t="s">
        <v>75</v>
      </c>
      <c r="D1271" s="114" t="s">
        <v>375</v>
      </c>
      <c r="E1271" s="114" t="s">
        <v>375</v>
      </c>
      <c r="F1271" s="114">
        <v>2020</v>
      </c>
      <c r="G1271" s="114"/>
      <c r="H1271" s="114">
        <v>19</v>
      </c>
      <c r="I1271" s="114">
        <v>14</v>
      </c>
      <c r="J1271" s="114">
        <v>14</v>
      </c>
      <c r="K1271" s="114">
        <v>1</v>
      </c>
      <c r="L1271" s="114" t="s">
        <v>50</v>
      </c>
      <c r="M1271" s="114" t="s">
        <v>758</v>
      </c>
    </row>
    <row r="1272" spans="1:13" x14ac:dyDescent="0.25">
      <c r="A1272" s="114">
        <v>25572</v>
      </c>
      <c r="B1272" s="117" t="s">
        <v>385</v>
      </c>
      <c r="C1272" s="114" t="s">
        <v>75</v>
      </c>
      <c r="D1272" s="114" t="s">
        <v>250</v>
      </c>
      <c r="E1272" s="114" t="s">
        <v>251</v>
      </c>
      <c r="F1272" s="114">
        <v>2020</v>
      </c>
      <c r="G1272" s="114" t="s">
        <v>225</v>
      </c>
      <c r="H1272" s="20">
        <v>16</v>
      </c>
      <c r="I1272" s="20">
        <v>9</v>
      </c>
      <c r="J1272" s="20">
        <v>7.5</v>
      </c>
      <c r="K1272" s="20">
        <v>0.5</v>
      </c>
      <c r="L1272" s="114" t="s">
        <v>50</v>
      </c>
      <c r="M1272" s="114" t="s">
        <v>251</v>
      </c>
    </row>
    <row r="1273" spans="1:13" x14ac:dyDescent="0.25">
      <c r="A1273" s="114">
        <v>25572</v>
      </c>
      <c r="B1273" s="117" t="s">
        <v>385</v>
      </c>
      <c r="C1273" s="114" t="s">
        <v>75</v>
      </c>
      <c r="D1273" s="114" t="s">
        <v>226</v>
      </c>
      <c r="E1273" s="114" t="s">
        <v>335</v>
      </c>
      <c r="F1273" s="114">
        <v>2020</v>
      </c>
      <c r="G1273" s="114" t="s">
        <v>225</v>
      </c>
      <c r="H1273" s="20">
        <v>11</v>
      </c>
      <c r="I1273" s="20">
        <v>9</v>
      </c>
      <c r="J1273" s="20">
        <v>36</v>
      </c>
      <c r="K1273" s="20">
        <v>4</v>
      </c>
      <c r="L1273" s="114" t="s">
        <v>50</v>
      </c>
      <c r="M1273" s="114" t="s">
        <v>769</v>
      </c>
    </row>
    <row r="1274" spans="1:13" x14ac:dyDescent="0.25">
      <c r="A1274" s="114">
        <v>25572</v>
      </c>
      <c r="B1274" s="117" t="s">
        <v>385</v>
      </c>
      <c r="C1274" s="114" t="s">
        <v>75</v>
      </c>
      <c r="D1274" s="114" t="s">
        <v>246</v>
      </c>
      <c r="E1274" s="114" t="s">
        <v>336</v>
      </c>
      <c r="F1274" s="114">
        <v>2020</v>
      </c>
      <c r="G1274" s="114" t="s">
        <v>225</v>
      </c>
      <c r="H1274" s="20">
        <v>4</v>
      </c>
      <c r="I1274" s="20">
        <v>2</v>
      </c>
      <c r="J1274" s="20">
        <v>15</v>
      </c>
      <c r="K1274" s="20">
        <v>5</v>
      </c>
      <c r="L1274" s="114" t="s">
        <v>50</v>
      </c>
      <c r="M1274" s="114" t="s">
        <v>769</v>
      </c>
    </row>
    <row r="1275" spans="1:13" x14ac:dyDescent="0.25">
      <c r="A1275" s="114">
        <v>25572</v>
      </c>
      <c r="B1275" s="117" t="s">
        <v>385</v>
      </c>
      <c r="C1275" s="114" t="s">
        <v>75</v>
      </c>
      <c r="D1275" s="114" t="s">
        <v>26</v>
      </c>
      <c r="E1275" s="114" t="s">
        <v>27</v>
      </c>
      <c r="F1275" s="114">
        <v>2020</v>
      </c>
      <c r="G1275" s="114" t="s">
        <v>3</v>
      </c>
      <c r="H1275" s="20">
        <v>220</v>
      </c>
      <c r="I1275" s="20">
        <v>198</v>
      </c>
      <c r="J1275" s="20">
        <v>2772</v>
      </c>
      <c r="K1275" s="20">
        <v>14</v>
      </c>
      <c r="L1275" s="114" t="s">
        <v>356</v>
      </c>
      <c r="M1275" s="114" t="s">
        <v>774</v>
      </c>
    </row>
    <row r="1276" spans="1:13" x14ac:dyDescent="0.25">
      <c r="A1276" s="114">
        <v>25572</v>
      </c>
      <c r="B1276" s="117" t="s">
        <v>385</v>
      </c>
      <c r="C1276" s="114" t="s">
        <v>75</v>
      </c>
      <c r="D1276" s="114" t="s">
        <v>26</v>
      </c>
      <c r="E1276" s="114" t="s">
        <v>27</v>
      </c>
      <c r="F1276" s="114">
        <v>2020</v>
      </c>
      <c r="G1276" s="114" t="s">
        <v>11</v>
      </c>
      <c r="H1276" s="20">
        <v>0</v>
      </c>
      <c r="I1276" s="20">
        <v>0</v>
      </c>
      <c r="J1276" s="20">
        <v>0</v>
      </c>
      <c r="K1276" s="20">
        <v>0</v>
      </c>
      <c r="L1276" s="114" t="s">
        <v>356</v>
      </c>
      <c r="M1276" s="114" t="s">
        <v>774</v>
      </c>
    </row>
    <row r="1277" spans="1:13" x14ac:dyDescent="0.25">
      <c r="A1277" s="114">
        <v>25580</v>
      </c>
      <c r="B1277" s="117" t="s">
        <v>388</v>
      </c>
      <c r="C1277" s="114" t="s">
        <v>120</v>
      </c>
      <c r="D1277" s="114" t="s">
        <v>375</v>
      </c>
      <c r="E1277" s="114" t="s">
        <v>375</v>
      </c>
      <c r="F1277" s="114">
        <v>2020</v>
      </c>
      <c r="G1277" s="114"/>
      <c r="H1277" s="114">
        <v>35</v>
      </c>
      <c r="I1277" s="114">
        <v>24</v>
      </c>
      <c r="J1277" s="114">
        <v>48</v>
      </c>
      <c r="K1277" s="114">
        <v>2</v>
      </c>
      <c r="L1277" s="114" t="s">
        <v>50</v>
      </c>
      <c r="M1277" s="114" t="s">
        <v>758</v>
      </c>
    </row>
    <row r="1278" spans="1:13" x14ac:dyDescent="0.25">
      <c r="A1278" s="114">
        <v>25580</v>
      </c>
      <c r="B1278" s="117" t="s">
        <v>388</v>
      </c>
      <c r="C1278" s="114" t="s">
        <v>120</v>
      </c>
      <c r="D1278" s="114" t="s">
        <v>1</v>
      </c>
      <c r="E1278" s="114" t="s">
        <v>2</v>
      </c>
      <c r="F1278" s="114">
        <v>2020</v>
      </c>
      <c r="G1278" s="114" t="s">
        <v>11</v>
      </c>
      <c r="H1278" s="20">
        <v>60</v>
      </c>
      <c r="I1278" s="20">
        <v>60</v>
      </c>
      <c r="J1278" s="20">
        <v>180</v>
      </c>
      <c r="K1278" s="20">
        <v>3</v>
      </c>
      <c r="L1278" s="114" t="s">
        <v>4</v>
      </c>
      <c r="M1278" s="114" t="s">
        <v>764</v>
      </c>
    </row>
    <row r="1279" spans="1:13" x14ac:dyDescent="0.25">
      <c r="A1279" s="114">
        <v>25580</v>
      </c>
      <c r="B1279" s="117" t="s">
        <v>388</v>
      </c>
      <c r="C1279" s="114" t="s">
        <v>120</v>
      </c>
      <c r="D1279" s="114" t="s">
        <v>1</v>
      </c>
      <c r="E1279" s="114" t="s">
        <v>2</v>
      </c>
      <c r="F1279" s="114">
        <v>2020</v>
      </c>
      <c r="G1279" s="114" t="s">
        <v>3</v>
      </c>
      <c r="H1279" s="20">
        <v>35</v>
      </c>
      <c r="I1279" s="20">
        <v>35</v>
      </c>
      <c r="J1279" s="20">
        <v>105</v>
      </c>
      <c r="K1279" s="20">
        <v>3</v>
      </c>
      <c r="L1279" s="114" t="s">
        <v>4</v>
      </c>
      <c r="M1279" s="114" t="s">
        <v>764</v>
      </c>
    </row>
    <row r="1280" spans="1:13" x14ac:dyDescent="0.25">
      <c r="A1280" s="114">
        <v>25580</v>
      </c>
      <c r="B1280" s="117" t="s">
        <v>388</v>
      </c>
      <c r="C1280" s="114" t="s">
        <v>120</v>
      </c>
      <c r="D1280" s="114" t="s">
        <v>7</v>
      </c>
      <c r="E1280" s="114" t="s">
        <v>8</v>
      </c>
      <c r="F1280" s="114">
        <v>2020</v>
      </c>
      <c r="G1280" s="114" t="s">
        <v>11</v>
      </c>
      <c r="H1280" s="20">
        <v>13</v>
      </c>
      <c r="I1280" s="20">
        <v>13</v>
      </c>
      <c r="J1280" s="20">
        <v>26</v>
      </c>
      <c r="K1280" s="20">
        <v>2</v>
      </c>
      <c r="L1280" s="114" t="s">
        <v>4</v>
      </c>
      <c r="M1280" s="114" t="s">
        <v>764</v>
      </c>
    </row>
    <row r="1281" spans="1:13" x14ac:dyDescent="0.25">
      <c r="A1281" s="114">
        <v>25580</v>
      </c>
      <c r="B1281" s="117" t="s">
        <v>388</v>
      </c>
      <c r="C1281" s="114" t="s">
        <v>120</v>
      </c>
      <c r="D1281" s="114" t="s">
        <v>22</v>
      </c>
      <c r="E1281" s="114" t="s">
        <v>32</v>
      </c>
      <c r="F1281" s="114">
        <v>2020</v>
      </c>
      <c r="G1281" s="114" t="s">
        <v>11</v>
      </c>
      <c r="H1281" s="20">
        <v>12</v>
      </c>
      <c r="I1281" s="20">
        <v>12</v>
      </c>
      <c r="J1281" s="20">
        <v>60</v>
      </c>
      <c r="K1281" s="20">
        <v>5</v>
      </c>
      <c r="L1281" s="114" t="s">
        <v>4</v>
      </c>
      <c r="M1281" s="114" t="s">
        <v>771</v>
      </c>
    </row>
    <row r="1282" spans="1:13" x14ac:dyDescent="0.25">
      <c r="A1282" s="114">
        <v>25580</v>
      </c>
      <c r="B1282" s="117" t="s">
        <v>388</v>
      </c>
      <c r="C1282" s="114" t="s">
        <v>120</v>
      </c>
      <c r="D1282" s="114" t="s">
        <v>7</v>
      </c>
      <c r="E1282" s="114" t="s">
        <v>8</v>
      </c>
      <c r="F1282" s="114">
        <v>2020</v>
      </c>
      <c r="G1282" s="114" t="s">
        <v>3</v>
      </c>
      <c r="H1282" s="20">
        <v>10</v>
      </c>
      <c r="I1282" s="20">
        <v>10</v>
      </c>
      <c r="J1282" s="20">
        <v>20</v>
      </c>
      <c r="K1282" s="20">
        <v>2</v>
      </c>
      <c r="L1282" s="114" t="s">
        <v>4</v>
      </c>
      <c r="M1282" s="114" t="s">
        <v>764</v>
      </c>
    </row>
    <row r="1283" spans="1:13" x14ac:dyDescent="0.25">
      <c r="A1283" s="114">
        <v>25580</v>
      </c>
      <c r="B1283" s="117" t="s">
        <v>388</v>
      </c>
      <c r="C1283" s="114" t="s">
        <v>120</v>
      </c>
      <c r="D1283" s="114" t="s">
        <v>22</v>
      </c>
      <c r="E1283" s="114" t="s">
        <v>32</v>
      </c>
      <c r="F1283" s="114">
        <v>2020</v>
      </c>
      <c r="G1283" s="114" t="s">
        <v>3</v>
      </c>
      <c r="H1283" s="20">
        <v>10</v>
      </c>
      <c r="I1283" s="20">
        <v>10</v>
      </c>
      <c r="J1283" s="20">
        <v>50</v>
      </c>
      <c r="K1283" s="20">
        <v>5</v>
      </c>
      <c r="L1283" s="114" t="s">
        <v>4</v>
      </c>
      <c r="M1283" s="114" t="s">
        <v>771</v>
      </c>
    </row>
    <row r="1284" spans="1:13" x14ac:dyDescent="0.25">
      <c r="A1284" s="114">
        <v>25580</v>
      </c>
      <c r="B1284" s="117" t="s">
        <v>388</v>
      </c>
      <c r="C1284" s="114" t="s">
        <v>120</v>
      </c>
      <c r="D1284" s="114" t="s">
        <v>9</v>
      </c>
      <c r="E1284" s="114" t="s">
        <v>10</v>
      </c>
      <c r="F1284" s="114">
        <v>2020</v>
      </c>
      <c r="G1284" s="114" t="s">
        <v>11</v>
      </c>
      <c r="H1284" s="20">
        <v>9</v>
      </c>
      <c r="I1284" s="20">
        <v>9</v>
      </c>
      <c r="J1284" s="20">
        <v>72</v>
      </c>
      <c r="K1284" s="20">
        <v>8</v>
      </c>
      <c r="L1284" s="114" t="s">
        <v>4</v>
      </c>
      <c r="M1284" s="114" t="s">
        <v>771</v>
      </c>
    </row>
    <row r="1285" spans="1:13" x14ac:dyDescent="0.25">
      <c r="A1285" s="114">
        <v>25580</v>
      </c>
      <c r="B1285" s="117" t="s">
        <v>388</v>
      </c>
      <c r="C1285" s="114" t="s">
        <v>120</v>
      </c>
      <c r="D1285" s="114" t="s">
        <v>9</v>
      </c>
      <c r="E1285" s="114" t="s">
        <v>10</v>
      </c>
      <c r="F1285" s="114">
        <v>2020</v>
      </c>
      <c r="G1285" s="114" t="s">
        <v>3</v>
      </c>
      <c r="H1285" s="20">
        <v>8</v>
      </c>
      <c r="I1285" s="20">
        <v>8</v>
      </c>
      <c r="J1285" s="20">
        <v>64</v>
      </c>
      <c r="K1285" s="20">
        <v>8</v>
      </c>
      <c r="L1285" s="114" t="s">
        <v>4</v>
      </c>
      <c r="M1285" s="114" t="s">
        <v>771</v>
      </c>
    </row>
    <row r="1286" spans="1:13" x14ac:dyDescent="0.25">
      <c r="A1286" s="114">
        <v>25580</v>
      </c>
      <c r="B1286" s="117" t="s">
        <v>388</v>
      </c>
      <c r="C1286" s="114" t="s">
        <v>120</v>
      </c>
      <c r="D1286" s="114" t="s">
        <v>232</v>
      </c>
      <c r="E1286" s="114" t="s">
        <v>759</v>
      </c>
      <c r="F1286" s="114">
        <v>2020</v>
      </c>
      <c r="G1286" s="114" t="s">
        <v>225</v>
      </c>
      <c r="H1286" s="20">
        <v>639</v>
      </c>
      <c r="I1286" s="20">
        <v>581</v>
      </c>
      <c r="J1286" s="20">
        <v>600</v>
      </c>
      <c r="K1286" s="20">
        <v>1.03270223752151</v>
      </c>
      <c r="L1286" s="114" t="s">
        <v>50</v>
      </c>
      <c r="M1286" s="114" t="s">
        <v>759</v>
      </c>
    </row>
    <row r="1287" spans="1:13" x14ac:dyDescent="0.25">
      <c r="A1287" s="114">
        <v>25580</v>
      </c>
      <c r="B1287" s="117" t="s">
        <v>388</v>
      </c>
      <c r="C1287" s="114" t="s">
        <v>120</v>
      </c>
      <c r="D1287" s="114" t="s">
        <v>253</v>
      </c>
      <c r="E1287" s="114" t="s">
        <v>254</v>
      </c>
      <c r="F1287" s="114">
        <v>2020</v>
      </c>
      <c r="G1287" s="114" t="s">
        <v>225</v>
      </c>
      <c r="H1287" s="20">
        <v>223</v>
      </c>
      <c r="I1287" s="20">
        <v>108</v>
      </c>
      <c r="J1287" s="20">
        <v>756</v>
      </c>
      <c r="K1287" s="20">
        <v>7</v>
      </c>
      <c r="L1287" s="114" t="s">
        <v>50</v>
      </c>
      <c r="M1287" s="114" t="s">
        <v>769</v>
      </c>
    </row>
    <row r="1288" spans="1:13" x14ac:dyDescent="0.25">
      <c r="A1288" s="114">
        <v>25580</v>
      </c>
      <c r="B1288" s="117" t="s">
        <v>388</v>
      </c>
      <c r="C1288" s="114" t="s">
        <v>120</v>
      </c>
      <c r="D1288" s="114" t="s">
        <v>240</v>
      </c>
      <c r="E1288" s="114" t="s">
        <v>241</v>
      </c>
      <c r="F1288" s="114">
        <v>2020</v>
      </c>
      <c r="G1288" s="114" t="s">
        <v>225</v>
      </c>
      <c r="H1288" s="20">
        <v>163</v>
      </c>
      <c r="I1288" s="20">
        <v>158</v>
      </c>
      <c r="J1288" s="20">
        <v>790</v>
      </c>
      <c r="K1288" s="20">
        <v>5</v>
      </c>
      <c r="L1288" s="114" t="s">
        <v>50</v>
      </c>
      <c r="M1288" s="114" t="s">
        <v>765</v>
      </c>
    </row>
    <row r="1289" spans="1:13" x14ac:dyDescent="0.25">
      <c r="A1289" s="114">
        <v>25580</v>
      </c>
      <c r="B1289" s="117" t="s">
        <v>388</v>
      </c>
      <c r="C1289" s="114" t="s">
        <v>120</v>
      </c>
      <c r="D1289" s="114" t="s">
        <v>250</v>
      </c>
      <c r="E1289" s="114" t="s">
        <v>251</v>
      </c>
      <c r="F1289" s="114">
        <v>2020</v>
      </c>
      <c r="G1289" s="114" t="s">
        <v>225</v>
      </c>
      <c r="H1289" s="20">
        <v>42</v>
      </c>
      <c r="I1289" s="20">
        <v>40</v>
      </c>
      <c r="J1289" s="20">
        <v>20</v>
      </c>
      <c r="K1289" s="20">
        <v>0.5</v>
      </c>
      <c r="L1289" s="114" t="s">
        <v>50</v>
      </c>
      <c r="M1289" s="114" t="s">
        <v>251</v>
      </c>
    </row>
    <row r="1290" spans="1:13" x14ac:dyDescent="0.25">
      <c r="A1290" s="114">
        <v>25580</v>
      </c>
      <c r="B1290" s="117" t="s">
        <v>388</v>
      </c>
      <c r="C1290" s="114" t="s">
        <v>120</v>
      </c>
      <c r="D1290" s="114" t="s">
        <v>246</v>
      </c>
      <c r="E1290" s="114" t="s">
        <v>336</v>
      </c>
      <c r="F1290" s="114">
        <v>2020</v>
      </c>
      <c r="G1290" s="114" t="s">
        <v>225</v>
      </c>
      <c r="H1290" s="20">
        <v>41</v>
      </c>
      <c r="I1290" s="20">
        <v>23</v>
      </c>
      <c r="J1290" s="20">
        <v>260</v>
      </c>
      <c r="K1290" s="20">
        <v>10</v>
      </c>
      <c r="L1290" s="114" t="s">
        <v>50</v>
      </c>
      <c r="M1290" s="114" t="s">
        <v>769</v>
      </c>
    </row>
    <row r="1291" spans="1:13" x14ac:dyDescent="0.25">
      <c r="A1291" s="114">
        <v>25580</v>
      </c>
      <c r="B1291" s="117" t="s">
        <v>388</v>
      </c>
      <c r="C1291" s="114" t="s">
        <v>120</v>
      </c>
      <c r="D1291" s="114" t="s">
        <v>226</v>
      </c>
      <c r="E1291" s="114" t="s">
        <v>335</v>
      </c>
      <c r="F1291" s="114">
        <v>2020</v>
      </c>
      <c r="G1291" s="114" t="s">
        <v>225</v>
      </c>
      <c r="H1291" s="20">
        <v>30</v>
      </c>
      <c r="I1291" s="20">
        <v>20</v>
      </c>
      <c r="J1291" s="20">
        <v>200</v>
      </c>
      <c r="K1291" s="20">
        <v>8</v>
      </c>
      <c r="L1291" s="114" t="s">
        <v>50</v>
      </c>
      <c r="M1291" s="114" t="s">
        <v>769</v>
      </c>
    </row>
    <row r="1292" spans="1:13" x14ac:dyDescent="0.25">
      <c r="A1292" s="114">
        <v>25580</v>
      </c>
      <c r="B1292" s="117" t="s">
        <v>388</v>
      </c>
      <c r="C1292" s="114" t="s">
        <v>120</v>
      </c>
      <c r="D1292" s="114" t="s">
        <v>227</v>
      </c>
      <c r="E1292" s="114" t="s">
        <v>339</v>
      </c>
      <c r="F1292" s="114">
        <v>2020</v>
      </c>
      <c r="G1292" s="114" t="s">
        <v>225</v>
      </c>
      <c r="H1292" s="20">
        <v>18</v>
      </c>
      <c r="I1292" s="20">
        <v>15</v>
      </c>
      <c r="J1292" s="20">
        <v>144</v>
      </c>
      <c r="K1292" s="20">
        <v>9</v>
      </c>
      <c r="L1292" s="114" t="s">
        <v>50</v>
      </c>
      <c r="M1292" s="114" t="s">
        <v>769</v>
      </c>
    </row>
    <row r="1293" spans="1:13" x14ac:dyDescent="0.25">
      <c r="A1293" s="114">
        <v>25580</v>
      </c>
      <c r="B1293" s="117" t="s">
        <v>388</v>
      </c>
      <c r="C1293" s="114" t="s">
        <v>120</v>
      </c>
      <c r="D1293" s="114" t="s">
        <v>224</v>
      </c>
      <c r="E1293" s="114" t="s">
        <v>334</v>
      </c>
      <c r="F1293" s="114">
        <v>2020</v>
      </c>
      <c r="G1293" s="114" t="s">
        <v>225</v>
      </c>
      <c r="H1293" s="20">
        <v>17</v>
      </c>
      <c r="I1293" s="20">
        <v>11</v>
      </c>
      <c r="J1293" s="20">
        <v>136</v>
      </c>
      <c r="K1293" s="20">
        <v>8</v>
      </c>
      <c r="L1293" s="114" t="s">
        <v>50</v>
      </c>
      <c r="M1293" s="114" t="s">
        <v>769</v>
      </c>
    </row>
    <row r="1294" spans="1:13" x14ac:dyDescent="0.25">
      <c r="A1294" s="114">
        <v>25580</v>
      </c>
      <c r="B1294" s="117" t="s">
        <v>388</v>
      </c>
      <c r="C1294" s="114" t="s">
        <v>120</v>
      </c>
      <c r="D1294" s="114" t="s">
        <v>260</v>
      </c>
      <c r="E1294" s="114" t="s">
        <v>261</v>
      </c>
      <c r="F1294" s="114">
        <v>2020</v>
      </c>
      <c r="G1294" s="114" t="s">
        <v>225</v>
      </c>
      <c r="H1294" s="20">
        <v>17</v>
      </c>
      <c r="I1294" s="20">
        <v>17</v>
      </c>
      <c r="J1294" s="20">
        <v>85</v>
      </c>
      <c r="K1294" s="20">
        <v>5</v>
      </c>
      <c r="L1294" s="114" t="s">
        <v>50</v>
      </c>
      <c r="M1294" s="114" t="s">
        <v>769</v>
      </c>
    </row>
    <row r="1295" spans="1:13" x14ac:dyDescent="0.25">
      <c r="A1295" s="114">
        <v>25580</v>
      </c>
      <c r="B1295" s="117" t="s">
        <v>388</v>
      </c>
      <c r="C1295" s="114" t="s">
        <v>120</v>
      </c>
      <c r="D1295" s="114" t="s">
        <v>234</v>
      </c>
      <c r="E1295" s="114" t="s">
        <v>235</v>
      </c>
      <c r="F1295" s="114">
        <v>2020</v>
      </c>
      <c r="G1295" s="114" t="s">
        <v>225</v>
      </c>
      <c r="H1295" s="20">
        <v>16</v>
      </c>
      <c r="I1295" s="20">
        <v>14</v>
      </c>
      <c r="J1295" s="20">
        <v>70</v>
      </c>
      <c r="K1295" s="20">
        <v>5</v>
      </c>
      <c r="L1295" s="114" t="s">
        <v>50</v>
      </c>
      <c r="M1295" s="114" t="s">
        <v>769</v>
      </c>
    </row>
    <row r="1296" spans="1:13" x14ac:dyDescent="0.25">
      <c r="A1296" s="114">
        <v>25580</v>
      </c>
      <c r="B1296" s="117" t="s">
        <v>388</v>
      </c>
      <c r="C1296" s="114" t="s">
        <v>120</v>
      </c>
      <c r="D1296" s="114" t="s">
        <v>256</v>
      </c>
      <c r="E1296" s="114" t="s">
        <v>257</v>
      </c>
      <c r="F1296" s="114">
        <v>2020</v>
      </c>
      <c r="G1296" s="114" t="s">
        <v>225</v>
      </c>
      <c r="H1296" s="20">
        <v>12</v>
      </c>
      <c r="I1296" s="20">
        <v>11</v>
      </c>
      <c r="J1296" s="20">
        <v>55</v>
      </c>
      <c r="K1296" s="20">
        <v>5</v>
      </c>
      <c r="L1296" s="114" t="s">
        <v>50</v>
      </c>
      <c r="M1296" s="114" t="s">
        <v>769</v>
      </c>
    </row>
    <row r="1297" spans="1:13" x14ac:dyDescent="0.25">
      <c r="A1297" s="114">
        <v>25580</v>
      </c>
      <c r="B1297" s="117" t="s">
        <v>388</v>
      </c>
      <c r="C1297" s="114" t="s">
        <v>120</v>
      </c>
      <c r="D1297" s="114" t="s">
        <v>268</v>
      </c>
      <c r="E1297" s="114" t="s">
        <v>269</v>
      </c>
      <c r="F1297" s="114">
        <v>2020</v>
      </c>
      <c r="G1297" s="114" t="s">
        <v>225</v>
      </c>
      <c r="H1297" s="20">
        <v>5</v>
      </c>
      <c r="I1297" s="20">
        <v>5</v>
      </c>
      <c r="J1297" s="20">
        <v>25</v>
      </c>
      <c r="K1297" s="20">
        <v>5</v>
      </c>
      <c r="L1297" s="114" t="s">
        <v>50</v>
      </c>
      <c r="M1297" s="114" t="s">
        <v>769</v>
      </c>
    </row>
    <row r="1298" spans="1:13" x14ac:dyDescent="0.25">
      <c r="A1298" s="114">
        <v>25580</v>
      </c>
      <c r="B1298" s="117" t="s">
        <v>388</v>
      </c>
      <c r="C1298" s="114" t="s">
        <v>120</v>
      </c>
      <c r="D1298" s="114" t="s">
        <v>252</v>
      </c>
      <c r="E1298" s="114" t="s">
        <v>340</v>
      </c>
      <c r="F1298" s="114">
        <v>2020</v>
      </c>
      <c r="G1298" s="114" t="s">
        <v>225</v>
      </c>
      <c r="H1298" s="20">
        <v>5</v>
      </c>
      <c r="I1298" s="20">
        <v>5</v>
      </c>
      <c r="J1298" s="20">
        <v>50</v>
      </c>
      <c r="K1298" s="20">
        <v>10</v>
      </c>
      <c r="L1298" s="114" t="s">
        <v>50</v>
      </c>
      <c r="M1298" s="114" t="s">
        <v>769</v>
      </c>
    </row>
    <row r="1299" spans="1:13" x14ac:dyDescent="0.25">
      <c r="A1299" s="114">
        <v>25580</v>
      </c>
      <c r="B1299" s="117" t="s">
        <v>388</v>
      </c>
      <c r="C1299" s="114" t="s">
        <v>120</v>
      </c>
      <c r="D1299" s="114" t="s">
        <v>26</v>
      </c>
      <c r="E1299" s="114" t="s">
        <v>27</v>
      </c>
      <c r="F1299" s="114">
        <v>2020</v>
      </c>
      <c r="G1299" s="114" t="s">
        <v>11</v>
      </c>
      <c r="H1299" s="20">
        <v>18</v>
      </c>
      <c r="I1299" s="20">
        <v>18</v>
      </c>
      <c r="J1299" s="20">
        <v>162</v>
      </c>
      <c r="K1299" s="20">
        <v>9</v>
      </c>
      <c r="L1299" s="114" t="s">
        <v>356</v>
      </c>
      <c r="M1299" s="114" t="s">
        <v>774</v>
      </c>
    </row>
    <row r="1300" spans="1:13" x14ac:dyDescent="0.25">
      <c r="A1300" s="114">
        <v>25592</v>
      </c>
      <c r="B1300" s="117" t="s">
        <v>386</v>
      </c>
      <c r="C1300" s="114" t="s">
        <v>119</v>
      </c>
      <c r="D1300" s="114" t="s">
        <v>1</v>
      </c>
      <c r="E1300" s="114" t="s">
        <v>2</v>
      </c>
      <c r="F1300" s="114">
        <v>2020</v>
      </c>
      <c r="G1300" s="114" t="s">
        <v>11</v>
      </c>
      <c r="H1300" s="20">
        <v>27</v>
      </c>
      <c r="I1300" s="20">
        <v>25</v>
      </c>
      <c r="J1300" s="20">
        <v>38</v>
      </c>
      <c r="K1300" s="20">
        <v>1.52</v>
      </c>
      <c r="L1300" s="114" t="s">
        <v>4</v>
      </c>
      <c r="M1300" s="114" t="s">
        <v>764</v>
      </c>
    </row>
    <row r="1301" spans="1:13" x14ac:dyDescent="0.25">
      <c r="A1301" s="114">
        <v>25592</v>
      </c>
      <c r="B1301" s="117" t="s">
        <v>386</v>
      </c>
      <c r="C1301" s="114" t="s">
        <v>119</v>
      </c>
      <c r="D1301" s="114" t="s">
        <v>1</v>
      </c>
      <c r="E1301" s="114" t="s">
        <v>2</v>
      </c>
      <c r="F1301" s="114">
        <v>2020</v>
      </c>
      <c r="G1301" s="114" t="s">
        <v>3</v>
      </c>
      <c r="H1301" s="20">
        <v>25</v>
      </c>
      <c r="I1301" s="20">
        <v>20</v>
      </c>
      <c r="J1301" s="20">
        <v>30</v>
      </c>
      <c r="K1301" s="20">
        <v>1.5</v>
      </c>
      <c r="L1301" s="114" t="s">
        <v>4</v>
      </c>
      <c r="M1301" s="114" t="s">
        <v>764</v>
      </c>
    </row>
    <row r="1302" spans="1:13" x14ac:dyDescent="0.25">
      <c r="A1302" s="114">
        <v>25592</v>
      </c>
      <c r="B1302" s="117" t="s">
        <v>386</v>
      </c>
      <c r="C1302" s="114" t="s">
        <v>119</v>
      </c>
      <c r="D1302" s="114" t="s">
        <v>7</v>
      </c>
      <c r="E1302" s="114" t="s">
        <v>8</v>
      </c>
      <c r="F1302" s="114">
        <v>2020</v>
      </c>
      <c r="G1302" s="114" t="s">
        <v>11</v>
      </c>
      <c r="H1302" s="20">
        <v>18</v>
      </c>
      <c r="I1302" s="20">
        <v>16</v>
      </c>
      <c r="J1302" s="20">
        <v>39.860139860139867</v>
      </c>
      <c r="K1302" s="20">
        <v>2.4912587412587399</v>
      </c>
      <c r="L1302" s="114" t="s">
        <v>4</v>
      </c>
      <c r="M1302" s="114" t="s">
        <v>764</v>
      </c>
    </row>
    <row r="1303" spans="1:13" x14ac:dyDescent="0.25">
      <c r="A1303" s="114">
        <v>25592</v>
      </c>
      <c r="B1303" s="117" t="s">
        <v>386</v>
      </c>
      <c r="C1303" s="114" t="s">
        <v>119</v>
      </c>
      <c r="D1303" s="114" t="s">
        <v>7</v>
      </c>
      <c r="E1303" s="114" t="s">
        <v>8</v>
      </c>
      <c r="F1303" s="114">
        <v>2020</v>
      </c>
      <c r="G1303" s="114" t="s">
        <v>3</v>
      </c>
      <c r="H1303" s="20">
        <v>16</v>
      </c>
      <c r="I1303" s="20">
        <v>14</v>
      </c>
      <c r="J1303" s="20">
        <v>35.664335664335667</v>
      </c>
      <c r="K1303" s="20">
        <v>2.5474525474525498</v>
      </c>
      <c r="L1303" s="114" t="s">
        <v>4</v>
      </c>
      <c r="M1303" s="114" t="s">
        <v>764</v>
      </c>
    </row>
    <row r="1304" spans="1:13" x14ac:dyDescent="0.25">
      <c r="A1304" s="114">
        <v>25592</v>
      </c>
      <c r="B1304" s="117" t="s">
        <v>386</v>
      </c>
      <c r="C1304" s="114" t="s">
        <v>119</v>
      </c>
      <c r="D1304" s="114" t="s">
        <v>240</v>
      </c>
      <c r="E1304" s="114" t="s">
        <v>241</v>
      </c>
      <c r="F1304" s="114">
        <v>2020</v>
      </c>
      <c r="G1304" s="114" t="s">
        <v>225</v>
      </c>
      <c r="H1304" s="20">
        <v>3114</v>
      </c>
      <c r="I1304" s="20">
        <v>3102</v>
      </c>
      <c r="J1304" s="20">
        <v>18284</v>
      </c>
      <c r="K1304" s="20">
        <v>5.8942617666021899</v>
      </c>
      <c r="L1304" s="114" t="s">
        <v>50</v>
      </c>
      <c r="M1304" s="114" t="s">
        <v>765</v>
      </c>
    </row>
    <row r="1305" spans="1:13" x14ac:dyDescent="0.25">
      <c r="A1305" s="114">
        <v>25592</v>
      </c>
      <c r="B1305" s="117" t="s">
        <v>386</v>
      </c>
      <c r="C1305" s="114" t="s">
        <v>119</v>
      </c>
      <c r="D1305" s="114" t="s">
        <v>232</v>
      </c>
      <c r="E1305" s="114" t="s">
        <v>759</v>
      </c>
      <c r="F1305" s="114">
        <v>2020</v>
      </c>
      <c r="G1305" s="114" t="s">
        <v>225</v>
      </c>
      <c r="H1305" s="20">
        <v>70</v>
      </c>
      <c r="I1305" s="20">
        <v>62</v>
      </c>
      <c r="J1305" s="20">
        <v>71.3</v>
      </c>
      <c r="K1305" s="20">
        <v>1.1499999999999999</v>
      </c>
      <c r="L1305" s="114" t="s">
        <v>50</v>
      </c>
      <c r="M1305" s="114" t="s">
        <v>759</v>
      </c>
    </row>
    <row r="1306" spans="1:13" x14ac:dyDescent="0.25">
      <c r="A1306" s="114">
        <v>25592</v>
      </c>
      <c r="B1306" s="117" t="s">
        <v>386</v>
      </c>
      <c r="C1306" s="114" t="s">
        <v>119</v>
      </c>
      <c r="D1306" s="114" t="s">
        <v>234</v>
      </c>
      <c r="E1306" s="114" t="s">
        <v>235</v>
      </c>
      <c r="F1306" s="114">
        <v>2020</v>
      </c>
      <c r="G1306" s="114" t="s">
        <v>225</v>
      </c>
      <c r="H1306" s="20">
        <v>43</v>
      </c>
      <c r="I1306" s="20">
        <v>42</v>
      </c>
      <c r="J1306" s="20">
        <v>210</v>
      </c>
      <c r="K1306" s="20">
        <v>5</v>
      </c>
      <c r="L1306" s="114" t="s">
        <v>50</v>
      </c>
      <c r="M1306" s="114" t="s">
        <v>769</v>
      </c>
    </row>
    <row r="1307" spans="1:13" x14ac:dyDescent="0.25">
      <c r="A1307" s="114">
        <v>25592</v>
      </c>
      <c r="B1307" s="117" t="s">
        <v>386</v>
      </c>
      <c r="C1307" s="114" t="s">
        <v>119</v>
      </c>
      <c r="D1307" s="114" t="s">
        <v>224</v>
      </c>
      <c r="E1307" s="114" t="s">
        <v>334</v>
      </c>
      <c r="F1307" s="114">
        <v>2020</v>
      </c>
      <c r="G1307" s="114" t="s">
        <v>225</v>
      </c>
      <c r="H1307" s="20">
        <v>26</v>
      </c>
      <c r="I1307" s="20">
        <v>22</v>
      </c>
      <c r="J1307" s="20">
        <v>110</v>
      </c>
      <c r="K1307" s="20">
        <v>5</v>
      </c>
      <c r="L1307" s="114" t="s">
        <v>50</v>
      </c>
      <c r="M1307" s="114" t="s">
        <v>769</v>
      </c>
    </row>
    <row r="1308" spans="1:13" x14ac:dyDescent="0.25">
      <c r="A1308" s="114">
        <v>25592</v>
      </c>
      <c r="B1308" s="117" t="s">
        <v>386</v>
      </c>
      <c r="C1308" s="114" t="s">
        <v>119</v>
      </c>
      <c r="D1308" s="114" t="s">
        <v>226</v>
      </c>
      <c r="E1308" s="114" t="s">
        <v>335</v>
      </c>
      <c r="F1308" s="114">
        <v>2020</v>
      </c>
      <c r="G1308" s="114" t="s">
        <v>225</v>
      </c>
      <c r="H1308" s="20">
        <v>24</v>
      </c>
      <c r="I1308" s="20">
        <v>20</v>
      </c>
      <c r="J1308" s="20">
        <v>98.095238095238102</v>
      </c>
      <c r="K1308" s="20">
        <v>4.9047619047619104</v>
      </c>
      <c r="L1308" s="114" t="s">
        <v>50</v>
      </c>
      <c r="M1308" s="114" t="s">
        <v>769</v>
      </c>
    </row>
    <row r="1309" spans="1:13" x14ac:dyDescent="0.25">
      <c r="A1309" s="114">
        <v>25592</v>
      </c>
      <c r="B1309" s="117" t="s">
        <v>386</v>
      </c>
      <c r="C1309" s="114" t="s">
        <v>119</v>
      </c>
      <c r="D1309" s="114" t="s">
        <v>227</v>
      </c>
      <c r="E1309" s="114" t="s">
        <v>339</v>
      </c>
      <c r="F1309" s="114">
        <v>2020</v>
      </c>
      <c r="G1309" s="114" t="s">
        <v>225</v>
      </c>
      <c r="H1309" s="20">
        <v>19</v>
      </c>
      <c r="I1309" s="20">
        <v>17</v>
      </c>
      <c r="J1309" s="20">
        <v>98</v>
      </c>
      <c r="K1309" s="20">
        <v>5.7647058823529402</v>
      </c>
      <c r="L1309" s="114" t="s">
        <v>50</v>
      </c>
      <c r="M1309" s="114" t="s">
        <v>769</v>
      </c>
    </row>
    <row r="1310" spans="1:13" x14ac:dyDescent="0.25">
      <c r="A1310" s="114">
        <v>25592</v>
      </c>
      <c r="B1310" s="117" t="s">
        <v>386</v>
      </c>
      <c r="C1310" s="114" t="s">
        <v>119</v>
      </c>
      <c r="D1310" s="114" t="s">
        <v>250</v>
      </c>
      <c r="E1310" s="114" t="s">
        <v>251</v>
      </c>
      <c r="F1310" s="114">
        <v>2020</v>
      </c>
      <c r="G1310" s="114" t="s">
        <v>225</v>
      </c>
      <c r="H1310" s="20">
        <v>9</v>
      </c>
      <c r="I1310" s="20">
        <v>9</v>
      </c>
      <c r="J1310" s="20">
        <v>7</v>
      </c>
      <c r="K1310" s="20">
        <v>0.77777777777777801</v>
      </c>
      <c r="L1310" s="114" t="s">
        <v>50</v>
      </c>
      <c r="M1310" s="114" t="s">
        <v>251</v>
      </c>
    </row>
    <row r="1311" spans="1:13" x14ac:dyDescent="0.25">
      <c r="A1311" s="114">
        <v>25592</v>
      </c>
      <c r="B1311" s="117" t="s">
        <v>386</v>
      </c>
      <c r="C1311" s="114" t="s">
        <v>119</v>
      </c>
      <c r="D1311" s="114" t="s">
        <v>256</v>
      </c>
      <c r="E1311" s="114" t="s">
        <v>257</v>
      </c>
      <c r="F1311" s="114">
        <v>2020</v>
      </c>
      <c r="G1311" s="114" t="s">
        <v>225</v>
      </c>
      <c r="H1311" s="20">
        <v>4</v>
      </c>
      <c r="I1311" s="20">
        <v>1</v>
      </c>
      <c r="J1311" s="20">
        <v>2</v>
      </c>
      <c r="K1311" s="20">
        <v>2</v>
      </c>
      <c r="L1311" s="114" t="s">
        <v>50</v>
      </c>
      <c r="M1311" s="114" t="s">
        <v>769</v>
      </c>
    </row>
    <row r="1312" spans="1:13" x14ac:dyDescent="0.25">
      <c r="A1312" s="114">
        <v>25592</v>
      </c>
      <c r="B1312" s="117" t="s">
        <v>386</v>
      </c>
      <c r="C1312" s="114" t="s">
        <v>119</v>
      </c>
      <c r="D1312" s="114" t="s">
        <v>26</v>
      </c>
      <c r="E1312" s="114" t="s">
        <v>27</v>
      </c>
      <c r="F1312" s="114">
        <v>2020</v>
      </c>
      <c r="G1312" s="114" t="s">
        <v>3</v>
      </c>
      <c r="H1312" s="20">
        <v>27</v>
      </c>
      <c r="I1312" s="20">
        <v>24</v>
      </c>
      <c r="J1312" s="20">
        <v>584</v>
      </c>
      <c r="K1312" s="20">
        <v>24.3333333333333</v>
      </c>
      <c r="L1312" s="114" t="s">
        <v>356</v>
      </c>
      <c r="M1312" s="114" t="s">
        <v>774</v>
      </c>
    </row>
    <row r="1313" spans="1:13" x14ac:dyDescent="0.25">
      <c r="A1313" s="114">
        <v>25592</v>
      </c>
      <c r="B1313" s="117" t="s">
        <v>386</v>
      </c>
      <c r="C1313" s="114" t="s">
        <v>119</v>
      </c>
      <c r="D1313" s="114" t="s">
        <v>26</v>
      </c>
      <c r="E1313" s="114" t="s">
        <v>27</v>
      </c>
      <c r="F1313" s="114">
        <v>2020</v>
      </c>
      <c r="G1313" s="114" t="s">
        <v>11</v>
      </c>
      <c r="H1313" s="20">
        <v>18</v>
      </c>
      <c r="I1313" s="20">
        <v>18</v>
      </c>
      <c r="J1313" s="20">
        <v>436</v>
      </c>
      <c r="K1313" s="20">
        <v>24.2222222222222</v>
      </c>
      <c r="L1313" s="114" t="s">
        <v>356</v>
      </c>
      <c r="M1313" s="114" t="s">
        <v>774</v>
      </c>
    </row>
    <row r="1314" spans="1:13" x14ac:dyDescent="0.25">
      <c r="A1314" s="114">
        <v>25594</v>
      </c>
      <c r="B1314" s="117" t="s">
        <v>390</v>
      </c>
      <c r="C1314" s="114" t="s">
        <v>157</v>
      </c>
      <c r="D1314" s="114" t="s">
        <v>7</v>
      </c>
      <c r="E1314" s="114" t="s">
        <v>8</v>
      </c>
      <c r="F1314" s="114">
        <v>2020</v>
      </c>
      <c r="G1314" s="114" t="s">
        <v>3</v>
      </c>
      <c r="H1314" s="20">
        <v>120</v>
      </c>
      <c r="I1314" s="20">
        <v>120</v>
      </c>
      <c r="J1314" s="20">
        <v>587.41258741258753</v>
      </c>
      <c r="K1314" s="20">
        <v>4.8951048951049003</v>
      </c>
      <c r="L1314" s="114" t="s">
        <v>4</v>
      </c>
      <c r="M1314" s="114" t="s">
        <v>764</v>
      </c>
    </row>
    <row r="1315" spans="1:13" x14ac:dyDescent="0.25">
      <c r="A1315" s="114">
        <v>25594</v>
      </c>
      <c r="B1315" s="117" t="s">
        <v>390</v>
      </c>
      <c r="C1315" s="114" t="s">
        <v>157</v>
      </c>
      <c r="D1315" s="114" t="s">
        <v>7</v>
      </c>
      <c r="E1315" s="114" t="s">
        <v>8</v>
      </c>
      <c r="F1315" s="114">
        <v>2020</v>
      </c>
      <c r="G1315" s="114" t="s">
        <v>11</v>
      </c>
      <c r="H1315" s="20">
        <v>70</v>
      </c>
      <c r="I1315" s="20">
        <v>70</v>
      </c>
      <c r="J1315" s="20">
        <v>342.65734265734272</v>
      </c>
      <c r="K1315" s="20">
        <v>4.8951048951049003</v>
      </c>
      <c r="L1315" s="114" t="s">
        <v>4</v>
      </c>
      <c r="M1315" s="114" t="s">
        <v>764</v>
      </c>
    </row>
    <row r="1316" spans="1:13" x14ac:dyDescent="0.25">
      <c r="A1316" s="114">
        <v>25594</v>
      </c>
      <c r="B1316" s="117" t="s">
        <v>390</v>
      </c>
      <c r="C1316" s="114" t="s">
        <v>157</v>
      </c>
      <c r="D1316" s="114" t="s">
        <v>9</v>
      </c>
      <c r="E1316" s="114" t="s">
        <v>10</v>
      </c>
      <c r="F1316" s="114">
        <v>2020</v>
      </c>
      <c r="G1316" s="114" t="s">
        <v>3</v>
      </c>
      <c r="H1316" s="20">
        <v>66</v>
      </c>
      <c r="I1316" s="20">
        <v>66</v>
      </c>
      <c r="J1316" s="20">
        <v>660</v>
      </c>
      <c r="K1316" s="20">
        <v>10</v>
      </c>
      <c r="L1316" s="114" t="s">
        <v>4</v>
      </c>
      <c r="M1316" s="114" t="s">
        <v>771</v>
      </c>
    </row>
    <row r="1317" spans="1:13" x14ac:dyDescent="0.25">
      <c r="A1317" s="114">
        <v>25594</v>
      </c>
      <c r="B1317" s="117" t="s">
        <v>390</v>
      </c>
      <c r="C1317" s="114" t="s">
        <v>157</v>
      </c>
      <c r="D1317" s="114" t="s">
        <v>9</v>
      </c>
      <c r="E1317" s="114" t="s">
        <v>10</v>
      </c>
      <c r="F1317" s="114">
        <v>2020</v>
      </c>
      <c r="G1317" s="114" t="s">
        <v>11</v>
      </c>
      <c r="H1317" s="20">
        <v>45</v>
      </c>
      <c r="I1317" s="20">
        <v>45</v>
      </c>
      <c r="J1317" s="20">
        <v>450</v>
      </c>
      <c r="K1317" s="20">
        <v>10</v>
      </c>
      <c r="L1317" s="114" t="s">
        <v>4</v>
      </c>
      <c r="M1317" s="114" t="s">
        <v>771</v>
      </c>
    </row>
    <row r="1318" spans="1:13" x14ac:dyDescent="0.25">
      <c r="A1318" s="114">
        <v>25594</v>
      </c>
      <c r="B1318" s="117" t="s">
        <v>390</v>
      </c>
      <c r="C1318" s="114" t="s">
        <v>157</v>
      </c>
      <c r="D1318" s="114" t="s">
        <v>5</v>
      </c>
      <c r="E1318" s="114" t="s">
        <v>6</v>
      </c>
      <c r="F1318" s="114">
        <v>2020</v>
      </c>
      <c r="G1318" s="114" t="s">
        <v>3</v>
      </c>
      <c r="H1318" s="20">
        <v>40</v>
      </c>
      <c r="I1318" s="20">
        <v>40</v>
      </c>
      <c r="J1318" s="20">
        <v>74.766355140186917</v>
      </c>
      <c r="K1318" s="20">
        <v>1.86915887850467</v>
      </c>
      <c r="L1318" s="114" t="s">
        <v>4</v>
      </c>
      <c r="M1318" s="114" t="s">
        <v>771</v>
      </c>
    </row>
    <row r="1319" spans="1:13" x14ac:dyDescent="0.25">
      <c r="A1319" s="114">
        <v>25594</v>
      </c>
      <c r="B1319" s="117" t="s">
        <v>390</v>
      </c>
      <c r="C1319" s="114" t="s">
        <v>157</v>
      </c>
      <c r="D1319" s="114" t="s">
        <v>5</v>
      </c>
      <c r="E1319" s="114" t="s">
        <v>6</v>
      </c>
      <c r="F1319" s="114">
        <v>2020</v>
      </c>
      <c r="G1319" s="114" t="s">
        <v>11</v>
      </c>
      <c r="H1319" s="20">
        <v>40</v>
      </c>
      <c r="I1319" s="20">
        <v>40</v>
      </c>
      <c r="J1319" s="20">
        <v>74.766355140186917</v>
      </c>
      <c r="K1319" s="20">
        <v>1.86915887850467</v>
      </c>
      <c r="L1319" s="114" t="s">
        <v>4</v>
      </c>
      <c r="M1319" s="114" t="s">
        <v>771</v>
      </c>
    </row>
    <row r="1320" spans="1:13" x14ac:dyDescent="0.25">
      <c r="A1320" s="114">
        <v>25594</v>
      </c>
      <c r="B1320" s="117" t="s">
        <v>390</v>
      </c>
      <c r="C1320" s="114" t="s">
        <v>157</v>
      </c>
      <c r="D1320" s="114" t="s">
        <v>22</v>
      </c>
      <c r="E1320" s="114" t="s">
        <v>32</v>
      </c>
      <c r="F1320" s="114">
        <v>2020</v>
      </c>
      <c r="G1320" s="114" t="s">
        <v>11</v>
      </c>
      <c r="H1320" s="20">
        <v>40</v>
      </c>
      <c r="I1320" s="20">
        <v>40</v>
      </c>
      <c r="J1320" s="20">
        <v>680</v>
      </c>
      <c r="K1320" s="20">
        <v>17</v>
      </c>
      <c r="L1320" s="114" t="s">
        <v>4</v>
      </c>
      <c r="M1320" s="114" t="s">
        <v>771</v>
      </c>
    </row>
    <row r="1321" spans="1:13" x14ac:dyDescent="0.25">
      <c r="A1321" s="114">
        <v>25594</v>
      </c>
      <c r="B1321" s="117" t="s">
        <v>390</v>
      </c>
      <c r="C1321" s="114" t="s">
        <v>157</v>
      </c>
      <c r="D1321" s="114" t="s">
        <v>22</v>
      </c>
      <c r="E1321" s="114" t="s">
        <v>32</v>
      </c>
      <c r="F1321" s="114">
        <v>2020</v>
      </c>
      <c r="G1321" s="114" t="s">
        <v>3</v>
      </c>
      <c r="H1321" s="20">
        <v>35</v>
      </c>
      <c r="I1321" s="20">
        <v>35</v>
      </c>
      <c r="J1321" s="20">
        <v>630</v>
      </c>
      <c r="K1321" s="20">
        <v>18</v>
      </c>
      <c r="L1321" s="114" t="s">
        <v>4</v>
      </c>
      <c r="M1321" s="114" t="s">
        <v>771</v>
      </c>
    </row>
    <row r="1322" spans="1:13" x14ac:dyDescent="0.25">
      <c r="A1322" s="114">
        <v>25594</v>
      </c>
      <c r="B1322" s="117" t="s">
        <v>390</v>
      </c>
      <c r="C1322" s="114" t="s">
        <v>157</v>
      </c>
      <c r="D1322" s="114" t="s">
        <v>1</v>
      </c>
      <c r="E1322" s="114" t="s">
        <v>2</v>
      </c>
      <c r="F1322" s="114">
        <v>2020</v>
      </c>
      <c r="G1322" s="114" t="s">
        <v>11</v>
      </c>
      <c r="H1322" s="20">
        <v>20</v>
      </c>
      <c r="I1322" s="20">
        <v>20</v>
      </c>
      <c r="J1322" s="20">
        <v>22.372881355932208</v>
      </c>
      <c r="K1322" s="20">
        <v>1.1186440677966101</v>
      </c>
      <c r="L1322" s="114" t="s">
        <v>4</v>
      </c>
      <c r="M1322" s="114" t="s">
        <v>764</v>
      </c>
    </row>
    <row r="1323" spans="1:13" x14ac:dyDescent="0.25">
      <c r="A1323" s="114">
        <v>25594</v>
      </c>
      <c r="B1323" s="117" t="s">
        <v>390</v>
      </c>
      <c r="C1323" s="114" t="s">
        <v>157</v>
      </c>
      <c r="D1323" s="114" t="s">
        <v>1</v>
      </c>
      <c r="E1323" s="114" t="s">
        <v>2</v>
      </c>
      <c r="F1323" s="114">
        <v>2020</v>
      </c>
      <c r="G1323" s="114" t="s">
        <v>3</v>
      </c>
      <c r="H1323" s="20">
        <v>20</v>
      </c>
      <c r="I1323" s="20">
        <v>20</v>
      </c>
      <c r="J1323" s="20">
        <v>24</v>
      </c>
      <c r="K1323" s="20">
        <v>1.2</v>
      </c>
      <c r="L1323" s="114" t="s">
        <v>4</v>
      </c>
      <c r="M1323" s="114" t="s">
        <v>764</v>
      </c>
    </row>
    <row r="1324" spans="1:13" x14ac:dyDescent="0.25">
      <c r="A1324" s="114">
        <v>25594</v>
      </c>
      <c r="B1324" s="117" t="s">
        <v>390</v>
      </c>
      <c r="C1324" s="114" t="s">
        <v>157</v>
      </c>
      <c r="D1324" s="114" t="s">
        <v>19</v>
      </c>
      <c r="E1324" s="114" t="s">
        <v>20</v>
      </c>
      <c r="F1324" s="114">
        <v>2020</v>
      </c>
      <c r="G1324" s="114" t="s">
        <v>11</v>
      </c>
      <c r="H1324" s="20">
        <v>20</v>
      </c>
      <c r="I1324" s="20">
        <v>20</v>
      </c>
      <c r="J1324" s="20">
        <v>400</v>
      </c>
      <c r="K1324" s="20">
        <v>20</v>
      </c>
      <c r="L1324" s="114" t="s">
        <v>4</v>
      </c>
      <c r="M1324" s="114" t="s">
        <v>774</v>
      </c>
    </row>
    <row r="1325" spans="1:13" x14ac:dyDescent="0.25">
      <c r="A1325" s="114">
        <v>25594</v>
      </c>
      <c r="B1325" s="117" t="s">
        <v>390</v>
      </c>
      <c r="C1325" s="114" t="s">
        <v>157</v>
      </c>
      <c r="D1325" s="114" t="s">
        <v>19</v>
      </c>
      <c r="E1325" s="114" t="s">
        <v>20</v>
      </c>
      <c r="F1325" s="114">
        <v>2020</v>
      </c>
      <c r="G1325" s="114" t="s">
        <v>3</v>
      </c>
      <c r="H1325" s="20">
        <v>20</v>
      </c>
      <c r="I1325" s="20">
        <v>20</v>
      </c>
      <c r="J1325" s="20">
        <v>340</v>
      </c>
      <c r="K1325" s="20">
        <v>17</v>
      </c>
      <c r="L1325" s="114" t="s">
        <v>4</v>
      </c>
      <c r="M1325" s="114" t="s">
        <v>774</v>
      </c>
    </row>
    <row r="1326" spans="1:13" x14ac:dyDescent="0.25">
      <c r="A1326" s="114">
        <v>25594</v>
      </c>
      <c r="B1326" s="117" t="s">
        <v>390</v>
      </c>
      <c r="C1326" s="114" t="s">
        <v>157</v>
      </c>
      <c r="D1326" s="114" t="s">
        <v>19</v>
      </c>
      <c r="E1326" s="114" t="s">
        <v>24</v>
      </c>
      <c r="F1326" s="114">
        <v>2020</v>
      </c>
      <c r="G1326" s="114" t="s">
        <v>11</v>
      </c>
      <c r="H1326" s="20">
        <v>10</v>
      </c>
      <c r="I1326" s="20">
        <v>10</v>
      </c>
      <c r="J1326" s="20">
        <v>140</v>
      </c>
      <c r="K1326" s="20">
        <v>14</v>
      </c>
      <c r="L1326" s="114" t="s">
        <v>4</v>
      </c>
      <c r="M1326" s="114" t="s">
        <v>774</v>
      </c>
    </row>
    <row r="1327" spans="1:13" x14ac:dyDescent="0.25">
      <c r="A1327" s="114">
        <v>25594</v>
      </c>
      <c r="B1327" s="117" t="s">
        <v>390</v>
      </c>
      <c r="C1327" s="114" t="s">
        <v>157</v>
      </c>
      <c r="D1327" s="114" t="s">
        <v>22</v>
      </c>
      <c r="E1327" s="114" t="s">
        <v>23</v>
      </c>
      <c r="F1327" s="114">
        <v>2020</v>
      </c>
      <c r="G1327" s="114" t="s">
        <v>11</v>
      </c>
      <c r="H1327" s="20">
        <v>10</v>
      </c>
      <c r="I1327" s="20">
        <v>10</v>
      </c>
      <c r="J1327" s="20">
        <v>600</v>
      </c>
      <c r="K1327" s="20">
        <v>60</v>
      </c>
      <c r="L1327" s="114" t="s">
        <v>4</v>
      </c>
      <c r="M1327" s="114" t="s">
        <v>771</v>
      </c>
    </row>
    <row r="1328" spans="1:13" x14ac:dyDescent="0.25">
      <c r="A1328" s="114">
        <v>25594</v>
      </c>
      <c r="B1328" s="117" t="s">
        <v>390</v>
      </c>
      <c r="C1328" s="114" t="s">
        <v>157</v>
      </c>
      <c r="D1328" s="114" t="s">
        <v>64</v>
      </c>
      <c r="E1328" s="114" t="s">
        <v>65</v>
      </c>
      <c r="F1328" s="114">
        <v>2020</v>
      </c>
      <c r="G1328" s="114" t="s">
        <v>11</v>
      </c>
      <c r="H1328" s="20">
        <v>4</v>
      </c>
      <c r="I1328" s="20">
        <v>4</v>
      </c>
      <c r="J1328" s="20">
        <v>40</v>
      </c>
      <c r="K1328" s="20">
        <v>10</v>
      </c>
      <c r="L1328" s="114" t="s">
        <v>4</v>
      </c>
      <c r="M1328" s="114" t="s">
        <v>771</v>
      </c>
    </row>
    <row r="1329" spans="1:13" x14ac:dyDescent="0.25">
      <c r="A1329" s="114">
        <v>25594</v>
      </c>
      <c r="B1329" s="117" t="s">
        <v>390</v>
      </c>
      <c r="C1329" s="114" t="s">
        <v>157</v>
      </c>
      <c r="D1329" s="114" t="s">
        <v>55</v>
      </c>
      <c r="E1329" s="114" t="s">
        <v>56</v>
      </c>
      <c r="F1329" s="114">
        <v>2020</v>
      </c>
      <c r="G1329" s="114" t="s">
        <v>11</v>
      </c>
      <c r="H1329" s="20">
        <v>4</v>
      </c>
      <c r="I1329" s="20">
        <v>4</v>
      </c>
      <c r="J1329" s="20">
        <v>60</v>
      </c>
      <c r="K1329" s="20">
        <v>15</v>
      </c>
      <c r="L1329" s="114" t="s">
        <v>4</v>
      </c>
      <c r="M1329" s="114" t="s">
        <v>771</v>
      </c>
    </row>
    <row r="1330" spans="1:13" x14ac:dyDescent="0.25">
      <c r="A1330" s="114">
        <v>25594</v>
      </c>
      <c r="B1330" s="117" t="s">
        <v>390</v>
      </c>
      <c r="C1330" s="114" t="s">
        <v>157</v>
      </c>
      <c r="D1330" s="114" t="s">
        <v>232</v>
      </c>
      <c r="E1330" s="114" t="s">
        <v>759</v>
      </c>
      <c r="F1330" s="114">
        <v>2020</v>
      </c>
      <c r="G1330" s="114" t="s">
        <v>225</v>
      </c>
      <c r="H1330" s="20">
        <v>116</v>
      </c>
      <c r="I1330" s="20">
        <v>101</v>
      </c>
      <c r="J1330" s="20">
        <v>112</v>
      </c>
      <c r="K1330" s="20">
        <v>1.1089108910891099</v>
      </c>
      <c r="L1330" s="114" t="s">
        <v>50</v>
      </c>
      <c r="M1330" s="114" t="s">
        <v>759</v>
      </c>
    </row>
    <row r="1331" spans="1:13" x14ac:dyDescent="0.25">
      <c r="A1331" s="114">
        <v>25594</v>
      </c>
      <c r="B1331" s="117" t="s">
        <v>390</v>
      </c>
      <c r="C1331" s="114" t="s">
        <v>157</v>
      </c>
      <c r="D1331" s="114" t="s">
        <v>240</v>
      </c>
      <c r="E1331" s="114" t="s">
        <v>241</v>
      </c>
      <c r="F1331" s="114">
        <v>2020</v>
      </c>
      <c r="G1331" s="114" t="s">
        <v>225</v>
      </c>
      <c r="H1331" s="20">
        <v>90</v>
      </c>
      <c r="I1331" s="20">
        <v>90</v>
      </c>
      <c r="J1331" s="20">
        <v>450</v>
      </c>
      <c r="K1331" s="20">
        <v>5</v>
      </c>
      <c r="L1331" s="114" t="s">
        <v>50</v>
      </c>
      <c r="M1331" s="114" t="s">
        <v>765</v>
      </c>
    </row>
    <row r="1332" spans="1:13" x14ac:dyDescent="0.25">
      <c r="A1332" s="114">
        <v>25594</v>
      </c>
      <c r="B1332" s="117" t="s">
        <v>390</v>
      </c>
      <c r="C1332" s="114" t="s">
        <v>157</v>
      </c>
      <c r="D1332" s="114" t="s">
        <v>234</v>
      </c>
      <c r="E1332" s="114" t="s">
        <v>235</v>
      </c>
      <c r="F1332" s="114">
        <v>2020</v>
      </c>
      <c r="G1332" s="114" t="s">
        <v>225</v>
      </c>
      <c r="H1332" s="20">
        <v>66</v>
      </c>
      <c r="I1332" s="20">
        <v>66</v>
      </c>
      <c r="J1332" s="20">
        <v>660</v>
      </c>
      <c r="K1332" s="20">
        <v>10</v>
      </c>
      <c r="L1332" s="114" t="s">
        <v>50</v>
      </c>
      <c r="M1332" s="114" t="s">
        <v>769</v>
      </c>
    </row>
    <row r="1333" spans="1:13" x14ac:dyDescent="0.25">
      <c r="A1333" s="114">
        <v>25594</v>
      </c>
      <c r="B1333" s="117" t="s">
        <v>390</v>
      </c>
      <c r="C1333" s="114" t="s">
        <v>157</v>
      </c>
      <c r="D1333" s="114" t="s">
        <v>228</v>
      </c>
      <c r="E1333" s="114" t="s">
        <v>229</v>
      </c>
      <c r="F1333" s="114">
        <v>2020</v>
      </c>
      <c r="G1333" s="114" t="s">
        <v>225</v>
      </c>
      <c r="H1333" s="20">
        <v>40</v>
      </c>
      <c r="I1333" s="20">
        <v>40</v>
      </c>
      <c r="J1333" s="20">
        <v>320</v>
      </c>
      <c r="K1333" s="20">
        <v>8</v>
      </c>
      <c r="L1333" s="114" t="s">
        <v>50</v>
      </c>
      <c r="M1333" s="114" t="s">
        <v>769</v>
      </c>
    </row>
    <row r="1334" spans="1:13" x14ac:dyDescent="0.25">
      <c r="A1334" s="114">
        <v>25594</v>
      </c>
      <c r="B1334" s="117" t="s">
        <v>390</v>
      </c>
      <c r="C1334" s="114" t="s">
        <v>157</v>
      </c>
      <c r="D1334" s="114" t="s">
        <v>57</v>
      </c>
      <c r="E1334" s="114" t="s">
        <v>58</v>
      </c>
      <c r="F1334" s="114">
        <v>2020</v>
      </c>
      <c r="G1334" s="114" t="s">
        <v>11</v>
      </c>
      <c r="H1334" s="20">
        <v>90</v>
      </c>
      <c r="I1334" s="20">
        <v>90</v>
      </c>
      <c r="J1334" s="20">
        <v>810</v>
      </c>
      <c r="K1334" s="20">
        <v>9</v>
      </c>
      <c r="L1334" s="114" t="s">
        <v>356</v>
      </c>
      <c r="M1334" s="114" t="s">
        <v>774</v>
      </c>
    </row>
    <row r="1335" spans="1:13" x14ac:dyDescent="0.25">
      <c r="A1335" s="114">
        <v>25594</v>
      </c>
      <c r="B1335" s="117" t="s">
        <v>390</v>
      </c>
      <c r="C1335" s="114" t="s">
        <v>157</v>
      </c>
      <c r="D1335" s="114" t="s">
        <v>57</v>
      </c>
      <c r="E1335" s="114" t="s">
        <v>333</v>
      </c>
      <c r="F1335" s="114">
        <v>2020</v>
      </c>
      <c r="G1335" s="114" t="s">
        <v>3</v>
      </c>
      <c r="H1335" s="20">
        <v>70</v>
      </c>
      <c r="I1335" s="20">
        <v>70</v>
      </c>
      <c r="J1335" s="20">
        <v>630</v>
      </c>
      <c r="K1335" s="20">
        <v>9</v>
      </c>
      <c r="L1335" s="114" t="s">
        <v>356</v>
      </c>
      <c r="M1335" s="114" t="s">
        <v>774</v>
      </c>
    </row>
    <row r="1336" spans="1:13" x14ac:dyDescent="0.25">
      <c r="A1336" s="114">
        <v>25594</v>
      </c>
      <c r="B1336" s="117" t="s">
        <v>390</v>
      </c>
      <c r="C1336" s="114" t="s">
        <v>157</v>
      </c>
      <c r="D1336" s="114" t="s">
        <v>46</v>
      </c>
      <c r="E1336" s="114" t="s">
        <v>47</v>
      </c>
      <c r="F1336" s="114">
        <v>2020</v>
      </c>
      <c r="G1336" s="114" t="s">
        <v>3</v>
      </c>
      <c r="H1336" s="20">
        <v>40</v>
      </c>
      <c r="I1336" s="20">
        <v>40</v>
      </c>
      <c r="J1336" s="20">
        <v>400</v>
      </c>
      <c r="K1336" s="20">
        <v>10</v>
      </c>
      <c r="L1336" s="114" t="s">
        <v>356</v>
      </c>
      <c r="M1336" s="114" t="s">
        <v>774</v>
      </c>
    </row>
    <row r="1337" spans="1:13" x14ac:dyDescent="0.25">
      <c r="A1337" s="114">
        <v>25594</v>
      </c>
      <c r="B1337" s="117" t="s">
        <v>390</v>
      </c>
      <c r="C1337" s="114" t="s">
        <v>157</v>
      </c>
      <c r="D1337" s="114" t="s">
        <v>46</v>
      </c>
      <c r="E1337" s="114" t="s">
        <v>47</v>
      </c>
      <c r="F1337" s="114">
        <v>2020</v>
      </c>
      <c r="G1337" s="114" t="s">
        <v>11</v>
      </c>
      <c r="H1337" s="20">
        <v>20</v>
      </c>
      <c r="I1337" s="20">
        <v>20</v>
      </c>
      <c r="J1337" s="20">
        <v>200</v>
      </c>
      <c r="K1337" s="20">
        <v>10</v>
      </c>
      <c r="L1337" s="114" t="s">
        <v>356</v>
      </c>
      <c r="M1337" s="114" t="s">
        <v>774</v>
      </c>
    </row>
    <row r="1338" spans="1:13" x14ac:dyDescent="0.25">
      <c r="A1338" s="114">
        <v>25594</v>
      </c>
      <c r="B1338" s="117" t="s">
        <v>390</v>
      </c>
      <c r="C1338" s="114" t="s">
        <v>157</v>
      </c>
      <c r="D1338" s="114" t="s">
        <v>26</v>
      </c>
      <c r="E1338" s="114" t="s">
        <v>27</v>
      </c>
      <c r="F1338" s="114">
        <v>2020</v>
      </c>
      <c r="G1338" s="114" t="s">
        <v>3</v>
      </c>
      <c r="H1338" s="20">
        <v>20</v>
      </c>
      <c r="I1338" s="20">
        <v>10</v>
      </c>
      <c r="J1338" s="20">
        <v>100</v>
      </c>
      <c r="K1338" s="20">
        <v>10</v>
      </c>
      <c r="L1338" s="114" t="s">
        <v>356</v>
      </c>
      <c r="M1338" s="114" t="s">
        <v>774</v>
      </c>
    </row>
    <row r="1339" spans="1:13" x14ac:dyDescent="0.25">
      <c r="A1339" s="114">
        <v>25596</v>
      </c>
      <c r="B1339" s="115" t="s">
        <v>396</v>
      </c>
      <c r="C1339" s="114" t="s">
        <v>161</v>
      </c>
      <c r="D1339" s="114" t="s">
        <v>1</v>
      </c>
      <c r="E1339" s="114" t="s">
        <v>2</v>
      </c>
      <c r="F1339" s="114">
        <v>2020</v>
      </c>
      <c r="G1339" s="114" t="s">
        <v>11</v>
      </c>
      <c r="H1339" s="20">
        <v>430</v>
      </c>
      <c r="I1339" s="20">
        <v>430</v>
      </c>
      <c r="J1339" s="20">
        <v>481.01694915254245</v>
      </c>
      <c r="K1339" s="20">
        <v>1.1186440677966101</v>
      </c>
      <c r="L1339" s="114" t="s">
        <v>4</v>
      </c>
      <c r="M1339" s="114" t="s">
        <v>764</v>
      </c>
    </row>
    <row r="1340" spans="1:13" x14ac:dyDescent="0.25">
      <c r="A1340" s="114">
        <v>25596</v>
      </c>
      <c r="B1340" s="115" t="s">
        <v>396</v>
      </c>
      <c r="C1340" s="114" t="s">
        <v>161</v>
      </c>
      <c r="D1340" s="114" t="s">
        <v>1</v>
      </c>
      <c r="E1340" s="114" t="s">
        <v>2</v>
      </c>
      <c r="F1340" s="114">
        <v>2020</v>
      </c>
      <c r="G1340" s="114" t="s">
        <v>3</v>
      </c>
      <c r="H1340" s="20">
        <v>310</v>
      </c>
      <c r="I1340" s="20">
        <v>310</v>
      </c>
      <c r="J1340" s="20">
        <v>346.77966101694921</v>
      </c>
      <c r="K1340" s="20">
        <v>1.1186440677966101</v>
      </c>
      <c r="L1340" s="114" t="s">
        <v>4</v>
      </c>
      <c r="M1340" s="114" t="s">
        <v>764</v>
      </c>
    </row>
    <row r="1341" spans="1:13" x14ac:dyDescent="0.25">
      <c r="A1341" s="114">
        <v>25596</v>
      </c>
      <c r="B1341" s="115" t="s">
        <v>396</v>
      </c>
      <c r="C1341" s="114" t="s">
        <v>161</v>
      </c>
      <c r="D1341" s="114" t="s">
        <v>5</v>
      </c>
      <c r="E1341" s="114" t="s">
        <v>6</v>
      </c>
      <c r="F1341" s="114">
        <v>2020</v>
      </c>
      <c r="G1341" s="114" t="s">
        <v>3</v>
      </c>
      <c r="H1341" s="20">
        <v>160</v>
      </c>
      <c r="I1341" s="20">
        <v>160</v>
      </c>
      <c r="J1341" s="20">
        <v>224.29906542056074</v>
      </c>
      <c r="K1341" s="20">
        <v>1.4018691588784999</v>
      </c>
      <c r="L1341" s="114" t="s">
        <v>4</v>
      </c>
      <c r="M1341" s="114" t="s">
        <v>771</v>
      </c>
    </row>
    <row r="1342" spans="1:13" x14ac:dyDescent="0.25">
      <c r="A1342" s="114">
        <v>25596</v>
      </c>
      <c r="B1342" s="115" t="s">
        <v>396</v>
      </c>
      <c r="C1342" s="114" t="s">
        <v>161</v>
      </c>
      <c r="D1342" s="114" t="s">
        <v>5</v>
      </c>
      <c r="E1342" s="114" t="s">
        <v>6</v>
      </c>
      <c r="F1342" s="114">
        <v>2020</v>
      </c>
      <c r="G1342" s="114" t="s">
        <v>11</v>
      </c>
      <c r="H1342" s="20">
        <v>157</v>
      </c>
      <c r="I1342" s="20">
        <v>157</v>
      </c>
      <c r="J1342" s="20">
        <v>293.45794392523362</v>
      </c>
      <c r="K1342" s="20">
        <v>1.86915887850467</v>
      </c>
      <c r="L1342" s="114" t="s">
        <v>4</v>
      </c>
      <c r="M1342" s="114" t="s">
        <v>771</v>
      </c>
    </row>
    <row r="1343" spans="1:13" x14ac:dyDescent="0.25">
      <c r="A1343" s="114">
        <v>25596</v>
      </c>
      <c r="B1343" s="115" t="s">
        <v>396</v>
      </c>
      <c r="C1343" s="114" t="s">
        <v>161</v>
      </c>
      <c r="D1343" s="114" t="s">
        <v>7</v>
      </c>
      <c r="E1343" s="114" t="s">
        <v>8</v>
      </c>
      <c r="F1343" s="114">
        <v>2020</v>
      </c>
      <c r="G1343" s="114" t="s">
        <v>3</v>
      </c>
      <c r="H1343" s="20">
        <v>130</v>
      </c>
      <c r="I1343" s="20">
        <v>130</v>
      </c>
      <c r="J1343" s="20">
        <v>272.72727272727275</v>
      </c>
      <c r="K1343" s="20">
        <v>2.0979020979021001</v>
      </c>
      <c r="L1343" s="114" t="s">
        <v>4</v>
      </c>
      <c r="M1343" s="114" t="s">
        <v>764</v>
      </c>
    </row>
    <row r="1344" spans="1:13" x14ac:dyDescent="0.25">
      <c r="A1344" s="114">
        <v>25596</v>
      </c>
      <c r="B1344" s="115" t="s">
        <v>396</v>
      </c>
      <c r="C1344" s="114" t="s">
        <v>161</v>
      </c>
      <c r="D1344" s="114" t="s">
        <v>9</v>
      </c>
      <c r="E1344" s="114" t="s">
        <v>10</v>
      </c>
      <c r="F1344" s="114">
        <v>2020</v>
      </c>
      <c r="G1344" s="114" t="s">
        <v>3</v>
      </c>
      <c r="H1344" s="20">
        <v>120</v>
      </c>
      <c r="I1344" s="20">
        <v>110</v>
      </c>
      <c r="J1344" s="20">
        <v>1100</v>
      </c>
      <c r="K1344" s="20">
        <v>10</v>
      </c>
      <c r="L1344" s="114" t="s">
        <v>4</v>
      </c>
      <c r="M1344" s="114" t="s">
        <v>771</v>
      </c>
    </row>
    <row r="1345" spans="1:13" x14ac:dyDescent="0.25">
      <c r="A1345" s="114">
        <v>25596</v>
      </c>
      <c r="B1345" s="115" t="s">
        <v>396</v>
      </c>
      <c r="C1345" s="114" t="s">
        <v>161</v>
      </c>
      <c r="D1345" s="114" t="s">
        <v>9</v>
      </c>
      <c r="E1345" s="114" t="s">
        <v>10</v>
      </c>
      <c r="F1345" s="114">
        <v>2020</v>
      </c>
      <c r="G1345" s="114" t="s">
        <v>11</v>
      </c>
      <c r="H1345" s="20">
        <v>115</v>
      </c>
      <c r="I1345" s="20">
        <v>115</v>
      </c>
      <c r="J1345" s="20">
        <v>1150</v>
      </c>
      <c r="K1345" s="20">
        <v>10</v>
      </c>
      <c r="L1345" s="114" t="s">
        <v>4</v>
      </c>
      <c r="M1345" s="114" t="s">
        <v>771</v>
      </c>
    </row>
    <row r="1346" spans="1:13" x14ac:dyDescent="0.25">
      <c r="A1346" s="114">
        <v>25596</v>
      </c>
      <c r="B1346" s="115" t="s">
        <v>396</v>
      </c>
      <c r="C1346" s="114" t="s">
        <v>161</v>
      </c>
      <c r="D1346" s="114" t="s">
        <v>7</v>
      </c>
      <c r="E1346" s="114" t="s">
        <v>8</v>
      </c>
      <c r="F1346" s="114">
        <v>2020</v>
      </c>
      <c r="G1346" s="114" t="s">
        <v>11</v>
      </c>
      <c r="H1346" s="20">
        <v>90</v>
      </c>
      <c r="I1346" s="20">
        <v>90</v>
      </c>
      <c r="J1346" s="20">
        <v>251.74825174825179</v>
      </c>
      <c r="K1346" s="20">
        <v>2.7972027972028002</v>
      </c>
      <c r="L1346" s="114" t="s">
        <v>4</v>
      </c>
      <c r="M1346" s="114" t="s">
        <v>764</v>
      </c>
    </row>
    <row r="1347" spans="1:13" x14ac:dyDescent="0.25">
      <c r="A1347" s="114">
        <v>25596</v>
      </c>
      <c r="B1347" s="115" t="s">
        <v>396</v>
      </c>
      <c r="C1347" s="114" t="s">
        <v>161</v>
      </c>
      <c r="D1347" s="114" t="s">
        <v>22</v>
      </c>
      <c r="E1347" s="114" t="s">
        <v>32</v>
      </c>
      <c r="F1347" s="114">
        <v>2020</v>
      </c>
      <c r="G1347" s="114" t="s">
        <v>3</v>
      </c>
      <c r="H1347" s="20">
        <v>65</v>
      </c>
      <c r="I1347" s="20">
        <v>65</v>
      </c>
      <c r="J1347" s="20">
        <v>1300</v>
      </c>
      <c r="K1347" s="20">
        <v>20</v>
      </c>
      <c r="L1347" s="114" t="s">
        <v>4</v>
      </c>
      <c r="M1347" s="114" t="s">
        <v>771</v>
      </c>
    </row>
    <row r="1348" spans="1:13" x14ac:dyDescent="0.25">
      <c r="A1348" s="114">
        <v>25596</v>
      </c>
      <c r="B1348" s="115" t="s">
        <v>396</v>
      </c>
      <c r="C1348" s="114" t="s">
        <v>161</v>
      </c>
      <c r="D1348" s="114" t="s">
        <v>22</v>
      </c>
      <c r="E1348" s="114" t="s">
        <v>32</v>
      </c>
      <c r="F1348" s="114">
        <v>2020</v>
      </c>
      <c r="G1348" s="114" t="s">
        <v>11</v>
      </c>
      <c r="H1348" s="20">
        <v>51</v>
      </c>
      <c r="I1348" s="20">
        <v>51</v>
      </c>
      <c r="J1348" s="20">
        <v>1530</v>
      </c>
      <c r="K1348" s="20">
        <v>30</v>
      </c>
      <c r="L1348" s="114" t="s">
        <v>4</v>
      </c>
      <c r="M1348" s="114" t="s">
        <v>771</v>
      </c>
    </row>
    <row r="1349" spans="1:13" x14ac:dyDescent="0.25">
      <c r="A1349" s="114">
        <v>25596</v>
      </c>
      <c r="B1349" s="115" t="s">
        <v>396</v>
      </c>
      <c r="C1349" s="114" t="s">
        <v>161</v>
      </c>
      <c r="D1349" s="114" t="s">
        <v>42</v>
      </c>
      <c r="E1349" s="114" t="s">
        <v>43</v>
      </c>
      <c r="F1349" s="114">
        <v>2020</v>
      </c>
      <c r="G1349" s="114" t="s">
        <v>3</v>
      </c>
      <c r="H1349" s="20">
        <v>12</v>
      </c>
      <c r="I1349" s="20">
        <v>12</v>
      </c>
      <c r="J1349" s="20">
        <v>96</v>
      </c>
      <c r="K1349" s="20">
        <v>8</v>
      </c>
      <c r="L1349" s="114" t="s">
        <v>4</v>
      </c>
      <c r="M1349" s="114" t="s">
        <v>771</v>
      </c>
    </row>
    <row r="1350" spans="1:13" x14ac:dyDescent="0.25">
      <c r="A1350" s="114">
        <v>25596</v>
      </c>
      <c r="B1350" s="115" t="s">
        <v>396</v>
      </c>
      <c r="C1350" s="114" t="s">
        <v>161</v>
      </c>
      <c r="D1350" s="114" t="s">
        <v>42</v>
      </c>
      <c r="E1350" s="114" t="s">
        <v>43</v>
      </c>
      <c r="F1350" s="114">
        <v>2020</v>
      </c>
      <c r="G1350" s="114" t="s">
        <v>11</v>
      </c>
      <c r="H1350" s="20">
        <v>8</v>
      </c>
      <c r="I1350" s="20">
        <v>8</v>
      </c>
      <c r="J1350" s="20">
        <v>40</v>
      </c>
      <c r="K1350" s="20">
        <v>5</v>
      </c>
      <c r="L1350" s="114" t="s">
        <v>4</v>
      </c>
      <c r="M1350" s="114" t="s">
        <v>771</v>
      </c>
    </row>
    <row r="1351" spans="1:13" x14ac:dyDescent="0.25">
      <c r="A1351" s="114">
        <v>25596</v>
      </c>
      <c r="B1351" s="115" t="s">
        <v>396</v>
      </c>
      <c r="C1351" s="114" t="s">
        <v>161</v>
      </c>
      <c r="D1351" s="114" t="s">
        <v>55</v>
      </c>
      <c r="E1351" s="114" t="s">
        <v>56</v>
      </c>
      <c r="F1351" s="114">
        <v>2020</v>
      </c>
      <c r="G1351" s="114" t="s">
        <v>11</v>
      </c>
      <c r="H1351" s="20">
        <v>3</v>
      </c>
      <c r="I1351" s="20">
        <v>3</v>
      </c>
      <c r="J1351" s="20">
        <v>30</v>
      </c>
      <c r="K1351" s="20">
        <v>10</v>
      </c>
      <c r="L1351" s="114" t="s">
        <v>4</v>
      </c>
      <c r="M1351" s="114" t="s">
        <v>771</v>
      </c>
    </row>
    <row r="1352" spans="1:13" x14ac:dyDescent="0.25">
      <c r="A1352" s="114">
        <v>25596</v>
      </c>
      <c r="B1352" s="115" t="s">
        <v>396</v>
      </c>
      <c r="C1352" s="114" t="s">
        <v>161</v>
      </c>
      <c r="D1352" s="114" t="s">
        <v>55</v>
      </c>
      <c r="E1352" s="114" t="s">
        <v>56</v>
      </c>
      <c r="F1352" s="114">
        <v>2020</v>
      </c>
      <c r="G1352" s="114" t="s">
        <v>3</v>
      </c>
      <c r="H1352" s="20">
        <v>1</v>
      </c>
      <c r="I1352" s="20">
        <v>1</v>
      </c>
      <c r="J1352" s="20">
        <v>15</v>
      </c>
      <c r="K1352" s="20">
        <v>15</v>
      </c>
      <c r="L1352" s="114" t="s">
        <v>4</v>
      </c>
      <c r="M1352" s="114" t="s">
        <v>771</v>
      </c>
    </row>
    <row r="1353" spans="1:13" x14ac:dyDescent="0.25">
      <c r="A1353" s="114">
        <v>25596</v>
      </c>
      <c r="B1353" s="115" t="s">
        <v>396</v>
      </c>
      <c r="C1353" s="114" t="s">
        <v>161</v>
      </c>
      <c r="D1353" s="114" t="s">
        <v>240</v>
      </c>
      <c r="E1353" s="114" t="s">
        <v>241</v>
      </c>
      <c r="F1353" s="114">
        <v>2020</v>
      </c>
      <c r="G1353" s="114" t="s">
        <v>225</v>
      </c>
      <c r="H1353" s="20">
        <v>2001</v>
      </c>
      <c r="I1353" s="20">
        <v>2001</v>
      </c>
      <c r="J1353" s="20">
        <v>16008</v>
      </c>
      <c r="K1353" s="20">
        <v>8</v>
      </c>
      <c r="L1353" s="114" t="s">
        <v>50</v>
      </c>
      <c r="M1353" s="114" t="s">
        <v>765</v>
      </c>
    </row>
    <row r="1354" spans="1:13" x14ac:dyDescent="0.25">
      <c r="A1354" s="114">
        <v>25596</v>
      </c>
      <c r="B1354" s="115" t="s">
        <v>396</v>
      </c>
      <c r="C1354" s="114" t="s">
        <v>161</v>
      </c>
      <c r="D1354" s="114" t="s">
        <v>232</v>
      </c>
      <c r="E1354" s="114" t="s">
        <v>759</v>
      </c>
      <c r="F1354" s="114">
        <v>2020</v>
      </c>
      <c r="G1354" s="114" t="s">
        <v>225</v>
      </c>
      <c r="H1354" s="20">
        <v>1054</v>
      </c>
      <c r="I1354" s="20">
        <v>915</v>
      </c>
      <c r="J1354" s="20">
        <v>980</v>
      </c>
      <c r="K1354" s="20">
        <v>1.0710382513661201</v>
      </c>
      <c r="L1354" s="114" t="s">
        <v>50</v>
      </c>
      <c r="M1354" s="114" t="s">
        <v>759</v>
      </c>
    </row>
    <row r="1355" spans="1:13" x14ac:dyDescent="0.25">
      <c r="A1355" s="114">
        <v>25596</v>
      </c>
      <c r="B1355" s="115" t="s">
        <v>396</v>
      </c>
      <c r="C1355" s="114" t="s">
        <v>161</v>
      </c>
      <c r="D1355" s="114" t="s">
        <v>234</v>
      </c>
      <c r="E1355" s="114" t="s">
        <v>235</v>
      </c>
      <c r="F1355" s="114">
        <v>2020</v>
      </c>
      <c r="G1355" s="114" t="s">
        <v>225</v>
      </c>
      <c r="H1355" s="20">
        <v>700</v>
      </c>
      <c r="I1355" s="20">
        <v>650</v>
      </c>
      <c r="J1355" s="20">
        <v>5200</v>
      </c>
      <c r="K1355" s="20">
        <v>8</v>
      </c>
      <c r="L1355" s="114" t="s">
        <v>50</v>
      </c>
      <c r="M1355" s="114" t="s">
        <v>769</v>
      </c>
    </row>
    <row r="1356" spans="1:13" x14ac:dyDescent="0.25">
      <c r="A1356" s="114">
        <v>25596</v>
      </c>
      <c r="B1356" s="115" t="s">
        <v>396</v>
      </c>
      <c r="C1356" s="114" t="s">
        <v>161</v>
      </c>
      <c r="D1356" s="114" t="s">
        <v>246</v>
      </c>
      <c r="E1356" s="114" t="s">
        <v>336</v>
      </c>
      <c r="F1356" s="114">
        <v>2020</v>
      </c>
      <c r="G1356" s="114" t="s">
        <v>225</v>
      </c>
      <c r="H1356" s="20">
        <v>541</v>
      </c>
      <c r="I1356" s="20">
        <v>461</v>
      </c>
      <c r="J1356" s="20">
        <v>5412</v>
      </c>
      <c r="K1356" s="20">
        <v>12</v>
      </c>
      <c r="L1356" s="114" t="s">
        <v>50</v>
      </c>
      <c r="M1356" s="114" t="s">
        <v>769</v>
      </c>
    </row>
    <row r="1357" spans="1:13" x14ac:dyDescent="0.25">
      <c r="A1357" s="114">
        <v>25596</v>
      </c>
      <c r="B1357" s="115" t="s">
        <v>396</v>
      </c>
      <c r="C1357" s="114" t="s">
        <v>161</v>
      </c>
      <c r="D1357" s="114" t="s">
        <v>253</v>
      </c>
      <c r="E1357" s="114" t="s">
        <v>254</v>
      </c>
      <c r="F1357" s="114">
        <v>2020</v>
      </c>
      <c r="G1357" s="114" t="s">
        <v>225</v>
      </c>
      <c r="H1357" s="20">
        <v>347</v>
      </c>
      <c r="I1357" s="20">
        <v>347</v>
      </c>
      <c r="J1357" s="20">
        <v>2429</v>
      </c>
      <c r="K1357" s="20">
        <v>7</v>
      </c>
      <c r="L1357" s="114" t="s">
        <v>50</v>
      </c>
      <c r="M1357" s="114" t="s">
        <v>769</v>
      </c>
    </row>
    <row r="1358" spans="1:13" x14ac:dyDescent="0.25">
      <c r="A1358" s="114">
        <v>25596</v>
      </c>
      <c r="B1358" s="115" t="s">
        <v>396</v>
      </c>
      <c r="C1358" s="114" t="s">
        <v>161</v>
      </c>
      <c r="D1358" s="114" t="s">
        <v>228</v>
      </c>
      <c r="E1358" s="114" t="s">
        <v>229</v>
      </c>
      <c r="F1358" s="114">
        <v>2020</v>
      </c>
      <c r="G1358" s="114" t="s">
        <v>225</v>
      </c>
      <c r="H1358" s="20">
        <v>144</v>
      </c>
      <c r="I1358" s="20">
        <v>144</v>
      </c>
      <c r="J1358" s="20">
        <v>1152</v>
      </c>
      <c r="K1358" s="20">
        <v>8</v>
      </c>
      <c r="L1358" s="114" t="s">
        <v>50</v>
      </c>
      <c r="M1358" s="114" t="s">
        <v>769</v>
      </c>
    </row>
    <row r="1359" spans="1:13" x14ac:dyDescent="0.25">
      <c r="A1359" s="114">
        <v>25596</v>
      </c>
      <c r="B1359" s="115" t="s">
        <v>396</v>
      </c>
      <c r="C1359" s="114" t="s">
        <v>161</v>
      </c>
      <c r="D1359" s="114" t="s">
        <v>224</v>
      </c>
      <c r="E1359" s="114" t="s">
        <v>337</v>
      </c>
      <c r="F1359" s="114">
        <v>2020</v>
      </c>
      <c r="G1359" s="114" t="s">
        <v>225</v>
      </c>
      <c r="H1359" s="20">
        <v>60</v>
      </c>
      <c r="I1359" s="20">
        <v>50</v>
      </c>
      <c r="J1359" s="20">
        <v>400</v>
      </c>
      <c r="K1359" s="20">
        <v>8</v>
      </c>
      <c r="L1359" s="114" t="s">
        <v>50</v>
      </c>
      <c r="M1359" s="114" t="s">
        <v>769</v>
      </c>
    </row>
    <row r="1360" spans="1:13" x14ac:dyDescent="0.25">
      <c r="A1360" s="114">
        <v>25596</v>
      </c>
      <c r="B1360" s="115" t="s">
        <v>396</v>
      </c>
      <c r="C1360" s="114" t="s">
        <v>161</v>
      </c>
      <c r="D1360" s="114" t="s">
        <v>224</v>
      </c>
      <c r="E1360" s="114" t="s">
        <v>334</v>
      </c>
      <c r="F1360" s="114">
        <v>2020</v>
      </c>
      <c r="G1360" s="114" t="s">
        <v>225</v>
      </c>
      <c r="H1360" s="20">
        <v>55</v>
      </c>
      <c r="I1360" s="20">
        <v>0</v>
      </c>
      <c r="J1360" s="20">
        <v>0</v>
      </c>
      <c r="K1360" s="20">
        <v>0</v>
      </c>
      <c r="L1360" s="114" t="s">
        <v>50</v>
      </c>
      <c r="M1360" s="114" t="s">
        <v>769</v>
      </c>
    </row>
    <row r="1361" spans="1:13" x14ac:dyDescent="0.25">
      <c r="A1361" s="114">
        <v>25596</v>
      </c>
      <c r="B1361" s="115" t="s">
        <v>396</v>
      </c>
      <c r="C1361" s="114" t="s">
        <v>161</v>
      </c>
      <c r="D1361" s="114" t="s">
        <v>250</v>
      </c>
      <c r="E1361" s="114" t="s">
        <v>251</v>
      </c>
      <c r="F1361" s="114">
        <v>2020</v>
      </c>
      <c r="G1361" s="114" t="s">
        <v>225</v>
      </c>
      <c r="H1361" s="20">
        <v>30</v>
      </c>
      <c r="I1361" s="20">
        <v>30</v>
      </c>
      <c r="J1361" s="20">
        <v>18</v>
      </c>
      <c r="K1361" s="20">
        <v>0.6</v>
      </c>
      <c r="L1361" s="114" t="s">
        <v>50</v>
      </c>
      <c r="M1361" s="114" t="s">
        <v>251</v>
      </c>
    </row>
    <row r="1362" spans="1:13" x14ac:dyDescent="0.25">
      <c r="A1362" s="114">
        <v>25596</v>
      </c>
      <c r="B1362" s="115" t="s">
        <v>396</v>
      </c>
      <c r="C1362" s="114" t="s">
        <v>161</v>
      </c>
      <c r="D1362" s="114" t="s">
        <v>258</v>
      </c>
      <c r="E1362" s="114" t="s">
        <v>259</v>
      </c>
      <c r="F1362" s="114">
        <v>2020</v>
      </c>
      <c r="G1362" s="114" t="s">
        <v>225</v>
      </c>
      <c r="H1362" s="20">
        <v>20</v>
      </c>
      <c r="I1362" s="20">
        <v>20</v>
      </c>
      <c r="J1362" s="20">
        <v>200</v>
      </c>
      <c r="K1362" s="20">
        <v>10</v>
      </c>
      <c r="L1362" s="114" t="s">
        <v>50</v>
      </c>
      <c r="M1362" s="114" t="s">
        <v>769</v>
      </c>
    </row>
    <row r="1363" spans="1:13" s="18" customFormat="1" x14ac:dyDescent="0.25">
      <c r="A1363" s="114">
        <v>25596</v>
      </c>
      <c r="B1363" s="115" t="s">
        <v>396</v>
      </c>
      <c r="C1363" s="114" t="s">
        <v>161</v>
      </c>
      <c r="D1363" s="114" t="s">
        <v>299</v>
      </c>
      <c r="E1363" s="114" t="s">
        <v>300</v>
      </c>
      <c r="F1363" s="114">
        <v>2020</v>
      </c>
      <c r="G1363" s="114" t="s">
        <v>225</v>
      </c>
      <c r="H1363" s="20">
        <v>20</v>
      </c>
      <c r="I1363" s="20">
        <v>20</v>
      </c>
      <c r="J1363" s="20"/>
      <c r="K1363" s="20"/>
      <c r="L1363" s="114" t="s">
        <v>50</v>
      </c>
      <c r="M1363" s="114" t="s">
        <v>769</v>
      </c>
    </row>
    <row r="1364" spans="1:13" x14ac:dyDescent="0.25">
      <c r="A1364" s="114">
        <v>25596</v>
      </c>
      <c r="B1364" s="115" t="s">
        <v>396</v>
      </c>
      <c r="C1364" s="114" t="s">
        <v>161</v>
      </c>
      <c r="D1364" s="114" t="s">
        <v>226</v>
      </c>
      <c r="E1364" s="114" t="s">
        <v>335</v>
      </c>
      <c r="F1364" s="114">
        <v>2020</v>
      </c>
      <c r="G1364" s="114" t="s">
        <v>225</v>
      </c>
      <c r="H1364" s="20">
        <v>16</v>
      </c>
      <c r="I1364" s="20">
        <v>12</v>
      </c>
      <c r="J1364" s="20">
        <v>144</v>
      </c>
      <c r="K1364" s="20">
        <v>9</v>
      </c>
      <c r="L1364" s="114" t="s">
        <v>50</v>
      </c>
      <c r="M1364" s="114" t="s">
        <v>769</v>
      </c>
    </row>
    <row r="1365" spans="1:13" x14ac:dyDescent="0.25">
      <c r="A1365" s="114">
        <v>25596</v>
      </c>
      <c r="B1365" s="115" t="s">
        <v>396</v>
      </c>
      <c r="C1365" s="114" t="s">
        <v>161</v>
      </c>
      <c r="D1365" s="114" t="s">
        <v>224</v>
      </c>
      <c r="E1365" s="114" t="s">
        <v>345</v>
      </c>
      <c r="F1365" s="114">
        <v>2020</v>
      </c>
      <c r="G1365" s="114" t="s">
        <v>225</v>
      </c>
      <c r="H1365" s="20">
        <v>15</v>
      </c>
      <c r="I1365" s="20">
        <v>15</v>
      </c>
      <c r="J1365" s="20">
        <v>150</v>
      </c>
      <c r="K1365" s="20">
        <v>10</v>
      </c>
      <c r="L1365" s="114" t="s">
        <v>50</v>
      </c>
      <c r="M1365" s="114" t="s">
        <v>769</v>
      </c>
    </row>
    <row r="1366" spans="1:13" x14ac:dyDescent="0.25">
      <c r="A1366" s="114">
        <v>25596</v>
      </c>
      <c r="B1366" s="115" t="s">
        <v>396</v>
      </c>
      <c r="C1366" s="114" t="s">
        <v>161</v>
      </c>
      <c r="D1366" s="114" t="s">
        <v>242</v>
      </c>
      <c r="E1366" s="114" t="s">
        <v>243</v>
      </c>
      <c r="F1366" s="114">
        <v>2020</v>
      </c>
      <c r="G1366" s="114" t="s">
        <v>225</v>
      </c>
      <c r="H1366" s="20">
        <v>10</v>
      </c>
      <c r="I1366" s="20">
        <v>10</v>
      </c>
      <c r="J1366" s="20">
        <v>300</v>
      </c>
      <c r="K1366" s="20">
        <v>30</v>
      </c>
      <c r="L1366" s="114" t="s">
        <v>50</v>
      </c>
      <c r="M1366" s="114" t="s">
        <v>763</v>
      </c>
    </row>
    <row r="1367" spans="1:13" x14ac:dyDescent="0.25">
      <c r="A1367" s="114">
        <v>25596</v>
      </c>
      <c r="B1367" s="115" t="s">
        <v>396</v>
      </c>
      <c r="C1367" s="114" t="s">
        <v>161</v>
      </c>
      <c r="D1367" s="114" t="s">
        <v>230</v>
      </c>
      <c r="E1367" s="114" t="s">
        <v>231</v>
      </c>
      <c r="F1367" s="114">
        <v>2020</v>
      </c>
      <c r="G1367" s="114" t="s">
        <v>225</v>
      </c>
      <c r="H1367" s="20">
        <v>7</v>
      </c>
      <c r="I1367" s="20">
        <v>7</v>
      </c>
      <c r="J1367" s="20">
        <v>105</v>
      </c>
      <c r="K1367" s="20">
        <v>15</v>
      </c>
      <c r="L1367" s="114" t="s">
        <v>50</v>
      </c>
      <c r="M1367" s="114" t="s">
        <v>769</v>
      </c>
    </row>
    <row r="1368" spans="1:13" x14ac:dyDescent="0.25">
      <c r="A1368" s="114">
        <v>25596</v>
      </c>
      <c r="B1368" s="115" t="s">
        <v>396</v>
      </c>
      <c r="C1368" s="114" t="s">
        <v>161</v>
      </c>
      <c r="D1368" s="114" t="s">
        <v>278</v>
      </c>
      <c r="E1368" s="114" t="s">
        <v>279</v>
      </c>
      <c r="F1368" s="114">
        <v>2020</v>
      </c>
      <c r="G1368" s="114" t="s">
        <v>225</v>
      </c>
      <c r="H1368" s="20">
        <v>5</v>
      </c>
      <c r="I1368" s="20">
        <v>5</v>
      </c>
      <c r="J1368" s="20">
        <v>50</v>
      </c>
      <c r="K1368" s="20">
        <v>10</v>
      </c>
      <c r="L1368" s="114" t="s">
        <v>50</v>
      </c>
      <c r="M1368" s="114" t="s">
        <v>769</v>
      </c>
    </row>
    <row r="1369" spans="1:13" x14ac:dyDescent="0.25">
      <c r="A1369" s="114">
        <v>25596</v>
      </c>
      <c r="B1369" s="115" t="s">
        <v>396</v>
      </c>
      <c r="C1369" s="114" t="s">
        <v>161</v>
      </c>
      <c r="D1369" s="114" t="s">
        <v>301</v>
      </c>
      <c r="E1369" s="114" t="s">
        <v>302</v>
      </c>
      <c r="F1369" s="114">
        <v>2020</v>
      </c>
      <c r="G1369" s="114" t="s">
        <v>225</v>
      </c>
      <c r="H1369" s="20">
        <v>5</v>
      </c>
      <c r="I1369" s="20">
        <v>5</v>
      </c>
      <c r="J1369" s="20">
        <v>22.5</v>
      </c>
      <c r="K1369" s="20">
        <v>4.5</v>
      </c>
      <c r="L1369" s="114" t="s">
        <v>50</v>
      </c>
      <c r="M1369" s="114" t="s">
        <v>769</v>
      </c>
    </row>
    <row r="1370" spans="1:13" x14ac:dyDescent="0.25">
      <c r="A1370" s="114">
        <v>25596</v>
      </c>
      <c r="B1370" s="115" t="s">
        <v>396</v>
      </c>
      <c r="C1370" s="114" t="s">
        <v>161</v>
      </c>
      <c r="D1370" s="114" t="s">
        <v>26</v>
      </c>
      <c r="E1370" s="114" t="s">
        <v>27</v>
      </c>
      <c r="F1370" s="114">
        <v>2020</v>
      </c>
      <c r="G1370" s="114" t="s">
        <v>3</v>
      </c>
      <c r="H1370" s="20">
        <v>20</v>
      </c>
      <c r="I1370" s="20">
        <v>20</v>
      </c>
      <c r="J1370" s="20">
        <v>300</v>
      </c>
      <c r="K1370" s="20">
        <v>15</v>
      </c>
      <c r="L1370" s="114" t="s">
        <v>356</v>
      </c>
      <c r="M1370" s="114" t="s">
        <v>774</v>
      </c>
    </row>
    <row r="1371" spans="1:13" x14ac:dyDescent="0.25">
      <c r="A1371" s="114">
        <v>25596</v>
      </c>
      <c r="B1371" s="115" t="s">
        <v>396</v>
      </c>
      <c r="C1371" s="114" t="s">
        <v>161</v>
      </c>
      <c r="D1371" s="114" t="s">
        <v>46</v>
      </c>
      <c r="E1371" s="114" t="s">
        <v>47</v>
      </c>
      <c r="F1371" s="114">
        <v>2020</v>
      </c>
      <c r="G1371" s="114" t="s">
        <v>3</v>
      </c>
      <c r="H1371" s="20">
        <v>5</v>
      </c>
      <c r="I1371" s="20">
        <v>5</v>
      </c>
      <c r="J1371" s="20">
        <v>40</v>
      </c>
      <c r="K1371" s="20">
        <v>8</v>
      </c>
      <c r="L1371" s="114" t="s">
        <v>356</v>
      </c>
      <c r="M1371" s="114" t="s">
        <v>774</v>
      </c>
    </row>
    <row r="1372" spans="1:13" x14ac:dyDescent="0.25">
      <c r="A1372" s="114">
        <v>25612</v>
      </c>
      <c r="B1372" s="117" t="s">
        <v>383</v>
      </c>
      <c r="C1372" s="114" t="s">
        <v>34</v>
      </c>
      <c r="D1372" s="114" t="s">
        <v>7</v>
      </c>
      <c r="E1372" s="114" t="s">
        <v>8</v>
      </c>
      <c r="F1372" s="114">
        <v>2020</v>
      </c>
      <c r="G1372" s="114" t="s">
        <v>3</v>
      </c>
      <c r="H1372" s="20">
        <v>28</v>
      </c>
      <c r="I1372" s="20">
        <v>28</v>
      </c>
      <c r="J1372" s="20">
        <v>56</v>
      </c>
      <c r="K1372" s="20">
        <v>2</v>
      </c>
      <c r="L1372" s="114" t="s">
        <v>4</v>
      </c>
      <c r="M1372" s="114" t="s">
        <v>764</v>
      </c>
    </row>
    <row r="1373" spans="1:13" x14ac:dyDescent="0.25">
      <c r="A1373" s="114">
        <v>25612</v>
      </c>
      <c r="B1373" s="117" t="s">
        <v>383</v>
      </c>
      <c r="C1373" s="114" t="s">
        <v>34</v>
      </c>
      <c r="D1373" s="114" t="s">
        <v>36</v>
      </c>
      <c r="E1373" s="114" t="s">
        <v>37</v>
      </c>
      <c r="F1373" s="114">
        <v>2020</v>
      </c>
      <c r="G1373" s="114" t="s">
        <v>11</v>
      </c>
      <c r="H1373" s="20">
        <v>28</v>
      </c>
      <c r="I1373" s="20">
        <v>28</v>
      </c>
      <c r="J1373" s="20">
        <v>28</v>
      </c>
      <c r="K1373" s="20">
        <v>1</v>
      </c>
      <c r="L1373" s="114" t="s">
        <v>4</v>
      </c>
      <c r="M1373" s="114" t="s">
        <v>764</v>
      </c>
    </row>
    <row r="1374" spans="1:13" x14ac:dyDescent="0.25">
      <c r="A1374" s="114">
        <v>25612</v>
      </c>
      <c r="B1374" s="117" t="s">
        <v>383</v>
      </c>
      <c r="C1374" s="114" t="s">
        <v>34</v>
      </c>
      <c r="D1374" s="114" t="s">
        <v>7</v>
      </c>
      <c r="E1374" s="114" t="s">
        <v>8</v>
      </c>
      <c r="F1374" s="114">
        <v>2020</v>
      </c>
      <c r="G1374" s="114" t="s">
        <v>11</v>
      </c>
      <c r="H1374" s="20">
        <v>10</v>
      </c>
      <c r="I1374" s="20">
        <v>10</v>
      </c>
      <c r="J1374" s="20">
        <v>10</v>
      </c>
      <c r="K1374" s="20">
        <v>1</v>
      </c>
      <c r="L1374" s="114" t="s">
        <v>4</v>
      </c>
      <c r="M1374" s="114" t="s">
        <v>764</v>
      </c>
    </row>
    <row r="1375" spans="1:13" x14ac:dyDescent="0.25">
      <c r="A1375" s="114">
        <v>25612</v>
      </c>
      <c r="B1375" s="117" t="s">
        <v>383</v>
      </c>
      <c r="C1375" s="114" t="s">
        <v>34</v>
      </c>
      <c r="D1375" s="114" t="s">
        <v>1</v>
      </c>
      <c r="E1375" s="114" t="s">
        <v>35</v>
      </c>
      <c r="F1375" s="114">
        <v>2020</v>
      </c>
      <c r="G1375" s="114" t="s">
        <v>3</v>
      </c>
      <c r="H1375" s="20">
        <v>3</v>
      </c>
      <c r="I1375" s="20">
        <v>3</v>
      </c>
      <c r="J1375" s="20">
        <v>6</v>
      </c>
      <c r="K1375" s="20">
        <v>2</v>
      </c>
      <c r="L1375" s="114" t="s">
        <v>4</v>
      </c>
      <c r="M1375" s="114" t="s">
        <v>764</v>
      </c>
    </row>
    <row r="1376" spans="1:13" x14ac:dyDescent="0.25">
      <c r="A1376" s="114">
        <v>25612</v>
      </c>
      <c r="B1376" s="117" t="s">
        <v>383</v>
      </c>
      <c r="C1376" s="114" t="s">
        <v>34</v>
      </c>
      <c r="D1376" s="114" t="s">
        <v>36</v>
      </c>
      <c r="E1376" s="114" t="s">
        <v>37</v>
      </c>
      <c r="F1376" s="114">
        <v>2020</v>
      </c>
      <c r="G1376" s="114" t="s">
        <v>3</v>
      </c>
      <c r="H1376" s="20">
        <v>0</v>
      </c>
      <c r="I1376" s="20">
        <v>0</v>
      </c>
      <c r="J1376" s="20">
        <v>0</v>
      </c>
      <c r="K1376" s="20">
        <v>0</v>
      </c>
      <c r="L1376" s="114" t="s">
        <v>4</v>
      </c>
      <c r="M1376" s="114" t="s">
        <v>764</v>
      </c>
    </row>
    <row r="1377" spans="1:13" x14ac:dyDescent="0.25">
      <c r="A1377" s="114">
        <v>25612</v>
      </c>
      <c r="B1377" s="117" t="s">
        <v>383</v>
      </c>
      <c r="C1377" s="114" t="s">
        <v>34</v>
      </c>
      <c r="D1377" s="114" t="s">
        <v>246</v>
      </c>
      <c r="E1377" s="114" t="s">
        <v>309</v>
      </c>
      <c r="F1377" s="114">
        <v>2020</v>
      </c>
      <c r="G1377" s="114" t="s">
        <v>225</v>
      </c>
      <c r="H1377" s="20">
        <v>102</v>
      </c>
      <c r="I1377" s="20">
        <v>82</v>
      </c>
      <c r="J1377" s="20">
        <v>410</v>
      </c>
      <c r="K1377" s="20">
        <v>5</v>
      </c>
      <c r="L1377" s="114" t="s">
        <v>50</v>
      </c>
      <c r="M1377" s="114" t="s">
        <v>769</v>
      </c>
    </row>
    <row r="1378" spans="1:13" x14ac:dyDescent="0.25">
      <c r="A1378" s="114">
        <v>25612</v>
      </c>
      <c r="B1378" s="117" t="s">
        <v>383</v>
      </c>
      <c r="C1378" s="114" t="s">
        <v>34</v>
      </c>
      <c r="D1378" s="114" t="s">
        <v>255</v>
      </c>
      <c r="E1378" s="114" t="s">
        <v>338</v>
      </c>
      <c r="F1378" s="114">
        <v>2020</v>
      </c>
      <c r="G1378" s="114" t="s">
        <v>225</v>
      </c>
      <c r="H1378" s="20">
        <v>56</v>
      </c>
      <c r="I1378" s="20">
        <v>51</v>
      </c>
      <c r="J1378" s="20">
        <v>204</v>
      </c>
      <c r="K1378" s="20">
        <v>4</v>
      </c>
      <c r="L1378" s="114" t="s">
        <v>50</v>
      </c>
      <c r="M1378" s="114" t="s">
        <v>769</v>
      </c>
    </row>
    <row r="1379" spans="1:13" x14ac:dyDescent="0.25">
      <c r="A1379" s="114">
        <v>25612</v>
      </c>
      <c r="B1379" s="117" t="s">
        <v>383</v>
      </c>
      <c r="C1379" s="114" t="s">
        <v>34</v>
      </c>
      <c r="D1379" s="114" t="s">
        <v>234</v>
      </c>
      <c r="E1379" s="114" t="s">
        <v>235</v>
      </c>
      <c r="F1379" s="114">
        <v>2020</v>
      </c>
      <c r="G1379" s="114" t="s">
        <v>225</v>
      </c>
      <c r="H1379" s="20">
        <v>50</v>
      </c>
      <c r="I1379" s="20">
        <v>41</v>
      </c>
      <c r="J1379" s="20">
        <v>164</v>
      </c>
      <c r="K1379" s="20">
        <v>4</v>
      </c>
      <c r="L1379" s="114" t="s">
        <v>50</v>
      </c>
      <c r="M1379" s="114" t="s">
        <v>769</v>
      </c>
    </row>
    <row r="1380" spans="1:13" x14ac:dyDescent="0.25">
      <c r="A1380" s="114">
        <v>25612</v>
      </c>
      <c r="B1380" s="117" t="s">
        <v>383</v>
      </c>
      <c r="C1380" s="114" t="s">
        <v>34</v>
      </c>
      <c r="D1380" s="114" t="s">
        <v>227</v>
      </c>
      <c r="E1380" s="114" t="s">
        <v>339</v>
      </c>
      <c r="F1380" s="114">
        <v>2020</v>
      </c>
      <c r="G1380" s="114" t="s">
        <v>225</v>
      </c>
      <c r="H1380" s="20">
        <v>18</v>
      </c>
      <c r="I1380" s="20">
        <v>13</v>
      </c>
      <c r="J1380" s="20">
        <v>52</v>
      </c>
      <c r="K1380" s="20">
        <v>4</v>
      </c>
      <c r="L1380" s="114" t="s">
        <v>50</v>
      </c>
      <c r="M1380" s="114" t="s">
        <v>769</v>
      </c>
    </row>
    <row r="1381" spans="1:13" x14ac:dyDescent="0.25">
      <c r="A1381" s="114">
        <v>25612</v>
      </c>
      <c r="B1381" s="117" t="s">
        <v>383</v>
      </c>
      <c r="C1381" s="114" t="s">
        <v>34</v>
      </c>
      <c r="D1381" s="114" t="s">
        <v>268</v>
      </c>
      <c r="E1381" s="114" t="s">
        <v>353</v>
      </c>
      <c r="F1381" s="114">
        <v>2020</v>
      </c>
      <c r="G1381" s="114" t="s">
        <v>225</v>
      </c>
      <c r="H1381" s="20">
        <v>2</v>
      </c>
      <c r="I1381" s="20">
        <v>0</v>
      </c>
      <c r="J1381" s="20">
        <v>0</v>
      </c>
      <c r="K1381" s="20">
        <v>0</v>
      </c>
      <c r="L1381" s="114" t="s">
        <v>50</v>
      </c>
      <c r="M1381" s="114" t="s">
        <v>769</v>
      </c>
    </row>
    <row r="1382" spans="1:13" x14ac:dyDescent="0.25">
      <c r="A1382" s="114">
        <v>25645</v>
      </c>
      <c r="B1382" s="115" t="s">
        <v>396</v>
      </c>
      <c r="C1382" s="114" t="s">
        <v>221</v>
      </c>
      <c r="D1382" s="114" t="s">
        <v>22</v>
      </c>
      <c r="E1382" s="114" t="s">
        <v>23</v>
      </c>
      <c r="F1382" s="114">
        <v>2020</v>
      </c>
      <c r="G1382" s="114" t="s">
        <v>3</v>
      </c>
      <c r="H1382" s="20">
        <v>3</v>
      </c>
      <c r="I1382" s="20">
        <v>3</v>
      </c>
      <c r="J1382" s="20">
        <v>180</v>
      </c>
      <c r="K1382" s="20">
        <v>60</v>
      </c>
      <c r="L1382" s="114" t="s">
        <v>4</v>
      </c>
      <c r="M1382" s="114" t="s">
        <v>771</v>
      </c>
    </row>
    <row r="1383" spans="1:13" x14ac:dyDescent="0.25">
      <c r="A1383" s="114">
        <v>25645</v>
      </c>
      <c r="B1383" s="115" t="s">
        <v>396</v>
      </c>
      <c r="C1383" s="114" t="s">
        <v>221</v>
      </c>
      <c r="D1383" s="114" t="s">
        <v>232</v>
      </c>
      <c r="E1383" s="114" t="s">
        <v>759</v>
      </c>
      <c r="F1383" s="114">
        <v>2020</v>
      </c>
      <c r="G1383" s="114" t="s">
        <v>225</v>
      </c>
      <c r="H1383" s="20">
        <v>415</v>
      </c>
      <c r="I1383" s="20">
        <v>368</v>
      </c>
      <c r="J1383" s="20">
        <v>396</v>
      </c>
      <c r="K1383" s="20">
        <v>1.0760869565217399</v>
      </c>
      <c r="L1383" s="114" t="s">
        <v>50</v>
      </c>
      <c r="M1383" s="114" t="s">
        <v>759</v>
      </c>
    </row>
    <row r="1384" spans="1:13" x14ac:dyDescent="0.25">
      <c r="A1384" s="114">
        <v>25645</v>
      </c>
      <c r="B1384" s="115" t="s">
        <v>396</v>
      </c>
      <c r="C1384" s="114" t="s">
        <v>221</v>
      </c>
      <c r="D1384" s="114" t="s">
        <v>246</v>
      </c>
      <c r="E1384" s="114" t="s">
        <v>336</v>
      </c>
      <c r="F1384" s="114">
        <v>2020</v>
      </c>
      <c r="G1384" s="114" t="s">
        <v>225</v>
      </c>
      <c r="H1384" s="20">
        <v>95</v>
      </c>
      <c r="I1384" s="20">
        <v>82</v>
      </c>
      <c r="J1384" s="20">
        <v>574</v>
      </c>
      <c r="K1384" s="20">
        <v>7</v>
      </c>
      <c r="L1384" s="114" t="s">
        <v>50</v>
      </c>
      <c r="M1384" s="114" t="s">
        <v>769</v>
      </c>
    </row>
    <row r="1385" spans="1:13" x14ac:dyDescent="0.25">
      <c r="A1385" s="114">
        <v>25645</v>
      </c>
      <c r="B1385" s="115" t="s">
        <v>396</v>
      </c>
      <c r="C1385" s="114" t="s">
        <v>221</v>
      </c>
      <c r="D1385" s="114" t="s">
        <v>227</v>
      </c>
      <c r="E1385" s="114" t="s">
        <v>339</v>
      </c>
      <c r="F1385" s="114">
        <v>2020</v>
      </c>
      <c r="G1385" s="114" t="s">
        <v>225</v>
      </c>
      <c r="H1385" s="20">
        <v>39</v>
      </c>
      <c r="I1385" s="20">
        <v>32</v>
      </c>
      <c r="J1385" s="20">
        <v>203.5</v>
      </c>
      <c r="K1385" s="20">
        <v>5.5</v>
      </c>
      <c r="L1385" s="114" t="s">
        <v>50</v>
      </c>
      <c r="M1385" s="114" t="s">
        <v>769</v>
      </c>
    </row>
    <row r="1386" spans="1:13" x14ac:dyDescent="0.25">
      <c r="A1386" s="114">
        <v>25645</v>
      </c>
      <c r="B1386" s="115" t="s">
        <v>396</v>
      </c>
      <c r="C1386" s="114" t="s">
        <v>221</v>
      </c>
      <c r="D1386" s="114" t="s">
        <v>224</v>
      </c>
      <c r="E1386" s="114" t="s">
        <v>337</v>
      </c>
      <c r="F1386" s="114">
        <v>2020</v>
      </c>
      <c r="G1386" s="114" t="s">
        <v>225</v>
      </c>
      <c r="H1386" s="20">
        <v>23</v>
      </c>
      <c r="I1386" s="20">
        <v>1</v>
      </c>
      <c r="J1386" s="20">
        <v>6</v>
      </c>
      <c r="K1386" s="20">
        <v>6</v>
      </c>
      <c r="L1386" s="114" t="s">
        <v>50</v>
      </c>
      <c r="M1386" s="114" t="s">
        <v>769</v>
      </c>
    </row>
    <row r="1387" spans="1:13" x14ac:dyDescent="0.25">
      <c r="A1387" s="114">
        <v>25645</v>
      </c>
      <c r="B1387" s="115" t="s">
        <v>396</v>
      </c>
      <c r="C1387" s="114" t="s">
        <v>221</v>
      </c>
      <c r="D1387" s="114" t="s">
        <v>155</v>
      </c>
      <c r="E1387" s="114" t="s">
        <v>156</v>
      </c>
      <c r="F1387" s="114">
        <v>2020</v>
      </c>
      <c r="G1387" s="114" t="s">
        <v>11</v>
      </c>
      <c r="H1387" s="20">
        <v>20</v>
      </c>
      <c r="I1387" s="20">
        <v>20</v>
      </c>
      <c r="J1387" s="20">
        <v>100</v>
      </c>
      <c r="K1387" s="20">
        <v>5</v>
      </c>
      <c r="L1387" s="114" t="s">
        <v>50</v>
      </c>
      <c r="M1387" s="114" t="s">
        <v>775</v>
      </c>
    </row>
    <row r="1388" spans="1:13" x14ac:dyDescent="0.25">
      <c r="A1388" s="114">
        <v>25645</v>
      </c>
      <c r="B1388" s="115" t="s">
        <v>396</v>
      </c>
      <c r="C1388" s="114" t="s">
        <v>221</v>
      </c>
      <c r="D1388" s="114" t="s">
        <v>183</v>
      </c>
      <c r="E1388" s="114" t="s">
        <v>184</v>
      </c>
      <c r="F1388" s="114">
        <v>2020</v>
      </c>
      <c r="G1388" s="114" t="s">
        <v>11</v>
      </c>
      <c r="H1388" s="20">
        <v>16</v>
      </c>
      <c r="I1388" s="20">
        <v>16</v>
      </c>
      <c r="J1388" s="20">
        <v>64</v>
      </c>
      <c r="K1388" s="20">
        <v>4</v>
      </c>
      <c r="L1388" s="114" t="s">
        <v>50</v>
      </c>
      <c r="M1388" s="114" t="s">
        <v>775</v>
      </c>
    </row>
    <row r="1389" spans="1:13" x14ac:dyDescent="0.25">
      <c r="A1389" s="114">
        <v>25645</v>
      </c>
      <c r="B1389" s="115" t="s">
        <v>396</v>
      </c>
      <c r="C1389" s="114" t="s">
        <v>221</v>
      </c>
      <c r="D1389" s="114" t="s">
        <v>183</v>
      </c>
      <c r="E1389" s="114" t="s">
        <v>184</v>
      </c>
      <c r="F1389" s="114">
        <v>2020</v>
      </c>
      <c r="G1389" s="114" t="s">
        <v>3</v>
      </c>
      <c r="H1389" s="20">
        <v>14</v>
      </c>
      <c r="I1389" s="20">
        <v>14</v>
      </c>
      <c r="J1389" s="20">
        <v>49</v>
      </c>
      <c r="K1389" s="20">
        <v>3.5</v>
      </c>
      <c r="L1389" s="114" t="s">
        <v>50</v>
      </c>
      <c r="M1389" s="114" t="s">
        <v>775</v>
      </c>
    </row>
    <row r="1390" spans="1:13" x14ac:dyDescent="0.25">
      <c r="A1390" s="114">
        <v>25645</v>
      </c>
      <c r="B1390" s="115" t="s">
        <v>396</v>
      </c>
      <c r="C1390" s="114" t="s">
        <v>221</v>
      </c>
      <c r="D1390" s="114" t="s">
        <v>234</v>
      </c>
      <c r="E1390" s="114" t="s">
        <v>235</v>
      </c>
      <c r="F1390" s="114">
        <v>2020</v>
      </c>
      <c r="G1390" s="114" t="s">
        <v>225</v>
      </c>
      <c r="H1390" s="20">
        <v>10</v>
      </c>
      <c r="I1390" s="20">
        <v>10</v>
      </c>
      <c r="J1390" s="20">
        <v>60</v>
      </c>
      <c r="K1390" s="20">
        <v>6</v>
      </c>
      <c r="L1390" s="114" t="s">
        <v>50</v>
      </c>
      <c r="M1390" s="114" t="s">
        <v>769</v>
      </c>
    </row>
    <row r="1391" spans="1:13" x14ac:dyDescent="0.25">
      <c r="A1391" s="114">
        <v>25645</v>
      </c>
      <c r="B1391" s="115" t="s">
        <v>396</v>
      </c>
      <c r="C1391" s="114" t="s">
        <v>221</v>
      </c>
      <c r="D1391" s="114" t="s">
        <v>155</v>
      </c>
      <c r="E1391" s="114" t="s">
        <v>156</v>
      </c>
      <c r="F1391" s="114">
        <v>2020</v>
      </c>
      <c r="G1391" s="114" t="s">
        <v>3</v>
      </c>
      <c r="H1391" s="20">
        <v>9</v>
      </c>
      <c r="I1391" s="20">
        <v>9</v>
      </c>
      <c r="J1391" s="20">
        <v>45</v>
      </c>
      <c r="K1391" s="20">
        <v>5</v>
      </c>
      <c r="L1391" s="114" t="s">
        <v>50</v>
      </c>
      <c r="M1391" s="114" t="s">
        <v>775</v>
      </c>
    </row>
    <row r="1392" spans="1:13" x14ac:dyDescent="0.25">
      <c r="A1392" s="114">
        <v>25645</v>
      </c>
      <c r="B1392" s="115" t="s">
        <v>396</v>
      </c>
      <c r="C1392" s="114" t="s">
        <v>221</v>
      </c>
      <c r="D1392" s="114" t="s">
        <v>228</v>
      </c>
      <c r="E1392" s="114" t="s">
        <v>229</v>
      </c>
      <c r="F1392" s="114">
        <v>2020</v>
      </c>
      <c r="G1392" s="114" t="s">
        <v>225</v>
      </c>
      <c r="H1392" s="20">
        <v>8</v>
      </c>
      <c r="I1392" s="20">
        <v>8</v>
      </c>
      <c r="J1392" s="20">
        <v>80</v>
      </c>
      <c r="K1392" s="20">
        <v>10</v>
      </c>
      <c r="L1392" s="114" t="s">
        <v>50</v>
      </c>
      <c r="M1392" s="114" t="s">
        <v>769</v>
      </c>
    </row>
    <row r="1393" spans="1:13" x14ac:dyDescent="0.25">
      <c r="A1393" s="114">
        <v>25645</v>
      </c>
      <c r="B1393" s="115" t="s">
        <v>396</v>
      </c>
      <c r="C1393" s="114" t="s">
        <v>221</v>
      </c>
      <c r="D1393" s="114" t="s">
        <v>258</v>
      </c>
      <c r="E1393" s="114" t="s">
        <v>259</v>
      </c>
      <c r="F1393" s="114">
        <v>2020</v>
      </c>
      <c r="G1393" s="114" t="s">
        <v>225</v>
      </c>
      <c r="H1393" s="20">
        <v>7</v>
      </c>
      <c r="I1393" s="20">
        <v>7</v>
      </c>
      <c r="J1393" s="20">
        <v>70</v>
      </c>
      <c r="K1393" s="20">
        <v>10</v>
      </c>
      <c r="L1393" s="114" t="s">
        <v>50</v>
      </c>
      <c r="M1393" s="114" t="s">
        <v>769</v>
      </c>
    </row>
    <row r="1394" spans="1:13" x14ac:dyDescent="0.25">
      <c r="A1394" s="114">
        <v>25649</v>
      </c>
      <c r="B1394" s="115" t="s">
        <v>395</v>
      </c>
      <c r="C1394" s="114" t="s">
        <v>162</v>
      </c>
      <c r="D1394" s="114" t="s">
        <v>9</v>
      </c>
      <c r="E1394" s="114" t="s">
        <v>10</v>
      </c>
      <c r="F1394" s="114">
        <v>2020</v>
      </c>
      <c r="G1394" s="114" t="s">
        <v>3</v>
      </c>
      <c r="H1394" s="20">
        <v>20</v>
      </c>
      <c r="I1394" s="20">
        <v>18</v>
      </c>
      <c r="J1394" s="20">
        <v>198</v>
      </c>
      <c r="K1394" s="20">
        <v>11</v>
      </c>
      <c r="L1394" s="114" t="s">
        <v>4</v>
      </c>
      <c r="M1394" s="114" t="s">
        <v>771</v>
      </c>
    </row>
    <row r="1395" spans="1:13" x14ac:dyDescent="0.25">
      <c r="A1395" s="114">
        <v>25649</v>
      </c>
      <c r="B1395" s="115" t="s">
        <v>395</v>
      </c>
      <c r="C1395" s="114" t="s">
        <v>162</v>
      </c>
      <c r="D1395" s="114" t="s">
        <v>7</v>
      </c>
      <c r="E1395" s="114" t="s">
        <v>8</v>
      </c>
      <c r="F1395" s="114">
        <v>2020</v>
      </c>
      <c r="G1395" s="114" t="s">
        <v>3</v>
      </c>
      <c r="H1395" s="20">
        <v>18</v>
      </c>
      <c r="I1395" s="20">
        <v>15</v>
      </c>
      <c r="J1395" s="20">
        <v>20.97902097902098</v>
      </c>
      <c r="K1395" s="20">
        <v>1.3986013986014001</v>
      </c>
      <c r="L1395" s="114" t="s">
        <v>4</v>
      </c>
      <c r="M1395" s="114" t="s">
        <v>764</v>
      </c>
    </row>
    <row r="1396" spans="1:13" x14ac:dyDescent="0.25">
      <c r="A1396" s="114">
        <v>25649</v>
      </c>
      <c r="B1396" s="115" t="s">
        <v>395</v>
      </c>
      <c r="C1396" s="114" t="s">
        <v>162</v>
      </c>
      <c r="D1396" s="114" t="s">
        <v>7</v>
      </c>
      <c r="E1396" s="114" t="s">
        <v>8</v>
      </c>
      <c r="F1396" s="114">
        <v>2020</v>
      </c>
      <c r="G1396" s="114" t="s">
        <v>11</v>
      </c>
      <c r="H1396" s="20">
        <v>18</v>
      </c>
      <c r="I1396" s="20">
        <v>17</v>
      </c>
      <c r="J1396" s="20">
        <v>23.77622377622378</v>
      </c>
      <c r="K1396" s="20">
        <v>1.3986013986014001</v>
      </c>
      <c r="L1396" s="114" t="s">
        <v>4</v>
      </c>
      <c r="M1396" s="114" t="s">
        <v>764</v>
      </c>
    </row>
    <row r="1397" spans="1:13" x14ac:dyDescent="0.25">
      <c r="A1397" s="114">
        <v>25649</v>
      </c>
      <c r="B1397" s="115" t="s">
        <v>395</v>
      </c>
      <c r="C1397" s="114" t="s">
        <v>162</v>
      </c>
      <c r="D1397" s="114" t="s">
        <v>9</v>
      </c>
      <c r="E1397" s="114" t="s">
        <v>10</v>
      </c>
      <c r="F1397" s="114">
        <v>2020</v>
      </c>
      <c r="G1397" s="114" t="s">
        <v>11</v>
      </c>
      <c r="H1397" s="20">
        <v>18</v>
      </c>
      <c r="I1397" s="20">
        <v>16</v>
      </c>
      <c r="J1397" s="20">
        <v>196</v>
      </c>
      <c r="K1397" s="20">
        <v>12.25</v>
      </c>
      <c r="L1397" s="114" t="s">
        <v>4</v>
      </c>
      <c r="M1397" s="114" t="s">
        <v>771</v>
      </c>
    </row>
    <row r="1398" spans="1:13" x14ac:dyDescent="0.25">
      <c r="A1398" s="114">
        <v>25649</v>
      </c>
      <c r="B1398" s="115" t="s">
        <v>395</v>
      </c>
      <c r="C1398" s="114" t="s">
        <v>162</v>
      </c>
      <c r="D1398" s="114" t="s">
        <v>5</v>
      </c>
      <c r="E1398" s="114" t="s">
        <v>6</v>
      </c>
      <c r="F1398" s="114">
        <v>2020</v>
      </c>
      <c r="G1398" s="114" t="s">
        <v>3</v>
      </c>
      <c r="H1398" s="20">
        <v>14</v>
      </c>
      <c r="I1398" s="20">
        <v>12</v>
      </c>
      <c r="J1398" s="20">
        <v>30.841121495327101</v>
      </c>
      <c r="K1398" s="20">
        <v>2.5700934579439298</v>
      </c>
      <c r="L1398" s="114" t="s">
        <v>4</v>
      </c>
      <c r="M1398" s="114" t="s">
        <v>771</v>
      </c>
    </row>
    <row r="1399" spans="1:13" x14ac:dyDescent="0.25">
      <c r="A1399" s="114">
        <v>25649</v>
      </c>
      <c r="B1399" s="115" t="s">
        <v>395</v>
      </c>
      <c r="C1399" s="114" t="s">
        <v>162</v>
      </c>
      <c r="D1399" s="114" t="s">
        <v>5</v>
      </c>
      <c r="E1399" s="114" t="s">
        <v>6</v>
      </c>
      <c r="F1399" s="114">
        <v>2020</v>
      </c>
      <c r="G1399" s="114" t="s">
        <v>11</v>
      </c>
      <c r="H1399" s="20">
        <v>14</v>
      </c>
      <c r="I1399" s="20">
        <v>12</v>
      </c>
      <c r="J1399" s="20">
        <v>28.037383177570092</v>
      </c>
      <c r="K1399" s="20">
        <v>2.3364485981308398</v>
      </c>
      <c r="L1399" s="114" t="s">
        <v>4</v>
      </c>
      <c r="M1399" s="114" t="s">
        <v>771</v>
      </c>
    </row>
    <row r="1400" spans="1:13" x14ac:dyDescent="0.25">
      <c r="A1400" s="114">
        <v>25649</v>
      </c>
      <c r="B1400" s="115" t="s">
        <v>395</v>
      </c>
      <c r="C1400" s="114" t="s">
        <v>162</v>
      </c>
      <c r="D1400" s="114" t="s">
        <v>19</v>
      </c>
      <c r="E1400" s="114" t="s">
        <v>20</v>
      </c>
      <c r="F1400" s="114">
        <v>2020</v>
      </c>
      <c r="G1400" s="114" t="s">
        <v>11</v>
      </c>
      <c r="H1400" s="20">
        <v>10</v>
      </c>
      <c r="I1400" s="20">
        <v>10</v>
      </c>
      <c r="J1400" s="20">
        <v>200</v>
      </c>
      <c r="K1400" s="20">
        <v>20</v>
      </c>
      <c r="L1400" s="114" t="s">
        <v>4</v>
      </c>
      <c r="M1400" s="114" t="s">
        <v>774</v>
      </c>
    </row>
    <row r="1401" spans="1:13" x14ac:dyDescent="0.25">
      <c r="A1401" s="114">
        <v>25649</v>
      </c>
      <c r="B1401" s="115" t="s">
        <v>395</v>
      </c>
      <c r="C1401" s="114" t="s">
        <v>162</v>
      </c>
      <c r="D1401" s="114" t="s">
        <v>19</v>
      </c>
      <c r="E1401" s="114" t="s">
        <v>20</v>
      </c>
      <c r="F1401" s="114">
        <v>2020</v>
      </c>
      <c r="G1401" s="114" t="s">
        <v>3</v>
      </c>
      <c r="H1401" s="20">
        <v>9</v>
      </c>
      <c r="I1401" s="20">
        <v>8</v>
      </c>
      <c r="J1401" s="20">
        <v>160</v>
      </c>
      <c r="K1401" s="20">
        <v>20</v>
      </c>
      <c r="L1401" s="114" t="s">
        <v>4</v>
      </c>
      <c r="M1401" s="114" t="s">
        <v>774</v>
      </c>
    </row>
    <row r="1402" spans="1:13" x14ac:dyDescent="0.25">
      <c r="A1402" s="114">
        <v>25649</v>
      </c>
      <c r="B1402" s="115" t="s">
        <v>395</v>
      </c>
      <c r="C1402" s="114" t="s">
        <v>162</v>
      </c>
      <c r="D1402" s="114" t="s">
        <v>93</v>
      </c>
      <c r="E1402" s="114" t="s">
        <v>94</v>
      </c>
      <c r="F1402" s="114">
        <v>2020</v>
      </c>
      <c r="G1402" s="114" t="s">
        <v>11</v>
      </c>
      <c r="H1402" s="20">
        <v>6</v>
      </c>
      <c r="I1402" s="20">
        <v>6</v>
      </c>
      <c r="J1402" s="20">
        <v>336</v>
      </c>
      <c r="K1402" s="20">
        <v>56</v>
      </c>
      <c r="L1402" s="114" t="s">
        <v>4</v>
      </c>
      <c r="M1402" s="114" t="s">
        <v>771</v>
      </c>
    </row>
    <row r="1403" spans="1:13" x14ac:dyDescent="0.25">
      <c r="A1403" s="114">
        <v>25649</v>
      </c>
      <c r="B1403" s="115" t="s">
        <v>395</v>
      </c>
      <c r="C1403" s="114" t="s">
        <v>162</v>
      </c>
      <c r="D1403" s="114" t="s">
        <v>1</v>
      </c>
      <c r="E1403" s="114" t="s">
        <v>2</v>
      </c>
      <c r="F1403" s="114">
        <v>2020</v>
      </c>
      <c r="G1403" s="114" t="s">
        <v>3</v>
      </c>
      <c r="H1403" s="20">
        <v>5</v>
      </c>
      <c r="I1403" s="20">
        <v>5</v>
      </c>
      <c r="J1403" s="20">
        <v>5.7330508474576281</v>
      </c>
      <c r="K1403" s="20">
        <v>1.1466101694915301</v>
      </c>
      <c r="L1403" s="114" t="s">
        <v>4</v>
      </c>
      <c r="M1403" s="114" t="s">
        <v>764</v>
      </c>
    </row>
    <row r="1404" spans="1:13" x14ac:dyDescent="0.25">
      <c r="A1404" s="114">
        <v>25649</v>
      </c>
      <c r="B1404" s="115" t="s">
        <v>395</v>
      </c>
      <c r="C1404" s="114" t="s">
        <v>162</v>
      </c>
      <c r="D1404" s="114" t="s">
        <v>93</v>
      </c>
      <c r="E1404" s="114" t="s">
        <v>94</v>
      </c>
      <c r="F1404" s="114">
        <v>2020</v>
      </c>
      <c r="G1404" s="114" t="s">
        <v>3</v>
      </c>
      <c r="H1404" s="20">
        <v>2</v>
      </c>
      <c r="I1404" s="20">
        <v>2</v>
      </c>
      <c r="J1404" s="20">
        <v>4</v>
      </c>
      <c r="K1404" s="20">
        <v>2</v>
      </c>
      <c r="L1404" s="114" t="s">
        <v>4</v>
      </c>
      <c r="M1404" s="114" t="s">
        <v>771</v>
      </c>
    </row>
    <row r="1405" spans="1:13" x14ac:dyDescent="0.25">
      <c r="A1405" s="114">
        <v>25649</v>
      </c>
      <c r="B1405" s="115" t="s">
        <v>395</v>
      </c>
      <c r="C1405" s="114" t="s">
        <v>162</v>
      </c>
      <c r="D1405" s="114" t="s">
        <v>1</v>
      </c>
      <c r="E1405" s="114" t="s">
        <v>2</v>
      </c>
      <c r="F1405" s="114">
        <v>2020</v>
      </c>
      <c r="G1405" s="114" t="s">
        <v>11</v>
      </c>
      <c r="H1405" s="20">
        <v>2</v>
      </c>
      <c r="I1405" s="20">
        <v>2</v>
      </c>
      <c r="J1405" s="20">
        <v>2.2372881355932206</v>
      </c>
      <c r="K1405" s="20">
        <v>1.1186440677966101</v>
      </c>
      <c r="L1405" s="114" t="s">
        <v>4</v>
      </c>
      <c r="M1405" s="114" t="s">
        <v>764</v>
      </c>
    </row>
    <row r="1406" spans="1:13" x14ac:dyDescent="0.25">
      <c r="A1406" s="114">
        <v>25649</v>
      </c>
      <c r="B1406" s="115" t="s">
        <v>395</v>
      </c>
      <c r="C1406" s="114" t="s">
        <v>162</v>
      </c>
      <c r="D1406" s="114" t="s">
        <v>22</v>
      </c>
      <c r="E1406" s="114" t="s">
        <v>23</v>
      </c>
      <c r="F1406" s="114">
        <v>2020</v>
      </c>
      <c r="G1406" s="114" t="s">
        <v>3</v>
      </c>
      <c r="H1406" s="20">
        <v>2</v>
      </c>
      <c r="I1406" s="20">
        <v>2</v>
      </c>
      <c r="J1406" s="20">
        <v>56</v>
      </c>
      <c r="K1406" s="20">
        <v>28</v>
      </c>
      <c r="L1406" s="114" t="s">
        <v>4</v>
      </c>
      <c r="M1406" s="114" t="s">
        <v>771</v>
      </c>
    </row>
    <row r="1407" spans="1:13" x14ac:dyDescent="0.25">
      <c r="A1407" s="114">
        <v>25649</v>
      </c>
      <c r="B1407" s="115" t="s">
        <v>395</v>
      </c>
      <c r="C1407" s="114" t="s">
        <v>162</v>
      </c>
      <c r="D1407" s="114" t="s">
        <v>22</v>
      </c>
      <c r="E1407" s="114" t="s">
        <v>32</v>
      </c>
      <c r="F1407" s="114">
        <v>2020</v>
      </c>
      <c r="G1407" s="114" t="s">
        <v>3</v>
      </c>
      <c r="H1407" s="20">
        <v>1</v>
      </c>
      <c r="I1407" s="20">
        <v>1</v>
      </c>
      <c r="J1407" s="20">
        <v>22</v>
      </c>
      <c r="K1407" s="20">
        <v>22</v>
      </c>
      <c r="L1407" s="114" t="s">
        <v>4</v>
      </c>
      <c r="M1407" s="114" t="s">
        <v>771</v>
      </c>
    </row>
    <row r="1408" spans="1:13" x14ac:dyDescent="0.25">
      <c r="A1408" s="114">
        <v>25649</v>
      </c>
      <c r="B1408" s="115" t="s">
        <v>395</v>
      </c>
      <c r="C1408" s="114" t="s">
        <v>162</v>
      </c>
      <c r="D1408" s="114" t="s">
        <v>22</v>
      </c>
      <c r="E1408" s="114" t="s">
        <v>32</v>
      </c>
      <c r="F1408" s="114">
        <v>2020</v>
      </c>
      <c r="G1408" s="114" t="s">
        <v>11</v>
      </c>
      <c r="H1408" s="20">
        <v>0</v>
      </c>
      <c r="I1408" s="20">
        <v>0</v>
      </c>
      <c r="J1408" s="20">
        <v>0</v>
      </c>
      <c r="K1408" s="20">
        <v>0</v>
      </c>
      <c r="L1408" s="114" t="s">
        <v>4</v>
      </c>
      <c r="M1408" s="114" t="s">
        <v>771</v>
      </c>
    </row>
    <row r="1409" spans="1:13" x14ac:dyDescent="0.25">
      <c r="A1409" s="114">
        <v>25649</v>
      </c>
      <c r="B1409" s="115" t="s">
        <v>395</v>
      </c>
      <c r="C1409" s="114" t="s">
        <v>162</v>
      </c>
      <c r="D1409" s="114" t="s">
        <v>228</v>
      </c>
      <c r="E1409" s="114" t="s">
        <v>229</v>
      </c>
      <c r="F1409" s="114">
        <v>2020</v>
      </c>
      <c r="G1409" s="114" t="s">
        <v>225</v>
      </c>
      <c r="H1409" s="20">
        <v>2465</v>
      </c>
      <c r="I1409" s="20">
        <v>1450</v>
      </c>
      <c r="J1409" s="20">
        <v>44986.25</v>
      </c>
      <c r="K1409" s="20">
        <v>18.25</v>
      </c>
      <c r="L1409" s="114" t="s">
        <v>50</v>
      </c>
      <c r="M1409" s="114" t="s">
        <v>769</v>
      </c>
    </row>
    <row r="1410" spans="1:13" x14ac:dyDescent="0.25">
      <c r="A1410" s="114">
        <v>25649</v>
      </c>
      <c r="B1410" s="115" t="s">
        <v>395</v>
      </c>
      <c r="C1410" s="114" t="s">
        <v>162</v>
      </c>
      <c r="D1410" s="114" t="s">
        <v>230</v>
      </c>
      <c r="E1410" s="114" t="s">
        <v>231</v>
      </c>
      <c r="F1410" s="114">
        <v>2020</v>
      </c>
      <c r="G1410" s="114" t="s">
        <v>225</v>
      </c>
      <c r="H1410" s="20">
        <v>2164</v>
      </c>
      <c r="I1410" s="20">
        <v>912</v>
      </c>
      <c r="J1410" s="20">
        <v>66002</v>
      </c>
      <c r="K1410" s="20">
        <v>30.5</v>
      </c>
      <c r="L1410" s="114" t="s">
        <v>50</v>
      </c>
      <c r="M1410" s="114" t="s">
        <v>769</v>
      </c>
    </row>
    <row r="1411" spans="1:13" x14ac:dyDescent="0.25">
      <c r="A1411" s="114">
        <v>25649</v>
      </c>
      <c r="B1411" s="115" t="s">
        <v>395</v>
      </c>
      <c r="C1411" s="114" t="s">
        <v>162</v>
      </c>
      <c r="D1411" s="114" t="s">
        <v>232</v>
      </c>
      <c r="E1411" s="114" t="s">
        <v>759</v>
      </c>
      <c r="F1411" s="114">
        <v>2020</v>
      </c>
      <c r="G1411" s="114" t="s">
        <v>225</v>
      </c>
      <c r="H1411" s="20">
        <v>240</v>
      </c>
      <c r="I1411" s="20">
        <v>216</v>
      </c>
      <c r="J1411" s="20">
        <v>227</v>
      </c>
      <c r="K1411" s="20">
        <v>1.05092592592593</v>
      </c>
      <c r="L1411" s="114" t="s">
        <v>50</v>
      </c>
      <c r="M1411" s="114" t="s">
        <v>759</v>
      </c>
    </row>
    <row r="1412" spans="1:13" x14ac:dyDescent="0.25">
      <c r="A1412" s="114">
        <v>25649</v>
      </c>
      <c r="B1412" s="115" t="s">
        <v>395</v>
      </c>
      <c r="C1412" s="114" t="s">
        <v>162</v>
      </c>
      <c r="D1412" s="114" t="s">
        <v>236</v>
      </c>
      <c r="E1412" s="114" t="s">
        <v>237</v>
      </c>
      <c r="F1412" s="114">
        <v>2020</v>
      </c>
      <c r="G1412" s="114" t="s">
        <v>225</v>
      </c>
      <c r="H1412" s="20">
        <v>216.5</v>
      </c>
      <c r="I1412" s="20">
        <v>94</v>
      </c>
      <c r="J1412" s="20">
        <v>4763</v>
      </c>
      <c r="K1412" s="20">
        <v>22</v>
      </c>
      <c r="L1412" s="114" t="s">
        <v>50</v>
      </c>
      <c r="M1412" s="114" t="s">
        <v>769</v>
      </c>
    </row>
    <row r="1413" spans="1:13" x14ac:dyDescent="0.25">
      <c r="A1413" s="114">
        <v>25649</v>
      </c>
      <c r="B1413" s="115" t="s">
        <v>395</v>
      </c>
      <c r="C1413" s="114" t="s">
        <v>162</v>
      </c>
      <c r="D1413" s="114" t="s">
        <v>278</v>
      </c>
      <c r="E1413" s="114" t="s">
        <v>279</v>
      </c>
      <c r="F1413" s="114">
        <v>2020</v>
      </c>
      <c r="G1413" s="114" t="s">
        <v>225</v>
      </c>
      <c r="H1413" s="20">
        <v>104.25</v>
      </c>
      <c r="I1413" s="20">
        <v>80</v>
      </c>
      <c r="J1413" s="20">
        <v>1068.5625</v>
      </c>
      <c r="K1413" s="20">
        <v>10.25</v>
      </c>
      <c r="L1413" s="114" t="s">
        <v>50</v>
      </c>
      <c r="M1413" s="114" t="s">
        <v>769</v>
      </c>
    </row>
    <row r="1414" spans="1:13" x14ac:dyDescent="0.25">
      <c r="A1414" s="114">
        <v>25649</v>
      </c>
      <c r="B1414" s="115" t="s">
        <v>395</v>
      </c>
      <c r="C1414" s="114" t="s">
        <v>162</v>
      </c>
      <c r="D1414" s="114" t="s">
        <v>226</v>
      </c>
      <c r="E1414" s="114" t="s">
        <v>335</v>
      </c>
      <c r="F1414" s="114">
        <v>2020</v>
      </c>
      <c r="G1414" s="114" t="s">
        <v>225</v>
      </c>
      <c r="H1414" s="20">
        <v>102</v>
      </c>
      <c r="I1414" s="20">
        <v>78</v>
      </c>
      <c r="J1414" s="20">
        <v>1404</v>
      </c>
      <c r="K1414" s="20">
        <v>18</v>
      </c>
      <c r="L1414" s="114" t="s">
        <v>50</v>
      </c>
      <c r="M1414" s="114" t="s">
        <v>769</v>
      </c>
    </row>
    <row r="1415" spans="1:13" x14ac:dyDescent="0.25">
      <c r="A1415" s="114">
        <v>25649</v>
      </c>
      <c r="B1415" s="115" t="s">
        <v>395</v>
      </c>
      <c r="C1415" s="114" t="s">
        <v>162</v>
      </c>
      <c r="D1415" s="114" t="s">
        <v>234</v>
      </c>
      <c r="E1415" s="114" t="s">
        <v>235</v>
      </c>
      <c r="F1415" s="114">
        <v>2020</v>
      </c>
      <c r="G1415" s="114" t="s">
        <v>225</v>
      </c>
      <c r="H1415" s="20">
        <v>93.75</v>
      </c>
      <c r="I1415" s="20">
        <v>69</v>
      </c>
      <c r="J1415" s="20">
        <v>621</v>
      </c>
      <c r="K1415" s="20">
        <v>9</v>
      </c>
      <c r="L1415" s="114" t="s">
        <v>50</v>
      </c>
      <c r="M1415" s="114" t="s">
        <v>769</v>
      </c>
    </row>
    <row r="1416" spans="1:13" x14ac:dyDescent="0.25">
      <c r="A1416" s="114">
        <v>25649</v>
      </c>
      <c r="B1416" s="115" t="s">
        <v>395</v>
      </c>
      <c r="C1416" s="114" t="s">
        <v>162</v>
      </c>
      <c r="D1416" s="114" t="s">
        <v>224</v>
      </c>
      <c r="E1416" s="114" t="s">
        <v>334</v>
      </c>
      <c r="F1416" s="114">
        <v>2020</v>
      </c>
      <c r="G1416" s="114" t="s">
        <v>225</v>
      </c>
      <c r="H1416" s="20">
        <v>93.7</v>
      </c>
      <c r="I1416" s="20">
        <v>57.7</v>
      </c>
      <c r="J1416" s="20">
        <v>807.80000000000007</v>
      </c>
      <c r="K1416" s="20">
        <v>14</v>
      </c>
      <c r="L1416" s="114" t="s">
        <v>50</v>
      </c>
      <c r="M1416" s="114" t="s">
        <v>769</v>
      </c>
    </row>
    <row r="1417" spans="1:13" x14ac:dyDescent="0.25">
      <c r="A1417" s="114">
        <v>25649</v>
      </c>
      <c r="B1417" s="115" t="s">
        <v>395</v>
      </c>
      <c r="C1417" s="114" t="s">
        <v>162</v>
      </c>
      <c r="D1417" s="114" t="s">
        <v>274</v>
      </c>
      <c r="E1417" s="114" t="s">
        <v>275</v>
      </c>
      <c r="F1417" s="114">
        <v>2020</v>
      </c>
      <c r="G1417" s="114" t="s">
        <v>225</v>
      </c>
      <c r="H1417" s="20">
        <v>62</v>
      </c>
      <c r="I1417" s="20">
        <v>14</v>
      </c>
      <c r="J1417" s="20">
        <v>168</v>
      </c>
      <c r="K1417" s="20">
        <v>12</v>
      </c>
      <c r="L1417" s="114" t="s">
        <v>50</v>
      </c>
      <c r="M1417" s="114" t="s">
        <v>769</v>
      </c>
    </row>
    <row r="1418" spans="1:13" x14ac:dyDescent="0.25">
      <c r="A1418" s="114">
        <v>25649</v>
      </c>
      <c r="B1418" s="115" t="s">
        <v>395</v>
      </c>
      <c r="C1418" s="114" t="s">
        <v>162</v>
      </c>
      <c r="D1418" s="114" t="s">
        <v>262</v>
      </c>
      <c r="E1418" s="114" t="s">
        <v>263</v>
      </c>
      <c r="F1418" s="114">
        <v>2020</v>
      </c>
      <c r="G1418" s="114" t="s">
        <v>225</v>
      </c>
      <c r="H1418" s="20">
        <v>46.5</v>
      </c>
      <c r="I1418" s="20">
        <v>18</v>
      </c>
      <c r="J1418" s="20">
        <v>396</v>
      </c>
      <c r="K1418" s="20">
        <v>22</v>
      </c>
      <c r="L1418" s="114" t="s">
        <v>50</v>
      </c>
      <c r="M1418" s="114" t="s">
        <v>769</v>
      </c>
    </row>
    <row r="1419" spans="1:13" x14ac:dyDescent="0.25">
      <c r="A1419" s="114">
        <v>25649</v>
      </c>
      <c r="B1419" s="115" t="s">
        <v>395</v>
      </c>
      <c r="C1419" s="114" t="s">
        <v>162</v>
      </c>
      <c r="D1419" s="114" t="s">
        <v>240</v>
      </c>
      <c r="E1419" s="114" t="s">
        <v>241</v>
      </c>
      <c r="F1419" s="114">
        <v>2020</v>
      </c>
      <c r="G1419" s="114" t="s">
        <v>225</v>
      </c>
      <c r="H1419" s="20">
        <v>42</v>
      </c>
      <c r="I1419" s="20">
        <v>22</v>
      </c>
      <c r="J1419" s="20">
        <v>66</v>
      </c>
      <c r="K1419" s="20">
        <v>3</v>
      </c>
      <c r="L1419" s="114" t="s">
        <v>50</v>
      </c>
      <c r="M1419" s="114" t="s">
        <v>765</v>
      </c>
    </row>
    <row r="1420" spans="1:13" x14ac:dyDescent="0.25">
      <c r="A1420" s="114">
        <v>25649</v>
      </c>
      <c r="B1420" s="115" t="s">
        <v>395</v>
      </c>
      <c r="C1420" s="114" t="s">
        <v>162</v>
      </c>
      <c r="D1420" s="114" t="s">
        <v>244</v>
      </c>
      <c r="E1420" s="114" t="s">
        <v>245</v>
      </c>
      <c r="F1420" s="114">
        <v>2020</v>
      </c>
      <c r="G1420" s="114" t="s">
        <v>225</v>
      </c>
      <c r="H1420" s="20">
        <v>21.5</v>
      </c>
      <c r="I1420" s="20">
        <v>9</v>
      </c>
      <c r="J1420" s="20">
        <v>435.375</v>
      </c>
      <c r="K1420" s="20">
        <v>20.25</v>
      </c>
      <c r="L1420" s="114" t="s">
        <v>50</v>
      </c>
      <c r="M1420" s="114" t="s">
        <v>769</v>
      </c>
    </row>
    <row r="1421" spans="1:13" x14ac:dyDescent="0.25">
      <c r="A1421" s="114">
        <v>25649</v>
      </c>
      <c r="B1421" s="115" t="s">
        <v>395</v>
      </c>
      <c r="C1421" s="114" t="s">
        <v>162</v>
      </c>
      <c r="D1421" s="114" t="s">
        <v>224</v>
      </c>
      <c r="E1421" s="114" t="s">
        <v>337</v>
      </c>
      <c r="F1421" s="114">
        <v>2020</v>
      </c>
      <c r="G1421" s="114" t="s">
        <v>225</v>
      </c>
      <c r="H1421" s="20">
        <v>1.3</v>
      </c>
      <c r="I1421" s="20">
        <v>1.3</v>
      </c>
      <c r="J1421" s="20">
        <v>9.1</v>
      </c>
      <c r="K1421" s="20">
        <v>7</v>
      </c>
      <c r="L1421" s="114" t="s">
        <v>50</v>
      </c>
      <c r="M1421" s="114" t="s">
        <v>769</v>
      </c>
    </row>
    <row r="1422" spans="1:13" x14ac:dyDescent="0.25">
      <c r="A1422" s="114">
        <v>25649</v>
      </c>
      <c r="B1422" s="115" t="s">
        <v>395</v>
      </c>
      <c r="C1422" s="114" t="s">
        <v>162</v>
      </c>
      <c r="D1422" s="114" t="s">
        <v>57</v>
      </c>
      <c r="E1422" s="114" t="s">
        <v>333</v>
      </c>
      <c r="F1422" s="114">
        <v>2020</v>
      </c>
      <c r="G1422" s="114" t="s">
        <v>3</v>
      </c>
      <c r="H1422" s="20">
        <v>8</v>
      </c>
      <c r="I1422" s="20">
        <v>8</v>
      </c>
      <c r="J1422" s="20">
        <v>84</v>
      </c>
      <c r="K1422" s="20">
        <v>10.5</v>
      </c>
      <c r="L1422" s="114" t="s">
        <v>356</v>
      </c>
      <c r="M1422" s="114" t="s">
        <v>774</v>
      </c>
    </row>
    <row r="1423" spans="1:13" x14ac:dyDescent="0.25">
      <c r="A1423" s="114">
        <v>25649</v>
      </c>
      <c r="B1423" s="115" t="s">
        <v>395</v>
      </c>
      <c r="C1423" s="114" t="s">
        <v>162</v>
      </c>
      <c r="D1423" s="114" t="s">
        <v>46</v>
      </c>
      <c r="E1423" s="114" t="s">
        <v>47</v>
      </c>
      <c r="F1423" s="114">
        <v>2020</v>
      </c>
      <c r="G1423" s="114" t="s">
        <v>11</v>
      </c>
      <c r="H1423" s="20">
        <v>7</v>
      </c>
      <c r="I1423" s="20">
        <v>7</v>
      </c>
      <c r="J1423" s="20">
        <v>77</v>
      </c>
      <c r="K1423" s="20">
        <v>11</v>
      </c>
      <c r="L1423" s="114" t="s">
        <v>356</v>
      </c>
      <c r="M1423" s="114" t="s">
        <v>774</v>
      </c>
    </row>
    <row r="1424" spans="1:13" x14ac:dyDescent="0.25">
      <c r="A1424" s="114">
        <v>25649</v>
      </c>
      <c r="B1424" s="115" t="s">
        <v>395</v>
      </c>
      <c r="C1424" s="114" t="s">
        <v>162</v>
      </c>
      <c r="D1424" s="114" t="s">
        <v>46</v>
      </c>
      <c r="E1424" s="114" t="s">
        <v>47</v>
      </c>
      <c r="F1424" s="114">
        <v>2020</v>
      </c>
      <c r="G1424" s="114" t="s">
        <v>3</v>
      </c>
      <c r="H1424" s="20">
        <v>5</v>
      </c>
      <c r="I1424" s="20">
        <v>5</v>
      </c>
      <c r="J1424" s="20">
        <v>82</v>
      </c>
      <c r="K1424" s="20">
        <v>16.399999999999999</v>
      </c>
      <c r="L1424" s="114" t="s">
        <v>356</v>
      </c>
      <c r="M1424" s="114" t="s">
        <v>774</v>
      </c>
    </row>
    <row r="1425" spans="1:13" x14ac:dyDescent="0.25">
      <c r="A1425" s="114">
        <v>25649</v>
      </c>
      <c r="B1425" s="115" t="s">
        <v>395</v>
      </c>
      <c r="C1425" s="114" t="s">
        <v>162</v>
      </c>
      <c r="D1425" s="114" t="s">
        <v>57</v>
      </c>
      <c r="E1425" s="114" t="s">
        <v>333</v>
      </c>
      <c r="F1425" s="114">
        <v>2020</v>
      </c>
      <c r="G1425" s="114" t="s">
        <v>11</v>
      </c>
      <c r="H1425" s="20">
        <v>3</v>
      </c>
      <c r="I1425" s="20">
        <v>3</v>
      </c>
      <c r="J1425" s="20">
        <v>27</v>
      </c>
      <c r="K1425" s="20">
        <v>9</v>
      </c>
      <c r="L1425" s="114" t="s">
        <v>356</v>
      </c>
      <c r="M1425" s="114" t="s">
        <v>774</v>
      </c>
    </row>
    <row r="1426" spans="1:13" x14ac:dyDescent="0.25">
      <c r="A1426" s="114">
        <v>25653</v>
      </c>
      <c r="B1426" s="117" t="s">
        <v>391</v>
      </c>
      <c r="C1426" s="114" t="s">
        <v>207</v>
      </c>
      <c r="D1426" s="114" t="s">
        <v>19</v>
      </c>
      <c r="E1426" s="114" t="s">
        <v>20</v>
      </c>
      <c r="F1426" s="114">
        <v>2020</v>
      </c>
      <c r="G1426" s="114" t="s">
        <v>3</v>
      </c>
      <c r="H1426" s="20">
        <v>900</v>
      </c>
      <c r="I1426" s="20">
        <v>800</v>
      </c>
      <c r="J1426" s="20">
        <v>16000</v>
      </c>
      <c r="K1426" s="20">
        <v>20</v>
      </c>
      <c r="L1426" s="114" t="s">
        <v>4</v>
      </c>
      <c r="M1426" s="114" t="s">
        <v>774</v>
      </c>
    </row>
    <row r="1427" spans="1:13" x14ac:dyDescent="0.25">
      <c r="A1427" s="114">
        <v>25653</v>
      </c>
      <c r="B1427" s="117" t="s">
        <v>391</v>
      </c>
      <c r="C1427" s="114" t="s">
        <v>207</v>
      </c>
      <c r="D1427" s="114" t="s">
        <v>19</v>
      </c>
      <c r="E1427" s="114" t="s">
        <v>20</v>
      </c>
      <c r="F1427" s="114">
        <v>2020</v>
      </c>
      <c r="G1427" s="114" t="s">
        <v>11</v>
      </c>
      <c r="H1427" s="20">
        <v>870</v>
      </c>
      <c r="I1427" s="20">
        <v>840</v>
      </c>
      <c r="J1427" s="20">
        <v>16800</v>
      </c>
      <c r="K1427" s="20">
        <v>20</v>
      </c>
      <c r="L1427" s="114" t="s">
        <v>4</v>
      </c>
      <c r="M1427" s="114" t="s">
        <v>774</v>
      </c>
    </row>
    <row r="1428" spans="1:13" x14ac:dyDescent="0.25">
      <c r="A1428" s="114">
        <v>25653</v>
      </c>
      <c r="B1428" s="117" t="s">
        <v>391</v>
      </c>
      <c r="C1428" s="114" t="s">
        <v>207</v>
      </c>
      <c r="D1428" s="114" t="s">
        <v>19</v>
      </c>
      <c r="E1428" s="114" t="s">
        <v>24</v>
      </c>
      <c r="F1428" s="114">
        <v>2020</v>
      </c>
      <c r="G1428" s="114" t="s">
        <v>11</v>
      </c>
      <c r="H1428" s="20">
        <v>38</v>
      </c>
      <c r="I1428" s="20">
        <v>37</v>
      </c>
      <c r="J1428" s="20">
        <v>444</v>
      </c>
      <c r="K1428" s="20">
        <v>12</v>
      </c>
      <c r="L1428" s="114" t="s">
        <v>4</v>
      </c>
      <c r="M1428" s="114" t="s">
        <v>774</v>
      </c>
    </row>
    <row r="1429" spans="1:13" x14ac:dyDescent="0.25">
      <c r="A1429" s="114">
        <v>25653</v>
      </c>
      <c r="B1429" s="117" t="s">
        <v>391</v>
      </c>
      <c r="C1429" s="114" t="s">
        <v>207</v>
      </c>
      <c r="D1429" s="114" t="s">
        <v>7</v>
      </c>
      <c r="E1429" s="114" t="s">
        <v>8</v>
      </c>
      <c r="F1429" s="114">
        <v>2020</v>
      </c>
      <c r="G1429" s="114" t="s">
        <v>3</v>
      </c>
      <c r="H1429" s="20">
        <v>35</v>
      </c>
      <c r="I1429" s="20">
        <v>34</v>
      </c>
      <c r="J1429" s="20">
        <v>57.8</v>
      </c>
      <c r="K1429" s="20">
        <v>1.7</v>
      </c>
      <c r="L1429" s="114" t="s">
        <v>4</v>
      </c>
      <c r="M1429" s="114" t="s">
        <v>764</v>
      </c>
    </row>
    <row r="1430" spans="1:13" x14ac:dyDescent="0.25">
      <c r="A1430" s="114">
        <v>25653</v>
      </c>
      <c r="B1430" s="117" t="s">
        <v>391</v>
      </c>
      <c r="C1430" s="114" t="s">
        <v>207</v>
      </c>
      <c r="D1430" s="114" t="s">
        <v>19</v>
      </c>
      <c r="E1430" s="114" t="s">
        <v>24</v>
      </c>
      <c r="F1430" s="114">
        <v>2020</v>
      </c>
      <c r="G1430" s="114" t="s">
        <v>3</v>
      </c>
      <c r="H1430" s="20">
        <v>30</v>
      </c>
      <c r="I1430" s="20">
        <v>27</v>
      </c>
      <c r="J1430" s="20">
        <v>324</v>
      </c>
      <c r="K1430" s="20">
        <v>12</v>
      </c>
      <c r="L1430" s="114" t="s">
        <v>4</v>
      </c>
      <c r="M1430" s="114" t="s">
        <v>774</v>
      </c>
    </row>
    <row r="1431" spans="1:13" x14ac:dyDescent="0.25">
      <c r="A1431" s="114">
        <v>25653</v>
      </c>
      <c r="B1431" s="117" t="s">
        <v>391</v>
      </c>
      <c r="C1431" s="114" t="s">
        <v>207</v>
      </c>
      <c r="D1431" s="114" t="s">
        <v>22</v>
      </c>
      <c r="E1431" s="114" t="s">
        <v>23</v>
      </c>
      <c r="F1431" s="114">
        <v>2020</v>
      </c>
      <c r="G1431" s="114" t="s">
        <v>3</v>
      </c>
      <c r="H1431" s="20">
        <v>30</v>
      </c>
      <c r="I1431" s="20">
        <v>30</v>
      </c>
      <c r="J1431" s="20">
        <v>1890</v>
      </c>
      <c r="K1431" s="20">
        <v>63</v>
      </c>
      <c r="L1431" s="114" t="s">
        <v>4</v>
      </c>
      <c r="M1431" s="114" t="s">
        <v>771</v>
      </c>
    </row>
    <row r="1432" spans="1:13" x14ac:dyDescent="0.25">
      <c r="A1432" s="114">
        <v>25653</v>
      </c>
      <c r="B1432" s="117" t="s">
        <v>391</v>
      </c>
      <c r="C1432" s="114" t="s">
        <v>207</v>
      </c>
      <c r="D1432" s="114" t="s">
        <v>7</v>
      </c>
      <c r="E1432" s="114" t="s">
        <v>8</v>
      </c>
      <c r="F1432" s="114">
        <v>2020</v>
      </c>
      <c r="G1432" s="114" t="s">
        <v>11</v>
      </c>
      <c r="H1432" s="20">
        <v>23</v>
      </c>
      <c r="I1432" s="20">
        <v>22</v>
      </c>
      <c r="J1432" s="20">
        <v>37.4</v>
      </c>
      <c r="K1432" s="20">
        <v>1.7</v>
      </c>
      <c r="L1432" s="114" t="s">
        <v>4</v>
      </c>
      <c r="M1432" s="114" t="s">
        <v>764</v>
      </c>
    </row>
    <row r="1433" spans="1:13" x14ac:dyDescent="0.25">
      <c r="A1433" s="114">
        <v>25653</v>
      </c>
      <c r="B1433" s="117" t="s">
        <v>391</v>
      </c>
      <c r="C1433" s="114" t="s">
        <v>207</v>
      </c>
      <c r="D1433" s="114" t="s">
        <v>1</v>
      </c>
      <c r="E1433" s="114" t="s">
        <v>2</v>
      </c>
      <c r="F1433" s="114">
        <v>2020</v>
      </c>
      <c r="G1433" s="114" t="s">
        <v>11</v>
      </c>
      <c r="H1433" s="20">
        <v>20</v>
      </c>
      <c r="I1433" s="20">
        <v>18</v>
      </c>
      <c r="J1433" s="20">
        <v>54</v>
      </c>
      <c r="K1433" s="20">
        <v>3</v>
      </c>
      <c r="L1433" s="114" t="s">
        <v>4</v>
      </c>
      <c r="M1433" s="114" t="s">
        <v>764</v>
      </c>
    </row>
    <row r="1434" spans="1:13" x14ac:dyDescent="0.25">
      <c r="A1434" s="114">
        <v>25653</v>
      </c>
      <c r="B1434" s="117" t="s">
        <v>391</v>
      </c>
      <c r="C1434" s="114" t="s">
        <v>207</v>
      </c>
      <c r="D1434" s="114" t="s">
        <v>1</v>
      </c>
      <c r="E1434" s="114" t="s">
        <v>2</v>
      </c>
      <c r="F1434" s="114">
        <v>2020</v>
      </c>
      <c r="G1434" s="114" t="s">
        <v>3</v>
      </c>
      <c r="H1434" s="20">
        <v>15</v>
      </c>
      <c r="I1434" s="20">
        <v>14</v>
      </c>
      <c r="J1434" s="20">
        <v>28</v>
      </c>
      <c r="K1434" s="20">
        <v>2</v>
      </c>
      <c r="L1434" s="114" t="s">
        <v>4</v>
      </c>
      <c r="M1434" s="114" t="s">
        <v>764</v>
      </c>
    </row>
    <row r="1435" spans="1:13" x14ac:dyDescent="0.25">
      <c r="A1435" s="114">
        <v>25653</v>
      </c>
      <c r="B1435" s="117" t="s">
        <v>391</v>
      </c>
      <c r="C1435" s="114" t="s">
        <v>207</v>
      </c>
      <c r="D1435" s="114" t="s">
        <v>240</v>
      </c>
      <c r="E1435" s="114" t="s">
        <v>241</v>
      </c>
      <c r="F1435" s="114">
        <v>2020</v>
      </c>
      <c r="G1435" s="114" t="s">
        <v>225</v>
      </c>
      <c r="H1435" s="20">
        <v>542</v>
      </c>
      <c r="I1435" s="20">
        <v>535</v>
      </c>
      <c r="J1435" s="20">
        <v>2247</v>
      </c>
      <c r="K1435" s="20">
        <v>4.2</v>
      </c>
      <c r="L1435" s="114" t="s">
        <v>50</v>
      </c>
      <c r="M1435" s="114" t="s">
        <v>765</v>
      </c>
    </row>
    <row r="1436" spans="1:13" x14ac:dyDescent="0.25">
      <c r="A1436" s="114">
        <v>25653</v>
      </c>
      <c r="B1436" s="117" t="s">
        <v>391</v>
      </c>
      <c r="C1436" s="114" t="s">
        <v>207</v>
      </c>
      <c r="D1436" s="114" t="s">
        <v>234</v>
      </c>
      <c r="E1436" s="114" t="s">
        <v>235</v>
      </c>
      <c r="F1436" s="114">
        <v>2020</v>
      </c>
      <c r="G1436" s="114" t="s">
        <v>225</v>
      </c>
      <c r="H1436" s="20">
        <v>483</v>
      </c>
      <c r="I1436" s="20">
        <v>465</v>
      </c>
      <c r="J1436" s="20">
        <v>3720</v>
      </c>
      <c r="K1436" s="20">
        <v>8</v>
      </c>
      <c r="L1436" s="114" t="s">
        <v>50</v>
      </c>
      <c r="M1436" s="114" t="s">
        <v>769</v>
      </c>
    </row>
    <row r="1437" spans="1:13" x14ac:dyDescent="0.25">
      <c r="A1437" s="114">
        <v>25653</v>
      </c>
      <c r="B1437" s="117" t="s">
        <v>391</v>
      </c>
      <c r="C1437" s="114" t="s">
        <v>207</v>
      </c>
      <c r="D1437" s="114" t="s">
        <v>232</v>
      </c>
      <c r="E1437" s="114" t="s">
        <v>759</v>
      </c>
      <c r="F1437" s="114">
        <v>2020</v>
      </c>
      <c r="G1437" s="114" t="s">
        <v>225</v>
      </c>
      <c r="H1437" s="20">
        <v>457</v>
      </c>
      <c r="I1437" s="20">
        <v>335</v>
      </c>
      <c r="J1437" s="20">
        <v>385.24999999999994</v>
      </c>
      <c r="K1437" s="20">
        <v>1.1499999999999999</v>
      </c>
      <c r="L1437" s="114" t="s">
        <v>50</v>
      </c>
      <c r="M1437" s="114" t="s">
        <v>759</v>
      </c>
    </row>
    <row r="1438" spans="1:13" x14ac:dyDescent="0.25">
      <c r="A1438" s="114">
        <v>25653</v>
      </c>
      <c r="B1438" s="117" t="s">
        <v>391</v>
      </c>
      <c r="C1438" s="114" t="s">
        <v>207</v>
      </c>
      <c r="D1438" s="114" t="s">
        <v>224</v>
      </c>
      <c r="E1438" s="114" t="s">
        <v>337</v>
      </c>
      <c r="F1438" s="114">
        <v>2020</v>
      </c>
      <c r="G1438" s="114" t="s">
        <v>225</v>
      </c>
      <c r="H1438" s="20">
        <v>87</v>
      </c>
      <c r="I1438" s="20">
        <v>73</v>
      </c>
      <c r="J1438" s="20">
        <v>438</v>
      </c>
      <c r="K1438" s="20">
        <v>6</v>
      </c>
      <c r="L1438" s="114" t="s">
        <v>50</v>
      </c>
      <c r="M1438" s="114" t="s">
        <v>769</v>
      </c>
    </row>
    <row r="1439" spans="1:13" x14ac:dyDescent="0.25">
      <c r="A1439" s="114">
        <v>25653</v>
      </c>
      <c r="B1439" s="117" t="s">
        <v>391</v>
      </c>
      <c r="C1439" s="114" t="s">
        <v>207</v>
      </c>
      <c r="D1439" s="114" t="s">
        <v>255</v>
      </c>
      <c r="E1439" s="114" t="s">
        <v>338</v>
      </c>
      <c r="F1439" s="114">
        <v>2020</v>
      </c>
      <c r="G1439" s="114" t="s">
        <v>225</v>
      </c>
      <c r="H1439" s="20">
        <v>63</v>
      </c>
      <c r="I1439" s="20">
        <v>63</v>
      </c>
      <c r="J1439" s="20">
        <v>441</v>
      </c>
      <c r="K1439" s="20">
        <v>7</v>
      </c>
      <c r="L1439" s="114" t="s">
        <v>50</v>
      </c>
      <c r="M1439" s="114" t="s">
        <v>769</v>
      </c>
    </row>
    <row r="1440" spans="1:13" x14ac:dyDescent="0.25">
      <c r="A1440" s="114">
        <v>25653</v>
      </c>
      <c r="B1440" s="117" t="s">
        <v>391</v>
      </c>
      <c r="C1440" s="114" t="s">
        <v>207</v>
      </c>
      <c r="D1440" s="114" t="s">
        <v>258</v>
      </c>
      <c r="E1440" s="114" t="s">
        <v>259</v>
      </c>
      <c r="F1440" s="114">
        <v>2020</v>
      </c>
      <c r="G1440" s="114" t="s">
        <v>225</v>
      </c>
      <c r="H1440" s="20">
        <v>11</v>
      </c>
      <c r="I1440" s="20">
        <v>7</v>
      </c>
      <c r="J1440" s="20">
        <v>56</v>
      </c>
      <c r="K1440" s="20">
        <v>8</v>
      </c>
      <c r="L1440" s="114" t="s">
        <v>50</v>
      </c>
      <c r="M1440" s="114" t="s">
        <v>769</v>
      </c>
    </row>
    <row r="1441" spans="1:13" x14ac:dyDescent="0.25">
      <c r="A1441" s="114">
        <v>25653</v>
      </c>
      <c r="B1441" s="117" t="s">
        <v>391</v>
      </c>
      <c r="C1441" s="114" t="s">
        <v>207</v>
      </c>
      <c r="D1441" s="114" t="s">
        <v>26</v>
      </c>
      <c r="E1441" s="114" t="s">
        <v>27</v>
      </c>
      <c r="F1441" s="114">
        <v>2020</v>
      </c>
      <c r="G1441" s="114" t="s">
        <v>3</v>
      </c>
      <c r="H1441" s="20">
        <v>160</v>
      </c>
      <c r="I1441" s="20">
        <v>140</v>
      </c>
      <c r="J1441" s="20">
        <v>1624</v>
      </c>
      <c r="K1441" s="20">
        <v>11.6</v>
      </c>
      <c r="L1441" s="114" t="s">
        <v>356</v>
      </c>
      <c r="M1441" s="114" t="s">
        <v>774</v>
      </c>
    </row>
    <row r="1442" spans="1:13" x14ac:dyDescent="0.25">
      <c r="A1442" s="114">
        <v>25653</v>
      </c>
      <c r="B1442" s="117" t="s">
        <v>391</v>
      </c>
      <c r="C1442" s="114" t="s">
        <v>207</v>
      </c>
      <c r="D1442" s="114" t="s">
        <v>26</v>
      </c>
      <c r="E1442" s="114" t="s">
        <v>27</v>
      </c>
      <c r="F1442" s="114">
        <v>2020</v>
      </c>
      <c r="G1442" s="114" t="s">
        <v>11</v>
      </c>
      <c r="H1442" s="20">
        <v>0</v>
      </c>
      <c r="I1442" s="20">
        <v>0</v>
      </c>
      <c r="J1442" s="20">
        <v>0</v>
      </c>
      <c r="K1442" s="20">
        <v>0</v>
      </c>
      <c r="L1442" s="114" t="s">
        <v>356</v>
      </c>
      <c r="M1442" s="114" t="s">
        <v>774</v>
      </c>
    </row>
    <row r="1443" spans="1:13" x14ac:dyDescent="0.25">
      <c r="A1443" s="114">
        <v>25658</v>
      </c>
      <c r="B1443" s="117" t="s">
        <v>386</v>
      </c>
      <c r="C1443" s="114" t="s">
        <v>208</v>
      </c>
      <c r="D1443" s="114" t="s">
        <v>1</v>
      </c>
      <c r="E1443" s="114" t="s">
        <v>2</v>
      </c>
      <c r="F1443" s="114">
        <v>2020</v>
      </c>
      <c r="G1443" s="114" t="s">
        <v>11</v>
      </c>
      <c r="H1443" s="20">
        <v>6</v>
      </c>
      <c r="I1443" s="20">
        <v>6</v>
      </c>
      <c r="J1443" s="20">
        <v>9</v>
      </c>
      <c r="K1443" s="20">
        <v>1.5</v>
      </c>
      <c r="L1443" s="114" t="s">
        <v>4</v>
      </c>
      <c r="M1443" s="114" t="s">
        <v>764</v>
      </c>
    </row>
    <row r="1444" spans="1:13" x14ac:dyDescent="0.25">
      <c r="A1444" s="114">
        <v>25658</v>
      </c>
      <c r="B1444" s="117" t="s">
        <v>386</v>
      </c>
      <c r="C1444" s="114" t="s">
        <v>208</v>
      </c>
      <c r="D1444" s="114" t="s">
        <v>7</v>
      </c>
      <c r="E1444" s="114" t="s">
        <v>8</v>
      </c>
      <c r="F1444" s="114">
        <v>2020</v>
      </c>
      <c r="G1444" s="114" t="s">
        <v>11</v>
      </c>
      <c r="H1444" s="20">
        <v>4</v>
      </c>
      <c r="I1444" s="20">
        <v>4</v>
      </c>
      <c r="J1444" s="20">
        <v>4</v>
      </c>
      <c r="K1444" s="20">
        <v>1</v>
      </c>
      <c r="L1444" s="114" t="s">
        <v>4</v>
      </c>
      <c r="M1444" s="114" t="s">
        <v>764</v>
      </c>
    </row>
    <row r="1445" spans="1:13" x14ac:dyDescent="0.25">
      <c r="A1445" s="114">
        <v>25658</v>
      </c>
      <c r="B1445" s="117" t="s">
        <v>386</v>
      </c>
      <c r="C1445" s="114" t="s">
        <v>208</v>
      </c>
      <c r="D1445" s="114" t="s">
        <v>1</v>
      </c>
      <c r="E1445" s="114" t="s">
        <v>2</v>
      </c>
      <c r="F1445" s="114">
        <v>2020</v>
      </c>
      <c r="G1445" s="114" t="s">
        <v>3</v>
      </c>
      <c r="H1445" s="20">
        <v>4</v>
      </c>
      <c r="I1445" s="20">
        <v>4</v>
      </c>
      <c r="J1445" s="20">
        <v>6</v>
      </c>
      <c r="K1445" s="20">
        <v>1.5</v>
      </c>
      <c r="L1445" s="114" t="s">
        <v>4</v>
      </c>
      <c r="M1445" s="114" t="s">
        <v>764</v>
      </c>
    </row>
    <row r="1446" spans="1:13" x14ac:dyDescent="0.25">
      <c r="A1446" s="114">
        <v>25658</v>
      </c>
      <c r="B1446" s="117" t="s">
        <v>386</v>
      </c>
      <c r="C1446" s="114" t="s">
        <v>208</v>
      </c>
      <c r="D1446" s="114" t="s">
        <v>7</v>
      </c>
      <c r="E1446" s="114" t="s">
        <v>8</v>
      </c>
      <c r="F1446" s="114">
        <v>2020</v>
      </c>
      <c r="G1446" s="114" t="s">
        <v>3</v>
      </c>
      <c r="H1446" s="20">
        <v>2</v>
      </c>
      <c r="I1446" s="20">
        <v>2</v>
      </c>
      <c r="J1446" s="20">
        <v>2</v>
      </c>
      <c r="K1446" s="20">
        <v>1</v>
      </c>
      <c r="L1446" s="114" t="s">
        <v>4</v>
      </c>
      <c r="M1446" s="114" t="s">
        <v>764</v>
      </c>
    </row>
    <row r="1447" spans="1:13" x14ac:dyDescent="0.25">
      <c r="A1447" s="114">
        <v>25658</v>
      </c>
      <c r="B1447" s="117" t="s">
        <v>386</v>
      </c>
      <c r="C1447" s="114" t="s">
        <v>208</v>
      </c>
      <c r="D1447" s="114" t="s">
        <v>232</v>
      </c>
      <c r="E1447" s="114" t="s">
        <v>759</v>
      </c>
      <c r="F1447" s="114">
        <v>2020</v>
      </c>
      <c r="G1447" s="114" t="s">
        <v>225</v>
      </c>
      <c r="H1447" s="20">
        <v>552</v>
      </c>
      <c r="I1447" s="20">
        <v>478</v>
      </c>
      <c r="J1447" s="20">
        <v>549</v>
      </c>
      <c r="K1447" s="20">
        <v>1.14853556485356</v>
      </c>
      <c r="L1447" s="114" t="s">
        <v>50</v>
      </c>
      <c r="M1447" s="114" t="s">
        <v>759</v>
      </c>
    </row>
    <row r="1448" spans="1:13" x14ac:dyDescent="0.25">
      <c r="A1448" s="114">
        <v>25658</v>
      </c>
      <c r="B1448" s="117" t="s">
        <v>386</v>
      </c>
      <c r="C1448" s="114" t="s">
        <v>208</v>
      </c>
      <c r="D1448" s="114" t="s">
        <v>234</v>
      </c>
      <c r="E1448" s="114" t="s">
        <v>235</v>
      </c>
      <c r="F1448" s="114">
        <v>2020</v>
      </c>
      <c r="G1448" s="114" t="s">
        <v>225</v>
      </c>
      <c r="H1448" s="20">
        <v>173.5</v>
      </c>
      <c r="I1448" s="20">
        <v>171.5</v>
      </c>
      <c r="J1448" s="20">
        <v>1372</v>
      </c>
      <c r="K1448" s="20">
        <v>8</v>
      </c>
      <c r="L1448" s="114" t="s">
        <v>50</v>
      </c>
      <c r="M1448" s="114" t="s">
        <v>769</v>
      </c>
    </row>
    <row r="1449" spans="1:13" x14ac:dyDescent="0.25">
      <c r="A1449" s="114">
        <v>25658</v>
      </c>
      <c r="B1449" s="117" t="s">
        <v>386</v>
      </c>
      <c r="C1449" s="114" t="s">
        <v>208</v>
      </c>
      <c r="D1449" s="114" t="s">
        <v>255</v>
      </c>
      <c r="E1449" s="114" t="s">
        <v>338</v>
      </c>
      <c r="F1449" s="114">
        <v>2020</v>
      </c>
      <c r="G1449" s="114" t="s">
        <v>225</v>
      </c>
      <c r="H1449" s="20">
        <v>120</v>
      </c>
      <c r="I1449" s="20">
        <v>116</v>
      </c>
      <c r="J1449" s="20">
        <v>696</v>
      </c>
      <c r="K1449" s="20">
        <v>6</v>
      </c>
      <c r="L1449" s="114" t="s">
        <v>50</v>
      </c>
      <c r="M1449" s="114" t="s">
        <v>769</v>
      </c>
    </row>
    <row r="1450" spans="1:13" x14ac:dyDescent="0.25">
      <c r="A1450" s="114">
        <v>25658</v>
      </c>
      <c r="B1450" s="117" t="s">
        <v>386</v>
      </c>
      <c r="C1450" s="114" t="s">
        <v>208</v>
      </c>
      <c r="D1450" s="114" t="s">
        <v>224</v>
      </c>
      <c r="E1450" s="114" t="s">
        <v>334</v>
      </c>
      <c r="F1450" s="114">
        <v>2020</v>
      </c>
      <c r="G1450" s="114" t="s">
        <v>225</v>
      </c>
      <c r="H1450" s="20">
        <v>19.46</v>
      </c>
      <c r="I1450" s="20">
        <v>19.46</v>
      </c>
      <c r="J1450" s="20">
        <v>194.60000000000002</v>
      </c>
      <c r="K1450" s="20">
        <v>10</v>
      </c>
      <c r="L1450" s="114" t="s">
        <v>50</v>
      </c>
      <c r="M1450" s="114" t="s">
        <v>769</v>
      </c>
    </row>
    <row r="1451" spans="1:13" x14ac:dyDescent="0.25">
      <c r="A1451" s="114">
        <v>25658</v>
      </c>
      <c r="B1451" s="117" t="s">
        <v>386</v>
      </c>
      <c r="C1451" s="114" t="s">
        <v>208</v>
      </c>
      <c r="D1451" s="114" t="s">
        <v>224</v>
      </c>
      <c r="E1451" s="114" t="s">
        <v>337</v>
      </c>
      <c r="F1451" s="114">
        <v>2020</v>
      </c>
      <c r="G1451" s="114" t="s">
        <v>225</v>
      </c>
      <c r="H1451" s="20">
        <v>7.54</v>
      </c>
      <c r="I1451" s="20">
        <v>0</v>
      </c>
      <c r="J1451" s="20">
        <v>0</v>
      </c>
      <c r="K1451" s="20">
        <v>0</v>
      </c>
      <c r="L1451" s="114" t="s">
        <v>50</v>
      </c>
      <c r="M1451" s="114" t="s">
        <v>769</v>
      </c>
    </row>
    <row r="1452" spans="1:13" x14ac:dyDescent="0.25">
      <c r="A1452" s="114">
        <v>25658</v>
      </c>
      <c r="B1452" s="117" t="s">
        <v>386</v>
      </c>
      <c r="C1452" s="114" t="s">
        <v>208</v>
      </c>
      <c r="D1452" s="114" t="s">
        <v>240</v>
      </c>
      <c r="E1452" s="114" t="s">
        <v>241</v>
      </c>
      <c r="F1452" s="114">
        <v>2020</v>
      </c>
      <c r="G1452" s="114" t="s">
        <v>225</v>
      </c>
      <c r="H1452" s="20">
        <v>5</v>
      </c>
      <c r="I1452" s="20">
        <v>5</v>
      </c>
      <c r="J1452" s="20">
        <v>20</v>
      </c>
      <c r="K1452" s="20">
        <v>4</v>
      </c>
      <c r="L1452" s="114" t="s">
        <v>50</v>
      </c>
      <c r="M1452" s="114" t="s">
        <v>765</v>
      </c>
    </row>
    <row r="1453" spans="1:13" x14ac:dyDescent="0.25">
      <c r="A1453" s="114">
        <v>25658</v>
      </c>
      <c r="B1453" s="117" t="s">
        <v>386</v>
      </c>
      <c r="C1453" s="114" t="s">
        <v>208</v>
      </c>
      <c r="D1453" s="114" t="s">
        <v>26</v>
      </c>
      <c r="E1453" s="114" t="s">
        <v>27</v>
      </c>
      <c r="F1453" s="114">
        <v>2020</v>
      </c>
      <c r="G1453" s="114" t="s">
        <v>3</v>
      </c>
      <c r="H1453" s="20">
        <v>3</v>
      </c>
      <c r="I1453" s="20">
        <v>3</v>
      </c>
      <c r="J1453" s="20">
        <v>45</v>
      </c>
      <c r="K1453" s="20">
        <v>15</v>
      </c>
      <c r="L1453" s="114" t="s">
        <v>356</v>
      </c>
      <c r="M1453" s="114" t="s">
        <v>774</v>
      </c>
    </row>
    <row r="1454" spans="1:13" x14ac:dyDescent="0.25">
      <c r="A1454" s="114">
        <v>25658</v>
      </c>
      <c r="B1454" s="117" t="s">
        <v>386</v>
      </c>
      <c r="C1454" s="114" t="s">
        <v>208</v>
      </c>
      <c r="D1454" s="114" t="s">
        <v>26</v>
      </c>
      <c r="E1454" s="114" t="s">
        <v>27</v>
      </c>
      <c r="F1454" s="114">
        <v>2020</v>
      </c>
      <c r="G1454" s="114" t="s">
        <v>11</v>
      </c>
      <c r="H1454" s="20">
        <v>3</v>
      </c>
      <c r="I1454" s="20">
        <v>3</v>
      </c>
      <c r="J1454" s="20">
        <v>45</v>
      </c>
      <c r="K1454" s="20">
        <v>15</v>
      </c>
      <c r="L1454" s="114" t="s">
        <v>356</v>
      </c>
      <c r="M1454" s="114" t="s">
        <v>774</v>
      </c>
    </row>
    <row r="1455" spans="1:13" x14ac:dyDescent="0.25">
      <c r="A1455" s="114">
        <v>25662</v>
      </c>
      <c r="B1455" s="117" t="s">
        <v>388</v>
      </c>
      <c r="C1455" s="114" t="s">
        <v>153</v>
      </c>
      <c r="D1455" s="114" t="s">
        <v>115</v>
      </c>
      <c r="E1455" s="114" t="s">
        <v>116</v>
      </c>
      <c r="F1455" s="114">
        <v>2020</v>
      </c>
      <c r="G1455" s="114" t="s">
        <v>11</v>
      </c>
      <c r="H1455" s="20">
        <v>97</v>
      </c>
      <c r="I1455" s="20">
        <v>95</v>
      </c>
      <c r="J1455" s="20">
        <v>522.5</v>
      </c>
      <c r="K1455" s="20">
        <v>5.5</v>
      </c>
      <c r="L1455" s="114" t="s">
        <v>4</v>
      </c>
      <c r="M1455" s="114" t="s">
        <v>764</v>
      </c>
    </row>
    <row r="1456" spans="1:13" x14ac:dyDescent="0.25">
      <c r="A1456" s="114">
        <v>25662</v>
      </c>
      <c r="B1456" s="117" t="s">
        <v>388</v>
      </c>
      <c r="C1456" s="114" t="s">
        <v>153</v>
      </c>
      <c r="D1456" s="114" t="s">
        <v>115</v>
      </c>
      <c r="E1456" s="114" t="s">
        <v>116</v>
      </c>
      <c r="F1456" s="114">
        <v>2020</v>
      </c>
      <c r="G1456" s="114" t="s">
        <v>3</v>
      </c>
      <c r="H1456" s="20">
        <v>90</v>
      </c>
      <c r="I1456" s="20">
        <v>90</v>
      </c>
      <c r="J1456" s="20">
        <v>594</v>
      </c>
      <c r="K1456" s="20">
        <v>6.6</v>
      </c>
      <c r="L1456" s="114" t="s">
        <v>4</v>
      </c>
      <c r="M1456" s="114" t="s">
        <v>764</v>
      </c>
    </row>
    <row r="1457" spans="1:13" x14ac:dyDescent="0.25">
      <c r="A1457" s="114">
        <v>25662</v>
      </c>
      <c r="B1457" s="117" t="s">
        <v>388</v>
      </c>
      <c r="C1457" s="114" t="s">
        <v>153</v>
      </c>
      <c r="D1457" s="114" t="s">
        <v>1</v>
      </c>
      <c r="E1457" s="114" t="s">
        <v>2</v>
      </c>
      <c r="F1457" s="114">
        <v>2020</v>
      </c>
      <c r="G1457" s="114" t="s">
        <v>11</v>
      </c>
      <c r="H1457" s="20">
        <v>63</v>
      </c>
      <c r="I1457" s="20">
        <v>63</v>
      </c>
      <c r="J1457" s="20">
        <v>94.5</v>
      </c>
      <c r="K1457" s="20">
        <v>1.5</v>
      </c>
      <c r="L1457" s="114" t="s">
        <v>4</v>
      </c>
      <c r="M1457" s="114" t="s">
        <v>764</v>
      </c>
    </row>
    <row r="1458" spans="1:13" x14ac:dyDescent="0.25">
      <c r="A1458" s="114">
        <v>25662</v>
      </c>
      <c r="B1458" s="117" t="s">
        <v>388</v>
      </c>
      <c r="C1458" s="114" t="s">
        <v>153</v>
      </c>
      <c r="D1458" s="114" t="s">
        <v>1</v>
      </c>
      <c r="E1458" s="114" t="s">
        <v>2</v>
      </c>
      <c r="F1458" s="114">
        <v>2020</v>
      </c>
      <c r="G1458" s="114" t="s">
        <v>3</v>
      </c>
      <c r="H1458" s="20">
        <v>17</v>
      </c>
      <c r="I1458" s="20">
        <v>17</v>
      </c>
      <c r="J1458" s="20">
        <v>25.5</v>
      </c>
      <c r="K1458" s="20">
        <v>1.5</v>
      </c>
      <c r="L1458" s="114" t="s">
        <v>4</v>
      </c>
      <c r="M1458" s="114" t="s">
        <v>764</v>
      </c>
    </row>
    <row r="1459" spans="1:13" x14ac:dyDescent="0.25">
      <c r="A1459" s="114">
        <v>25662</v>
      </c>
      <c r="B1459" s="117" t="s">
        <v>388</v>
      </c>
      <c r="C1459" s="114" t="s">
        <v>153</v>
      </c>
      <c r="D1459" s="114" t="s">
        <v>7</v>
      </c>
      <c r="E1459" s="114" t="s">
        <v>8</v>
      </c>
      <c r="F1459" s="114">
        <v>2020</v>
      </c>
      <c r="G1459" s="114" t="s">
        <v>11</v>
      </c>
      <c r="H1459" s="20">
        <v>16</v>
      </c>
      <c r="I1459" s="20">
        <v>16</v>
      </c>
      <c r="J1459" s="20">
        <v>40</v>
      </c>
      <c r="K1459" s="20">
        <v>2.5</v>
      </c>
      <c r="L1459" s="114" t="s">
        <v>4</v>
      </c>
      <c r="M1459" s="114" t="s">
        <v>764</v>
      </c>
    </row>
    <row r="1460" spans="1:13" x14ac:dyDescent="0.25">
      <c r="A1460" s="114">
        <v>25662</v>
      </c>
      <c r="B1460" s="117" t="s">
        <v>388</v>
      </c>
      <c r="C1460" s="114" t="s">
        <v>153</v>
      </c>
      <c r="D1460" s="114" t="s">
        <v>7</v>
      </c>
      <c r="E1460" s="114" t="s">
        <v>8</v>
      </c>
      <c r="F1460" s="114">
        <v>2020</v>
      </c>
      <c r="G1460" s="114" t="s">
        <v>3</v>
      </c>
      <c r="H1460" s="20">
        <v>15</v>
      </c>
      <c r="I1460" s="20">
        <v>15</v>
      </c>
      <c r="J1460" s="20">
        <v>30</v>
      </c>
      <c r="K1460" s="20">
        <v>2</v>
      </c>
      <c r="L1460" s="114" t="s">
        <v>4</v>
      </c>
      <c r="M1460" s="114" t="s">
        <v>764</v>
      </c>
    </row>
    <row r="1461" spans="1:13" x14ac:dyDescent="0.25">
      <c r="A1461" s="114">
        <v>25662</v>
      </c>
      <c r="B1461" s="117" t="s">
        <v>388</v>
      </c>
      <c r="C1461" s="114" t="s">
        <v>153</v>
      </c>
      <c r="D1461" s="114" t="s">
        <v>22</v>
      </c>
      <c r="E1461" s="114" t="s">
        <v>32</v>
      </c>
      <c r="F1461" s="114">
        <v>2020</v>
      </c>
      <c r="G1461" s="114" t="s">
        <v>11</v>
      </c>
      <c r="H1461" s="20">
        <v>5</v>
      </c>
      <c r="I1461" s="20">
        <v>5</v>
      </c>
      <c r="J1461" s="20">
        <v>90</v>
      </c>
      <c r="K1461" s="20">
        <v>18</v>
      </c>
      <c r="L1461" s="114" t="s">
        <v>4</v>
      </c>
      <c r="M1461" s="114" t="s">
        <v>771</v>
      </c>
    </row>
    <row r="1462" spans="1:13" x14ac:dyDescent="0.25">
      <c r="A1462" s="114">
        <v>25662</v>
      </c>
      <c r="B1462" s="117" t="s">
        <v>388</v>
      </c>
      <c r="C1462" s="114" t="s">
        <v>153</v>
      </c>
      <c r="D1462" s="114" t="s">
        <v>52</v>
      </c>
      <c r="E1462" s="114" t="s">
        <v>53</v>
      </c>
      <c r="F1462" s="114">
        <v>2020</v>
      </c>
      <c r="G1462" s="114" t="s">
        <v>11</v>
      </c>
      <c r="H1462" s="20">
        <v>3</v>
      </c>
      <c r="I1462" s="20">
        <v>3</v>
      </c>
      <c r="J1462" s="20">
        <v>36</v>
      </c>
      <c r="K1462" s="20">
        <v>12</v>
      </c>
      <c r="L1462" s="114" t="s">
        <v>4</v>
      </c>
      <c r="M1462" s="114" t="s">
        <v>771</v>
      </c>
    </row>
    <row r="1463" spans="1:13" x14ac:dyDescent="0.25">
      <c r="A1463" s="114">
        <v>25662</v>
      </c>
      <c r="B1463" s="117" t="s">
        <v>388</v>
      </c>
      <c r="C1463" s="114" t="s">
        <v>153</v>
      </c>
      <c r="D1463" s="114" t="s">
        <v>22</v>
      </c>
      <c r="E1463" s="114" t="s">
        <v>32</v>
      </c>
      <c r="F1463" s="114">
        <v>2020</v>
      </c>
      <c r="G1463" s="114" t="s">
        <v>3</v>
      </c>
      <c r="H1463" s="20">
        <v>3</v>
      </c>
      <c r="I1463" s="20">
        <v>3</v>
      </c>
      <c r="J1463" s="20">
        <v>54</v>
      </c>
      <c r="K1463" s="20">
        <v>18</v>
      </c>
      <c r="L1463" s="114" t="s">
        <v>4</v>
      </c>
      <c r="M1463" s="114" t="s">
        <v>771</v>
      </c>
    </row>
    <row r="1464" spans="1:13" x14ac:dyDescent="0.25">
      <c r="A1464" s="114">
        <v>25662</v>
      </c>
      <c r="B1464" s="117" t="s">
        <v>388</v>
      </c>
      <c r="C1464" s="114" t="s">
        <v>153</v>
      </c>
      <c r="D1464" s="114" t="s">
        <v>52</v>
      </c>
      <c r="E1464" s="114" t="s">
        <v>53</v>
      </c>
      <c r="F1464" s="114">
        <v>2020</v>
      </c>
      <c r="G1464" s="114" t="s">
        <v>3</v>
      </c>
      <c r="H1464" s="20">
        <v>2</v>
      </c>
      <c r="I1464" s="20">
        <v>2</v>
      </c>
      <c r="J1464" s="20">
        <v>24</v>
      </c>
      <c r="K1464" s="20">
        <v>12</v>
      </c>
      <c r="L1464" s="114" t="s">
        <v>4</v>
      </c>
      <c r="M1464" s="114" t="s">
        <v>771</v>
      </c>
    </row>
    <row r="1465" spans="1:13" x14ac:dyDescent="0.25">
      <c r="A1465" s="114">
        <v>25662</v>
      </c>
      <c r="B1465" s="117" t="s">
        <v>388</v>
      </c>
      <c r="C1465" s="114" t="s">
        <v>153</v>
      </c>
      <c r="D1465" s="114" t="s">
        <v>64</v>
      </c>
      <c r="E1465" s="114" t="s">
        <v>65</v>
      </c>
      <c r="F1465" s="114">
        <v>2020</v>
      </c>
      <c r="G1465" s="114" t="s">
        <v>11</v>
      </c>
      <c r="H1465" s="20">
        <v>1.5</v>
      </c>
      <c r="I1465" s="20">
        <v>1.5</v>
      </c>
      <c r="J1465" s="20">
        <v>6</v>
      </c>
      <c r="K1465" s="20">
        <v>4</v>
      </c>
      <c r="L1465" s="114" t="s">
        <v>4</v>
      </c>
      <c r="M1465" s="114" t="s">
        <v>771</v>
      </c>
    </row>
    <row r="1466" spans="1:13" x14ac:dyDescent="0.25">
      <c r="A1466" s="114">
        <v>25662</v>
      </c>
      <c r="B1466" s="117" t="s">
        <v>388</v>
      </c>
      <c r="C1466" s="114" t="s">
        <v>153</v>
      </c>
      <c r="D1466" s="114" t="s">
        <v>64</v>
      </c>
      <c r="E1466" s="114" t="s">
        <v>65</v>
      </c>
      <c r="F1466" s="114">
        <v>2020</v>
      </c>
      <c r="G1466" s="114" t="s">
        <v>3</v>
      </c>
      <c r="H1466" s="20">
        <v>1</v>
      </c>
      <c r="I1466" s="20">
        <v>1</v>
      </c>
      <c r="J1466" s="20">
        <v>3</v>
      </c>
      <c r="K1466" s="20">
        <v>3</v>
      </c>
      <c r="L1466" s="114" t="s">
        <v>4</v>
      </c>
      <c r="M1466" s="114" t="s">
        <v>771</v>
      </c>
    </row>
    <row r="1467" spans="1:13" x14ac:dyDescent="0.25">
      <c r="A1467" s="114">
        <v>25662</v>
      </c>
      <c r="B1467" s="117" t="s">
        <v>388</v>
      </c>
      <c r="C1467" s="114" t="s">
        <v>153</v>
      </c>
      <c r="D1467" s="114" t="s">
        <v>253</v>
      </c>
      <c r="E1467" s="114" t="s">
        <v>254</v>
      </c>
      <c r="F1467" s="114">
        <v>2020</v>
      </c>
      <c r="G1467" s="114" t="s">
        <v>225</v>
      </c>
      <c r="H1467" s="20">
        <v>2200</v>
      </c>
      <c r="I1467" s="20">
        <v>2200</v>
      </c>
      <c r="J1467" s="20">
        <v>45000</v>
      </c>
      <c r="K1467" s="20">
        <v>10</v>
      </c>
      <c r="L1467" s="114" t="s">
        <v>50</v>
      </c>
      <c r="M1467" s="114" t="s">
        <v>769</v>
      </c>
    </row>
    <row r="1468" spans="1:13" x14ac:dyDescent="0.25">
      <c r="A1468" s="114">
        <v>25662</v>
      </c>
      <c r="B1468" s="117" t="s">
        <v>388</v>
      </c>
      <c r="C1468" s="114" t="s">
        <v>153</v>
      </c>
      <c r="D1468" s="114" t="s">
        <v>232</v>
      </c>
      <c r="E1468" s="114" t="s">
        <v>759</v>
      </c>
      <c r="F1468" s="114">
        <v>2020</v>
      </c>
      <c r="G1468" s="114" t="s">
        <v>225</v>
      </c>
      <c r="H1468" s="20">
        <v>1631</v>
      </c>
      <c r="I1468" s="20">
        <v>1433</v>
      </c>
      <c r="J1468" s="20">
        <v>1658</v>
      </c>
      <c r="K1468" s="20">
        <v>1.15701325889742</v>
      </c>
      <c r="L1468" s="114" t="s">
        <v>50</v>
      </c>
      <c r="M1468" s="114" t="s">
        <v>759</v>
      </c>
    </row>
    <row r="1469" spans="1:13" x14ac:dyDescent="0.25">
      <c r="A1469" s="114">
        <v>25662</v>
      </c>
      <c r="B1469" s="117" t="s">
        <v>388</v>
      </c>
      <c r="C1469" s="114" t="s">
        <v>153</v>
      </c>
      <c r="D1469" s="114" t="s">
        <v>240</v>
      </c>
      <c r="E1469" s="114" t="s">
        <v>241</v>
      </c>
      <c r="F1469" s="114">
        <v>2020</v>
      </c>
      <c r="G1469" s="114" t="s">
        <v>225</v>
      </c>
      <c r="H1469" s="20">
        <v>234</v>
      </c>
      <c r="I1469" s="20">
        <v>192</v>
      </c>
      <c r="J1469" s="20">
        <v>1026</v>
      </c>
      <c r="K1469" s="20">
        <v>3</v>
      </c>
      <c r="L1469" s="114" t="s">
        <v>50</v>
      </c>
      <c r="M1469" s="114" t="s">
        <v>765</v>
      </c>
    </row>
    <row r="1470" spans="1:13" x14ac:dyDescent="0.25">
      <c r="A1470" s="114">
        <v>25662</v>
      </c>
      <c r="B1470" s="117" t="s">
        <v>388</v>
      </c>
      <c r="C1470" s="114" t="s">
        <v>153</v>
      </c>
      <c r="D1470" s="114" t="s">
        <v>375</v>
      </c>
      <c r="E1470" s="114" t="s">
        <v>375</v>
      </c>
      <c r="F1470" s="114">
        <v>2020</v>
      </c>
      <c r="G1470" s="114"/>
      <c r="H1470" s="114">
        <v>183</v>
      </c>
      <c r="I1470" s="114">
        <v>169</v>
      </c>
      <c r="J1470" s="114">
        <v>101.39999999999999</v>
      </c>
      <c r="K1470" s="114">
        <v>0.6</v>
      </c>
      <c r="L1470" s="114" t="s">
        <v>50</v>
      </c>
      <c r="M1470" s="114" t="s">
        <v>758</v>
      </c>
    </row>
    <row r="1471" spans="1:13" x14ac:dyDescent="0.25">
      <c r="A1471" s="114">
        <v>25662</v>
      </c>
      <c r="B1471" s="117" t="s">
        <v>388</v>
      </c>
      <c r="C1471" s="114" t="s">
        <v>153</v>
      </c>
      <c r="D1471" s="114" t="s">
        <v>224</v>
      </c>
      <c r="E1471" s="114" t="s">
        <v>334</v>
      </c>
      <c r="F1471" s="114">
        <v>2020</v>
      </c>
      <c r="G1471" s="114" t="s">
        <v>225</v>
      </c>
      <c r="H1471" s="20">
        <v>77</v>
      </c>
      <c r="I1471" s="20">
        <v>29</v>
      </c>
      <c r="J1471" s="20">
        <v>539</v>
      </c>
      <c r="K1471" s="20">
        <v>7</v>
      </c>
      <c r="L1471" s="114" t="s">
        <v>50</v>
      </c>
      <c r="M1471" s="114" t="s">
        <v>769</v>
      </c>
    </row>
    <row r="1472" spans="1:13" x14ac:dyDescent="0.25">
      <c r="A1472" s="114">
        <v>25662</v>
      </c>
      <c r="B1472" s="117" t="s">
        <v>388</v>
      </c>
      <c r="C1472" s="114" t="s">
        <v>153</v>
      </c>
      <c r="D1472" s="114" t="s">
        <v>234</v>
      </c>
      <c r="E1472" s="114" t="s">
        <v>235</v>
      </c>
      <c r="F1472" s="114">
        <v>2020</v>
      </c>
      <c r="G1472" s="114" t="s">
        <v>225</v>
      </c>
      <c r="H1472" s="20">
        <v>68</v>
      </c>
      <c r="I1472" s="20">
        <v>22</v>
      </c>
      <c r="J1472" s="20">
        <v>544</v>
      </c>
      <c r="K1472" s="20">
        <v>8</v>
      </c>
      <c r="L1472" s="114" t="s">
        <v>50</v>
      </c>
      <c r="M1472" s="114" t="s">
        <v>769</v>
      </c>
    </row>
    <row r="1473" spans="1:13" x14ac:dyDescent="0.25">
      <c r="A1473" s="114">
        <v>25662</v>
      </c>
      <c r="B1473" s="117" t="s">
        <v>388</v>
      </c>
      <c r="C1473" s="114" t="s">
        <v>153</v>
      </c>
      <c r="D1473" s="114" t="s">
        <v>226</v>
      </c>
      <c r="E1473" s="114" t="s">
        <v>335</v>
      </c>
      <c r="F1473" s="114">
        <v>2020</v>
      </c>
      <c r="G1473" s="114" t="s">
        <v>225</v>
      </c>
      <c r="H1473" s="20">
        <v>55</v>
      </c>
      <c r="I1473" s="20">
        <v>20</v>
      </c>
      <c r="J1473" s="20">
        <v>275</v>
      </c>
      <c r="K1473" s="20">
        <v>5</v>
      </c>
      <c r="L1473" s="114" t="s">
        <v>50</v>
      </c>
      <c r="M1473" s="114" t="s">
        <v>769</v>
      </c>
    </row>
    <row r="1474" spans="1:13" x14ac:dyDescent="0.25">
      <c r="A1474" s="114">
        <v>25662</v>
      </c>
      <c r="B1474" s="117" t="s">
        <v>388</v>
      </c>
      <c r="C1474" s="114" t="s">
        <v>153</v>
      </c>
      <c r="D1474" s="114" t="s">
        <v>260</v>
      </c>
      <c r="E1474" s="114" t="s">
        <v>261</v>
      </c>
      <c r="F1474" s="114">
        <v>2020</v>
      </c>
      <c r="G1474" s="114" t="s">
        <v>225</v>
      </c>
      <c r="H1474" s="20">
        <v>53</v>
      </c>
      <c r="I1474" s="20">
        <v>32</v>
      </c>
      <c r="J1474" s="20">
        <v>212</v>
      </c>
      <c r="K1474" s="20">
        <v>4</v>
      </c>
      <c r="L1474" s="114" t="s">
        <v>50</v>
      </c>
      <c r="M1474" s="114" t="s">
        <v>769</v>
      </c>
    </row>
    <row r="1475" spans="1:13" x14ac:dyDescent="0.25">
      <c r="A1475" s="114">
        <v>25662</v>
      </c>
      <c r="B1475" s="117" t="s">
        <v>388</v>
      </c>
      <c r="C1475" s="114" t="s">
        <v>153</v>
      </c>
      <c r="D1475" s="114" t="s">
        <v>250</v>
      </c>
      <c r="E1475" s="114" t="s">
        <v>251</v>
      </c>
      <c r="F1475" s="114">
        <v>2020</v>
      </c>
      <c r="G1475" s="114" t="s">
        <v>225</v>
      </c>
      <c r="H1475" s="20">
        <v>46</v>
      </c>
      <c r="I1475" s="20">
        <v>44</v>
      </c>
      <c r="J1475" s="20">
        <v>43</v>
      </c>
      <c r="K1475" s="20">
        <v>0.5</v>
      </c>
      <c r="L1475" s="114" t="s">
        <v>50</v>
      </c>
      <c r="M1475" s="114" t="s">
        <v>251</v>
      </c>
    </row>
    <row r="1476" spans="1:13" x14ac:dyDescent="0.25">
      <c r="A1476" s="114">
        <v>25662</v>
      </c>
      <c r="B1476" s="117" t="s">
        <v>388</v>
      </c>
      <c r="C1476" s="114" t="s">
        <v>153</v>
      </c>
      <c r="D1476" s="114" t="s">
        <v>227</v>
      </c>
      <c r="E1476" s="114" t="s">
        <v>339</v>
      </c>
      <c r="F1476" s="114">
        <v>2020</v>
      </c>
      <c r="G1476" s="114" t="s">
        <v>225</v>
      </c>
      <c r="H1476" s="20">
        <v>44</v>
      </c>
      <c r="I1476" s="20">
        <v>24</v>
      </c>
      <c r="J1476" s="20">
        <v>444</v>
      </c>
      <c r="K1476" s="20">
        <v>6</v>
      </c>
      <c r="L1476" s="114" t="s">
        <v>50</v>
      </c>
      <c r="M1476" s="114" t="s">
        <v>769</v>
      </c>
    </row>
    <row r="1477" spans="1:13" x14ac:dyDescent="0.25">
      <c r="A1477" s="114">
        <v>25662</v>
      </c>
      <c r="B1477" s="117" t="s">
        <v>388</v>
      </c>
      <c r="C1477" s="114" t="s">
        <v>153</v>
      </c>
      <c r="D1477" s="114" t="s">
        <v>252</v>
      </c>
      <c r="E1477" s="114" t="s">
        <v>340</v>
      </c>
      <c r="F1477" s="114">
        <v>2020</v>
      </c>
      <c r="G1477" s="114" t="s">
        <v>225</v>
      </c>
      <c r="H1477" s="20">
        <v>25</v>
      </c>
      <c r="I1477" s="20">
        <v>24</v>
      </c>
      <c r="J1477" s="20">
        <v>235</v>
      </c>
      <c r="K1477" s="20">
        <v>5</v>
      </c>
      <c r="L1477" s="114" t="s">
        <v>50</v>
      </c>
      <c r="M1477" s="114" t="s">
        <v>769</v>
      </c>
    </row>
    <row r="1478" spans="1:13" x14ac:dyDescent="0.25">
      <c r="A1478" s="114">
        <v>25662</v>
      </c>
      <c r="B1478" s="117" t="s">
        <v>388</v>
      </c>
      <c r="C1478" s="114" t="s">
        <v>153</v>
      </c>
      <c r="D1478" s="114" t="s">
        <v>246</v>
      </c>
      <c r="E1478" s="114" t="s">
        <v>336</v>
      </c>
      <c r="F1478" s="114">
        <v>2020</v>
      </c>
      <c r="G1478" s="114" t="s">
        <v>225</v>
      </c>
      <c r="H1478" s="20">
        <v>25</v>
      </c>
      <c r="I1478" s="20">
        <v>7</v>
      </c>
      <c r="J1478" s="20">
        <v>100</v>
      </c>
      <c r="K1478" s="20">
        <v>4</v>
      </c>
      <c r="L1478" s="114" t="s">
        <v>50</v>
      </c>
      <c r="M1478" s="114" t="s">
        <v>769</v>
      </c>
    </row>
    <row r="1479" spans="1:13" x14ac:dyDescent="0.25">
      <c r="A1479" s="114">
        <v>25662</v>
      </c>
      <c r="B1479" s="117" t="s">
        <v>388</v>
      </c>
      <c r="C1479" s="114" t="s">
        <v>153</v>
      </c>
      <c r="D1479" s="114" t="s">
        <v>286</v>
      </c>
      <c r="E1479" s="114" t="s">
        <v>344</v>
      </c>
      <c r="F1479" s="114">
        <v>2020</v>
      </c>
      <c r="G1479" s="114" t="s">
        <v>225</v>
      </c>
      <c r="H1479" s="20">
        <v>18</v>
      </c>
      <c r="I1479" s="20">
        <v>18</v>
      </c>
      <c r="J1479" s="20">
        <v>180</v>
      </c>
      <c r="K1479" s="20">
        <v>10</v>
      </c>
      <c r="L1479" s="114" t="s">
        <v>50</v>
      </c>
      <c r="M1479" s="114" t="s">
        <v>769</v>
      </c>
    </row>
    <row r="1480" spans="1:13" x14ac:dyDescent="0.25">
      <c r="A1480" s="114">
        <v>25662</v>
      </c>
      <c r="B1480" s="117" t="s">
        <v>388</v>
      </c>
      <c r="C1480" s="114" t="s">
        <v>153</v>
      </c>
      <c r="D1480" s="114" t="s">
        <v>258</v>
      </c>
      <c r="E1480" s="114" t="s">
        <v>259</v>
      </c>
      <c r="F1480" s="114">
        <v>2020</v>
      </c>
      <c r="G1480" s="114" t="s">
        <v>225</v>
      </c>
      <c r="H1480" s="20">
        <v>17</v>
      </c>
      <c r="I1480" s="20">
        <v>17</v>
      </c>
      <c r="J1480" s="20">
        <v>119</v>
      </c>
      <c r="K1480" s="20">
        <v>7</v>
      </c>
      <c r="L1480" s="114" t="s">
        <v>50</v>
      </c>
      <c r="M1480" s="114" t="s">
        <v>769</v>
      </c>
    </row>
    <row r="1481" spans="1:13" x14ac:dyDescent="0.25">
      <c r="A1481" s="114">
        <v>25662</v>
      </c>
      <c r="B1481" s="117" t="s">
        <v>388</v>
      </c>
      <c r="C1481" s="114" t="s">
        <v>153</v>
      </c>
      <c r="D1481" s="114" t="s">
        <v>278</v>
      </c>
      <c r="E1481" s="114" t="s">
        <v>279</v>
      </c>
      <c r="F1481" s="114">
        <v>2020</v>
      </c>
      <c r="G1481" s="114" t="s">
        <v>225</v>
      </c>
      <c r="H1481" s="20">
        <v>8</v>
      </c>
      <c r="I1481" s="20">
        <v>4</v>
      </c>
      <c r="J1481" s="20">
        <v>48</v>
      </c>
      <c r="K1481" s="20">
        <v>6</v>
      </c>
      <c r="L1481" s="114" t="s">
        <v>50</v>
      </c>
      <c r="M1481" s="114" t="s">
        <v>769</v>
      </c>
    </row>
    <row r="1482" spans="1:13" x14ac:dyDescent="0.25">
      <c r="A1482" s="114">
        <v>25662</v>
      </c>
      <c r="B1482" s="117" t="s">
        <v>388</v>
      </c>
      <c r="C1482" s="114" t="s">
        <v>153</v>
      </c>
      <c r="D1482" s="114" t="s">
        <v>256</v>
      </c>
      <c r="E1482" s="114" t="s">
        <v>257</v>
      </c>
      <c r="F1482" s="114">
        <v>2020</v>
      </c>
      <c r="G1482" s="114" t="s">
        <v>225</v>
      </c>
      <c r="H1482" s="20">
        <v>6</v>
      </c>
      <c r="I1482" s="20">
        <v>1</v>
      </c>
      <c r="J1482" s="20">
        <v>30</v>
      </c>
      <c r="K1482" s="20">
        <v>5</v>
      </c>
      <c r="L1482" s="114" t="s">
        <v>50</v>
      </c>
      <c r="M1482" s="114" t="s">
        <v>769</v>
      </c>
    </row>
    <row r="1483" spans="1:13" x14ac:dyDescent="0.25">
      <c r="A1483" s="114">
        <v>25662</v>
      </c>
      <c r="B1483" s="117" t="s">
        <v>388</v>
      </c>
      <c r="C1483" s="114" t="s">
        <v>153</v>
      </c>
      <c r="D1483" s="114" t="s">
        <v>26</v>
      </c>
      <c r="E1483" s="114" t="s">
        <v>27</v>
      </c>
      <c r="F1483" s="114">
        <v>2020</v>
      </c>
      <c r="G1483" s="114" t="s">
        <v>11</v>
      </c>
      <c r="H1483" s="20">
        <v>7</v>
      </c>
      <c r="I1483" s="20">
        <v>7</v>
      </c>
      <c r="J1483" s="20">
        <v>84</v>
      </c>
      <c r="K1483" s="20">
        <v>12</v>
      </c>
      <c r="L1483" s="114" t="s">
        <v>356</v>
      </c>
      <c r="M1483" s="114" t="s">
        <v>774</v>
      </c>
    </row>
    <row r="1484" spans="1:13" x14ac:dyDescent="0.25">
      <c r="A1484" s="114">
        <v>25662</v>
      </c>
      <c r="B1484" s="117" t="s">
        <v>388</v>
      </c>
      <c r="C1484" s="114" t="s">
        <v>153</v>
      </c>
      <c r="D1484" s="114" t="s">
        <v>26</v>
      </c>
      <c r="E1484" s="114" t="s">
        <v>27</v>
      </c>
      <c r="F1484" s="114">
        <v>2020</v>
      </c>
      <c r="G1484" s="114" t="s">
        <v>3</v>
      </c>
      <c r="H1484" s="20">
        <v>5</v>
      </c>
      <c r="I1484" s="20">
        <v>5</v>
      </c>
      <c r="J1484" s="20">
        <v>60</v>
      </c>
      <c r="K1484" s="20">
        <v>12</v>
      </c>
      <c r="L1484" s="114" t="s">
        <v>356</v>
      </c>
      <c r="M1484" s="114" t="s">
        <v>774</v>
      </c>
    </row>
    <row r="1485" spans="1:13" x14ac:dyDescent="0.25">
      <c r="A1485" s="114">
        <v>25718</v>
      </c>
      <c r="B1485" s="117" t="s">
        <v>386</v>
      </c>
      <c r="C1485" s="114" t="s">
        <v>209</v>
      </c>
      <c r="D1485" s="114" t="s">
        <v>22</v>
      </c>
      <c r="E1485" s="114" t="s">
        <v>32</v>
      </c>
      <c r="F1485" s="114">
        <v>2020</v>
      </c>
      <c r="G1485" s="114" t="s">
        <v>3</v>
      </c>
      <c r="H1485" s="20">
        <v>16</v>
      </c>
      <c r="I1485" s="20">
        <v>13</v>
      </c>
      <c r="J1485" s="20">
        <v>208</v>
      </c>
      <c r="K1485" s="20">
        <v>16</v>
      </c>
      <c r="L1485" s="114" t="s">
        <v>4</v>
      </c>
      <c r="M1485" s="114" t="s">
        <v>771</v>
      </c>
    </row>
    <row r="1486" spans="1:13" x14ac:dyDescent="0.25">
      <c r="A1486" s="114">
        <v>25718</v>
      </c>
      <c r="B1486" s="117" t="s">
        <v>386</v>
      </c>
      <c r="C1486" s="114" t="s">
        <v>209</v>
      </c>
      <c r="D1486" s="114" t="s">
        <v>22</v>
      </c>
      <c r="E1486" s="114" t="s">
        <v>32</v>
      </c>
      <c r="F1486" s="114">
        <v>2020</v>
      </c>
      <c r="G1486" s="114" t="s">
        <v>11</v>
      </c>
      <c r="H1486" s="20">
        <v>16</v>
      </c>
      <c r="I1486" s="20">
        <v>13</v>
      </c>
      <c r="J1486" s="20">
        <v>208</v>
      </c>
      <c r="K1486" s="20">
        <v>16</v>
      </c>
      <c r="L1486" s="114" t="s">
        <v>4</v>
      </c>
      <c r="M1486" s="114" t="s">
        <v>771</v>
      </c>
    </row>
    <row r="1487" spans="1:13" x14ac:dyDescent="0.25">
      <c r="A1487" s="114">
        <v>25718</v>
      </c>
      <c r="B1487" s="117" t="s">
        <v>386</v>
      </c>
      <c r="C1487" s="114" t="s">
        <v>209</v>
      </c>
      <c r="D1487" s="114" t="s">
        <v>1</v>
      </c>
      <c r="E1487" s="114" t="s">
        <v>2</v>
      </c>
      <c r="F1487" s="114">
        <v>2020</v>
      </c>
      <c r="G1487" s="114" t="s">
        <v>3</v>
      </c>
      <c r="H1487" s="20">
        <v>7</v>
      </c>
      <c r="I1487" s="20">
        <v>6</v>
      </c>
      <c r="J1487" s="20">
        <v>9</v>
      </c>
      <c r="K1487" s="20">
        <v>1.5</v>
      </c>
      <c r="L1487" s="114" t="s">
        <v>4</v>
      </c>
      <c r="M1487" s="114" t="s">
        <v>764</v>
      </c>
    </row>
    <row r="1488" spans="1:13" x14ac:dyDescent="0.25">
      <c r="A1488" s="114">
        <v>25718</v>
      </c>
      <c r="B1488" s="117" t="s">
        <v>386</v>
      </c>
      <c r="C1488" s="114" t="s">
        <v>209</v>
      </c>
      <c r="D1488" s="114" t="s">
        <v>1</v>
      </c>
      <c r="E1488" s="114" t="s">
        <v>2</v>
      </c>
      <c r="F1488" s="114">
        <v>2020</v>
      </c>
      <c r="G1488" s="114" t="s">
        <v>11</v>
      </c>
      <c r="H1488" s="20">
        <v>7</v>
      </c>
      <c r="I1488" s="20">
        <v>6</v>
      </c>
      <c r="J1488" s="20">
        <v>9</v>
      </c>
      <c r="K1488" s="20">
        <v>1.5</v>
      </c>
      <c r="L1488" s="114" t="s">
        <v>4</v>
      </c>
      <c r="M1488" s="114" t="s">
        <v>764</v>
      </c>
    </row>
    <row r="1489" spans="1:13" x14ac:dyDescent="0.25">
      <c r="A1489" s="114">
        <v>25718</v>
      </c>
      <c r="B1489" s="117" t="s">
        <v>386</v>
      </c>
      <c r="C1489" s="114" t="s">
        <v>209</v>
      </c>
      <c r="D1489" s="114" t="s">
        <v>7</v>
      </c>
      <c r="E1489" s="114" t="s">
        <v>8</v>
      </c>
      <c r="F1489" s="114">
        <v>2020</v>
      </c>
      <c r="G1489" s="114" t="s">
        <v>11</v>
      </c>
      <c r="H1489" s="20">
        <v>6</v>
      </c>
      <c r="I1489" s="20">
        <v>5</v>
      </c>
      <c r="J1489" s="20">
        <v>4.8951048951048959</v>
      </c>
      <c r="K1489" s="20">
        <v>0.97902097902097895</v>
      </c>
      <c r="L1489" s="114" t="s">
        <v>4</v>
      </c>
      <c r="M1489" s="114" t="s">
        <v>764</v>
      </c>
    </row>
    <row r="1490" spans="1:13" x14ac:dyDescent="0.25">
      <c r="A1490" s="114">
        <v>25718</v>
      </c>
      <c r="B1490" s="117" t="s">
        <v>386</v>
      </c>
      <c r="C1490" s="114" t="s">
        <v>209</v>
      </c>
      <c r="D1490" s="114" t="s">
        <v>44</v>
      </c>
      <c r="E1490" s="114" t="s">
        <v>45</v>
      </c>
      <c r="F1490" s="114">
        <v>2020</v>
      </c>
      <c r="G1490" s="114" t="s">
        <v>3</v>
      </c>
      <c r="H1490" s="20">
        <v>6</v>
      </c>
      <c r="I1490" s="20">
        <v>5</v>
      </c>
      <c r="J1490" s="20">
        <v>7</v>
      </c>
      <c r="K1490" s="20">
        <v>1.4</v>
      </c>
      <c r="L1490" s="114" t="s">
        <v>4</v>
      </c>
      <c r="M1490" s="114" t="s">
        <v>771</v>
      </c>
    </row>
    <row r="1491" spans="1:13" x14ac:dyDescent="0.25">
      <c r="A1491" s="114">
        <v>25718</v>
      </c>
      <c r="B1491" s="117" t="s">
        <v>386</v>
      </c>
      <c r="C1491" s="114" t="s">
        <v>209</v>
      </c>
      <c r="D1491" s="114" t="s">
        <v>44</v>
      </c>
      <c r="E1491" s="114" t="s">
        <v>45</v>
      </c>
      <c r="F1491" s="114">
        <v>2020</v>
      </c>
      <c r="G1491" s="114" t="s">
        <v>11</v>
      </c>
      <c r="H1491" s="20">
        <v>6</v>
      </c>
      <c r="I1491" s="20">
        <v>5</v>
      </c>
      <c r="J1491" s="20">
        <v>35</v>
      </c>
      <c r="K1491" s="20">
        <v>7</v>
      </c>
      <c r="L1491" s="114" t="s">
        <v>4</v>
      </c>
      <c r="M1491" s="114" t="s">
        <v>771</v>
      </c>
    </row>
    <row r="1492" spans="1:13" x14ac:dyDescent="0.25">
      <c r="A1492" s="114">
        <v>25718</v>
      </c>
      <c r="B1492" s="117" t="s">
        <v>386</v>
      </c>
      <c r="C1492" s="114" t="s">
        <v>209</v>
      </c>
      <c r="D1492" s="114" t="s">
        <v>7</v>
      </c>
      <c r="E1492" s="114" t="s">
        <v>8</v>
      </c>
      <c r="F1492" s="114">
        <v>2020</v>
      </c>
      <c r="G1492" s="114" t="s">
        <v>3</v>
      </c>
      <c r="H1492" s="20">
        <v>5</v>
      </c>
      <c r="I1492" s="20">
        <v>4</v>
      </c>
      <c r="J1492" s="20">
        <v>3.6363636363636367</v>
      </c>
      <c r="K1492" s="20">
        <v>0.90909090909090895</v>
      </c>
      <c r="L1492" s="114" t="s">
        <v>4</v>
      </c>
      <c r="M1492" s="114" t="s">
        <v>764</v>
      </c>
    </row>
    <row r="1493" spans="1:13" x14ac:dyDescent="0.25">
      <c r="A1493" s="114">
        <v>25718</v>
      </c>
      <c r="B1493" s="117" t="s">
        <v>386</v>
      </c>
      <c r="C1493" s="114" t="s">
        <v>209</v>
      </c>
      <c r="D1493" s="114" t="s">
        <v>234</v>
      </c>
      <c r="E1493" s="114" t="s">
        <v>235</v>
      </c>
      <c r="F1493" s="114">
        <v>2020</v>
      </c>
      <c r="G1493" s="114" t="s">
        <v>225</v>
      </c>
      <c r="H1493" s="20">
        <v>802</v>
      </c>
      <c r="I1493" s="20">
        <v>802</v>
      </c>
      <c r="J1493" s="20">
        <v>8020</v>
      </c>
      <c r="K1493" s="20">
        <v>10</v>
      </c>
      <c r="L1493" s="114" t="s">
        <v>50</v>
      </c>
      <c r="M1493" s="114" t="s">
        <v>769</v>
      </c>
    </row>
    <row r="1494" spans="1:13" x14ac:dyDescent="0.25">
      <c r="A1494" s="114">
        <v>25718</v>
      </c>
      <c r="B1494" s="117" t="s">
        <v>386</v>
      </c>
      <c r="C1494" s="114" t="s">
        <v>209</v>
      </c>
      <c r="D1494" s="114" t="s">
        <v>232</v>
      </c>
      <c r="E1494" s="114" t="s">
        <v>759</v>
      </c>
      <c r="F1494" s="114">
        <v>2020</v>
      </c>
      <c r="G1494" s="114" t="s">
        <v>225</v>
      </c>
      <c r="H1494" s="20">
        <v>798</v>
      </c>
      <c r="I1494" s="20">
        <v>646</v>
      </c>
      <c r="J1494" s="20">
        <v>760</v>
      </c>
      <c r="K1494" s="20">
        <v>1.1764705882352899</v>
      </c>
      <c r="L1494" s="114" t="s">
        <v>50</v>
      </c>
      <c r="M1494" s="114" t="s">
        <v>759</v>
      </c>
    </row>
    <row r="1495" spans="1:13" x14ac:dyDescent="0.25">
      <c r="A1495" s="114">
        <v>25718</v>
      </c>
      <c r="B1495" s="117" t="s">
        <v>386</v>
      </c>
      <c r="C1495" s="114" t="s">
        <v>209</v>
      </c>
      <c r="D1495" s="114" t="s">
        <v>240</v>
      </c>
      <c r="E1495" s="114" t="s">
        <v>241</v>
      </c>
      <c r="F1495" s="114">
        <v>2020</v>
      </c>
      <c r="G1495" s="114" t="s">
        <v>225</v>
      </c>
      <c r="H1495" s="20">
        <v>403</v>
      </c>
      <c r="I1495" s="20">
        <v>400</v>
      </c>
      <c r="J1495" s="20">
        <v>2000</v>
      </c>
      <c r="K1495" s="20">
        <v>5</v>
      </c>
      <c r="L1495" s="114" t="s">
        <v>50</v>
      </c>
      <c r="M1495" s="114" t="s">
        <v>765</v>
      </c>
    </row>
    <row r="1496" spans="1:13" x14ac:dyDescent="0.25">
      <c r="A1496" s="114">
        <v>25718</v>
      </c>
      <c r="B1496" s="117" t="s">
        <v>386</v>
      </c>
      <c r="C1496" s="114" t="s">
        <v>209</v>
      </c>
      <c r="D1496" s="114" t="s">
        <v>227</v>
      </c>
      <c r="E1496" s="114" t="s">
        <v>339</v>
      </c>
      <c r="F1496" s="114">
        <v>2020</v>
      </c>
      <c r="G1496" s="114" t="s">
        <v>225</v>
      </c>
      <c r="H1496" s="20">
        <v>291</v>
      </c>
      <c r="I1496" s="20">
        <v>265</v>
      </c>
      <c r="J1496" s="20">
        <v>2910</v>
      </c>
      <c r="K1496" s="20">
        <v>10</v>
      </c>
      <c r="L1496" s="114" t="s">
        <v>50</v>
      </c>
      <c r="M1496" s="114" t="s">
        <v>769</v>
      </c>
    </row>
    <row r="1497" spans="1:13" x14ac:dyDescent="0.25">
      <c r="A1497" s="114">
        <v>25718</v>
      </c>
      <c r="B1497" s="117" t="s">
        <v>386</v>
      </c>
      <c r="C1497" s="114" t="s">
        <v>209</v>
      </c>
      <c r="D1497" s="114" t="s">
        <v>250</v>
      </c>
      <c r="E1497" s="114" t="s">
        <v>251</v>
      </c>
      <c r="F1497" s="114">
        <v>2020</v>
      </c>
      <c r="G1497" s="114" t="s">
        <v>225</v>
      </c>
      <c r="H1497" s="20">
        <v>78</v>
      </c>
      <c r="I1497" s="20">
        <v>75</v>
      </c>
      <c r="J1497" s="20">
        <v>26.599999999999998</v>
      </c>
      <c r="K1497" s="20">
        <v>0.35</v>
      </c>
      <c r="L1497" s="114" t="s">
        <v>50</v>
      </c>
      <c r="M1497" s="114" t="s">
        <v>251</v>
      </c>
    </row>
    <row r="1498" spans="1:13" x14ac:dyDescent="0.25">
      <c r="A1498" s="114">
        <v>25718</v>
      </c>
      <c r="B1498" s="117" t="s">
        <v>386</v>
      </c>
      <c r="C1498" s="114" t="s">
        <v>209</v>
      </c>
      <c r="D1498" s="114" t="s">
        <v>224</v>
      </c>
      <c r="E1498" s="114" t="s">
        <v>334</v>
      </c>
      <c r="F1498" s="114">
        <v>2020</v>
      </c>
      <c r="G1498" s="114" t="s">
        <v>225</v>
      </c>
      <c r="H1498" s="20">
        <v>64</v>
      </c>
      <c r="I1498" s="20">
        <v>59</v>
      </c>
      <c r="J1498" s="20">
        <v>649</v>
      </c>
      <c r="K1498" s="20">
        <v>11</v>
      </c>
      <c r="L1498" s="114" t="s">
        <v>50</v>
      </c>
      <c r="M1498" s="114" t="s">
        <v>769</v>
      </c>
    </row>
    <row r="1499" spans="1:13" x14ac:dyDescent="0.25">
      <c r="A1499" s="114">
        <v>25718</v>
      </c>
      <c r="B1499" s="117" t="s">
        <v>386</v>
      </c>
      <c r="C1499" s="114" t="s">
        <v>209</v>
      </c>
      <c r="D1499" s="114" t="s">
        <v>256</v>
      </c>
      <c r="E1499" s="114" t="s">
        <v>257</v>
      </c>
      <c r="F1499" s="114">
        <v>2020</v>
      </c>
      <c r="G1499" s="114" t="s">
        <v>225</v>
      </c>
      <c r="H1499" s="20">
        <v>32</v>
      </c>
      <c r="I1499" s="20">
        <v>25</v>
      </c>
      <c r="J1499" s="20">
        <v>210</v>
      </c>
      <c r="K1499" s="20">
        <v>7</v>
      </c>
      <c r="L1499" s="114" t="s">
        <v>50</v>
      </c>
      <c r="M1499" s="114" t="s">
        <v>769</v>
      </c>
    </row>
    <row r="1500" spans="1:13" x14ac:dyDescent="0.25">
      <c r="A1500" s="114">
        <v>25718</v>
      </c>
      <c r="B1500" s="117" t="s">
        <v>386</v>
      </c>
      <c r="C1500" s="114" t="s">
        <v>209</v>
      </c>
      <c r="D1500" s="114" t="s">
        <v>26</v>
      </c>
      <c r="E1500" s="114" t="s">
        <v>27</v>
      </c>
      <c r="F1500" s="114">
        <v>2020</v>
      </c>
      <c r="G1500" s="114" t="s">
        <v>3</v>
      </c>
      <c r="H1500" s="20">
        <v>20</v>
      </c>
      <c r="I1500" s="20">
        <v>10</v>
      </c>
      <c r="J1500" s="20">
        <v>100</v>
      </c>
      <c r="K1500" s="20">
        <v>10</v>
      </c>
      <c r="L1500" s="114" t="s">
        <v>356</v>
      </c>
      <c r="M1500" s="114" t="s">
        <v>774</v>
      </c>
    </row>
    <row r="1501" spans="1:13" x14ac:dyDescent="0.25">
      <c r="A1501" s="114">
        <v>25718</v>
      </c>
      <c r="B1501" s="117" t="s">
        <v>386</v>
      </c>
      <c r="C1501" s="114" t="s">
        <v>209</v>
      </c>
      <c r="D1501" s="114" t="s">
        <v>26</v>
      </c>
      <c r="E1501" s="114" t="s">
        <v>27</v>
      </c>
      <c r="F1501" s="114">
        <v>2020</v>
      </c>
      <c r="G1501" s="114" t="s">
        <v>11</v>
      </c>
      <c r="H1501" s="20">
        <v>5</v>
      </c>
      <c r="I1501" s="20">
        <v>4</v>
      </c>
      <c r="J1501" s="20">
        <v>40</v>
      </c>
      <c r="K1501" s="20">
        <v>10</v>
      </c>
      <c r="L1501" s="114" t="s">
        <v>356</v>
      </c>
      <c r="M1501" s="114" t="s">
        <v>774</v>
      </c>
    </row>
    <row r="1502" spans="1:13" x14ac:dyDescent="0.25">
      <c r="A1502" s="114">
        <v>25736</v>
      </c>
      <c r="B1502" s="117" t="s">
        <v>384</v>
      </c>
      <c r="C1502" s="114" t="s">
        <v>121</v>
      </c>
      <c r="D1502" s="114" t="s">
        <v>369</v>
      </c>
      <c r="E1502" s="114" t="s">
        <v>369</v>
      </c>
      <c r="F1502" s="114">
        <v>2020</v>
      </c>
      <c r="G1502" s="114"/>
      <c r="H1502" s="114">
        <v>59</v>
      </c>
      <c r="I1502" s="114">
        <v>59</v>
      </c>
      <c r="J1502" s="114" t="s">
        <v>225</v>
      </c>
      <c r="K1502" s="114"/>
      <c r="L1502" s="114" t="s">
        <v>50</v>
      </c>
      <c r="M1502" s="114" t="s">
        <v>368</v>
      </c>
    </row>
    <row r="1503" spans="1:13" x14ac:dyDescent="0.25">
      <c r="A1503" s="114">
        <v>25736</v>
      </c>
      <c r="B1503" s="117" t="s">
        <v>384</v>
      </c>
      <c r="C1503" s="114" t="s">
        <v>121</v>
      </c>
      <c r="D1503" s="114" t="s">
        <v>19</v>
      </c>
      <c r="E1503" s="114" t="s">
        <v>20</v>
      </c>
      <c r="F1503" s="114">
        <v>2020</v>
      </c>
      <c r="G1503" s="114" t="s">
        <v>3</v>
      </c>
      <c r="H1503" s="20">
        <v>810</v>
      </c>
      <c r="I1503" s="20">
        <v>700</v>
      </c>
      <c r="J1503" s="20">
        <v>35000</v>
      </c>
      <c r="K1503" s="20">
        <v>50</v>
      </c>
      <c r="L1503" s="114" t="s">
        <v>4</v>
      </c>
      <c r="M1503" s="114" t="s">
        <v>774</v>
      </c>
    </row>
    <row r="1504" spans="1:13" x14ac:dyDescent="0.25">
      <c r="A1504" s="114">
        <v>25736</v>
      </c>
      <c r="B1504" s="117" t="s">
        <v>384</v>
      </c>
      <c r="C1504" s="114" t="s">
        <v>121</v>
      </c>
      <c r="D1504" s="114" t="s">
        <v>19</v>
      </c>
      <c r="E1504" s="114" t="s">
        <v>20</v>
      </c>
      <c r="F1504" s="114">
        <v>2020</v>
      </c>
      <c r="G1504" s="114" t="s">
        <v>11</v>
      </c>
      <c r="H1504" s="20">
        <v>500</v>
      </c>
      <c r="I1504" s="20">
        <v>500</v>
      </c>
      <c r="J1504" s="20">
        <v>21500</v>
      </c>
      <c r="K1504" s="20">
        <v>43</v>
      </c>
      <c r="L1504" s="114" t="s">
        <v>4</v>
      </c>
      <c r="M1504" s="114" t="s">
        <v>774</v>
      </c>
    </row>
    <row r="1505" spans="1:13" x14ac:dyDescent="0.25">
      <c r="A1505" s="114">
        <v>25736</v>
      </c>
      <c r="B1505" s="117" t="s">
        <v>384</v>
      </c>
      <c r="C1505" s="114" t="s">
        <v>121</v>
      </c>
      <c r="D1505" s="114" t="s">
        <v>19</v>
      </c>
      <c r="E1505" s="114" t="s">
        <v>24</v>
      </c>
      <c r="F1505" s="114">
        <v>2020</v>
      </c>
      <c r="G1505" s="114" t="s">
        <v>11</v>
      </c>
      <c r="H1505" s="20">
        <v>70</v>
      </c>
      <c r="I1505" s="20">
        <v>70</v>
      </c>
      <c r="J1505" s="20">
        <v>700</v>
      </c>
      <c r="K1505" s="20">
        <v>10</v>
      </c>
      <c r="L1505" s="114" t="s">
        <v>4</v>
      </c>
      <c r="M1505" s="114" t="s">
        <v>774</v>
      </c>
    </row>
    <row r="1506" spans="1:13" x14ac:dyDescent="0.25">
      <c r="A1506" s="114">
        <v>25736</v>
      </c>
      <c r="B1506" s="117" t="s">
        <v>384</v>
      </c>
      <c r="C1506" s="114" t="s">
        <v>121</v>
      </c>
      <c r="D1506" s="114" t="s">
        <v>19</v>
      </c>
      <c r="E1506" s="114" t="s">
        <v>24</v>
      </c>
      <c r="F1506" s="114">
        <v>2020</v>
      </c>
      <c r="G1506" s="114" t="s">
        <v>3</v>
      </c>
      <c r="H1506" s="20">
        <v>40</v>
      </c>
      <c r="I1506" s="20">
        <v>30</v>
      </c>
      <c r="J1506" s="20">
        <v>300</v>
      </c>
      <c r="K1506" s="20">
        <v>10</v>
      </c>
      <c r="L1506" s="114" t="s">
        <v>4</v>
      </c>
      <c r="M1506" s="114" t="s">
        <v>774</v>
      </c>
    </row>
    <row r="1507" spans="1:13" x14ac:dyDescent="0.25">
      <c r="A1507" s="114">
        <v>25736</v>
      </c>
      <c r="B1507" s="117" t="s">
        <v>384</v>
      </c>
      <c r="C1507" s="114" t="s">
        <v>121</v>
      </c>
      <c r="D1507" s="114" t="s">
        <v>5</v>
      </c>
      <c r="E1507" s="114" t="s">
        <v>6</v>
      </c>
      <c r="F1507" s="114">
        <v>2020</v>
      </c>
      <c r="G1507" s="114" t="s">
        <v>11</v>
      </c>
      <c r="H1507" s="20">
        <v>13</v>
      </c>
      <c r="I1507" s="20">
        <v>13</v>
      </c>
      <c r="J1507" s="20">
        <v>36.44859813084112</v>
      </c>
      <c r="K1507" s="20">
        <v>2.8037383177570101</v>
      </c>
      <c r="L1507" s="114" t="s">
        <v>4</v>
      </c>
      <c r="M1507" s="114" t="s">
        <v>771</v>
      </c>
    </row>
    <row r="1508" spans="1:13" x14ac:dyDescent="0.25">
      <c r="A1508" s="114">
        <v>25736</v>
      </c>
      <c r="B1508" s="117" t="s">
        <v>384</v>
      </c>
      <c r="C1508" s="114" t="s">
        <v>121</v>
      </c>
      <c r="D1508" s="114" t="s">
        <v>5</v>
      </c>
      <c r="E1508" s="114" t="s">
        <v>6</v>
      </c>
      <c r="F1508" s="114">
        <v>2020</v>
      </c>
      <c r="G1508" s="114" t="s">
        <v>3</v>
      </c>
      <c r="H1508" s="20">
        <v>12</v>
      </c>
      <c r="I1508" s="20">
        <v>12</v>
      </c>
      <c r="J1508" s="20">
        <v>33.644859813084111</v>
      </c>
      <c r="K1508" s="20">
        <v>2.8037383177570101</v>
      </c>
      <c r="L1508" s="114" t="s">
        <v>4</v>
      </c>
      <c r="M1508" s="114" t="s">
        <v>771</v>
      </c>
    </row>
    <row r="1509" spans="1:13" x14ac:dyDescent="0.25">
      <c r="A1509" s="114">
        <v>25736</v>
      </c>
      <c r="B1509" s="117" t="s">
        <v>384</v>
      </c>
      <c r="C1509" s="114" t="s">
        <v>121</v>
      </c>
      <c r="D1509" s="114" t="s">
        <v>1</v>
      </c>
      <c r="E1509" s="114" t="s">
        <v>2</v>
      </c>
      <c r="F1509" s="114">
        <v>2020</v>
      </c>
      <c r="G1509" s="114" t="s">
        <v>3</v>
      </c>
      <c r="H1509" s="20">
        <v>10</v>
      </c>
      <c r="I1509" s="20">
        <v>10</v>
      </c>
      <c r="J1509" s="20">
        <v>8.3898305084745779</v>
      </c>
      <c r="K1509" s="20">
        <v>0.83898305084745795</v>
      </c>
      <c r="L1509" s="114" t="s">
        <v>4</v>
      </c>
      <c r="M1509" s="114" t="s">
        <v>764</v>
      </c>
    </row>
    <row r="1510" spans="1:13" x14ac:dyDescent="0.25">
      <c r="A1510" s="114">
        <v>25736</v>
      </c>
      <c r="B1510" s="117" t="s">
        <v>384</v>
      </c>
      <c r="C1510" s="114" t="s">
        <v>121</v>
      </c>
      <c r="D1510" s="114" t="s">
        <v>17</v>
      </c>
      <c r="E1510" s="114" t="s">
        <v>18</v>
      </c>
      <c r="F1510" s="114">
        <v>2020</v>
      </c>
      <c r="G1510" s="114" t="s">
        <v>11</v>
      </c>
      <c r="H1510" s="20">
        <v>6</v>
      </c>
      <c r="I1510" s="20">
        <v>6</v>
      </c>
      <c r="J1510" s="20">
        <v>150</v>
      </c>
      <c r="K1510" s="20">
        <v>25</v>
      </c>
      <c r="L1510" s="114" t="s">
        <v>4</v>
      </c>
      <c r="M1510" s="114" t="s">
        <v>771</v>
      </c>
    </row>
    <row r="1511" spans="1:13" x14ac:dyDescent="0.25">
      <c r="A1511" s="114">
        <v>25736</v>
      </c>
      <c r="B1511" s="117" t="s">
        <v>384</v>
      </c>
      <c r="C1511" s="114" t="s">
        <v>121</v>
      </c>
      <c r="D1511" s="114" t="s">
        <v>7</v>
      </c>
      <c r="E1511" s="114" t="s">
        <v>124</v>
      </c>
      <c r="F1511" s="114">
        <v>2020</v>
      </c>
      <c r="G1511" s="114" t="s">
        <v>3</v>
      </c>
      <c r="H1511" s="20">
        <v>3</v>
      </c>
      <c r="I1511" s="20">
        <v>3</v>
      </c>
      <c r="J1511" s="20">
        <v>4.1958041958041967</v>
      </c>
      <c r="K1511" s="20">
        <v>1.3986013986014001</v>
      </c>
      <c r="L1511" s="114" t="s">
        <v>4</v>
      </c>
      <c r="M1511" s="114" t="s">
        <v>764</v>
      </c>
    </row>
    <row r="1512" spans="1:13" x14ac:dyDescent="0.25">
      <c r="A1512" s="114">
        <v>25736</v>
      </c>
      <c r="B1512" s="117" t="s">
        <v>384</v>
      </c>
      <c r="C1512" s="114" t="s">
        <v>121</v>
      </c>
      <c r="D1512" s="114" t="s">
        <v>122</v>
      </c>
      <c r="E1512" s="114" t="s">
        <v>123</v>
      </c>
      <c r="F1512" s="114">
        <v>2020</v>
      </c>
      <c r="G1512" s="114" t="s">
        <v>3</v>
      </c>
      <c r="H1512" s="20">
        <v>2</v>
      </c>
      <c r="I1512" s="20">
        <v>2</v>
      </c>
      <c r="J1512" s="20">
        <v>3.5398230088495577</v>
      </c>
      <c r="K1512" s="20">
        <v>1.76991150442478</v>
      </c>
      <c r="L1512" s="114" t="s">
        <v>4</v>
      </c>
      <c r="M1512" s="114" t="s">
        <v>764</v>
      </c>
    </row>
    <row r="1513" spans="1:13" x14ac:dyDescent="0.25">
      <c r="A1513" s="114">
        <v>25736</v>
      </c>
      <c r="B1513" s="117" t="s">
        <v>384</v>
      </c>
      <c r="C1513" s="114" t="s">
        <v>121</v>
      </c>
      <c r="D1513" s="114" t="s">
        <v>7</v>
      </c>
      <c r="E1513" s="114" t="s">
        <v>124</v>
      </c>
      <c r="F1513" s="114">
        <v>2020</v>
      </c>
      <c r="G1513" s="114" t="s">
        <v>11</v>
      </c>
      <c r="H1513" s="20">
        <v>0</v>
      </c>
      <c r="I1513" s="20">
        <v>0</v>
      </c>
      <c r="J1513" s="20">
        <v>0</v>
      </c>
      <c r="K1513" s="20">
        <v>0</v>
      </c>
      <c r="L1513" s="114" t="s">
        <v>4</v>
      </c>
      <c r="M1513" s="114" t="s">
        <v>764</v>
      </c>
    </row>
    <row r="1514" spans="1:13" x14ac:dyDescent="0.25">
      <c r="A1514" s="114">
        <v>25736</v>
      </c>
      <c r="B1514" s="117" t="s">
        <v>384</v>
      </c>
      <c r="C1514" s="114" t="s">
        <v>121</v>
      </c>
      <c r="D1514" s="114" t="s">
        <v>122</v>
      </c>
      <c r="E1514" s="114" t="s">
        <v>123</v>
      </c>
      <c r="F1514" s="114">
        <v>2020</v>
      </c>
      <c r="G1514" s="114" t="s">
        <v>11</v>
      </c>
      <c r="H1514" s="20">
        <v>0</v>
      </c>
      <c r="I1514" s="20">
        <v>0</v>
      </c>
      <c r="J1514" s="20">
        <v>0</v>
      </c>
      <c r="K1514" s="20">
        <v>0</v>
      </c>
      <c r="L1514" s="114" t="s">
        <v>4</v>
      </c>
      <c r="M1514" s="114" t="s">
        <v>764</v>
      </c>
    </row>
    <row r="1515" spans="1:13" x14ac:dyDescent="0.25">
      <c r="A1515" s="114">
        <v>25736</v>
      </c>
      <c r="B1515" s="117" t="s">
        <v>384</v>
      </c>
      <c r="C1515" s="114" t="s">
        <v>121</v>
      </c>
      <c r="D1515" s="114" t="s">
        <v>1</v>
      </c>
      <c r="E1515" s="114" t="s">
        <v>2</v>
      </c>
      <c r="F1515" s="114">
        <v>2020</v>
      </c>
      <c r="G1515" s="114" t="s">
        <v>11</v>
      </c>
      <c r="H1515" s="20">
        <v>0</v>
      </c>
      <c r="I1515" s="20">
        <v>0</v>
      </c>
      <c r="J1515" s="20">
        <v>0</v>
      </c>
      <c r="K1515" s="20">
        <v>0</v>
      </c>
      <c r="L1515" s="114" t="s">
        <v>4</v>
      </c>
      <c r="M1515" s="114" t="s">
        <v>764</v>
      </c>
    </row>
    <row r="1516" spans="1:13" x14ac:dyDescent="0.25">
      <c r="A1516" s="114">
        <v>25736</v>
      </c>
      <c r="B1516" s="117" t="s">
        <v>384</v>
      </c>
      <c r="C1516" s="114" t="s">
        <v>121</v>
      </c>
      <c r="D1516" s="114" t="s">
        <v>17</v>
      </c>
      <c r="E1516" s="114" t="s">
        <v>18</v>
      </c>
      <c r="F1516" s="114">
        <v>2020</v>
      </c>
      <c r="G1516" s="114" t="s">
        <v>3</v>
      </c>
      <c r="H1516" s="20">
        <v>0</v>
      </c>
      <c r="I1516" s="20">
        <v>0</v>
      </c>
      <c r="J1516" s="20">
        <v>0</v>
      </c>
      <c r="K1516" s="20">
        <v>0</v>
      </c>
      <c r="L1516" s="114" t="s">
        <v>4</v>
      </c>
      <c r="M1516" s="114" t="s">
        <v>771</v>
      </c>
    </row>
    <row r="1517" spans="1:13" x14ac:dyDescent="0.25">
      <c r="A1517" s="114">
        <v>25740</v>
      </c>
      <c r="B1517" s="115" t="s">
        <v>394</v>
      </c>
      <c r="C1517" s="114" t="s">
        <v>187</v>
      </c>
      <c r="D1517" s="114" t="s">
        <v>19</v>
      </c>
      <c r="E1517" s="114" t="s">
        <v>20</v>
      </c>
      <c r="F1517" s="114">
        <v>2020</v>
      </c>
      <c r="G1517" s="114" t="s">
        <v>11</v>
      </c>
      <c r="H1517" s="20">
        <v>723</v>
      </c>
      <c r="I1517" s="20">
        <v>723</v>
      </c>
      <c r="J1517" s="20">
        <v>17207.400000000001</v>
      </c>
      <c r="K1517" s="20">
        <v>23.8</v>
      </c>
      <c r="L1517" s="114" t="s">
        <v>4</v>
      </c>
      <c r="M1517" s="114" t="s">
        <v>774</v>
      </c>
    </row>
    <row r="1518" spans="1:13" x14ac:dyDescent="0.25">
      <c r="A1518" s="114">
        <v>25740</v>
      </c>
      <c r="B1518" s="115" t="s">
        <v>394</v>
      </c>
      <c r="C1518" s="114" t="s">
        <v>187</v>
      </c>
      <c r="D1518" s="114" t="s">
        <v>19</v>
      </c>
      <c r="E1518" s="114" t="s">
        <v>20</v>
      </c>
      <c r="F1518" s="114">
        <v>2020</v>
      </c>
      <c r="G1518" s="114" t="s">
        <v>3</v>
      </c>
      <c r="H1518" s="20">
        <v>690</v>
      </c>
      <c r="I1518" s="20">
        <v>690</v>
      </c>
      <c r="J1518" s="20">
        <v>15732</v>
      </c>
      <c r="K1518" s="20">
        <v>22.8</v>
      </c>
      <c r="L1518" s="114" t="s">
        <v>4</v>
      </c>
      <c r="M1518" s="114" t="s">
        <v>774</v>
      </c>
    </row>
    <row r="1519" spans="1:13" x14ac:dyDescent="0.25">
      <c r="A1519" s="114">
        <v>25740</v>
      </c>
      <c r="B1519" s="115" t="s">
        <v>394</v>
      </c>
      <c r="C1519" s="114" t="s">
        <v>187</v>
      </c>
      <c r="D1519" s="114" t="s">
        <v>19</v>
      </c>
      <c r="E1519" s="114" t="s">
        <v>24</v>
      </c>
      <c r="F1519" s="114">
        <v>2020</v>
      </c>
      <c r="G1519" s="114" t="s">
        <v>11</v>
      </c>
      <c r="H1519" s="20">
        <v>512</v>
      </c>
      <c r="I1519" s="20">
        <v>512</v>
      </c>
      <c r="J1519" s="20">
        <v>12800</v>
      </c>
      <c r="K1519" s="20">
        <v>25</v>
      </c>
      <c r="L1519" s="114" t="s">
        <v>4</v>
      </c>
      <c r="M1519" s="114" t="s">
        <v>774</v>
      </c>
    </row>
    <row r="1520" spans="1:13" x14ac:dyDescent="0.25">
      <c r="A1520" s="114">
        <v>25740</v>
      </c>
      <c r="B1520" s="115" t="s">
        <v>394</v>
      </c>
      <c r="C1520" s="114" t="s">
        <v>187</v>
      </c>
      <c r="D1520" s="114" t="s">
        <v>19</v>
      </c>
      <c r="E1520" s="114" t="s">
        <v>24</v>
      </c>
      <c r="F1520" s="114">
        <v>2020</v>
      </c>
      <c r="G1520" s="114" t="s">
        <v>3</v>
      </c>
      <c r="H1520" s="20">
        <v>510</v>
      </c>
      <c r="I1520" s="20">
        <v>510</v>
      </c>
      <c r="J1520" s="20">
        <v>12750</v>
      </c>
      <c r="K1520" s="20">
        <v>25</v>
      </c>
      <c r="L1520" s="114" t="s">
        <v>4</v>
      </c>
      <c r="M1520" s="114" t="s">
        <v>774</v>
      </c>
    </row>
    <row r="1521" spans="1:13" x14ac:dyDescent="0.25">
      <c r="A1521" s="114">
        <v>25740</v>
      </c>
      <c r="B1521" s="115" t="s">
        <v>394</v>
      </c>
      <c r="C1521" s="114" t="s">
        <v>187</v>
      </c>
      <c r="D1521" s="114" t="s">
        <v>44</v>
      </c>
      <c r="E1521" s="114" t="s">
        <v>45</v>
      </c>
      <c r="F1521" s="114">
        <v>2020</v>
      </c>
      <c r="G1521" s="114" t="s">
        <v>3</v>
      </c>
      <c r="H1521" s="20">
        <v>72</v>
      </c>
      <c r="I1521" s="20">
        <v>72</v>
      </c>
      <c r="J1521" s="20">
        <v>650</v>
      </c>
      <c r="K1521" s="20">
        <v>9.0277777777777803</v>
      </c>
      <c r="L1521" s="114" t="s">
        <v>4</v>
      </c>
      <c r="M1521" s="114" t="s">
        <v>771</v>
      </c>
    </row>
    <row r="1522" spans="1:13" x14ac:dyDescent="0.25">
      <c r="A1522" s="114">
        <v>25740</v>
      </c>
      <c r="B1522" s="115" t="s">
        <v>394</v>
      </c>
      <c r="C1522" s="114" t="s">
        <v>187</v>
      </c>
      <c r="D1522" s="114" t="s">
        <v>44</v>
      </c>
      <c r="E1522" s="114" t="s">
        <v>45</v>
      </c>
      <c r="F1522" s="114">
        <v>2020</v>
      </c>
      <c r="G1522" s="114" t="s">
        <v>11</v>
      </c>
      <c r="H1522" s="20">
        <v>72</v>
      </c>
      <c r="I1522" s="20">
        <v>72</v>
      </c>
      <c r="J1522" s="20">
        <v>720</v>
      </c>
      <c r="K1522" s="20">
        <v>10</v>
      </c>
      <c r="L1522" s="114" t="s">
        <v>4</v>
      </c>
      <c r="M1522" s="114" t="s">
        <v>771</v>
      </c>
    </row>
    <row r="1523" spans="1:13" x14ac:dyDescent="0.25">
      <c r="A1523" s="114">
        <v>25740</v>
      </c>
      <c r="B1523" s="115" t="s">
        <v>394</v>
      </c>
      <c r="C1523" s="114" t="s">
        <v>187</v>
      </c>
      <c r="D1523" s="114" t="s">
        <v>17</v>
      </c>
      <c r="E1523" s="114" t="s">
        <v>18</v>
      </c>
      <c r="F1523" s="114">
        <v>2020</v>
      </c>
      <c r="G1523" s="114" t="s">
        <v>11</v>
      </c>
      <c r="H1523" s="20">
        <v>55</v>
      </c>
      <c r="I1523" s="20">
        <v>55</v>
      </c>
      <c r="J1523" s="20">
        <v>1650</v>
      </c>
      <c r="K1523" s="20">
        <v>30</v>
      </c>
      <c r="L1523" s="114" t="s">
        <v>4</v>
      </c>
      <c r="M1523" s="114" t="s">
        <v>771</v>
      </c>
    </row>
    <row r="1524" spans="1:13" x14ac:dyDescent="0.25">
      <c r="A1524" s="114">
        <v>25740</v>
      </c>
      <c r="B1524" s="115" t="s">
        <v>394</v>
      </c>
      <c r="C1524" s="114" t="s">
        <v>187</v>
      </c>
      <c r="D1524" s="114" t="s">
        <v>17</v>
      </c>
      <c r="E1524" s="114" t="s">
        <v>18</v>
      </c>
      <c r="F1524" s="114">
        <v>2020</v>
      </c>
      <c r="G1524" s="114" t="s">
        <v>3</v>
      </c>
      <c r="H1524" s="20">
        <v>47</v>
      </c>
      <c r="I1524" s="20">
        <v>47</v>
      </c>
      <c r="J1524" s="20">
        <v>1650</v>
      </c>
      <c r="K1524" s="20">
        <v>35.106382978723403</v>
      </c>
      <c r="L1524" s="114" t="s">
        <v>4</v>
      </c>
      <c r="M1524" s="114" t="s">
        <v>771</v>
      </c>
    </row>
    <row r="1525" spans="1:13" x14ac:dyDescent="0.25">
      <c r="A1525" s="114">
        <v>25740</v>
      </c>
      <c r="B1525" s="115" t="s">
        <v>394</v>
      </c>
      <c r="C1525" s="114" t="s">
        <v>187</v>
      </c>
      <c r="D1525" s="114" t="s">
        <v>5</v>
      </c>
      <c r="E1525" s="114" t="s">
        <v>6</v>
      </c>
      <c r="F1525" s="114">
        <v>2020</v>
      </c>
      <c r="G1525" s="114" t="s">
        <v>11</v>
      </c>
      <c r="H1525" s="20">
        <v>30</v>
      </c>
      <c r="I1525" s="20">
        <v>30</v>
      </c>
      <c r="J1525" s="20">
        <v>50.467289719626166</v>
      </c>
      <c r="K1525" s="20">
        <v>1.68224299065421</v>
      </c>
      <c r="L1525" s="114" t="s">
        <v>4</v>
      </c>
      <c r="M1525" s="114" t="s">
        <v>771</v>
      </c>
    </row>
    <row r="1526" spans="1:13" x14ac:dyDescent="0.25">
      <c r="A1526" s="114">
        <v>25740</v>
      </c>
      <c r="B1526" s="115" t="s">
        <v>394</v>
      </c>
      <c r="C1526" s="114" t="s">
        <v>187</v>
      </c>
      <c r="D1526" s="114" t="s">
        <v>5</v>
      </c>
      <c r="E1526" s="114" t="s">
        <v>6</v>
      </c>
      <c r="F1526" s="114">
        <v>2020</v>
      </c>
      <c r="G1526" s="114" t="s">
        <v>3</v>
      </c>
      <c r="H1526" s="20">
        <v>20</v>
      </c>
      <c r="I1526" s="20">
        <v>20</v>
      </c>
      <c r="J1526" s="20">
        <v>33.644859813084111</v>
      </c>
      <c r="K1526" s="20">
        <v>1.68224299065421</v>
      </c>
      <c r="L1526" s="114" t="s">
        <v>4</v>
      </c>
      <c r="M1526" s="114" t="s">
        <v>771</v>
      </c>
    </row>
    <row r="1527" spans="1:13" x14ac:dyDescent="0.25">
      <c r="A1527" s="114">
        <v>25740</v>
      </c>
      <c r="B1527" s="115" t="s">
        <v>394</v>
      </c>
      <c r="C1527" s="114" t="s">
        <v>187</v>
      </c>
      <c r="D1527" s="114" t="s">
        <v>1</v>
      </c>
      <c r="E1527" s="114" t="s">
        <v>2</v>
      </c>
      <c r="F1527" s="114">
        <v>2020</v>
      </c>
      <c r="G1527" s="114" t="s">
        <v>11</v>
      </c>
      <c r="H1527" s="20">
        <v>18</v>
      </c>
      <c r="I1527" s="20">
        <v>18</v>
      </c>
      <c r="J1527" s="20">
        <v>42.284745762711871</v>
      </c>
      <c r="K1527" s="20">
        <v>2.3491525423728801</v>
      </c>
      <c r="L1527" s="114" t="s">
        <v>4</v>
      </c>
      <c r="M1527" s="114" t="s">
        <v>764</v>
      </c>
    </row>
    <row r="1528" spans="1:13" x14ac:dyDescent="0.25">
      <c r="A1528" s="114">
        <v>25740</v>
      </c>
      <c r="B1528" s="115" t="s">
        <v>394</v>
      </c>
      <c r="C1528" s="114" t="s">
        <v>187</v>
      </c>
      <c r="D1528" s="114" t="s">
        <v>1</v>
      </c>
      <c r="E1528" s="114" t="s">
        <v>2</v>
      </c>
      <c r="F1528" s="114">
        <v>2020</v>
      </c>
      <c r="G1528" s="114" t="s">
        <v>3</v>
      </c>
      <c r="H1528" s="20">
        <v>17</v>
      </c>
      <c r="I1528" s="20">
        <v>17</v>
      </c>
      <c r="J1528" s="20">
        <v>39.935593220338994</v>
      </c>
      <c r="K1528" s="20">
        <v>2.3491525423728801</v>
      </c>
      <c r="L1528" s="114" t="s">
        <v>4</v>
      </c>
      <c r="M1528" s="114" t="s">
        <v>764</v>
      </c>
    </row>
    <row r="1529" spans="1:13" x14ac:dyDescent="0.25">
      <c r="A1529" s="114">
        <v>25740</v>
      </c>
      <c r="B1529" s="115" t="s">
        <v>394</v>
      </c>
      <c r="C1529" s="114" t="s">
        <v>187</v>
      </c>
      <c r="D1529" s="114" t="s">
        <v>238</v>
      </c>
      <c r="E1529" s="114" t="s">
        <v>239</v>
      </c>
      <c r="F1529" s="114">
        <v>2020</v>
      </c>
      <c r="G1529" s="114" t="s">
        <v>225</v>
      </c>
      <c r="H1529" s="20">
        <v>335</v>
      </c>
      <c r="I1529" s="20">
        <v>327</v>
      </c>
      <c r="J1529" s="20">
        <v>22236</v>
      </c>
      <c r="K1529" s="20">
        <v>68</v>
      </c>
      <c r="L1529" s="114" t="s">
        <v>50</v>
      </c>
      <c r="M1529" s="114" t="s">
        <v>769</v>
      </c>
    </row>
    <row r="1530" spans="1:13" x14ac:dyDescent="0.25">
      <c r="A1530" s="114">
        <v>25740</v>
      </c>
      <c r="B1530" s="115" t="s">
        <v>394</v>
      </c>
      <c r="C1530" s="114" t="s">
        <v>187</v>
      </c>
      <c r="D1530" s="114" t="s">
        <v>230</v>
      </c>
      <c r="E1530" s="114" t="s">
        <v>231</v>
      </c>
      <c r="F1530" s="114">
        <v>2020</v>
      </c>
      <c r="G1530" s="114" t="s">
        <v>225</v>
      </c>
      <c r="H1530" s="20">
        <v>19</v>
      </c>
      <c r="I1530" s="20">
        <v>18</v>
      </c>
      <c r="J1530" s="20">
        <v>468</v>
      </c>
      <c r="K1530" s="20">
        <v>26</v>
      </c>
      <c r="L1530" s="114" t="s">
        <v>50</v>
      </c>
      <c r="M1530" s="114" t="s">
        <v>769</v>
      </c>
    </row>
    <row r="1531" spans="1:13" x14ac:dyDescent="0.25">
      <c r="A1531" s="114">
        <v>25740</v>
      </c>
      <c r="B1531" s="115" t="s">
        <v>394</v>
      </c>
      <c r="C1531" s="114" t="s">
        <v>187</v>
      </c>
      <c r="D1531" s="114" t="s">
        <v>228</v>
      </c>
      <c r="E1531" s="114" t="s">
        <v>229</v>
      </c>
      <c r="F1531" s="114">
        <v>2020</v>
      </c>
      <c r="G1531" s="114" t="s">
        <v>225</v>
      </c>
      <c r="H1531" s="20">
        <v>16.7</v>
      </c>
      <c r="I1531" s="20">
        <v>15.7</v>
      </c>
      <c r="J1531" s="20">
        <v>565.20000000000005</v>
      </c>
      <c r="K1531" s="20">
        <v>36</v>
      </c>
      <c r="L1531" s="114" t="s">
        <v>50</v>
      </c>
      <c r="M1531" s="114" t="s">
        <v>769</v>
      </c>
    </row>
    <row r="1532" spans="1:13" x14ac:dyDescent="0.25">
      <c r="A1532" s="114">
        <v>25740</v>
      </c>
      <c r="B1532" s="115" t="s">
        <v>394</v>
      </c>
      <c r="C1532" s="114" t="s">
        <v>187</v>
      </c>
      <c r="D1532" s="114" t="s">
        <v>274</v>
      </c>
      <c r="E1532" s="114" t="s">
        <v>275</v>
      </c>
      <c r="F1532" s="114">
        <v>2020</v>
      </c>
      <c r="G1532" s="114" t="s">
        <v>225</v>
      </c>
      <c r="H1532" s="20">
        <v>8.6999999999999993</v>
      </c>
      <c r="I1532" s="20">
        <v>8.6</v>
      </c>
      <c r="J1532" s="20">
        <v>43</v>
      </c>
      <c r="K1532" s="20">
        <v>5</v>
      </c>
      <c r="L1532" s="114" t="s">
        <v>50</v>
      </c>
      <c r="M1532" s="114" t="s">
        <v>769</v>
      </c>
    </row>
    <row r="1533" spans="1:13" x14ac:dyDescent="0.25">
      <c r="A1533" s="114">
        <v>25740</v>
      </c>
      <c r="B1533" s="115" t="s">
        <v>394</v>
      </c>
      <c r="C1533" s="114" t="s">
        <v>187</v>
      </c>
      <c r="D1533" s="114" t="s">
        <v>289</v>
      </c>
      <c r="E1533" s="114" t="s">
        <v>290</v>
      </c>
      <c r="F1533" s="114">
        <v>2020</v>
      </c>
      <c r="G1533" s="114" t="s">
        <v>225</v>
      </c>
      <c r="H1533" s="20">
        <v>6</v>
      </c>
      <c r="I1533" s="20">
        <v>5</v>
      </c>
      <c r="J1533" s="20">
        <v>75</v>
      </c>
      <c r="K1533" s="20">
        <v>15</v>
      </c>
      <c r="L1533" s="114" t="s">
        <v>50</v>
      </c>
      <c r="M1533" s="114" t="s">
        <v>769</v>
      </c>
    </row>
    <row r="1534" spans="1:13" x14ac:dyDescent="0.25">
      <c r="A1534" s="114">
        <v>25743</v>
      </c>
      <c r="B1534" s="115" t="s">
        <v>395</v>
      </c>
      <c r="C1534" s="114" t="s">
        <v>0</v>
      </c>
      <c r="D1534" s="114" t="s">
        <v>7</v>
      </c>
      <c r="E1534" s="114" t="s">
        <v>8</v>
      </c>
      <c r="F1534" s="114">
        <v>2020</v>
      </c>
      <c r="G1534" s="114" t="s">
        <v>3</v>
      </c>
      <c r="H1534" s="20">
        <v>220</v>
      </c>
      <c r="I1534" s="20">
        <v>220</v>
      </c>
      <c r="J1534" s="20">
        <v>923.07692307692321</v>
      </c>
      <c r="K1534" s="20">
        <v>4.1958041958042003</v>
      </c>
      <c r="L1534" s="114" t="s">
        <v>4</v>
      </c>
      <c r="M1534" s="114" t="s">
        <v>764</v>
      </c>
    </row>
    <row r="1535" spans="1:13" x14ac:dyDescent="0.25">
      <c r="A1535" s="114">
        <v>25743</v>
      </c>
      <c r="B1535" s="115" t="s">
        <v>395</v>
      </c>
      <c r="C1535" s="114" t="s">
        <v>0</v>
      </c>
      <c r="D1535" s="114" t="s">
        <v>7</v>
      </c>
      <c r="E1535" s="114" t="s">
        <v>8</v>
      </c>
      <c r="F1535" s="114">
        <v>2020</v>
      </c>
      <c r="G1535" s="114" t="s">
        <v>11</v>
      </c>
      <c r="H1535" s="20">
        <v>220</v>
      </c>
      <c r="I1535" s="20">
        <v>180</v>
      </c>
      <c r="J1535" s="20">
        <v>755.24475524475531</v>
      </c>
      <c r="K1535" s="20">
        <v>4.1958041958042003</v>
      </c>
      <c r="L1535" s="114" t="s">
        <v>4</v>
      </c>
      <c r="M1535" s="114" t="s">
        <v>764</v>
      </c>
    </row>
    <row r="1536" spans="1:13" x14ac:dyDescent="0.25">
      <c r="A1536" s="114">
        <v>25743</v>
      </c>
      <c r="B1536" s="115" t="s">
        <v>395</v>
      </c>
      <c r="C1536" s="114" t="s">
        <v>0</v>
      </c>
      <c r="D1536" s="114" t="s">
        <v>1</v>
      </c>
      <c r="E1536" s="114" t="s">
        <v>2</v>
      </c>
      <c r="F1536" s="114">
        <v>2020</v>
      </c>
      <c r="G1536" s="114" t="s">
        <v>3</v>
      </c>
      <c r="H1536" s="20">
        <v>200</v>
      </c>
      <c r="I1536" s="20">
        <v>180</v>
      </c>
      <c r="J1536" s="20">
        <v>352.09322033898309</v>
      </c>
      <c r="K1536" s="20">
        <v>1.9560734463276801</v>
      </c>
      <c r="L1536" s="114" t="s">
        <v>4</v>
      </c>
      <c r="M1536" s="114" t="s">
        <v>764</v>
      </c>
    </row>
    <row r="1537" spans="1:13" x14ac:dyDescent="0.25">
      <c r="A1537" s="114">
        <v>25743</v>
      </c>
      <c r="B1537" s="115" t="s">
        <v>395</v>
      </c>
      <c r="C1537" s="114" t="s">
        <v>0</v>
      </c>
      <c r="D1537" s="114" t="s">
        <v>1</v>
      </c>
      <c r="E1537" s="114" t="s">
        <v>2</v>
      </c>
      <c r="F1537" s="114">
        <v>2020</v>
      </c>
      <c r="G1537" s="114" t="s">
        <v>11</v>
      </c>
      <c r="H1537" s="20">
        <v>200</v>
      </c>
      <c r="I1537" s="20">
        <v>200</v>
      </c>
      <c r="J1537" s="20">
        <v>391.52542372881362</v>
      </c>
      <c r="K1537" s="20">
        <v>1.9576271186440699</v>
      </c>
      <c r="L1537" s="114" t="s">
        <v>4</v>
      </c>
      <c r="M1537" s="114" t="s">
        <v>764</v>
      </c>
    </row>
    <row r="1538" spans="1:13" x14ac:dyDescent="0.25">
      <c r="A1538" s="114">
        <v>25743</v>
      </c>
      <c r="B1538" s="115" t="s">
        <v>395</v>
      </c>
      <c r="C1538" s="114" t="s">
        <v>0</v>
      </c>
      <c r="D1538" s="114" t="s">
        <v>42</v>
      </c>
      <c r="E1538" s="114" t="s">
        <v>43</v>
      </c>
      <c r="F1538" s="114">
        <v>2020</v>
      </c>
      <c r="G1538" s="114" t="s">
        <v>11</v>
      </c>
      <c r="H1538" s="20">
        <v>50</v>
      </c>
      <c r="I1538" s="20">
        <v>50</v>
      </c>
      <c r="J1538" s="20">
        <v>1000</v>
      </c>
      <c r="K1538" s="20">
        <v>20</v>
      </c>
      <c r="L1538" s="114" t="s">
        <v>4</v>
      </c>
      <c r="M1538" s="114" t="s">
        <v>771</v>
      </c>
    </row>
    <row r="1539" spans="1:13" x14ac:dyDescent="0.25">
      <c r="A1539" s="114">
        <v>25743</v>
      </c>
      <c r="B1539" s="115" t="s">
        <v>395</v>
      </c>
      <c r="C1539" s="114" t="s">
        <v>0</v>
      </c>
      <c r="D1539" s="114" t="s">
        <v>9</v>
      </c>
      <c r="E1539" s="114" t="s">
        <v>10</v>
      </c>
      <c r="F1539" s="114">
        <v>2020</v>
      </c>
      <c r="G1539" s="114" t="s">
        <v>11</v>
      </c>
      <c r="H1539" s="20">
        <v>50</v>
      </c>
      <c r="I1539" s="20">
        <v>50</v>
      </c>
      <c r="J1539" s="20">
        <v>295</v>
      </c>
      <c r="K1539" s="20">
        <v>5.9</v>
      </c>
      <c r="L1539" s="114" t="s">
        <v>4</v>
      </c>
      <c r="M1539" s="114" t="s">
        <v>771</v>
      </c>
    </row>
    <row r="1540" spans="1:13" x14ac:dyDescent="0.25">
      <c r="A1540" s="114">
        <v>25743</v>
      </c>
      <c r="B1540" s="115" t="s">
        <v>395</v>
      </c>
      <c r="C1540" s="114" t="s">
        <v>0</v>
      </c>
      <c r="D1540" s="114" t="s">
        <v>5</v>
      </c>
      <c r="E1540" s="114" t="s">
        <v>6</v>
      </c>
      <c r="F1540" s="114">
        <v>2020</v>
      </c>
      <c r="G1540" s="114" t="s">
        <v>3</v>
      </c>
      <c r="H1540" s="20">
        <v>40</v>
      </c>
      <c r="I1540" s="20">
        <v>40</v>
      </c>
      <c r="J1540" s="20">
        <v>56.074766355140184</v>
      </c>
      <c r="K1540" s="20">
        <v>1.4018691588784999</v>
      </c>
      <c r="L1540" s="114" t="s">
        <v>4</v>
      </c>
      <c r="M1540" s="114" t="s">
        <v>771</v>
      </c>
    </row>
    <row r="1541" spans="1:13" x14ac:dyDescent="0.25">
      <c r="A1541" s="114">
        <v>25743</v>
      </c>
      <c r="B1541" s="115" t="s">
        <v>395</v>
      </c>
      <c r="C1541" s="114" t="s">
        <v>0</v>
      </c>
      <c r="D1541" s="114" t="s">
        <v>5</v>
      </c>
      <c r="E1541" s="114" t="s">
        <v>6</v>
      </c>
      <c r="F1541" s="114">
        <v>2020</v>
      </c>
      <c r="G1541" s="114" t="s">
        <v>11</v>
      </c>
      <c r="H1541" s="20">
        <v>40</v>
      </c>
      <c r="I1541" s="20">
        <v>40</v>
      </c>
      <c r="J1541" s="20">
        <v>56.074766355140184</v>
      </c>
      <c r="K1541" s="20">
        <v>1.4018691588784999</v>
      </c>
      <c r="L1541" s="114" t="s">
        <v>4</v>
      </c>
      <c r="M1541" s="114" t="s">
        <v>771</v>
      </c>
    </row>
    <row r="1542" spans="1:13" x14ac:dyDescent="0.25">
      <c r="A1542" s="114">
        <v>25743</v>
      </c>
      <c r="B1542" s="115" t="s">
        <v>395</v>
      </c>
      <c r="C1542" s="114" t="s">
        <v>0</v>
      </c>
      <c r="D1542" s="114" t="s">
        <v>14</v>
      </c>
      <c r="E1542" s="114" t="s">
        <v>15</v>
      </c>
      <c r="F1542" s="114">
        <v>2020</v>
      </c>
      <c r="G1542" s="114" t="s">
        <v>11</v>
      </c>
      <c r="H1542" s="20">
        <v>40</v>
      </c>
      <c r="I1542" s="20">
        <v>40</v>
      </c>
      <c r="J1542" s="20">
        <v>400</v>
      </c>
      <c r="K1542" s="20">
        <v>10</v>
      </c>
      <c r="L1542" s="114" t="s">
        <v>4</v>
      </c>
      <c r="M1542" s="114" t="s">
        <v>771</v>
      </c>
    </row>
    <row r="1543" spans="1:13" x14ac:dyDescent="0.25">
      <c r="A1543" s="114">
        <v>25743</v>
      </c>
      <c r="B1543" s="115" t="s">
        <v>395</v>
      </c>
      <c r="C1543" s="114" t="s">
        <v>0</v>
      </c>
      <c r="D1543" s="114" t="s">
        <v>12</v>
      </c>
      <c r="E1543" s="114" t="s">
        <v>13</v>
      </c>
      <c r="F1543" s="114">
        <v>2020</v>
      </c>
      <c r="G1543" s="114" t="s">
        <v>11</v>
      </c>
      <c r="H1543" s="20">
        <v>30</v>
      </c>
      <c r="I1543" s="20">
        <v>30</v>
      </c>
      <c r="J1543" s="20">
        <v>210</v>
      </c>
      <c r="K1543" s="20">
        <v>7</v>
      </c>
      <c r="L1543" s="114" t="s">
        <v>4</v>
      </c>
      <c r="M1543" s="114" t="s">
        <v>771</v>
      </c>
    </row>
    <row r="1544" spans="1:13" x14ac:dyDescent="0.25">
      <c r="A1544" s="114">
        <v>25743</v>
      </c>
      <c r="B1544" s="115" t="s">
        <v>395</v>
      </c>
      <c r="C1544" s="114" t="s">
        <v>0</v>
      </c>
      <c r="D1544" s="114" t="s">
        <v>9</v>
      </c>
      <c r="E1544" s="114" t="s">
        <v>10</v>
      </c>
      <c r="F1544" s="114">
        <v>2020</v>
      </c>
      <c r="G1544" s="114" t="s">
        <v>3</v>
      </c>
      <c r="H1544" s="20">
        <v>30</v>
      </c>
      <c r="I1544" s="20">
        <v>30</v>
      </c>
      <c r="J1544" s="20">
        <v>180</v>
      </c>
      <c r="K1544" s="20">
        <v>6</v>
      </c>
      <c r="L1544" s="114" t="s">
        <v>4</v>
      </c>
      <c r="M1544" s="114" t="s">
        <v>771</v>
      </c>
    </row>
    <row r="1545" spans="1:13" x14ac:dyDescent="0.25">
      <c r="A1545" s="114">
        <v>25743</v>
      </c>
      <c r="B1545" s="115" t="s">
        <v>395</v>
      </c>
      <c r="C1545" s="114" t="s">
        <v>0</v>
      </c>
      <c r="D1545" s="114" t="s">
        <v>12</v>
      </c>
      <c r="E1545" s="114" t="s">
        <v>13</v>
      </c>
      <c r="F1545" s="114">
        <v>2020</v>
      </c>
      <c r="G1545" s="114" t="s">
        <v>3</v>
      </c>
      <c r="H1545" s="20">
        <v>20</v>
      </c>
      <c r="I1545" s="20">
        <v>18</v>
      </c>
      <c r="J1545" s="20">
        <v>126</v>
      </c>
      <c r="K1545" s="20">
        <v>7</v>
      </c>
      <c r="L1545" s="114" t="s">
        <v>4</v>
      </c>
      <c r="M1545" s="114" t="s">
        <v>771</v>
      </c>
    </row>
    <row r="1546" spans="1:13" x14ac:dyDescent="0.25">
      <c r="A1546" s="114">
        <v>25743</v>
      </c>
      <c r="B1546" s="115" t="s">
        <v>395</v>
      </c>
      <c r="C1546" s="114" t="s">
        <v>0</v>
      </c>
      <c r="D1546" s="114" t="s">
        <v>14</v>
      </c>
      <c r="E1546" s="114" t="s">
        <v>15</v>
      </c>
      <c r="F1546" s="114">
        <v>2020</v>
      </c>
      <c r="G1546" s="114" t="s">
        <v>3</v>
      </c>
      <c r="H1546" s="20">
        <v>20</v>
      </c>
      <c r="I1546" s="20">
        <v>20</v>
      </c>
      <c r="J1546" s="20">
        <v>199</v>
      </c>
      <c r="K1546" s="20">
        <v>9.9499999999999993</v>
      </c>
      <c r="L1546" s="114" t="s">
        <v>4</v>
      </c>
      <c r="M1546" s="114" t="s">
        <v>771</v>
      </c>
    </row>
    <row r="1547" spans="1:13" x14ac:dyDescent="0.25">
      <c r="A1547" s="114">
        <v>25743</v>
      </c>
      <c r="B1547" s="115" t="s">
        <v>395</v>
      </c>
      <c r="C1547" s="114" t="s">
        <v>0</v>
      </c>
      <c r="D1547" s="114" t="s">
        <v>85</v>
      </c>
      <c r="E1547" s="114" t="s">
        <v>86</v>
      </c>
      <c r="F1547" s="114">
        <v>2020</v>
      </c>
      <c r="G1547" s="114" t="s">
        <v>11</v>
      </c>
      <c r="H1547" s="20">
        <v>10</v>
      </c>
      <c r="I1547" s="20">
        <v>10</v>
      </c>
      <c r="J1547" s="20">
        <v>400</v>
      </c>
      <c r="K1547" s="20">
        <v>40</v>
      </c>
      <c r="L1547" s="114" t="s">
        <v>4</v>
      </c>
      <c r="M1547" s="114" t="s">
        <v>771</v>
      </c>
    </row>
    <row r="1548" spans="1:13" x14ac:dyDescent="0.25">
      <c r="A1548" s="114">
        <v>25743</v>
      </c>
      <c r="B1548" s="115" t="s">
        <v>395</v>
      </c>
      <c r="C1548" s="114" t="s">
        <v>0</v>
      </c>
      <c r="D1548" s="114" t="s">
        <v>73</v>
      </c>
      <c r="E1548" s="114" t="s">
        <v>74</v>
      </c>
      <c r="F1548" s="114">
        <v>2020</v>
      </c>
      <c r="G1548" s="114" t="s">
        <v>11</v>
      </c>
      <c r="H1548" s="20">
        <v>5</v>
      </c>
      <c r="I1548" s="20">
        <v>5</v>
      </c>
      <c r="J1548" s="20">
        <v>60</v>
      </c>
      <c r="K1548" s="20">
        <v>12</v>
      </c>
      <c r="L1548" s="114" t="s">
        <v>4</v>
      </c>
      <c r="M1548" s="114" t="s">
        <v>775</v>
      </c>
    </row>
    <row r="1549" spans="1:13" x14ac:dyDescent="0.25">
      <c r="A1549" s="114">
        <v>25743</v>
      </c>
      <c r="B1549" s="115" t="s">
        <v>395</v>
      </c>
      <c r="C1549" s="114" t="s">
        <v>0</v>
      </c>
      <c r="D1549" s="114" t="s">
        <v>228</v>
      </c>
      <c r="E1549" s="114" t="s">
        <v>229</v>
      </c>
      <c r="F1549" s="114">
        <v>2020</v>
      </c>
      <c r="G1549" s="114" t="s">
        <v>225</v>
      </c>
      <c r="H1549" s="20">
        <v>529</v>
      </c>
      <c r="I1549" s="20">
        <v>519</v>
      </c>
      <c r="J1549" s="20">
        <v>5290</v>
      </c>
      <c r="K1549" s="20">
        <v>10</v>
      </c>
      <c r="L1549" s="114" t="s">
        <v>50</v>
      </c>
      <c r="M1549" s="114" t="s">
        <v>769</v>
      </c>
    </row>
    <row r="1550" spans="1:13" x14ac:dyDescent="0.25">
      <c r="A1550" s="114">
        <v>25743</v>
      </c>
      <c r="B1550" s="115" t="s">
        <v>395</v>
      </c>
      <c r="C1550" s="114" t="s">
        <v>0</v>
      </c>
      <c r="D1550" s="114" t="s">
        <v>232</v>
      </c>
      <c r="E1550" s="114" t="s">
        <v>759</v>
      </c>
      <c r="F1550" s="114">
        <v>2020</v>
      </c>
      <c r="G1550" s="114" t="s">
        <v>225</v>
      </c>
      <c r="H1550" s="20">
        <v>359</v>
      </c>
      <c r="I1550" s="20">
        <v>323</v>
      </c>
      <c r="J1550" s="20">
        <v>355</v>
      </c>
      <c r="K1550" s="20">
        <v>1.0990712074303399</v>
      </c>
      <c r="L1550" s="114" t="s">
        <v>50</v>
      </c>
      <c r="M1550" s="114" t="s">
        <v>759</v>
      </c>
    </row>
    <row r="1551" spans="1:13" x14ac:dyDescent="0.25">
      <c r="A1551" s="114">
        <v>25743</v>
      </c>
      <c r="B1551" s="115" t="s">
        <v>395</v>
      </c>
      <c r="C1551" s="114" t="s">
        <v>0</v>
      </c>
      <c r="D1551" s="114" t="s">
        <v>230</v>
      </c>
      <c r="E1551" s="114" t="s">
        <v>231</v>
      </c>
      <c r="F1551" s="114">
        <v>2020</v>
      </c>
      <c r="G1551" s="114" t="s">
        <v>225</v>
      </c>
      <c r="H1551" s="20">
        <v>230</v>
      </c>
      <c r="I1551" s="20">
        <v>130</v>
      </c>
      <c r="J1551" s="20">
        <v>1560</v>
      </c>
      <c r="K1551" s="20">
        <v>12</v>
      </c>
      <c r="L1551" s="114" t="s">
        <v>50</v>
      </c>
      <c r="M1551" s="114" t="s">
        <v>769</v>
      </c>
    </row>
    <row r="1552" spans="1:13" x14ac:dyDescent="0.25">
      <c r="A1552" s="114">
        <v>25743</v>
      </c>
      <c r="B1552" s="115" t="s">
        <v>395</v>
      </c>
      <c r="C1552" s="114" t="s">
        <v>0</v>
      </c>
      <c r="D1552" s="114" t="s">
        <v>224</v>
      </c>
      <c r="E1552" s="114" t="s">
        <v>337</v>
      </c>
      <c r="F1552" s="114">
        <v>2020</v>
      </c>
      <c r="G1552" s="114" t="s">
        <v>225</v>
      </c>
      <c r="H1552" s="20">
        <v>111.49</v>
      </c>
      <c r="I1552" s="20">
        <v>87</v>
      </c>
      <c r="J1552" s="20">
        <v>1740</v>
      </c>
      <c r="K1552" s="20">
        <v>20</v>
      </c>
      <c r="L1552" s="114" t="s">
        <v>50</v>
      </c>
      <c r="M1552" s="114" t="s">
        <v>769</v>
      </c>
    </row>
    <row r="1553" spans="1:13" x14ac:dyDescent="0.25">
      <c r="A1553" s="114">
        <v>25743</v>
      </c>
      <c r="B1553" s="115" t="s">
        <v>395</v>
      </c>
      <c r="C1553" s="114" t="s">
        <v>0</v>
      </c>
      <c r="D1553" s="114" t="s">
        <v>234</v>
      </c>
      <c r="E1553" s="114" t="s">
        <v>235</v>
      </c>
      <c r="F1553" s="114">
        <v>2020</v>
      </c>
      <c r="G1553" s="114" t="s">
        <v>225</v>
      </c>
      <c r="H1553" s="20">
        <v>30</v>
      </c>
      <c r="I1553" s="20">
        <v>30</v>
      </c>
      <c r="J1553" s="20">
        <v>240</v>
      </c>
      <c r="K1553" s="20">
        <v>8</v>
      </c>
      <c r="L1553" s="114" t="s">
        <v>50</v>
      </c>
      <c r="M1553" s="114" t="s">
        <v>769</v>
      </c>
    </row>
    <row r="1554" spans="1:13" x14ac:dyDescent="0.25">
      <c r="A1554" s="114">
        <v>25743</v>
      </c>
      <c r="B1554" s="115" t="s">
        <v>395</v>
      </c>
      <c r="C1554" s="114" t="s">
        <v>0</v>
      </c>
      <c r="D1554" s="114" t="s">
        <v>226</v>
      </c>
      <c r="E1554" s="114" t="s">
        <v>335</v>
      </c>
      <c r="F1554" s="114">
        <v>2020</v>
      </c>
      <c r="G1554" s="114" t="s">
        <v>225</v>
      </c>
      <c r="H1554" s="20">
        <v>10</v>
      </c>
      <c r="I1554" s="20">
        <v>10</v>
      </c>
      <c r="J1554" s="20">
        <v>100</v>
      </c>
      <c r="K1554" s="20">
        <v>10</v>
      </c>
      <c r="L1554" s="114" t="s">
        <v>50</v>
      </c>
      <c r="M1554" s="114" t="s">
        <v>769</v>
      </c>
    </row>
    <row r="1555" spans="1:13" x14ac:dyDescent="0.25">
      <c r="A1555" s="114">
        <v>25743</v>
      </c>
      <c r="B1555" s="115" t="s">
        <v>395</v>
      </c>
      <c r="C1555" s="114" t="s">
        <v>0</v>
      </c>
      <c r="D1555" s="114" t="s">
        <v>227</v>
      </c>
      <c r="E1555" s="114" t="s">
        <v>339</v>
      </c>
      <c r="F1555" s="114">
        <v>2020</v>
      </c>
      <c r="G1555" s="114" t="s">
        <v>225</v>
      </c>
      <c r="H1555" s="20">
        <v>10</v>
      </c>
      <c r="I1555" s="20">
        <v>10</v>
      </c>
      <c r="J1555" s="20">
        <v>200</v>
      </c>
      <c r="K1555" s="20">
        <v>20</v>
      </c>
      <c r="L1555" s="114" t="s">
        <v>50</v>
      </c>
      <c r="M1555" s="114" t="s">
        <v>769</v>
      </c>
    </row>
    <row r="1556" spans="1:13" x14ac:dyDescent="0.25">
      <c r="A1556" s="114">
        <v>25745</v>
      </c>
      <c r="B1556" s="115" t="s">
        <v>397</v>
      </c>
      <c r="C1556" s="114" t="s">
        <v>146</v>
      </c>
      <c r="D1556" s="114" t="s">
        <v>1</v>
      </c>
      <c r="E1556" s="114" t="s">
        <v>2</v>
      </c>
      <c r="F1556" s="114">
        <v>2020</v>
      </c>
      <c r="G1556" s="114" t="s">
        <v>3</v>
      </c>
      <c r="H1556" s="20">
        <v>500</v>
      </c>
      <c r="I1556" s="20">
        <v>450</v>
      </c>
      <c r="J1556" s="20">
        <v>1350</v>
      </c>
      <c r="K1556" s="20">
        <v>3</v>
      </c>
      <c r="L1556" s="114" t="s">
        <v>4</v>
      </c>
      <c r="M1556" s="114" t="s">
        <v>764</v>
      </c>
    </row>
    <row r="1557" spans="1:13" x14ac:dyDescent="0.25">
      <c r="A1557" s="114">
        <v>25745</v>
      </c>
      <c r="B1557" s="115" t="s">
        <v>397</v>
      </c>
      <c r="C1557" s="114" t="s">
        <v>146</v>
      </c>
      <c r="D1557" s="114" t="s">
        <v>7</v>
      </c>
      <c r="E1557" s="114" t="s">
        <v>8</v>
      </c>
      <c r="F1557" s="114">
        <v>2020</v>
      </c>
      <c r="G1557" s="114" t="s">
        <v>3</v>
      </c>
      <c r="H1557" s="20">
        <v>250</v>
      </c>
      <c r="I1557" s="20">
        <v>220</v>
      </c>
      <c r="J1557" s="20">
        <v>264</v>
      </c>
      <c r="K1557" s="20">
        <v>1.2</v>
      </c>
      <c r="L1557" s="114" t="s">
        <v>4</v>
      </c>
      <c r="M1557" s="114" t="s">
        <v>764</v>
      </c>
    </row>
    <row r="1558" spans="1:13" x14ac:dyDescent="0.25">
      <c r="A1558" s="114">
        <v>25745</v>
      </c>
      <c r="B1558" s="115" t="s">
        <v>397</v>
      </c>
      <c r="C1558" s="114" t="s">
        <v>146</v>
      </c>
      <c r="D1558" s="114" t="s">
        <v>5</v>
      </c>
      <c r="E1558" s="114" t="s">
        <v>6</v>
      </c>
      <c r="F1558" s="114">
        <v>2020</v>
      </c>
      <c r="G1558" s="114" t="s">
        <v>3</v>
      </c>
      <c r="H1558" s="20">
        <v>200</v>
      </c>
      <c r="I1558" s="20">
        <v>180</v>
      </c>
      <c r="J1558" s="20">
        <v>294.39252336448595</v>
      </c>
      <c r="K1558" s="20">
        <v>1.63551401869159</v>
      </c>
      <c r="L1558" s="114" t="s">
        <v>4</v>
      </c>
      <c r="M1558" s="114" t="s">
        <v>771</v>
      </c>
    </row>
    <row r="1559" spans="1:13" x14ac:dyDescent="0.25">
      <c r="A1559" s="114">
        <v>25745</v>
      </c>
      <c r="B1559" s="115" t="s">
        <v>397</v>
      </c>
      <c r="C1559" s="114" t="s">
        <v>146</v>
      </c>
      <c r="D1559" s="114" t="s">
        <v>5</v>
      </c>
      <c r="E1559" s="114" t="s">
        <v>6</v>
      </c>
      <c r="F1559" s="114">
        <v>2020</v>
      </c>
      <c r="G1559" s="114" t="s">
        <v>11</v>
      </c>
      <c r="H1559" s="20">
        <v>200</v>
      </c>
      <c r="I1559" s="20">
        <v>180</v>
      </c>
      <c r="J1559" s="20">
        <v>294.39252336448595</v>
      </c>
      <c r="K1559" s="20">
        <v>1.63551401869159</v>
      </c>
      <c r="L1559" s="114" t="s">
        <v>4</v>
      </c>
      <c r="M1559" s="114" t="s">
        <v>771</v>
      </c>
    </row>
    <row r="1560" spans="1:13" x14ac:dyDescent="0.25">
      <c r="A1560" s="114">
        <v>25745</v>
      </c>
      <c r="B1560" s="115" t="s">
        <v>397</v>
      </c>
      <c r="C1560" s="114" t="s">
        <v>146</v>
      </c>
      <c r="D1560" s="114" t="s">
        <v>19</v>
      </c>
      <c r="E1560" s="114" t="s">
        <v>20</v>
      </c>
      <c r="F1560" s="114">
        <v>2020</v>
      </c>
      <c r="G1560" s="114" t="s">
        <v>11</v>
      </c>
      <c r="H1560" s="20">
        <v>150</v>
      </c>
      <c r="I1560" s="20">
        <v>150</v>
      </c>
      <c r="J1560" s="20">
        <v>4500</v>
      </c>
      <c r="K1560" s="20">
        <v>30</v>
      </c>
      <c r="L1560" s="114" t="s">
        <v>4</v>
      </c>
      <c r="M1560" s="114" t="s">
        <v>774</v>
      </c>
    </row>
    <row r="1561" spans="1:13" x14ac:dyDescent="0.25">
      <c r="A1561" s="114">
        <v>25745</v>
      </c>
      <c r="B1561" s="115" t="s">
        <v>397</v>
      </c>
      <c r="C1561" s="114" t="s">
        <v>146</v>
      </c>
      <c r="D1561" s="114" t="s">
        <v>19</v>
      </c>
      <c r="E1561" s="114" t="s">
        <v>20</v>
      </c>
      <c r="F1561" s="114">
        <v>2020</v>
      </c>
      <c r="G1561" s="114" t="s">
        <v>3</v>
      </c>
      <c r="H1561" s="20">
        <v>120</v>
      </c>
      <c r="I1561" s="20">
        <v>110</v>
      </c>
      <c r="J1561" s="20">
        <v>3850</v>
      </c>
      <c r="K1561" s="20">
        <v>35</v>
      </c>
      <c r="L1561" s="114" t="s">
        <v>4</v>
      </c>
      <c r="M1561" s="114" t="s">
        <v>774</v>
      </c>
    </row>
    <row r="1562" spans="1:13" x14ac:dyDescent="0.25">
      <c r="A1562" s="114">
        <v>25745</v>
      </c>
      <c r="B1562" s="115" t="s">
        <v>397</v>
      </c>
      <c r="C1562" s="114" t="s">
        <v>146</v>
      </c>
      <c r="D1562" s="114" t="s">
        <v>17</v>
      </c>
      <c r="E1562" s="114" t="s">
        <v>18</v>
      </c>
      <c r="F1562" s="114">
        <v>2020</v>
      </c>
      <c r="G1562" s="114" t="s">
        <v>3</v>
      </c>
      <c r="H1562" s="20">
        <v>80</v>
      </c>
      <c r="I1562" s="20">
        <v>80</v>
      </c>
      <c r="J1562" s="20">
        <v>3600</v>
      </c>
      <c r="K1562" s="20">
        <v>45</v>
      </c>
      <c r="L1562" s="114" t="s">
        <v>4</v>
      </c>
      <c r="M1562" s="114" t="s">
        <v>771</v>
      </c>
    </row>
    <row r="1563" spans="1:13" x14ac:dyDescent="0.25">
      <c r="A1563" s="114">
        <v>25745</v>
      </c>
      <c r="B1563" s="115" t="s">
        <v>397</v>
      </c>
      <c r="C1563" s="114" t="s">
        <v>146</v>
      </c>
      <c r="D1563" s="114" t="s">
        <v>29</v>
      </c>
      <c r="E1563" s="114" t="s">
        <v>30</v>
      </c>
      <c r="F1563" s="114">
        <v>2020</v>
      </c>
      <c r="G1563" s="114" t="s">
        <v>11</v>
      </c>
      <c r="H1563" s="20">
        <v>55</v>
      </c>
      <c r="I1563" s="20">
        <v>50</v>
      </c>
      <c r="J1563" s="20">
        <v>2500</v>
      </c>
      <c r="K1563" s="20">
        <v>50</v>
      </c>
      <c r="L1563" s="114" t="s">
        <v>4</v>
      </c>
      <c r="M1563" s="114" t="s">
        <v>771</v>
      </c>
    </row>
    <row r="1564" spans="1:13" x14ac:dyDescent="0.25">
      <c r="A1564" s="114">
        <v>25745</v>
      </c>
      <c r="B1564" s="115" t="s">
        <v>397</v>
      </c>
      <c r="C1564" s="114" t="s">
        <v>146</v>
      </c>
      <c r="D1564" s="114" t="s">
        <v>29</v>
      </c>
      <c r="E1564" s="114" t="s">
        <v>30</v>
      </c>
      <c r="F1564" s="114">
        <v>2020</v>
      </c>
      <c r="G1564" s="114" t="s">
        <v>3</v>
      </c>
      <c r="H1564" s="20">
        <v>50</v>
      </c>
      <c r="I1564" s="20">
        <v>50</v>
      </c>
      <c r="J1564" s="20">
        <v>2500</v>
      </c>
      <c r="K1564" s="20">
        <v>50</v>
      </c>
      <c r="L1564" s="114" t="s">
        <v>4</v>
      </c>
      <c r="M1564" s="114" t="s">
        <v>771</v>
      </c>
    </row>
    <row r="1565" spans="1:13" x14ac:dyDescent="0.25">
      <c r="A1565" s="114">
        <v>25745</v>
      </c>
      <c r="B1565" s="115" t="s">
        <v>397</v>
      </c>
      <c r="C1565" s="114" t="s">
        <v>146</v>
      </c>
      <c r="D1565" s="114" t="s">
        <v>1</v>
      </c>
      <c r="E1565" s="114" t="s">
        <v>2</v>
      </c>
      <c r="F1565" s="114">
        <v>2020</v>
      </c>
      <c r="G1565" s="114" t="s">
        <v>11</v>
      </c>
      <c r="H1565" s="20">
        <v>50</v>
      </c>
      <c r="I1565" s="20">
        <v>35</v>
      </c>
      <c r="J1565" s="20">
        <v>97.881355932203405</v>
      </c>
      <c r="K1565" s="20">
        <v>2.79661016949153</v>
      </c>
      <c r="L1565" s="114" t="s">
        <v>4</v>
      </c>
      <c r="M1565" s="114" t="s">
        <v>764</v>
      </c>
    </row>
    <row r="1566" spans="1:13" x14ac:dyDescent="0.25">
      <c r="A1566" s="114">
        <v>25745</v>
      </c>
      <c r="B1566" s="115" t="s">
        <v>397</v>
      </c>
      <c r="C1566" s="114" t="s">
        <v>146</v>
      </c>
      <c r="D1566" s="114" t="s">
        <v>17</v>
      </c>
      <c r="E1566" s="114" t="s">
        <v>18</v>
      </c>
      <c r="F1566" s="114">
        <v>2020</v>
      </c>
      <c r="G1566" s="114" t="s">
        <v>11</v>
      </c>
      <c r="H1566" s="20">
        <v>30</v>
      </c>
      <c r="I1566" s="20">
        <v>30</v>
      </c>
      <c r="J1566" s="20">
        <v>1200</v>
      </c>
      <c r="K1566" s="20">
        <v>40</v>
      </c>
      <c r="L1566" s="114" t="s">
        <v>4</v>
      </c>
      <c r="M1566" s="114" t="s">
        <v>771</v>
      </c>
    </row>
    <row r="1567" spans="1:13" x14ac:dyDescent="0.25">
      <c r="A1567" s="114">
        <v>25745</v>
      </c>
      <c r="B1567" s="115" t="s">
        <v>397</v>
      </c>
      <c r="C1567" s="114" t="s">
        <v>146</v>
      </c>
      <c r="D1567" s="114" t="s">
        <v>141</v>
      </c>
      <c r="E1567" s="114" t="s">
        <v>142</v>
      </c>
      <c r="F1567" s="114">
        <v>2020</v>
      </c>
      <c r="G1567" s="114" t="s">
        <v>3</v>
      </c>
      <c r="H1567" s="20">
        <v>15</v>
      </c>
      <c r="I1567" s="20">
        <v>15</v>
      </c>
      <c r="J1567" s="20">
        <v>60</v>
      </c>
      <c r="K1567" s="20">
        <v>4</v>
      </c>
      <c r="L1567" s="114" t="s">
        <v>4</v>
      </c>
      <c r="M1567" s="114" t="s">
        <v>764</v>
      </c>
    </row>
    <row r="1568" spans="1:13" x14ac:dyDescent="0.25">
      <c r="A1568" s="114">
        <v>25745</v>
      </c>
      <c r="B1568" s="115" t="s">
        <v>397</v>
      </c>
      <c r="C1568" s="114" t="s">
        <v>146</v>
      </c>
      <c r="D1568" s="114" t="s">
        <v>44</v>
      </c>
      <c r="E1568" s="114" t="s">
        <v>45</v>
      </c>
      <c r="F1568" s="114">
        <v>2020</v>
      </c>
      <c r="G1568" s="114" t="s">
        <v>3</v>
      </c>
      <c r="H1568" s="20">
        <v>10</v>
      </c>
      <c r="I1568" s="20">
        <v>10</v>
      </c>
      <c r="J1568" s="20">
        <v>300</v>
      </c>
      <c r="K1568" s="20">
        <v>30</v>
      </c>
      <c r="L1568" s="114" t="s">
        <v>4</v>
      </c>
      <c r="M1568" s="114" t="s">
        <v>771</v>
      </c>
    </row>
    <row r="1569" spans="1:13" x14ac:dyDescent="0.25">
      <c r="A1569" s="114">
        <v>25745</v>
      </c>
      <c r="B1569" s="115" t="s">
        <v>397</v>
      </c>
      <c r="C1569" s="114" t="s">
        <v>146</v>
      </c>
      <c r="D1569" s="114" t="s">
        <v>73</v>
      </c>
      <c r="E1569" s="114" t="s">
        <v>74</v>
      </c>
      <c r="F1569" s="114">
        <v>2020</v>
      </c>
      <c r="G1569" s="114" t="s">
        <v>3</v>
      </c>
      <c r="H1569" s="20">
        <v>10</v>
      </c>
      <c r="I1569" s="20">
        <v>10</v>
      </c>
      <c r="J1569" s="20">
        <v>300</v>
      </c>
      <c r="K1569" s="20">
        <v>30</v>
      </c>
      <c r="L1569" s="114" t="s">
        <v>4</v>
      </c>
      <c r="M1569" s="114" t="s">
        <v>775</v>
      </c>
    </row>
    <row r="1570" spans="1:13" x14ac:dyDescent="0.25">
      <c r="A1570" s="114">
        <v>25745</v>
      </c>
      <c r="B1570" s="115" t="s">
        <v>397</v>
      </c>
      <c r="C1570" s="114" t="s">
        <v>146</v>
      </c>
      <c r="D1570" s="114" t="s">
        <v>68</v>
      </c>
      <c r="E1570" s="114" t="s">
        <v>69</v>
      </c>
      <c r="F1570" s="114">
        <v>2020</v>
      </c>
      <c r="G1570" s="114" t="s">
        <v>3</v>
      </c>
      <c r="H1570" s="20">
        <v>3</v>
      </c>
      <c r="I1570" s="20">
        <v>3</v>
      </c>
      <c r="J1570" s="20">
        <v>120</v>
      </c>
      <c r="K1570" s="20">
        <v>40</v>
      </c>
      <c r="L1570" s="114" t="s">
        <v>4</v>
      </c>
      <c r="M1570" s="114" t="s">
        <v>771</v>
      </c>
    </row>
    <row r="1571" spans="1:13" x14ac:dyDescent="0.25">
      <c r="A1571" s="114">
        <v>25745</v>
      </c>
      <c r="B1571" s="115" t="s">
        <v>397</v>
      </c>
      <c r="C1571" s="114" t="s">
        <v>146</v>
      </c>
      <c r="D1571" s="114" t="s">
        <v>22</v>
      </c>
      <c r="E1571" s="114" t="s">
        <v>23</v>
      </c>
      <c r="F1571" s="114">
        <v>2020</v>
      </c>
      <c r="G1571" s="114" t="s">
        <v>3</v>
      </c>
      <c r="H1571" s="20">
        <v>2</v>
      </c>
      <c r="I1571" s="20">
        <v>2</v>
      </c>
      <c r="J1571" s="20">
        <v>300</v>
      </c>
      <c r="K1571" s="20">
        <v>150</v>
      </c>
      <c r="L1571" s="114" t="s">
        <v>4</v>
      </c>
      <c r="M1571" s="114" t="s">
        <v>771</v>
      </c>
    </row>
    <row r="1572" spans="1:13" x14ac:dyDescent="0.25">
      <c r="A1572" s="114">
        <v>25745</v>
      </c>
      <c r="B1572" s="115" t="s">
        <v>397</v>
      </c>
      <c r="C1572" s="114" t="s">
        <v>146</v>
      </c>
      <c r="D1572" s="114" t="s">
        <v>238</v>
      </c>
      <c r="E1572" s="114" t="s">
        <v>239</v>
      </c>
      <c r="F1572" s="114">
        <v>2020</v>
      </c>
      <c r="G1572" s="114" t="s">
        <v>225</v>
      </c>
      <c r="H1572" s="20">
        <v>3</v>
      </c>
      <c r="I1572" s="20">
        <v>2</v>
      </c>
      <c r="J1572" s="20">
        <v>70</v>
      </c>
      <c r="K1572" s="20">
        <v>35</v>
      </c>
      <c r="L1572" s="114" t="s">
        <v>50</v>
      </c>
      <c r="M1572" s="114" t="s">
        <v>769</v>
      </c>
    </row>
    <row r="1573" spans="1:13" x14ac:dyDescent="0.25">
      <c r="A1573" s="114">
        <v>25745</v>
      </c>
      <c r="B1573" s="115" t="s">
        <v>397</v>
      </c>
      <c r="C1573" s="114" t="s">
        <v>146</v>
      </c>
      <c r="D1573" s="114" t="s">
        <v>236</v>
      </c>
      <c r="E1573" s="114" t="s">
        <v>237</v>
      </c>
      <c r="F1573" s="114">
        <v>2020</v>
      </c>
      <c r="G1573" s="114" t="s">
        <v>225</v>
      </c>
      <c r="H1573" s="20">
        <v>1.5</v>
      </c>
      <c r="I1573" s="20">
        <v>0</v>
      </c>
      <c r="J1573" s="20">
        <v>0</v>
      </c>
      <c r="K1573" s="20">
        <v>0</v>
      </c>
      <c r="L1573" s="114" t="s">
        <v>50</v>
      </c>
      <c r="M1573" s="114" t="s">
        <v>769</v>
      </c>
    </row>
    <row r="1574" spans="1:13" x14ac:dyDescent="0.25">
      <c r="A1574" s="114">
        <v>25754</v>
      </c>
      <c r="B1574" s="115" t="s">
        <v>394</v>
      </c>
      <c r="C1574" s="114" t="s">
        <v>210</v>
      </c>
      <c r="D1574" s="114" t="s">
        <v>19</v>
      </c>
      <c r="E1574" s="114" t="s">
        <v>20</v>
      </c>
      <c r="F1574" s="114">
        <v>2020</v>
      </c>
      <c r="G1574" s="114" t="s">
        <v>3</v>
      </c>
      <c r="H1574" s="20">
        <v>410</v>
      </c>
      <c r="I1574" s="20">
        <v>395</v>
      </c>
      <c r="J1574" s="20">
        <v>7900</v>
      </c>
      <c r="K1574" s="20">
        <v>20</v>
      </c>
      <c r="L1574" s="114" t="s">
        <v>4</v>
      </c>
      <c r="M1574" s="114" t="s">
        <v>774</v>
      </c>
    </row>
    <row r="1575" spans="1:13" x14ac:dyDescent="0.25">
      <c r="A1575" s="114">
        <v>25754</v>
      </c>
      <c r="B1575" s="115" t="s">
        <v>394</v>
      </c>
      <c r="C1575" s="114" t="s">
        <v>210</v>
      </c>
      <c r="D1575" s="114" t="s">
        <v>19</v>
      </c>
      <c r="E1575" s="114" t="s">
        <v>20</v>
      </c>
      <c r="F1575" s="114">
        <v>2020</v>
      </c>
      <c r="G1575" s="114" t="s">
        <v>11</v>
      </c>
      <c r="H1575" s="20">
        <v>410</v>
      </c>
      <c r="I1575" s="20">
        <v>397</v>
      </c>
      <c r="J1575" s="20">
        <v>7940</v>
      </c>
      <c r="K1575" s="20">
        <v>20</v>
      </c>
      <c r="L1575" s="114" t="s">
        <v>4</v>
      </c>
      <c r="M1575" s="114" t="s">
        <v>774</v>
      </c>
    </row>
    <row r="1576" spans="1:13" x14ac:dyDescent="0.25">
      <c r="A1576" s="114">
        <v>25754</v>
      </c>
      <c r="B1576" s="115" t="s">
        <v>394</v>
      </c>
      <c r="C1576" s="114" t="s">
        <v>210</v>
      </c>
      <c r="D1576" s="114" t="s">
        <v>5</v>
      </c>
      <c r="E1576" s="114" t="s">
        <v>6</v>
      </c>
      <c r="F1576" s="114">
        <v>2020</v>
      </c>
      <c r="G1576" s="114" t="s">
        <v>3</v>
      </c>
      <c r="H1576" s="20">
        <v>79</v>
      </c>
      <c r="I1576" s="20">
        <v>71</v>
      </c>
      <c r="J1576" s="20">
        <v>232.24299065420561</v>
      </c>
      <c r="K1576" s="20">
        <v>3.2710280373831799</v>
      </c>
      <c r="L1576" s="114" t="s">
        <v>4</v>
      </c>
      <c r="M1576" s="114" t="s">
        <v>771</v>
      </c>
    </row>
    <row r="1577" spans="1:13" x14ac:dyDescent="0.25">
      <c r="A1577" s="114">
        <v>25754</v>
      </c>
      <c r="B1577" s="115" t="s">
        <v>394</v>
      </c>
      <c r="C1577" s="114" t="s">
        <v>210</v>
      </c>
      <c r="D1577" s="114" t="s">
        <v>5</v>
      </c>
      <c r="E1577" s="114" t="s">
        <v>6</v>
      </c>
      <c r="F1577" s="114">
        <v>2020</v>
      </c>
      <c r="G1577" s="114" t="s">
        <v>11</v>
      </c>
      <c r="H1577" s="20">
        <v>68</v>
      </c>
      <c r="I1577" s="20">
        <v>65</v>
      </c>
      <c r="J1577" s="20">
        <v>212.61682242990653</v>
      </c>
      <c r="K1577" s="20">
        <v>3.2710280373831799</v>
      </c>
      <c r="L1577" s="114" t="s">
        <v>4</v>
      </c>
      <c r="M1577" s="114" t="s">
        <v>771</v>
      </c>
    </row>
    <row r="1578" spans="1:13" x14ac:dyDescent="0.25">
      <c r="A1578" s="114">
        <v>25754</v>
      </c>
      <c r="B1578" s="115" t="s">
        <v>394</v>
      </c>
      <c r="C1578" s="114" t="s">
        <v>210</v>
      </c>
      <c r="D1578" s="114" t="s">
        <v>19</v>
      </c>
      <c r="E1578" s="114" t="s">
        <v>24</v>
      </c>
      <c r="F1578" s="114">
        <v>2020</v>
      </c>
      <c r="G1578" s="114" t="s">
        <v>3</v>
      </c>
      <c r="H1578" s="20">
        <v>40</v>
      </c>
      <c r="I1578" s="20">
        <v>37</v>
      </c>
      <c r="J1578" s="20">
        <v>666</v>
      </c>
      <c r="K1578" s="20">
        <v>18</v>
      </c>
      <c r="L1578" s="114" t="s">
        <v>4</v>
      </c>
      <c r="M1578" s="114" t="s">
        <v>774</v>
      </c>
    </row>
    <row r="1579" spans="1:13" x14ac:dyDescent="0.25">
      <c r="A1579" s="114">
        <v>25754</v>
      </c>
      <c r="B1579" s="115" t="s">
        <v>394</v>
      </c>
      <c r="C1579" s="114" t="s">
        <v>210</v>
      </c>
      <c r="D1579" s="114" t="s">
        <v>19</v>
      </c>
      <c r="E1579" s="114" t="s">
        <v>24</v>
      </c>
      <c r="F1579" s="114">
        <v>2020</v>
      </c>
      <c r="G1579" s="114" t="s">
        <v>11</v>
      </c>
      <c r="H1579" s="20">
        <v>30</v>
      </c>
      <c r="I1579" s="20">
        <v>22</v>
      </c>
      <c r="J1579" s="20">
        <v>396</v>
      </c>
      <c r="K1579" s="20">
        <v>18</v>
      </c>
      <c r="L1579" s="114" t="s">
        <v>4</v>
      </c>
      <c r="M1579" s="114" t="s">
        <v>774</v>
      </c>
    </row>
    <row r="1580" spans="1:13" x14ac:dyDescent="0.25">
      <c r="A1580" s="114">
        <v>25754</v>
      </c>
      <c r="B1580" s="115" t="s">
        <v>394</v>
      </c>
      <c r="C1580" s="114" t="s">
        <v>210</v>
      </c>
      <c r="D1580" s="114" t="s">
        <v>98</v>
      </c>
      <c r="E1580" s="114" t="s">
        <v>99</v>
      </c>
      <c r="F1580" s="114">
        <v>2020</v>
      </c>
      <c r="G1580" s="114" t="s">
        <v>11</v>
      </c>
      <c r="H1580" s="20">
        <v>24</v>
      </c>
      <c r="I1580" s="20">
        <v>20</v>
      </c>
      <c r="J1580" s="20">
        <v>340</v>
      </c>
      <c r="K1580" s="20">
        <v>17</v>
      </c>
      <c r="L1580" s="114" t="s">
        <v>4</v>
      </c>
      <c r="M1580" s="114" t="s">
        <v>771</v>
      </c>
    </row>
    <row r="1581" spans="1:13" x14ac:dyDescent="0.25">
      <c r="A1581" s="114">
        <v>25754</v>
      </c>
      <c r="B1581" s="115" t="s">
        <v>394</v>
      </c>
      <c r="C1581" s="114" t="s">
        <v>210</v>
      </c>
      <c r="D1581" s="114" t="s">
        <v>68</v>
      </c>
      <c r="E1581" s="114" t="s">
        <v>69</v>
      </c>
      <c r="F1581" s="114">
        <v>2020</v>
      </c>
      <c r="G1581" s="114" t="s">
        <v>3</v>
      </c>
      <c r="H1581" s="20">
        <v>24</v>
      </c>
      <c r="I1581" s="20">
        <v>22</v>
      </c>
      <c r="J1581" s="20">
        <v>374</v>
      </c>
      <c r="K1581" s="20">
        <v>17</v>
      </c>
      <c r="L1581" s="114" t="s">
        <v>4</v>
      </c>
      <c r="M1581" s="114" t="s">
        <v>771</v>
      </c>
    </row>
    <row r="1582" spans="1:13" x14ac:dyDescent="0.25">
      <c r="A1582" s="114">
        <v>25754</v>
      </c>
      <c r="B1582" s="115" t="s">
        <v>394</v>
      </c>
      <c r="C1582" s="114" t="s">
        <v>210</v>
      </c>
      <c r="D1582" s="114" t="s">
        <v>68</v>
      </c>
      <c r="E1582" s="114" t="s">
        <v>69</v>
      </c>
      <c r="F1582" s="114">
        <v>2020</v>
      </c>
      <c r="G1582" s="114" t="s">
        <v>11</v>
      </c>
      <c r="H1582" s="20">
        <v>24</v>
      </c>
      <c r="I1582" s="20">
        <v>20</v>
      </c>
      <c r="J1582" s="20">
        <v>340</v>
      </c>
      <c r="K1582" s="20">
        <v>17</v>
      </c>
      <c r="L1582" s="114" t="s">
        <v>4</v>
      </c>
      <c r="M1582" s="114" t="s">
        <v>771</v>
      </c>
    </row>
    <row r="1583" spans="1:13" x14ac:dyDescent="0.25">
      <c r="A1583" s="114">
        <v>25754</v>
      </c>
      <c r="B1583" s="115" t="s">
        <v>394</v>
      </c>
      <c r="C1583" s="114" t="s">
        <v>210</v>
      </c>
      <c r="D1583" s="114" t="s">
        <v>98</v>
      </c>
      <c r="E1583" s="114" t="s">
        <v>99</v>
      </c>
      <c r="F1583" s="114">
        <v>2020</v>
      </c>
      <c r="G1583" s="114" t="s">
        <v>3</v>
      </c>
      <c r="H1583" s="20">
        <v>22</v>
      </c>
      <c r="I1583" s="20">
        <v>20</v>
      </c>
      <c r="J1583" s="20">
        <v>300</v>
      </c>
      <c r="K1583" s="20">
        <v>15</v>
      </c>
      <c r="L1583" s="114" t="s">
        <v>4</v>
      </c>
      <c r="M1583" s="114" t="s">
        <v>771</v>
      </c>
    </row>
    <row r="1584" spans="1:13" x14ac:dyDescent="0.25">
      <c r="A1584" s="114">
        <v>25754</v>
      </c>
      <c r="B1584" s="115" t="s">
        <v>394</v>
      </c>
      <c r="C1584" s="114" t="s">
        <v>210</v>
      </c>
      <c r="D1584" s="114" t="s">
        <v>96</v>
      </c>
      <c r="E1584" s="114" t="s">
        <v>97</v>
      </c>
      <c r="F1584" s="114">
        <v>2020</v>
      </c>
      <c r="G1584" s="114" t="s">
        <v>11</v>
      </c>
      <c r="H1584" s="20">
        <v>15</v>
      </c>
      <c r="I1584" s="20">
        <v>10</v>
      </c>
      <c r="J1584" s="20">
        <v>180</v>
      </c>
      <c r="K1584" s="20">
        <v>18</v>
      </c>
      <c r="L1584" s="114" t="s">
        <v>4</v>
      </c>
      <c r="M1584" s="114" t="s">
        <v>771</v>
      </c>
    </row>
    <row r="1585" spans="1:13" x14ac:dyDescent="0.25">
      <c r="A1585" s="114">
        <v>25754</v>
      </c>
      <c r="B1585" s="115" t="s">
        <v>394</v>
      </c>
      <c r="C1585" s="114" t="s">
        <v>210</v>
      </c>
      <c r="D1585" s="114" t="s">
        <v>105</v>
      </c>
      <c r="E1585" s="114" t="s">
        <v>106</v>
      </c>
      <c r="F1585" s="114">
        <v>2020</v>
      </c>
      <c r="G1585" s="114" t="s">
        <v>11</v>
      </c>
      <c r="H1585" s="20">
        <v>13</v>
      </c>
      <c r="I1585" s="20">
        <v>9</v>
      </c>
      <c r="J1585" s="20">
        <v>135</v>
      </c>
      <c r="K1585" s="20">
        <v>15</v>
      </c>
      <c r="L1585" s="114" t="s">
        <v>4</v>
      </c>
      <c r="M1585" s="114" t="s">
        <v>771</v>
      </c>
    </row>
    <row r="1586" spans="1:13" x14ac:dyDescent="0.25">
      <c r="A1586" s="114">
        <v>25754</v>
      </c>
      <c r="B1586" s="115" t="s">
        <v>394</v>
      </c>
      <c r="C1586" s="114" t="s">
        <v>210</v>
      </c>
      <c r="D1586" s="114" t="s">
        <v>82</v>
      </c>
      <c r="E1586" s="114" t="s">
        <v>83</v>
      </c>
      <c r="F1586" s="114">
        <v>2020</v>
      </c>
      <c r="G1586" s="114" t="s">
        <v>11</v>
      </c>
      <c r="H1586" s="20">
        <v>12</v>
      </c>
      <c r="I1586" s="20">
        <v>11</v>
      </c>
      <c r="J1586" s="20">
        <v>187</v>
      </c>
      <c r="K1586" s="20">
        <v>17</v>
      </c>
      <c r="L1586" s="114" t="s">
        <v>4</v>
      </c>
      <c r="M1586" s="114" t="s">
        <v>771</v>
      </c>
    </row>
    <row r="1587" spans="1:13" x14ac:dyDescent="0.25">
      <c r="A1587" s="114">
        <v>25754</v>
      </c>
      <c r="B1587" s="115" t="s">
        <v>394</v>
      </c>
      <c r="C1587" s="114" t="s">
        <v>210</v>
      </c>
      <c r="D1587" s="114" t="s">
        <v>96</v>
      </c>
      <c r="E1587" s="114" t="s">
        <v>97</v>
      </c>
      <c r="F1587" s="114">
        <v>2020</v>
      </c>
      <c r="G1587" s="114" t="s">
        <v>3</v>
      </c>
      <c r="H1587" s="20">
        <v>12</v>
      </c>
      <c r="I1587" s="20">
        <v>11</v>
      </c>
      <c r="J1587" s="20">
        <v>198</v>
      </c>
      <c r="K1587" s="20">
        <v>18</v>
      </c>
      <c r="L1587" s="114" t="s">
        <v>4</v>
      </c>
      <c r="M1587" s="114" t="s">
        <v>771</v>
      </c>
    </row>
    <row r="1588" spans="1:13" x14ac:dyDescent="0.25">
      <c r="A1588" s="114">
        <v>25754</v>
      </c>
      <c r="B1588" s="115" t="s">
        <v>394</v>
      </c>
      <c r="C1588" s="114" t="s">
        <v>210</v>
      </c>
      <c r="D1588" s="114" t="s">
        <v>82</v>
      </c>
      <c r="E1588" s="114" t="s">
        <v>83</v>
      </c>
      <c r="F1588" s="114">
        <v>2020</v>
      </c>
      <c r="G1588" s="114" t="s">
        <v>3</v>
      </c>
      <c r="H1588" s="20">
        <v>10</v>
      </c>
      <c r="I1588" s="20">
        <v>9</v>
      </c>
      <c r="J1588" s="20">
        <v>153</v>
      </c>
      <c r="K1588" s="20">
        <v>17</v>
      </c>
      <c r="L1588" s="114" t="s">
        <v>4</v>
      </c>
      <c r="M1588" s="114" t="s">
        <v>771</v>
      </c>
    </row>
    <row r="1589" spans="1:13" x14ac:dyDescent="0.25">
      <c r="A1589" s="114">
        <v>25754</v>
      </c>
      <c r="B1589" s="115" t="s">
        <v>394</v>
      </c>
      <c r="C1589" s="114" t="s">
        <v>210</v>
      </c>
      <c r="D1589" s="114" t="s">
        <v>105</v>
      </c>
      <c r="E1589" s="114" t="s">
        <v>106</v>
      </c>
      <c r="F1589" s="114">
        <v>2020</v>
      </c>
      <c r="G1589" s="114" t="s">
        <v>3</v>
      </c>
      <c r="H1589" s="20">
        <v>10</v>
      </c>
      <c r="I1589" s="20">
        <v>9</v>
      </c>
      <c r="J1589" s="20">
        <v>144</v>
      </c>
      <c r="K1589" s="20">
        <v>16</v>
      </c>
      <c r="L1589" s="114" t="s">
        <v>4</v>
      </c>
      <c r="M1589" s="114" t="s">
        <v>771</v>
      </c>
    </row>
    <row r="1590" spans="1:13" x14ac:dyDescent="0.25">
      <c r="A1590" s="114">
        <v>25754</v>
      </c>
      <c r="B1590" s="115" t="s">
        <v>394</v>
      </c>
      <c r="C1590" s="114" t="s">
        <v>210</v>
      </c>
      <c r="D1590" s="114" t="s">
        <v>238</v>
      </c>
      <c r="E1590" s="114" t="s">
        <v>239</v>
      </c>
      <c r="F1590" s="114">
        <v>2020</v>
      </c>
      <c r="G1590" s="114" t="s">
        <v>225</v>
      </c>
      <c r="H1590" s="20">
        <v>160</v>
      </c>
      <c r="I1590" s="20">
        <v>82</v>
      </c>
      <c r="J1590" s="20">
        <v>7900</v>
      </c>
      <c r="K1590" s="20">
        <v>50</v>
      </c>
      <c r="L1590" s="114" t="s">
        <v>50</v>
      </c>
      <c r="M1590" s="114" t="s">
        <v>769</v>
      </c>
    </row>
    <row r="1591" spans="1:13" x14ac:dyDescent="0.25">
      <c r="A1591" s="114">
        <v>25754</v>
      </c>
      <c r="B1591" s="115" t="s">
        <v>394</v>
      </c>
      <c r="C1591" s="114" t="s">
        <v>210</v>
      </c>
      <c r="D1591" s="114" t="s">
        <v>369</v>
      </c>
      <c r="E1591" s="114" t="s">
        <v>369</v>
      </c>
      <c r="F1591" s="114">
        <v>2020</v>
      </c>
      <c r="G1591" s="114"/>
      <c r="H1591" s="114">
        <v>68</v>
      </c>
      <c r="I1591" s="114">
        <v>48</v>
      </c>
      <c r="J1591" s="114" t="s">
        <v>225</v>
      </c>
      <c r="K1591" s="114"/>
      <c r="L1591" s="114" t="s">
        <v>50</v>
      </c>
      <c r="M1591" s="114" t="s">
        <v>368</v>
      </c>
    </row>
    <row r="1592" spans="1:13" x14ac:dyDescent="0.25">
      <c r="A1592" s="114">
        <v>25754</v>
      </c>
      <c r="B1592" s="115" t="s">
        <v>394</v>
      </c>
      <c r="C1592" s="114" t="s">
        <v>210</v>
      </c>
      <c r="D1592" s="114" t="s">
        <v>369</v>
      </c>
      <c r="E1592" s="114" t="s">
        <v>369</v>
      </c>
      <c r="F1592" s="114">
        <v>2020</v>
      </c>
      <c r="G1592" s="114"/>
      <c r="H1592" s="114">
        <v>46</v>
      </c>
      <c r="I1592" s="114">
        <v>41</v>
      </c>
      <c r="J1592" s="114" t="s">
        <v>225</v>
      </c>
      <c r="K1592" s="114"/>
      <c r="L1592" s="114" t="s">
        <v>50</v>
      </c>
      <c r="M1592" s="114" t="s">
        <v>368</v>
      </c>
    </row>
    <row r="1593" spans="1:13" x14ac:dyDescent="0.25">
      <c r="A1593" s="114">
        <v>25758</v>
      </c>
      <c r="B1593" s="115" t="s">
        <v>392</v>
      </c>
      <c r="C1593" s="114" t="s">
        <v>111</v>
      </c>
      <c r="D1593" s="114" t="s">
        <v>100</v>
      </c>
      <c r="E1593" s="114" t="s">
        <v>101</v>
      </c>
      <c r="F1593" s="114">
        <v>2020</v>
      </c>
      <c r="G1593" s="114" t="s">
        <v>3</v>
      </c>
      <c r="H1593" s="20">
        <v>67</v>
      </c>
      <c r="I1593" s="20">
        <v>67</v>
      </c>
      <c r="J1593" s="20">
        <v>804</v>
      </c>
      <c r="K1593" s="20">
        <v>12</v>
      </c>
      <c r="L1593" s="114" t="s">
        <v>4</v>
      </c>
      <c r="M1593" s="114" t="s">
        <v>771</v>
      </c>
    </row>
    <row r="1594" spans="1:13" x14ac:dyDescent="0.25">
      <c r="A1594" s="114">
        <v>25758</v>
      </c>
      <c r="B1594" s="115" t="s">
        <v>392</v>
      </c>
      <c r="C1594" s="114" t="s">
        <v>111</v>
      </c>
      <c r="D1594" s="114" t="s">
        <v>19</v>
      </c>
      <c r="E1594" s="114" t="s">
        <v>20</v>
      </c>
      <c r="F1594" s="114">
        <v>2020</v>
      </c>
      <c r="G1594" s="114" t="s">
        <v>3</v>
      </c>
      <c r="H1594" s="20">
        <v>60</v>
      </c>
      <c r="I1594" s="20">
        <v>60</v>
      </c>
      <c r="J1594" s="20">
        <v>1200</v>
      </c>
      <c r="K1594" s="20">
        <v>20</v>
      </c>
      <c r="L1594" s="114" t="s">
        <v>4</v>
      </c>
      <c r="M1594" s="114" t="s">
        <v>774</v>
      </c>
    </row>
    <row r="1595" spans="1:13" x14ac:dyDescent="0.25">
      <c r="A1595" s="114">
        <v>25758</v>
      </c>
      <c r="B1595" s="115" t="s">
        <v>392</v>
      </c>
      <c r="C1595" s="114" t="s">
        <v>111</v>
      </c>
      <c r="D1595" s="114" t="s">
        <v>1</v>
      </c>
      <c r="E1595" s="114" t="s">
        <v>2</v>
      </c>
      <c r="F1595" s="114">
        <v>2020</v>
      </c>
      <c r="G1595" s="114" t="s">
        <v>11</v>
      </c>
      <c r="H1595" s="20">
        <v>47</v>
      </c>
      <c r="I1595" s="20">
        <v>47</v>
      </c>
      <c r="J1595" s="20">
        <v>197.16101694915255</v>
      </c>
      <c r="K1595" s="20">
        <v>4.1949152542372898</v>
      </c>
      <c r="L1595" s="114" t="s">
        <v>4</v>
      </c>
      <c r="M1595" s="114" t="s">
        <v>764</v>
      </c>
    </row>
    <row r="1596" spans="1:13" x14ac:dyDescent="0.25">
      <c r="A1596" s="114">
        <v>25758</v>
      </c>
      <c r="B1596" s="115" t="s">
        <v>392</v>
      </c>
      <c r="C1596" s="114" t="s">
        <v>111</v>
      </c>
      <c r="D1596" s="114" t="s">
        <v>68</v>
      </c>
      <c r="E1596" s="114" t="s">
        <v>69</v>
      </c>
      <c r="F1596" s="114">
        <v>2020</v>
      </c>
      <c r="G1596" s="114" t="s">
        <v>3</v>
      </c>
      <c r="H1596" s="20">
        <v>40</v>
      </c>
      <c r="I1596" s="20">
        <v>40</v>
      </c>
      <c r="J1596" s="20">
        <v>400</v>
      </c>
      <c r="K1596" s="20">
        <v>10</v>
      </c>
      <c r="L1596" s="114" t="s">
        <v>4</v>
      </c>
      <c r="M1596" s="114" t="s">
        <v>771</v>
      </c>
    </row>
    <row r="1597" spans="1:13" x14ac:dyDescent="0.25">
      <c r="A1597" s="114">
        <v>25758</v>
      </c>
      <c r="B1597" s="115" t="s">
        <v>392</v>
      </c>
      <c r="C1597" s="114" t="s">
        <v>111</v>
      </c>
      <c r="D1597" s="114" t="s">
        <v>100</v>
      </c>
      <c r="E1597" s="114" t="s">
        <v>101</v>
      </c>
      <c r="F1597" s="114">
        <v>2020</v>
      </c>
      <c r="G1597" s="114" t="s">
        <v>11</v>
      </c>
      <c r="H1597" s="20">
        <v>35</v>
      </c>
      <c r="I1597" s="20">
        <v>35</v>
      </c>
      <c r="J1597" s="20">
        <v>420</v>
      </c>
      <c r="K1597" s="20">
        <v>12</v>
      </c>
      <c r="L1597" s="114" t="s">
        <v>4</v>
      </c>
      <c r="M1597" s="114" t="s">
        <v>771</v>
      </c>
    </row>
    <row r="1598" spans="1:13" x14ac:dyDescent="0.25">
      <c r="A1598" s="114">
        <v>25758</v>
      </c>
      <c r="B1598" s="115" t="s">
        <v>392</v>
      </c>
      <c r="C1598" s="114" t="s">
        <v>111</v>
      </c>
      <c r="D1598" s="114" t="s">
        <v>68</v>
      </c>
      <c r="E1598" s="114" t="s">
        <v>69</v>
      </c>
      <c r="F1598" s="114">
        <v>2020</v>
      </c>
      <c r="G1598" s="114" t="s">
        <v>11</v>
      </c>
      <c r="H1598" s="20">
        <v>30</v>
      </c>
      <c r="I1598" s="20">
        <v>30</v>
      </c>
      <c r="J1598" s="20">
        <v>300</v>
      </c>
      <c r="K1598" s="20">
        <v>10</v>
      </c>
      <c r="L1598" s="114" t="s">
        <v>4</v>
      </c>
      <c r="M1598" s="114" t="s">
        <v>771</v>
      </c>
    </row>
    <row r="1599" spans="1:13" x14ac:dyDescent="0.25">
      <c r="A1599" s="114">
        <v>25758</v>
      </c>
      <c r="B1599" s="115" t="s">
        <v>392</v>
      </c>
      <c r="C1599" s="114" t="s">
        <v>111</v>
      </c>
      <c r="D1599" s="114" t="s">
        <v>17</v>
      </c>
      <c r="E1599" s="114" t="s">
        <v>18</v>
      </c>
      <c r="F1599" s="114">
        <v>2020</v>
      </c>
      <c r="G1599" s="114" t="s">
        <v>11</v>
      </c>
      <c r="H1599" s="20">
        <v>30</v>
      </c>
      <c r="I1599" s="20">
        <v>30</v>
      </c>
      <c r="J1599" s="20">
        <v>810</v>
      </c>
      <c r="K1599" s="20">
        <v>27</v>
      </c>
      <c r="L1599" s="114" t="s">
        <v>4</v>
      </c>
      <c r="M1599" s="114" t="s">
        <v>771</v>
      </c>
    </row>
    <row r="1600" spans="1:13" x14ac:dyDescent="0.25">
      <c r="A1600" s="114">
        <v>25758</v>
      </c>
      <c r="B1600" s="115" t="s">
        <v>392</v>
      </c>
      <c r="C1600" s="114" t="s">
        <v>111</v>
      </c>
      <c r="D1600" s="114" t="s">
        <v>19</v>
      </c>
      <c r="E1600" s="114" t="s">
        <v>20</v>
      </c>
      <c r="F1600" s="114">
        <v>2020</v>
      </c>
      <c r="G1600" s="114" t="s">
        <v>11</v>
      </c>
      <c r="H1600" s="20">
        <v>25</v>
      </c>
      <c r="I1600" s="20">
        <v>25</v>
      </c>
      <c r="J1600" s="20">
        <v>500</v>
      </c>
      <c r="K1600" s="20">
        <v>20</v>
      </c>
      <c r="L1600" s="114" t="s">
        <v>4</v>
      </c>
      <c r="M1600" s="114" t="s">
        <v>774</v>
      </c>
    </row>
    <row r="1601" spans="1:13" x14ac:dyDescent="0.25">
      <c r="A1601" s="114">
        <v>25758</v>
      </c>
      <c r="B1601" s="115" t="s">
        <v>392</v>
      </c>
      <c r="C1601" s="114" t="s">
        <v>111</v>
      </c>
      <c r="D1601" s="114" t="s">
        <v>1</v>
      </c>
      <c r="E1601" s="114" t="s">
        <v>2</v>
      </c>
      <c r="F1601" s="114">
        <v>2020</v>
      </c>
      <c r="G1601" s="114" t="s">
        <v>3</v>
      </c>
      <c r="H1601" s="20">
        <v>17</v>
      </c>
      <c r="I1601" s="20">
        <v>17</v>
      </c>
      <c r="J1601" s="20">
        <v>71.31355932203391</v>
      </c>
      <c r="K1601" s="20">
        <v>4.1949152542372898</v>
      </c>
      <c r="L1601" s="114" t="s">
        <v>4</v>
      </c>
      <c r="M1601" s="114" t="s">
        <v>764</v>
      </c>
    </row>
    <row r="1602" spans="1:13" x14ac:dyDescent="0.25">
      <c r="A1602" s="114">
        <v>25758</v>
      </c>
      <c r="B1602" s="115" t="s">
        <v>392</v>
      </c>
      <c r="C1602" s="114" t="s">
        <v>111</v>
      </c>
      <c r="D1602" s="114" t="s">
        <v>5</v>
      </c>
      <c r="E1602" s="114" t="s">
        <v>6</v>
      </c>
      <c r="F1602" s="114">
        <v>2020</v>
      </c>
      <c r="G1602" s="114" t="s">
        <v>11</v>
      </c>
      <c r="H1602" s="20">
        <v>13</v>
      </c>
      <c r="I1602" s="20">
        <v>13</v>
      </c>
      <c r="J1602" s="20">
        <v>30.373831775700936</v>
      </c>
      <c r="K1602" s="20">
        <v>2.3364485981308398</v>
      </c>
      <c r="L1602" s="114" t="s">
        <v>4</v>
      </c>
      <c r="M1602" s="114" t="s">
        <v>771</v>
      </c>
    </row>
    <row r="1603" spans="1:13" x14ac:dyDescent="0.25">
      <c r="A1603" s="114">
        <v>25758</v>
      </c>
      <c r="B1603" s="115" t="s">
        <v>392</v>
      </c>
      <c r="C1603" s="114" t="s">
        <v>111</v>
      </c>
      <c r="D1603" s="114" t="s">
        <v>29</v>
      </c>
      <c r="E1603" s="114" t="s">
        <v>30</v>
      </c>
      <c r="F1603" s="114">
        <v>2020</v>
      </c>
      <c r="G1603" s="114" t="s">
        <v>3</v>
      </c>
      <c r="H1603" s="20">
        <v>7</v>
      </c>
      <c r="I1603" s="20">
        <v>7</v>
      </c>
      <c r="J1603" s="20">
        <v>70</v>
      </c>
      <c r="K1603" s="20">
        <v>10</v>
      </c>
      <c r="L1603" s="114" t="s">
        <v>4</v>
      </c>
      <c r="M1603" s="114" t="s">
        <v>771</v>
      </c>
    </row>
    <row r="1604" spans="1:13" x14ac:dyDescent="0.25">
      <c r="A1604" s="114">
        <v>25758</v>
      </c>
      <c r="B1604" s="115" t="s">
        <v>392</v>
      </c>
      <c r="C1604" s="114" t="s">
        <v>111</v>
      </c>
      <c r="D1604" s="114" t="s">
        <v>5</v>
      </c>
      <c r="E1604" s="114" t="s">
        <v>6</v>
      </c>
      <c r="F1604" s="114">
        <v>2020</v>
      </c>
      <c r="G1604" s="114" t="s">
        <v>3</v>
      </c>
      <c r="H1604" s="20">
        <v>5</v>
      </c>
      <c r="I1604" s="20">
        <v>5</v>
      </c>
      <c r="J1604" s="20">
        <v>11.682242990654206</v>
      </c>
      <c r="K1604" s="20">
        <v>2.3364485981308398</v>
      </c>
      <c r="L1604" s="114" t="s">
        <v>4</v>
      </c>
      <c r="M1604" s="114" t="s">
        <v>771</v>
      </c>
    </row>
    <row r="1605" spans="1:13" x14ac:dyDescent="0.25">
      <c r="A1605" s="114">
        <v>25758</v>
      </c>
      <c r="B1605" s="115" t="s">
        <v>392</v>
      </c>
      <c r="C1605" s="114" t="s">
        <v>111</v>
      </c>
      <c r="D1605" s="114" t="s">
        <v>64</v>
      </c>
      <c r="E1605" s="114" t="s">
        <v>65</v>
      </c>
      <c r="F1605" s="114">
        <v>2020</v>
      </c>
      <c r="G1605" s="114" t="s">
        <v>11</v>
      </c>
      <c r="H1605" s="20">
        <v>5</v>
      </c>
      <c r="I1605" s="20">
        <v>5</v>
      </c>
      <c r="J1605" s="20">
        <v>125</v>
      </c>
      <c r="K1605" s="20">
        <v>25</v>
      </c>
      <c r="L1605" s="114" t="s">
        <v>4</v>
      </c>
      <c r="M1605" s="114" t="s">
        <v>771</v>
      </c>
    </row>
    <row r="1606" spans="1:13" x14ac:dyDescent="0.25">
      <c r="A1606" s="114">
        <v>25758</v>
      </c>
      <c r="B1606" s="115" t="s">
        <v>392</v>
      </c>
      <c r="C1606" s="114" t="s">
        <v>111</v>
      </c>
      <c r="D1606" s="114" t="s">
        <v>70</v>
      </c>
      <c r="E1606" s="114" t="s">
        <v>71</v>
      </c>
      <c r="F1606" s="114">
        <v>2020</v>
      </c>
      <c r="G1606" s="114" t="s">
        <v>3</v>
      </c>
      <c r="H1606" s="20">
        <v>4</v>
      </c>
      <c r="I1606" s="20">
        <v>4</v>
      </c>
      <c r="J1606" s="20">
        <v>64</v>
      </c>
      <c r="K1606" s="20">
        <v>16</v>
      </c>
      <c r="L1606" s="114" t="s">
        <v>4</v>
      </c>
      <c r="M1606" s="114" t="s">
        <v>771</v>
      </c>
    </row>
    <row r="1607" spans="1:13" x14ac:dyDescent="0.25">
      <c r="A1607" s="114">
        <v>25758</v>
      </c>
      <c r="B1607" s="115" t="s">
        <v>392</v>
      </c>
      <c r="C1607" s="114" t="s">
        <v>111</v>
      </c>
      <c r="D1607" s="114" t="s">
        <v>98</v>
      </c>
      <c r="E1607" s="114" t="s">
        <v>99</v>
      </c>
      <c r="F1607" s="114">
        <v>2020</v>
      </c>
      <c r="G1607" s="114" t="s">
        <v>3</v>
      </c>
      <c r="H1607" s="20">
        <v>3</v>
      </c>
      <c r="I1607" s="20">
        <v>3</v>
      </c>
      <c r="J1607" s="20">
        <v>48</v>
      </c>
      <c r="K1607" s="20">
        <v>16</v>
      </c>
      <c r="L1607" s="114" t="s">
        <v>4</v>
      </c>
      <c r="M1607" s="114" t="s">
        <v>771</v>
      </c>
    </row>
    <row r="1608" spans="1:13" x14ac:dyDescent="0.25">
      <c r="A1608" s="114">
        <v>25758</v>
      </c>
      <c r="B1608" s="115" t="s">
        <v>392</v>
      </c>
      <c r="C1608" s="114" t="s">
        <v>111</v>
      </c>
      <c r="D1608" s="114" t="s">
        <v>98</v>
      </c>
      <c r="E1608" s="114" t="s">
        <v>99</v>
      </c>
      <c r="F1608" s="114">
        <v>2020</v>
      </c>
      <c r="G1608" s="114" t="s">
        <v>11</v>
      </c>
      <c r="H1608" s="20">
        <v>3</v>
      </c>
      <c r="I1608" s="20">
        <v>3</v>
      </c>
      <c r="J1608" s="20">
        <v>48</v>
      </c>
      <c r="K1608" s="20">
        <v>16</v>
      </c>
      <c r="L1608" s="114" t="s">
        <v>4</v>
      </c>
      <c r="M1608" s="114" t="s">
        <v>771</v>
      </c>
    </row>
    <row r="1609" spans="1:13" x14ac:dyDescent="0.25">
      <c r="A1609" s="114">
        <v>25758</v>
      </c>
      <c r="B1609" s="115" t="s">
        <v>392</v>
      </c>
      <c r="C1609" s="114" t="s">
        <v>111</v>
      </c>
      <c r="D1609" s="114" t="s">
        <v>105</v>
      </c>
      <c r="E1609" s="114" t="s">
        <v>106</v>
      </c>
      <c r="F1609" s="114">
        <v>2020</v>
      </c>
      <c r="G1609" s="114" t="s">
        <v>3</v>
      </c>
      <c r="H1609" s="20">
        <v>3</v>
      </c>
      <c r="I1609" s="20">
        <v>3</v>
      </c>
      <c r="J1609" s="20">
        <v>48</v>
      </c>
      <c r="K1609" s="20">
        <v>16</v>
      </c>
      <c r="L1609" s="114" t="s">
        <v>4</v>
      </c>
      <c r="M1609" s="114" t="s">
        <v>771</v>
      </c>
    </row>
    <row r="1610" spans="1:13" x14ac:dyDescent="0.25">
      <c r="A1610" s="114">
        <v>25758</v>
      </c>
      <c r="B1610" s="115" t="s">
        <v>392</v>
      </c>
      <c r="C1610" s="114" t="s">
        <v>111</v>
      </c>
      <c r="D1610" s="114" t="s">
        <v>105</v>
      </c>
      <c r="E1610" s="114" t="s">
        <v>106</v>
      </c>
      <c r="F1610" s="114">
        <v>2020</v>
      </c>
      <c r="G1610" s="114" t="s">
        <v>11</v>
      </c>
      <c r="H1610" s="20">
        <v>3</v>
      </c>
      <c r="I1610" s="20">
        <v>3</v>
      </c>
      <c r="J1610" s="20">
        <v>48</v>
      </c>
      <c r="K1610" s="20">
        <v>16</v>
      </c>
      <c r="L1610" s="114" t="s">
        <v>4</v>
      </c>
      <c r="M1610" s="114" t="s">
        <v>771</v>
      </c>
    </row>
    <row r="1611" spans="1:13" x14ac:dyDescent="0.25">
      <c r="A1611" s="114">
        <v>25758</v>
      </c>
      <c r="B1611" s="115" t="s">
        <v>392</v>
      </c>
      <c r="C1611" s="114" t="s">
        <v>111</v>
      </c>
      <c r="D1611" s="114" t="s">
        <v>266</v>
      </c>
      <c r="E1611" s="114" t="s">
        <v>267</v>
      </c>
      <c r="F1611" s="114">
        <v>2020</v>
      </c>
      <c r="G1611" s="114" t="s">
        <v>225</v>
      </c>
      <c r="H1611" s="20">
        <v>11</v>
      </c>
      <c r="I1611" s="20">
        <v>1</v>
      </c>
      <c r="J1611" s="20">
        <v>15</v>
      </c>
      <c r="K1611" s="20">
        <v>15</v>
      </c>
      <c r="L1611" s="114" t="s">
        <v>50</v>
      </c>
      <c r="M1611" s="114" t="s">
        <v>769</v>
      </c>
    </row>
    <row r="1612" spans="1:13" x14ac:dyDescent="0.25">
      <c r="A1612" s="114">
        <v>25758</v>
      </c>
      <c r="B1612" s="115" t="s">
        <v>392</v>
      </c>
      <c r="C1612" s="114" t="s">
        <v>111</v>
      </c>
      <c r="D1612" s="114" t="s">
        <v>238</v>
      </c>
      <c r="E1612" s="114" t="s">
        <v>239</v>
      </c>
      <c r="F1612" s="114">
        <v>2020</v>
      </c>
      <c r="G1612" s="114" t="s">
        <v>225</v>
      </c>
      <c r="H1612" s="20">
        <v>6</v>
      </c>
      <c r="I1612" s="20">
        <v>4</v>
      </c>
      <c r="J1612" s="20">
        <v>120</v>
      </c>
      <c r="K1612" s="20">
        <v>30</v>
      </c>
      <c r="L1612" s="114" t="s">
        <v>50</v>
      </c>
      <c r="M1612" s="114" t="s">
        <v>769</v>
      </c>
    </row>
    <row r="1613" spans="1:13" x14ac:dyDescent="0.25">
      <c r="A1613" s="114">
        <v>25758</v>
      </c>
      <c r="B1613" s="115" t="s">
        <v>392</v>
      </c>
      <c r="C1613" s="114" t="s">
        <v>111</v>
      </c>
      <c r="D1613" s="114" t="s">
        <v>270</v>
      </c>
      <c r="E1613" s="114" t="s">
        <v>271</v>
      </c>
      <c r="F1613" s="114">
        <v>2020</v>
      </c>
      <c r="G1613" s="114" t="s">
        <v>225</v>
      </c>
      <c r="H1613" s="20">
        <v>5</v>
      </c>
      <c r="I1613" s="20">
        <v>5</v>
      </c>
      <c r="J1613" s="20">
        <v>30</v>
      </c>
      <c r="K1613" s="20">
        <v>6</v>
      </c>
      <c r="L1613" s="114" t="s">
        <v>50</v>
      </c>
      <c r="M1613" s="114" t="s">
        <v>775</v>
      </c>
    </row>
    <row r="1614" spans="1:13" x14ac:dyDescent="0.25">
      <c r="A1614" s="114">
        <v>25758</v>
      </c>
      <c r="B1614" s="115" t="s">
        <v>392</v>
      </c>
      <c r="C1614" s="114" t="s">
        <v>111</v>
      </c>
      <c r="D1614" s="114" t="s">
        <v>264</v>
      </c>
      <c r="E1614" s="114" t="s">
        <v>265</v>
      </c>
      <c r="F1614" s="114">
        <v>2020</v>
      </c>
      <c r="G1614" s="114" t="s">
        <v>225</v>
      </c>
      <c r="H1614" s="20">
        <v>2</v>
      </c>
      <c r="I1614" s="20">
        <v>2</v>
      </c>
      <c r="J1614" s="20">
        <v>28</v>
      </c>
      <c r="K1614" s="20">
        <v>14</v>
      </c>
      <c r="L1614" s="114" t="s">
        <v>50</v>
      </c>
      <c r="M1614" s="114" t="s">
        <v>769</v>
      </c>
    </row>
    <row r="1615" spans="1:13" x14ac:dyDescent="0.25">
      <c r="A1615" s="114">
        <v>25758</v>
      </c>
      <c r="B1615" s="115" t="s">
        <v>392</v>
      </c>
      <c r="C1615" s="114" t="s">
        <v>111</v>
      </c>
      <c r="D1615" s="114" t="s">
        <v>230</v>
      </c>
      <c r="E1615" s="114" t="s">
        <v>231</v>
      </c>
      <c r="F1615" s="114">
        <v>2020</v>
      </c>
      <c r="G1615" s="114" t="s">
        <v>225</v>
      </c>
      <c r="H1615" s="20">
        <v>1</v>
      </c>
      <c r="I1615" s="20">
        <v>1</v>
      </c>
      <c r="J1615" s="20">
        <v>28</v>
      </c>
      <c r="K1615" s="20">
        <v>28</v>
      </c>
      <c r="L1615" s="114" t="s">
        <v>50</v>
      </c>
      <c r="M1615" s="114" t="s">
        <v>769</v>
      </c>
    </row>
    <row r="1616" spans="1:13" x14ac:dyDescent="0.25">
      <c r="A1616" s="114">
        <v>25769</v>
      </c>
      <c r="B1616" s="115" t="s">
        <v>393</v>
      </c>
      <c r="C1616" s="114" t="s">
        <v>188</v>
      </c>
      <c r="D1616" s="114" t="s">
        <v>19</v>
      </c>
      <c r="E1616" s="114" t="s">
        <v>20</v>
      </c>
      <c r="F1616" s="114">
        <v>2020</v>
      </c>
      <c r="G1616" s="114" t="s">
        <v>3</v>
      </c>
      <c r="H1616" s="20">
        <v>455</v>
      </c>
      <c r="I1616" s="20">
        <v>455</v>
      </c>
      <c r="J1616" s="20">
        <v>10010</v>
      </c>
      <c r="K1616" s="20">
        <v>22</v>
      </c>
      <c r="L1616" s="114" t="s">
        <v>4</v>
      </c>
      <c r="M1616" s="114" t="s">
        <v>774</v>
      </c>
    </row>
    <row r="1617" spans="1:13" x14ac:dyDescent="0.25">
      <c r="A1617" s="114">
        <v>25769</v>
      </c>
      <c r="B1617" s="115" t="s">
        <v>393</v>
      </c>
      <c r="C1617" s="114" t="s">
        <v>188</v>
      </c>
      <c r="D1617" s="114" t="s">
        <v>19</v>
      </c>
      <c r="E1617" s="114" t="s">
        <v>20</v>
      </c>
      <c r="F1617" s="114">
        <v>2020</v>
      </c>
      <c r="G1617" s="114" t="s">
        <v>11</v>
      </c>
      <c r="H1617" s="20">
        <v>430</v>
      </c>
      <c r="I1617" s="20">
        <v>430</v>
      </c>
      <c r="J1617" s="20">
        <v>9460</v>
      </c>
      <c r="K1617" s="20">
        <v>22</v>
      </c>
      <c r="L1617" s="114" t="s">
        <v>4</v>
      </c>
      <c r="M1617" s="114" t="s">
        <v>774</v>
      </c>
    </row>
    <row r="1618" spans="1:13" x14ac:dyDescent="0.25">
      <c r="A1618" s="114">
        <v>25769</v>
      </c>
      <c r="B1618" s="115" t="s">
        <v>393</v>
      </c>
      <c r="C1618" s="114" t="s">
        <v>188</v>
      </c>
      <c r="D1618" s="114" t="s">
        <v>1</v>
      </c>
      <c r="E1618" s="114" t="s">
        <v>35</v>
      </c>
      <c r="F1618" s="114">
        <v>2020</v>
      </c>
      <c r="G1618" s="114" t="s">
        <v>3</v>
      </c>
      <c r="H1618" s="20">
        <v>115</v>
      </c>
      <c r="I1618" s="20">
        <v>115</v>
      </c>
      <c r="J1618" s="20">
        <v>257.28813559322037</v>
      </c>
      <c r="K1618" s="20">
        <v>2.2372881355932202</v>
      </c>
      <c r="L1618" s="114" t="s">
        <v>4</v>
      </c>
      <c r="M1618" s="114" t="s">
        <v>764</v>
      </c>
    </row>
    <row r="1619" spans="1:13" x14ac:dyDescent="0.25">
      <c r="A1619" s="114">
        <v>25769</v>
      </c>
      <c r="B1619" s="115" t="s">
        <v>393</v>
      </c>
      <c r="C1619" s="114" t="s">
        <v>188</v>
      </c>
      <c r="D1619" s="114" t="s">
        <v>19</v>
      </c>
      <c r="E1619" s="114" t="s">
        <v>24</v>
      </c>
      <c r="F1619" s="114">
        <v>2020</v>
      </c>
      <c r="G1619" s="114" t="s">
        <v>3</v>
      </c>
      <c r="H1619" s="20">
        <v>89</v>
      </c>
      <c r="I1619" s="20">
        <v>89</v>
      </c>
      <c r="J1619" s="20">
        <v>1602</v>
      </c>
      <c r="K1619" s="20">
        <v>18</v>
      </c>
      <c r="L1619" s="114" t="s">
        <v>4</v>
      </c>
      <c r="M1619" s="114" t="s">
        <v>774</v>
      </c>
    </row>
    <row r="1620" spans="1:13" x14ac:dyDescent="0.25">
      <c r="A1620" s="114">
        <v>25769</v>
      </c>
      <c r="B1620" s="115" t="s">
        <v>393</v>
      </c>
      <c r="C1620" s="114" t="s">
        <v>188</v>
      </c>
      <c r="D1620" s="114" t="s">
        <v>17</v>
      </c>
      <c r="E1620" s="114" t="s">
        <v>18</v>
      </c>
      <c r="F1620" s="114">
        <v>2020</v>
      </c>
      <c r="G1620" s="114" t="s">
        <v>11</v>
      </c>
      <c r="H1620" s="20">
        <v>78</v>
      </c>
      <c r="I1620" s="20">
        <v>78</v>
      </c>
      <c r="J1620" s="20">
        <v>2496</v>
      </c>
      <c r="K1620" s="20">
        <v>32</v>
      </c>
      <c r="L1620" s="114" t="s">
        <v>4</v>
      </c>
      <c r="M1620" s="114" t="s">
        <v>771</v>
      </c>
    </row>
    <row r="1621" spans="1:13" x14ac:dyDescent="0.25">
      <c r="A1621" s="114">
        <v>25769</v>
      </c>
      <c r="B1621" s="115" t="s">
        <v>393</v>
      </c>
      <c r="C1621" s="114" t="s">
        <v>188</v>
      </c>
      <c r="D1621" s="114" t="s">
        <v>19</v>
      </c>
      <c r="E1621" s="114" t="s">
        <v>24</v>
      </c>
      <c r="F1621" s="114">
        <v>2020</v>
      </c>
      <c r="G1621" s="114" t="s">
        <v>11</v>
      </c>
      <c r="H1621" s="20">
        <v>75</v>
      </c>
      <c r="I1621" s="20">
        <v>75</v>
      </c>
      <c r="J1621" s="20">
        <v>1350</v>
      </c>
      <c r="K1621" s="20">
        <v>18</v>
      </c>
      <c r="L1621" s="114" t="s">
        <v>4</v>
      </c>
      <c r="M1621" s="114" t="s">
        <v>774</v>
      </c>
    </row>
    <row r="1622" spans="1:13" x14ac:dyDescent="0.25">
      <c r="A1622" s="114">
        <v>25769</v>
      </c>
      <c r="B1622" s="115" t="s">
        <v>393</v>
      </c>
      <c r="C1622" s="114" t="s">
        <v>188</v>
      </c>
      <c r="D1622" s="114" t="s">
        <v>17</v>
      </c>
      <c r="E1622" s="114" t="s">
        <v>18</v>
      </c>
      <c r="F1622" s="114">
        <v>2020</v>
      </c>
      <c r="G1622" s="114" t="s">
        <v>3</v>
      </c>
      <c r="H1622" s="20">
        <v>66</v>
      </c>
      <c r="I1622" s="20">
        <v>66</v>
      </c>
      <c r="J1622" s="20">
        <v>2112</v>
      </c>
      <c r="K1622" s="20">
        <v>32</v>
      </c>
      <c r="L1622" s="114" t="s">
        <v>4</v>
      </c>
      <c r="M1622" s="114" t="s">
        <v>771</v>
      </c>
    </row>
    <row r="1623" spans="1:13" x14ac:dyDescent="0.25">
      <c r="A1623" s="114">
        <v>25769</v>
      </c>
      <c r="B1623" s="115" t="s">
        <v>393</v>
      </c>
      <c r="C1623" s="114" t="s">
        <v>188</v>
      </c>
      <c r="D1623" s="114" t="s">
        <v>1</v>
      </c>
      <c r="E1623" s="114" t="s">
        <v>35</v>
      </c>
      <c r="F1623" s="114">
        <v>2020</v>
      </c>
      <c r="G1623" s="114" t="s">
        <v>11</v>
      </c>
      <c r="H1623" s="20">
        <v>60</v>
      </c>
      <c r="I1623" s="20">
        <v>60</v>
      </c>
      <c r="J1623" s="20">
        <v>134.23728813559325</v>
      </c>
      <c r="K1623" s="20">
        <v>2.2372881355932202</v>
      </c>
      <c r="L1623" s="114" t="s">
        <v>4</v>
      </c>
      <c r="M1623" s="114" t="s">
        <v>764</v>
      </c>
    </row>
    <row r="1624" spans="1:13" x14ac:dyDescent="0.25">
      <c r="A1624" s="114">
        <v>25769</v>
      </c>
      <c r="B1624" s="115" t="s">
        <v>393</v>
      </c>
      <c r="C1624" s="114" t="s">
        <v>188</v>
      </c>
      <c r="D1624" s="114" t="s">
        <v>5</v>
      </c>
      <c r="E1624" s="114" t="s">
        <v>6</v>
      </c>
      <c r="F1624" s="114">
        <v>2020</v>
      </c>
      <c r="G1624" s="114" t="s">
        <v>3</v>
      </c>
      <c r="H1624" s="20">
        <v>58</v>
      </c>
      <c r="I1624" s="20">
        <v>58</v>
      </c>
      <c r="J1624" s="20">
        <v>135.51401869158877</v>
      </c>
      <c r="K1624" s="20">
        <v>2.3364485981308398</v>
      </c>
      <c r="L1624" s="114" t="s">
        <v>4</v>
      </c>
      <c r="M1624" s="114" t="s">
        <v>771</v>
      </c>
    </row>
    <row r="1625" spans="1:13" x14ac:dyDescent="0.25">
      <c r="A1625" s="114">
        <v>25769</v>
      </c>
      <c r="B1625" s="115" t="s">
        <v>393</v>
      </c>
      <c r="C1625" s="114" t="s">
        <v>188</v>
      </c>
      <c r="D1625" s="114" t="s">
        <v>5</v>
      </c>
      <c r="E1625" s="114" t="s">
        <v>6</v>
      </c>
      <c r="F1625" s="114">
        <v>2020</v>
      </c>
      <c r="G1625" s="114" t="s">
        <v>11</v>
      </c>
      <c r="H1625" s="20">
        <v>48</v>
      </c>
      <c r="I1625" s="20">
        <v>48</v>
      </c>
      <c r="J1625" s="20">
        <v>112.14953271028037</v>
      </c>
      <c r="K1625" s="20">
        <v>2.3364485981308398</v>
      </c>
      <c r="L1625" s="114" t="s">
        <v>4</v>
      </c>
      <c r="M1625" s="114" t="s">
        <v>771</v>
      </c>
    </row>
    <row r="1626" spans="1:13" x14ac:dyDescent="0.25">
      <c r="A1626" s="114">
        <v>25769</v>
      </c>
      <c r="B1626" s="115" t="s">
        <v>393</v>
      </c>
      <c r="C1626" s="114" t="s">
        <v>188</v>
      </c>
      <c r="D1626" s="114" t="s">
        <v>264</v>
      </c>
      <c r="E1626" s="114" t="s">
        <v>265</v>
      </c>
      <c r="F1626" s="114">
        <v>2020</v>
      </c>
      <c r="G1626" s="114" t="s">
        <v>225</v>
      </c>
      <c r="H1626" s="20">
        <v>36</v>
      </c>
      <c r="I1626" s="20">
        <v>36</v>
      </c>
      <c r="J1626" s="20">
        <v>720</v>
      </c>
      <c r="K1626" s="20">
        <v>20</v>
      </c>
      <c r="L1626" s="114" t="s">
        <v>50</v>
      </c>
      <c r="M1626" s="114" t="s">
        <v>769</v>
      </c>
    </row>
    <row r="1627" spans="1:13" x14ac:dyDescent="0.25">
      <c r="A1627" s="114">
        <v>25772</v>
      </c>
      <c r="B1627" s="117" t="s">
        <v>384</v>
      </c>
      <c r="C1627" s="114" t="s">
        <v>38</v>
      </c>
      <c r="D1627" s="114" t="s">
        <v>19</v>
      </c>
      <c r="E1627" s="114" t="s">
        <v>20</v>
      </c>
      <c r="F1627" s="114">
        <v>2020</v>
      </c>
      <c r="G1627" s="114" t="s">
        <v>3</v>
      </c>
      <c r="H1627" s="20">
        <v>775</v>
      </c>
      <c r="I1627" s="20">
        <v>775</v>
      </c>
      <c r="J1627" s="20">
        <v>23250</v>
      </c>
      <c r="K1627" s="20">
        <v>30</v>
      </c>
      <c r="L1627" s="114" t="s">
        <v>4</v>
      </c>
      <c r="M1627" s="114" t="s">
        <v>774</v>
      </c>
    </row>
    <row r="1628" spans="1:13" x14ac:dyDescent="0.25">
      <c r="A1628" s="114">
        <v>25772</v>
      </c>
      <c r="B1628" s="117" t="s">
        <v>384</v>
      </c>
      <c r="C1628" s="114" t="s">
        <v>38</v>
      </c>
      <c r="D1628" s="114" t="s">
        <v>19</v>
      </c>
      <c r="E1628" s="114" t="s">
        <v>20</v>
      </c>
      <c r="F1628" s="114">
        <v>2020</v>
      </c>
      <c r="G1628" s="114" t="s">
        <v>11</v>
      </c>
      <c r="H1628" s="20">
        <v>600</v>
      </c>
      <c r="I1628" s="20">
        <v>600</v>
      </c>
      <c r="J1628" s="20">
        <v>18000</v>
      </c>
      <c r="K1628" s="20">
        <v>30</v>
      </c>
      <c r="L1628" s="114" t="s">
        <v>4</v>
      </c>
      <c r="M1628" s="114" t="s">
        <v>774</v>
      </c>
    </row>
    <row r="1629" spans="1:13" x14ac:dyDescent="0.25">
      <c r="A1629" s="114">
        <v>25772</v>
      </c>
      <c r="B1629" s="117" t="s">
        <v>384</v>
      </c>
      <c r="C1629" s="114" t="s">
        <v>38</v>
      </c>
      <c r="D1629" s="114" t="s">
        <v>39</v>
      </c>
      <c r="E1629" s="114" t="s">
        <v>40</v>
      </c>
      <c r="F1629" s="114">
        <v>2020</v>
      </c>
      <c r="G1629" s="114" t="s">
        <v>11</v>
      </c>
      <c r="H1629" s="20">
        <v>60</v>
      </c>
      <c r="I1629" s="20">
        <v>60</v>
      </c>
      <c r="J1629" s="20">
        <v>180</v>
      </c>
      <c r="K1629" s="20">
        <v>3</v>
      </c>
      <c r="L1629" s="114" t="s">
        <v>4</v>
      </c>
      <c r="M1629" s="114" t="s">
        <v>764</v>
      </c>
    </row>
    <row r="1630" spans="1:13" x14ac:dyDescent="0.25">
      <c r="A1630" s="114">
        <v>25772</v>
      </c>
      <c r="B1630" s="117" t="s">
        <v>384</v>
      </c>
      <c r="C1630" s="114" t="s">
        <v>38</v>
      </c>
      <c r="D1630" s="114" t="s">
        <v>5</v>
      </c>
      <c r="E1630" s="114" t="s">
        <v>6</v>
      </c>
      <c r="F1630" s="114">
        <v>2020</v>
      </c>
      <c r="G1630" s="114" t="s">
        <v>11</v>
      </c>
      <c r="H1630" s="20">
        <v>20</v>
      </c>
      <c r="I1630" s="20">
        <v>20</v>
      </c>
      <c r="J1630" s="20">
        <v>28.037383177570092</v>
      </c>
      <c r="K1630" s="20">
        <v>1.4018691588784999</v>
      </c>
      <c r="L1630" s="114" t="s">
        <v>4</v>
      </c>
      <c r="M1630" s="114" t="s">
        <v>771</v>
      </c>
    </row>
    <row r="1631" spans="1:13" x14ac:dyDescent="0.25">
      <c r="A1631" s="114">
        <v>25772</v>
      </c>
      <c r="B1631" s="117" t="s">
        <v>384</v>
      </c>
      <c r="C1631" s="114" t="s">
        <v>38</v>
      </c>
      <c r="D1631" s="114" t="s">
        <v>5</v>
      </c>
      <c r="E1631" s="114" t="s">
        <v>6</v>
      </c>
      <c r="F1631" s="114">
        <v>2020</v>
      </c>
      <c r="G1631" s="114" t="s">
        <v>3</v>
      </c>
      <c r="H1631" s="20">
        <v>16</v>
      </c>
      <c r="I1631" s="20">
        <v>16</v>
      </c>
      <c r="J1631" s="20">
        <v>22.429906542056074</v>
      </c>
      <c r="K1631" s="20">
        <v>1.4018691588784999</v>
      </c>
      <c r="L1631" s="114" t="s">
        <v>4</v>
      </c>
      <c r="M1631" s="114" t="s">
        <v>771</v>
      </c>
    </row>
    <row r="1632" spans="1:13" x14ac:dyDescent="0.25">
      <c r="A1632" s="114">
        <v>25772</v>
      </c>
      <c r="B1632" s="117" t="s">
        <v>384</v>
      </c>
      <c r="C1632" s="114" t="s">
        <v>38</v>
      </c>
      <c r="D1632" s="114" t="s">
        <v>39</v>
      </c>
      <c r="E1632" s="114" t="s">
        <v>40</v>
      </c>
      <c r="F1632" s="114">
        <v>2020</v>
      </c>
      <c r="G1632" s="114" t="s">
        <v>3</v>
      </c>
      <c r="H1632" s="20">
        <v>15</v>
      </c>
      <c r="I1632" s="20">
        <v>15</v>
      </c>
      <c r="J1632" s="20">
        <v>52.5</v>
      </c>
      <c r="K1632" s="20">
        <v>3.5</v>
      </c>
      <c r="L1632" s="114" t="s">
        <v>4</v>
      </c>
      <c r="M1632" s="114" t="s">
        <v>764</v>
      </c>
    </row>
    <row r="1633" spans="1:13" x14ac:dyDescent="0.25">
      <c r="A1633" s="114">
        <v>25772</v>
      </c>
      <c r="B1633" s="117" t="s">
        <v>384</v>
      </c>
      <c r="C1633" s="114" t="s">
        <v>38</v>
      </c>
      <c r="D1633" s="114" t="s">
        <v>19</v>
      </c>
      <c r="E1633" s="114" t="s">
        <v>24</v>
      </c>
      <c r="F1633" s="114">
        <v>2020</v>
      </c>
      <c r="G1633" s="114" t="s">
        <v>11</v>
      </c>
      <c r="H1633" s="20">
        <v>12</v>
      </c>
      <c r="I1633" s="20">
        <v>12</v>
      </c>
      <c r="J1633" s="20">
        <v>240</v>
      </c>
      <c r="K1633" s="20">
        <v>20</v>
      </c>
      <c r="L1633" s="114" t="s">
        <v>4</v>
      </c>
      <c r="M1633" s="114" t="s">
        <v>774</v>
      </c>
    </row>
    <row r="1634" spans="1:13" x14ac:dyDescent="0.25">
      <c r="A1634" s="114">
        <v>25772</v>
      </c>
      <c r="B1634" s="117" t="s">
        <v>384</v>
      </c>
      <c r="C1634" s="114" t="s">
        <v>38</v>
      </c>
      <c r="D1634" s="114" t="s">
        <v>19</v>
      </c>
      <c r="E1634" s="114" t="s">
        <v>24</v>
      </c>
      <c r="F1634" s="114">
        <v>2020</v>
      </c>
      <c r="G1634" s="114" t="s">
        <v>3</v>
      </c>
      <c r="H1634" s="20">
        <v>7</v>
      </c>
      <c r="I1634" s="20">
        <v>7</v>
      </c>
      <c r="J1634" s="20">
        <v>140</v>
      </c>
      <c r="K1634" s="20">
        <v>20</v>
      </c>
      <c r="L1634" s="114" t="s">
        <v>4</v>
      </c>
      <c r="M1634" s="114" t="s">
        <v>774</v>
      </c>
    </row>
    <row r="1635" spans="1:13" x14ac:dyDescent="0.25">
      <c r="A1635" s="114">
        <v>25772</v>
      </c>
      <c r="B1635" s="117" t="s">
        <v>384</v>
      </c>
      <c r="C1635" s="114" t="s">
        <v>38</v>
      </c>
      <c r="D1635" s="114" t="s">
        <v>22</v>
      </c>
      <c r="E1635" s="114" t="s">
        <v>23</v>
      </c>
      <c r="F1635" s="114">
        <v>2020</v>
      </c>
      <c r="G1635" s="114" t="s">
        <v>3</v>
      </c>
      <c r="H1635" s="20">
        <v>1</v>
      </c>
      <c r="I1635" s="20">
        <v>1</v>
      </c>
      <c r="J1635" s="20">
        <v>50</v>
      </c>
      <c r="K1635" s="20">
        <v>50</v>
      </c>
      <c r="L1635" s="114" t="s">
        <v>4</v>
      </c>
      <c r="M1635" s="114" t="s">
        <v>771</v>
      </c>
    </row>
    <row r="1636" spans="1:13" x14ac:dyDescent="0.25">
      <c r="A1636" s="114">
        <v>25772</v>
      </c>
      <c r="B1636" s="117" t="s">
        <v>384</v>
      </c>
      <c r="C1636" s="114" t="s">
        <v>38</v>
      </c>
      <c r="D1636" s="114" t="s">
        <v>22</v>
      </c>
      <c r="E1636" s="114" t="s">
        <v>23</v>
      </c>
      <c r="F1636" s="114">
        <v>2020</v>
      </c>
      <c r="G1636" s="114" t="s">
        <v>11</v>
      </c>
      <c r="H1636" s="20">
        <v>1</v>
      </c>
      <c r="I1636" s="20">
        <v>1</v>
      </c>
      <c r="J1636" s="20">
        <v>50</v>
      </c>
      <c r="K1636" s="20">
        <v>50</v>
      </c>
      <c r="L1636" s="114" t="s">
        <v>4</v>
      </c>
      <c r="M1636" s="114" t="s">
        <v>771</v>
      </c>
    </row>
    <row r="1637" spans="1:13" x14ac:dyDescent="0.25">
      <c r="A1637" s="114">
        <v>25772</v>
      </c>
      <c r="B1637" s="117" t="s">
        <v>384</v>
      </c>
      <c r="C1637" s="114" t="s">
        <v>38</v>
      </c>
      <c r="D1637" s="114" t="s">
        <v>369</v>
      </c>
      <c r="E1637" s="114" t="s">
        <v>369</v>
      </c>
      <c r="F1637" s="114">
        <v>2020</v>
      </c>
      <c r="G1637" s="114"/>
      <c r="H1637" s="114">
        <v>138</v>
      </c>
      <c r="I1637" s="114">
        <v>138</v>
      </c>
      <c r="J1637" s="114" t="s">
        <v>225</v>
      </c>
      <c r="K1637" s="114"/>
      <c r="L1637" s="114" t="s">
        <v>50</v>
      </c>
      <c r="M1637" s="114" t="s">
        <v>368</v>
      </c>
    </row>
    <row r="1638" spans="1:13" x14ac:dyDescent="0.25">
      <c r="A1638" s="114">
        <v>25772</v>
      </c>
      <c r="B1638" s="117" t="s">
        <v>384</v>
      </c>
      <c r="C1638" s="114" t="s">
        <v>38</v>
      </c>
      <c r="D1638" s="114" t="s">
        <v>379</v>
      </c>
      <c r="E1638" s="114" t="s">
        <v>379</v>
      </c>
      <c r="F1638" s="114">
        <v>2020</v>
      </c>
      <c r="G1638" s="114"/>
      <c r="H1638" s="114">
        <v>119</v>
      </c>
      <c r="I1638" s="114">
        <v>119</v>
      </c>
      <c r="J1638" s="114" t="s">
        <v>225</v>
      </c>
      <c r="K1638" s="114"/>
      <c r="L1638" s="114" t="s">
        <v>50</v>
      </c>
      <c r="M1638" s="114" t="s">
        <v>368</v>
      </c>
    </row>
    <row r="1639" spans="1:13" x14ac:dyDescent="0.25">
      <c r="A1639" s="114">
        <v>25772</v>
      </c>
      <c r="B1639" s="117" t="s">
        <v>384</v>
      </c>
      <c r="C1639" s="114" t="s">
        <v>38</v>
      </c>
      <c r="D1639" s="114" t="s">
        <v>238</v>
      </c>
      <c r="E1639" s="114" t="s">
        <v>239</v>
      </c>
      <c r="F1639" s="114">
        <v>2020</v>
      </c>
      <c r="G1639" s="114" t="s">
        <v>225</v>
      </c>
      <c r="H1639" s="20">
        <v>6</v>
      </c>
      <c r="I1639" s="20">
        <v>6</v>
      </c>
      <c r="J1639" s="20">
        <v>300</v>
      </c>
      <c r="K1639" s="20">
        <v>50</v>
      </c>
      <c r="L1639" s="114" t="s">
        <v>50</v>
      </c>
      <c r="M1639" s="114" t="s">
        <v>769</v>
      </c>
    </row>
    <row r="1640" spans="1:13" x14ac:dyDescent="0.25">
      <c r="A1640" s="114">
        <v>25772</v>
      </c>
      <c r="B1640" s="117" t="s">
        <v>384</v>
      </c>
      <c r="C1640" s="114" t="s">
        <v>38</v>
      </c>
      <c r="D1640" s="114" t="s">
        <v>266</v>
      </c>
      <c r="E1640" s="114" t="s">
        <v>267</v>
      </c>
      <c r="F1640" s="114">
        <v>2020</v>
      </c>
      <c r="G1640" s="114" t="s">
        <v>225</v>
      </c>
      <c r="H1640" s="20">
        <v>3.5</v>
      </c>
      <c r="I1640" s="20">
        <v>3.5</v>
      </c>
      <c r="J1640" s="20">
        <v>24.5</v>
      </c>
      <c r="K1640" s="20">
        <v>7</v>
      </c>
      <c r="L1640" s="114" t="s">
        <v>50</v>
      </c>
      <c r="M1640" s="114" t="s">
        <v>769</v>
      </c>
    </row>
    <row r="1641" spans="1:13" x14ac:dyDescent="0.25">
      <c r="A1641" s="114">
        <v>25772</v>
      </c>
      <c r="B1641" s="117" t="s">
        <v>384</v>
      </c>
      <c r="C1641" s="114" t="s">
        <v>38</v>
      </c>
      <c r="D1641" s="114" t="s">
        <v>228</v>
      </c>
      <c r="E1641" s="114" t="s">
        <v>229</v>
      </c>
      <c r="F1641" s="114">
        <v>2020</v>
      </c>
      <c r="G1641" s="114" t="s">
        <v>225</v>
      </c>
      <c r="H1641" s="20">
        <v>2</v>
      </c>
      <c r="I1641" s="20">
        <v>2</v>
      </c>
      <c r="J1641" s="20">
        <v>8</v>
      </c>
      <c r="K1641" s="20">
        <v>4</v>
      </c>
      <c r="L1641" s="114" t="s">
        <v>50</v>
      </c>
      <c r="M1641" s="114" t="s">
        <v>769</v>
      </c>
    </row>
    <row r="1642" spans="1:13" x14ac:dyDescent="0.25">
      <c r="A1642" s="114">
        <v>25777</v>
      </c>
      <c r="B1642" s="117" t="s">
        <v>386</v>
      </c>
      <c r="C1642" s="114" t="s">
        <v>211</v>
      </c>
      <c r="D1642" s="114" t="s">
        <v>1</v>
      </c>
      <c r="E1642" s="114" t="s">
        <v>2</v>
      </c>
      <c r="F1642" s="114">
        <v>2020</v>
      </c>
      <c r="G1642" s="114" t="s">
        <v>3</v>
      </c>
      <c r="H1642" s="20">
        <v>26</v>
      </c>
      <c r="I1642" s="20">
        <v>21</v>
      </c>
      <c r="J1642" s="20">
        <v>28.245762711864408</v>
      </c>
      <c r="K1642" s="20">
        <v>1.3450363196125901</v>
      </c>
      <c r="L1642" s="114" t="s">
        <v>4</v>
      </c>
      <c r="M1642" s="114" t="s">
        <v>764</v>
      </c>
    </row>
    <row r="1643" spans="1:13" x14ac:dyDescent="0.25">
      <c r="A1643" s="114">
        <v>25777</v>
      </c>
      <c r="B1643" s="117" t="s">
        <v>386</v>
      </c>
      <c r="C1643" s="114" t="s">
        <v>211</v>
      </c>
      <c r="D1643" s="114" t="s">
        <v>7</v>
      </c>
      <c r="E1643" s="114" t="s">
        <v>8</v>
      </c>
      <c r="F1643" s="114">
        <v>2020</v>
      </c>
      <c r="G1643" s="114" t="s">
        <v>3</v>
      </c>
      <c r="H1643" s="20">
        <v>22</v>
      </c>
      <c r="I1643" s="20">
        <v>20</v>
      </c>
      <c r="J1643" s="20">
        <v>102.09790209790211</v>
      </c>
      <c r="K1643" s="20">
        <v>5.1048951048951103</v>
      </c>
      <c r="L1643" s="114" t="s">
        <v>4</v>
      </c>
      <c r="M1643" s="114" t="s">
        <v>764</v>
      </c>
    </row>
    <row r="1644" spans="1:13" x14ac:dyDescent="0.25">
      <c r="A1644" s="114">
        <v>25777</v>
      </c>
      <c r="B1644" s="117" t="s">
        <v>386</v>
      </c>
      <c r="C1644" s="114" t="s">
        <v>211</v>
      </c>
      <c r="D1644" s="114" t="s">
        <v>44</v>
      </c>
      <c r="E1644" s="114" t="s">
        <v>45</v>
      </c>
      <c r="F1644" s="114">
        <v>2020</v>
      </c>
      <c r="G1644" s="114" t="s">
        <v>3</v>
      </c>
      <c r="H1644" s="20">
        <v>7</v>
      </c>
      <c r="I1644" s="20">
        <v>4</v>
      </c>
      <c r="J1644" s="20">
        <v>23</v>
      </c>
      <c r="K1644" s="20">
        <v>5.75</v>
      </c>
      <c r="L1644" s="114" t="s">
        <v>4</v>
      </c>
      <c r="M1644" s="114" t="s">
        <v>771</v>
      </c>
    </row>
    <row r="1645" spans="1:13" x14ac:dyDescent="0.25">
      <c r="A1645" s="114">
        <v>25777</v>
      </c>
      <c r="B1645" s="117" t="s">
        <v>386</v>
      </c>
      <c r="C1645" s="114" t="s">
        <v>211</v>
      </c>
      <c r="D1645" s="114" t="s">
        <v>22</v>
      </c>
      <c r="E1645" s="114" t="s">
        <v>32</v>
      </c>
      <c r="F1645" s="114">
        <v>2020</v>
      </c>
      <c r="G1645" s="114" t="s">
        <v>3</v>
      </c>
      <c r="H1645" s="20">
        <v>7</v>
      </c>
      <c r="I1645" s="20">
        <v>6</v>
      </c>
      <c r="J1645" s="20">
        <v>498</v>
      </c>
      <c r="K1645" s="20">
        <v>83</v>
      </c>
      <c r="L1645" s="114" t="s">
        <v>4</v>
      </c>
      <c r="M1645" s="114" t="s">
        <v>771</v>
      </c>
    </row>
    <row r="1646" spans="1:13" x14ac:dyDescent="0.25">
      <c r="A1646" s="114">
        <v>25777</v>
      </c>
      <c r="B1646" s="117" t="s">
        <v>386</v>
      </c>
      <c r="C1646" s="114" t="s">
        <v>211</v>
      </c>
      <c r="D1646" s="114" t="s">
        <v>93</v>
      </c>
      <c r="E1646" s="114" t="s">
        <v>94</v>
      </c>
      <c r="F1646" s="114">
        <v>2020</v>
      </c>
      <c r="G1646" s="114" t="s">
        <v>3</v>
      </c>
      <c r="H1646" s="20">
        <v>3</v>
      </c>
      <c r="I1646" s="20">
        <v>2</v>
      </c>
      <c r="J1646" s="20">
        <v>20</v>
      </c>
      <c r="K1646" s="20">
        <v>10</v>
      </c>
      <c r="L1646" s="114" t="s">
        <v>4</v>
      </c>
      <c r="M1646" s="114" t="s">
        <v>771</v>
      </c>
    </row>
    <row r="1647" spans="1:13" x14ac:dyDescent="0.25">
      <c r="A1647" s="114">
        <v>25777</v>
      </c>
      <c r="B1647" s="117" t="s">
        <v>386</v>
      </c>
      <c r="C1647" s="114" t="s">
        <v>211</v>
      </c>
      <c r="D1647" s="114" t="s">
        <v>7</v>
      </c>
      <c r="E1647" s="114" t="s">
        <v>8</v>
      </c>
      <c r="F1647" s="114">
        <v>2020</v>
      </c>
      <c r="G1647" s="114" t="s">
        <v>11</v>
      </c>
      <c r="H1647" s="20">
        <v>2</v>
      </c>
      <c r="I1647" s="20">
        <v>1</v>
      </c>
      <c r="J1647" s="20">
        <v>0.69930069930069938</v>
      </c>
      <c r="K1647" s="20">
        <v>0.69930069930069905</v>
      </c>
      <c r="L1647" s="114" t="s">
        <v>4</v>
      </c>
      <c r="M1647" s="114" t="s">
        <v>764</v>
      </c>
    </row>
    <row r="1648" spans="1:13" x14ac:dyDescent="0.25">
      <c r="A1648" s="114">
        <v>25777</v>
      </c>
      <c r="B1648" s="117" t="s">
        <v>386</v>
      </c>
      <c r="C1648" s="114" t="s">
        <v>211</v>
      </c>
      <c r="D1648" s="114" t="s">
        <v>44</v>
      </c>
      <c r="E1648" s="114" t="s">
        <v>45</v>
      </c>
      <c r="F1648" s="114">
        <v>2020</v>
      </c>
      <c r="G1648" s="114" t="s">
        <v>11</v>
      </c>
      <c r="H1648" s="20">
        <v>2</v>
      </c>
      <c r="I1648" s="20">
        <v>2</v>
      </c>
      <c r="J1648" s="20">
        <v>1</v>
      </c>
      <c r="K1648" s="20">
        <v>0.5</v>
      </c>
      <c r="L1648" s="114" t="s">
        <v>4</v>
      </c>
      <c r="M1648" s="114" t="s">
        <v>771</v>
      </c>
    </row>
    <row r="1649" spans="1:13" x14ac:dyDescent="0.25">
      <c r="A1649" s="114">
        <v>25777</v>
      </c>
      <c r="B1649" s="117" t="s">
        <v>386</v>
      </c>
      <c r="C1649" s="114" t="s">
        <v>211</v>
      </c>
      <c r="D1649" s="114" t="s">
        <v>1</v>
      </c>
      <c r="E1649" s="114" t="s">
        <v>2</v>
      </c>
      <c r="F1649" s="114">
        <v>2020</v>
      </c>
      <c r="G1649" s="114" t="s">
        <v>11</v>
      </c>
      <c r="H1649" s="20">
        <v>2</v>
      </c>
      <c r="I1649" s="20">
        <v>1</v>
      </c>
      <c r="J1649" s="20">
        <v>1</v>
      </c>
      <c r="K1649" s="20">
        <v>1</v>
      </c>
      <c r="L1649" s="114" t="s">
        <v>4</v>
      </c>
      <c r="M1649" s="114" t="s">
        <v>764</v>
      </c>
    </row>
    <row r="1650" spans="1:13" x14ac:dyDescent="0.25">
      <c r="A1650" s="114">
        <v>25777</v>
      </c>
      <c r="B1650" s="117" t="s">
        <v>386</v>
      </c>
      <c r="C1650" s="114" t="s">
        <v>211</v>
      </c>
      <c r="D1650" s="114" t="s">
        <v>22</v>
      </c>
      <c r="E1650" s="114" t="s">
        <v>32</v>
      </c>
      <c r="F1650" s="114">
        <v>2020</v>
      </c>
      <c r="G1650" s="114" t="s">
        <v>11</v>
      </c>
      <c r="H1650" s="20">
        <v>1</v>
      </c>
      <c r="I1650" s="20">
        <v>1</v>
      </c>
      <c r="J1650" s="20">
        <v>2</v>
      </c>
      <c r="K1650" s="20">
        <v>2</v>
      </c>
      <c r="L1650" s="114" t="s">
        <v>4</v>
      </c>
      <c r="M1650" s="114" t="s">
        <v>771</v>
      </c>
    </row>
    <row r="1651" spans="1:13" x14ac:dyDescent="0.25">
      <c r="A1651" s="114">
        <v>25777</v>
      </c>
      <c r="B1651" s="117" t="s">
        <v>386</v>
      </c>
      <c r="C1651" s="114" t="s">
        <v>211</v>
      </c>
      <c r="D1651" s="114" t="s">
        <v>232</v>
      </c>
      <c r="E1651" s="114" t="s">
        <v>759</v>
      </c>
      <c r="F1651" s="114">
        <v>2020</v>
      </c>
      <c r="G1651" s="114" t="s">
        <v>225</v>
      </c>
      <c r="H1651" s="20">
        <v>851</v>
      </c>
      <c r="I1651" s="20">
        <v>729</v>
      </c>
      <c r="J1651" s="20">
        <v>840</v>
      </c>
      <c r="K1651" s="20">
        <v>1.1522633744855999</v>
      </c>
      <c r="L1651" s="114" t="s">
        <v>50</v>
      </c>
      <c r="M1651" s="114" t="s">
        <v>759</v>
      </c>
    </row>
    <row r="1652" spans="1:13" x14ac:dyDescent="0.25">
      <c r="A1652" s="114">
        <v>25777</v>
      </c>
      <c r="B1652" s="117" t="s">
        <v>386</v>
      </c>
      <c r="C1652" s="114" t="s">
        <v>211</v>
      </c>
      <c r="D1652" s="114" t="s">
        <v>234</v>
      </c>
      <c r="E1652" s="114" t="s">
        <v>235</v>
      </c>
      <c r="F1652" s="114">
        <v>2020</v>
      </c>
      <c r="G1652" s="114" t="s">
        <v>225</v>
      </c>
      <c r="H1652" s="20">
        <v>236</v>
      </c>
      <c r="I1652" s="20">
        <v>196</v>
      </c>
      <c r="J1652" s="20">
        <v>902.63157894736798</v>
      </c>
      <c r="K1652" s="20">
        <v>4.6052631578947398</v>
      </c>
      <c r="L1652" s="114" t="s">
        <v>50</v>
      </c>
      <c r="M1652" s="114" t="s">
        <v>769</v>
      </c>
    </row>
    <row r="1653" spans="1:13" x14ac:dyDescent="0.25">
      <c r="A1653" s="114">
        <v>25777</v>
      </c>
      <c r="B1653" s="117" t="s">
        <v>386</v>
      </c>
      <c r="C1653" s="114" t="s">
        <v>211</v>
      </c>
      <c r="D1653" s="114" t="s">
        <v>240</v>
      </c>
      <c r="E1653" s="114" t="s">
        <v>241</v>
      </c>
      <c r="F1653" s="114">
        <v>2020</v>
      </c>
      <c r="G1653" s="114" t="s">
        <v>225</v>
      </c>
      <c r="H1653" s="20">
        <v>206.5</v>
      </c>
      <c r="I1653" s="20">
        <v>196.5</v>
      </c>
      <c r="J1653" s="20">
        <v>755</v>
      </c>
      <c r="K1653" s="20">
        <v>3.8422391857506399</v>
      </c>
      <c r="L1653" s="114" t="s">
        <v>50</v>
      </c>
      <c r="M1653" s="114" t="s">
        <v>765</v>
      </c>
    </row>
    <row r="1654" spans="1:13" x14ac:dyDescent="0.25">
      <c r="A1654" s="114">
        <v>25777</v>
      </c>
      <c r="B1654" s="117" t="s">
        <v>386</v>
      </c>
      <c r="C1654" s="114" t="s">
        <v>211</v>
      </c>
      <c r="D1654" s="114" t="s">
        <v>227</v>
      </c>
      <c r="E1654" s="114" t="s">
        <v>339</v>
      </c>
      <c r="F1654" s="114">
        <v>2020</v>
      </c>
      <c r="G1654" s="114" t="s">
        <v>225</v>
      </c>
      <c r="H1654" s="20">
        <v>108</v>
      </c>
      <c r="I1654" s="20">
        <v>93</v>
      </c>
      <c r="J1654" s="20">
        <v>537</v>
      </c>
      <c r="K1654" s="20">
        <v>5.7741935483870996</v>
      </c>
      <c r="L1654" s="114" t="s">
        <v>50</v>
      </c>
      <c r="M1654" s="114" t="s">
        <v>769</v>
      </c>
    </row>
    <row r="1655" spans="1:13" x14ac:dyDescent="0.25">
      <c r="A1655" s="114">
        <v>25777</v>
      </c>
      <c r="B1655" s="117" t="s">
        <v>386</v>
      </c>
      <c r="C1655" s="114" t="s">
        <v>211</v>
      </c>
      <c r="D1655" s="114" t="s">
        <v>224</v>
      </c>
      <c r="E1655" s="114" t="s">
        <v>334</v>
      </c>
      <c r="F1655" s="114">
        <v>2020</v>
      </c>
      <c r="G1655" s="114" t="s">
        <v>225</v>
      </c>
      <c r="H1655" s="20">
        <v>48.5</v>
      </c>
      <c r="I1655" s="20">
        <v>30.5</v>
      </c>
      <c r="J1655" s="20">
        <v>183</v>
      </c>
      <c r="K1655" s="20">
        <v>6</v>
      </c>
      <c r="L1655" s="114" t="s">
        <v>50</v>
      </c>
      <c r="M1655" s="114" t="s">
        <v>769</v>
      </c>
    </row>
    <row r="1656" spans="1:13" x14ac:dyDescent="0.25">
      <c r="A1656" s="114">
        <v>25777</v>
      </c>
      <c r="B1656" s="117" t="s">
        <v>386</v>
      </c>
      <c r="C1656" s="114" t="s">
        <v>211</v>
      </c>
      <c r="D1656" s="114" t="s">
        <v>46</v>
      </c>
      <c r="E1656" s="114" t="s">
        <v>47</v>
      </c>
      <c r="F1656" s="114">
        <v>2020</v>
      </c>
      <c r="G1656" s="114" t="s">
        <v>3</v>
      </c>
      <c r="H1656" s="20">
        <v>0</v>
      </c>
      <c r="I1656" s="20">
        <v>0</v>
      </c>
      <c r="J1656" s="20">
        <v>0</v>
      </c>
      <c r="K1656" s="20">
        <v>0</v>
      </c>
      <c r="L1656" s="114" t="s">
        <v>356</v>
      </c>
      <c r="M1656" s="114" t="s">
        <v>774</v>
      </c>
    </row>
    <row r="1657" spans="1:13" x14ac:dyDescent="0.25">
      <c r="A1657" s="114">
        <v>25777</v>
      </c>
      <c r="B1657" s="117" t="s">
        <v>386</v>
      </c>
      <c r="C1657" s="114" t="s">
        <v>211</v>
      </c>
      <c r="D1657" s="114" t="s">
        <v>46</v>
      </c>
      <c r="E1657" s="114" t="s">
        <v>47</v>
      </c>
      <c r="F1657" s="114">
        <v>2020</v>
      </c>
      <c r="G1657" s="114" t="s">
        <v>11</v>
      </c>
      <c r="H1657" s="20">
        <v>0</v>
      </c>
      <c r="I1657" s="20">
        <v>0</v>
      </c>
      <c r="J1657" s="20">
        <v>0</v>
      </c>
      <c r="K1657" s="20">
        <v>0</v>
      </c>
      <c r="L1657" s="114" t="s">
        <v>356</v>
      </c>
      <c r="M1657" s="114" t="s">
        <v>774</v>
      </c>
    </row>
    <row r="1658" spans="1:13" x14ac:dyDescent="0.25">
      <c r="A1658" s="114">
        <v>25777</v>
      </c>
      <c r="B1658" s="117" t="s">
        <v>386</v>
      </c>
      <c r="C1658" s="114" t="s">
        <v>211</v>
      </c>
      <c r="D1658" s="114" t="s">
        <v>26</v>
      </c>
      <c r="E1658" s="114" t="s">
        <v>27</v>
      </c>
      <c r="F1658" s="114">
        <v>2020</v>
      </c>
      <c r="G1658" s="114" t="s">
        <v>3</v>
      </c>
      <c r="H1658" s="20">
        <v>0</v>
      </c>
      <c r="I1658" s="20">
        <v>0</v>
      </c>
      <c r="J1658" s="20">
        <v>0</v>
      </c>
      <c r="K1658" s="20">
        <v>0</v>
      </c>
      <c r="L1658" s="114" t="s">
        <v>356</v>
      </c>
      <c r="M1658" s="114" t="s">
        <v>774</v>
      </c>
    </row>
    <row r="1659" spans="1:13" x14ac:dyDescent="0.25">
      <c r="A1659" s="114">
        <v>25777</v>
      </c>
      <c r="B1659" s="117" t="s">
        <v>386</v>
      </c>
      <c r="C1659" s="114" t="s">
        <v>211</v>
      </c>
      <c r="D1659" s="114" t="s">
        <v>26</v>
      </c>
      <c r="E1659" s="114" t="s">
        <v>27</v>
      </c>
      <c r="F1659" s="114">
        <v>2020</v>
      </c>
      <c r="G1659" s="114" t="s">
        <v>11</v>
      </c>
      <c r="H1659" s="20">
        <v>0</v>
      </c>
      <c r="I1659" s="20">
        <v>0</v>
      </c>
      <c r="J1659" s="20">
        <v>0</v>
      </c>
      <c r="K1659" s="20">
        <v>0</v>
      </c>
      <c r="L1659" s="114" t="s">
        <v>356</v>
      </c>
      <c r="M1659" s="114" t="s">
        <v>774</v>
      </c>
    </row>
    <row r="1660" spans="1:13" x14ac:dyDescent="0.25">
      <c r="A1660" s="114">
        <v>25779</v>
      </c>
      <c r="B1660" s="115" t="s">
        <v>397</v>
      </c>
      <c r="C1660" s="114" t="s">
        <v>90</v>
      </c>
      <c r="D1660" s="114" t="s">
        <v>19</v>
      </c>
      <c r="E1660" s="114" t="s">
        <v>20</v>
      </c>
      <c r="F1660" s="114">
        <v>2020</v>
      </c>
      <c r="G1660" s="114" t="s">
        <v>11</v>
      </c>
      <c r="H1660" s="20">
        <v>450</v>
      </c>
      <c r="I1660" s="20">
        <v>450</v>
      </c>
      <c r="J1660" s="20">
        <v>9000</v>
      </c>
      <c r="K1660" s="20">
        <v>20</v>
      </c>
      <c r="L1660" s="114" t="s">
        <v>4</v>
      </c>
      <c r="M1660" s="114" t="s">
        <v>774</v>
      </c>
    </row>
    <row r="1661" spans="1:13" x14ac:dyDescent="0.25">
      <c r="A1661" s="114">
        <v>25779</v>
      </c>
      <c r="B1661" s="115" t="s">
        <v>397</v>
      </c>
      <c r="C1661" s="114" t="s">
        <v>90</v>
      </c>
      <c r="D1661" s="114" t="s">
        <v>19</v>
      </c>
      <c r="E1661" s="114" t="s">
        <v>20</v>
      </c>
      <c r="F1661" s="114">
        <v>2020</v>
      </c>
      <c r="G1661" s="114" t="s">
        <v>3</v>
      </c>
      <c r="H1661" s="20">
        <v>120</v>
      </c>
      <c r="I1661" s="20">
        <v>80</v>
      </c>
      <c r="J1661" s="20">
        <v>1440</v>
      </c>
      <c r="K1661" s="20">
        <v>18</v>
      </c>
      <c r="L1661" s="114" t="s">
        <v>4</v>
      </c>
      <c r="M1661" s="114" t="s">
        <v>774</v>
      </c>
    </row>
    <row r="1662" spans="1:13" x14ac:dyDescent="0.25">
      <c r="A1662" s="114">
        <v>25779</v>
      </c>
      <c r="B1662" s="115" t="s">
        <v>397</v>
      </c>
      <c r="C1662" s="114" t="s">
        <v>90</v>
      </c>
      <c r="D1662" s="114" t="s">
        <v>5</v>
      </c>
      <c r="E1662" s="114" t="s">
        <v>6</v>
      </c>
      <c r="F1662" s="114">
        <v>2020</v>
      </c>
      <c r="G1662" s="114" t="s">
        <v>3</v>
      </c>
      <c r="H1662" s="20">
        <v>60</v>
      </c>
      <c r="I1662" s="20">
        <v>40</v>
      </c>
      <c r="J1662" s="20">
        <v>186.9158878504673</v>
      </c>
      <c r="K1662" s="20">
        <v>4.6728971962616797</v>
      </c>
      <c r="L1662" s="114" t="s">
        <v>4</v>
      </c>
      <c r="M1662" s="114" t="s">
        <v>771</v>
      </c>
    </row>
    <row r="1663" spans="1:13" x14ac:dyDescent="0.25">
      <c r="A1663" s="114">
        <v>25779</v>
      </c>
      <c r="B1663" s="115" t="s">
        <v>397</v>
      </c>
      <c r="C1663" s="114" t="s">
        <v>90</v>
      </c>
      <c r="D1663" s="114" t="s">
        <v>19</v>
      </c>
      <c r="E1663" s="114" t="s">
        <v>24</v>
      </c>
      <c r="F1663" s="114">
        <v>2020</v>
      </c>
      <c r="G1663" s="114" t="s">
        <v>11</v>
      </c>
      <c r="H1663" s="20">
        <v>50</v>
      </c>
      <c r="I1663" s="20">
        <v>45</v>
      </c>
      <c r="J1663" s="20">
        <v>540</v>
      </c>
      <c r="K1663" s="20">
        <v>12</v>
      </c>
      <c r="L1663" s="114" t="s">
        <v>4</v>
      </c>
      <c r="M1663" s="114" t="s">
        <v>774</v>
      </c>
    </row>
    <row r="1664" spans="1:13" x14ac:dyDescent="0.25">
      <c r="A1664" s="114">
        <v>25779</v>
      </c>
      <c r="B1664" s="115" t="s">
        <v>397</v>
      </c>
      <c r="C1664" s="114" t="s">
        <v>90</v>
      </c>
      <c r="D1664" s="114" t="s">
        <v>5</v>
      </c>
      <c r="E1664" s="114" t="s">
        <v>6</v>
      </c>
      <c r="F1664" s="114">
        <v>2020</v>
      </c>
      <c r="G1664" s="114" t="s">
        <v>11</v>
      </c>
      <c r="H1664" s="20">
        <v>45</v>
      </c>
      <c r="I1664" s="20">
        <v>45</v>
      </c>
      <c r="J1664" s="20">
        <v>210.28037383177571</v>
      </c>
      <c r="K1664" s="20">
        <v>4.6728971962616797</v>
      </c>
      <c r="L1664" s="114" t="s">
        <v>4</v>
      </c>
      <c r="M1664" s="114" t="s">
        <v>771</v>
      </c>
    </row>
    <row r="1665" spans="1:13" x14ac:dyDescent="0.25">
      <c r="A1665" s="114">
        <v>25779</v>
      </c>
      <c r="B1665" s="115" t="s">
        <v>397</v>
      </c>
      <c r="C1665" s="114" t="s">
        <v>90</v>
      </c>
      <c r="D1665" s="114" t="s">
        <v>93</v>
      </c>
      <c r="E1665" s="114" t="s">
        <v>94</v>
      </c>
      <c r="F1665" s="114">
        <v>2020</v>
      </c>
      <c r="G1665" s="114" t="s">
        <v>3</v>
      </c>
      <c r="H1665" s="20">
        <v>21</v>
      </c>
      <c r="I1665" s="20">
        <v>21</v>
      </c>
      <c r="J1665" s="20">
        <v>84</v>
      </c>
      <c r="K1665" s="20">
        <v>4</v>
      </c>
      <c r="L1665" s="114" t="s">
        <v>4</v>
      </c>
      <c r="M1665" s="114" t="s">
        <v>771</v>
      </c>
    </row>
    <row r="1666" spans="1:13" x14ac:dyDescent="0.25">
      <c r="A1666" s="114">
        <v>25779</v>
      </c>
      <c r="B1666" s="115" t="s">
        <v>397</v>
      </c>
      <c r="C1666" s="114" t="s">
        <v>90</v>
      </c>
      <c r="D1666" s="114" t="s">
        <v>19</v>
      </c>
      <c r="E1666" s="114" t="s">
        <v>24</v>
      </c>
      <c r="F1666" s="114">
        <v>2020</v>
      </c>
      <c r="G1666" s="114" t="s">
        <v>3</v>
      </c>
      <c r="H1666" s="20">
        <v>21</v>
      </c>
      <c r="I1666" s="20">
        <v>21</v>
      </c>
      <c r="J1666" s="20">
        <v>252</v>
      </c>
      <c r="K1666" s="20">
        <v>12</v>
      </c>
      <c r="L1666" s="114" t="s">
        <v>4</v>
      </c>
      <c r="M1666" s="114" t="s">
        <v>774</v>
      </c>
    </row>
    <row r="1667" spans="1:13" x14ac:dyDescent="0.25">
      <c r="A1667" s="114">
        <v>25779</v>
      </c>
      <c r="B1667" s="115" t="s">
        <v>397</v>
      </c>
      <c r="C1667" s="114" t="s">
        <v>90</v>
      </c>
      <c r="D1667" s="114" t="s">
        <v>29</v>
      </c>
      <c r="E1667" s="114" t="s">
        <v>30</v>
      </c>
      <c r="F1667" s="114">
        <v>2020</v>
      </c>
      <c r="G1667" s="114" t="s">
        <v>11</v>
      </c>
      <c r="H1667" s="20">
        <v>20</v>
      </c>
      <c r="I1667" s="20">
        <v>20</v>
      </c>
      <c r="J1667" s="20">
        <v>500</v>
      </c>
      <c r="K1667" s="20">
        <v>25</v>
      </c>
      <c r="L1667" s="114" t="s">
        <v>4</v>
      </c>
      <c r="M1667" s="114" t="s">
        <v>771</v>
      </c>
    </row>
    <row r="1668" spans="1:13" x14ac:dyDescent="0.25">
      <c r="A1668" s="114">
        <v>25779</v>
      </c>
      <c r="B1668" s="115" t="s">
        <v>397</v>
      </c>
      <c r="C1668" s="114" t="s">
        <v>90</v>
      </c>
      <c r="D1668" s="114" t="s">
        <v>22</v>
      </c>
      <c r="E1668" s="114" t="s">
        <v>23</v>
      </c>
      <c r="F1668" s="114">
        <v>2020</v>
      </c>
      <c r="G1668" s="114" t="s">
        <v>3</v>
      </c>
      <c r="H1668" s="20">
        <v>20</v>
      </c>
      <c r="I1668" s="20">
        <v>20</v>
      </c>
      <c r="J1668" s="20">
        <v>1240</v>
      </c>
      <c r="K1668" s="20">
        <v>62</v>
      </c>
      <c r="L1668" s="114" t="s">
        <v>4</v>
      </c>
      <c r="M1668" s="114" t="s">
        <v>771</v>
      </c>
    </row>
    <row r="1669" spans="1:13" x14ac:dyDescent="0.25">
      <c r="A1669" s="114">
        <v>25779</v>
      </c>
      <c r="B1669" s="115" t="s">
        <v>397</v>
      </c>
      <c r="C1669" s="114" t="s">
        <v>90</v>
      </c>
      <c r="D1669" s="114" t="s">
        <v>22</v>
      </c>
      <c r="E1669" s="114" t="s">
        <v>32</v>
      </c>
      <c r="F1669" s="114">
        <v>2020</v>
      </c>
      <c r="G1669" s="114" t="s">
        <v>11</v>
      </c>
      <c r="H1669" s="20">
        <v>15</v>
      </c>
      <c r="I1669" s="20">
        <v>15</v>
      </c>
      <c r="J1669" s="20">
        <v>300</v>
      </c>
      <c r="K1669" s="20">
        <v>20</v>
      </c>
      <c r="L1669" s="114" t="s">
        <v>4</v>
      </c>
      <c r="M1669" s="114" t="s">
        <v>771</v>
      </c>
    </row>
    <row r="1670" spans="1:13" x14ac:dyDescent="0.25">
      <c r="A1670" s="114">
        <v>25779</v>
      </c>
      <c r="B1670" s="115" t="s">
        <v>397</v>
      </c>
      <c r="C1670" s="114" t="s">
        <v>90</v>
      </c>
      <c r="D1670" s="114" t="s">
        <v>29</v>
      </c>
      <c r="E1670" s="114" t="s">
        <v>30</v>
      </c>
      <c r="F1670" s="114">
        <v>2020</v>
      </c>
      <c r="G1670" s="114" t="s">
        <v>3</v>
      </c>
      <c r="H1670" s="20">
        <v>14</v>
      </c>
      <c r="I1670" s="20">
        <v>14</v>
      </c>
      <c r="J1670" s="20">
        <v>350</v>
      </c>
      <c r="K1670" s="20">
        <v>25</v>
      </c>
      <c r="L1670" s="114" t="s">
        <v>4</v>
      </c>
      <c r="M1670" s="114" t="s">
        <v>771</v>
      </c>
    </row>
    <row r="1671" spans="1:13" x14ac:dyDescent="0.25">
      <c r="A1671" s="114">
        <v>25779</v>
      </c>
      <c r="B1671" s="115" t="s">
        <v>397</v>
      </c>
      <c r="C1671" s="114" t="s">
        <v>90</v>
      </c>
      <c r="D1671" s="114" t="s">
        <v>93</v>
      </c>
      <c r="E1671" s="114" t="s">
        <v>94</v>
      </c>
      <c r="F1671" s="114">
        <v>2020</v>
      </c>
      <c r="G1671" s="114" t="s">
        <v>11</v>
      </c>
      <c r="H1671" s="20">
        <v>14</v>
      </c>
      <c r="I1671" s="20">
        <v>14</v>
      </c>
      <c r="J1671" s="20">
        <v>56</v>
      </c>
      <c r="K1671" s="20">
        <v>4</v>
      </c>
      <c r="L1671" s="114" t="s">
        <v>4</v>
      </c>
      <c r="M1671" s="114" t="s">
        <v>771</v>
      </c>
    </row>
    <row r="1672" spans="1:13" x14ac:dyDescent="0.25">
      <c r="A1672" s="114">
        <v>25779</v>
      </c>
      <c r="B1672" s="115" t="s">
        <v>397</v>
      </c>
      <c r="C1672" s="114" t="s">
        <v>90</v>
      </c>
      <c r="D1672" s="114" t="s">
        <v>1</v>
      </c>
      <c r="E1672" s="114" t="s">
        <v>2</v>
      </c>
      <c r="F1672" s="114">
        <v>2020</v>
      </c>
      <c r="G1672" s="114" t="s">
        <v>11</v>
      </c>
      <c r="H1672" s="20">
        <v>14</v>
      </c>
      <c r="I1672" s="20">
        <v>14</v>
      </c>
      <c r="J1672" s="20">
        <v>78.305084745762727</v>
      </c>
      <c r="K1672" s="20">
        <v>5.5932203389830502</v>
      </c>
      <c r="L1672" s="114" t="s">
        <v>4</v>
      </c>
      <c r="M1672" s="114" t="s">
        <v>764</v>
      </c>
    </row>
    <row r="1673" spans="1:13" x14ac:dyDescent="0.25">
      <c r="A1673" s="114">
        <v>25779</v>
      </c>
      <c r="B1673" s="115" t="s">
        <v>397</v>
      </c>
      <c r="C1673" s="114" t="s">
        <v>90</v>
      </c>
      <c r="D1673" s="114" t="s">
        <v>1</v>
      </c>
      <c r="E1673" s="114" t="s">
        <v>2</v>
      </c>
      <c r="F1673" s="114">
        <v>2020</v>
      </c>
      <c r="G1673" s="114" t="s">
        <v>3</v>
      </c>
      <c r="H1673" s="20">
        <v>10</v>
      </c>
      <c r="I1673" s="20">
        <v>9</v>
      </c>
      <c r="J1673" s="20">
        <v>45.30508474576272</v>
      </c>
      <c r="K1673" s="20">
        <v>5.0338983050847501</v>
      </c>
      <c r="L1673" s="114" t="s">
        <v>4</v>
      </c>
      <c r="M1673" s="114" t="s">
        <v>764</v>
      </c>
    </row>
    <row r="1674" spans="1:13" x14ac:dyDescent="0.25">
      <c r="A1674" s="114">
        <v>25779</v>
      </c>
      <c r="B1674" s="115" t="s">
        <v>397</v>
      </c>
      <c r="C1674" s="114" t="s">
        <v>90</v>
      </c>
      <c r="D1674" s="114" t="s">
        <v>91</v>
      </c>
      <c r="E1674" s="114" t="s">
        <v>92</v>
      </c>
      <c r="F1674" s="114">
        <v>2020</v>
      </c>
      <c r="G1674" s="114" t="s">
        <v>3</v>
      </c>
      <c r="H1674" s="20">
        <v>10</v>
      </c>
      <c r="I1674" s="20">
        <v>10</v>
      </c>
      <c r="J1674" s="20">
        <v>10</v>
      </c>
      <c r="K1674" s="20">
        <v>1</v>
      </c>
      <c r="L1674" s="114" t="s">
        <v>4</v>
      </c>
      <c r="M1674" s="114" t="s">
        <v>764</v>
      </c>
    </row>
    <row r="1675" spans="1:13" x14ac:dyDescent="0.25">
      <c r="A1675" s="114">
        <v>25779</v>
      </c>
      <c r="B1675" s="115" t="s">
        <v>397</v>
      </c>
      <c r="C1675" s="114" t="s">
        <v>90</v>
      </c>
      <c r="D1675" s="114" t="s">
        <v>7</v>
      </c>
      <c r="E1675" s="114" t="s">
        <v>8</v>
      </c>
      <c r="F1675" s="114">
        <v>2020</v>
      </c>
      <c r="G1675" s="114" t="s">
        <v>3</v>
      </c>
      <c r="H1675" s="20">
        <v>0</v>
      </c>
      <c r="I1675" s="20">
        <v>0</v>
      </c>
      <c r="J1675" s="20">
        <v>0</v>
      </c>
      <c r="K1675" s="20">
        <v>0</v>
      </c>
      <c r="L1675" s="114" t="s">
        <v>4</v>
      </c>
      <c r="M1675" s="114" t="s">
        <v>764</v>
      </c>
    </row>
    <row r="1676" spans="1:13" x14ac:dyDescent="0.25">
      <c r="A1676" s="114">
        <v>25779</v>
      </c>
      <c r="B1676" s="115" t="s">
        <v>397</v>
      </c>
      <c r="C1676" s="114" t="s">
        <v>90</v>
      </c>
      <c r="D1676" s="114" t="s">
        <v>238</v>
      </c>
      <c r="E1676" s="114" t="s">
        <v>239</v>
      </c>
      <c r="F1676" s="114">
        <v>2020</v>
      </c>
      <c r="G1676" s="114" t="s">
        <v>225</v>
      </c>
      <c r="H1676" s="20">
        <v>10</v>
      </c>
      <c r="I1676" s="20">
        <v>10</v>
      </c>
      <c r="J1676" s="20">
        <v>300</v>
      </c>
      <c r="K1676" s="20">
        <v>30</v>
      </c>
      <c r="L1676" s="114" t="s">
        <v>50</v>
      </c>
      <c r="M1676" s="114" t="s">
        <v>769</v>
      </c>
    </row>
    <row r="1677" spans="1:13" x14ac:dyDescent="0.25">
      <c r="A1677" s="114">
        <v>25779</v>
      </c>
      <c r="B1677" s="115" t="s">
        <v>397</v>
      </c>
      <c r="C1677" s="114" t="s">
        <v>90</v>
      </c>
      <c r="D1677" s="114" t="s">
        <v>242</v>
      </c>
      <c r="E1677" s="114" t="s">
        <v>243</v>
      </c>
      <c r="F1677" s="114">
        <v>2020</v>
      </c>
      <c r="G1677" s="114" t="s">
        <v>225</v>
      </c>
      <c r="H1677" s="20">
        <v>2</v>
      </c>
      <c r="I1677" s="20">
        <v>2</v>
      </c>
      <c r="J1677" s="20">
        <v>10</v>
      </c>
      <c r="K1677" s="20">
        <v>5</v>
      </c>
      <c r="L1677" s="114" t="s">
        <v>50</v>
      </c>
      <c r="M1677" s="114" t="s">
        <v>763</v>
      </c>
    </row>
    <row r="1678" spans="1:13" x14ac:dyDescent="0.25">
      <c r="A1678" s="114">
        <v>25779</v>
      </c>
      <c r="B1678" s="115" t="s">
        <v>397</v>
      </c>
      <c r="C1678" s="114" t="s">
        <v>90</v>
      </c>
      <c r="D1678" s="114" t="s">
        <v>236</v>
      </c>
      <c r="E1678" s="114" t="s">
        <v>237</v>
      </c>
      <c r="F1678" s="114">
        <v>2020</v>
      </c>
      <c r="G1678" s="114" t="s">
        <v>225</v>
      </c>
      <c r="H1678" s="20">
        <v>0</v>
      </c>
      <c r="I1678" s="20">
        <v>0</v>
      </c>
      <c r="J1678" s="20">
        <v>0</v>
      </c>
      <c r="K1678" s="20">
        <v>0</v>
      </c>
      <c r="L1678" s="114" t="s">
        <v>50</v>
      </c>
      <c r="M1678" s="114" t="s">
        <v>769</v>
      </c>
    </row>
    <row r="1679" spans="1:13" x14ac:dyDescent="0.25">
      <c r="A1679" s="114">
        <v>25781</v>
      </c>
      <c r="B1679" s="115" t="s">
        <v>397</v>
      </c>
      <c r="C1679" s="114" t="s">
        <v>212</v>
      </c>
      <c r="D1679" s="114" t="s">
        <v>19</v>
      </c>
      <c r="E1679" s="114" t="s">
        <v>20</v>
      </c>
      <c r="F1679" s="114">
        <v>2020</v>
      </c>
      <c r="G1679" s="114" t="s">
        <v>3</v>
      </c>
      <c r="H1679" s="20">
        <v>115</v>
      </c>
      <c r="I1679" s="20">
        <v>85</v>
      </c>
      <c r="J1679" s="20">
        <v>2295</v>
      </c>
      <c r="K1679" s="20">
        <v>27</v>
      </c>
      <c r="L1679" s="114" t="s">
        <v>4</v>
      </c>
      <c r="M1679" s="114" t="s">
        <v>774</v>
      </c>
    </row>
    <row r="1680" spans="1:13" x14ac:dyDescent="0.25">
      <c r="A1680" s="114">
        <v>25781</v>
      </c>
      <c r="B1680" s="115" t="s">
        <v>397</v>
      </c>
      <c r="C1680" s="114" t="s">
        <v>212</v>
      </c>
      <c r="D1680" s="114" t="s">
        <v>19</v>
      </c>
      <c r="E1680" s="114" t="s">
        <v>20</v>
      </c>
      <c r="F1680" s="114">
        <v>2020</v>
      </c>
      <c r="G1680" s="114" t="s">
        <v>11</v>
      </c>
      <c r="H1680" s="20">
        <v>106</v>
      </c>
      <c r="I1680" s="20">
        <v>103</v>
      </c>
      <c r="J1680" s="20">
        <v>2678</v>
      </c>
      <c r="K1680" s="20">
        <v>26</v>
      </c>
      <c r="L1680" s="114" t="s">
        <v>4</v>
      </c>
      <c r="M1680" s="114" t="s">
        <v>774</v>
      </c>
    </row>
    <row r="1681" spans="1:13" x14ac:dyDescent="0.25">
      <c r="A1681" s="114">
        <v>25781</v>
      </c>
      <c r="B1681" s="115" t="s">
        <v>397</v>
      </c>
      <c r="C1681" s="114" t="s">
        <v>212</v>
      </c>
      <c r="D1681" s="114" t="s">
        <v>5</v>
      </c>
      <c r="E1681" s="114" t="s">
        <v>6</v>
      </c>
      <c r="F1681" s="114">
        <v>2020</v>
      </c>
      <c r="G1681" s="114" t="s">
        <v>3</v>
      </c>
      <c r="H1681" s="20">
        <v>20</v>
      </c>
      <c r="I1681" s="20">
        <v>18</v>
      </c>
      <c r="J1681" s="20">
        <v>50.467289719626166</v>
      </c>
      <c r="K1681" s="20">
        <v>2.8037383177570101</v>
      </c>
      <c r="L1681" s="114" t="s">
        <v>4</v>
      </c>
      <c r="M1681" s="114" t="s">
        <v>771</v>
      </c>
    </row>
    <row r="1682" spans="1:13" x14ac:dyDescent="0.25">
      <c r="A1682" s="114">
        <v>25781</v>
      </c>
      <c r="B1682" s="115" t="s">
        <v>397</v>
      </c>
      <c r="C1682" s="114" t="s">
        <v>212</v>
      </c>
      <c r="D1682" s="114" t="s">
        <v>5</v>
      </c>
      <c r="E1682" s="114" t="s">
        <v>6</v>
      </c>
      <c r="F1682" s="114">
        <v>2020</v>
      </c>
      <c r="G1682" s="114" t="s">
        <v>11</v>
      </c>
      <c r="H1682" s="20">
        <v>16</v>
      </c>
      <c r="I1682" s="20">
        <v>15</v>
      </c>
      <c r="J1682" s="20">
        <v>35.046728971962615</v>
      </c>
      <c r="K1682" s="20">
        <v>2.3364485981308398</v>
      </c>
      <c r="L1682" s="114" t="s">
        <v>4</v>
      </c>
      <c r="M1682" s="114" t="s">
        <v>771</v>
      </c>
    </row>
    <row r="1683" spans="1:13" x14ac:dyDescent="0.25">
      <c r="A1683" s="114">
        <v>25781</v>
      </c>
      <c r="B1683" s="115" t="s">
        <v>397</v>
      </c>
      <c r="C1683" s="114" t="s">
        <v>212</v>
      </c>
      <c r="D1683" s="114" t="s">
        <v>138</v>
      </c>
      <c r="E1683" s="114" t="s">
        <v>139</v>
      </c>
      <c r="F1683" s="114">
        <v>2020</v>
      </c>
      <c r="G1683" s="114" t="s">
        <v>3</v>
      </c>
      <c r="H1683" s="20">
        <v>16</v>
      </c>
      <c r="I1683" s="20">
        <v>15</v>
      </c>
      <c r="J1683" s="20">
        <v>60</v>
      </c>
      <c r="K1683" s="20">
        <v>4</v>
      </c>
      <c r="L1683" s="114" t="s">
        <v>4</v>
      </c>
      <c r="M1683" s="114" t="s">
        <v>767</v>
      </c>
    </row>
    <row r="1684" spans="1:13" x14ac:dyDescent="0.25">
      <c r="A1684" s="114">
        <v>25781</v>
      </c>
      <c r="B1684" s="115" t="s">
        <v>397</v>
      </c>
      <c r="C1684" s="114" t="s">
        <v>212</v>
      </c>
      <c r="D1684" s="114" t="s">
        <v>138</v>
      </c>
      <c r="E1684" s="114" t="s">
        <v>139</v>
      </c>
      <c r="F1684" s="114">
        <v>2020</v>
      </c>
      <c r="G1684" s="114" t="s">
        <v>11</v>
      </c>
      <c r="H1684" s="20">
        <v>14</v>
      </c>
      <c r="I1684" s="20">
        <v>13</v>
      </c>
      <c r="J1684" s="20">
        <v>52</v>
      </c>
      <c r="K1684" s="20">
        <v>4</v>
      </c>
      <c r="L1684" s="114" t="s">
        <v>4</v>
      </c>
      <c r="M1684" s="114" t="s">
        <v>767</v>
      </c>
    </row>
    <row r="1685" spans="1:13" x14ac:dyDescent="0.25">
      <c r="A1685" s="114">
        <v>25781</v>
      </c>
      <c r="B1685" s="115" t="s">
        <v>397</v>
      </c>
      <c r="C1685" s="114" t="s">
        <v>212</v>
      </c>
      <c r="D1685" s="114" t="s">
        <v>1</v>
      </c>
      <c r="E1685" s="114" t="s">
        <v>2</v>
      </c>
      <c r="F1685" s="114">
        <v>2020</v>
      </c>
      <c r="G1685" s="114" t="s">
        <v>11</v>
      </c>
      <c r="H1685" s="20">
        <v>8</v>
      </c>
      <c r="I1685" s="20">
        <v>7</v>
      </c>
      <c r="J1685" s="20">
        <v>11.745762711864408</v>
      </c>
      <c r="K1685" s="20">
        <v>1.6779661016949201</v>
      </c>
      <c r="L1685" s="114" t="s">
        <v>4</v>
      </c>
      <c r="M1685" s="114" t="s">
        <v>764</v>
      </c>
    </row>
    <row r="1686" spans="1:13" x14ac:dyDescent="0.25">
      <c r="A1686" s="114">
        <v>25781</v>
      </c>
      <c r="B1686" s="115" t="s">
        <v>397</v>
      </c>
      <c r="C1686" s="114" t="s">
        <v>212</v>
      </c>
      <c r="D1686" s="114" t="s">
        <v>1</v>
      </c>
      <c r="E1686" s="114" t="s">
        <v>2</v>
      </c>
      <c r="F1686" s="114">
        <v>2020</v>
      </c>
      <c r="G1686" s="114" t="s">
        <v>3</v>
      </c>
      <c r="H1686" s="20">
        <v>7</v>
      </c>
      <c r="I1686" s="20">
        <v>6</v>
      </c>
      <c r="J1686" s="20">
        <v>11.745762711864408</v>
      </c>
      <c r="K1686" s="20">
        <v>1.9576271186440699</v>
      </c>
      <c r="L1686" s="114" t="s">
        <v>4</v>
      </c>
      <c r="M1686" s="114" t="s">
        <v>764</v>
      </c>
    </row>
    <row r="1687" spans="1:13" x14ac:dyDescent="0.25">
      <c r="A1687" s="114">
        <v>25781</v>
      </c>
      <c r="B1687" s="115" t="s">
        <v>397</v>
      </c>
      <c r="C1687" s="114" t="s">
        <v>212</v>
      </c>
      <c r="D1687" s="114" t="s">
        <v>122</v>
      </c>
      <c r="E1687" s="114" t="s">
        <v>123</v>
      </c>
      <c r="F1687" s="114">
        <v>2020</v>
      </c>
      <c r="G1687" s="114" t="s">
        <v>3</v>
      </c>
      <c r="H1687" s="20">
        <v>6</v>
      </c>
      <c r="I1687" s="20">
        <v>5</v>
      </c>
      <c r="J1687" s="20">
        <v>8.8495575221238951</v>
      </c>
      <c r="K1687" s="20">
        <v>1.76991150442478</v>
      </c>
      <c r="L1687" s="114" t="s">
        <v>4</v>
      </c>
      <c r="M1687" s="114" t="s">
        <v>764</v>
      </c>
    </row>
    <row r="1688" spans="1:13" x14ac:dyDescent="0.25">
      <c r="A1688" s="114">
        <v>25781</v>
      </c>
      <c r="B1688" s="115" t="s">
        <v>397</v>
      </c>
      <c r="C1688" s="114" t="s">
        <v>212</v>
      </c>
      <c r="D1688" s="114" t="s">
        <v>122</v>
      </c>
      <c r="E1688" s="114" t="s">
        <v>123</v>
      </c>
      <c r="F1688" s="114">
        <v>2020</v>
      </c>
      <c r="G1688" s="114" t="s">
        <v>11</v>
      </c>
      <c r="H1688" s="20">
        <v>5</v>
      </c>
      <c r="I1688" s="20">
        <v>4</v>
      </c>
      <c r="J1688" s="20">
        <v>3.5398230088495577</v>
      </c>
      <c r="K1688" s="20">
        <v>0.88495575221238898</v>
      </c>
      <c r="L1688" s="114" t="s">
        <v>4</v>
      </c>
      <c r="M1688" s="114" t="s">
        <v>764</v>
      </c>
    </row>
    <row r="1689" spans="1:13" x14ac:dyDescent="0.25">
      <c r="A1689" s="114">
        <v>25781</v>
      </c>
      <c r="B1689" s="115" t="s">
        <v>397</v>
      </c>
      <c r="C1689" s="114" t="s">
        <v>212</v>
      </c>
      <c r="D1689" s="114" t="s">
        <v>266</v>
      </c>
      <c r="E1689" s="114" t="s">
        <v>267</v>
      </c>
      <c r="F1689" s="114">
        <v>2020</v>
      </c>
      <c r="G1689" s="114" t="s">
        <v>225</v>
      </c>
      <c r="H1689" s="20">
        <v>1</v>
      </c>
      <c r="I1689" s="20">
        <v>1</v>
      </c>
      <c r="J1689" s="20">
        <v>7</v>
      </c>
      <c r="K1689" s="20">
        <v>7</v>
      </c>
      <c r="L1689" s="114" t="s">
        <v>50</v>
      </c>
      <c r="M1689" s="114" t="s">
        <v>769</v>
      </c>
    </row>
    <row r="1690" spans="1:13" x14ac:dyDescent="0.25">
      <c r="A1690" s="114">
        <v>25785</v>
      </c>
      <c r="B1690" s="115" t="s">
        <v>392</v>
      </c>
      <c r="C1690" s="114" t="s">
        <v>16</v>
      </c>
      <c r="D1690" s="114" t="s">
        <v>19</v>
      </c>
      <c r="E1690" s="114" t="s">
        <v>20</v>
      </c>
      <c r="F1690" s="114">
        <v>2020</v>
      </c>
      <c r="G1690" s="114" t="s">
        <v>3</v>
      </c>
      <c r="H1690" s="20">
        <v>90</v>
      </c>
      <c r="I1690" s="20">
        <v>90</v>
      </c>
      <c r="J1690" s="20">
        <v>1800</v>
      </c>
      <c r="K1690" s="20">
        <v>20</v>
      </c>
      <c r="L1690" s="114" t="s">
        <v>4</v>
      </c>
      <c r="M1690" s="114" t="s">
        <v>774</v>
      </c>
    </row>
    <row r="1691" spans="1:13" x14ac:dyDescent="0.25">
      <c r="A1691" s="114">
        <v>25785</v>
      </c>
      <c r="B1691" s="115" t="s">
        <v>392</v>
      </c>
      <c r="C1691" s="114" t="s">
        <v>16</v>
      </c>
      <c r="D1691" s="114" t="s">
        <v>19</v>
      </c>
      <c r="E1691" s="114" t="s">
        <v>20</v>
      </c>
      <c r="F1691" s="114">
        <v>2020</v>
      </c>
      <c r="G1691" s="114" t="s">
        <v>11</v>
      </c>
      <c r="H1691" s="20">
        <v>90</v>
      </c>
      <c r="I1691" s="20">
        <v>90</v>
      </c>
      <c r="J1691" s="20">
        <v>1620</v>
      </c>
      <c r="K1691" s="20">
        <v>18</v>
      </c>
      <c r="L1691" s="114" t="s">
        <v>4</v>
      </c>
      <c r="M1691" s="114" t="s">
        <v>774</v>
      </c>
    </row>
    <row r="1692" spans="1:13" x14ac:dyDescent="0.25">
      <c r="A1692" s="114">
        <v>25785</v>
      </c>
      <c r="B1692" s="115" t="s">
        <v>392</v>
      </c>
      <c r="C1692" s="114" t="s">
        <v>16</v>
      </c>
      <c r="D1692" s="114" t="s">
        <v>44</v>
      </c>
      <c r="E1692" s="114" t="s">
        <v>45</v>
      </c>
      <c r="F1692" s="114">
        <v>2020</v>
      </c>
      <c r="G1692" s="114" t="s">
        <v>3</v>
      </c>
      <c r="H1692" s="20">
        <v>40</v>
      </c>
      <c r="I1692" s="20">
        <v>40</v>
      </c>
      <c r="J1692" s="20">
        <v>1040</v>
      </c>
      <c r="K1692" s="20">
        <v>26</v>
      </c>
      <c r="L1692" s="114" t="s">
        <v>4</v>
      </c>
      <c r="M1692" s="114" t="s">
        <v>771</v>
      </c>
    </row>
    <row r="1693" spans="1:13" x14ac:dyDescent="0.25">
      <c r="A1693" s="114">
        <v>25785</v>
      </c>
      <c r="B1693" s="115" t="s">
        <v>392</v>
      </c>
      <c r="C1693" s="114" t="s">
        <v>16</v>
      </c>
      <c r="D1693" s="114" t="s">
        <v>44</v>
      </c>
      <c r="E1693" s="114" t="s">
        <v>45</v>
      </c>
      <c r="F1693" s="114">
        <v>2020</v>
      </c>
      <c r="G1693" s="114" t="s">
        <v>11</v>
      </c>
      <c r="H1693" s="20">
        <v>40</v>
      </c>
      <c r="I1693" s="20">
        <v>40</v>
      </c>
      <c r="J1693" s="20">
        <v>1040</v>
      </c>
      <c r="K1693" s="20">
        <v>26</v>
      </c>
      <c r="L1693" s="114" t="s">
        <v>4</v>
      </c>
      <c r="M1693" s="114" t="s">
        <v>771</v>
      </c>
    </row>
    <row r="1694" spans="1:13" x14ac:dyDescent="0.25">
      <c r="A1694" s="114">
        <v>25785</v>
      </c>
      <c r="B1694" s="115" t="s">
        <v>392</v>
      </c>
      <c r="C1694" s="114" t="s">
        <v>16</v>
      </c>
      <c r="D1694" s="114" t="s">
        <v>17</v>
      </c>
      <c r="E1694" s="114" t="s">
        <v>18</v>
      </c>
      <c r="F1694" s="114">
        <v>2020</v>
      </c>
      <c r="G1694" s="114" t="s">
        <v>3</v>
      </c>
      <c r="H1694" s="20">
        <v>40</v>
      </c>
      <c r="I1694" s="20">
        <v>40</v>
      </c>
      <c r="J1694" s="20">
        <v>1000</v>
      </c>
      <c r="K1694" s="20">
        <v>25</v>
      </c>
      <c r="L1694" s="114" t="s">
        <v>4</v>
      </c>
      <c r="M1694" s="114" t="s">
        <v>771</v>
      </c>
    </row>
    <row r="1695" spans="1:13" x14ac:dyDescent="0.25">
      <c r="A1695" s="114">
        <v>25785</v>
      </c>
      <c r="B1695" s="115" t="s">
        <v>392</v>
      </c>
      <c r="C1695" s="114" t="s">
        <v>16</v>
      </c>
      <c r="D1695" s="114" t="s">
        <v>17</v>
      </c>
      <c r="E1695" s="114" t="s">
        <v>18</v>
      </c>
      <c r="F1695" s="114">
        <v>2020</v>
      </c>
      <c r="G1695" s="114" t="s">
        <v>11</v>
      </c>
      <c r="H1695" s="20">
        <v>40</v>
      </c>
      <c r="I1695" s="20">
        <v>40</v>
      </c>
      <c r="J1695" s="20">
        <v>1000</v>
      </c>
      <c r="K1695" s="20">
        <v>25</v>
      </c>
      <c r="L1695" s="114" t="s">
        <v>4</v>
      </c>
      <c r="M1695" s="114" t="s">
        <v>771</v>
      </c>
    </row>
    <row r="1696" spans="1:13" x14ac:dyDescent="0.25">
      <c r="A1696" s="114">
        <v>25785</v>
      </c>
      <c r="B1696" s="115" t="s">
        <v>392</v>
      </c>
      <c r="C1696" s="114" t="s">
        <v>16</v>
      </c>
      <c r="D1696" s="114" t="s">
        <v>1</v>
      </c>
      <c r="E1696" s="114" t="s">
        <v>2</v>
      </c>
      <c r="F1696" s="114">
        <v>2020</v>
      </c>
      <c r="G1696" s="114" t="s">
        <v>3</v>
      </c>
      <c r="H1696" s="20">
        <v>20</v>
      </c>
      <c r="I1696" s="20">
        <v>20</v>
      </c>
      <c r="J1696" s="20">
        <v>27.966101694915256</v>
      </c>
      <c r="K1696" s="20">
        <v>1.3983050847457601</v>
      </c>
      <c r="L1696" s="114" t="s">
        <v>4</v>
      </c>
      <c r="M1696" s="114" t="s">
        <v>764</v>
      </c>
    </row>
    <row r="1697" spans="1:13" x14ac:dyDescent="0.25">
      <c r="A1697" s="114">
        <v>25785</v>
      </c>
      <c r="B1697" s="115" t="s">
        <v>392</v>
      </c>
      <c r="C1697" s="114" t="s">
        <v>16</v>
      </c>
      <c r="D1697" s="114" t="s">
        <v>1</v>
      </c>
      <c r="E1697" s="114" t="s">
        <v>2</v>
      </c>
      <c r="F1697" s="114">
        <v>2020</v>
      </c>
      <c r="G1697" s="114" t="s">
        <v>11</v>
      </c>
      <c r="H1697" s="20">
        <v>20</v>
      </c>
      <c r="I1697" s="20">
        <v>20</v>
      </c>
      <c r="J1697" s="20">
        <v>27.966101694915256</v>
      </c>
      <c r="K1697" s="20">
        <v>1.3983050847457601</v>
      </c>
      <c r="L1697" s="114" t="s">
        <v>4</v>
      </c>
      <c r="M1697" s="114" t="s">
        <v>764</v>
      </c>
    </row>
    <row r="1698" spans="1:13" x14ac:dyDescent="0.25">
      <c r="A1698" s="114">
        <v>25785</v>
      </c>
      <c r="B1698" s="115" t="s">
        <v>392</v>
      </c>
      <c r="C1698" s="114" t="s">
        <v>16</v>
      </c>
      <c r="D1698" s="114" t="s">
        <v>5</v>
      </c>
      <c r="E1698" s="114" t="s">
        <v>6</v>
      </c>
      <c r="F1698" s="114">
        <v>2020</v>
      </c>
      <c r="G1698" s="114" t="s">
        <v>3</v>
      </c>
      <c r="H1698" s="20">
        <v>15</v>
      </c>
      <c r="I1698" s="20">
        <v>15</v>
      </c>
      <c r="J1698" s="20">
        <v>42.056074766355138</v>
      </c>
      <c r="K1698" s="20">
        <v>2.8037383177570101</v>
      </c>
      <c r="L1698" s="114" t="s">
        <v>4</v>
      </c>
      <c r="M1698" s="114" t="s">
        <v>771</v>
      </c>
    </row>
    <row r="1699" spans="1:13" x14ac:dyDescent="0.25">
      <c r="A1699" s="114">
        <v>25785</v>
      </c>
      <c r="B1699" s="115" t="s">
        <v>392</v>
      </c>
      <c r="C1699" s="114" t="s">
        <v>16</v>
      </c>
      <c r="D1699" s="114" t="s">
        <v>5</v>
      </c>
      <c r="E1699" s="114" t="s">
        <v>6</v>
      </c>
      <c r="F1699" s="114">
        <v>2020</v>
      </c>
      <c r="G1699" s="114" t="s">
        <v>11</v>
      </c>
      <c r="H1699" s="20">
        <v>15</v>
      </c>
      <c r="I1699" s="20">
        <v>15</v>
      </c>
      <c r="J1699" s="20">
        <v>42.056074766355138</v>
      </c>
      <c r="K1699" s="20">
        <v>2.8037383177570101</v>
      </c>
      <c r="L1699" s="114" t="s">
        <v>4</v>
      </c>
      <c r="M1699" s="114" t="s">
        <v>771</v>
      </c>
    </row>
    <row r="1700" spans="1:13" x14ac:dyDescent="0.25">
      <c r="A1700" s="114">
        <v>25785</v>
      </c>
      <c r="B1700" s="115" t="s">
        <v>392</v>
      </c>
      <c r="C1700" s="114" t="s">
        <v>16</v>
      </c>
      <c r="D1700" s="114" t="s">
        <v>19</v>
      </c>
      <c r="E1700" s="114" t="s">
        <v>24</v>
      </c>
      <c r="F1700" s="114">
        <v>2020</v>
      </c>
      <c r="G1700" s="114" t="s">
        <v>3</v>
      </c>
      <c r="H1700" s="20">
        <v>7</v>
      </c>
      <c r="I1700" s="20">
        <v>7</v>
      </c>
      <c r="J1700" s="20">
        <v>56</v>
      </c>
      <c r="K1700" s="20">
        <v>8</v>
      </c>
      <c r="L1700" s="114" t="s">
        <v>4</v>
      </c>
      <c r="M1700" s="114" t="s">
        <v>774</v>
      </c>
    </row>
    <row r="1701" spans="1:13" x14ac:dyDescent="0.25">
      <c r="A1701" s="114">
        <v>25785</v>
      </c>
      <c r="B1701" s="115" t="s">
        <v>392</v>
      </c>
      <c r="C1701" s="114" t="s">
        <v>16</v>
      </c>
      <c r="D1701" s="114" t="s">
        <v>19</v>
      </c>
      <c r="E1701" s="114" t="s">
        <v>24</v>
      </c>
      <c r="F1701" s="114">
        <v>2020</v>
      </c>
      <c r="G1701" s="114" t="s">
        <v>11</v>
      </c>
      <c r="H1701" s="20">
        <v>7</v>
      </c>
      <c r="I1701" s="20">
        <v>7</v>
      </c>
      <c r="J1701" s="20">
        <v>56</v>
      </c>
      <c r="K1701" s="20">
        <v>8</v>
      </c>
      <c r="L1701" s="114" t="s">
        <v>4</v>
      </c>
      <c r="M1701" s="114" t="s">
        <v>774</v>
      </c>
    </row>
    <row r="1702" spans="1:13" x14ac:dyDescent="0.25">
      <c r="A1702" s="114">
        <v>25785</v>
      </c>
      <c r="B1702" s="115" t="s">
        <v>392</v>
      </c>
      <c r="C1702" s="114" t="s">
        <v>16</v>
      </c>
      <c r="D1702" s="114" t="s">
        <v>73</v>
      </c>
      <c r="E1702" s="114" t="s">
        <v>74</v>
      </c>
      <c r="F1702" s="114">
        <v>2020</v>
      </c>
      <c r="G1702" s="114" t="s">
        <v>3</v>
      </c>
      <c r="H1702" s="20">
        <v>6</v>
      </c>
      <c r="I1702" s="20">
        <v>6</v>
      </c>
      <c r="J1702" s="20">
        <v>120</v>
      </c>
      <c r="K1702" s="20">
        <v>20</v>
      </c>
      <c r="L1702" s="114" t="s">
        <v>4</v>
      </c>
      <c r="M1702" s="114" t="s">
        <v>775</v>
      </c>
    </row>
    <row r="1703" spans="1:13" x14ac:dyDescent="0.25">
      <c r="A1703" s="114">
        <v>25785</v>
      </c>
      <c r="B1703" s="115" t="s">
        <v>392</v>
      </c>
      <c r="C1703" s="114" t="s">
        <v>16</v>
      </c>
      <c r="D1703" s="114" t="s">
        <v>73</v>
      </c>
      <c r="E1703" s="114" t="s">
        <v>74</v>
      </c>
      <c r="F1703" s="114">
        <v>2020</v>
      </c>
      <c r="G1703" s="114" t="s">
        <v>11</v>
      </c>
      <c r="H1703" s="20">
        <v>6</v>
      </c>
      <c r="I1703" s="20">
        <v>6</v>
      </c>
      <c r="J1703" s="20">
        <v>120</v>
      </c>
      <c r="K1703" s="20">
        <v>20</v>
      </c>
      <c r="L1703" s="114" t="s">
        <v>4</v>
      </c>
      <c r="M1703" s="114" t="s">
        <v>775</v>
      </c>
    </row>
    <row r="1704" spans="1:13" x14ac:dyDescent="0.25">
      <c r="A1704" s="114">
        <v>25785</v>
      </c>
      <c r="B1704" s="115" t="s">
        <v>392</v>
      </c>
      <c r="C1704" s="114" t="s">
        <v>16</v>
      </c>
      <c r="D1704" s="114" t="s">
        <v>22</v>
      </c>
      <c r="E1704" s="114" t="s">
        <v>23</v>
      </c>
      <c r="F1704" s="114">
        <v>2020</v>
      </c>
      <c r="G1704" s="114" t="s">
        <v>11</v>
      </c>
      <c r="H1704" s="20">
        <v>2.5</v>
      </c>
      <c r="I1704" s="20">
        <v>2.5</v>
      </c>
      <c r="J1704" s="20">
        <v>142.5</v>
      </c>
      <c r="K1704" s="20">
        <v>57</v>
      </c>
      <c r="L1704" s="114" t="s">
        <v>4</v>
      </c>
      <c r="M1704" s="114" t="s">
        <v>771</v>
      </c>
    </row>
    <row r="1705" spans="1:13" x14ac:dyDescent="0.25">
      <c r="A1705" s="114">
        <v>25785</v>
      </c>
      <c r="B1705" s="115" t="s">
        <v>392</v>
      </c>
      <c r="C1705" s="114" t="s">
        <v>16</v>
      </c>
      <c r="D1705" s="114" t="s">
        <v>22</v>
      </c>
      <c r="E1705" s="114" t="s">
        <v>23</v>
      </c>
      <c r="F1705" s="114">
        <v>2020</v>
      </c>
      <c r="G1705" s="114" t="s">
        <v>3</v>
      </c>
      <c r="H1705" s="20">
        <v>2</v>
      </c>
      <c r="I1705" s="20">
        <v>2</v>
      </c>
      <c r="J1705" s="20">
        <v>114</v>
      </c>
      <c r="K1705" s="20">
        <v>57</v>
      </c>
      <c r="L1705" s="114" t="s">
        <v>4</v>
      </c>
      <c r="M1705" s="114" t="s">
        <v>771</v>
      </c>
    </row>
    <row r="1706" spans="1:13" x14ac:dyDescent="0.25">
      <c r="A1706" s="114">
        <v>25785</v>
      </c>
      <c r="B1706" s="115" t="s">
        <v>392</v>
      </c>
      <c r="C1706" s="114" t="s">
        <v>16</v>
      </c>
      <c r="D1706" s="114" t="s">
        <v>238</v>
      </c>
      <c r="E1706" s="114" t="s">
        <v>239</v>
      </c>
      <c r="F1706" s="114">
        <v>2020</v>
      </c>
      <c r="G1706" s="114" t="s">
        <v>225</v>
      </c>
      <c r="H1706" s="20">
        <v>8</v>
      </c>
      <c r="I1706" s="20">
        <v>0</v>
      </c>
      <c r="J1706" s="20">
        <v>0</v>
      </c>
      <c r="K1706" s="20">
        <v>0</v>
      </c>
      <c r="L1706" s="114" t="s">
        <v>50</v>
      </c>
      <c r="M1706" s="114" t="s">
        <v>769</v>
      </c>
    </row>
    <row r="1707" spans="1:13" x14ac:dyDescent="0.25">
      <c r="A1707" s="114">
        <v>25785</v>
      </c>
      <c r="B1707" s="115" t="s">
        <v>392</v>
      </c>
      <c r="C1707" s="114" t="s">
        <v>16</v>
      </c>
      <c r="D1707" s="114" t="s">
        <v>230</v>
      </c>
      <c r="E1707" s="114" t="s">
        <v>231</v>
      </c>
      <c r="F1707" s="114">
        <v>2020</v>
      </c>
      <c r="G1707" s="114" t="s">
        <v>225</v>
      </c>
      <c r="H1707" s="20">
        <v>3</v>
      </c>
      <c r="I1707" s="20">
        <v>0</v>
      </c>
      <c r="J1707" s="20">
        <v>0</v>
      </c>
      <c r="K1707" s="20">
        <v>0</v>
      </c>
      <c r="L1707" s="114" t="s">
        <v>50</v>
      </c>
      <c r="M1707" s="114" t="s">
        <v>769</v>
      </c>
    </row>
    <row r="1708" spans="1:13" x14ac:dyDescent="0.25">
      <c r="A1708" s="114">
        <v>25785</v>
      </c>
      <c r="B1708" s="115" t="s">
        <v>392</v>
      </c>
      <c r="C1708" s="114" t="s">
        <v>16</v>
      </c>
      <c r="D1708" s="114" t="s">
        <v>342</v>
      </c>
      <c r="E1708" s="114" t="s">
        <v>343</v>
      </c>
      <c r="F1708" s="114">
        <v>2020</v>
      </c>
      <c r="G1708" s="114" t="s">
        <v>225</v>
      </c>
      <c r="H1708" s="20">
        <v>2</v>
      </c>
      <c r="I1708" s="20">
        <v>0</v>
      </c>
      <c r="J1708" s="20">
        <v>0</v>
      </c>
      <c r="K1708" s="20">
        <v>0</v>
      </c>
      <c r="L1708" s="114" t="s">
        <v>50</v>
      </c>
      <c r="M1708" s="114" t="s">
        <v>775</v>
      </c>
    </row>
    <row r="1709" spans="1:13" x14ac:dyDescent="0.25">
      <c r="A1709" s="114">
        <v>25793</v>
      </c>
      <c r="B1709" s="115" t="s">
        <v>397</v>
      </c>
      <c r="C1709" s="114" t="s">
        <v>174</v>
      </c>
      <c r="D1709" s="114" t="s">
        <v>19</v>
      </c>
      <c r="E1709" s="114" t="s">
        <v>20</v>
      </c>
      <c r="F1709" s="114">
        <v>2020</v>
      </c>
      <c r="G1709" s="114" t="s">
        <v>3</v>
      </c>
      <c r="H1709" s="20">
        <v>7594</v>
      </c>
      <c r="I1709" s="20">
        <v>7442</v>
      </c>
      <c r="J1709" s="20">
        <v>137677</v>
      </c>
      <c r="K1709" s="20">
        <v>18.5</v>
      </c>
      <c r="L1709" s="114" t="s">
        <v>4</v>
      </c>
      <c r="M1709" s="114" t="s">
        <v>774</v>
      </c>
    </row>
    <row r="1710" spans="1:13" x14ac:dyDescent="0.25">
      <c r="A1710" s="114">
        <v>25793</v>
      </c>
      <c r="B1710" s="115" t="s">
        <v>397</v>
      </c>
      <c r="C1710" s="114" t="s">
        <v>174</v>
      </c>
      <c r="D1710" s="114" t="s">
        <v>19</v>
      </c>
      <c r="E1710" s="114" t="s">
        <v>20</v>
      </c>
      <c r="F1710" s="114">
        <v>2020</v>
      </c>
      <c r="G1710" s="114" t="s">
        <v>11</v>
      </c>
      <c r="H1710" s="20">
        <v>7590</v>
      </c>
      <c r="I1710" s="20">
        <v>7440</v>
      </c>
      <c r="J1710" s="20">
        <v>133920</v>
      </c>
      <c r="K1710" s="20">
        <v>18</v>
      </c>
      <c r="L1710" s="114" t="s">
        <v>4</v>
      </c>
      <c r="M1710" s="114" t="s">
        <v>774</v>
      </c>
    </row>
    <row r="1711" spans="1:13" x14ac:dyDescent="0.25">
      <c r="A1711" s="114">
        <v>25793</v>
      </c>
      <c r="B1711" s="115" t="s">
        <v>397</v>
      </c>
      <c r="C1711" s="114" t="s">
        <v>174</v>
      </c>
      <c r="D1711" s="114" t="s">
        <v>17</v>
      </c>
      <c r="E1711" s="114" t="s">
        <v>18</v>
      </c>
      <c r="F1711" s="114">
        <v>2020</v>
      </c>
      <c r="G1711" s="114" t="s">
        <v>3</v>
      </c>
      <c r="H1711" s="20">
        <v>343</v>
      </c>
      <c r="I1711" s="20">
        <v>338</v>
      </c>
      <c r="J1711" s="20">
        <v>16900</v>
      </c>
      <c r="K1711" s="20">
        <v>50</v>
      </c>
      <c r="L1711" s="114" t="s">
        <v>4</v>
      </c>
      <c r="M1711" s="114" t="s">
        <v>771</v>
      </c>
    </row>
    <row r="1712" spans="1:13" x14ac:dyDescent="0.25">
      <c r="A1712" s="114">
        <v>25793</v>
      </c>
      <c r="B1712" s="115" t="s">
        <v>397</v>
      </c>
      <c r="C1712" s="114" t="s">
        <v>174</v>
      </c>
      <c r="D1712" s="114" t="s">
        <v>17</v>
      </c>
      <c r="E1712" s="114" t="s">
        <v>18</v>
      </c>
      <c r="F1712" s="114">
        <v>2020</v>
      </c>
      <c r="G1712" s="114" t="s">
        <v>11</v>
      </c>
      <c r="H1712" s="20">
        <v>172</v>
      </c>
      <c r="I1712" s="20">
        <v>169</v>
      </c>
      <c r="J1712" s="20">
        <v>8450</v>
      </c>
      <c r="K1712" s="20">
        <v>50</v>
      </c>
      <c r="L1712" s="114" t="s">
        <v>4</v>
      </c>
      <c r="M1712" s="114" t="s">
        <v>771</v>
      </c>
    </row>
    <row r="1713" spans="1:13" x14ac:dyDescent="0.25">
      <c r="A1713" s="114">
        <v>25793</v>
      </c>
      <c r="B1713" s="115" t="s">
        <v>397</v>
      </c>
      <c r="C1713" s="114" t="s">
        <v>174</v>
      </c>
      <c r="D1713" s="114" t="s">
        <v>5</v>
      </c>
      <c r="E1713" s="114" t="s">
        <v>6</v>
      </c>
      <c r="F1713" s="114">
        <v>2020</v>
      </c>
      <c r="G1713" s="114" t="s">
        <v>3</v>
      </c>
      <c r="H1713" s="20">
        <v>120</v>
      </c>
      <c r="I1713" s="20">
        <v>114</v>
      </c>
      <c r="J1713" s="20">
        <v>372.89719626168227</v>
      </c>
      <c r="K1713" s="20">
        <v>3.2710280373831799</v>
      </c>
      <c r="L1713" s="114" t="s">
        <v>4</v>
      </c>
      <c r="M1713" s="114" t="s">
        <v>771</v>
      </c>
    </row>
    <row r="1714" spans="1:13" x14ac:dyDescent="0.25">
      <c r="A1714" s="114">
        <v>25793</v>
      </c>
      <c r="B1714" s="115" t="s">
        <v>397</v>
      </c>
      <c r="C1714" s="114" t="s">
        <v>174</v>
      </c>
      <c r="D1714" s="114" t="s">
        <v>5</v>
      </c>
      <c r="E1714" s="114" t="s">
        <v>6</v>
      </c>
      <c r="F1714" s="114">
        <v>2020</v>
      </c>
      <c r="G1714" s="114" t="s">
        <v>11</v>
      </c>
      <c r="H1714" s="20">
        <v>120</v>
      </c>
      <c r="I1714" s="20">
        <v>114</v>
      </c>
      <c r="J1714" s="20">
        <v>372.89719626168227</v>
      </c>
      <c r="K1714" s="20">
        <v>3.2710280373831799</v>
      </c>
      <c r="L1714" s="114" t="s">
        <v>4</v>
      </c>
      <c r="M1714" s="114" t="s">
        <v>771</v>
      </c>
    </row>
    <row r="1715" spans="1:13" x14ac:dyDescent="0.25">
      <c r="A1715" s="114">
        <v>25793</v>
      </c>
      <c r="B1715" s="115" t="s">
        <v>397</v>
      </c>
      <c r="C1715" s="114" t="s">
        <v>174</v>
      </c>
      <c r="D1715" s="114" t="s">
        <v>19</v>
      </c>
      <c r="E1715" s="114" t="s">
        <v>24</v>
      </c>
      <c r="F1715" s="114">
        <v>2020</v>
      </c>
      <c r="G1715" s="114" t="s">
        <v>3</v>
      </c>
      <c r="H1715" s="20">
        <v>96.5</v>
      </c>
      <c r="I1715" s="20">
        <v>93.5</v>
      </c>
      <c r="J1715" s="20">
        <v>1402.5</v>
      </c>
      <c r="K1715" s="20">
        <v>15</v>
      </c>
      <c r="L1715" s="114" t="s">
        <v>4</v>
      </c>
      <c r="M1715" s="114" t="s">
        <v>774</v>
      </c>
    </row>
    <row r="1716" spans="1:13" x14ac:dyDescent="0.25">
      <c r="A1716" s="114">
        <v>25793</v>
      </c>
      <c r="B1716" s="115" t="s">
        <v>397</v>
      </c>
      <c r="C1716" s="114" t="s">
        <v>174</v>
      </c>
      <c r="D1716" s="114" t="s">
        <v>19</v>
      </c>
      <c r="E1716" s="114" t="s">
        <v>24</v>
      </c>
      <c r="F1716" s="114">
        <v>2020</v>
      </c>
      <c r="G1716" s="114" t="s">
        <v>11</v>
      </c>
      <c r="H1716" s="20">
        <v>95</v>
      </c>
      <c r="I1716" s="20">
        <v>92</v>
      </c>
      <c r="J1716" s="20">
        <v>1288</v>
      </c>
      <c r="K1716" s="20">
        <v>14</v>
      </c>
      <c r="L1716" s="114" t="s">
        <v>4</v>
      </c>
      <c r="M1716" s="114" t="s">
        <v>774</v>
      </c>
    </row>
    <row r="1717" spans="1:13" x14ac:dyDescent="0.25">
      <c r="A1717" s="114">
        <v>25793</v>
      </c>
      <c r="B1717" s="115" t="s">
        <v>397</v>
      </c>
      <c r="C1717" s="114" t="s">
        <v>174</v>
      </c>
      <c r="D1717" s="114" t="s">
        <v>266</v>
      </c>
      <c r="E1717" s="114" t="s">
        <v>267</v>
      </c>
      <c r="F1717" s="114">
        <v>2020</v>
      </c>
      <c r="G1717" s="114" t="s">
        <v>225</v>
      </c>
      <c r="H1717" s="20">
        <v>81</v>
      </c>
      <c r="I1717" s="20">
        <v>81</v>
      </c>
      <c r="J1717" s="20">
        <v>162</v>
      </c>
      <c r="K1717" s="20">
        <v>2</v>
      </c>
      <c r="L1717" s="114" t="s">
        <v>50</v>
      </c>
      <c r="M1717" s="114" t="s">
        <v>769</v>
      </c>
    </row>
    <row r="1718" spans="1:13" x14ac:dyDescent="0.25">
      <c r="A1718" s="114">
        <v>25797</v>
      </c>
      <c r="B1718" s="115" t="s">
        <v>396</v>
      </c>
      <c r="C1718" s="114" t="s">
        <v>182</v>
      </c>
      <c r="D1718" s="114" t="s">
        <v>1</v>
      </c>
      <c r="E1718" s="114" t="s">
        <v>2</v>
      </c>
      <c r="F1718" s="114">
        <v>2020</v>
      </c>
      <c r="G1718" s="114" t="s">
        <v>11</v>
      </c>
      <c r="H1718" s="20">
        <v>90</v>
      </c>
      <c r="I1718" s="20">
        <v>8</v>
      </c>
      <c r="J1718" s="20">
        <v>13.423728813559324</v>
      </c>
      <c r="K1718" s="20">
        <v>1.6779661016949201</v>
      </c>
      <c r="L1718" s="114" t="s">
        <v>4</v>
      </c>
      <c r="M1718" s="114" t="s">
        <v>764</v>
      </c>
    </row>
    <row r="1719" spans="1:13" x14ac:dyDescent="0.25">
      <c r="A1719" s="114">
        <v>25797</v>
      </c>
      <c r="B1719" s="115" t="s">
        <v>396</v>
      </c>
      <c r="C1719" s="114" t="s">
        <v>182</v>
      </c>
      <c r="D1719" s="114" t="s">
        <v>1</v>
      </c>
      <c r="E1719" s="114" t="s">
        <v>2</v>
      </c>
      <c r="F1719" s="114">
        <v>2020</v>
      </c>
      <c r="G1719" s="114" t="s">
        <v>3</v>
      </c>
      <c r="H1719" s="20">
        <v>11.5</v>
      </c>
      <c r="I1719" s="20">
        <v>10.5</v>
      </c>
      <c r="J1719" s="20">
        <v>19.100847457627118</v>
      </c>
      <c r="K1719" s="20">
        <v>1.81912832929782</v>
      </c>
      <c r="L1719" s="114" t="s">
        <v>4</v>
      </c>
      <c r="M1719" s="114" t="s">
        <v>764</v>
      </c>
    </row>
    <row r="1720" spans="1:13" x14ac:dyDescent="0.25">
      <c r="A1720" s="114">
        <v>25797</v>
      </c>
      <c r="B1720" s="115" t="s">
        <v>396</v>
      </c>
      <c r="C1720" s="114" t="s">
        <v>182</v>
      </c>
      <c r="D1720" s="114" t="s">
        <v>5</v>
      </c>
      <c r="E1720" s="114" t="s">
        <v>6</v>
      </c>
      <c r="F1720" s="114">
        <v>2020</v>
      </c>
      <c r="G1720" s="114" t="s">
        <v>3</v>
      </c>
      <c r="H1720" s="20">
        <v>7.5</v>
      </c>
      <c r="I1720" s="20">
        <v>5</v>
      </c>
      <c r="J1720" s="20">
        <v>10.046728971962617</v>
      </c>
      <c r="K1720" s="20">
        <v>2.0093457943925199</v>
      </c>
      <c r="L1720" s="114" t="s">
        <v>4</v>
      </c>
      <c r="M1720" s="114" t="s">
        <v>771</v>
      </c>
    </row>
    <row r="1721" spans="1:13" x14ac:dyDescent="0.25">
      <c r="A1721" s="114">
        <v>25797</v>
      </c>
      <c r="B1721" s="115" t="s">
        <v>396</v>
      </c>
      <c r="C1721" s="114" t="s">
        <v>182</v>
      </c>
      <c r="D1721" s="114" t="s">
        <v>5</v>
      </c>
      <c r="E1721" s="114" t="s">
        <v>6</v>
      </c>
      <c r="F1721" s="114">
        <v>2020</v>
      </c>
      <c r="G1721" s="114" t="s">
        <v>11</v>
      </c>
      <c r="H1721" s="20">
        <v>5</v>
      </c>
      <c r="I1721" s="20">
        <v>4.5</v>
      </c>
      <c r="J1721" s="20">
        <v>10.747663551401869</v>
      </c>
      <c r="K1721" s="20">
        <v>2.3883696780892998</v>
      </c>
      <c r="L1721" s="114" t="s">
        <v>4</v>
      </c>
      <c r="M1721" s="114" t="s">
        <v>771</v>
      </c>
    </row>
    <row r="1722" spans="1:13" x14ac:dyDescent="0.25">
      <c r="A1722" s="114">
        <v>25797</v>
      </c>
      <c r="B1722" s="115" t="s">
        <v>396</v>
      </c>
      <c r="C1722" s="114" t="s">
        <v>182</v>
      </c>
      <c r="D1722" s="114" t="s">
        <v>232</v>
      </c>
      <c r="E1722" s="114" t="s">
        <v>759</v>
      </c>
      <c r="F1722" s="114">
        <v>2020</v>
      </c>
      <c r="G1722" s="114" t="s">
        <v>225</v>
      </c>
      <c r="H1722" s="20">
        <v>344</v>
      </c>
      <c r="I1722" s="20">
        <v>313</v>
      </c>
      <c r="J1722" s="20">
        <v>302</v>
      </c>
      <c r="K1722" s="20">
        <v>0.96485623003194898</v>
      </c>
      <c r="L1722" s="114" t="s">
        <v>50</v>
      </c>
      <c r="M1722" s="114" t="s">
        <v>759</v>
      </c>
    </row>
    <row r="1723" spans="1:13" x14ac:dyDescent="0.25">
      <c r="A1723" s="114">
        <v>25797</v>
      </c>
      <c r="B1723" s="115" t="s">
        <v>396</v>
      </c>
      <c r="C1723" s="114" t="s">
        <v>182</v>
      </c>
      <c r="D1723" s="114" t="s">
        <v>252</v>
      </c>
      <c r="E1723" s="114" t="s">
        <v>351</v>
      </c>
      <c r="F1723" s="114">
        <v>2020</v>
      </c>
      <c r="G1723" s="114" t="s">
        <v>225</v>
      </c>
      <c r="H1723" s="20">
        <v>157.9</v>
      </c>
      <c r="I1723" s="20">
        <v>157.9</v>
      </c>
      <c r="J1723" s="20">
        <v>1105.3</v>
      </c>
      <c r="K1723" s="20">
        <v>7</v>
      </c>
      <c r="L1723" s="114" t="s">
        <v>50</v>
      </c>
      <c r="M1723" s="114" t="s">
        <v>769</v>
      </c>
    </row>
    <row r="1724" spans="1:13" x14ac:dyDescent="0.25">
      <c r="A1724" s="114">
        <v>25797</v>
      </c>
      <c r="B1724" s="115" t="s">
        <v>396</v>
      </c>
      <c r="C1724" s="114" t="s">
        <v>182</v>
      </c>
      <c r="D1724" s="114" t="s">
        <v>354</v>
      </c>
      <c r="E1724" s="114" t="s">
        <v>355</v>
      </c>
      <c r="F1724" s="114">
        <v>2020</v>
      </c>
      <c r="G1724" s="114" t="s">
        <v>225</v>
      </c>
      <c r="H1724" s="20">
        <v>43</v>
      </c>
      <c r="I1724" s="20">
        <v>38.5</v>
      </c>
      <c r="J1724" s="20">
        <v>0</v>
      </c>
      <c r="K1724" s="20">
        <v>0</v>
      </c>
      <c r="L1724" s="114" t="s">
        <v>50</v>
      </c>
      <c r="M1724" s="114" t="s">
        <v>769</v>
      </c>
    </row>
    <row r="1725" spans="1:13" x14ac:dyDescent="0.25">
      <c r="A1725" s="114">
        <v>25797</v>
      </c>
      <c r="B1725" s="115" t="s">
        <v>396</v>
      </c>
      <c r="C1725" s="114" t="s">
        <v>182</v>
      </c>
      <c r="D1725" s="114" t="s">
        <v>224</v>
      </c>
      <c r="E1725" s="114" t="s">
        <v>345</v>
      </c>
      <c r="F1725" s="114">
        <v>2020</v>
      </c>
      <c r="G1725" s="114" t="s">
        <v>225</v>
      </c>
      <c r="H1725" s="20">
        <v>37.200000000000003</v>
      </c>
      <c r="I1725" s="20">
        <v>37.200000000000003</v>
      </c>
      <c r="J1725" s="20">
        <v>148.80000000000001</v>
      </c>
      <c r="K1725" s="20">
        <v>4</v>
      </c>
      <c r="L1725" s="114" t="s">
        <v>50</v>
      </c>
      <c r="M1725" s="114" t="s">
        <v>769</v>
      </c>
    </row>
    <row r="1726" spans="1:13" x14ac:dyDescent="0.25">
      <c r="A1726" s="114">
        <v>25797</v>
      </c>
      <c r="B1726" s="115" t="s">
        <v>396</v>
      </c>
      <c r="C1726" s="114" t="s">
        <v>182</v>
      </c>
      <c r="D1726" s="114" t="s">
        <v>183</v>
      </c>
      <c r="E1726" s="114" t="s">
        <v>184</v>
      </c>
      <c r="F1726" s="114">
        <v>2020</v>
      </c>
      <c r="G1726" s="114" t="s">
        <v>3</v>
      </c>
      <c r="H1726" s="20">
        <v>16.5</v>
      </c>
      <c r="I1726" s="20">
        <v>14.5</v>
      </c>
      <c r="J1726" s="20">
        <v>53.7</v>
      </c>
      <c r="K1726" s="20">
        <v>3.7034482758620699</v>
      </c>
      <c r="L1726" s="114" t="s">
        <v>50</v>
      </c>
      <c r="M1726" s="114" t="s">
        <v>775</v>
      </c>
    </row>
    <row r="1727" spans="1:13" x14ac:dyDescent="0.25">
      <c r="A1727" s="114">
        <v>25797</v>
      </c>
      <c r="B1727" s="115" t="s">
        <v>396</v>
      </c>
      <c r="C1727" s="114" t="s">
        <v>182</v>
      </c>
      <c r="D1727" s="114" t="s">
        <v>155</v>
      </c>
      <c r="E1727" s="114" t="s">
        <v>156</v>
      </c>
      <c r="F1727" s="114">
        <v>2020</v>
      </c>
      <c r="G1727" s="114" t="s">
        <v>3</v>
      </c>
      <c r="H1727" s="20">
        <v>15.5</v>
      </c>
      <c r="I1727" s="20">
        <v>14.5</v>
      </c>
      <c r="J1727" s="20">
        <v>50.8</v>
      </c>
      <c r="K1727" s="20">
        <v>3.5034482758620702</v>
      </c>
      <c r="L1727" s="114" t="s">
        <v>50</v>
      </c>
      <c r="M1727" s="114" t="s">
        <v>775</v>
      </c>
    </row>
    <row r="1728" spans="1:13" x14ac:dyDescent="0.25">
      <c r="A1728" s="114">
        <v>25797</v>
      </c>
      <c r="B1728" s="115" t="s">
        <v>396</v>
      </c>
      <c r="C1728" s="114" t="s">
        <v>182</v>
      </c>
      <c r="D1728" s="114" t="s">
        <v>246</v>
      </c>
      <c r="E1728" s="114" t="s">
        <v>350</v>
      </c>
      <c r="F1728" s="114">
        <v>2020</v>
      </c>
      <c r="G1728" s="114" t="s">
        <v>225</v>
      </c>
      <c r="H1728" s="20">
        <v>15</v>
      </c>
      <c r="I1728" s="20">
        <v>13</v>
      </c>
      <c r="J1728" s="20">
        <v>100</v>
      </c>
      <c r="K1728" s="20">
        <v>7.6923076923076898</v>
      </c>
      <c r="L1728" s="114" t="s">
        <v>50</v>
      </c>
      <c r="M1728" s="114" t="s">
        <v>769</v>
      </c>
    </row>
    <row r="1729" spans="1:13" x14ac:dyDescent="0.25">
      <c r="A1729" s="114">
        <v>25797</v>
      </c>
      <c r="B1729" s="115" t="s">
        <v>396</v>
      </c>
      <c r="C1729" s="114" t="s">
        <v>182</v>
      </c>
      <c r="D1729" s="114" t="s">
        <v>183</v>
      </c>
      <c r="E1729" s="114" t="s">
        <v>184</v>
      </c>
      <c r="F1729" s="114">
        <v>2020</v>
      </c>
      <c r="G1729" s="114" t="s">
        <v>11</v>
      </c>
      <c r="H1729" s="20">
        <v>12.5</v>
      </c>
      <c r="I1729" s="20">
        <v>11</v>
      </c>
      <c r="J1729" s="20">
        <v>28</v>
      </c>
      <c r="K1729" s="20">
        <v>2.5454545454545499</v>
      </c>
      <c r="L1729" s="114" t="s">
        <v>50</v>
      </c>
      <c r="M1729" s="114" t="s">
        <v>775</v>
      </c>
    </row>
    <row r="1730" spans="1:13" x14ac:dyDescent="0.25">
      <c r="A1730" s="114">
        <v>25797</v>
      </c>
      <c r="B1730" s="115" t="s">
        <v>396</v>
      </c>
      <c r="C1730" s="114" t="s">
        <v>182</v>
      </c>
      <c r="D1730" s="114" t="s">
        <v>260</v>
      </c>
      <c r="E1730" s="114" t="s">
        <v>261</v>
      </c>
      <c r="F1730" s="114">
        <v>2020</v>
      </c>
      <c r="G1730" s="114" t="s">
        <v>225</v>
      </c>
      <c r="H1730" s="20">
        <v>12.4</v>
      </c>
      <c r="I1730" s="20">
        <v>11.4</v>
      </c>
      <c r="J1730" s="20">
        <v>114</v>
      </c>
      <c r="K1730" s="20">
        <v>10</v>
      </c>
      <c r="L1730" s="114" t="s">
        <v>50</v>
      </c>
      <c r="M1730" s="114" t="s">
        <v>769</v>
      </c>
    </row>
    <row r="1731" spans="1:13" x14ac:dyDescent="0.25">
      <c r="A1731" s="114">
        <v>25797</v>
      </c>
      <c r="B1731" s="115" t="s">
        <v>396</v>
      </c>
      <c r="C1731" s="114" t="s">
        <v>182</v>
      </c>
      <c r="D1731" s="114" t="s">
        <v>155</v>
      </c>
      <c r="E1731" s="114" t="s">
        <v>156</v>
      </c>
      <c r="F1731" s="114">
        <v>2020</v>
      </c>
      <c r="G1731" s="114" t="s">
        <v>11</v>
      </c>
      <c r="H1731" s="20">
        <v>10.5</v>
      </c>
      <c r="I1731" s="20">
        <v>9.5</v>
      </c>
      <c r="J1731" s="20">
        <v>24</v>
      </c>
      <c r="K1731" s="20">
        <v>2.5263157894736801</v>
      </c>
      <c r="L1731" s="114" t="s">
        <v>50</v>
      </c>
      <c r="M1731" s="114" t="s">
        <v>775</v>
      </c>
    </row>
    <row r="1732" spans="1:13" x14ac:dyDescent="0.25">
      <c r="A1732" s="114">
        <v>25797</v>
      </c>
      <c r="B1732" s="115" t="s">
        <v>396</v>
      </c>
      <c r="C1732" s="114" t="s">
        <v>182</v>
      </c>
      <c r="D1732" s="114" t="s">
        <v>258</v>
      </c>
      <c r="E1732" s="114" t="s">
        <v>259</v>
      </c>
      <c r="F1732" s="114">
        <v>2020</v>
      </c>
      <c r="G1732" s="114" t="s">
        <v>225</v>
      </c>
      <c r="H1732" s="20">
        <v>1.9</v>
      </c>
      <c r="I1732" s="20">
        <v>1.2</v>
      </c>
      <c r="J1732" s="20">
        <v>9.8000000000000007</v>
      </c>
      <c r="K1732" s="20">
        <v>7</v>
      </c>
      <c r="L1732" s="114" t="s">
        <v>50</v>
      </c>
      <c r="M1732" s="114" t="s">
        <v>769</v>
      </c>
    </row>
    <row r="1733" spans="1:13" x14ac:dyDescent="0.25">
      <c r="A1733" s="114">
        <v>25797</v>
      </c>
      <c r="B1733" s="115" t="s">
        <v>396</v>
      </c>
      <c r="C1733" s="114" t="s">
        <v>182</v>
      </c>
      <c r="D1733" s="114" t="s">
        <v>46</v>
      </c>
      <c r="E1733" s="114" t="s">
        <v>47</v>
      </c>
      <c r="F1733" s="114">
        <v>2020</v>
      </c>
      <c r="G1733" s="114" t="s">
        <v>3</v>
      </c>
      <c r="H1733" s="20">
        <v>0</v>
      </c>
      <c r="I1733" s="20">
        <v>0</v>
      </c>
      <c r="J1733" s="20">
        <v>0</v>
      </c>
      <c r="K1733" s="20">
        <v>0</v>
      </c>
      <c r="L1733" s="114" t="s">
        <v>356</v>
      </c>
      <c r="M1733" s="114" t="s">
        <v>774</v>
      </c>
    </row>
    <row r="1734" spans="1:13" x14ac:dyDescent="0.25">
      <c r="A1734" s="114">
        <v>25797</v>
      </c>
      <c r="B1734" s="115" t="s">
        <v>396</v>
      </c>
      <c r="C1734" s="114" t="s">
        <v>182</v>
      </c>
      <c r="D1734" s="114" t="s">
        <v>46</v>
      </c>
      <c r="E1734" s="114" t="s">
        <v>47</v>
      </c>
      <c r="F1734" s="114">
        <v>2020</v>
      </c>
      <c r="G1734" s="114" t="s">
        <v>11</v>
      </c>
      <c r="H1734" s="20">
        <v>0</v>
      </c>
      <c r="I1734" s="20">
        <v>0</v>
      </c>
      <c r="J1734" s="20">
        <v>0</v>
      </c>
      <c r="K1734" s="20">
        <v>0</v>
      </c>
      <c r="L1734" s="114" t="s">
        <v>356</v>
      </c>
      <c r="M1734" s="114" t="s">
        <v>774</v>
      </c>
    </row>
    <row r="1735" spans="1:13" x14ac:dyDescent="0.25">
      <c r="A1735" s="114">
        <v>25797</v>
      </c>
      <c r="B1735" s="115" t="s">
        <v>396</v>
      </c>
      <c r="C1735" s="114" t="s">
        <v>182</v>
      </c>
      <c r="D1735" s="114" t="s">
        <v>26</v>
      </c>
      <c r="E1735" s="114" t="s">
        <v>27</v>
      </c>
      <c r="F1735" s="114">
        <v>2020</v>
      </c>
      <c r="G1735" s="114" t="s">
        <v>3</v>
      </c>
      <c r="H1735" s="20">
        <v>0</v>
      </c>
      <c r="I1735" s="20">
        <v>0</v>
      </c>
      <c r="J1735" s="20">
        <v>0</v>
      </c>
      <c r="K1735" s="20">
        <v>0</v>
      </c>
      <c r="L1735" s="114" t="s">
        <v>356</v>
      </c>
      <c r="M1735" s="114" t="s">
        <v>774</v>
      </c>
    </row>
    <row r="1736" spans="1:13" x14ac:dyDescent="0.25">
      <c r="A1736" s="114">
        <v>25797</v>
      </c>
      <c r="B1736" s="115" t="s">
        <v>396</v>
      </c>
      <c r="C1736" s="114" t="s">
        <v>182</v>
      </c>
      <c r="D1736" s="114" t="s">
        <v>26</v>
      </c>
      <c r="E1736" s="114" t="s">
        <v>27</v>
      </c>
      <c r="F1736" s="114">
        <v>2020</v>
      </c>
      <c r="G1736" s="114" t="s">
        <v>11</v>
      </c>
      <c r="H1736" s="20">
        <v>0</v>
      </c>
      <c r="I1736" s="20">
        <v>0</v>
      </c>
      <c r="J1736" s="20">
        <v>0</v>
      </c>
      <c r="K1736" s="20">
        <v>0</v>
      </c>
      <c r="L1736" s="114" t="s">
        <v>356</v>
      </c>
      <c r="M1736" s="114" t="s">
        <v>774</v>
      </c>
    </row>
    <row r="1737" spans="1:13" x14ac:dyDescent="0.25">
      <c r="A1737" s="114">
        <v>25799</v>
      </c>
      <c r="B1737" s="115" t="s">
        <v>392</v>
      </c>
      <c r="C1737" s="114" t="s">
        <v>134</v>
      </c>
      <c r="D1737" s="114" t="s">
        <v>1</v>
      </c>
      <c r="E1737" s="114" t="s">
        <v>2</v>
      </c>
      <c r="F1737" s="114">
        <v>2020</v>
      </c>
      <c r="G1737" s="114" t="s">
        <v>11</v>
      </c>
      <c r="H1737" s="20">
        <v>450</v>
      </c>
      <c r="I1737" s="20">
        <v>450</v>
      </c>
      <c r="J1737" s="20">
        <v>1510.1694915254238</v>
      </c>
      <c r="K1737" s="20">
        <v>3.35593220338983</v>
      </c>
      <c r="L1737" s="114" t="s">
        <v>4</v>
      </c>
      <c r="M1737" s="114" t="s">
        <v>764</v>
      </c>
    </row>
    <row r="1738" spans="1:13" x14ac:dyDescent="0.25">
      <c r="A1738" s="114">
        <v>25799</v>
      </c>
      <c r="B1738" s="115" t="s">
        <v>392</v>
      </c>
      <c r="C1738" s="114" t="s">
        <v>134</v>
      </c>
      <c r="D1738" s="114" t="s">
        <v>68</v>
      </c>
      <c r="E1738" s="114" t="s">
        <v>69</v>
      </c>
      <c r="F1738" s="114">
        <v>2020</v>
      </c>
      <c r="G1738" s="114" t="s">
        <v>3</v>
      </c>
      <c r="H1738" s="20">
        <v>400</v>
      </c>
      <c r="I1738" s="20">
        <v>400</v>
      </c>
      <c r="J1738" s="20">
        <v>9400</v>
      </c>
      <c r="K1738" s="20">
        <v>23.5</v>
      </c>
      <c r="L1738" s="114" t="s">
        <v>4</v>
      </c>
      <c r="M1738" s="114" t="s">
        <v>771</v>
      </c>
    </row>
    <row r="1739" spans="1:13" x14ac:dyDescent="0.25">
      <c r="A1739" s="114">
        <v>25799</v>
      </c>
      <c r="B1739" s="115" t="s">
        <v>392</v>
      </c>
      <c r="C1739" s="114" t="s">
        <v>134</v>
      </c>
      <c r="D1739" s="114" t="s">
        <v>68</v>
      </c>
      <c r="E1739" s="114" t="s">
        <v>69</v>
      </c>
      <c r="F1739" s="114">
        <v>2020</v>
      </c>
      <c r="G1739" s="114" t="s">
        <v>11</v>
      </c>
      <c r="H1739" s="20">
        <v>400</v>
      </c>
      <c r="I1739" s="20">
        <v>400</v>
      </c>
      <c r="J1739" s="20">
        <v>8000</v>
      </c>
      <c r="K1739" s="20">
        <v>20</v>
      </c>
      <c r="L1739" s="114" t="s">
        <v>4</v>
      </c>
      <c r="M1739" s="114" t="s">
        <v>771</v>
      </c>
    </row>
    <row r="1740" spans="1:13" x14ac:dyDescent="0.25">
      <c r="A1740" s="114">
        <v>25799</v>
      </c>
      <c r="B1740" s="115" t="s">
        <v>392</v>
      </c>
      <c r="C1740" s="114" t="s">
        <v>134</v>
      </c>
      <c r="D1740" s="114" t="s">
        <v>1</v>
      </c>
      <c r="E1740" s="114" t="s">
        <v>2</v>
      </c>
      <c r="F1740" s="114">
        <v>2020</v>
      </c>
      <c r="G1740" s="114" t="s">
        <v>3</v>
      </c>
      <c r="H1740" s="20">
        <v>390</v>
      </c>
      <c r="I1740" s="20">
        <v>380</v>
      </c>
      <c r="J1740" s="20">
        <v>1622.0338983050849</v>
      </c>
      <c r="K1740" s="20">
        <v>4.2685102586975896</v>
      </c>
      <c r="L1740" s="114" t="s">
        <v>4</v>
      </c>
      <c r="M1740" s="114" t="s">
        <v>764</v>
      </c>
    </row>
    <row r="1741" spans="1:13" x14ac:dyDescent="0.25">
      <c r="A1741" s="114">
        <v>25799</v>
      </c>
      <c r="B1741" s="115" t="s">
        <v>392</v>
      </c>
      <c r="C1741" s="114" t="s">
        <v>134</v>
      </c>
      <c r="D1741" s="114" t="s">
        <v>19</v>
      </c>
      <c r="E1741" s="114" t="s">
        <v>20</v>
      </c>
      <c r="F1741" s="114">
        <v>2020</v>
      </c>
      <c r="G1741" s="114" t="s">
        <v>3</v>
      </c>
      <c r="H1741" s="20">
        <v>250</v>
      </c>
      <c r="I1741" s="20">
        <v>250</v>
      </c>
      <c r="J1741" s="20">
        <v>4900</v>
      </c>
      <c r="K1741" s="20">
        <v>19.600000000000001</v>
      </c>
      <c r="L1741" s="114" t="s">
        <v>4</v>
      </c>
      <c r="M1741" s="114" t="s">
        <v>774</v>
      </c>
    </row>
    <row r="1742" spans="1:13" x14ac:dyDescent="0.25">
      <c r="A1742" s="114">
        <v>25799</v>
      </c>
      <c r="B1742" s="115" t="s">
        <v>392</v>
      </c>
      <c r="C1742" s="114" t="s">
        <v>134</v>
      </c>
      <c r="D1742" s="114" t="s">
        <v>19</v>
      </c>
      <c r="E1742" s="114" t="s">
        <v>20</v>
      </c>
      <c r="F1742" s="114">
        <v>2020</v>
      </c>
      <c r="G1742" s="114" t="s">
        <v>11</v>
      </c>
      <c r="H1742" s="20">
        <v>200</v>
      </c>
      <c r="I1742" s="20">
        <v>200</v>
      </c>
      <c r="J1742" s="20">
        <v>4000</v>
      </c>
      <c r="K1742" s="20">
        <v>20</v>
      </c>
      <c r="L1742" s="114" t="s">
        <v>4</v>
      </c>
      <c r="M1742" s="114" t="s">
        <v>774</v>
      </c>
    </row>
    <row r="1743" spans="1:13" x14ac:dyDescent="0.25">
      <c r="A1743" s="114">
        <v>25799</v>
      </c>
      <c r="B1743" s="115" t="s">
        <v>392</v>
      </c>
      <c r="C1743" s="114" t="s">
        <v>134</v>
      </c>
      <c r="D1743" s="114" t="s">
        <v>5</v>
      </c>
      <c r="E1743" s="114" t="s">
        <v>6</v>
      </c>
      <c r="F1743" s="114">
        <v>2020</v>
      </c>
      <c r="G1743" s="114" t="s">
        <v>3</v>
      </c>
      <c r="H1743" s="20">
        <v>80</v>
      </c>
      <c r="I1743" s="20">
        <v>80</v>
      </c>
      <c r="J1743" s="20">
        <v>327.10280373831773</v>
      </c>
      <c r="K1743" s="20">
        <v>4.0887850467289697</v>
      </c>
      <c r="L1743" s="114" t="s">
        <v>4</v>
      </c>
      <c r="M1743" s="114" t="s">
        <v>771</v>
      </c>
    </row>
    <row r="1744" spans="1:13" x14ac:dyDescent="0.25">
      <c r="A1744" s="114">
        <v>25799</v>
      </c>
      <c r="B1744" s="115" t="s">
        <v>392</v>
      </c>
      <c r="C1744" s="114" t="s">
        <v>134</v>
      </c>
      <c r="D1744" s="114" t="s">
        <v>5</v>
      </c>
      <c r="E1744" s="114" t="s">
        <v>6</v>
      </c>
      <c r="F1744" s="114">
        <v>2020</v>
      </c>
      <c r="G1744" s="114" t="s">
        <v>11</v>
      </c>
      <c r="H1744" s="20">
        <v>80</v>
      </c>
      <c r="I1744" s="20">
        <v>80</v>
      </c>
      <c r="J1744" s="20">
        <v>261.68224299065423</v>
      </c>
      <c r="K1744" s="20">
        <v>3.2710280373831799</v>
      </c>
      <c r="L1744" s="114" t="s">
        <v>4</v>
      </c>
      <c r="M1744" s="114" t="s">
        <v>771</v>
      </c>
    </row>
    <row r="1745" spans="1:13" x14ac:dyDescent="0.25">
      <c r="A1745" s="114">
        <v>25799</v>
      </c>
      <c r="B1745" s="115" t="s">
        <v>392</v>
      </c>
      <c r="C1745" s="114" t="s">
        <v>134</v>
      </c>
      <c r="D1745" s="114" t="s">
        <v>19</v>
      </c>
      <c r="E1745" s="114" t="s">
        <v>24</v>
      </c>
      <c r="F1745" s="114">
        <v>2020</v>
      </c>
      <c r="G1745" s="114" t="s">
        <v>11</v>
      </c>
      <c r="H1745" s="20">
        <v>30</v>
      </c>
      <c r="I1745" s="20">
        <v>30</v>
      </c>
      <c r="J1745" s="20">
        <v>450</v>
      </c>
      <c r="K1745" s="20">
        <v>15</v>
      </c>
      <c r="L1745" s="114" t="s">
        <v>4</v>
      </c>
      <c r="M1745" s="114" t="s">
        <v>774</v>
      </c>
    </row>
    <row r="1746" spans="1:13" x14ac:dyDescent="0.25">
      <c r="A1746" s="114">
        <v>25799</v>
      </c>
      <c r="B1746" s="115" t="s">
        <v>392</v>
      </c>
      <c r="C1746" s="114" t="s">
        <v>134</v>
      </c>
      <c r="D1746" s="114" t="s">
        <v>17</v>
      </c>
      <c r="E1746" s="114" t="s">
        <v>18</v>
      </c>
      <c r="F1746" s="114">
        <v>2020</v>
      </c>
      <c r="G1746" s="114" t="s">
        <v>3</v>
      </c>
      <c r="H1746" s="20">
        <v>20</v>
      </c>
      <c r="I1746" s="20">
        <v>15</v>
      </c>
      <c r="J1746" s="20">
        <v>250</v>
      </c>
      <c r="K1746" s="20">
        <v>16.6666666666667</v>
      </c>
      <c r="L1746" s="114" t="s">
        <v>4</v>
      </c>
      <c r="M1746" s="114" t="s">
        <v>771</v>
      </c>
    </row>
    <row r="1747" spans="1:13" x14ac:dyDescent="0.25">
      <c r="A1747" s="114">
        <v>25799</v>
      </c>
      <c r="B1747" s="115" t="s">
        <v>392</v>
      </c>
      <c r="C1747" s="114" t="s">
        <v>134</v>
      </c>
      <c r="D1747" s="114" t="s">
        <v>22</v>
      </c>
      <c r="E1747" s="114" t="s">
        <v>23</v>
      </c>
      <c r="F1747" s="114">
        <v>2020</v>
      </c>
      <c r="G1747" s="114" t="s">
        <v>3</v>
      </c>
      <c r="H1747" s="20">
        <v>6</v>
      </c>
      <c r="I1747" s="20">
        <v>6</v>
      </c>
      <c r="J1747" s="20">
        <v>120</v>
      </c>
      <c r="K1747" s="20">
        <v>20</v>
      </c>
      <c r="L1747" s="114" t="s">
        <v>4</v>
      </c>
      <c r="M1747" s="114" t="s">
        <v>771</v>
      </c>
    </row>
    <row r="1748" spans="1:13" x14ac:dyDescent="0.25">
      <c r="A1748" s="114">
        <v>25799</v>
      </c>
      <c r="B1748" s="115" t="s">
        <v>392</v>
      </c>
      <c r="C1748" s="114" t="s">
        <v>134</v>
      </c>
      <c r="D1748" s="114" t="s">
        <v>17</v>
      </c>
      <c r="E1748" s="114" t="s">
        <v>18</v>
      </c>
      <c r="F1748" s="114">
        <v>2020</v>
      </c>
      <c r="G1748" s="114" t="s">
        <v>11</v>
      </c>
      <c r="H1748" s="20">
        <v>4</v>
      </c>
      <c r="I1748" s="20">
        <v>4</v>
      </c>
      <c r="J1748" s="20">
        <v>60</v>
      </c>
      <c r="K1748" s="20">
        <v>15</v>
      </c>
      <c r="L1748" s="114" t="s">
        <v>4</v>
      </c>
      <c r="M1748" s="114" t="s">
        <v>771</v>
      </c>
    </row>
    <row r="1749" spans="1:13" x14ac:dyDescent="0.25">
      <c r="A1749" s="114">
        <v>25799</v>
      </c>
      <c r="B1749" s="115" t="s">
        <v>392</v>
      </c>
      <c r="C1749" s="114" t="s">
        <v>134</v>
      </c>
      <c r="D1749" s="114" t="s">
        <v>19</v>
      </c>
      <c r="E1749" s="114" t="s">
        <v>24</v>
      </c>
      <c r="F1749" s="114">
        <v>2020</v>
      </c>
      <c r="G1749" s="114" t="s">
        <v>3</v>
      </c>
      <c r="H1749" s="20">
        <v>0</v>
      </c>
      <c r="I1749" s="20">
        <v>0</v>
      </c>
      <c r="J1749" s="20">
        <v>0</v>
      </c>
      <c r="K1749" s="20">
        <v>0</v>
      </c>
      <c r="L1749" s="114" t="s">
        <v>4</v>
      </c>
      <c r="M1749" s="114" t="s">
        <v>774</v>
      </c>
    </row>
    <row r="1750" spans="1:13" x14ac:dyDescent="0.25">
      <c r="A1750" s="114">
        <v>25799</v>
      </c>
      <c r="B1750" s="115" t="s">
        <v>392</v>
      </c>
      <c r="C1750" s="114" t="s">
        <v>134</v>
      </c>
      <c r="D1750" s="114" t="s">
        <v>266</v>
      </c>
      <c r="E1750" s="114" t="s">
        <v>267</v>
      </c>
      <c r="F1750" s="114">
        <v>2020</v>
      </c>
      <c r="G1750" s="114" t="s">
        <v>225</v>
      </c>
      <c r="H1750" s="20">
        <v>14</v>
      </c>
      <c r="I1750" s="20">
        <v>12</v>
      </c>
      <c r="J1750" s="20">
        <v>100</v>
      </c>
      <c r="K1750" s="20">
        <v>8.3333333333333304</v>
      </c>
      <c r="L1750" s="114" t="s">
        <v>50</v>
      </c>
      <c r="M1750" s="114" t="s">
        <v>769</v>
      </c>
    </row>
    <row r="1751" spans="1:13" x14ac:dyDescent="0.25">
      <c r="A1751" s="114">
        <v>25799</v>
      </c>
      <c r="B1751" s="115" t="s">
        <v>392</v>
      </c>
      <c r="C1751" s="114" t="s">
        <v>134</v>
      </c>
      <c r="D1751" s="114" t="s">
        <v>230</v>
      </c>
      <c r="E1751" s="114" t="s">
        <v>231</v>
      </c>
      <c r="F1751" s="114">
        <v>2020</v>
      </c>
      <c r="G1751" s="114" t="s">
        <v>225</v>
      </c>
      <c r="H1751" s="20">
        <v>8</v>
      </c>
      <c r="I1751" s="20">
        <v>7</v>
      </c>
      <c r="J1751" s="20">
        <v>70</v>
      </c>
      <c r="K1751" s="20">
        <v>10</v>
      </c>
      <c r="L1751" s="114" t="s">
        <v>50</v>
      </c>
      <c r="M1751" s="114" t="s">
        <v>769</v>
      </c>
    </row>
    <row r="1752" spans="1:13" x14ac:dyDescent="0.25">
      <c r="A1752" s="114">
        <v>25799</v>
      </c>
      <c r="B1752" s="115" t="s">
        <v>392</v>
      </c>
      <c r="C1752" s="114" t="s">
        <v>134</v>
      </c>
      <c r="D1752" s="114" t="s">
        <v>258</v>
      </c>
      <c r="E1752" s="114" t="s">
        <v>259</v>
      </c>
      <c r="F1752" s="114">
        <v>2020</v>
      </c>
      <c r="G1752" s="114" t="s">
        <v>225</v>
      </c>
      <c r="H1752" s="20">
        <v>3</v>
      </c>
      <c r="I1752" s="20">
        <v>2</v>
      </c>
      <c r="J1752" s="20">
        <v>20</v>
      </c>
      <c r="K1752" s="20">
        <v>10</v>
      </c>
      <c r="L1752" s="114" t="s">
        <v>50</v>
      </c>
      <c r="M1752" s="114" t="s">
        <v>769</v>
      </c>
    </row>
    <row r="1753" spans="1:13" x14ac:dyDescent="0.25">
      <c r="A1753" s="114">
        <v>25805</v>
      </c>
      <c r="B1753" s="115" t="s">
        <v>395</v>
      </c>
      <c r="C1753" s="114" t="s">
        <v>59</v>
      </c>
      <c r="D1753" s="114" t="s">
        <v>1</v>
      </c>
      <c r="E1753" s="114" t="s">
        <v>2</v>
      </c>
      <c r="F1753" s="114">
        <v>2020</v>
      </c>
      <c r="G1753" s="114" t="s">
        <v>11</v>
      </c>
      <c r="H1753" s="20">
        <v>24</v>
      </c>
      <c r="I1753" s="20">
        <v>24</v>
      </c>
      <c r="J1753" s="20">
        <v>48</v>
      </c>
      <c r="K1753" s="20">
        <v>2</v>
      </c>
      <c r="L1753" s="114" t="s">
        <v>4</v>
      </c>
      <c r="M1753" s="114" t="s">
        <v>764</v>
      </c>
    </row>
    <row r="1754" spans="1:13" x14ac:dyDescent="0.25">
      <c r="A1754" s="114">
        <v>25805</v>
      </c>
      <c r="B1754" s="115" t="s">
        <v>395</v>
      </c>
      <c r="C1754" s="114" t="s">
        <v>59</v>
      </c>
      <c r="D1754" s="114" t="s">
        <v>1</v>
      </c>
      <c r="E1754" s="114" t="s">
        <v>2</v>
      </c>
      <c r="F1754" s="114">
        <v>2020</v>
      </c>
      <c r="G1754" s="114" t="s">
        <v>3</v>
      </c>
      <c r="H1754" s="20">
        <v>22</v>
      </c>
      <c r="I1754" s="20">
        <v>22</v>
      </c>
      <c r="J1754" s="20">
        <v>44</v>
      </c>
      <c r="K1754" s="20">
        <v>2</v>
      </c>
      <c r="L1754" s="114" t="s">
        <v>4</v>
      </c>
      <c r="M1754" s="114" t="s">
        <v>764</v>
      </c>
    </row>
    <row r="1755" spans="1:13" x14ac:dyDescent="0.25">
      <c r="A1755" s="114">
        <v>25805</v>
      </c>
      <c r="B1755" s="115" t="s">
        <v>395</v>
      </c>
      <c r="C1755" s="114" t="s">
        <v>59</v>
      </c>
      <c r="D1755" s="114" t="s">
        <v>9</v>
      </c>
      <c r="E1755" s="114" t="s">
        <v>10</v>
      </c>
      <c r="F1755" s="114">
        <v>2020</v>
      </c>
      <c r="G1755" s="114" t="s">
        <v>11</v>
      </c>
      <c r="H1755" s="20">
        <v>7</v>
      </c>
      <c r="I1755" s="20">
        <v>7</v>
      </c>
      <c r="J1755" s="20">
        <v>42</v>
      </c>
      <c r="K1755" s="20">
        <v>6</v>
      </c>
      <c r="L1755" s="114" t="s">
        <v>4</v>
      </c>
      <c r="M1755" s="114" t="s">
        <v>771</v>
      </c>
    </row>
    <row r="1756" spans="1:13" x14ac:dyDescent="0.25">
      <c r="A1756" s="114">
        <v>25805</v>
      </c>
      <c r="B1756" s="115" t="s">
        <v>395</v>
      </c>
      <c r="C1756" s="114" t="s">
        <v>59</v>
      </c>
      <c r="D1756" s="114" t="s">
        <v>7</v>
      </c>
      <c r="E1756" s="114" t="s">
        <v>8</v>
      </c>
      <c r="F1756" s="114">
        <v>2020</v>
      </c>
      <c r="G1756" s="114" t="s">
        <v>3</v>
      </c>
      <c r="H1756" s="20">
        <v>6</v>
      </c>
      <c r="I1756" s="20">
        <v>6</v>
      </c>
      <c r="J1756" s="20">
        <v>36</v>
      </c>
      <c r="K1756" s="20">
        <v>6</v>
      </c>
      <c r="L1756" s="114" t="s">
        <v>4</v>
      </c>
      <c r="M1756" s="114" t="s">
        <v>764</v>
      </c>
    </row>
    <row r="1757" spans="1:13" x14ac:dyDescent="0.25">
      <c r="A1757" s="114">
        <v>25805</v>
      </c>
      <c r="B1757" s="115" t="s">
        <v>395</v>
      </c>
      <c r="C1757" s="114" t="s">
        <v>59</v>
      </c>
      <c r="D1757" s="114" t="s">
        <v>7</v>
      </c>
      <c r="E1757" s="114" t="s">
        <v>8</v>
      </c>
      <c r="F1757" s="114">
        <v>2020</v>
      </c>
      <c r="G1757" s="114" t="s">
        <v>11</v>
      </c>
      <c r="H1757" s="20">
        <v>6</v>
      </c>
      <c r="I1757" s="20">
        <v>6</v>
      </c>
      <c r="J1757" s="20">
        <v>36</v>
      </c>
      <c r="K1757" s="20">
        <v>6</v>
      </c>
      <c r="L1757" s="114" t="s">
        <v>4</v>
      </c>
      <c r="M1757" s="114" t="s">
        <v>764</v>
      </c>
    </row>
    <row r="1758" spans="1:13" x14ac:dyDescent="0.25">
      <c r="A1758" s="114">
        <v>25805</v>
      </c>
      <c r="B1758" s="115" t="s">
        <v>395</v>
      </c>
      <c r="C1758" s="114" t="s">
        <v>59</v>
      </c>
      <c r="D1758" s="114" t="s">
        <v>9</v>
      </c>
      <c r="E1758" s="114" t="s">
        <v>10</v>
      </c>
      <c r="F1758" s="114">
        <v>2020</v>
      </c>
      <c r="G1758" s="114" t="s">
        <v>3</v>
      </c>
      <c r="H1758" s="20">
        <v>6</v>
      </c>
      <c r="I1758" s="20">
        <v>6</v>
      </c>
      <c r="J1758" s="20">
        <v>36</v>
      </c>
      <c r="K1758" s="20">
        <v>6</v>
      </c>
      <c r="L1758" s="114" t="s">
        <v>4</v>
      </c>
      <c r="M1758" s="114" t="s">
        <v>771</v>
      </c>
    </row>
    <row r="1759" spans="1:13" x14ac:dyDescent="0.25">
      <c r="A1759" s="114">
        <v>25805</v>
      </c>
      <c r="B1759" s="115" t="s">
        <v>395</v>
      </c>
      <c r="C1759" s="114" t="s">
        <v>59</v>
      </c>
      <c r="D1759" s="114" t="s">
        <v>52</v>
      </c>
      <c r="E1759" s="114" t="s">
        <v>53</v>
      </c>
      <c r="F1759" s="114">
        <v>2020</v>
      </c>
      <c r="G1759" s="114" t="s">
        <v>3</v>
      </c>
      <c r="H1759" s="20">
        <v>5</v>
      </c>
      <c r="I1759" s="20">
        <v>3</v>
      </c>
      <c r="J1759" s="20">
        <v>27</v>
      </c>
      <c r="K1759" s="20">
        <v>9</v>
      </c>
      <c r="L1759" s="114" t="s">
        <v>4</v>
      </c>
      <c r="M1759" s="114" t="s">
        <v>771</v>
      </c>
    </row>
    <row r="1760" spans="1:13" x14ac:dyDescent="0.25">
      <c r="A1760" s="114">
        <v>25805</v>
      </c>
      <c r="B1760" s="115" t="s">
        <v>395</v>
      </c>
      <c r="C1760" s="114" t="s">
        <v>59</v>
      </c>
      <c r="D1760" s="114" t="s">
        <v>60</v>
      </c>
      <c r="E1760" s="114" t="s">
        <v>61</v>
      </c>
      <c r="F1760" s="114">
        <v>2020</v>
      </c>
      <c r="G1760" s="114" t="s">
        <v>3</v>
      </c>
      <c r="H1760" s="20">
        <v>5</v>
      </c>
      <c r="I1760" s="20">
        <v>5</v>
      </c>
      <c r="J1760" s="20">
        <v>25</v>
      </c>
      <c r="K1760" s="20">
        <v>5</v>
      </c>
      <c r="L1760" s="114" t="s">
        <v>4</v>
      </c>
      <c r="M1760" s="114" t="s">
        <v>771</v>
      </c>
    </row>
    <row r="1761" spans="1:13" x14ac:dyDescent="0.25">
      <c r="A1761" s="114">
        <v>25805</v>
      </c>
      <c r="B1761" s="115" t="s">
        <v>395</v>
      </c>
      <c r="C1761" s="114" t="s">
        <v>59</v>
      </c>
      <c r="D1761" s="114" t="s">
        <v>60</v>
      </c>
      <c r="E1761" s="114" t="s">
        <v>61</v>
      </c>
      <c r="F1761" s="114">
        <v>2020</v>
      </c>
      <c r="G1761" s="114" t="s">
        <v>11</v>
      </c>
      <c r="H1761" s="20">
        <v>5</v>
      </c>
      <c r="I1761" s="20">
        <v>5</v>
      </c>
      <c r="J1761" s="20">
        <v>25</v>
      </c>
      <c r="K1761" s="20">
        <v>5</v>
      </c>
      <c r="L1761" s="114" t="s">
        <v>4</v>
      </c>
      <c r="M1761" s="114" t="s">
        <v>771</v>
      </c>
    </row>
    <row r="1762" spans="1:13" x14ac:dyDescent="0.25">
      <c r="A1762" s="114">
        <v>25805</v>
      </c>
      <c r="B1762" s="115" t="s">
        <v>395</v>
      </c>
      <c r="C1762" s="114" t="s">
        <v>59</v>
      </c>
      <c r="D1762" s="114" t="s">
        <v>22</v>
      </c>
      <c r="E1762" s="114" t="s">
        <v>32</v>
      </c>
      <c r="F1762" s="114">
        <v>2020</v>
      </c>
      <c r="G1762" s="114" t="s">
        <v>3</v>
      </c>
      <c r="H1762" s="20">
        <v>2</v>
      </c>
      <c r="I1762" s="20">
        <v>2</v>
      </c>
      <c r="J1762" s="20">
        <v>12</v>
      </c>
      <c r="K1762" s="20">
        <v>6</v>
      </c>
      <c r="L1762" s="114" t="s">
        <v>4</v>
      </c>
      <c r="M1762" s="114" t="s">
        <v>771</v>
      </c>
    </row>
    <row r="1763" spans="1:13" x14ac:dyDescent="0.25">
      <c r="A1763" s="114">
        <v>25805</v>
      </c>
      <c r="B1763" s="115" t="s">
        <v>395</v>
      </c>
      <c r="C1763" s="114" t="s">
        <v>59</v>
      </c>
      <c r="D1763" s="114" t="s">
        <v>22</v>
      </c>
      <c r="E1763" s="114" t="s">
        <v>32</v>
      </c>
      <c r="F1763" s="114">
        <v>2020</v>
      </c>
      <c r="G1763" s="114" t="s">
        <v>11</v>
      </c>
      <c r="H1763" s="20">
        <v>1</v>
      </c>
      <c r="I1763" s="20">
        <v>1</v>
      </c>
      <c r="J1763" s="20">
        <v>6</v>
      </c>
      <c r="K1763" s="20">
        <v>6</v>
      </c>
      <c r="L1763" s="114" t="s">
        <v>4</v>
      </c>
      <c r="M1763" s="114" t="s">
        <v>771</v>
      </c>
    </row>
    <row r="1764" spans="1:13" x14ac:dyDescent="0.25">
      <c r="A1764" s="114">
        <v>25805</v>
      </c>
      <c r="B1764" s="115" t="s">
        <v>395</v>
      </c>
      <c r="C1764" s="114" t="s">
        <v>59</v>
      </c>
      <c r="D1764" s="114" t="s">
        <v>232</v>
      </c>
      <c r="E1764" s="114" t="s">
        <v>759</v>
      </c>
      <c r="F1764" s="114">
        <v>2020</v>
      </c>
      <c r="G1764" s="114" t="s">
        <v>225</v>
      </c>
      <c r="H1764" s="20">
        <v>618</v>
      </c>
      <c r="I1764" s="20">
        <v>529</v>
      </c>
      <c r="J1764" s="20">
        <v>564</v>
      </c>
      <c r="K1764" s="20">
        <v>1.0661625708884701</v>
      </c>
      <c r="L1764" s="114" t="s">
        <v>50</v>
      </c>
      <c r="M1764" s="114" t="s">
        <v>759</v>
      </c>
    </row>
    <row r="1765" spans="1:13" x14ac:dyDescent="0.25">
      <c r="A1765" s="114">
        <v>25805</v>
      </c>
      <c r="B1765" s="115" t="s">
        <v>395</v>
      </c>
      <c r="C1765" s="114" t="s">
        <v>59</v>
      </c>
      <c r="D1765" s="114" t="s">
        <v>226</v>
      </c>
      <c r="E1765" s="114" t="s">
        <v>335</v>
      </c>
      <c r="F1765" s="114">
        <v>2020</v>
      </c>
      <c r="G1765" s="114" t="s">
        <v>225</v>
      </c>
      <c r="H1765" s="20">
        <v>103</v>
      </c>
      <c r="I1765" s="20">
        <v>98</v>
      </c>
      <c r="J1765" s="20">
        <v>882</v>
      </c>
      <c r="K1765" s="20">
        <v>9</v>
      </c>
      <c r="L1765" s="114" t="s">
        <v>50</v>
      </c>
      <c r="M1765" s="114" t="s">
        <v>769</v>
      </c>
    </row>
    <row r="1766" spans="1:13" x14ac:dyDescent="0.25">
      <c r="A1766" s="114">
        <v>25805</v>
      </c>
      <c r="B1766" s="115" t="s">
        <v>395</v>
      </c>
      <c r="C1766" s="114" t="s">
        <v>59</v>
      </c>
      <c r="D1766" s="114" t="s">
        <v>246</v>
      </c>
      <c r="E1766" s="114" t="s">
        <v>336</v>
      </c>
      <c r="F1766" s="114">
        <v>2020</v>
      </c>
      <c r="G1766" s="114" t="s">
        <v>225</v>
      </c>
      <c r="H1766" s="20">
        <v>60</v>
      </c>
      <c r="I1766" s="20">
        <v>37</v>
      </c>
      <c r="J1766" s="20">
        <v>259</v>
      </c>
      <c r="K1766" s="20">
        <v>7</v>
      </c>
      <c r="L1766" s="114" t="s">
        <v>50</v>
      </c>
      <c r="M1766" s="114" t="s">
        <v>769</v>
      </c>
    </row>
    <row r="1767" spans="1:13" x14ac:dyDescent="0.25">
      <c r="A1767" s="114">
        <v>25805</v>
      </c>
      <c r="B1767" s="115" t="s">
        <v>395</v>
      </c>
      <c r="C1767" s="114" t="s">
        <v>59</v>
      </c>
      <c r="D1767" s="114" t="s">
        <v>234</v>
      </c>
      <c r="E1767" s="114" t="s">
        <v>235</v>
      </c>
      <c r="F1767" s="114">
        <v>2020</v>
      </c>
      <c r="G1767" s="114" t="s">
        <v>225</v>
      </c>
      <c r="H1767" s="20">
        <v>44</v>
      </c>
      <c r="I1767" s="20">
        <v>44</v>
      </c>
      <c r="J1767" s="20">
        <v>44</v>
      </c>
      <c r="K1767" s="20">
        <v>1</v>
      </c>
      <c r="L1767" s="114" t="s">
        <v>50</v>
      </c>
      <c r="M1767" s="114" t="s">
        <v>769</v>
      </c>
    </row>
    <row r="1768" spans="1:13" x14ac:dyDescent="0.25">
      <c r="A1768" s="114">
        <v>25805</v>
      </c>
      <c r="B1768" s="115" t="s">
        <v>395</v>
      </c>
      <c r="C1768" s="114" t="s">
        <v>59</v>
      </c>
      <c r="D1768" s="114" t="s">
        <v>252</v>
      </c>
      <c r="E1768" s="114" t="s">
        <v>340</v>
      </c>
      <c r="F1768" s="114">
        <v>2020</v>
      </c>
      <c r="G1768" s="114" t="s">
        <v>225</v>
      </c>
      <c r="H1768" s="20">
        <v>42</v>
      </c>
      <c r="I1768" s="20">
        <v>30</v>
      </c>
      <c r="J1768" s="20">
        <v>180</v>
      </c>
      <c r="K1768" s="20">
        <v>6</v>
      </c>
      <c r="L1768" s="114" t="s">
        <v>50</v>
      </c>
      <c r="M1768" s="114" t="s">
        <v>769</v>
      </c>
    </row>
    <row r="1769" spans="1:13" x14ac:dyDescent="0.25">
      <c r="A1769" s="114">
        <v>25805</v>
      </c>
      <c r="B1769" s="115" t="s">
        <v>395</v>
      </c>
      <c r="C1769" s="114" t="s">
        <v>59</v>
      </c>
      <c r="D1769" s="114" t="s">
        <v>227</v>
      </c>
      <c r="E1769" s="114" t="s">
        <v>339</v>
      </c>
      <c r="F1769" s="114">
        <v>2020</v>
      </c>
      <c r="G1769" s="114" t="s">
        <v>225</v>
      </c>
      <c r="H1769" s="20">
        <v>34</v>
      </c>
      <c r="I1769" s="20">
        <v>25.5</v>
      </c>
      <c r="J1769" s="20">
        <v>76.5</v>
      </c>
      <c r="K1769" s="20">
        <v>3</v>
      </c>
      <c r="L1769" s="114" t="s">
        <v>50</v>
      </c>
      <c r="M1769" s="114" t="s">
        <v>769</v>
      </c>
    </row>
    <row r="1770" spans="1:13" x14ac:dyDescent="0.25">
      <c r="A1770" s="114">
        <v>25805</v>
      </c>
      <c r="B1770" s="115" t="s">
        <v>395</v>
      </c>
      <c r="C1770" s="114" t="s">
        <v>59</v>
      </c>
      <c r="D1770" s="114" t="s">
        <v>224</v>
      </c>
      <c r="E1770" s="114" t="s">
        <v>334</v>
      </c>
      <c r="F1770" s="114">
        <v>2020</v>
      </c>
      <c r="G1770" s="114" t="s">
        <v>225</v>
      </c>
      <c r="H1770" s="20">
        <v>30</v>
      </c>
      <c r="I1770" s="20">
        <v>25</v>
      </c>
      <c r="J1770" s="20">
        <v>75</v>
      </c>
      <c r="K1770" s="20">
        <v>3</v>
      </c>
      <c r="L1770" s="114" t="s">
        <v>50</v>
      </c>
      <c r="M1770" s="114" t="s">
        <v>769</v>
      </c>
    </row>
    <row r="1771" spans="1:13" x14ac:dyDescent="0.25">
      <c r="A1771" s="114">
        <v>25805</v>
      </c>
      <c r="B1771" s="115" t="s">
        <v>395</v>
      </c>
      <c r="C1771" s="114" t="s">
        <v>59</v>
      </c>
      <c r="D1771" s="114" t="s">
        <v>256</v>
      </c>
      <c r="E1771" s="114" t="s">
        <v>257</v>
      </c>
      <c r="F1771" s="114">
        <v>2020</v>
      </c>
      <c r="G1771" s="114" t="s">
        <v>225</v>
      </c>
      <c r="H1771" s="20">
        <v>10</v>
      </c>
      <c r="I1771" s="20">
        <v>10</v>
      </c>
      <c r="J1771" s="20">
        <v>100</v>
      </c>
      <c r="K1771" s="20">
        <v>10</v>
      </c>
      <c r="L1771" s="114" t="s">
        <v>50</v>
      </c>
      <c r="M1771" s="114" t="s">
        <v>769</v>
      </c>
    </row>
    <row r="1772" spans="1:13" x14ac:dyDescent="0.25">
      <c r="A1772" s="114">
        <v>25805</v>
      </c>
      <c r="B1772" s="115" t="s">
        <v>395</v>
      </c>
      <c r="C1772" s="114" t="s">
        <v>59</v>
      </c>
      <c r="D1772" s="114" t="s">
        <v>301</v>
      </c>
      <c r="E1772" s="114" t="s">
        <v>302</v>
      </c>
      <c r="F1772" s="114">
        <v>2020</v>
      </c>
      <c r="G1772" s="114" t="s">
        <v>225</v>
      </c>
      <c r="H1772" s="20">
        <v>7</v>
      </c>
      <c r="I1772" s="20">
        <v>7</v>
      </c>
      <c r="J1772" s="20">
        <v>7</v>
      </c>
      <c r="K1772" s="20">
        <v>1</v>
      </c>
      <c r="L1772" s="114" t="s">
        <v>50</v>
      </c>
      <c r="M1772" s="114" t="s">
        <v>769</v>
      </c>
    </row>
    <row r="1773" spans="1:13" x14ac:dyDescent="0.25">
      <c r="A1773" s="114">
        <v>25805</v>
      </c>
      <c r="B1773" s="115" t="s">
        <v>395</v>
      </c>
      <c r="C1773" s="114" t="s">
        <v>59</v>
      </c>
      <c r="D1773" s="114" t="s">
        <v>300</v>
      </c>
      <c r="E1773" s="114" t="s">
        <v>300</v>
      </c>
      <c r="F1773" s="114">
        <v>2020</v>
      </c>
      <c r="G1773" s="114"/>
      <c r="H1773" s="114">
        <v>4</v>
      </c>
      <c r="I1773" s="114">
        <v>4</v>
      </c>
      <c r="J1773" s="114"/>
      <c r="K1773" s="114"/>
      <c r="L1773" s="114" t="s">
        <v>50</v>
      </c>
      <c r="M1773" s="114" t="s">
        <v>769</v>
      </c>
    </row>
    <row r="1774" spans="1:13" x14ac:dyDescent="0.25">
      <c r="A1774" s="114">
        <v>25807</v>
      </c>
      <c r="B1774" s="117" t="s">
        <v>384</v>
      </c>
      <c r="C1774" s="114" t="s">
        <v>213</v>
      </c>
      <c r="D1774" s="114" t="s">
        <v>19</v>
      </c>
      <c r="E1774" s="114" t="s">
        <v>20</v>
      </c>
      <c r="F1774" s="114">
        <v>2020</v>
      </c>
      <c r="G1774" s="114" t="s">
        <v>11</v>
      </c>
      <c r="H1774" s="20">
        <v>250</v>
      </c>
      <c r="I1774" s="20">
        <v>201</v>
      </c>
      <c r="J1774" s="20">
        <v>3618</v>
      </c>
      <c r="K1774" s="20">
        <v>18</v>
      </c>
      <c r="L1774" s="114" t="s">
        <v>4</v>
      </c>
      <c r="M1774" s="114" t="s">
        <v>774</v>
      </c>
    </row>
    <row r="1775" spans="1:13" x14ac:dyDescent="0.25">
      <c r="A1775" s="114">
        <v>25807</v>
      </c>
      <c r="B1775" s="117" t="s">
        <v>384</v>
      </c>
      <c r="C1775" s="114" t="s">
        <v>213</v>
      </c>
      <c r="D1775" s="114" t="s">
        <v>7</v>
      </c>
      <c r="E1775" s="114" t="s">
        <v>8</v>
      </c>
      <c r="F1775" s="114">
        <v>2020</v>
      </c>
      <c r="G1775" s="114" t="s">
        <v>3</v>
      </c>
      <c r="H1775" s="20">
        <v>60</v>
      </c>
      <c r="I1775" s="20">
        <v>60</v>
      </c>
      <c r="J1775" s="20">
        <v>293.70629370629376</v>
      </c>
      <c r="K1775" s="20">
        <v>4.8951048951049003</v>
      </c>
      <c r="L1775" s="114" t="s">
        <v>4</v>
      </c>
      <c r="M1775" s="114" t="s">
        <v>764</v>
      </c>
    </row>
    <row r="1776" spans="1:13" x14ac:dyDescent="0.25">
      <c r="A1776" s="114">
        <v>25807</v>
      </c>
      <c r="B1776" s="117" t="s">
        <v>384</v>
      </c>
      <c r="C1776" s="114" t="s">
        <v>213</v>
      </c>
      <c r="D1776" s="114" t="s">
        <v>1</v>
      </c>
      <c r="E1776" s="114" t="s">
        <v>35</v>
      </c>
      <c r="F1776" s="114">
        <v>2020</v>
      </c>
      <c r="G1776" s="114" t="s">
        <v>3</v>
      </c>
      <c r="H1776" s="20">
        <v>10</v>
      </c>
      <c r="I1776" s="20">
        <v>10</v>
      </c>
      <c r="J1776" s="20">
        <v>5.5932203389830519</v>
      </c>
      <c r="K1776" s="20">
        <v>0.55932203389830504</v>
      </c>
      <c r="L1776" s="114" t="s">
        <v>4</v>
      </c>
      <c r="M1776" s="114" t="s">
        <v>764</v>
      </c>
    </row>
    <row r="1777" spans="1:13" x14ac:dyDescent="0.25">
      <c r="A1777" s="114">
        <v>25807</v>
      </c>
      <c r="B1777" s="117" t="s">
        <v>384</v>
      </c>
      <c r="C1777" s="114" t="s">
        <v>213</v>
      </c>
      <c r="D1777" s="114" t="s">
        <v>22</v>
      </c>
      <c r="E1777" s="114" t="s">
        <v>32</v>
      </c>
      <c r="F1777" s="114">
        <v>2020</v>
      </c>
      <c r="G1777" s="114" t="s">
        <v>3</v>
      </c>
      <c r="H1777" s="20">
        <v>5</v>
      </c>
      <c r="I1777" s="20">
        <v>5</v>
      </c>
      <c r="J1777" s="20">
        <v>50</v>
      </c>
      <c r="K1777" s="20">
        <v>10</v>
      </c>
      <c r="L1777" s="114" t="s">
        <v>4</v>
      </c>
      <c r="M1777" s="114" t="s">
        <v>771</v>
      </c>
    </row>
    <row r="1778" spans="1:13" x14ac:dyDescent="0.25">
      <c r="A1778" s="114">
        <v>25807</v>
      </c>
      <c r="B1778" s="117" t="s">
        <v>384</v>
      </c>
      <c r="C1778" s="114" t="s">
        <v>213</v>
      </c>
      <c r="D1778" s="114" t="s">
        <v>5</v>
      </c>
      <c r="E1778" s="114" t="s">
        <v>6</v>
      </c>
      <c r="F1778" s="114">
        <v>2020</v>
      </c>
      <c r="G1778" s="114" t="s">
        <v>11</v>
      </c>
      <c r="H1778" s="20">
        <v>4</v>
      </c>
      <c r="I1778" s="20">
        <v>4</v>
      </c>
      <c r="J1778" s="20">
        <v>7.4766355140186915</v>
      </c>
      <c r="K1778" s="20">
        <v>1.86915887850467</v>
      </c>
      <c r="L1778" s="114" t="s">
        <v>4</v>
      </c>
      <c r="M1778" s="114" t="s">
        <v>771</v>
      </c>
    </row>
    <row r="1779" spans="1:13" x14ac:dyDescent="0.25">
      <c r="A1779" s="114">
        <v>25807</v>
      </c>
      <c r="B1779" s="117" t="s">
        <v>384</v>
      </c>
      <c r="C1779" s="114" t="s">
        <v>213</v>
      </c>
      <c r="D1779" s="114" t="s">
        <v>52</v>
      </c>
      <c r="E1779" s="114" t="s">
        <v>53</v>
      </c>
      <c r="F1779" s="114">
        <v>2020</v>
      </c>
      <c r="G1779" s="114" t="s">
        <v>3</v>
      </c>
      <c r="H1779" s="20">
        <v>3</v>
      </c>
      <c r="I1779" s="20">
        <v>3</v>
      </c>
      <c r="J1779" s="20">
        <v>15</v>
      </c>
      <c r="K1779" s="20">
        <v>5</v>
      </c>
      <c r="L1779" s="114" t="s">
        <v>4</v>
      </c>
      <c r="M1779" s="114" t="s">
        <v>771</v>
      </c>
    </row>
    <row r="1780" spans="1:13" x14ac:dyDescent="0.25">
      <c r="A1780" s="114">
        <v>25807</v>
      </c>
      <c r="B1780" s="117" t="s">
        <v>384</v>
      </c>
      <c r="C1780" s="114" t="s">
        <v>213</v>
      </c>
      <c r="D1780" s="114" t="s">
        <v>214</v>
      </c>
      <c r="E1780" s="114" t="s">
        <v>215</v>
      </c>
      <c r="F1780" s="114">
        <v>2020</v>
      </c>
      <c r="G1780" s="114" t="s">
        <v>11</v>
      </c>
      <c r="H1780" s="20">
        <v>2</v>
      </c>
      <c r="I1780" s="20">
        <v>2</v>
      </c>
      <c r="J1780" s="20">
        <v>6</v>
      </c>
      <c r="K1780" s="20">
        <v>3</v>
      </c>
      <c r="L1780" s="114" t="s">
        <v>4</v>
      </c>
      <c r="M1780" s="114" t="s">
        <v>764</v>
      </c>
    </row>
    <row r="1781" spans="1:13" x14ac:dyDescent="0.25">
      <c r="A1781" s="114">
        <v>25807</v>
      </c>
      <c r="B1781" s="117" t="s">
        <v>384</v>
      </c>
      <c r="C1781" s="114" t="s">
        <v>213</v>
      </c>
      <c r="D1781" s="114" t="s">
        <v>232</v>
      </c>
      <c r="E1781" s="114" t="s">
        <v>759</v>
      </c>
      <c r="F1781" s="114">
        <v>2020</v>
      </c>
      <c r="G1781" s="114" t="s">
        <v>225</v>
      </c>
      <c r="H1781" s="20">
        <v>167</v>
      </c>
      <c r="I1781" s="20">
        <v>158</v>
      </c>
      <c r="J1781" s="20">
        <v>164</v>
      </c>
      <c r="K1781" s="20">
        <v>1.0379746835443</v>
      </c>
      <c r="L1781" s="114" t="s">
        <v>50</v>
      </c>
      <c r="M1781" s="114" t="s">
        <v>759</v>
      </c>
    </row>
    <row r="1782" spans="1:13" x14ac:dyDescent="0.25">
      <c r="A1782" s="114">
        <v>25807</v>
      </c>
      <c r="B1782" s="117" t="s">
        <v>384</v>
      </c>
      <c r="C1782" s="114" t="s">
        <v>213</v>
      </c>
      <c r="D1782" s="114" t="s">
        <v>224</v>
      </c>
      <c r="E1782" s="114" t="s">
        <v>334</v>
      </c>
      <c r="F1782" s="114">
        <v>2020</v>
      </c>
      <c r="G1782" s="114" t="s">
        <v>225</v>
      </c>
      <c r="H1782" s="20">
        <v>25</v>
      </c>
      <c r="I1782" s="20">
        <v>12.5</v>
      </c>
      <c r="J1782" s="20">
        <v>75</v>
      </c>
      <c r="K1782" s="20">
        <v>6</v>
      </c>
      <c r="L1782" s="114" t="s">
        <v>50</v>
      </c>
      <c r="M1782" s="114" t="s">
        <v>769</v>
      </c>
    </row>
    <row r="1783" spans="1:13" x14ac:dyDescent="0.25">
      <c r="A1783" s="114">
        <v>25807</v>
      </c>
      <c r="B1783" s="117" t="s">
        <v>384</v>
      </c>
      <c r="C1783" s="114" t="s">
        <v>213</v>
      </c>
      <c r="D1783" s="114" t="s">
        <v>315</v>
      </c>
      <c r="E1783" s="114" t="s">
        <v>316</v>
      </c>
      <c r="F1783" s="114">
        <v>2020</v>
      </c>
      <c r="G1783" s="114" t="s">
        <v>225</v>
      </c>
      <c r="H1783" s="20">
        <v>17.5</v>
      </c>
      <c r="I1783" s="20">
        <v>17.5</v>
      </c>
      <c r="J1783" s="20">
        <v>210</v>
      </c>
      <c r="K1783" s="20">
        <v>12</v>
      </c>
      <c r="L1783" s="114" t="s">
        <v>50</v>
      </c>
      <c r="M1783" s="114" t="s">
        <v>765</v>
      </c>
    </row>
    <row r="1784" spans="1:13" x14ac:dyDescent="0.25">
      <c r="A1784" s="114">
        <v>25807</v>
      </c>
      <c r="B1784" s="117" t="s">
        <v>384</v>
      </c>
      <c r="C1784" s="114" t="s">
        <v>213</v>
      </c>
      <c r="D1784" s="114" t="s">
        <v>258</v>
      </c>
      <c r="E1784" s="114" t="s">
        <v>259</v>
      </c>
      <c r="F1784" s="114">
        <v>2020</v>
      </c>
      <c r="G1784" s="114" t="s">
        <v>225</v>
      </c>
      <c r="H1784" s="20">
        <v>8</v>
      </c>
      <c r="I1784" s="20">
        <v>8</v>
      </c>
      <c r="J1784" s="20">
        <v>80</v>
      </c>
      <c r="K1784" s="20">
        <v>10</v>
      </c>
      <c r="L1784" s="114" t="s">
        <v>50</v>
      </c>
      <c r="M1784" s="114" t="s">
        <v>769</v>
      </c>
    </row>
    <row r="1785" spans="1:13" x14ac:dyDescent="0.25">
      <c r="A1785" s="114">
        <v>25807</v>
      </c>
      <c r="B1785" s="117" t="s">
        <v>384</v>
      </c>
      <c r="C1785" s="114" t="s">
        <v>213</v>
      </c>
      <c r="D1785" s="114" t="s">
        <v>228</v>
      </c>
      <c r="E1785" s="114" t="s">
        <v>229</v>
      </c>
      <c r="F1785" s="114">
        <v>2020</v>
      </c>
      <c r="G1785" s="114" t="s">
        <v>225</v>
      </c>
      <c r="H1785" s="20">
        <v>3</v>
      </c>
      <c r="I1785" s="20">
        <v>3</v>
      </c>
      <c r="J1785" s="20">
        <v>3</v>
      </c>
      <c r="K1785" s="20">
        <v>1</v>
      </c>
      <c r="L1785" s="114" t="s">
        <v>50</v>
      </c>
      <c r="M1785" s="114" t="s">
        <v>769</v>
      </c>
    </row>
    <row r="1786" spans="1:13" x14ac:dyDescent="0.25">
      <c r="A1786" s="114">
        <v>25807</v>
      </c>
      <c r="B1786" s="117" t="s">
        <v>384</v>
      </c>
      <c r="C1786" s="114" t="s">
        <v>213</v>
      </c>
      <c r="D1786" s="114" t="s">
        <v>317</v>
      </c>
      <c r="E1786" s="114" t="s">
        <v>318</v>
      </c>
      <c r="F1786" s="114">
        <v>2020</v>
      </c>
      <c r="G1786" s="114" t="s">
        <v>225</v>
      </c>
      <c r="H1786" s="20">
        <v>2.2000000000000002</v>
      </c>
      <c r="I1786" s="20">
        <v>2.2000000000000002</v>
      </c>
      <c r="J1786" s="20">
        <v>11</v>
      </c>
      <c r="K1786" s="20">
        <v>5</v>
      </c>
      <c r="L1786" s="114" t="s">
        <v>50</v>
      </c>
      <c r="M1786" s="114" t="s">
        <v>769</v>
      </c>
    </row>
    <row r="1787" spans="1:13" x14ac:dyDescent="0.25">
      <c r="A1787" s="114">
        <v>25807</v>
      </c>
      <c r="B1787" s="117" t="s">
        <v>384</v>
      </c>
      <c r="C1787" s="114" t="s">
        <v>213</v>
      </c>
      <c r="D1787" s="114" t="s">
        <v>264</v>
      </c>
      <c r="E1787" s="114" t="s">
        <v>265</v>
      </c>
      <c r="F1787" s="114">
        <v>2020</v>
      </c>
      <c r="G1787" s="114" t="s">
        <v>225</v>
      </c>
      <c r="H1787" s="20">
        <v>2</v>
      </c>
      <c r="I1787" s="20">
        <v>1</v>
      </c>
      <c r="J1787" s="20">
        <v>5</v>
      </c>
      <c r="K1787" s="20">
        <v>5</v>
      </c>
      <c r="L1787" s="114" t="s">
        <v>50</v>
      </c>
      <c r="M1787" s="114" t="s">
        <v>769</v>
      </c>
    </row>
    <row r="1788" spans="1:13" x14ac:dyDescent="0.25">
      <c r="A1788" s="114">
        <v>25807</v>
      </c>
      <c r="B1788" s="117" t="s">
        <v>384</v>
      </c>
      <c r="C1788" s="114" t="s">
        <v>213</v>
      </c>
      <c r="D1788" s="114" t="s">
        <v>230</v>
      </c>
      <c r="E1788" s="114" t="s">
        <v>231</v>
      </c>
      <c r="F1788" s="114">
        <v>2020</v>
      </c>
      <c r="G1788" s="114" t="s">
        <v>225</v>
      </c>
      <c r="H1788" s="20">
        <v>1</v>
      </c>
      <c r="I1788" s="20">
        <v>1</v>
      </c>
      <c r="J1788" s="20">
        <v>4</v>
      </c>
      <c r="K1788" s="20">
        <v>4</v>
      </c>
      <c r="L1788" s="114" t="s">
        <v>50</v>
      </c>
      <c r="M1788" s="114" t="s">
        <v>769</v>
      </c>
    </row>
    <row r="1789" spans="1:13" x14ac:dyDescent="0.25">
      <c r="A1789" s="114">
        <v>25807</v>
      </c>
      <c r="B1789" s="117" t="s">
        <v>384</v>
      </c>
      <c r="C1789" s="114" t="s">
        <v>213</v>
      </c>
      <c r="D1789" s="114" t="s">
        <v>46</v>
      </c>
      <c r="E1789" s="114" t="s">
        <v>47</v>
      </c>
      <c r="F1789" s="114">
        <v>2020</v>
      </c>
      <c r="G1789" s="114" t="s">
        <v>3</v>
      </c>
      <c r="H1789" s="20">
        <v>5</v>
      </c>
      <c r="I1789" s="20">
        <v>5</v>
      </c>
      <c r="J1789" s="20">
        <v>35</v>
      </c>
      <c r="K1789" s="20">
        <v>7</v>
      </c>
      <c r="L1789" s="114" t="s">
        <v>356</v>
      </c>
      <c r="M1789" s="114" t="s">
        <v>774</v>
      </c>
    </row>
    <row r="1790" spans="1:13" x14ac:dyDescent="0.25">
      <c r="A1790" s="114">
        <v>25807</v>
      </c>
      <c r="B1790" s="117" t="s">
        <v>384</v>
      </c>
      <c r="C1790" s="114" t="s">
        <v>213</v>
      </c>
      <c r="D1790" s="114" t="s">
        <v>26</v>
      </c>
      <c r="E1790" s="114" t="s">
        <v>27</v>
      </c>
      <c r="F1790" s="114">
        <v>2020</v>
      </c>
      <c r="G1790" s="114" t="s">
        <v>3</v>
      </c>
      <c r="H1790" s="20">
        <v>3</v>
      </c>
      <c r="I1790" s="20">
        <v>3</v>
      </c>
      <c r="J1790" s="20">
        <v>18</v>
      </c>
      <c r="K1790" s="20">
        <v>6</v>
      </c>
      <c r="L1790" s="114" t="s">
        <v>356</v>
      </c>
      <c r="M1790" s="114" t="s">
        <v>774</v>
      </c>
    </row>
    <row r="1791" spans="1:13" x14ac:dyDescent="0.25">
      <c r="A1791" s="114">
        <v>25815</v>
      </c>
      <c r="B1791" s="117" t="s">
        <v>383</v>
      </c>
      <c r="C1791" s="114" t="s">
        <v>114</v>
      </c>
      <c r="D1791" s="114" t="s">
        <v>52</v>
      </c>
      <c r="E1791" s="114" t="s">
        <v>53</v>
      </c>
      <c r="F1791" s="114">
        <v>2020</v>
      </c>
      <c r="G1791" s="114" t="s">
        <v>3</v>
      </c>
      <c r="H1791" s="20">
        <v>21</v>
      </c>
      <c r="I1791" s="20">
        <v>19</v>
      </c>
      <c r="J1791" s="20">
        <v>114</v>
      </c>
      <c r="K1791" s="20">
        <v>6</v>
      </c>
      <c r="L1791" s="114" t="s">
        <v>4</v>
      </c>
      <c r="M1791" s="114" t="s">
        <v>771</v>
      </c>
    </row>
    <row r="1792" spans="1:13" x14ac:dyDescent="0.25">
      <c r="A1792" s="114">
        <v>25815</v>
      </c>
      <c r="B1792" s="117" t="s">
        <v>383</v>
      </c>
      <c r="C1792" s="114" t="s">
        <v>114</v>
      </c>
      <c r="D1792" s="114" t="s">
        <v>52</v>
      </c>
      <c r="E1792" s="114" t="s">
        <v>53</v>
      </c>
      <c r="F1792" s="114">
        <v>2020</v>
      </c>
      <c r="G1792" s="114" t="s">
        <v>11</v>
      </c>
      <c r="H1792" s="20">
        <v>21</v>
      </c>
      <c r="I1792" s="20">
        <v>19</v>
      </c>
      <c r="J1792" s="20">
        <v>114</v>
      </c>
      <c r="K1792" s="20">
        <v>6</v>
      </c>
      <c r="L1792" s="114" t="s">
        <v>4</v>
      </c>
      <c r="M1792" s="114" t="s">
        <v>771</v>
      </c>
    </row>
    <row r="1793" spans="1:13" x14ac:dyDescent="0.25">
      <c r="A1793" s="114">
        <v>25815</v>
      </c>
      <c r="B1793" s="117" t="s">
        <v>383</v>
      </c>
      <c r="C1793" s="114" t="s">
        <v>114</v>
      </c>
      <c r="D1793" s="114" t="s">
        <v>1</v>
      </c>
      <c r="E1793" s="114" t="s">
        <v>2</v>
      </c>
      <c r="F1793" s="114">
        <v>2020</v>
      </c>
      <c r="G1793" s="114" t="s">
        <v>3</v>
      </c>
      <c r="H1793" s="20">
        <v>15</v>
      </c>
      <c r="I1793" s="20">
        <v>7</v>
      </c>
      <c r="J1793" s="20">
        <v>28</v>
      </c>
      <c r="K1793" s="20">
        <v>4</v>
      </c>
      <c r="L1793" s="114" t="s">
        <v>4</v>
      </c>
      <c r="M1793" s="114" t="s">
        <v>764</v>
      </c>
    </row>
    <row r="1794" spans="1:13" x14ac:dyDescent="0.25">
      <c r="A1794" s="114">
        <v>25815</v>
      </c>
      <c r="B1794" s="117" t="s">
        <v>383</v>
      </c>
      <c r="C1794" s="114" t="s">
        <v>114</v>
      </c>
      <c r="D1794" s="114" t="s">
        <v>1</v>
      </c>
      <c r="E1794" s="114" t="s">
        <v>2</v>
      </c>
      <c r="F1794" s="114">
        <v>2020</v>
      </c>
      <c r="G1794" s="114" t="s">
        <v>11</v>
      </c>
      <c r="H1794" s="20">
        <v>15</v>
      </c>
      <c r="I1794" s="20">
        <v>14</v>
      </c>
      <c r="J1794" s="20">
        <v>42</v>
      </c>
      <c r="K1794" s="20">
        <v>3</v>
      </c>
      <c r="L1794" s="114" t="s">
        <v>4</v>
      </c>
      <c r="M1794" s="114" t="s">
        <v>764</v>
      </c>
    </row>
    <row r="1795" spans="1:13" x14ac:dyDescent="0.25">
      <c r="A1795" s="114">
        <v>25815</v>
      </c>
      <c r="B1795" s="117" t="s">
        <v>383</v>
      </c>
      <c r="C1795" s="114" t="s">
        <v>114</v>
      </c>
      <c r="D1795" s="114" t="s">
        <v>115</v>
      </c>
      <c r="E1795" s="114" t="s">
        <v>116</v>
      </c>
      <c r="F1795" s="114">
        <v>2020</v>
      </c>
      <c r="G1795" s="114" t="s">
        <v>3</v>
      </c>
      <c r="H1795" s="20">
        <v>0</v>
      </c>
      <c r="I1795" s="20">
        <v>0</v>
      </c>
      <c r="J1795" s="20">
        <v>0</v>
      </c>
      <c r="K1795" s="20">
        <v>0</v>
      </c>
      <c r="L1795" s="114" t="s">
        <v>4</v>
      </c>
      <c r="M1795" s="114" t="s">
        <v>764</v>
      </c>
    </row>
    <row r="1796" spans="1:13" x14ac:dyDescent="0.25">
      <c r="A1796" s="114">
        <v>25815</v>
      </c>
      <c r="B1796" s="117" t="s">
        <v>383</v>
      </c>
      <c r="C1796" s="114" t="s">
        <v>114</v>
      </c>
      <c r="D1796" s="114" t="s">
        <v>115</v>
      </c>
      <c r="E1796" s="114" t="s">
        <v>116</v>
      </c>
      <c r="F1796" s="114">
        <v>2020</v>
      </c>
      <c r="G1796" s="114" t="s">
        <v>11</v>
      </c>
      <c r="H1796" s="20">
        <v>0</v>
      </c>
      <c r="I1796" s="20">
        <v>0</v>
      </c>
      <c r="J1796" s="20">
        <v>0</v>
      </c>
      <c r="K1796" s="20">
        <v>0</v>
      </c>
      <c r="L1796" s="114" t="s">
        <v>4</v>
      </c>
      <c r="M1796" s="114" t="s">
        <v>764</v>
      </c>
    </row>
    <row r="1797" spans="1:13" x14ac:dyDescent="0.25">
      <c r="A1797" s="114">
        <v>25815</v>
      </c>
      <c r="B1797" s="117" t="s">
        <v>383</v>
      </c>
      <c r="C1797" s="114" t="s">
        <v>114</v>
      </c>
      <c r="D1797" s="114" t="s">
        <v>246</v>
      </c>
      <c r="E1797" s="114" t="s">
        <v>336</v>
      </c>
      <c r="F1797" s="114">
        <v>2020</v>
      </c>
      <c r="G1797" s="114" t="s">
        <v>225</v>
      </c>
      <c r="H1797" s="20">
        <v>1305</v>
      </c>
      <c r="I1797" s="20">
        <v>1285</v>
      </c>
      <c r="J1797" s="20">
        <v>6522.1971820663603</v>
      </c>
      <c r="K1797" s="20">
        <v>4.9978522467941504</v>
      </c>
      <c r="L1797" s="114" t="s">
        <v>50</v>
      </c>
      <c r="M1797" s="114" t="s">
        <v>769</v>
      </c>
    </row>
    <row r="1798" spans="1:13" x14ac:dyDescent="0.25">
      <c r="A1798" s="114">
        <v>25815</v>
      </c>
      <c r="B1798" s="117" t="s">
        <v>383</v>
      </c>
      <c r="C1798" s="114" t="s">
        <v>114</v>
      </c>
      <c r="D1798" s="114" t="s">
        <v>226</v>
      </c>
      <c r="E1798" s="114" t="s">
        <v>335</v>
      </c>
      <c r="F1798" s="114">
        <v>2020</v>
      </c>
      <c r="G1798" s="114" t="s">
        <v>225</v>
      </c>
      <c r="H1798" s="20">
        <v>400</v>
      </c>
      <c r="I1798" s="20">
        <v>360</v>
      </c>
      <c r="J1798" s="20">
        <v>1600</v>
      </c>
      <c r="K1798" s="20">
        <v>4</v>
      </c>
      <c r="L1798" s="114" t="s">
        <v>50</v>
      </c>
      <c r="M1798" s="114" t="s">
        <v>769</v>
      </c>
    </row>
    <row r="1799" spans="1:13" x14ac:dyDescent="0.25">
      <c r="A1799" s="114">
        <v>25815</v>
      </c>
      <c r="B1799" s="117" t="s">
        <v>383</v>
      </c>
      <c r="C1799" s="114" t="s">
        <v>114</v>
      </c>
      <c r="D1799" s="114" t="s">
        <v>227</v>
      </c>
      <c r="E1799" s="114" t="s">
        <v>339</v>
      </c>
      <c r="F1799" s="114">
        <v>2020</v>
      </c>
      <c r="G1799" s="114" t="s">
        <v>225</v>
      </c>
      <c r="H1799" s="20">
        <v>294</v>
      </c>
      <c r="I1799" s="20">
        <v>267</v>
      </c>
      <c r="J1799" s="20">
        <v>1470</v>
      </c>
      <c r="K1799" s="20">
        <v>5</v>
      </c>
      <c r="L1799" s="114" t="s">
        <v>50</v>
      </c>
      <c r="M1799" s="114" t="s">
        <v>769</v>
      </c>
    </row>
    <row r="1800" spans="1:13" x14ac:dyDescent="0.25">
      <c r="A1800" s="114">
        <v>25815</v>
      </c>
      <c r="B1800" s="117" t="s">
        <v>383</v>
      </c>
      <c r="C1800" s="114" t="s">
        <v>114</v>
      </c>
      <c r="D1800" s="114" t="s">
        <v>240</v>
      </c>
      <c r="E1800" s="114" t="s">
        <v>241</v>
      </c>
      <c r="F1800" s="114">
        <v>2020</v>
      </c>
      <c r="G1800" s="114" t="s">
        <v>225</v>
      </c>
      <c r="H1800" s="20">
        <v>170</v>
      </c>
      <c r="I1800" s="20">
        <v>157</v>
      </c>
      <c r="J1800" s="20">
        <v>942</v>
      </c>
      <c r="K1800" s="20">
        <v>6</v>
      </c>
      <c r="L1800" s="114" t="s">
        <v>50</v>
      </c>
      <c r="M1800" s="114" t="s">
        <v>765</v>
      </c>
    </row>
    <row r="1801" spans="1:13" x14ac:dyDescent="0.25">
      <c r="A1801" s="114">
        <v>25815</v>
      </c>
      <c r="B1801" s="117" t="s">
        <v>383</v>
      </c>
      <c r="C1801" s="114" t="s">
        <v>114</v>
      </c>
      <c r="D1801" s="114" t="s">
        <v>250</v>
      </c>
      <c r="E1801" s="114" t="s">
        <v>251</v>
      </c>
      <c r="F1801" s="114">
        <v>2020</v>
      </c>
      <c r="G1801" s="114" t="s">
        <v>225</v>
      </c>
      <c r="H1801" s="20">
        <v>145</v>
      </c>
      <c r="I1801" s="20">
        <v>131</v>
      </c>
      <c r="J1801" s="20">
        <v>91.699999999999989</v>
      </c>
      <c r="K1801" s="20">
        <v>0.7</v>
      </c>
      <c r="L1801" s="114" t="s">
        <v>50</v>
      </c>
      <c r="M1801" s="114" t="s">
        <v>251</v>
      </c>
    </row>
    <row r="1802" spans="1:13" x14ac:dyDescent="0.25">
      <c r="A1802" s="114">
        <v>25815</v>
      </c>
      <c r="B1802" s="117" t="s">
        <v>383</v>
      </c>
      <c r="C1802" s="114" t="s">
        <v>114</v>
      </c>
      <c r="D1802" s="114" t="s">
        <v>234</v>
      </c>
      <c r="E1802" s="114" t="s">
        <v>235</v>
      </c>
      <c r="F1802" s="114">
        <v>2020</v>
      </c>
      <c r="G1802" s="114" t="s">
        <v>225</v>
      </c>
      <c r="H1802" s="20">
        <v>125</v>
      </c>
      <c r="I1802" s="20">
        <v>115</v>
      </c>
      <c r="J1802" s="20">
        <v>900</v>
      </c>
      <c r="K1802" s="20">
        <v>7.2</v>
      </c>
      <c r="L1802" s="114" t="s">
        <v>50</v>
      </c>
      <c r="M1802" s="114" t="s">
        <v>769</v>
      </c>
    </row>
    <row r="1803" spans="1:13" x14ac:dyDescent="0.25">
      <c r="A1803" s="114">
        <v>25815</v>
      </c>
      <c r="B1803" s="117" t="s">
        <v>383</v>
      </c>
      <c r="C1803" s="114" t="s">
        <v>114</v>
      </c>
      <c r="D1803" s="114" t="s">
        <v>232</v>
      </c>
      <c r="E1803" s="114" t="s">
        <v>759</v>
      </c>
      <c r="F1803" s="114">
        <v>2020</v>
      </c>
      <c r="G1803" s="114" t="s">
        <v>225</v>
      </c>
      <c r="H1803" s="20">
        <v>96</v>
      </c>
      <c r="I1803" s="20">
        <v>91</v>
      </c>
      <c r="J1803" s="20">
        <v>92.820000000000007</v>
      </c>
      <c r="K1803" s="20">
        <v>1.02</v>
      </c>
      <c r="L1803" s="114" t="s">
        <v>50</v>
      </c>
      <c r="M1803" s="114" t="s">
        <v>759</v>
      </c>
    </row>
    <row r="1804" spans="1:13" x14ac:dyDescent="0.25">
      <c r="A1804" s="114">
        <v>25815</v>
      </c>
      <c r="B1804" s="117" t="s">
        <v>383</v>
      </c>
      <c r="C1804" s="114" t="s">
        <v>114</v>
      </c>
      <c r="D1804" s="114" t="s">
        <v>252</v>
      </c>
      <c r="E1804" s="114" t="s">
        <v>340</v>
      </c>
      <c r="F1804" s="114">
        <v>2020</v>
      </c>
      <c r="G1804" s="114" t="s">
        <v>225</v>
      </c>
      <c r="H1804" s="20">
        <v>86</v>
      </c>
      <c r="I1804" s="20">
        <v>69</v>
      </c>
      <c r="J1804" s="20">
        <v>1380</v>
      </c>
      <c r="K1804" s="20">
        <v>20</v>
      </c>
      <c r="L1804" s="114" t="s">
        <v>50</v>
      </c>
      <c r="M1804" s="114" t="s">
        <v>769</v>
      </c>
    </row>
    <row r="1805" spans="1:13" x14ac:dyDescent="0.25">
      <c r="A1805" s="114">
        <v>25815</v>
      </c>
      <c r="B1805" s="117" t="s">
        <v>383</v>
      </c>
      <c r="C1805" s="114" t="s">
        <v>114</v>
      </c>
      <c r="D1805" s="114" t="s">
        <v>246</v>
      </c>
      <c r="E1805" s="114" t="s">
        <v>350</v>
      </c>
      <c r="F1805" s="114">
        <v>2020</v>
      </c>
      <c r="G1805" s="114" t="s">
        <v>225</v>
      </c>
      <c r="H1805" s="20">
        <v>19</v>
      </c>
      <c r="I1805" s="20">
        <v>8</v>
      </c>
      <c r="J1805" s="20">
        <v>40</v>
      </c>
      <c r="K1805" s="20">
        <v>5</v>
      </c>
      <c r="L1805" s="114" t="s">
        <v>50</v>
      </c>
      <c r="M1805" s="114" t="s">
        <v>769</v>
      </c>
    </row>
    <row r="1806" spans="1:13" x14ac:dyDescent="0.25">
      <c r="A1806" s="114">
        <v>25815</v>
      </c>
      <c r="B1806" s="117" t="s">
        <v>383</v>
      </c>
      <c r="C1806" s="114" t="s">
        <v>114</v>
      </c>
      <c r="D1806" s="114" t="s">
        <v>286</v>
      </c>
      <c r="E1806" s="114" t="s">
        <v>344</v>
      </c>
      <c r="F1806" s="114">
        <v>2020</v>
      </c>
      <c r="G1806" s="114" t="s">
        <v>225</v>
      </c>
      <c r="H1806" s="20">
        <v>8</v>
      </c>
      <c r="I1806" s="20">
        <v>7</v>
      </c>
      <c r="J1806" s="20">
        <v>40</v>
      </c>
      <c r="K1806" s="20">
        <v>5</v>
      </c>
      <c r="L1806" s="114" t="s">
        <v>50</v>
      </c>
      <c r="M1806" s="114" t="s">
        <v>769</v>
      </c>
    </row>
    <row r="1807" spans="1:13" x14ac:dyDescent="0.25">
      <c r="A1807" s="114">
        <v>25815</v>
      </c>
      <c r="B1807" s="117" t="s">
        <v>383</v>
      </c>
      <c r="C1807" s="114" t="s">
        <v>114</v>
      </c>
      <c r="D1807" s="114" t="s">
        <v>224</v>
      </c>
      <c r="E1807" s="114" t="s">
        <v>334</v>
      </c>
      <c r="F1807" s="114">
        <v>2020</v>
      </c>
      <c r="G1807" s="114" t="s">
        <v>225</v>
      </c>
      <c r="H1807" s="20">
        <v>6</v>
      </c>
      <c r="I1807" s="20">
        <v>2</v>
      </c>
      <c r="J1807" s="20">
        <v>16</v>
      </c>
      <c r="K1807" s="20">
        <v>8</v>
      </c>
      <c r="L1807" s="114" t="s">
        <v>50</v>
      </c>
      <c r="M1807" s="114" t="s">
        <v>769</v>
      </c>
    </row>
    <row r="1808" spans="1:13" x14ac:dyDescent="0.25">
      <c r="A1808" s="114">
        <v>25815</v>
      </c>
      <c r="B1808" s="117" t="s">
        <v>383</v>
      </c>
      <c r="C1808" s="114" t="s">
        <v>114</v>
      </c>
      <c r="D1808" s="114" t="s">
        <v>284</v>
      </c>
      <c r="E1808" s="114" t="s">
        <v>285</v>
      </c>
      <c r="F1808" s="114">
        <v>2020</v>
      </c>
      <c r="G1808" s="114" t="s">
        <v>225</v>
      </c>
      <c r="H1808" s="20">
        <v>2</v>
      </c>
      <c r="I1808" s="20">
        <v>2</v>
      </c>
      <c r="J1808" s="20">
        <v>20</v>
      </c>
      <c r="K1808" s="20">
        <v>10</v>
      </c>
      <c r="L1808" s="114" t="s">
        <v>50</v>
      </c>
      <c r="M1808" s="114" t="s">
        <v>769</v>
      </c>
    </row>
    <row r="1809" spans="1:13" x14ac:dyDescent="0.25">
      <c r="A1809" s="114">
        <v>25815</v>
      </c>
      <c r="B1809" s="117" t="s">
        <v>383</v>
      </c>
      <c r="C1809" s="114" t="s">
        <v>114</v>
      </c>
      <c r="D1809" s="114" t="s">
        <v>26</v>
      </c>
      <c r="E1809" s="114" t="s">
        <v>27</v>
      </c>
      <c r="F1809" s="114">
        <v>2020</v>
      </c>
      <c r="G1809" s="114" t="s">
        <v>3</v>
      </c>
      <c r="H1809" s="20">
        <v>5</v>
      </c>
      <c r="I1809" s="20">
        <v>5</v>
      </c>
      <c r="J1809" s="20">
        <v>11</v>
      </c>
      <c r="K1809" s="20">
        <v>2.2000000000000002</v>
      </c>
      <c r="L1809" s="114" t="s">
        <v>356</v>
      </c>
      <c r="M1809" s="114" t="s">
        <v>774</v>
      </c>
    </row>
    <row r="1810" spans="1:13" x14ac:dyDescent="0.25">
      <c r="A1810" s="114">
        <v>25817</v>
      </c>
      <c r="B1810" s="115" t="s">
        <v>392</v>
      </c>
      <c r="C1810" s="114" t="s">
        <v>117</v>
      </c>
      <c r="D1810" s="114" t="s">
        <v>368</v>
      </c>
      <c r="E1810" s="114" t="s">
        <v>368</v>
      </c>
      <c r="F1810" s="114">
        <v>2020</v>
      </c>
      <c r="G1810" s="114"/>
      <c r="H1810" s="114">
        <v>344</v>
      </c>
      <c r="I1810" s="114">
        <v>344</v>
      </c>
      <c r="J1810" s="114" t="s">
        <v>225</v>
      </c>
      <c r="K1810" s="114"/>
      <c r="L1810" s="114" t="s">
        <v>50</v>
      </c>
      <c r="M1810" s="114" t="s">
        <v>368</v>
      </c>
    </row>
    <row r="1811" spans="1:13" x14ac:dyDescent="0.25">
      <c r="A1811" s="114">
        <v>25817</v>
      </c>
      <c r="B1811" s="115" t="s">
        <v>392</v>
      </c>
      <c r="C1811" s="114" t="s">
        <v>117</v>
      </c>
      <c r="D1811" s="114" t="s">
        <v>44</v>
      </c>
      <c r="E1811" s="114" t="s">
        <v>45</v>
      </c>
      <c r="F1811" s="114">
        <v>2020</v>
      </c>
      <c r="G1811" s="114" t="s">
        <v>11</v>
      </c>
      <c r="H1811" s="20">
        <v>21</v>
      </c>
      <c r="I1811" s="20">
        <v>21</v>
      </c>
      <c r="J1811" s="20">
        <v>315</v>
      </c>
      <c r="K1811" s="20">
        <v>15</v>
      </c>
      <c r="L1811" s="114" t="s">
        <v>4</v>
      </c>
      <c r="M1811" s="114" t="s">
        <v>771</v>
      </c>
    </row>
    <row r="1812" spans="1:13" x14ac:dyDescent="0.25">
      <c r="A1812" s="114">
        <v>25817</v>
      </c>
      <c r="B1812" s="115" t="s">
        <v>392</v>
      </c>
      <c r="C1812" s="114" t="s">
        <v>117</v>
      </c>
      <c r="D1812" s="114" t="s">
        <v>44</v>
      </c>
      <c r="E1812" s="114" t="s">
        <v>45</v>
      </c>
      <c r="F1812" s="114">
        <v>2020</v>
      </c>
      <c r="G1812" s="114" t="s">
        <v>3</v>
      </c>
      <c r="H1812" s="20">
        <v>14</v>
      </c>
      <c r="I1812" s="20">
        <v>14</v>
      </c>
      <c r="J1812" s="20">
        <v>221.20000000000002</v>
      </c>
      <c r="K1812" s="20">
        <v>15.8</v>
      </c>
      <c r="L1812" s="114" t="s">
        <v>4</v>
      </c>
      <c r="M1812" s="114" t="s">
        <v>771</v>
      </c>
    </row>
    <row r="1813" spans="1:13" x14ac:dyDescent="0.25">
      <c r="A1813" s="114">
        <v>25817</v>
      </c>
      <c r="B1813" s="115" t="s">
        <v>392</v>
      </c>
      <c r="C1813" s="114" t="s">
        <v>117</v>
      </c>
      <c r="D1813" s="114" t="s">
        <v>1</v>
      </c>
      <c r="E1813" s="114" t="s">
        <v>2</v>
      </c>
      <c r="F1813" s="114">
        <v>2020</v>
      </c>
      <c r="G1813" s="114" t="s">
        <v>3</v>
      </c>
      <c r="H1813" s="20">
        <v>14</v>
      </c>
      <c r="I1813" s="20">
        <v>14</v>
      </c>
      <c r="J1813" s="20">
        <v>19.576271186440682</v>
      </c>
      <c r="K1813" s="20">
        <v>1.3983050847457601</v>
      </c>
      <c r="L1813" s="114" t="s">
        <v>4</v>
      </c>
      <c r="M1813" s="114" t="s">
        <v>764</v>
      </c>
    </row>
    <row r="1814" spans="1:13" x14ac:dyDescent="0.25">
      <c r="A1814" s="114">
        <v>25817</v>
      </c>
      <c r="B1814" s="115" t="s">
        <v>392</v>
      </c>
      <c r="C1814" s="114" t="s">
        <v>117</v>
      </c>
      <c r="D1814" s="114" t="s">
        <v>19</v>
      </c>
      <c r="E1814" s="114" t="s">
        <v>20</v>
      </c>
      <c r="F1814" s="114">
        <v>2020</v>
      </c>
      <c r="G1814" s="114" t="s">
        <v>11</v>
      </c>
      <c r="H1814" s="20">
        <v>13.5</v>
      </c>
      <c r="I1814" s="20">
        <v>13.5</v>
      </c>
      <c r="J1814" s="20">
        <v>229.5</v>
      </c>
      <c r="K1814" s="20">
        <v>17</v>
      </c>
      <c r="L1814" s="114" t="s">
        <v>4</v>
      </c>
      <c r="M1814" s="114" t="s">
        <v>774</v>
      </c>
    </row>
    <row r="1815" spans="1:13" x14ac:dyDescent="0.25">
      <c r="A1815" s="114">
        <v>25817</v>
      </c>
      <c r="B1815" s="115" t="s">
        <v>392</v>
      </c>
      <c r="C1815" s="114" t="s">
        <v>117</v>
      </c>
      <c r="D1815" s="114" t="s">
        <v>19</v>
      </c>
      <c r="E1815" s="114" t="s">
        <v>20</v>
      </c>
      <c r="F1815" s="114">
        <v>2020</v>
      </c>
      <c r="G1815" s="114" t="s">
        <v>3</v>
      </c>
      <c r="H1815" s="20">
        <v>11</v>
      </c>
      <c r="I1815" s="20">
        <v>11</v>
      </c>
      <c r="J1815" s="20">
        <v>201.3</v>
      </c>
      <c r="K1815" s="20">
        <v>18.3</v>
      </c>
      <c r="L1815" s="114" t="s">
        <v>4</v>
      </c>
      <c r="M1815" s="114" t="s">
        <v>774</v>
      </c>
    </row>
    <row r="1816" spans="1:13" x14ac:dyDescent="0.25">
      <c r="A1816" s="114">
        <v>25817</v>
      </c>
      <c r="B1816" s="115" t="s">
        <v>392</v>
      </c>
      <c r="C1816" s="114" t="s">
        <v>117</v>
      </c>
      <c r="D1816" s="114" t="s">
        <v>29</v>
      </c>
      <c r="E1816" s="114" t="s">
        <v>30</v>
      </c>
      <c r="F1816" s="114">
        <v>2020</v>
      </c>
      <c r="G1816" s="114" t="s">
        <v>11</v>
      </c>
      <c r="H1816" s="20">
        <v>9</v>
      </c>
      <c r="I1816" s="20">
        <v>9</v>
      </c>
      <c r="J1816" s="20">
        <v>171</v>
      </c>
      <c r="K1816" s="20">
        <v>19</v>
      </c>
      <c r="L1816" s="114" t="s">
        <v>4</v>
      </c>
      <c r="M1816" s="114" t="s">
        <v>771</v>
      </c>
    </row>
    <row r="1817" spans="1:13" x14ac:dyDescent="0.25">
      <c r="A1817" s="114">
        <v>25817</v>
      </c>
      <c r="B1817" s="115" t="s">
        <v>392</v>
      </c>
      <c r="C1817" s="114" t="s">
        <v>117</v>
      </c>
      <c r="D1817" s="114" t="s">
        <v>29</v>
      </c>
      <c r="E1817" s="114" t="s">
        <v>30</v>
      </c>
      <c r="F1817" s="114">
        <v>2020</v>
      </c>
      <c r="G1817" s="114" t="s">
        <v>3</v>
      </c>
      <c r="H1817" s="20">
        <v>8</v>
      </c>
      <c r="I1817" s="20">
        <v>8</v>
      </c>
      <c r="J1817" s="20">
        <v>156</v>
      </c>
      <c r="K1817" s="20">
        <v>19.5</v>
      </c>
      <c r="L1817" s="114" t="s">
        <v>4</v>
      </c>
      <c r="M1817" s="114" t="s">
        <v>771</v>
      </c>
    </row>
    <row r="1818" spans="1:13" x14ac:dyDescent="0.25">
      <c r="A1818" s="114">
        <v>25817</v>
      </c>
      <c r="B1818" s="115" t="s">
        <v>392</v>
      </c>
      <c r="C1818" s="114" t="s">
        <v>117</v>
      </c>
      <c r="D1818" s="114" t="s">
        <v>100</v>
      </c>
      <c r="E1818" s="114" t="s">
        <v>101</v>
      </c>
      <c r="F1818" s="114">
        <v>2020</v>
      </c>
      <c r="G1818" s="114" t="s">
        <v>3</v>
      </c>
      <c r="H1818" s="20">
        <v>1</v>
      </c>
      <c r="I1818" s="20">
        <v>1</v>
      </c>
      <c r="J1818" s="20">
        <v>14.8</v>
      </c>
      <c r="K1818" s="20">
        <v>14.8</v>
      </c>
      <c r="L1818" s="114" t="s">
        <v>4</v>
      </c>
      <c r="M1818" s="114" t="s">
        <v>771</v>
      </c>
    </row>
    <row r="1819" spans="1:13" x14ac:dyDescent="0.25">
      <c r="A1819" s="114">
        <v>25817</v>
      </c>
      <c r="B1819" s="115" t="s">
        <v>392</v>
      </c>
      <c r="C1819" s="114" t="s">
        <v>117</v>
      </c>
      <c r="D1819" s="114" t="s">
        <v>22</v>
      </c>
      <c r="E1819" s="114" t="s">
        <v>32</v>
      </c>
      <c r="F1819" s="114">
        <v>2020</v>
      </c>
      <c r="G1819" s="114" t="s">
        <v>3</v>
      </c>
      <c r="H1819" s="20">
        <v>0.5</v>
      </c>
      <c r="I1819" s="20">
        <v>0.5</v>
      </c>
      <c r="J1819" s="20">
        <v>8.25</v>
      </c>
      <c r="K1819" s="20">
        <v>16.5</v>
      </c>
      <c r="L1819" s="114" t="s">
        <v>4</v>
      </c>
      <c r="M1819" s="114" t="s">
        <v>771</v>
      </c>
    </row>
    <row r="1820" spans="1:13" x14ac:dyDescent="0.25">
      <c r="A1820" s="114">
        <v>25817</v>
      </c>
      <c r="B1820" s="115" t="s">
        <v>392</v>
      </c>
      <c r="C1820" s="114" t="s">
        <v>117</v>
      </c>
      <c r="D1820" s="114" t="s">
        <v>22</v>
      </c>
      <c r="E1820" s="114" t="s">
        <v>23</v>
      </c>
      <c r="F1820" s="114">
        <v>2020</v>
      </c>
      <c r="G1820" s="114" t="s">
        <v>11</v>
      </c>
      <c r="H1820" s="20">
        <v>0.5</v>
      </c>
      <c r="I1820" s="20">
        <v>0.5</v>
      </c>
      <c r="J1820" s="20">
        <v>8.25</v>
      </c>
      <c r="K1820" s="20">
        <v>16.5</v>
      </c>
      <c r="L1820" s="114" t="s">
        <v>4</v>
      </c>
      <c r="M1820" s="114" t="s">
        <v>771</v>
      </c>
    </row>
    <row r="1821" spans="1:13" x14ac:dyDescent="0.25">
      <c r="A1821" s="114">
        <v>25817</v>
      </c>
      <c r="B1821" s="115" t="s">
        <v>392</v>
      </c>
      <c r="C1821" s="114" t="s">
        <v>117</v>
      </c>
      <c r="D1821" s="114" t="s">
        <v>1</v>
      </c>
      <c r="E1821" s="114" t="s">
        <v>2</v>
      </c>
      <c r="F1821" s="114">
        <v>2020</v>
      </c>
      <c r="G1821" s="114" t="s">
        <v>11</v>
      </c>
      <c r="H1821" s="20">
        <v>0</v>
      </c>
      <c r="I1821" s="20">
        <v>0</v>
      </c>
      <c r="J1821" s="20">
        <v>0</v>
      </c>
      <c r="K1821" s="20">
        <v>0</v>
      </c>
      <c r="L1821" s="114" t="s">
        <v>4</v>
      </c>
      <c r="M1821" s="114" t="s">
        <v>764</v>
      </c>
    </row>
    <row r="1822" spans="1:13" x14ac:dyDescent="0.25">
      <c r="A1822" s="114">
        <v>25817</v>
      </c>
      <c r="B1822" s="115" t="s">
        <v>392</v>
      </c>
      <c r="C1822" s="114" t="s">
        <v>117</v>
      </c>
      <c r="D1822" s="114" t="s">
        <v>320</v>
      </c>
      <c r="E1822" s="114" t="s">
        <v>321</v>
      </c>
      <c r="F1822" s="114">
        <v>2020</v>
      </c>
      <c r="G1822" s="114" t="s">
        <v>225</v>
      </c>
      <c r="H1822" s="20">
        <v>1</v>
      </c>
      <c r="I1822" s="20">
        <v>1</v>
      </c>
      <c r="J1822" s="20">
        <v>11</v>
      </c>
      <c r="K1822" s="20">
        <v>11</v>
      </c>
      <c r="L1822" s="114" t="s">
        <v>50</v>
      </c>
      <c r="M1822" s="114" t="s">
        <v>769</v>
      </c>
    </row>
    <row r="1823" spans="1:13" x14ac:dyDescent="0.25">
      <c r="A1823" s="114">
        <v>25823</v>
      </c>
      <c r="B1823" s="117" t="s">
        <v>391</v>
      </c>
      <c r="C1823" s="114" t="s">
        <v>216</v>
      </c>
      <c r="D1823" s="114" t="s">
        <v>1</v>
      </c>
      <c r="E1823" s="114" t="s">
        <v>2</v>
      </c>
      <c r="F1823" s="114">
        <v>2020</v>
      </c>
      <c r="G1823" s="114" t="s">
        <v>3</v>
      </c>
      <c r="H1823" s="20">
        <v>20</v>
      </c>
      <c r="I1823" s="20">
        <v>20</v>
      </c>
      <c r="J1823" s="20">
        <v>22.372881355932208</v>
      </c>
      <c r="K1823" s="20">
        <v>1.1186440677966101</v>
      </c>
      <c r="L1823" s="114" t="s">
        <v>4</v>
      </c>
      <c r="M1823" s="114" t="s">
        <v>764</v>
      </c>
    </row>
    <row r="1824" spans="1:13" x14ac:dyDescent="0.25">
      <c r="A1824" s="114">
        <v>25823</v>
      </c>
      <c r="B1824" s="117" t="s">
        <v>391</v>
      </c>
      <c r="C1824" s="114" t="s">
        <v>216</v>
      </c>
      <c r="D1824" s="114" t="s">
        <v>1</v>
      </c>
      <c r="E1824" s="114" t="s">
        <v>2</v>
      </c>
      <c r="F1824" s="114">
        <v>2020</v>
      </c>
      <c r="G1824" s="114" t="s">
        <v>11</v>
      </c>
      <c r="H1824" s="20">
        <v>20</v>
      </c>
      <c r="I1824" s="20">
        <v>20</v>
      </c>
      <c r="J1824" s="20">
        <v>22.372881355932208</v>
      </c>
      <c r="K1824" s="20">
        <v>1.1186440677966101</v>
      </c>
      <c r="L1824" s="114" t="s">
        <v>4</v>
      </c>
      <c r="M1824" s="114" t="s">
        <v>764</v>
      </c>
    </row>
    <row r="1825" spans="1:13" x14ac:dyDescent="0.25">
      <c r="A1825" s="114">
        <v>25823</v>
      </c>
      <c r="B1825" s="117" t="s">
        <v>391</v>
      </c>
      <c r="C1825" s="114" t="s">
        <v>216</v>
      </c>
      <c r="D1825" s="114" t="s">
        <v>7</v>
      </c>
      <c r="E1825" s="114" t="s">
        <v>8</v>
      </c>
      <c r="F1825" s="114">
        <v>2020</v>
      </c>
      <c r="G1825" s="114" t="s">
        <v>3</v>
      </c>
      <c r="H1825" s="20">
        <v>8</v>
      </c>
      <c r="I1825" s="20">
        <v>8</v>
      </c>
      <c r="J1825" s="20">
        <v>16</v>
      </c>
      <c r="K1825" s="20">
        <v>2</v>
      </c>
      <c r="L1825" s="114" t="s">
        <v>4</v>
      </c>
      <c r="M1825" s="114" t="s">
        <v>764</v>
      </c>
    </row>
    <row r="1826" spans="1:13" x14ac:dyDescent="0.25">
      <c r="A1826" s="114">
        <v>25823</v>
      </c>
      <c r="B1826" s="117" t="s">
        <v>391</v>
      </c>
      <c r="C1826" s="114" t="s">
        <v>216</v>
      </c>
      <c r="D1826" s="114" t="s">
        <v>7</v>
      </c>
      <c r="E1826" s="114" t="s">
        <v>8</v>
      </c>
      <c r="F1826" s="114">
        <v>2020</v>
      </c>
      <c r="G1826" s="114" t="s">
        <v>11</v>
      </c>
      <c r="H1826" s="20">
        <v>8</v>
      </c>
      <c r="I1826" s="20">
        <v>8</v>
      </c>
      <c r="J1826" s="20">
        <v>16</v>
      </c>
      <c r="K1826" s="20">
        <v>2</v>
      </c>
      <c r="L1826" s="114" t="s">
        <v>4</v>
      </c>
      <c r="M1826" s="114" t="s">
        <v>764</v>
      </c>
    </row>
    <row r="1827" spans="1:13" x14ac:dyDescent="0.25">
      <c r="A1827" s="114">
        <v>25823</v>
      </c>
      <c r="B1827" s="117" t="s">
        <v>391</v>
      </c>
      <c r="C1827" s="114" t="s">
        <v>216</v>
      </c>
      <c r="D1827" s="114" t="s">
        <v>22</v>
      </c>
      <c r="E1827" s="114" t="s">
        <v>32</v>
      </c>
      <c r="F1827" s="114">
        <v>2020</v>
      </c>
      <c r="G1827" s="114" t="s">
        <v>3</v>
      </c>
      <c r="H1827" s="20">
        <v>1</v>
      </c>
      <c r="I1827" s="20">
        <v>1</v>
      </c>
      <c r="J1827" s="20">
        <v>9</v>
      </c>
      <c r="K1827" s="20">
        <v>9</v>
      </c>
      <c r="L1827" s="114" t="s">
        <v>4</v>
      </c>
      <c r="M1827" s="114" t="s">
        <v>771</v>
      </c>
    </row>
    <row r="1828" spans="1:13" x14ac:dyDescent="0.25">
      <c r="A1828" s="114">
        <v>25823</v>
      </c>
      <c r="B1828" s="117" t="s">
        <v>391</v>
      </c>
      <c r="C1828" s="114" t="s">
        <v>216</v>
      </c>
      <c r="D1828" s="114" t="s">
        <v>64</v>
      </c>
      <c r="E1828" s="114" t="s">
        <v>65</v>
      </c>
      <c r="F1828" s="114">
        <v>2020</v>
      </c>
      <c r="G1828" s="114" t="s">
        <v>3</v>
      </c>
      <c r="H1828" s="20">
        <v>0.5</v>
      </c>
      <c r="I1828" s="20">
        <v>0.5</v>
      </c>
      <c r="J1828" s="20">
        <v>2.5</v>
      </c>
      <c r="K1828" s="20">
        <v>5</v>
      </c>
      <c r="L1828" s="114" t="s">
        <v>4</v>
      </c>
      <c r="M1828" s="114" t="s">
        <v>771</v>
      </c>
    </row>
    <row r="1829" spans="1:13" x14ac:dyDescent="0.25">
      <c r="A1829" s="114">
        <v>25823</v>
      </c>
      <c r="B1829" s="117" t="s">
        <v>391</v>
      </c>
      <c r="C1829" s="114" t="s">
        <v>216</v>
      </c>
      <c r="D1829" s="114" t="s">
        <v>52</v>
      </c>
      <c r="E1829" s="114" t="s">
        <v>53</v>
      </c>
      <c r="F1829" s="114">
        <v>2020</v>
      </c>
      <c r="G1829" s="114" t="s">
        <v>11</v>
      </c>
      <c r="H1829" s="20">
        <v>0</v>
      </c>
      <c r="I1829" s="20">
        <v>0</v>
      </c>
      <c r="J1829" s="20">
        <v>0</v>
      </c>
      <c r="K1829" s="20">
        <v>0</v>
      </c>
      <c r="L1829" s="114" t="s">
        <v>4</v>
      </c>
      <c r="M1829" s="114" t="s">
        <v>771</v>
      </c>
    </row>
    <row r="1830" spans="1:13" x14ac:dyDescent="0.25">
      <c r="A1830" s="114">
        <v>25823</v>
      </c>
      <c r="B1830" s="117" t="s">
        <v>391</v>
      </c>
      <c r="C1830" s="114" t="s">
        <v>216</v>
      </c>
      <c r="D1830" s="114" t="s">
        <v>232</v>
      </c>
      <c r="E1830" s="114" t="s">
        <v>759</v>
      </c>
      <c r="F1830" s="114">
        <v>2020</v>
      </c>
      <c r="G1830" s="114" t="s">
        <v>225</v>
      </c>
      <c r="H1830" s="20">
        <v>483</v>
      </c>
      <c r="I1830" s="20">
        <v>393</v>
      </c>
      <c r="J1830" s="20">
        <v>464</v>
      </c>
      <c r="K1830" s="20">
        <v>1.1806615776081399</v>
      </c>
      <c r="L1830" s="114" t="s">
        <v>50</v>
      </c>
      <c r="M1830" s="114" t="s">
        <v>759</v>
      </c>
    </row>
    <row r="1831" spans="1:13" x14ac:dyDescent="0.25">
      <c r="A1831" s="114">
        <v>25823</v>
      </c>
      <c r="B1831" s="117" t="s">
        <v>391</v>
      </c>
      <c r="C1831" s="114" t="s">
        <v>216</v>
      </c>
      <c r="D1831" s="114" t="s">
        <v>240</v>
      </c>
      <c r="E1831" s="114" t="s">
        <v>241</v>
      </c>
      <c r="F1831" s="114">
        <v>2020</v>
      </c>
      <c r="G1831" s="114" t="s">
        <v>225</v>
      </c>
      <c r="H1831" s="20">
        <v>176</v>
      </c>
      <c r="I1831" s="20">
        <v>176</v>
      </c>
      <c r="J1831" s="20">
        <v>880</v>
      </c>
      <c r="K1831" s="20">
        <v>5</v>
      </c>
      <c r="L1831" s="114" t="s">
        <v>50</v>
      </c>
      <c r="M1831" s="114" t="s">
        <v>765</v>
      </c>
    </row>
    <row r="1832" spans="1:13" x14ac:dyDescent="0.25">
      <c r="A1832" s="114">
        <v>25823</v>
      </c>
      <c r="B1832" s="117" t="s">
        <v>391</v>
      </c>
      <c r="C1832" s="114" t="s">
        <v>216</v>
      </c>
      <c r="D1832" s="114" t="s">
        <v>250</v>
      </c>
      <c r="E1832" s="114" t="s">
        <v>251</v>
      </c>
      <c r="F1832" s="114">
        <v>2020</v>
      </c>
      <c r="G1832" s="114" t="s">
        <v>225</v>
      </c>
      <c r="H1832" s="20">
        <v>156.5</v>
      </c>
      <c r="I1832" s="20">
        <v>156.5</v>
      </c>
      <c r="J1832" s="20">
        <v>78.25</v>
      </c>
      <c r="K1832" s="20">
        <v>0.5</v>
      </c>
      <c r="L1832" s="114" t="s">
        <v>50</v>
      </c>
      <c r="M1832" s="114" t="s">
        <v>251</v>
      </c>
    </row>
    <row r="1833" spans="1:13" x14ac:dyDescent="0.25">
      <c r="A1833" s="114">
        <v>25823</v>
      </c>
      <c r="B1833" s="117" t="s">
        <v>391</v>
      </c>
      <c r="C1833" s="114" t="s">
        <v>216</v>
      </c>
      <c r="D1833" s="114" t="s">
        <v>255</v>
      </c>
      <c r="E1833" s="114" t="s">
        <v>338</v>
      </c>
      <c r="F1833" s="114">
        <v>2020</v>
      </c>
      <c r="G1833" s="114" t="s">
        <v>225</v>
      </c>
      <c r="H1833" s="20">
        <v>140</v>
      </c>
      <c r="I1833" s="20">
        <v>128</v>
      </c>
      <c r="J1833" s="20">
        <v>768</v>
      </c>
      <c r="K1833" s="20">
        <v>6</v>
      </c>
      <c r="L1833" s="114" t="s">
        <v>50</v>
      </c>
      <c r="M1833" s="114" t="s">
        <v>769</v>
      </c>
    </row>
    <row r="1834" spans="1:13" x14ac:dyDescent="0.25">
      <c r="A1834" s="114">
        <v>25823</v>
      </c>
      <c r="B1834" s="117" t="s">
        <v>391</v>
      </c>
      <c r="C1834" s="114" t="s">
        <v>216</v>
      </c>
      <c r="D1834" s="114" t="s">
        <v>234</v>
      </c>
      <c r="E1834" s="114" t="s">
        <v>235</v>
      </c>
      <c r="F1834" s="114">
        <v>2020</v>
      </c>
      <c r="G1834" s="114" t="s">
        <v>225</v>
      </c>
      <c r="H1834" s="20">
        <v>82</v>
      </c>
      <c r="I1834" s="20">
        <v>82</v>
      </c>
      <c r="J1834" s="20">
        <v>656</v>
      </c>
      <c r="K1834" s="20">
        <v>8</v>
      </c>
      <c r="L1834" s="114" t="s">
        <v>50</v>
      </c>
      <c r="M1834" s="114" t="s">
        <v>769</v>
      </c>
    </row>
    <row r="1835" spans="1:13" x14ac:dyDescent="0.25">
      <c r="A1835" s="114">
        <v>25823</v>
      </c>
      <c r="B1835" s="117" t="s">
        <v>391</v>
      </c>
      <c r="C1835" s="114" t="s">
        <v>216</v>
      </c>
      <c r="D1835" s="114" t="s">
        <v>224</v>
      </c>
      <c r="E1835" s="114" t="s">
        <v>334</v>
      </c>
      <c r="F1835" s="114">
        <v>2020</v>
      </c>
      <c r="G1835" s="114" t="s">
        <v>225</v>
      </c>
      <c r="H1835" s="20">
        <v>3.5</v>
      </c>
      <c r="I1835" s="20">
        <v>3.5</v>
      </c>
      <c r="J1835" s="20">
        <v>28</v>
      </c>
      <c r="K1835" s="20">
        <v>8</v>
      </c>
      <c r="L1835" s="114" t="s">
        <v>50</v>
      </c>
      <c r="M1835" s="114" t="s">
        <v>769</v>
      </c>
    </row>
    <row r="1836" spans="1:13" x14ac:dyDescent="0.25">
      <c r="A1836" s="114">
        <v>25823</v>
      </c>
      <c r="B1836" s="117" t="s">
        <v>391</v>
      </c>
      <c r="C1836" s="114" t="s">
        <v>216</v>
      </c>
      <c r="D1836" s="114" t="s">
        <v>26</v>
      </c>
      <c r="E1836" s="114" t="s">
        <v>27</v>
      </c>
      <c r="F1836" s="114">
        <v>2020</v>
      </c>
      <c r="G1836" s="114" t="s">
        <v>3</v>
      </c>
      <c r="H1836" s="20">
        <v>60</v>
      </c>
      <c r="I1836" s="20">
        <v>30</v>
      </c>
      <c r="J1836" s="20">
        <v>600</v>
      </c>
      <c r="K1836" s="20">
        <v>20</v>
      </c>
      <c r="L1836" s="114" t="s">
        <v>356</v>
      </c>
      <c r="M1836" s="114" t="s">
        <v>774</v>
      </c>
    </row>
    <row r="1837" spans="1:13" x14ac:dyDescent="0.25">
      <c r="A1837" s="114">
        <v>25823</v>
      </c>
      <c r="B1837" s="117" t="s">
        <v>391</v>
      </c>
      <c r="C1837" s="114" t="s">
        <v>216</v>
      </c>
      <c r="D1837" s="114" t="s">
        <v>26</v>
      </c>
      <c r="E1837" s="114" t="s">
        <v>27</v>
      </c>
      <c r="F1837" s="114">
        <v>2020</v>
      </c>
      <c r="G1837" s="114" t="s">
        <v>11</v>
      </c>
      <c r="H1837" s="20">
        <v>0</v>
      </c>
      <c r="I1837" s="20">
        <v>0</v>
      </c>
      <c r="J1837" s="20">
        <v>0</v>
      </c>
      <c r="K1837" s="20">
        <v>0</v>
      </c>
      <c r="L1837" s="114" t="s">
        <v>356</v>
      </c>
      <c r="M1837" s="114" t="s">
        <v>774</v>
      </c>
    </row>
    <row r="1838" spans="1:13" x14ac:dyDescent="0.25">
      <c r="A1838" s="114">
        <v>25839</v>
      </c>
      <c r="B1838" s="117" t="s">
        <v>387</v>
      </c>
      <c r="C1838" s="114" t="s">
        <v>109</v>
      </c>
      <c r="D1838" s="114" t="s">
        <v>1</v>
      </c>
      <c r="E1838" s="114" t="s">
        <v>2</v>
      </c>
      <c r="F1838" s="114">
        <v>2020</v>
      </c>
      <c r="G1838" s="114" t="s">
        <v>3</v>
      </c>
      <c r="H1838" s="20">
        <v>146</v>
      </c>
      <c r="I1838" s="20">
        <v>146</v>
      </c>
      <c r="J1838" s="20">
        <v>438</v>
      </c>
      <c r="K1838" s="20">
        <v>3</v>
      </c>
      <c r="L1838" s="114" t="s">
        <v>4</v>
      </c>
      <c r="M1838" s="114" t="s">
        <v>764</v>
      </c>
    </row>
    <row r="1839" spans="1:13" x14ac:dyDescent="0.25">
      <c r="A1839" s="114">
        <v>25839</v>
      </c>
      <c r="B1839" s="117" t="s">
        <v>387</v>
      </c>
      <c r="C1839" s="114" t="s">
        <v>109</v>
      </c>
      <c r="D1839" s="114" t="s">
        <v>7</v>
      </c>
      <c r="E1839" s="114" t="s">
        <v>8</v>
      </c>
      <c r="F1839" s="114">
        <v>2020</v>
      </c>
      <c r="G1839" s="114" t="s">
        <v>11</v>
      </c>
      <c r="H1839" s="20">
        <v>140</v>
      </c>
      <c r="I1839" s="20">
        <v>140</v>
      </c>
      <c r="J1839" s="20">
        <v>350</v>
      </c>
      <c r="K1839" s="20">
        <v>2.5</v>
      </c>
      <c r="L1839" s="114" t="s">
        <v>4</v>
      </c>
      <c r="M1839" s="114" t="s">
        <v>764</v>
      </c>
    </row>
    <row r="1840" spans="1:13" x14ac:dyDescent="0.25">
      <c r="A1840" s="114">
        <v>25839</v>
      </c>
      <c r="B1840" s="117" t="s">
        <v>387</v>
      </c>
      <c r="C1840" s="114" t="s">
        <v>109</v>
      </c>
      <c r="D1840" s="114" t="s">
        <v>7</v>
      </c>
      <c r="E1840" s="114" t="s">
        <v>8</v>
      </c>
      <c r="F1840" s="114">
        <v>2020</v>
      </c>
      <c r="G1840" s="114" t="s">
        <v>3</v>
      </c>
      <c r="H1840" s="20">
        <v>35</v>
      </c>
      <c r="I1840" s="20">
        <v>35</v>
      </c>
      <c r="J1840" s="20">
        <v>52.5</v>
      </c>
      <c r="K1840" s="20">
        <v>1.5</v>
      </c>
      <c r="L1840" s="114" t="s">
        <v>4</v>
      </c>
      <c r="M1840" s="114" t="s">
        <v>764</v>
      </c>
    </row>
    <row r="1841" spans="1:13" x14ac:dyDescent="0.25">
      <c r="A1841" s="114">
        <v>25839</v>
      </c>
      <c r="B1841" s="117" t="s">
        <v>387</v>
      </c>
      <c r="C1841" s="114" t="s">
        <v>109</v>
      </c>
      <c r="D1841" s="114" t="s">
        <v>5</v>
      </c>
      <c r="E1841" s="114" t="s">
        <v>6</v>
      </c>
      <c r="F1841" s="114">
        <v>2020</v>
      </c>
      <c r="G1841" s="114" t="s">
        <v>11</v>
      </c>
      <c r="H1841" s="20">
        <v>12</v>
      </c>
      <c r="I1841" s="20">
        <v>12</v>
      </c>
      <c r="J1841" s="20">
        <v>11.214953271028037</v>
      </c>
      <c r="K1841" s="20">
        <v>0.934579439252336</v>
      </c>
      <c r="L1841" s="114" t="s">
        <v>4</v>
      </c>
      <c r="M1841" s="114" t="s">
        <v>771</v>
      </c>
    </row>
    <row r="1842" spans="1:13" x14ac:dyDescent="0.25">
      <c r="A1842" s="114">
        <v>25839</v>
      </c>
      <c r="B1842" s="117" t="s">
        <v>387</v>
      </c>
      <c r="C1842" s="114" t="s">
        <v>109</v>
      </c>
      <c r="D1842" s="114" t="s">
        <v>5</v>
      </c>
      <c r="E1842" s="114" t="s">
        <v>6</v>
      </c>
      <c r="F1842" s="114">
        <v>2020</v>
      </c>
      <c r="G1842" s="114" t="s">
        <v>3</v>
      </c>
      <c r="H1842" s="20">
        <v>10</v>
      </c>
      <c r="I1842" s="20">
        <v>10</v>
      </c>
      <c r="J1842" s="20">
        <v>9.3457943925233646</v>
      </c>
      <c r="K1842" s="20">
        <v>0.934579439252336</v>
      </c>
      <c r="L1842" s="114" t="s">
        <v>4</v>
      </c>
      <c r="M1842" s="114" t="s">
        <v>771</v>
      </c>
    </row>
    <row r="1843" spans="1:13" x14ac:dyDescent="0.25">
      <c r="A1843" s="114">
        <v>25839</v>
      </c>
      <c r="B1843" s="117" t="s">
        <v>387</v>
      </c>
      <c r="C1843" s="114" t="s">
        <v>109</v>
      </c>
      <c r="D1843" s="114" t="s">
        <v>19</v>
      </c>
      <c r="E1843" s="114" t="s">
        <v>20</v>
      </c>
      <c r="F1843" s="114">
        <v>2020</v>
      </c>
      <c r="G1843" s="114" t="s">
        <v>3</v>
      </c>
      <c r="H1843" s="20">
        <v>10</v>
      </c>
      <c r="I1843" s="20">
        <v>10</v>
      </c>
      <c r="J1843" s="20">
        <v>300</v>
      </c>
      <c r="K1843" s="20">
        <v>30</v>
      </c>
      <c r="L1843" s="114" t="s">
        <v>4</v>
      </c>
      <c r="M1843" s="114" t="s">
        <v>774</v>
      </c>
    </row>
    <row r="1844" spans="1:13" x14ac:dyDescent="0.25">
      <c r="A1844" s="114">
        <v>25839</v>
      </c>
      <c r="B1844" s="117" t="s">
        <v>387</v>
      </c>
      <c r="C1844" s="114" t="s">
        <v>109</v>
      </c>
      <c r="D1844" s="114" t="s">
        <v>22</v>
      </c>
      <c r="E1844" s="114" t="s">
        <v>23</v>
      </c>
      <c r="F1844" s="114">
        <v>2020</v>
      </c>
      <c r="G1844" s="114" t="s">
        <v>3</v>
      </c>
      <c r="H1844" s="20">
        <v>8</v>
      </c>
      <c r="I1844" s="20">
        <v>7</v>
      </c>
      <c r="J1844" s="20">
        <v>462</v>
      </c>
      <c r="K1844" s="20">
        <v>66</v>
      </c>
      <c r="L1844" s="114" t="s">
        <v>4</v>
      </c>
      <c r="M1844" s="114" t="s">
        <v>771</v>
      </c>
    </row>
    <row r="1845" spans="1:13" x14ac:dyDescent="0.25">
      <c r="A1845" s="114">
        <v>25839</v>
      </c>
      <c r="B1845" s="117" t="s">
        <v>387</v>
      </c>
      <c r="C1845" s="114" t="s">
        <v>109</v>
      </c>
      <c r="D1845" s="114" t="s">
        <v>22</v>
      </c>
      <c r="E1845" s="114" t="s">
        <v>23</v>
      </c>
      <c r="F1845" s="114">
        <v>2020</v>
      </c>
      <c r="G1845" s="114" t="s">
        <v>11</v>
      </c>
      <c r="H1845" s="20">
        <v>8</v>
      </c>
      <c r="I1845" s="20">
        <v>8</v>
      </c>
      <c r="J1845" s="20">
        <v>56</v>
      </c>
      <c r="K1845" s="20">
        <v>7</v>
      </c>
      <c r="L1845" s="114" t="s">
        <v>4</v>
      </c>
      <c r="M1845" s="114" t="s">
        <v>771</v>
      </c>
    </row>
    <row r="1846" spans="1:13" x14ac:dyDescent="0.25">
      <c r="A1846" s="114">
        <v>25839</v>
      </c>
      <c r="B1846" s="117" t="s">
        <v>387</v>
      </c>
      <c r="C1846" s="114" t="s">
        <v>109</v>
      </c>
      <c r="D1846" s="114" t="s">
        <v>19</v>
      </c>
      <c r="E1846" s="114" t="s">
        <v>24</v>
      </c>
      <c r="F1846" s="114">
        <v>2020</v>
      </c>
      <c r="G1846" s="114" t="s">
        <v>3</v>
      </c>
      <c r="H1846" s="20">
        <v>4</v>
      </c>
      <c r="I1846" s="20">
        <v>4</v>
      </c>
      <c r="J1846" s="20">
        <v>60</v>
      </c>
      <c r="K1846" s="20">
        <v>15</v>
      </c>
      <c r="L1846" s="114" t="s">
        <v>4</v>
      </c>
      <c r="M1846" s="114" t="s">
        <v>774</v>
      </c>
    </row>
    <row r="1847" spans="1:13" x14ac:dyDescent="0.25">
      <c r="A1847" s="114">
        <v>25839</v>
      </c>
      <c r="B1847" s="117" t="s">
        <v>387</v>
      </c>
      <c r="C1847" s="114" t="s">
        <v>109</v>
      </c>
      <c r="D1847" s="114" t="s">
        <v>9</v>
      </c>
      <c r="E1847" s="114" t="s">
        <v>10</v>
      </c>
      <c r="F1847" s="114">
        <v>2020</v>
      </c>
      <c r="G1847" s="114" t="s">
        <v>11</v>
      </c>
      <c r="H1847" s="20">
        <v>3</v>
      </c>
      <c r="I1847" s="20">
        <v>3</v>
      </c>
      <c r="J1847" s="20">
        <v>12</v>
      </c>
      <c r="K1847" s="20">
        <v>4</v>
      </c>
      <c r="L1847" s="114" t="s">
        <v>4</v>
      </c>
      <c r="M1847" s="114" t="s">
        <v>771</v>
      </c>
    </row>
    <row r="1848" spans="1:13" x14ac:dyDescent="0.25">
      <c r="A1848" s="114">
        <v>25839</v>
      </c>
      <c r="B1848" s="117" t="s">
        <v>387</v>
      </c>
      <c r="C1848" s="114" t="s">
        <v>109</v>
      </c>
      <c r="D1848" s="114" t="s">
        <v>240</v>
      </c>
      <c r="E1848" s="114" t="s">
        <v>241</v>
      </c>
      <c r="F1848" s="114">
        <v>2020</v>
      </c>
      <c r="G1848" s="114" t="s">
        <v>225</v>
      </c>
      <c r="H1848" s="20">
        <v>450</v>
      </c>
      <c r="I1848" s="20">
        <v>450</v>
      </c>
      <c r="J1848" s="20">
        <v>1575</v>
      </c>
      <c r="K1848" s="20">
        <v>3.5</v>
      </c>
      <c r="L1848" s="114" t="s">
        <v>50</v>
      </c>
      <c r="M1848" s="114" t="s">
        <v>765</v>
      </c>
    </row>
    <row r="1849" spans="1:13" x14ac:dyDescent="0.25">
      <c r="A1849" s="114">
        <v>25839</v>
      </c>
      <c r="B1849" s="117" t="s">
        <v>387</v>
      </c>
      <c r="C1849" s="114" t="s">
        <v>109</v>
      </c>
      <c r="D1849" s="114" t="s">
        <v>234</v>
      </c>
      <c r="E1849" s="114" t="s">
        <v>235</v>
      </c>
      <c r="F1849" s="114">
        <v>2020</v>
      </c>
      <c r="G1849" s="114" t="s">
        <v>225</v>
      </c>
      <c r="H1849" s="20">
        <v>240</v>
      </c>
      <c r="I1849" s="20">
        <v>240</v>
      </c>
      <c r="J1849" s="20">
        <v>1920</v>
      </c>
      <c r="K1849" s="20">
        <v>8</v>
      </c>
      <c r="L1849" s="114" t="s">
        <v>50</v>
      </c>
      <c r="M1849" s="114" t="s">
        <v>769</v>
      </c>
    </row>
    <row r="1850" spans="1:13" x14ac:dyDescent="0.25">
      <c r="A1850" s="114">
        <v>25839</v>
      </c>
      <c r="B1850" s="117" t="s">
        <v>387</v>
      </c>
      <c r="C1850" s="114" t="s">
        <v>109</v>
      </c>
      <c r="D1850" s="114" t="s">
        <v>232</v>
      </c>
      <c r="E1850" s="114" t="s">
        <v>759</v>
      </c>
      <c r="F1850" s="114">
        <v>2020</v>
      </c>
      <c r="G1850" s="114" t="s">
        <v>225</v>
      </c>
      <c r="H1850" s="20">
        <v>158</v>
      </c>
      <c r="I1850" s="20">
        <v>151</v>
      </c>
      <c r="J1850" s="20">
        <v>176.67</v>
      </c>
      <c r="K1850" s="20">
        <v>1.17</v>
      </c>
      <c r="L1850" s="114" t="s">
        <v>50</v>
      </c>
      <c r="M1850" s="114" t="s">
        <v>759</v>
      </c>
    </row>
    <row r="1851" spans="1:13" x14ac:dyDescent="0.25">
      <c r="A1851" s="114">
        <v>25839</v>
      </c>
      <c r="B1851" s="117" t="s">
        <v>387</v>
      </c>
      <c r="C1851" s="114" t="s">
        <v>109</v>
      </c>
      <c r="D1851" s="114" t="s">
        <v>250</v>
      </c>
      <c r="E1851" s="114" t="s">
        <v>251</v>
      </c>
      <c r="F1851" s="114">
        <v>2020</v>
      </c>
      <c r="G1851" s="114" t="s">
        <v>225</v>
      </c>
      <c r="H1851" s="20">
        <v>82</v>
      </c>
      <c r="I1851" s="20">
        <v>67</v>
      </c>
      <c r="J1851" s="20">
        <v>40.18</v>
      </c>
      <c r="K1851" s="20">
        <v>0.49</v>
      </c>
      <c r="L1851" s="114" t="s">
        <v>50</v>
      </c>
      <c r="M1851" s="114" t="s">
        <v>251</v>
      </c>
    </row>
    <row r="1852" spans="1:13" x14ac:dyDescent="0.25">
      <c r="A1852" s="114">
        <v>25839</v>
      </c>
      <c r="B1852" s="117" t="s">
        <v>387</v>
      </c>
      <c r="C1852" s="114" t="s">
        <v>109</v>
      </c>
      <c r="D1852" s="114" t="s">
        <v>244</v>
      </c>
      <c r="E1852" s="114" t="s">
        <v>245</v>
      </c>
      <c r="F1852" s="114">
        <v>2020</v>
      </c>
      <c r="G1852" s="114" t="s">
        <v>225</v>
      </c>
      <c r="H1852" s="20">
        <v>14</v>
      </c>
      <c r="I1852" s="20">
        <v>11</v>
      </c>
      <c r="J1852" s="20">
        <v>154</v>
      </c>
      <c r="K1852" s="20">
        <v>14</v>
      </c>
      <c r="L1852" s="114" t="s">
        <v>50</v>
      </c>
      <c r="M1852" s="114" t="s">
        <v>769</v>
      </c>
    </row>
    <row r="1853" spans="1:13" x14ac:dyDescent="0.25">
      <c r="A1853" s="114">
        <v>25839</v>
      </c>
      <c r="B1853" s="117" t="s">
        <v>387</v>
      </c>
      <c r="C1853" s="114" t="s">
        <v>109</v>
      </c>
      <c r="D1853" s="114" t="s">
        <v>228</v>
      </c>
      <c r="E1853" s="114" t="s">
        <v>229</v>
      </c>
      <c r="F1853" s="114">
        <v>2020</v>
      </c>
      <c r="G1853" s="114" t="s">
        <v>225</v>
      </c>
      <c r="H1853" s="20">
        <v>1</v>
      </c>
      <c r="I1853" s="20">
        <v>1</v>
      </c>
      <c r="J1853" s="20">
        <v>4</v>
      </c>
      <c r="K1853" s="20">
        <v>4</v>
      </c>
      <c r="L1853" s="114" t="s">
        <v>50</v>
      </c>
      <c r="M1853" s="114" t="s">
        <v>769</v>
      </c>
    </row>
    <row r="1854" spans="1:13" x14ac:dyDescent="0.25">
      <c r="A1854" s="114">
        <v>25839</v>
      </c>
      <c r="B1854" s="117" t="s">
        <v>387</v>
      </c>
      <c r="C1854" s="114" t="s">
        <v>109</v>
      </c>
      <c r="D1854" s="114" t="s">
        <v>26</v>
      </c>
      <c r="E1854" s="114" t="s">
        <v>27</v>
      </c>
      <c r="F1854" s="114">
        <v>2020</v>
      </c>
      <c r="G1854" s="114" t="s">
        <v>11</v>
      </c>
      <c r="H1854" s="20">
        <v>10</v>
      </c>
      <c r="I1854" s="20">
        <v>10</v>
      </c>
      <c r="J1854" s="20">
        <v>100</v>
      </c>
      <c r="K1854" s="20">
        <v>10</v>
      </c>
      <c r="L1854" s="114" t="s">
        <v>356</v>
      </c>
      <c r="M1854" s="114" t="s">
        <v>774</v>
      </c>
    </row>
    <row r="1855" spans="1:13" x14ac:dyDescent="0.25">
      <c r="A1855" s="114">
        <v>25839</v>
      </c>
      <c r="B1855" s="117" t="s">
        <v>387</v>
      </c>
      <c r="C1855" s="114" t="s">
        <v>109</v>
      </c>
      <c r="D1855" s="114" t="s">
        <v>26</v>
      </c>
      <c r="E1855" s="114" t="s">
        <v>27</v>
      </c>
      <c r="F1855" s="114">
        <v>2020</v>
      </c>
      <c r="G1855" s="114" t="s">
        <v>3</v>
      </c>
      <c r="H1855" s="20">
        <v>6</v>
      </c>
      <c r="I1855" s="20">
        <v>6</v>
      </c>
      <c r="J1855" s="20">
        <v>60</v>
      </c>
      <c r="K1855" s="20">
        <v>10</v>
      </c>
      <c r="L1855" s="114" t="s">
        <v>356</v>
      </c>
      <c r="M1855" s="114" t="s">
        <v>774</v>
      </c>
    </row>
    <row r="1856" spans="1:13" x14ac:dyDescent="0.25">
      <c r="A1856" s="114">
        <v>25841</v>
      </c>
      <c r="B1856" s="117" t="s">
        <v>390</v>
      </c>
      <c r="C1856" s="114" t="s">
        <v>125</v>
      </c>
      <c r="D1856" s="114" t="s">
        <v>9</v>
      </c>
      <c r="E1856" s="114" t="s">
        <v>10</v>
      </c>
      <c r="F1856" s="114">
        <v>2020</v>
      </c>
      <c r="G1856" s="114" t="s">
        <v>3</v>
      </c>
      <c r="H1856" s="20">
        <v>400</v>
      </c>
      <c r="I1856" s="20">
        <v>400</v>
      </c>
      <c r="J1856" s="20">
        <v>2000</v>
      </c>
      <c r="K1856" s="20">
        <v>5</v>
      </c>
      <c r="L1856" s="114" t="s">
        <v>4</v>
      </c>
      <c r="M1856" s="114" t="s">
        <v>771</v>
      </c>
    </row>
    <row r="1857" spans="1:13" x14ac:dyDescent="0.25">
      <c r="A1857" s="114">
        <v>25841</v>
      </c>
      <c r="B1857" s="117" t="s">
        <v>390</v>
      </c>
      <c r="C1857" s="114" t="s">
        <v>125</v>
      </c>
      <c r="D1857" s="114" t="s">
        <v>19</v>
      </c>
      <c r="E1857" s="114" t="s">
        <v>20</v>
      </c>
      <c r="F1857" s="114">
        <v>2020</v>
      </c>
      <c r="G1857" s="114" t="s">
        <v>3</v>
      </c>
      <c r="H1857" s="20">
        <v>400</v>
      </c>
      <c r="I1857" s="20">
        <v>400</v>
      </c>
      <c r="J1857" s="20">
        <v>8000</v>
      </c>
      <c r="K1857" s="20">
        <v>20</v>
      </c>
      <c r="L1857" s="114" t="s">
        <v>4</v>
      </c>
      <c r="M1857" s="114" t="s">
        <v>774</v>
      </c>
    </row>
    <row r="1858" spans="1:13" x14ac:dyDescent="0.25">
      <c r="A1858" s="114">
        <v>25841</v>
      </c>
      <c r="B1858" s="117" t="s">
        <v>390</v>
      </c>
      <c r="C1858" s="114" t="s">
        <v>125</v>
      </c>
      <c r="D1858" s="114" t="s">
        <v>29</v>
      </c>
      <c r="E1858" s="114" t="s">
        <v>30</v>
      </c>
      <c r="F1858" s="114">
        <v>2020</v>
      </c>
      <c r="G1858" s="114" t="s">
        <v>3</v>
      </c>
      <c r="H1858" s="20">
        <v>200</v>
      </c>
      <c r="I1858" s="20">
        <v>200</v>
      </c>
      <c r="J1858" s="20">
        <v>1000</v>
      </c>
      <c r="K1858" s="20">
        <v>5</v>
      </c>
      <c r="L1858" s="114" t="s">
        <v>4</v>
      </c>
      <c r="M1858" s="114" t="s">
        <v>771</v>
      </c>
    </row>
    <row r="1859" spans="1:13" x14ac:dyDescent="0.25">
      <c r="A1859" s="114">
        <v>25841</v>
      </c>
      <c r="B1859" s="117" t="s">
        <v>390</v>
      </c>
      <c r="C1859" s="114" t="s">
        <v>125</v>
      </c>
      <c r="D1859" s="114" t="s">
        <v>19</v>
      </c>
      <c r="E1859" s="114" t="s">
        <v>24</v>
      </c>
      <c r="F1859" s="114">
        <v>2020</v>
      </c>
      <c r="G1859" s="114" t="s">
        <v>3</v>
      </c>
      <c r="H1859" s="20">
        <v>150</v>
      </c>
      <c r="I1859" s="20">
        <v>150</v>
      </c>
      <c r="J1859" s="20">
        <v>1800</v>
      </c>
      <c r="K1859" s="20">
        <v>12</v>
      </c>
      <c r="L1859" s="114" t="s">
        <v>4</v>
      </c>
      <c r="M1859" s="114" t="s">
        <v>774</v>
      </c>
    </row>
    <row r="1860" spans="1:13" x14ac:dyDescent="0.25">
      <c r="A1860" s="114">
        <v>25841</v>
      </c>
      <c r="B1860" s="117" t="s">
        <v>390</v>
      </c>
      <c r="C1860" s="114" t="s">
        <v>125</v>
      </c>
      <c r="D1860" s="114" t="s">
        <v>1</v>
      </c>
      <c r="E1860" s="114" t="s">
        <v>2</v>
      </c>
      <c r="F1860" s="114">
        <v>2020</v>
      </c>
      <c r="G1860" s="114" t="s">
        <v>3</v>
      </c>
      <c r="H1860" s="20">
        <v>95</v>
      </c>
      <c r="I1860" s="20">
        <v>90</v>
      </c>
      <c r="J1860" s="20">
        <v>125.84745762711866</v>
      </c>
      <c r="K1860" s="20">
        <v>1.3983050847457601</v>
      </c>
      <c r="L1860" s="114" t="s">
        <v>4</v>
      </c>
      <c r="M1860" s="114" t="s">
        <v>764</v>
      </c>
    </row>
    <row r="1861" spans="1:13" x14ac:dyDescent="0.25">
      <c r="A1861" s="114">
        <v>25841</v>
      </c>
      <c r="B1861" s="117" t="s">
        <v>390</v>
      </c>
      <c r="C1861" s="114" t="s">
        <v>125</v>
      </c>
      <c r="D1861" s="114" t="s">
        <v>22</v>
      </c>
      <c r="E1861" s="114" t="s">
        <v>32</v>
      </c>
      <c r="F1861" s="114">
        <v>2020</v>
      </c>
      <c r="G1861" s="114" t="s">
        <v>3</v>
      </c>
      <c r="H1861" s="20">
        <v>90</v>
      </c>
      <c r="I1861" s="20">
        <v>90</v>
      </c>
      <c r="J1861" s="20">
        <v>4500</v>
      </c>
      <c r="K1861" s="20">
        <v>50</v>
      </c>
      <c r="L1861" s="114" t="s">
        <v>4</v>
      </c>
      <c r="M1861" s="114" t="s">
        <v>771</v>
      </c>
    </row>
    <row r="1862" spans="1:13" x14ac:dyDescent="0.25">
      <c r="A1862" s="114">
        <v>25841</v>
      </c>
      <c r="B1862" s="117" t="s">
        <v>390</v>
      </c>
      <c r="C1862" s="114" t="s">
        <v>125</v>
      </c>
      <c r="D1862" s="114" t="s">
        <v>17</v>
      </c>
      <c r="E1862" s="114" t="s">
        <v>18</v>
      </c>
      <c r="F1862" s="114">
        <v>2020</v>
      </c>
      <c r="G1862" s="114" t="s">
        <v>3</v>
      </c>
      <c r="H1862" s="20">
        <v>80</v>
      </c>
      <c r="I1862" s="20">
        <v>80</v>
      </c>
      <c r="J1862" s="20">
        <v>600</v>
      </c>
      <c r="K1862" s="20">
        <v>7.5</v>
      </c>
      <c r="L1862" s="114" t="s">
        <v>4</v>
      </c>
      <c r="M1862" s="114" t="s">
        <v>771</v>
      </c>
    </row>
    <row r="1863" spans="1:13" x14ac:dyDescent="0.25">
      <c r="A1863" s="114">
        <v>25841</v>
      </c>
      <c r="B1863" s="117" t="s">
        <v>390</v>
      </c>
      <c r="C1863" s="114" t="s">
        <v>125</v>
      </c>
      <c r="D1863" s="114" t="s">
        <v>7</v>
      </c>
      <c r="E1863" s="114" t="s">
        <v>8</v>
      </c>
      <c r="F1863" s="114">
        <v>2020</v>
      </c>
      <c r="G1863" s="114" t="s">
        <v>3</v>
      </c>
      <c r="H1863" s="20">
        <v>40</v>
      </c>
      <c r="I1863" s="20">
        <v>40</v>
      </c>
      <c r="J1863" s="20">
        <v>83.91608391608392</v>
      </c>
      <c r="K1863" s="20">
        <v>2.0979020979021001</v>
      </c>
      <c r="L1863" s="114" t="s">
        <v>4</v>
      </c>
      <c r="M1863" s="114" t="s">
        <v>764</v>
      </c>
    </row>
    <row r="1864" spans="1:13" x14ac:dyDescent="0.25">
      <c r="A1864" s="114">
        <v>25841</v>
      </c>
      <c r="B1864" s="117" t="s">
        <v>390</v>
      </c>
      <c r="C1864" s="114" t="s">
        <v>125</v>
      </c>
      <c r="D1864" s="114" t="s">
        <v>55</v>
      </c>
      <c r="E1864" s="114" t="s">
        <v>56</v>
      </c>
      <c r="F1864" s="114">
        <v>2020</v>
      </c>
      <c r="G1864" s="114" t="s">
        <v>3</v>
      </c>
      <c r="H1864" s="20">
        <v>30</v>
      </c>
      <c r="I1864" s="20">
        <v>30</v>
      </c>
      <c r="J1864" s="20">
        <v>450</v>
      </c>
      <c r="K1864" s="20">
        <v>15</v>
      </c>
      <c r="L1864" s="114" t="s">
        <v>4</v>
      </c>
      <c r="M1864" s="114" t="s">
        <v>771</v>
      </c>
    </row>
    <row r="1865" spans="1:13" x14ac:dyDescent="0.25">
      <c r="A1865" s="114">
        <v>25841</v>
      </c>
      <c r="B1865" s="117" t="s">
        <v>390</v>
      </c>
      <c r="C1865" s="114" t="s">
        <v>125</v>
      </c>
      <c r="D1865" s="114" t="s">
        <v>64</v>
      </c>
      <c r="E1865" s="114" t="s">
        <v>65</v>
      </c>
      <c r="F1865" s="114">
        <v>2020</v>
      </c>
      <c r="G1865" s="114" t="s">
        <v>3</v>
      </c>
      <c r="H1865" s="20">
        <v>25</v>
      </c>
      <c r="I1865" s="20">
        <v>25</v>
      </c>
      <c r="J1865" s="20">
        <v>125</v>
      </c>
      <c r="K1865" s="20">
        <v>5</v>
      </c>
      <c r="L1865" s="114" t="s">
        <v>4</v>
      </c>
      <c r="M1865" s="114" t="s">
        <v>771</v>
      </c>
    </row>
    <row r="1866" spans="1:13" x14ac:dyDescent="0.25">
      <c r="A1866" s="114">
        <v>25841</v>
      </c>
      <c r="B1866" s="117" t="s">
        <v>390</v>
      </c>
      <c r="C1866" s="114" t="s">
        <v>125</v>
      </c>
      <c r="D1866" s="114" t="s">
        <v>52</v>
      </c>
      <c r="E1866" s="114" t="s">
        <v>53</v>
      </c>
      <c r="F1866" s="114">
        <v>2020</v>
      </c>
      <c r="G1866" s="114" t="s">
        <v>3</v>
      </c>
      <c r="H1866" s="20">
        <v>18</v>
      </c>
      <c r="I1866" s="20">
        <v>15</v>
      </c>
      <c r="J1866" s="20">
        <v>150</v>
      </c>
      <c r="K1866" s="20">
        <v>10</v>
      </c>
      <c r="L1866" s="114" t="s">
        <v>4</v>
      </c>
      <c r="M1866" s="114" t="s">
        <v>771</v>
      </c>
    </row>
    <row r="1867" spans="1:13" x14ac:dyDescent="0.25">
      <c r="A1867" s="114">
        <v>25841</v>
      </c>
      <c r="B1867" s="117" t="s">
        <v>390</v>
      </c>
      <c r="C1867" s="114" t="s">
        <v>125</v>
      </c>
      <c r="D1867" s="114" t="s">
        <v>5</v>
      </c>
      <c r="E1867" s="114" t="s">
        <v>6</v>
      </c>
      <c r="F1867" s="114">
        <v>2020</v>
      </c>
      <c r="G1867" s="114" t="s">
        <v>3</v>
      </c>
      <c r="H1867" s="20">
        <v>15</v>
      </c>
      <c r="I1867" s="20">
        <v>15</v>
      </c>
      <c r="J1867" s="20">
        <v>28.037383177570092</v>
      </c>
      <c r="K1867" s="20">
        <v>1.86915887850467</v>
      </c>
      <c r="L1867" s="114" t="s">
        <v>4</v>
      </c>
      <c r="M1867" s="114" t="s">
        <v>771</v>
      </c>
    </row>
    <row r="1868" spans="1:13" x14ac:dyDescent="0.25">
      <c r="A1868" s="114">
        <v>25841</v>
      </c>
      <c r="B1868" s="117" t="s">
        <v>390</v>
      </c>
      <c r="C1868" s="114" t="s">
        <v>125</v>
      </c>
      <c r="D1868" s="114" t="s">
        <v>14</v>
      </c>
      <c r="E1868" s="114" t="s">
        <v>15</v>
      </c>
      <c r="F1868" s="114">
        <v>2020</v>
      </c>
      <c r="G1868" s="114" t="s">
        <v>3</v>
      </c>
      <c r="H1868" s="20">
        <v>6</v>
      </c>
      <c r="I1868" s="20">
        <v>6</v>
      </c>
      <c r="J1868" s="20">
        <v>24</v>
      </c>
      <c r="K1868" s="20">
        <v>4</v>
      </c>
      <c r="L1868" s="114" t="s">
        <v>4</v>
      </c>
      <c r="M1868" s="114" t="s">
        <v>771</v>
      </c>
    </row>
    <row r="1869" spans="1:13" x14ac:dyDescent="0.25">
      <c r="A1869" s="114">
        <v>25841</v>
      </c>
      <c r="B1869" s="117" t="s">
        <v>390</v>
      </c>
      <c r="C1869" s="114" t="s">
        <v>125</v>
      </c>
      <c r="D1869" s="114" t="s">
        <v>232</v>
      </c>
      <c r="E1869" s="114" t="s">
        <v>759</v>
      </c>
      <c r="F1869" s="114">
        <v>2020</v>
      </c>
      <c r="G1869" s="114" t="s">
        <v>225</v>
      </c>
      <c r="H1869" s="20">
        <v>93</v>
      </c>
      <c r="I1869" s="20">
        <v>85</v>
      </c>
      <c r="J1869" s="20">
        <v>100</v>
      </c>
      <c r="K1869" s="20">
        <v>1.1764705882352899</v>
      </c>
      <c r="L1869" s="114" t="s">
        <v>50</v>
      </c>
      <c r="M1869" s="114" t="s">
        <v>759</v>
      </c>
    </row>
    <row r="1870" spans="1:13" x14ac:dyDescent="0.25">
      <c r="A1870" s="114">
        <v>25841</v>
      </c>
      <c r="B1870" s="117" t="s">
        <v>390</v>
      </c>
      <c r="C1870" s="114" t="s">
        <v>125</v>
      </c>
      <c r="D1870" s="114" t="s">
        <v>126</v>
      </c>
      <c r="E1870" s="114" t="s">
        <v>127</v>
      </c>
      <c r="F1870" s="114">
        <v>2020</v>
      </c>
      <c r="G1870" s="114" t="s">
        <v>3</v>
      </c>
      <c r="H1870" s="20">
        <v>80</v>
      </c>
      <c r="I1870" s="20">
        <v>80</v>
      </c>
      <c r="J1870" s="20">
        <v>200</v>
      </c>
      <c r="K1870" s="20">
        <v>2.5</v>
      </c>
      <c r="L1870" s="114" t="s">
        <v>50</v>
      </c>
      <c r="M1870" s="114" t="s">
        <v>775</v>
      </c>
    </row>
    <row r="1871" spans="1:13" x14ac:dyDescent="0.25">
      <c r="A1871" s="114">
        <v>25841</v>
      </c>
      <c r="B1871" s="117" t="s">
        <v>390</v>
      </c>
      <c r="C1871" s="114" t="s">
        <v>125</v>
      </c>
      <c r="D1871" s="114" t="s">
        <v>224</v>
      </c>
      <c r="E1871" s="114" t="s">
        <v>334</v>
      </c>
      <c r="F1871" s="114">
        <v>2020</v>
      </c>
      <c r="G1871" s="114" t="s">
        <v>225</v>
      </c>
      <c r="H1871" s="20">
        <v>32</v>
      </c>
      <c r="I1871" s="20">
        <v>12</v>
      </c>
      <c r="J1871" s="20">
        <v>170</v>
      </c>
      <c r="K1871" s="20">
        <v>10</v>
      </c>
      <c r="L1871" s="114" t="s">
        <v>50</v>
      </c>
      <c r="M1871" s="114" t="s">
        <v>769</v>
      </c>
    </row>
    <row r="1872" spans="1:13" x14ac:dyDescent="0.25">
      <c r="A1872" s="114">
        <v>25841</v>
      </c>
      <c r="B1872" s="117" t="s">
        <v>390</v>
      </c>
      <c r="C1872" s="114" t="s">
        <v>125</v>
      </c>
      <c r="D1872" s="114" t="s">
        <v>230</v>
      </c>
      <c r="E1872" s="114" t="s">
        <v>231</v>
      </c>
      <c r="F1872" s="114">
        <v>2020</v>
      </c>
      <c r="G1872" s="114" t="s">
        <v>225</v>
      </c>
      <c r="H1872" s="20">
        <v>25</v>
      </c>
      <c r="I1872" s="20">
        <v>10</v>
      </c>
      <c r="J1872" s="20">
        <v>200</v>
      </c>
      <c r="K1872" s="20">
        <v>10</v>
      </c>
      <c r="L1872" s="114" t="s">
        <v>50</v>
      </c>
      <c r="M1872" s="114" t="s">
        <v>769</v>
      </c>
    </row>
    <row r="1873" spans="1:13" x14ac:dyDescent="0.25">
      <c r="A1873" s="114">
        <v>25841</v>
      </c>
      <c r="B1873" s="117" t="s">
        <v>390</v>
      </c>
      <c r="C1873" s="114" t="s">
        <v>125</v>
      </c>
      <c r="D1873" s="114" t="s">
        <v>258</v>
      </c>
      <c r="E1873" s="114" t="s">
        <v>259</v>
      </c>
      <c r="F1873" s="114">
        <v>2020</v>
      </c>
      <c r="G1873" s="114" t="s">
        <v>225</v>
      </c>
      <c r="H1873" s="20">
        <v>18</v>
      </c>
      <c r="I1873" s="20">
        <v>9</v>
      </c>
      <c r="J1873" s="20">
        <v>85</v>
      </c>
      <c r="K1873" s="20">
        <v>5</v>
      </c>
      <c r="L1873" s="114" t="s">
        <v>50</v>
      </c>
      <c r="M1873" s="114" t="s">
        <v>769</v>
      </c>
    </row>
    <row r="1874" spans="1:13" x14ac:dyDescent="0.25">
      <c r="A1874" s="114">
        <v>25841</v>
      </c>
      <c r="B1874" s="117" t="s">
        <v>390</v>
      </c>
      <c r="C1874" s="114" t="s">
        <v>125</v>
      </c>
      <c r="D1874" s="114" t="s">
        <v>274</v>
      </c>
      <c r="E1874" s="114" t="s">
        <v>275</v>
      </c>
      <c r="F1874" s="114">
        <v>2020</v>
      </c>
      <c r="G1874" s="114" t="s">
        <v>225</v>
      </c>
      <c r="H1874" s="20">
        <v>8</v>
      </c>
      <c r="I1874" s="20">
        <v>3</v>
      </c>
      <c r="J1874" s="20">
        <v>40</v>
      </c>
      <c r="K1874" s="20">
        <v>10</v>
      </c>
      <c r="L1874" s="114" t="s">
        <v>50</v>
      </c>
      <c r="M1874" s="114" t="s">
        <v>769</v>
      </c>
    </row>
    <row r="1875" spans="1:13" x14ac:dyDescent="0.25">
      <c r="A1875" s="114">
        <v>25841</v>
      </c>
      <c r="B1875" s="117" t="s">
        <v>390</v>
      </c>
      <c r="C1875" s="114" t="s">
        <v>125</v>
      </c>
      <c r="D1875" s="114" t="s">
        <v>242</v>
      </c>
      <c r="E1875" s="114" t="s">
        <v>243</v>
      </c>
      <c r="F1875" s="114">
        <v>2020</v>
      </c>
      <c r="G1875" s="114" t="s">
        <v>225</v>
      </c>
      <c r="H1875" s="20">
        <v>8</v>
      </c>
      <c r="I1875" s="20">
        <v>4</v>
      </c>
      <c r="J1875" s="20">
        <v>70</v>
      </c>
      <c r="K1875" s="20">
        <v>10</v>
      </c>
      <c r="L1875" s="114" t="s">
        <v>50</v>
      </c>
      <c r="M1875" s="114" t="s">
        <v>763</v>
      </c>
    </row>
    <row r="1876" spans="1:13" x14ac:dyDescent="0.25">
      <c r="A1876" s="114">
        <v>25841</v>
      </c>
      <c r="B1876" s="117" t="s">
        <v>390</v>
      </c>
      <c r="C1876" s="114" t="s">
        <v>125</v>
      </c>
      <c r="D1876" s="114" t="s">
        <v>46</v>
      </c>
      <c r="E1876" s="114" t="s">
        <v>47</v>
      </c>
      <c r="F1876" s="114">
        <v>2020</v>
      </c>
      <c r="G1876" s="114" t="s">
        <v>3</v>
      </c>
      <c r="H1876" s="20">
        <v>10</v>
      </c>
      <c r="I1876" s="20">
        <v>10</v>
      </c>
      <c r="J1876" s="20">
        <v>60</v>
      </c>
      <c r="K1876" s="20">
        <v>6</v>
      </c>
      <c r="L1876" s="114" t="s">
        <v>356</v>
      </c>
      <c r="M1876" s="114" t="s">
        <v>774</v>
      </c>
    </row>
    <row r="1877" spans="1:13" x14ac:dyDescent="0.25">
      <c r="A1877" s="114">
        <v>25843</v>
      </c>
      <c r="B1877" s="115" t="s">
        <v>397</v>
      </c>
      <c r="C1877" s="114" t="s">
        <v>33</v>
      </c>
      <c r="D1877" s="114" t="s">
        <v>369</v>
      </c>
      <c r="E1877" s="114" t="s">
        <v>369</v>
      </c>
      <c r="F1877" s="114">
        <v>2020</v>
      </c>
      <c r="G1877" s="114"/>
      <c r="H1877" s="114">
        <v>2.5</v>
      </c>
      <c r="I1877" s="114">
        <v>2.5</v>
      </c>
      <c r="J1877" s="114" t="s">
        <v>225</v>
      </c>
      <c r="K1877" s="114"/>
      <c r="L1877" s="114" t="s">
        <v>50</v>
      </c>
      <c r="M1877" s="114" t="s">
        <v>368</v>
      </c>
    </row>
    <row r="1878" spans="1:13" x14ac:dyDescent="0.25">
      <c r="A1878" s="114">
        <v>25843</v>
      </c>
      <c r="B1878" s="115" t="s">
        <v>397</v>
      </c>
      <c r="C1878" s="114" t="s">
        <v>33</v>
      </c>
      <c r="D1878" s="114" t="s">
        <v>370</v>
      </c>
      <c r="E1878" s="114" t="s">
        <v>370</v>
      </c>
      <c r="F1878" s="114">
        <v>2020</v>
      </c>
      <c r="G1878" s="114"/>
      <c r="H1878" s="114">
        <v>2</v>
      </c>
      <c r="I1878" s="114">
        <v>2</v>
      </c>
      <c r="J1878" s="114" t="s">
        <v>225</v>
      </c>
      <c r="K1878" s="114"/>
      <c r="L1878" s="114" t="s">
        <v>50</v>
      </c>
      <c r="M1878" s="114" t="s">
        <v>368</v>
      </c>
    </row>
    <row r="1879" spans="1:13" x14ac:dyDescent="0.25">
      <c r="A1879" s="114">
        <v>25843</v>
      </c>
      <c r="B1879" s="115" t="s">
        <v>397</v>
      </c>
      <c r="C1879" s="114" t="s">
        <v>33</v>
      </c>
      <c r="D1879" s="114" t="s">
        <v>371</v>
      </c>
      <c r="E1879" s="114" t="s">
        <v>371</v>
      </c>
      <c r="F1879" s="114">
        <v>2020</v>
      </c>
      <c r="G1879" s="114"/>
      <c r="H1879" s="114">
        <v>2</v>
      </c>
      <c r="I1879" s="114">
        <v>2</v>
      </c>
      <c r="J1879" s="114" t="s">
        <v>225</v>
      </c>
      <c r="K1879" s="114"/>
      <c r="L1879" s="114" t="s">
        <v>50</v>
      </c>
      <c r="M1879" s="114" t="s">
        <v>368</v>
      </c>
    </row>
    <row r="1880" spans="1:13" x14ac:dyDescent="0.25">
      <c r="A1880" s="114">
        <v>25843</v>
      </c>
      <c r="B1880" s="115" t="s">
        <v>397</v>
      </c>
      <c r="C1880" s="114" t="s">
        <v>33</v>
      </c>
      <c r="D1880" s="114" t="s">
        <v>19</v>
      </c>
      <c r="E1880" s="114" t="s">
        <v>20</v>
      </c>
      <c r="F1880" s="114">
        <v>2020</v>
      </c>
      <c r="G1880" s="114" t="s">
        <v>3</v>
      </c>
      <c r="H1880" s="20">
        <v>470</v>
      </c>
      <c r="I1880" s="20">
        <v>460</v>
      </c>
      <c r="J1880" s="20">
        <v>10120</v>
      </c>
      <c r="K1880" s="20">
        <v>22</v>
      </c>
      <c r="L1880" s="114" t="s">
        <v>4</v>
      </c>
      <c r="M1880" s="114" t="s">
        <v>774</v>
      </c>
    </row>
    <row r="1881" spans="1:13" x14ac:dyDescent="0.25">
      <c r="A1881" s="114">
        <v>25843</v>
      </c>
      <c r="B1881" s="115" t="s">
        <v>397</v>
      </c>
      <c r="C1881" s="114" t="s">
        <v>33</v>
      </c>
      <c r="D1881" s="114" t="s">
        <v>19</v>
      </c>
      <c r="E1881" s="114" t="s">
        <v>20</v>
      </c>
      <c r="F1881" s="114">
        <v>2020</v>
      </c>
      <c r="G1881" s="114" t="s">
        <v>11</v>
      </c>
      <c r="H1881" s="20">
        <v>450</v>
      </c>
      <c r="I1881" s="20">
        <v>430</v>
      </c>
      <c r="J1881" s="20">
        <v>8600</v>
      </c>
      <c r="K1881" s="20">
        <v>20</v>
      </c>
      <c r="L1881" s="114" t="s">
        <v>4</v>
      </c>
      <c r="M1881" s="114" t="s">
        <v>774</v>
      </c>
    </row>
    <row r="1882" spans="1:13" x14ac:dyDescent="0.25">
      <c r="A1882" s="114">
        <v>25843</v>
      </c>
      <c r="B1882" s="115" t="s">
        <v>397</v>
      </c>
      <c r="C1882" s="114" t="s">
        <v>33</v>
      </c>
      <c r="D1882" s="114" t="s">
        <v>1</v>
      </c>
      <c r="E1882" s="114" t="s">
        <v>2</v>
      </c>
      <c r="F1882" s="114">
        <v>2020</v>
      </c>
      <c r="G1882" s="114" t="s">
        <v>3</v>
      </c>
      <c r="H1882" s="20">
        <v>36</v>
      </c>
      <c r="I1882" s="20">
        <v>36</v>
      </c>
      <c r="J1882" s="20">
        <v>100.67796610169492</v>
      </c>
      <c r="K1882" s="20">
        <v>2.79661016949153</v>
      </c>
      <c r="L1882" s="114" t="s">
        <v>4</v>
      </c>
      <c r="M1882" s="114" t="s">
        <v>764</v>
      </c>
    </row>
    <row r="1883" spans="1:13" x14ac:dyDescent="0.25">
      <c r="A1883" s="114">
        <v>25843</v>
      </c>
      <c r="B1883" s="115" t="s">
        <v>397</v>
      </c>
      <c r="C1883" s="114" t="s">
        <v>33</v>
      </c>
      <c r="D1883" s="114" t="s">
        <v>19</v>
      </c>
      <c r="E1883" s="114" t="s">
        <v>24</v>
      </c>
      <c r="F1883" s="114">
        <v>2020</v>
      </c>
      <c r="G1883" s="114" t="s">
        <v>3</v>
      </c>
      <c r="H1883" s="20">
        <v>35</v>
      </c>
      <c r="I1883" s="20">
        <v>33</v>
      </c>
      <c r="J1883" s="20">
        <v>495</v>
      </c>
      <c r="K1883" s="20">
        <v>15</v>
      </c>
      <c r="L1883" s="114" t="s">
        <v>4</v>
      </c>
      <c r="M1883" s="114" t="s">
        <v>774</v>
      </c>
    </row>
    <row r="1884" spans="1:13" x14ac:dyDescent="0.25">
      <c r="A1884" s="114">
        <v>25843</v>
      </c>
      <c r="B1884" s="115" t="s">
        <v>397</v>
      </c>
      <c r="C1884" s="114" t="s">
        <v>33</v>
      </c>
      <c r="D1884" s="114" t="s">
        <v>19</v>
      </c>
      <c r="E1884" s="114" t="s">
        <v>24</v>
      </c>
      <c r="F1884" s="114">
        <v>2020</v>
      </c>
      <c r="G1884" s="114" t="s">
        <v>11</v>
      </c>
      <c r="H1884" s="20">
        <v>30</v>
      </c>
      <c r="I1884" s="20">
        <v>28</v>
      </c>
      <c r="J1884" s="20">
        <v>476</v>
      </c>
      <c r="K1884" s="20">
        <v>17</v>
      </c>
      <c r="L1884" s="114" t="s">
        <v>4</v>
      </c>
      <c r="M1884" s="114" t="s">
        <v>774</v>
      </c>
    </row>
    <row r="1885" spans="1:13" x14ac:dyDescent="0.25">
      <c r="A1885" s="114">
        <v>25843</v>
      </c>
      <c r="B1885" s="115" t="s">
        <v>397</v>
      </c>
      <c r="C1885" s="114" t="s">
        <v>33</v>
      </c>
      <c r="D1885" s="114" t="s">
        <v>29</v>
      </c>
      <c r="E1885" s="114" t="s">
        <v>30</v>
      </c>
      <c r="F1885" s="114">
        <v>2020</v>
      </c>
      <c r="G1885" s="114" t="s">
        <v>3</v>
      </c>
      <c r="H1885" s="20">
        <v>26</v>
      </c>
      <c r="I1885" s="20">
        <v>25</v>
      </c>
      <c r="J1885" s="20">
        <v>350</v>
      </c>
      <c r="K1885" s="20">
        <v>14</v>
      </c>
      <c r="L1885" s="114" t="s">
        <v>4</v>
      </c>
      <c r="M1885" s="114" t="s">
        <v>771</v>
      </c>
    </row>
    <row r="1886" spans="1:13" x14ac:dyDescent="0.25">
      <c r="A1886" s="114">
        <v>25843</v>
      </c>
      <c r="B1886" s="115" t="s">
        <v>397</v>
      </c>
      <c r="C1886" s="114" t="s">
        <v>33</v>
      </c>
      <c r="D1886" s="114" t="s">
        <v>29</v>
      </c>
      <c r="E1886" s="114" t="s">
        <v>30</v>
      </c>
      <c r="F1886" s="114">
        <v>2020</v>
      </c>
      <c r="G1886" s="114" t="s">
        <v>11</v>
      </c>
      <c r="H1886" s="20">
        <v>20</v>
      </c>
      <c r="I1886" s="20">
        <v>18</v>
      </c>
      <c r="J1886" s="20">
        <v>216</v>
      </c>
      <c r="K1886" s="20">
        <v>12</v>
      </c>
      <c r="L1886" s="114" t="s">
        <v>4</v>
      </c>
      <c r="M1886" s="114" t="s">
        <v>771</v>
      </c>
    </row>
    <row r="1887" spans="1:13" x14ac:dyDescent="0.25">
      <c r="A1887" s="114">
        <v>25843</v>
      </c>
      <c r="B1887" s="115" t="s">
        <v>397</v>
      </c>
      <c r="C1887" s="114" t="s">
        <v>33</v>
      </c>
      <c r="D1887" s="114" t="s">
        <v>1</v>
      </c>
      <c r="E1887" s="114" t="s">
        <v>2</v>
      </c>
      <c r="F1887" s="114">
        <v>2020</v>
      </c>
      <c r="G1887" s="114" t="s">
        <v>11</v>
      </c>
      <c r="H1887" s="20">
        <v>15</v>
      </c>
      <c r="I1887" s="20">
        <v>13</v>
      </c>
      <c r="J1887" s="20">
        <v>36.355932203389834</v>
      </c>
      <c r="K1887" s="20">
        <v>2.79661016949153</v>
      </c>
      <c r="L1887" s="114" t="s">
        <v>4</v>
      </c>
      <c r="M1887" s="114" t="s">
        <v>764</v>
      </c>
    </row>
    <row r="1888" spans="1:13" x14ac:dyDescent="0.25">
      <c r="A1888" s="114">
        <v>25843</v>
      </c>
      <c r="B1888" s="115" t="s">
        <v>397</v>
      </c>
      <c r="C1888" s="114" t="s">
        <v>33</v>
      </c>
      <c r="D1888" s="114" t="s">
        <v>5</v>
      </c>
      <c r="E1888" s="114" t="s">
        <v>6</v>
      </c>
      <c r="F1888" s="114">
        <v>2020</v>
      </c>
      <c r="G1888" s="114" t="s">
        <v>3</v>
      </c>
      <c r="H1888" s="20">
        <v>14</v>
      </c>
      <c r="I1888" s="20">
        <v>14</v>
      </c>
      <c r="J1888" s="20">
        <v>19.626168224299064</v>
      </c>
      <c r="K1888" s="20">
        <v>1.4018691588784999</v>
      </c>
      <c r="L1888" s="114" t="s">
        <v>4</v>
      </c>
      <c r="M1888" s="114" t="s">
        <v>771</v>
      </c>
    </row>
    <row r="1889" spans="1:13" x14ac:dyDescent="0.25">
      <c r="A1889" s="114">
        <v>25843</v>
      </c>
      <c r="B1889" s="115" t="s">
        <v>397</v>
      </c>
      <c r="C1889" s="114" t="s">
        <v>33</v>
      </c>
      <c r="D1889" s="114" t="s">
        <v>7</v>
      </c>
      <c r="E1889" s="114" t="s">
        <v>8</v>
      </c>
      <c r="F1889" s="114">
        <v>2020</v>
      </c>
      <c r="G1889" s="114" t="s">
        <v>3</v>
      </c>
      <c r="H1889" s="20">
        <v>12</v>
      </c>
      <c r="I1889" s="20">
        <v>12</v>
      </c>
      <c r="J1889" s="20">
        <v>67.132867132867148</v>
      </c>
      <c r="K1889" s="20">
        <v>5.5944055944056004</v>
      </c>
      <c r="L1889" s="114" t="s">
        <v>4</v>
      </c>
      <c r="M1889" s="114" t="s">
        <v>764</v>
      </c>
    </row>
    <row r="1890" spans="1:13" x14ac:dyDescent="0.25">
      <c r="A1890" s="114">
        <v>25843</v>
      </c>
      <c r="B1890" s="115" t="s">
        <v>397</v>
      </c>
      <c r="C1890" s="114" t="s">
        <v>33</v>
      </c>
      <c r="D1890" s="114" t="s">
        <v>5</v>
      </c>
      <c r="E1890" s="114" t="s">
        <v>6</v>
      </c>
      <c r="F1890" s="114">
        <v>2020</v>
      </c>
      <c r="G1890" s="114" t="s">
        <v>11</v>
      </c>
      <c r="H1890" s="20">
        <v>11</v>
      </c>
      <c r="I1890" s="20">
        <v>10</v>
      </c>
      <c r="J1890" s="20">
        <v>37.383177570093459</v>
      </c>
      <c r="K1890" s="20">
        <v>3.7383177570093502</v>
      </c>
      <c r="L1890" s="114" t="s">
        <v>4</v>
      </c>
      <c r="M1890" s="114" t="s">
        <v>771</v>
      </c>
    </row>
    <row r="1891" spans="1:13" x14ac:dyDescent="0.25">
      <c r="A1891" s="114">
        <v>25843</v>
      </c>
      <c r="B1891" s="115" t="s">
        <v>397</v>
      </c>
      <c r="C1891" s="114" t="s">
        <v>33</v>
      </c>
      <c r="D1891" s="114" t="s">
        <v>7</v>
      </c>
      <c r="E1891" s="114" t="s">
        <v>8</v>
      </c>
      <c r="F1891" s="114">
        <v>2020</v>
      </c>
      <c r="G1891" s="114" t="s">
        <v>11</v>
      </c>
      <c r="H1891" s="20">
        <v>8</v>
      </c>
      <c r="I1891" s="20">
        <v>7</v>
      </c>
      <c r="J1891" s="20">
        <v>34.265734265734267</v>
      </c>
      <c r="K1891" s="20">
        <v>4.8951048951049003</v>
      </c>
      <c r="L1891" s="114" t="s">
        <v>4</v>
      </c>
      <c r="M1891" s="114" t="s">
        <v>764</v>
      </c>
    </row>
    <row r="1892" spans="1:13" x14ac:dyDescent="0.25">
      <c r="A1892" s="114">
        <v>25843</v>
      </c>
      <c r="B1892" s="115" t="s">
        <v>397</v>
      </c>
      <c r="C1892" s="114" t="s">
        <v>33</v>
      </c>
      <c r="D1892" s="114" t="s">
        <v>238</v>
      </c>
      <c r="E1892" s="114" t="s">
        <v>239</v>
      </c>
      <c r="F1892" s="114">
        <v>2020</v>
      </c>
      <c r="G1892" s="114" t="s">
        <v>225</v>
      </c>
      <c r="H1892" s="20">
        <v>9</v>
      </c>
      <c r="I1892" s="20">
        <v>9</v>
      </c>
      <c r="J1892" s="20">
        <v>252</v>
      </c>
      <c r="K1892" s="20">
        <v>28</v>
      </c>
      <c r="L1892" s="114" t="s">
        <v>50</v>
      </c>
      <c r="M1892" s="114" t="s">
        <v>769</v>
      </c>
    </row>
    <row r="1893" spans="1:13" x14ac:dyDescent="0.25">
      <c r="A1893" s="114">
        <v>25843</v>
      </c>
      <c r="B1893" s="115" t="s">
        <v>397</v>
      </c>
      <c r="C1893" s="114" t="s">
        <v>33</v>
      </c>
      <c r="D1893" s="114" t="s">
        <v>230</v>
      </c>
      <c r="E1893" s="114" t="s">
        <v>231</v>
      </c>
      <c r="F1893" s="114">
        <v>2020</v>
      </c>
      <c r="G1893" s="114" t="s">
        <v>225</v>
      </c>
      <c r="H1893" s="20">
        <v>8</v>
      </c>
      <c r="I1893" s="20">
        <v>7</v>
      </c>
      <c r="J1893" s="20">
        <v>49</v>
      </c>
      <c r="K1893" s="20">
        <v>7</v>
      </c>
      <c r="L1893" s="114" t="s">
        <v>50</v>
      </c>
      <c r="M1893" s="114" t="s">
        <v>769</v>
      </c>
    </row>
    <row r="1894" spans="1:13" x14ac:dyDescent="0.25">
      <c r="A1894" s="114">
        <v>25843</v>
      </c>
      <c r="B1894" s="115" t="s">
        <v>397</v>
      </c>
      <c r="C1894" s="114" t="s">
        <v>33</v>
      </c>
      <c r="D1894" s="114" t="s">
        <v>264</v>
      </c>
      <c r="E1894" s="114" t="s">
        <v>265</v>
      </c>
      <c r="F1894" s="114">
        <v>2020</v>
      </c>
      <c r="G1894" s="114" t="s">
        <v>225</v>
      </c>
      <c r="H1894" s="20">
        <v>7</v>
      </c>
      <c r="I1894" s="20">
        <v>5</v>
      </c>
      <c r="J1894" s="20">
        <v>49</v>
      </c>
      <c r="K1894" s="20">
        <v>7</v>
      </c>
      <c r="L1894" s="114" t="s">
        <v>50</v>
      </c>
      <c r="M1894" s="114" t="s">
        <v>769</v>
      </c>
    </row>
    <row r="1895" spans="1:13" x14ac:dyDescent="0.25">
      <c r="A1895" s="114">
        <v>25843</v>
      </c>
      <c r="B1895" s="115" t="s">
        <v>397</v>
      </c>
      <c r="C1895" s="114" t="s">
        <v>33</v>
      </c>
      <c r="D1895" s="114" t="s">
        <v>236</v>
      </c>
      <c r="E1895" s="114" t="s">
        <v>237</v>
      </c>
      <c r="F1895" s="114">
        <v>2020</v>
      </c>
      <c r="G1895" s="114" t="s">
        <v>225</v>
      </c>
      <c r="H1895" s="20">
        <v>4</v>
      </c>
      <c r="I1895" s="20">
        <v>2</v>
      </c>
      <c r="J1895" s="20">
        <v>18</v>
      </c>
      <c r="K1895" s="20">
        <v>9</v>
      </c>
      <c r="L1895" s="114" t="s">
        <v>50</v>
      </c>
      <c r="M1895" s="114" t="s">
        <v>769</v>
      </c>
    </row>
    <row r="1896" spans="1:13" x14ac:dyDescent="0.25">
      <c r="A1896" s="114">
        <v>25843</v>
      </c>
      <c r="B1896" s="115" t="s">
        <v>397</v>
      </c>
      <c r="C1896" s="114" t="s">
        <v>33</v>
      </c>
      <c r="D1896" s="114" t="s">
        <v>276</v>
      </c>
      <c r="E1896" s="114" t="s">
        <v>277</v>
      </c>
      <c r="F1896" s="114">
        <v>2020</v>
      </c>
      <c r="G1896" s="114" t="s">
        <v>225</v>
      </c>
      <c r="H1896" s="20">
        <v>3</v>
      </c>
      <c r="I1896" s="20">
        <v>3</v>
      </c>
      <c r="J1896" s="20">
        <v>45</v>
      </c>
      <c r="K1896" s="20">
        <v>15</v>
      </c>
      <c r="L1896" s="114" t="s">
        <v>50</v>
      </c>
      <c r="M1896" s="114" t="s">
        <v>769</v>
      </c>
    </row>
    <row r="1897" spans="1:13" x14ac:dyDescent="0.25">
      <c r="A1897" s="114">
        <v>25843</v>
      </c>
      <c r="B1897" s="115" t="s">
        <v>397</v>
      </c>
      <c r="C1897" s="114" t="s">
        <v>33</v>
      </c>
      <c r="D1897" s="114" t="s">
        <v>244</v>
      </c>
      <c r="E1897" s="114" t="s">
        <v>245</v>
      </c>
      <c r="F1897" s="114">
        <v>2020</v>
      </c>
      <c r="G1897" s="114" t="s">
        <v>225</v>
      </c>
      <c r="H1897" s="20">
        <v>2.5</v>
      </c>
      <c r="I1897" s="20">
        <v>2</v>
      </c>
      <c r="J1897" s="20">
        <v>24</v>
      </c>
      <c r="K1897" s="20">
        <v>12</v>
      </c>
      <c r="L1897" s="114" t="s">
        <v>50</v>
      </c>
      <c r="M1897" s="114" t="s">
        <v>769</v>
      </c>
    </row>
    <row r="1898" spans="1:13" x14ac:dyDescent="0.25">
      <c r="A1898" s="114">
        <v>25843</v>
      </c>
      <c r="B1898" s="115" t="s">
        <v>397</v>
      </c>
      <c r="C1898" s="114" t="s">
        <v>33</v>
      </c>
      <c r="D1898" s="114" t="s">
        <v>266</v>
      </c>
      <c r="E1898" s="114" t="s">
        <v>267</v>
      </c>
      <c r="F1898" s="114">
        <v>2020</v>
      </c>
      <c r="G1898" s="114" t="s">
        <v>225</v>
      </c>
      <c r="H1898" s="20">
        <v>2</v>
      </c>
      <c r="I1898" s="20">
        <v>0</v>
      </c>
      <c r="J1898" s="20">
        <v>0</v>
      </c>
      <c r="K1898" s="20">
        <v>0</v>
      </c>
      <c r="L1898" s="114" t="s">
        <v>50</v>
      </c>
      <c r="M1898" s="114" t="s">
        <v>769</v>
      </c>
    </row>
    <row r="1899" spans="1:13" x14ac:dyDescent="0.25">
      <c r="A1899" s="114">
        <v>25843</v>
      </c>
      <c r="B1899" s="115" t="s">
        <v>397</v>
      </c>
      <c r="C1899" s="114" t="s">
        <v>33</v>
      </c>
      <c r="D1899" s="114" t="s">
        <v>274</v>
      </c>
      <c r="E1899" s="114" t="s">
        <v>275</v>
      </c>
      <c r="F1899" s="114">
        <v>2020</v>
      </c>
      <c r="G1899" s="114" t="s">
        <v>225</v>
      </c>
      <c r="H1899" s="20">
        <v>2</v>
      </c>
      <c r="I1899" s="20">
        <v>1</v>
      </c>
      <c r="J1899" s="20">
        <v>4</v>
      </c>
      <c r="K1899" s="20">
        <v>4</v>
      </c>
      <c r="L1899" s="114" t="s">
        <v>50</v>
      </c>
      <c r="M1899" s="114" t="s">
        <v>769</v>
      </c>
    </row>
    <row r="1900" spans="1:13" x14ac:dyDescent="0.25">
      <c r="A1900" s="114">
        <v>25843</v>
      </c>
      <c r="B1900" s="115" t="s">
        <v>397</v>
      </c>
      <c r="C1900" s="114" t="s">
        <v>33</v>
      </c>
      <c r="D1900" s="114" t="s">
        <v>278</v>
      </c>
      <c r="E1900" s="114" t="s">
        <v>279</v>
      </c>
      <c r="F1900" s="114">
        <v>2020</v>
      </c>
      <c r="G1900" s="114" t="s">
        <v>225</v>
      </c>
      <c r="H1900" s="20">
        <v>2</v>
      </c>
      <c r="I1900" s="20">
        <v>1.5</v>
      </c>
      <c r="J1900" s="20">
        <v>10</v>
      </c>
      <c r="K1900" s="20">
        <v>5</v>
      </c>
      <c r="L1900" s="114" t="s">
        <v>50</v>
      </c>
      <c r="M1900" s="114" t="s">
        <v>769</v>
      </c>
    </row>
    <row r="1901" spans="1:13" x14ac:dyDescent="0.25">
      <c r="A1901" s="114">
        <v>25843</v>
      </c>
      <c r="B1901" s="115" t="s">
        <v>397</v>
      </c>
      <c r="C1901" s="114" t="s">
        <v>33</v>
      </c>
      <c r="D1901" s="114" t="s">
        <v>228</v>
      </c>
      <c r="E1901" s="114" t="s">
        <v>229</v>
      </c>
      <c r="F1901" s="114">
        <v>2020</v>
      </c>
      <c r="G1901" s="114" t="s">
        <v>225</v>
      </c>
      <c r="H1901" s="20">
        <v>2</v>
      </c>
      <c r="I1901" s="20">
        <v>2</v>
      </c>
      <c r="J1901" s="20">
        <v>16</v>
      </c>
      <c r="K1901" s="20">
        <v>8</v>
      </c>
      <c r="L1901" s="114" t="s">
        <v>50</v>
      </c>
      <c r="M1901" s="114" t="s">
        <v>769</v>
      </c>
    </row>
    <row r="1902" spans="1:13" x14ac:dyDescent="0.25">
      <c r="A1902" s="114">
        <v>25843</v>
      </c>
      <c r="B1902" s="115" t="s">
        <v>397</v>
      </c>
      <c r="C1902" s="114" t="s">
        <v>33</v>
      </c>
      <c r="D1902" s="114" t="s">
        <v>289</v>
      </c>
      <c r="E1902" s="114" t="s">
        <v>290</v>
      </c>
      <c r="F1902" s="114">
        <v>2020</v>
      </c>
      <c r="G1902" s="114" t="s">
        <v>225</v>
      </c>
      <c r="H1902" s="20">
        <v>1.5</v>
      </c>
      <c r="I1902" s="20">
        <v>1.5</v>
      </c>
      <c r="J1902" s="20">
        <v>24</v>
      </c>
      <c r="K1902" s="20">
        <v>16</v>
      </c>
      <c r="L1902" s="114" t="s">
        <v>50</v>
      </c>
      <c r="M1902" s="114" t="s">
        <v>769</v>
      </c>
    </row>
    <row r="1903" spans="1:13" x14ac:dyDescent="0.25">
      <c r="A1903" s="114">
        <v>25845</v>
      </c>
      <c r="B1903" s="117" t="s">
        <v>390</v>
      </c>
      <c r="C1903" s="114" t="s">
        <v>63</v>
      </c>
      <c r="D1903" s="114" t="s">
        <v>19</v>
      </c>
      <c r="E1903" s="114" t="s">
        <v>20</v>
      </c>
      <c r="F1903" s="114">
        <v>2020</v>
      </c>
      <c r="G1903" s="114" t="s">
        <v>11</v>
      </c>
      <c r="H1903" s="20">
        <v>1350</v>
      </c>
      <c r="I1903" s="20">
        <v>1300</v>
      </c>
      <c r="J1903" s="20">
        <v>39000</v>
      </c>
      <c r="K1903" s="20">
        <v>30</v>
      </c>
      <c r="L1903" s="114" t="s">
        <v>4</v>
      </c>
      <c r="M1903" s="114" t="s">
        <v>774</v>
      </c>
    </row>
    <row r="1904" spans="1:13" x14ac:dyDescent="0.25">
      <c r="A1904" s="114">
        <v>25845</v>
      </c>
      <c r="B1904" s="117" t="s">
        <v>390</v>
      </c>
      <c r="C1904" s="114" t="s">
        <v>63</v>
      </c>
      <c r="D1904" s="114" t="s">
        <v>19</v>
      </c>
      <c r="E1904" s="114" t="s">
        <v>20</v>
      </c>
      <c r="F1904" s="114">
        <v>2020</v>
      </c>
      <c r="G1904" s="114" t="s">
        <v>3</v>
      </c>
      <c r="H1904" s="20">
        <v>712</v>
      </c>
      <c r="I1904" s="20">
        <v>695</v>
      </c>
      <c r="J1904" s="20">
        <v>22240</v>
      </c>
      <c r="K1904" s="20">
        <v>32</v>
      </c>
      <c r="L1904" s="114" t="s">
        <v>4</v>
      </c>
      <c r="M1904" s="114" t="s">
        <v>774</v>
      </c>
    </row>
    <row r="1905" spans="1:13" x14ac:dyDescent="0.25">
      <c r="A1905" s="114">
        <v>25845</v>
      </c>
      <c r="B1905" s="117" t="s">
        <v>390</v>
      </c>
      <c r="C1905" s="114" t="s">
        <v>63</v>
      </c>
      <c r="D1905" s="114" t="s">
        <v>1</v>
      </c>
      <c r="E1905" s="114" t="s">
        <v>35</v>
      </c>
      <c r="F1905" s="114">
        <v>2020</v>
      </c>
      <c r="G1905" s="114" t="s">
        <v>11</v>
      </c>
      <c r="H1905" s="20">
        <v>550</v>
      </c>
      <c r="I1905" s="20">
        <v>550</v>
      </c>
      <c r="J1905" s="20">
        <v>1845.762711864407</v>
      </c>
      <c r="K1905" s="20">
        <v>3.35593220338983</v>
      </c>
      <c r="L1905" s="114" t="s">
        <v>4</v>
      </c>
      <c r="M1905" s="114" t="s">
        <v>764</v>
      </c>
    </row>
    <row r="1906" spans="1:13" x14ac:dyDescent="0.25">
      <c r="A1906" s="114">
        <v>25845</v>
      </c>
      <c r="B1906" s="117" t="s">
        <v>390</v>
      </c>
      <c r="C1906" s="114" t="s">
        <v>63</v>
      </c>
      <c r="D1906" s="114" t="s">
        <v>64</v>
      </c>
      <c r="E1906" s="114" t="s">
        <v>65</v>
      </c>
      <c r="F1906" s="114">
        <v>2020</v>
      </c>
      <c r="G1906" s="114" t="s">
        <v>3</v>
      </c>
      <c r="H1906" s="20">
        <v>250</v>
      </c>
      <c r="I1906" s="20">
        <v>235</v>
      </c>
      <c r="J1906" s="20">
        <v>3760</v>
      </c>
      <c r="K1906" s="20">
        <v>16</v>
      </c>
      <c r="L1906" s="114" t="s">
        <v>4</v>
      </c>
      <c r="M1906" s="114" t="s">
        <v>771</v>
      </c>
    </row>
    <row r="1907" spans="1:13" x14ac:dyDescent="0.25">
      <c r="A1907" s="114">
        <v>25845</v>
      </c>
      <c r="B1907" s="117" t="s">
        <v>390</v>
      </c>
      <c r="C1907" s="114" t="s">
        <v>63</v>
      </c>
      <c r="D1907" s="114" t="s">
        <v>64</v>
      </c>
      <c r="E1907" s="114" t="s">
        <v>65</v>
      </c>
      <c r="F1907" s="114">
        <v>2020</v>
      </c>
      <c r="G1907" s="114" t="s">
        <v>11</v>
      </c>
      <c r="H1907" s="20">
        <v>220</v>
      </c>
      <c r="I1907" s="20">
        <v>220</v>
      </c>
      <c r="J1907" s="20">
        <v>2640</v>
      </c>
      <c r="K1907" s="20">
        <v>12</v>
      </c>
      <c r="L1907" s="114" t="s">
        <v>4</v>
      </c>
      <c r="M1907" s="114" t="s">
        <v>771</v>
      </c>
    </row>
    <row r="1908" spans="1:13" x14ac:dyDescent="0.25">
      <c r="A1908" s="114">
        <v>25845</v>
      </c>
      <c r="B1908" s="117" t="s">
        <v>390</v>
      </c>
      <c r="C1908" s="114" t="s">
        <v>63</v>
      </c>
      <c r="D1908" s="114" t="s">
        <v>19</v>
      </c>
      <c r="E1908" s="114" t="s">
        <v>24</v>
      </c>
      <c r="F1908" s="114">
        <v>2020</v>
      </c>
      <c r="G1908" s="114" t="s">
        <v>3</v>
      </c>
      <c r="H1908" s="20">
        <v>210</v>
      </c>
      <c r="I1908" s="20">
        <v>208</v>
      </c>
      <c r="J1908" s="20">
        <v>4992</v>
      </c>
      <c r="K1908" s="20">
        <v>24</v>
      </c>
      <c r="L1908" s="114" t="s">
        <v>4</v>
      </c>
      <c r="M1908" s="114" t="s">
        <v>774</v>
      </c>
    </row>
    <row r="1909" spans="1:13" x14ac:dyDescent="0.25">
      <c r="A1909" s="114">
        <v>25845</v>
      </c>
      <c r="B1909" s="117" t="s">
        <v>390</v>
      </c>
      <c r="C1909" s="114" t="s">
        <v>63</v>
      </c>
      <c r="D1909" s="114" t="s">
        <v>1</v>
      </c>
      <c r="E1909" s="114" t="s">
        <v>35</v>
      </c>
      <c r="F1909" s="114">
        <v>2020</v>
      </c>
      <c r="G1909" s="114" t="s">
        <v>3</v>
      </c>
      <c r="H1909" s="20">
        <v>200</v>
      </c>
      <c r="I1909" s="20">
        <v>190</v>
      </c>
      <c r="J1909" s="20">
        <v>690.76271186440681</v>
      </c>
      <c r="K1909" s="20">
        <v>3.63559322033898</v>
      </c>
      <c r="L1909" s="114" t="s">
        <v>4</v>
      </c>
      <c r="M1909" s="114" t="s">
        <v>764</v>
      </c>
    </row>
    <row r="1910" spans="1:13" x14ac:dyDescent="0.25">
      <c r="A1910" s="114">
        <v>25845</v>
      </c>
      <c r="B1910" s="117" t="s">
        <v>390</v>
      </c>
      <c r="C1910" s="114" t="s">
        <v>63</v>
      </c>
      <c r="D1910" s="114" t="s">
        <v>19</v>
      </c>
      <c r="E1910" s="114" t="s">
        <v>24</v>
      </c>
      <c r="F1910" s="114">
        <v>2020</v>
      </c>
      <c r="G1910" s="114" t="s">
        <v>11</v>
      </c>
      <c r="H1910" s="20">
        <v>190</v>
      </c>
      <c r="I1910" s="20">
        <v>190</v>
      </c>
      <c r="J1910" s="20">
        <v>3800</v>
      </c>
      <c r="K1910" s="20">
        <v>20</v>
      </c>
      <c r="L1910" s="114" t="s">
        <v>4</v>
      </c>
      <c r="M1910" s="114" t="s">
        <v>774</v>
      </c>
    </row>
    <row r="1911" spans="1:13" x14ac:dyDescent="0.25">
      <c r="A1911" s="114">
        <v>25845</v>
      </c>
      <c r="B1911" s="117" t="s">
        <v>390</v>
      </c>
      <c r="C1911" s="114" t="s">
        <v>63</v>
      </c>
      <c r="D1911" s="114" t="s">
        <v>29</v>
      </c>
      <c r="E1911" s="114" t="s">
        <v>30</v>
      </c>
      <c r="F1911" s="114">
        <v>2020</v>
      </c>
      <c r="G1911" s="114" t="s">
        <v>3</v>
      </c>
      <c r="H1911" s="20">
        <v>130</v>
      </c>
      <c r="I1911" s="20">
        <v>120</v>
      </c>
      <c r="J1911" s="20">
        <v>1440</v>
      </c>
      <c r="K1911" s="20">
        <v>12</v>
      </c>
      <c r="L1911" s="114" t="s">
        <v>4</v>
      </c>
      <c r="M1911" s="114" t="s">
        <v>771</v>
      </c>
    </row>
    <row r="1912" spans="1:13" x14ac:dyDescent="0.25">
      <c r="A1912" s="114">
        <v>25845</v>
      </c>
      <c r="B1912" s="117" t="s">
        <v>390</v>
      </c>
      <c r="C1912" s="114" t="s">
        <v>63</v>
      </c>
      <c r="D1912" s="114" t="s">
        <v>29</v>
      </c>
      <c r="E1912" s="114" t="s">
        <v>30</v>
      </c>
      <c r="F1912" s="114">
        <v>2020</v>
      </c>
      <c r="G1912" s="114" t="s">
        <v>11</v>
      </c>
      <c r="H1912" s="20">
        <v>120</v>
      </c>
      <c r="I1912" s="20">
        <v>120</v>
      </c>
      <c r="J1912" s="20">
        <v>1800</v>
      </c>
      <c r="K1912" s="20">
        <v>15</v>
      </c>
      <c r="L1912" s="114" t="s">
        <v>4</v>
      </c>
      <c r="M1912" s="114" t="s">
        <v>771</v>
      </c>
    </row>
    <row r="1913" spans="1:13" x14ac:dyDescent="0.25">
      <c r="A1913" s="114">
        <v>25845</v>
      </c>
      <c r="B1913" s="117" t="s">
        <v>390</v>
      </c>
      <c r="C1913" s="114" t="s">
        <v>63</v>
      </c>
      <c r="D1913" s="114" t="s">
        <v>17</v>
      </c>
      <c r="E1913" s="114" t="s">
        <v>18</v>
      </c>
      <c r="F1913" s="114">
        <v>2020</v>
      </c>
      <c r="G1913" s="114" t="s">
        <v>3</v>
      </c>
      <c r="H1913" s="20">
        <v>80</v>
      </c>
      <c r="I1913" s="20">
        <v>73</v>
      </c>
      <c r="J1913" s="20">
        <v>2190</v>
      </c>
      <c r="K1913" s="20">
        <v>30</v>
      </c>
      <c r="L1913" s="114" t="s">
        <v>4</v>
      </c>
      <c r="M1913" s="114" t="s">
        <v>771</v>
      </c>
    </row>
    <row r="1914" spans="1:13" x14ac:dyDescent="0.25">
      <c r="A1914" s="114">
        <v>25845</v>
      </c>
      <c r="B1914" s="117" t="s">
        <v>390</v>
      </c>
      <c r="C1914" s="114" t="s">
        <v>63</v>
      </c>
      <c r="D1914" s="114" t="s">
        <v>17</v>
      </c>
      <c r="E1914" s="114" t="s">
        <v>18</v>
      </c>
      <c r="F1914" s="114">
        <v>2020</v>
      </c>
      <c r="G1914" s="114" t="s">
        <v>11</v>
      </c>
      <c r="H1914" s="20">
        <v>40</v>
      </c>
      <c r="I1914" s="20">
        <v>40</v>
      </c>
      <c r="J1914" s="20">
        <v>1200</v>
      </c>
      <c r="K1914" s="20">
        <v>30</v>
      </c>
      <c r="L1914" s="114" t="s">
        <v>4</v>
      </c>
      <c r="M1914" s="114" t="s">
        <v>771</v>
      </c>
    </row>
    <row r="1915" spans="1:13" x14ac:dyDescent="0.25">
      <c r="A1915" s="114">
        <v>25845</v>
      </c>
      <c r="B1915" s="117" t="s">
        <v>390</v>
      </c>
      <c r="C1915" s="114" t="s">
        <v>63</v>
      </c>
      <c r="D1915" s="114" t="s">
        <v>7</v>
      </c>
      <c r="E1915" s="114" t="s">
        <v>8</v>
      </c>
      <c r="F1915" s="114">
        <v>2020</v>
      </c>
      <c r="G1915" s="114" t="s">
        <v>3</v>
      </c>
      <c r="H1915" s="20">
        <v>16</v>
      </c>
      <c r="I1915" s="20">
        <v>15</v>
      </c>
      <c r="J1915" s="20">
        <v>52.447552447552454</v>
      </c>
      <c r="K1915" s="20">
        <v>3.4965034965034998</v>
      </c>
      <c r="L1915" s="114" t="s">
        <v>4</v>
      </c>
      <c r="M1915" s="114" t="s">
        <v>764</v>
      </c>
    </row>
    <row r="1916" spans="1:13" x14ac:dyDescent="0.25">
      <c r="A1916" s="114">
        <v>25845</v>
      </c>
      <c r="B1916" s="117" t="s">
        <v>390</v>
      </c>
      <c r="C1916" s="114" t="s">
        <v>63</v>
      </c>
      <c r="D1916" s="114" t="s">
        <v>7</v>
      </c>
      <c r="E1916" s="114" t="s">
        <v>8</v>
      </c>
      <c r="F1916" s="114">
        <v>2020</v>
      </c>
      <c r="G1916" s="114" t="s">
        <v>11</v>
      </c>
      <c r="H1916" s="20">
        <v>16</v>
      </c>
      <c r="I1916" s="20">
        <v>16</v>
      </c>
      <c r="J1916" s="20">
        <v>44.75524475524476</v>
      </c>
      <c r="K1916" s="20">
        <v>2.7972027972028002</v>
      </c>
      <c r="L1916" s="114" t="s">
        <v>4</v>
      </c>
      <c r="M1916" s="114" t="s">
        <v>764</v>
      </c>
    </row>
    <row r="1917" spans="1:13" x14ac:dyDescent="0.25">
      <c r="A1917" s="114">
        <v>25845</v>
      </c>
      <c r="B1917" s="117" t="s">
        <v>390</v>
      </c>
      <c r="C1917" s="114" t="s">
        <v>63</v>
      </c>
      <c r="D1917" s="114" t="s">
        <v>42</v>
      </c>
      <c r="E1917" s="114" t="s">
        <v>43</v>
      </c>
      <c r="F1917" s="114">
        <v>2020</v>
      </c>
      <c r="G1917" s="114" t="s">
        <v>3</v>
      </c>
      <c r="H1917" s="20">
        <v>13</v>
      </c>
      <c r="I1917" s="20">
        <v>9</v>
      </c>
      <c r="J1917" s="20">
        <v>81</v>
      </c>
      <c r="K1917" s="20">
        <v>9</v>
      </c>
      <c r="L1917" s="114" t="s">
        <v>4</v>
      </c>
      <c r="M1917" s="114" t="s">
        <v>771</v>
      </c>
    </row>
    <row r="1918" spans="1:13" x14ac:dyDescent="0.25">
      <c r="A1918" s="114">
        <v>25845</v>
      </c>
      <c r="B1918" s="117" t="s">
        <v>390</v>
      </c>
      <c r="C1918" s="114" t="s">
        <v>63</v>
      </c>
      <c r="D1918" s="114" t="s">
        <v>52</v>
      </c>
      <c r="E1918" s="114" t="s">
        <v>53</v>
      </c>
      <c r="F1918" s="114">
        <v>2020</v>
      </c>
      <c r="G1918" s="114" t="s">
        <v>3</v>
      </c>
      <c r="H1918" s="20">
        <v>12</v>
      </c>
      <c r="I1918" s="20">
        <v>7</v>
      </c>
      <c r="J1918" s="20">
        <v>56</v>
      </c>
      <c r="K1918" s="20">
        <v>8</v>
      </c>
      <c r="L1918" s="114" t="s">
        <v>4</v>
      </c>
      <c r="M1918" s="114" t="s">
        <v>771</v>
      </c>
    </row>
    <row r="1919" spans="1:13" x14ac:dyDescent="0.25">
      <c r="A1919" s="114">
        <v>25845</v>
      </c>
      <c r="B1919" s="117" t="s">
        <v>390</v>
      </c>
      <c r="C1919" s="114" t="s">
        <v>63</v>
      </c>
      <c r="D1919" s="114" t="s">
        <v>52</v>
      </c>
      <c r="E1919" s="114" t="s">
        <v>53</v>
      </c>
      <c r="F1919" s="114">
        <v>2020</v>
      </c>
      <c r="G1919" s="114" t="s">
        <v>11</v>
      </c>
      <c r="H1919" s="20">
        <v>10</v>
      </c>
      <c r="I1919" s="20">
        <v>10</v>
      </c>
      <c r="J1919" s="20">
        <v>100</v>
      </c>
      <c r="K1919" s="20">
        <v>10</v>
      </c>
      <c r="L1919" s="114" t="s">
        <v>4</v>
      </c>
      <c r="M1919" s="114" t="s">
        <v>771</v>
      </c>
    </row>
    <row r="1920" spans="1:13" x14ac:dyDescent="0.25">
      <c r="A1920" s="114">
        <v>25845</v>
      </c>
      <c r="B1920" s="117" t="s">
        <v>390</v>
      </c>
      <c r="C1920" s="114" t="s">
        <v>63</v>
      </c>
      <c r="D1920" s="114" t="s">
        <v>5</v>
      </c>
      <c r="E1920" s="114" t="s">
        <v>6</v>
      </c>
      <c r="F1920" s="114">
        <v>2020</v>
      </c>
      <c r="G1920" s="114" t="s">
        <v>3</v>
      </c>
      <c r="H1920" s="20">
        <v>10</v>
      </c>
      <c r="I1920" s="20">
        <v>9</v>
      </c>
      <c r="J1920" s="20">
        <v>16.822429906542055</v>
      </c>
      <c r="K1920" s="20">
        <v>1.86915887850467</v>
      </c>
      <c r="L1920" s="114" t="s">
        <v>4</v>
      </c>
      <c r="M1920" s="114" t="s">
        <v>771</v>
      </c>
    </row>
    <row r="1921" spans="1:13" x14ac:dyDescent="0.25">
      <c r="A1921" s="114">
        <v>25845</v>
      </c>
      <c r="B1921" s="117" t="s">
        <v>390</v>
      </c>
      <c r="C1921" s="114" t="s">
        <v>63</v>
      </c>
      <c r="D1921" s="114" t="s">
        <v>42</v>
      </c>
      <c r="E1921" s="114" t="s">
        <v>43</v>
      </c>
      <c r="F1921" s="114">
        <v>2020</v>
      </c>
      <c r="G1921" s="114" t="s">
        <v>11</v>
      </c>
      <c r="H1921" s="20">
        <v>10</v>
      </c>
      <c r="I1921" s="20">
        <v>9</v>
      </c>
      <c r="J1921" s="20">
        <v>81</v>
      </c>
      <c r="K1921" s="20">
        <v>9</v>
      </c>
      <c r="L1921" s="114" t="s">
        <v>4</v>
      </c>
      <c r="M1921" s="114" t="s">
        <v>771</v>
      </c>
    </row>
    <row r="1922" spans="1:13" x14ac:dyDescent="0.25">
      <c r="A1922" s="114">
        <v>25845</v>
      </c>
      <c r="B1922" s="117" t="s">
        <v>390</v>
      </c>
      <c r="C1922" s="114" t="s">
        <v>63</v>
      </c>
      <c r="D1922" s="114" t="s">
        <v>22</v>
      </c>
      <c r="E1922" s="114" t="s">
        <v>32</v>
      </c>
      <c r="F1922" s="114">
        <v>2020</v>
      </c>
      <c r="G1922" s="114" t="s">
        <v>3</v>
      </c>
      <c r="H1922" s="20">
        <v>9</v>
      </c>
      <c r="I1922" s="20">
        <v>8.5</v>
      </c>
      <c r="J1922" s="20">
        <v>178.5</v>
      </c>
      <c r="K1922" s="20">
        <v>21</v>
      </c>
      <c r="L1922" s="114" t="s">
        <v>4</v>
      </c>
      <c r="M1922" s="114" t="s">
        <v>771</v>
      </c>
    </row>
    <row r="1923" spans="1:13" x14ac:dyDescent="0.25">
      <c r="A1923" s="114">
        <v>25845</v>
      </c>
      <c r="B1923" s="117" t="s">
        <v>390</v>
      </c>
      <c r="C1923" s="114" t="s">
        <v>63</v>
      </c>
      <c r="D1923" s="114" t="s">
        <v>5</v>
      </c>
      <c r="E1923" s="114" t="s">
        <v>6</v>
      </c>
      <c r="F1923" s="114">
        <v>2020</v>
      </c>
      <c r="G1923" s="114" t="s">
        <v>11</v>
      </c>
      <c r="H1923" s="20">
        <v>8</v>
      </c>
      <c r="I1923" s="20">
        <v>7</v>
      </c>
      <c r="J1923" s="20">
        <v>13.084112149532711</v>
      </c>
      <c r="K1923" s="20">
        <v>1.86915887850467</v>
      </c>
      <c r="L1923" s="114" t="s">
        <v>4</v>
      </c>
      <c r="M1923" s="114" t="s">
        <v>771</v>
      </c>
    </row>
    <row r="1924" spans="1:13" x14ac:dyDescent="0.25">
      <c r="A1924" s="114">
        <v>25845</v>
      </c>
      <c r="B1924" s="117" t="s">
        <v>390</v>
      </c>
      <c r="C1924" s="114" t="s">
        <v>63</v>
      </c>
      <c r="D1924" s="114" t="s">
        <v>9</v>
      </c>
      <c r="E1924" s="114" t="s">
        <v>10</v>
      </c>
      <c r="F1924" s="114">
        <v>2020</v>
      </c>
      <c r="G1924" s="114" t="s">
        <v>3</v>
      </c>
      <c r="H1924" s="20">
        <v>4</v>
      </c>
      <c r="I1924" s="20">
        <v>4</v>
      </c>
      <c r="J1924" s="20">
        <v>40</v>
      </c>
      <c r="K1924" s="20">
        <v>10</v>
      </c>
      <c r="L1924" s="114" t="s">
        <v>4</v>
      </c>
      <c r="M1924" s="114" t="s">
        <v>771</v>
      </c>
    </row>
    <row r="1925" spans="1:13" x14ac:dyDescent="0.25">
      <c r="A1925" s="114">
        <v>25845</v>
      </c>
      <c r="B1925" s="117" t="s">
        <v>390</v>
      </c>
      <c r="C1925" s="114" t="s">
        <v>63</v>
      </c>
      <c r="D1925" s="114" t="s">
        <v>230</v>
      </c>
      <c r="E1925" s="114" t="s">
        <v>231</v>
      </c>
      <c r="F1925" s="114">
        <v>2020</v>
      </c>
      <c r="G1925" s="114" t="s">
        <v>225</v>
      </c>
      <c r="H1925" s="20">
        <v>26</v>
      </c>
      <c r="I1925" s="20">
        <v>24</v>
      </c>
      <c r="J1925" s="20">
        <v>432</v>
      </c>
      <c r="K1925" s="20">
        <v>18</v>
      </c>
      <c r="L1925" s="114" t="s">
        <v>50</v>
      </c>
      <c r="M1925" s="114" t="s">
        <v>769</v>
      </c>
    </row>
    <row r="1926" spans="1:13" x14ac:dyDescent="0.25">
      <c r="A1926" s="114">
        <v>25845</v>
      </c>
      <c r="B1926" s="117" t="s">
        <v>390</v>
      </c>
      <c r="C1926" s="114" t="s">
        <v>63</v>
      </c>
      <c r="D1926" s="114" t="s">
        <v>236</v>
      </c>
      <c r="E1926" s="114" t="s">
        <v>237</v>
      </c>
      <c r="F1926" s="114">
        <v>2020</v>
      </c>
      <c r="G1926" s="114" t="s">
        <v>225</v>
      </c>
      <c r="H1926" s="20">
        <v>18</v>
      </c>
      <c r="I1926" s="20">
        <v>16</v>
      </c>
      <c r="J1926" s="20">
        <v>288</v>
      </c>
      <c r="K1926" s="20">
        <v>18</v>
      </c>
      <c r="L1926" s="114" t="s">
        <v>50</v>
      </c>
      <c r="M1926" s="114" t="s">
        <v>769</v>
      </c>
    </row>
    <row r="1927" spans="1:13" x14ac:dyDescent="0.25">
      <c r="A1927" s="114">
        <v>25845</v>
      </c>
      <c r="B1927" s="117" t="s">
        <v>390</v>
      </c>
      <c r="C1927" s="114" t="s">
        <v>63</v>
      </c>
      <c r="D1927" s="114" t="s">
        <v>228</v>
      </c>
      <c r="E1927" s="114" t="s">
        <v>229</v>
      </c>
      <c r="F1927" s="114">
        <v>2020</v>
      </c>
      <c r="G1927" s="114" t="s">
        <v>225</v>
      </c>
      <c r="H1927" s="20">
        <v>14</v>
      </c>
      <c r="I1927" s="20">
        <v>14</v>
      </c>
      <c r="J1927" s="20">
        <v>238</v>
      </c>
      <c r="K1927" s="20">
        <v>17</v>
      </c>
      <c r="L1927" s="114" t="s">
        <v>50</v>
      </c>
      <c r="M1927" s="114" t="s">
        <v>769</v>
      </c>
    </row>
    <row r="1928" spans="1:13" x14ac:dyDescent="0.25">
      <c r="A1928" s="114">
        <v>25845</v>
      </c>
      <c r="B1928" s="117" t="s">
        <v>390</v>
      </c>
      <c r="C1928" s="114" t="s">
        <v>63</v>
      </c>
      <c r="D1928" s="114" t="s">
        <v>46</v>
      </c>
      <c r="E1928" s="114" t="s">
        <v>47</v>
      </c>
      <c r="F1928" s="114">
        <v>2020</v>
      </c>
      <c r="G1928" s="114" t="s">
        <v>11</v>
      </c>
      <c r="H1928" s="20">
        <v>0</v>
      </c>
      <c r="I1928" s="20">
        <v>0</v>
      </c>
      <c r="J1928" s="20">
        <v>0</v>
      </c>
      <c r="K1928" s="20">
        <v>0</v>
      </c>
      <c r="L1928" s="114" t="s">
        <v>356</v>
      </c>
      <c r="M1928" s="114" t="s">
        <v>774</v>
      </c>
    </row>
    <row r="1929" spans="1:13" x14ac:dyDescent="0.25">
      <c r="A1929" s="114">
        <v>25851</v>
      </c>
      <c r="B1929" s="117" t="s">
        <v>386</v>
      </c>
      <c r="C1929" s="114" t="s">
        <v>129</v>
      </c>
      <c r="D1929" s="114" t="s">
        <v>1</v>
      </c>
      <c r="E1929" s="114" t="s">
        <v>35</v>
      </c>
      <c r="F1929" s="114">
        <v>2020</v>
      </c>
      <c r="G1929" s="114" t="s">
        <v>11</v>
      </c>
      <c r="H1929" s="20">
        <v>15</v>
      </c>
      <c r="I1929" s="20">
        <v>15</v>
      </c>
      <c r="J1929" s="20">
        <v>90</v>
      </c>
      <c r="K1929" s="20">
        <v>6</v>
      </c>
      <c r="L1929" s="114" t="s">
        <v>4</v>
      </c>
      <c r="M1929" s="114" t="s">
        <v>764</v>
      </c>
    </row>
    <row r="1930" spans="1:13" x14ac:dyDescent="0.25">
      <c r="A1930" s="114">
        <v>25851</v>
      </c>
      <c r="B1930" s="117" t="s">
        <v>386</v>
      </c>
      <c r="C1930" s="114" t="s">
        <v>129</v>
      </c>
      <c r="D1930" s="114" t="s">
        <v>1</v>
      </c>
      <c r="E1930" s="114" t="s">
        <v>2</v>
      </c>
      <c r="F1930" s="114">
        <v>2020</v>
      </c>
      <c r="G1930" s="114" t="s">
        <v>3</v>
      </c>
      <c r="H1930" s="20">
        <v>10</v>
      </c>
      <c r="I1930" s="20">
        <v>10</v>
      </c>
      <c r="J1930" s="20">
        <v>10</v>
      </c>
      <c r="K1930" s="20">
        <v>1</v>
      </c>
      <c r="L1930" s="114" t="s">
        <v>4</v>
      </c>
      <c r="M1930" s="114" t="s">
        <v>764</v>
      </c>
    </row>
    <row r="1931" spans="1:13" x14ac:dyDescent="0.25">
      <c r="A1931" s="114">
        <v>25851</v>
      </c>
      <c r="B1931" s="117" t="s">
        <v>386</v>
      </c>
      <c r="C1931" s="114" t="s">
        <v>129</v>
      </c>
      <c r="D1931" s="114" t="s">
        <v>1</v>
      </c>
      <c r="E1931" s="114" t="s">
        <v>2</v>
      </c>
      <c r="F1931" s="114">
        <v>2020</v>
      </c>
      <c r="G1931" s="114" t="s">
        <v>11</v>
      </c>
      <c r="H1931" s="20">
        <v>10</v>
      </c>
      <c r="I1931" s="20">
        <v>10</v>
      </c>
      <c r="J1931" s="20">
        <v>10</v>
      </c>
      <c r="K1931" s="20">
        <v>1</v>
      </c>
      <c r="L1931" s="114" t="s">
        <v>4</v>
      </c>
      <c r="M1931" s="114" t="s">
        <v>764</v>
      </c>
    </row>
    <row r="1932" spans="1:13" x14ac:dyDescent="0.25">
      <c r="A1932" s="114">
        <v>25851</v>
      </c>
      <c r="B1932" s="117" t="s">
        <v>386</v>
      </c>
      <c r="C1932" s="114" t="s">
        <v>129</v>
      </c>
      <c r="D1932" s="114" t="s">
        <v>240</v>
      </c>
      <c r="E1932" s="114" t="s">
        <v>241</v>
      </c>
      <c r="F1932" s="114">
        <v>2020</v>
      </c>
      <c r="G1932" s="114" t="s">
        <v>225</v>
      </c>
      <c r="H1932" s="20">
        <v>2966</v>
      </c>
      <c r="I1932" s="20">
        <v>2948</v>
      </c>
      <c r="J1932" s="20">
        <v>14740</v>
      </c>
      <c r="K1932" s="20">
        <v>5</v>
      </c>
      <c r="L1932" s="114" t="s">
        <v>50</v>
      </c>
      <c r="M1932" s="114" t="s">
        <v>765</v>
      </c>
    </row>
    <row r="1933" spans="1:13" x14ac:dyDescent="0.25">
      <c r="A1933" s="114">
        <v>25851</v>
      </c>
      <c r="B1933" s="117" t="s">
        <v>386</v>
      </c>
      <c r="C1933" s="114" t="s">
        <v>129</v>
      </c>
      <c r="D1933" s="114" t="s">
        <v>234</v>
      </c>
      <c r="E1933" s="114" t="s">
        <v>235</v>
      </c>
      <c r="F1933" s="114">
        <v>2020</v>
      </c>
      <c r="G1933" s="114" t="s">
        <v>225</v>
      </c>
      <c r="H1933" s="20">
        <v>11</v>
      </c>
      <c r="I1933" s="20">
        <v>10</v>
      </c>
      <c r="J1933" s="20">
        <v>60</v>
      </c>
      <c r="K1933" s="20">
        <v>6</v>
      </c>
      <c r="L1933" s="114" t="s">
        <v>50</v>
      </c>
      <c r="M1933" s="114" t="s">
        <v>769</v>
      </c>
    </row>
    <row r="1934" spans="1:13" x14ac:dyDescent="0.25">
      <c r="A1934" s="114">
        <v>25851</v>
      </c>
      <c r="B1934" s="117" t="s">
        <v>386</v>
      </c>
      <c r="C1934" s="114" t="s">
        <v>129</v>
      </c>
      <c r="D1934" s="114" t="s">
        <v>256</v>
      </c>
      <c r="E1934" s="114" t="s">
        <v>257</v>
      </c>
      <c r="F1934" s="114">
        <v>2020</v>
      </c>
      <c r="G1934" s="114" t="s">
        <v>225</v>
      </c>
      <c r="H1934" s="20">
        <v>3</v>
      </c>
      <c r="I1934" s="20">
        <v>3</v>
      </c>
      <c r="J1934" s="20">
        <v>9</v>
      </c>
      <c r="K1934" s="20">
        <v>3</v>
      </c>
      <c r="L1934" s="114" t="s">
        <v>50</v>
      </c>
      <c r="M1934" s="114" t="s">
        <v>769</v>
      </c>
    </row>
    <row r="1935" spans="1:13" x14ac:dyDescent="0.25">
      <c r="A1935" s="114">
        <v>25851</v>
      </c>
      <c r="B1935" s="117" t="s">
        <v>386</v>
      </c>
      <c r="C1935" s="114" t="s">
        <v>129</v>
      </c>
      <c r="D1935" s="114" t="s">
        <v>297</v>
      </c>
      <c r="E1935" s="114" t="s">
        <v>298</v>
      </c>
      <c r="F1935" s="114">
        <v>2020</v>
      </c>
      <c r="G1935" s="114" t="s">
        <v>225</v>
      </c>
      <c r="H1935" s="20">
        <v>2.9000000000000004</v>
      </c>
      <c r="I1935" s="20">
        <v>2.2000000000000002</v>
      </c>
      <c r="J1935" s="20">
        <v>13.5</v>
      </c>
      <c r="K1935" s="20">
        <v>5</v>
      </c>
      <c r="L1935" s="114" t="s">
        <v>50</v>
      </c>
      <c r="M1935" s="114" t="s">
        <v>769</v>
      </c>
    </row>
    <row r="1936" spans="1:13" x14ac:dyDescent="0.25">
      <c r="A1936" s="114">
        <v>25851</v>
      </c>
      <c r="B1936" s="117" t="s">
        <v>386</v>
      </c>
      <c r="C1936" s="114" t="s">
        <v>129</v>
      </c>
      <c r="D1936" s="114" t="s">
        <v>260</v>
      </c>
      <c r="E1936" s="114" t="s">
        <v>261</v>
      </c>
      <c r="F1936" s="114">
        <v>2020</v>
      </c>
      <c r="G1936" s="114" t="s">
        <v>225</v>
      </c>
      <c r="H1936" s="20">
        <v>0.5</v>
      </c>
      <c r="I1936" s="20">
        <v>0.30000000000000004</v>
      </c>
      <c r="J1936" s="20">
        <v>1.5000000000000002</v>
      </c>
      <c r="K1936" s="20">
        <v>5</v>
      </c>
      <c r="L1936" s="114" t="s">
        <v>50</v>
      </c>
      <c r="M1936" s="114" t="s">
        <v>769</v>
      </c>
    </row>
    <row r="1937" spans="1:13" x14ac:dyDescent="0.25">
      <c r="A1937" s="114">
        <v>25851</v>
      </c>
      <c r="B1937" s="117" t="s">
        <v>386</v>
      </c>
      <c r="C1937" s="114" t="s">
        <v>129</v>
      </c>
      <c r="D1937" s="114" t="s">
        <v>26</v>
      </c>
      <c r="E1937" s="114" t="s">
        <v>27</v>
      </c>
      <c r="F1937" s="114">
        <v>2020</v>
      </c>
      <c r="G1937" s="114" t="s">
        <v>3</v>
      </c>
      <c r="H1937" s="20">
        <v>0</v>
      </c>
      <c r="I1937" s="20">
        <v>0</v>
      </c>
      <c r="J1937" s="20">
        <v>0</v>
      </c>
      <c r="K1937" s="20">
        <v>0</v>
      </c>
      <c r="L1937" s="114" t="s">
        <v>356</v>
      </c>
      <c r="M1937" s="114" t="s">
        <v>774</v>
      </c>
    </row>
    <row r="1938" spans="1:13" x14ac:dyDescent="0.25">
      <c r="A1938" s="114">
        <v>25851</v>
      </c>
      <c r="B1938" s="117" t="s">
        <v>386</v>
      </c>
      <c r="C1938" s="114" t="s">
        <v>129</v>
      </c>
      <c r="D1938" s="114" t="s">
        <v>26</v>
      </c>
      <c r="E1938" s="114" t="s">
        <v>27</v>
      </c>
      <c r="F1938" s="114">
        <v>2020</v>
      </c>
      <c r="G1938" s="114" t="s">
        <v>11</v>
      </c>
      <c r="H1938" s="20">
        <v>0</v>
      </c>
      <c r="I1938" s="20">
        <v>0</v>
      </c>
      <c r="J1938" s="20">
        <v>0</v>
      </c>
      <c r="K1938" s="20">
        <v>0</v>
      </c>
      <c r="L1938" s="114" t="s">
        <v>356</v>
      </c>
      <c r="M1938" s="114" t="s">
        <v>774</v>
      </c>
    </row>
    <row r="1939" spans="1:13" x14ac:dyDescent="0.25">
      <c r="A1939" s="114">
        <v>25506</v>
      </c>
      <c r="B1939" s="115" t="s">
        <v>395</v>
      </c>
      <c r="C1939" s="114" t="s">
        <v>205</v>
      </c>
      <c r="D1939" s="114" t="s">
        <v>7</v>
      </c>
      <c r="E1939" s="114" t="s">
        <v>8</v>
      </c>
      <c r="F1939" s="114">
        <v>2020</v>
      </c>
      <c r="G1939" s="114" t="s">
        <v>11</v>
      </c>
      <c r="H1939" s="20">
        <v>40</v>
      </c>
      <c r="I1939" s="20">
        <v>40</v>
      </c>
      <c r="J1939" s="20">
        <v>60</v>
      </c>
      <c r="K1939" s="20">
        <v>1.5</v>
      </c>
      <c r="L1939" s="114" t="s">
        <v>4</v>
      </c>
      <c r="M1939" s="114" t="s">
        <v>764</v>
      </c>
    </row>
    <row r="1940" spans="1:13" x14ac:dyDescent="0.25">
      <c r="A1940" s="114">
        <v>25506</v>
      </c>
      <c r="B1940" s="115" t="s">
        <v>395</v>
      </c>
      <c r="C1940" s="114" t="s">
        <v>205</v>
      </c>
      <c r="D1940" s="114" t="s">
        <v>9</v>
      </c>
      <c r="E1940" s="114" t="s">
        <v>10</v>
      </c>
      <c r="F1940" s="114">
        <v>2020</v>
      </c>
      <c r="G1940" s="114" t="s">
        <v>11</v>
      </c>
      <c r="H1940" s="20">
        <v>40</v>
      </c>
      <c r="I1940" s="20">
        <v>40</v>
      </c>
      <c r="J1940" s="20">
        <v>720</v>
      </c>
      <c r="K1940" s="20">
        <v>18</v>
      </c>
      <c r="L1940" s="114" t="s">
        <v>4</v>
      </c>
      <c r="M1940" s="114" t="s">
        <v>771</v>
      </c>
    </row>
    <row r="1941" spans="1:13" x14ac:dyDescent="0.25">
      <c r="A1941" s="114">
        <v>25506</v>
      </c>
      <c r="B1941" s="115" t="s">
        <v>395</v>
      </c>
      <c r="C1941" s="114" t="s">
        <v>205</v>
      </c>
      <c r="D1941" s="114" t="s">
        <v>9</v>
      </c>
      <c r="E1941" s="114" t="s">
        <v>10</v>
      </c>
      <c r="F1941" s="114">
        <v>2020</v>
      </c>
      <c r="G1941" s="114" t="s">
        <v>3</v>
      </c>
      <c r="H1941" s="20">
        <v>35</v>
      </c>
      <c r="I1941" s="20">
        <v>30</v>
      </c>
      <c r="J1941" s="20">
        <v>540</v>
      </c>
      <c r="K1941" s="20">
        <v>18</v>
      </c>
      <c r="L1941" s="114" t="s">
        <v>4</v>
      </c>
      <c r="M1941" s="114" t="s">
        <v>771</v>
      </c>
    </row>
    <row r="1942" spans="1:13" x14ac:dyDescent="0.25">
      <c r="A1942" s="114">
        <v>25506</v>
      </c>
      <c r="B1942" s="115" t="s">
        <v>395</v>
      </c>
      <c r="C1942" s="114" t="s">
        <v>205</v>
      </c>
      <c r="D1942" s="114" t="s">
        <v>1</v>
      </c>
      <c r="E1942" s="114" t="s">
        <v>2</v>
      </c>
      <c r="F1942" s="114">
        <v>2020</v>
      </c>
      <c r="G1942" s="114" t="s">
        <v>3</v>
      </c>
      <c r="H1942" s="20">
        <v>35</v>
      </c>
      <c r="I1942" s="20">
        <v>25</v>
      </c>
      <c r="J1942" s="20">
        <v>48.940677966101703</v>
      </c>
      <c r="K1942" s="20">
        <v>1.9576271186440699</v>
      </c>
      <c r="L1942" s="114" t="s">
        <v>4</v>
      </c>
      <c r="M1942" s="114" t="s">
        <v>764</v>
      </c>
    </row>
    <row r="1943" spans="1:13" x14ac:dyDescent="0.25">
      <c r="A1943" s="114">
        <v>25506</v>
      </c>
      <c r="B1943" s="115" t="s">
        <v>395</v>
      </c>
      <c r="C1943" s="114" t="s">
        <v>205</v>
      </c>
      <c r="D1943" s="114" t="s">
        <v>7</v>
      </c>
      <c r="E1943" s="114" t="s">
        <v>8</v>
      </c>
      <c r="F1943" s="114">
        <v>2020</v>
      </c>
      <c r="G1943" s="114" t="s">
        <v>3</v>
      </c>
      <c r="H1943" s="20">
        <v>32</v>
      </c>
      <c r="I1943" s="20">
        <v>32</v>
      </c>
      <c r="J1943" s="20">
        <v>48</v>
      </c>
      <c r="K1943" s="20">
        <v>1.5</v>
      </c>
      <c r="L1943" s="114" t="s">
        <v>4</v>
      </c>
      <c r="M1943" s="114" t="s">
        <v>764</v>
      </c>
    </row>
    <row r="1944" spans="1:13" x14ac:dyDescent="0.25">
      <c r="A1944" s="114">
        <v>25506</v>
      </c>
      <c r="B1944" s="115" t="s">
        <v>395</v>
      </c>
      <c r="C1944" s="114" t="s">
        <v>205</v>
      </c>
      <c r="D1944" s="114" t="s">
        <v>1</v>
      </c>
      <c r="E1944" s="114" t="s">
        <v>2</v>
      </c>
      <c r="F1944" s="114">
        <v>2020</v>
      </c>
      <c r="G1944" s="114" t="s">
        <v>11</v>
      </c>
      <c r="H1944" s="20">
        <v>15</v>
      </c>
      <c r="I1944" s="20">
        <v>15</v>
      </c>
      <c r="J1944" s="20">
        <v>29.364406779661021</v>
      </c>
      <c r="K1944" s="20">
        <v>1.9576271186440699</v>
      </c>
      <c r="L1944" s="114" t="s">
        <v>4</v>
      </c>
      <c r="M1944" s="114" t="s">
        <v>764</v>
      </c>
    </row>
    <row r="1945" spans="1:13" x14ac:dyDescent="0.25">
      <c r="A1945" s="114">
        <v>25506</v>
      </c>
      <c r="B1945" s="115" t="s">
        <v>395</v>
      </c>
      <c r="C1945" s="114" t="s">
        <v>205</v>
      </c>
      <c r="D1945" s="114" t="s">
        <v>5</v>
      </c>
      <c r="E1945" s="114" t="s">
        <v>6</v>
      </c>
      <c r="F1945" s="114">
        <v>2020</v>
      </c>
      <c r="G1945" s="114" t="s">
        <v>3</v>
      </c>
      <c r="H1945" s="20">
        <v>10</v>
      </c>
      <c r="I1945" s="20">
        <v>10</v>
      </c>
      <c r="J1945" s="20">
        <v>14.018691588785046</v>
      </c>
      <c r="K1945" s="20">
        <v>1.4018691588784999</v>
      </c>
      <c r="L1945" s="114" t="s">
        <v>4</v>
      </c>
      <c r="M1945" s="114" t="s">
        <v>771</v>
      </c>
    </row>
    <row r="1946" spans="1:13" x14ac:dyDescent="0.25">
      <c r="A1946" s="114">
        <v>25506</v>
      </c>
      <c r="B1946" s="115" t="s">
        <v>395</v>
      </c>
      <c r="C1946" s="114" t="s">
        <v>205</v>
      </c>
      <c r="D1946" s="114" t="s">
        <v>5</v>
      </c>
      <c r="E1946" s="114" t="s">
        <v>6</v>
      </c>
      <c r="F1946" s="114">
        <v>2020</v>
      </c>
      <c r="G1946" s="114" t="s">
        <v>11</v>
      </c>
      <c r="H1946" s="20">
        <v>10</v>
      </c>
      <c r="I1946" s="20">
        <v>10</v>
      </c>
      <c r="J1946" s="20">
        <v>14.018691588785046</v>
      </c>
      <c r="K1946" s="20">
        <v>1.4018691588784999</v>
      </c>
      <c r="L1946" s="114" t="s">
        <v>4</v>
      </c>
      <c r="M1946" s="114" t="s">
        <v>771</v>
      </c>
    </row>
    <row r="1947" spans="1:13" x14ac:dyDescent="0.25">
      <c r="A1947" s="114">
        <v>25506</v>
      </c>
      <c r="B1947" s="115" t="s">
        <v>395</v>
      </c>
      <c r="C1947" s="114" t="s">
        <v>205</v>
      </c>
      <c r="D1947" s="114" t="s">
        <v>22</v>
      </c>
      <c r="E1947" s="114" t="s">
        <v>32</v>
      </c>
      <c r="F1947" s="114">
        <v>2020</v>
      </c>
      <c r="G1947" s="114" t="s">
        <v>3</v>
      </c>
      <c r="H1947" s="20">
        <v>10</v>
      </c>
      <c r="I1947" s="20">
        <v>10</v>
      </c>
      <c r="J1947" s="20">
        <v>240</v>
      </c>
      <c r="K1947" s="20">
        <v>24</v>
      </c>
      <c r="L1947" s="114" t="s">
        <v>4</v>
      </c>
      <c r="M1947" s="114" t="s">
        <v>771</v>
      </c>
    </row>
    <row r="1948" spans="1:13" x14ac:dyDescent="0.25">
      <c r="A1948" s="114">
        <v>25506</v>
      </c>
      <c r="B1948" s="115" t="s">
        <v>395</v>
      </c>
      <c r="C1948" s="114" t="s">
        <v>205</v>
      </c>
      <c r="D1948" s="114" t="s">
        <v>14</v>
      </c>
      <c r="E1948" s="114" t="s">
        <v>15</v>
      </c>
      <c r="F1948" s="114">
        <v>2020</v>
      </c>
      <c r="G1948" s="114" t="s">
        <v>3</v>
      </c>
      <c r="H1948" s="20">
        <v>7</v>
      </c>
      <c r="I1948" s="20">
        <v>7</v>
      </c>
      <c r="J1948" s="20">
        <v>24</v>
      </c>
      <c r="K1948" s="20">
        <v>3.4285714285714302</v>
      </c>
      <c r="L1948" s="114" t="s">
        <v>4</v>
      </c>
      <c r="M1948" s="114" t="s">
        <v>771</v>
      </c>
    </row>
    <row r="1949" spans="1:13" x14ac:dyDescent="0.25">
      <c r="A1949" s="114">
        <v>25506</v>
      </c>
      <c r="B1949" s="115" t="s">
        <v>395</v>
      </c>
      <c r="C1949" s="114" t="s">
        <v>205</v>
      </c>
      <c r="D1949" s="114" t="s">
        <v>14</v>
      </c>
      <c r="E1949" s="114" t="s">
        <v>15</v>
      </c>
      <c r="F1949" s="114">
        <v>2020</v>
      </c>
      <c r="G1949" s="114" t="s">
        <v>11</v>
      </c>
      <c r="H1949" s="20">
        <v>4</v>
      </c>
      <c r="I1949" s="20">
        <v>4</v>
      </c>
      <c r="J1949" s="20">
        <v>16</v>
      </c>
      <c r="K1949" s="20">
        <v>4</v>
      </c>
      <c r="L1949" s="114" t="s">
        <v>4</v>
      </c>
      <c r="M1949" s="114" t="s">
        <v>771</v>
      </c>
    </row>
    <row r="1950" spans="1:13" x14ac:dyDescent="0.25">
      <c r="A1950" s="114">
        <v>25506</v>
      </c>
      <c r="B1950" s="115" t="s">
        <v>395</v>
      </c>
      <c r="C1950" s="114" t="s">
        <v>205</v>
      </c>
      <c r="D1950" s="114" t="s">
        <v>22</v>
      </c>
      <c r="E1950" s="114" t="s">
        <v>32</v>
      </c>
      <c r="F1950" s="114">
        <v>2020</v>
      </c>
      <c r="G1950" s="114" t="s">
        <v>11</v>
      </c>
      <c r="H1950" s="20">
        <v>3</v>
      </c>
      <c r="I1950" s="20">
        <v>3</v>
      </c>
      <c r="J1950" s="20">
        <v>75</v>
      </c>
      <c r="K1950" s="20">
        <v>25</v>
      </c>
      <c r="L1950" s="114" t="s">
        <v>4</v>
      </c>
      <c r="M1950" s="114" t="s">
        <v>771</v>
      </c>
    </row>
    <row r="1951" spans="1:13" x14ac:dyDescent="0.25">
      <c r="A1951" s="114">
        <v>25506</v>
      </c>
      <c r="B1951" s="115" t="s">
        <v>395</v>
      </c>
      <c r="C1951" s="114" t="s">
        <v>205</v>
      </c>
      <c r="D1951" s="114" t="s">
        <v>232</v>
      </c>
      <c r="E1951" s="114" t="s">
        <v>759</v>
      </c>
      <c r="F1951" s="114">
        <v>2020</v>
      </c>
      <c r="G1951" s="114" t="s">
        <v>225</v>
      </c>
      <c r="H1951" s="20">
        <v>378</v>
      </c>
      <c r="I1951" s="20">
        <v>330</v>
      </c>
      <c r="J1951" s="20">
        <v>188</v>
      </c>
      <c r="K1951" s="20">
        <v>0.56969696969697003</v>
      </c>
      <c r="L1951" s="114" t="s">
        <v>50</v>
      </c>
      <c r="M1951" s="114" t="s">
        <v>759</v>
      </c>
    </row>
    <row r="1952" spans="1:13" x14ac:dyDescent="0.25">
      <c r="A1952" s="114">
        <v>25506</v>
      </c>
      <c r="B1952" s="115" t="s">
        <v>395</v>
      </c>
      <c r="C1952" s="114" t="s">
        <v>205</v>
      </c>
      <c r="D1952" s="114" t="s">
        <v>228</v>
      </c>
      <c r="E1952" s="114" t="s">
        <v>229</v>
      </c>
      <c r="F1952" s="114">
        <v>2020</v>
      </c>
      <c r="G1952" s="114" t="s">
        <v>225</v>
      </c>
      <c r="H1952" s="20">
        <v>124</v>
      </c>
      <c r="I1952" s="20">
        <v>124</v>
      </c>
      <c r="J1952" s="20">
        <v>1116</v>
      </c>
      <c r="K1952" s="20">
        <v>9</v>
      </c>
      <c r="L1952" s="114" t="s">
        <v>50</v>
      </c>
      <c r="M1952" s="114" t="s">
        <v>769</v>
      </c>
    </row>
    <row r="1953" spans="1:13" x14ac:dyDescent="0.25">
      <c r="A1953" s="114">
        <v>25506</v>
      </c>
      <c r="B1953" s="115" t="s">
        <v>395</v>
      </c>
      <c r="C1953" s="114" t="s">
        <v>205</v>
      </c>
      <c r="D1953" s="114" t="s">
        <v>230</v>
      </c>
      <c r="E1953" s="114" t="s">
        <v>231</v>
      </c>
      <c r="F1953" s="114">
        <v>2020</v>
      </c>
      <c r="G1953" s="114" t="s">
        <v>225</v>
      </c>
      <c r="H1953" s="20">
        <v>120</v>
      </c>
      <c r="I1953" s="20">
        <v>120</v>
      </c>
      <c r="J1953" s="20">
        <v>1440</v>
      </c>
      <c r="K1953" s="20">
        <v>12</v>
      </c>
      <c r="L1953" s="114" t="s">
        <v>50</v>
      </c>
      <c r="M1953" s="114" t="s">
        <v>769</v>
      </c>
    </row>
    <row r="1954" spans="1:13" x14ac:dyDescent="0.25">
      <c r="A1954" s="114">
        <v>25506</v>
      </c>
      <c r="B1954" s="115" t="s">
        <v>395</v>
      </c>
      <c r="C1954" s="114" t="s">
        <v>205</v>
      </c>
      <c r="D1954" s="114" t="s">
        <v>224</v>
      </c>
      <c r="E1954" s="114" t="s">
        <v>334</v>
      </c>
      <c r="F1954" s="114">
        <v>2020</v>
      </c>
      <c r="G1954" s="114" t="s">
        <v>225</v>
      </c>
      <c r="H1954" s="20">
        <v>103.35</v>
      </c>
      <c r="I1954" s="20">
        <v>86.35</v>
      </c>
      <c r="J1954" s="20">
        <v>148.212765957447</v>
      </c>
      <c r="K1954" s="20">
        <v>7.6595744680851201</v>
      </c>
      <c r="L1954" s="114" t="s">
        <v>50</v>
      </c>
      <c r="M1954" s="114" t="s">
        <v>769</v>
      </c>
    </row>
    <row r="1955" spans="1:13" x14ac:dyDescent="0.25">
      <c r="A1955" s="114">
        <v>25506</v>
      </c>
      <c r="B1955" s="115" t="s">
        <v>395</v>
      </c>
      <c r="C1955" s="114" t="s">
        <v>205</v>
      </c>
      <c r="D1955" s="114" t="s">
        <v>253</v>
      </c>
      <c r="E1955" s="114" t="s">
        <v>254</v>
      </c>
      <c r="F1955" s="114">
        <v>2020</v>
      </c>
      <c r="G1955" s="114" t="s">
        <v>225</v>
      </c>
      <c r="H1955" s="20">
        <v>103</v>
      </c>
      <c r="I1955" s="20">
        <v>98</v>
      </c>
      <c r="J1955" s="20">
        <v>1850</v>
      </c>
      <c r="K1955" s="20">
        <v>18.877551020408202</v>
      </c>
      <c r="L1955" s="114" t="s">
        <v>50</v>
      </c>
      <c r="M1955" s="114" t="s">
        <v>769</v>
      </c>
    </row>
    <row r="1956" spans="1:13" x14ac:dyDescent="0.25">
      <c r="A1956" s="114">
        <v>25506</v>
      </c>
      <c r="B1956" s="115" t="s">
        <v>395</v>
      </c>
      <c r="C1956" s="114" t="s">
        <v>205</v>
      </c>
      <c r="D1956" s="114" t="s">
        <v>224</v>
      </c>
      <c r="E1956" s="114" t="s">
        <v>337</v>
      </c>
      <c r="F1956" s="114">
        <v>2020</v>
      </c>
      <c r="G1956" s="114" t="s">
        <v>225</v>
      </c>
      <c r="H1956" s="20">
        <v>85.65</v>
      </c>
      <c r="I1956" s="20">
        <v>39.65</v>
      </c>
      <c r="J1956" s="20">
        <v>396</v>
      </c>
      <c r="K1956" s="20">
        <v>9.9873896595208098</v>
      </c>
      <c r="L1956" s="114" t="s">
        <v>50</v>
      </c>
      <c r="M1956" s="114" t="s">
        <v>769</v>
      </c>
    </row>
    <row r="1957" spans="1:13" x14ac:dyDescent="0.25">
      <c r="A1957" s="114">
        <v>25862</v>
      </c>
      <c r="B1957" s="117" t="s">
        <v>386</v>
      </c>
      <c r="C1957" s="114" t="s">
        <v>175</v>
      </c>
      <c r="D1957" s="114" t="s">
        <v>1</v>
      </c>
      <c r="E1957" s="114" t="s">
        <v>2</v>
      </c>
      <c r="F1957" s="114">
        <v>2020</v>
      </c>
      <c r="G1957" s="114" t="s">
        <v>3</v>
      </c>
      <c r="H1957" s="20">
        <v>50</v>
      </c>
      <c r="I1957" s="20">
        <v>50</v>
      </c>
      <c r="J1957" s="20">
        <v>100</v>
      </c>
      <c r="K1957" s="20">
        <v>2</v>
      </c>
      <c r="L1957" s="114" t="s">
        <v>4</v>
      </c>
      <c r="M1957" s="114" t="s">
        <v>764</v>
      </c>
    </row>
    <row r="1958" spans="1:13" x14ac:dyDescent="0.25">
      <c r="A1958" s="114">
        <v>25862</v>
      </c>
      <c r="B1958" s="117" t="s">
        <v>386</v>
      </c>
      <c r="C1958" s="114" t="s">
        <v>175</v>
      </c>
      <c r="D1958" s="114" t="s">
        <v>1</v>
      </c>
      <c r="E1958" s="114" t="s">
        <v>2</v>
      </c>
      <c r="F1958" s="114">
        <v>2020</v>
      </c>
      <c r="G1958" s="114" t="s">
        <v>11</v>
      </c>
      <c r="H1958" s="20">
        <v>50</v>
      </c>
      <c r="I1958" s="20">
        <v>50</v>
      </c>
      <c r="J1958" s="20">
        <v>100</v>
      </c>
      <c r="K1958" s="20">
        <v>2</v>
      </c>
      <c r="L1958" s="114" t="s">
        <v>4</v>
      </c>
      <c r="M1958" s="114" t="s">
        <v>764</v>
      </c>
    </row>
    <row r="1959" spans="1:13" x14ac:dyDescent="0.25">
      <c r="A1959" s="114">
        <v>25862</v>
      </c>
      <c r="B1959" s="117" t="s">
        <v>386</v>
      </c>
      <c r="C1959" s="114" t="s">
        <v>175</v>
      </c>
      <c r="D1959" s="114" t="s">
        <v>7</v>
      </c>
      <c r="E1959" s="114" t="s">
        <v>8</v>
      </c>
      <c r="F1959" s="114">
        <v>2020</v>
      </c>
      <c r="G1959" s="114" t="s">
        <v>11</v>
      </c>
      <c r="H1959" s="20">
        <v>20</v>
      </c>
      <c r="I1959" s="20">
        <v>20</v>
      </c>
      <c r="J1959" s="20">
        <v>40</v>
      </c>
      <c r="K1959" s="20">
        <v>2</v>
      </c>
      <c r="L1959" s="114" t="s">
        <v>4</v>
      </c>
      <c r="M1959" s="114" t="s">
        <v>764</v>
      </c>
    </row>
    <row r="1960" spans="1:13" x14ac:dyDescent="0.25">
      <c r="A1960" s="114">
        <v>25862</v>
      </c>
      <c r="B1960" s="117" t="s">
        <v>386</v>
      </c>
      <c r="C1960" s="114" t="s">
        <v>175</v>
      </c>
      <c r="D1960" s="114" t="s">
        <v>7</v>
      </c>
      <c r="E1960" s="114" t="s">
        <v>8</v>
      </c>
      <c r="F1960" s="114">
        <v>2020</v>
      </c>
      <c r="G1960" s="114" t="s">
        <v>3</v>
      </c>
      <c r="H1960" s="20">
        <v>9</v>
      </c>
      <c r="I1960" s="20">
        <v>9</v>
      </c>
      <c r="J1960" s="20">
        <v>18</v>
      </c>
      <c r="K1960" s="20">
        <v>2</v>
      </c>
      <c r="L1960" s="114" t="s">
        <v>4</v>
      </c>
      <c r="M1960" s="114" t="s">
        <v>764</v>
      </c>
    </row>
    <row r="1961" spans="1:13" x14ac:dyDescent="0.25">
      <c r="A1961" s="114">
        <v>25862</v>
      </c>
      <c r="B1961" s="117" t="s">
        <v>386</v>
      </c>
      <c r="C1961" s="114" t="s">
        <v>175</v>
      </c>
      <c r="D1961" s="114" t="s">
        <v>44</v>
      </c>
      <c r="E1961" s="114" t="s">
        <v>45</v>
      </c>
      <c r="F1961" s="114">
        <v>2020</v>
      </c>
      <c r="G1961" s="114" t="s">
        <v>11</v>
      </c>
      <c r="H1961" s="20">
        <v>5</v>
      </c>
      <c r="I1961" s="20">
        <v>5</v>
      </c>
      <c r="J1961" s="20">
        <v>20</v>
      </c>
      <c r="K1961" s="20">
        <v>4</v>
      </c>
      <c r="L1961" s="114" t="s">
        <v>4</v>
      </c>
      <c r="M1961" s="114" t="s">
        <v>771</v>
      </c>
    </row>
    <row r="1962" spans="1:13" x14ac:dyDescent="0.25">
      <c r="A1962" s="114">
        <v>25862</v>
      </c>
      <c r="B1962" s="117" t="s">
        <v>386</v>
      </c>
      <c r="C1962" s="114" t="s">
        <v>175</v>
      </c>
      <c r="D1962" s="114" t="s">
        <v>44</v>
      </c>
      <c r="E1962" s="114" t="s">
        <v>45</v>
      </c>
      <c r="F1962" s="114">
        <v>2020</v>
      </c>
      <c r="G1962" s="114" t="s">
        <v>3</v>
      </c>
      <c r="H1962" s="20">
        <v>2</v>
      </c>
      <c r="I1962" s="20">
        <v>2</v>
      </c>
      <c r="J1962" s="20">
        <v>8</v>
      </c>
      <c r="K1962" s="20">
        <v>4</v>
      </c>
      <c r="L1962" s="114" t="s">
        <v>4</v>
      </c>
      <c r="M1962" s="114" t="s">
        <v>771</v>
      </c>
    </row>
    <row r="1963" spans="1:13" x14ac:dyDescent="0.25">
      <c r="A1963" s="114">
        <v>25862</v>
      </c>
      <c r="B1963" s="117" t="s">
        <v>386</v>
      </c>
      <c r="C1963" s="114" t="s">
        <v>175</v>
      </c>
      <c r="D1963" s="114" t="s">
        <v>232</v>
      </c>
      <c r="E1963" s="114" t="s">
        <v>759</v>
      </c>
      <c r="F1963" s="114">
        <v>2020</v>
      </c>
      <c r="G1963" s="114" t="s">
        <v>225</v>
      </c>
      <c r="H1963" s="20">
        <v>1238</v>
      </c>
      <c r="I1963" s="20">
        <v>986</v>
      </c>
      <c r="J1963" s="20">
        <v>1174</v>
      </c>
      <c r="K1963" s="20">
        <v>1.19066937119675</v>
      </c>
      <c r="L1963" s="114" t="s">
        <v>50</v>
      </c>
      <c r="M1963" s="114" t="s">
        <v>759</v>
      </c>
    </row>
    <row r="1964" spans="1:13" x14ac:dyDescent="0.25">
      <c r="A1964" s="114">
        <v>25862</v>
      </c>
      <c r="B1964" s="117" t="s">
        <v>386</v>
      </c>
      <c r="C1964" s="114" t="s">
        <v>175</v>
      </c>
      <c r="D1964" s="114" t="s">
        <v>240</v>
      </c>
      <c r="E1964" s="114" t="s">
        <v>241</v>
      </c>
      <c r="F1964" s="114">
        <v>2020</v>
      </c>
      <c r="G1964" s="114" t="s">
        <v>225</v>
      </c>
      <c r="H1964" s="20">
        <v>1005</v>
      </c>
      <c r="I1964" s="20">
        <v>1005</v>
      </c>
      <c r="J1964" s="20">
        <v>5025</v>
      </c>
      <c r="K1964" s="20">
        <v>5</v>
      </c>
      <c r="L1964" s="114" t="s">
        <v>50</v>
      </c>
      <c r="M1964" s="114" t="s">
        <v>765</v>
      </c>
    </row>
    <row r="1965" spans="1:13" x14ac:dyDescent="0.25">
      <c r="A1965" s="114">
        <v>25862</v>
      </c>
      <c r="B1965" s="117" t="s">
        <v>386</v>
      </c>
      <c r="C1965" s="114" t="s">
        <v>175</v>
      </c>
      <c r="D1965" s="114" t="s">
        <v>250</v>
      </c>
      <c r="E1965" s="114" t="s">
        <v>251</v>
      </c>
      <c r="F1965" s="114">
        <v>2020</v>
      </c>
      <c r="G1965" s="114" t="s">
        <v>225</v>
      </c>
      <c r="H1965" s="20">
        <v>220</v>
      </c>
      <c r="I1965" s="20">
        <v>200</v>
      </c>
      <c r="J1965" s="20">
        <v>108.98104265402829</v>
      </c>
      <c r="K1965" s="20">
        <v>0.49763033175355398</v>
      </c>
      <c r="L1965" s="114" t="s">
        <v>50</v>
      </c>
      <c r="M1965" s="114" t="s">
        <v>251</v>
      </c>
    </row>
    <row r="1966" spans="1:13" x14ac:dyDescent="0.25">
      <c r="A1966" s="114">
        <v>25862</v>
      </c>
      <c r="B1966" s="117" t="s">
        <v>386</v>
      </c>
      <c r="C1966" s="114" t="s">
        <v>175</v>
      </c>
      <c r="D1966" s="114" t="s">
        <v>234</v>
      </c>
      <c r="E1966" s="114" t="s">
        <v>235</v>
      </c>
      <c r="F1966" s="114">
        <v>2020</v>
      </c>
      <c r="G1966" s="114" t="s">
        <v>225</v>
      </c>
      <c r="H1966" s="20">
        <v>182</v>
      </c>
      <c r="I1966" s="20">
        <v>182</v>
      </c>
      <c r="J1966" s="20">
        <v>1274</v>
      </c>
      <c r="K1966" s="20">
        <v>7</v>
      </c>
      <c r="L1966" s="114" t="s">
        <v>50</v>
      </c>
      <c r="M1966" s="114" t="s">
        <v>769</v>
      </c>
    </row>
    <row r="1967" spans="1:13" x14ac:dyDescent="0.25">
      <c r="A1967" s="114">
        <v>25862</v>
      </c>
      <c r="B1967" s="117" t="s">
        <v>386</v>
      </c>
      <c r="C1967" s="114" t="s">
        <v>175</v>
      </c>
      <c r="D1967" s="114" t="s">
        <v>252</v>
      </c>
      <c r="E1967" s="114" t="s">
        <v>340</v>
      </c>
      <c r="F1967" s="114">
        <v>2020</v>
      </c>
      <c r="G1967" s="114" t="s">
        <v>225</v>
      </c>
      <c r="H1967" s="20">
        <v>15</v>
      </c>
      <c r="I1967" s="20">
        <v>14</v>
      </c>
      <c r="J1967" s="20">
        <v>150</v>
      </c>
      <c r="K1967" s="20">
        <v>10</v>
      </c>
      <c r="L1967" s="114" t="s">
        <v>50</v>
      </c>
      <c r="M1967" s="114" t="s">
        <v>769</v>
      </c>
    </row>
    <row r="1968" spans="1:13" x14ac:dyDescent="0.25">
      <c r="A1968" s="114">
        <v>25862</v>
      </c>
      <c r="B1968" s="117" t="s">
        <v>386</v>
      </c>
      <c r="C1968" s="114" t="s">
        <v>175</v>
      </c>
      <c r="D1968" s="114" t="s">
        <v>224</v>
      </c>
      <c r="E1968" s="114" t="s">
        <v>334</v>
      </c>
      <c r="F1968" s="114">
        <v>2020</v>
      </c>
      <c r="G1968" s="114" t="s">
        <v>225</v>
      </c>
      <c r="H1968" s="20">
        <v>13</v>
      </c>
      <c r="I1968" s="20">
        <v>11</v>
      </c>
      <c r="J1968" s="20">
        <v>88</v>
      </c>
      <c r="K1968" s="20">
        <v>8</v>
      </c>
      <c r="L1968" s="114" t="s">
        <v>50</v>
      </c>
      <c r="M1968" s="114" t="s">
        <v>769</v>
      </c>
    </row>
    <row r="1969" spans="1:13" x14ac:dyDescent="0.25">
      <c r="A1969" s="114">
        <v>25862</v>
      </c>
      <c r="B1969" s="117" t="s">
        <v>386</v>
      </c>
      <c r="C1969" s="114" t="s">
        <v>175</v>
      </c>
      <c r="D1969" s="114" t="s">
        <v>224</v>
      </c>
      <c r="E1969" s="114" t="s">
        <v>337</v>
      </c>
      <c r="F1969" s="114">
        <v>2020</v>
      </c>
      <c r="G1969" s="114" t="s">
        <v>225</v>
      </c>
      <c r="H1969" s="20">
        <v>10</v>
      </c>
      <c r="I1969" s="20">
        <v>0</v>
      </c>
      <c r="J1969" s="20">
        <v>0</v>
      </c>
      <c r="K1969" s="20">
        <v>0</v>
      </c>
      <c r="L1969" s="114" t="s">
        <v>50</v>
      </c>
      <c r="M1969" s="114" t="s">
        <v>769</v>
      </c>
    </row>
    <row r="1970" spans="1:13" x14ac:dyDescent="0.25">
      <c r="A1970" s="114">
        <v>25862</v>
      </c>
      <c r="B1970" s="117" t="s">
        <v>386</v>
      </c>
      <c r="C1970" s="114" t="s">
        <v>175</v>
      </c>
      <c r="D1970" s="114" t="s">
        <v>226</v>
      </c>
      <c r="E1970" s="114" t="s">
        <v>319</v>
      </c>
      <c r="F1970" s="114">
        <v>2020</v>
      </c>
      <c r="G1970" s="114" t="s">
        <v>225</v>
      </c>
      <c r="H1970" s="20">
        <v>10</v>
      </c>
      <c r="I1970" s="20">
        <v>0</v>
      </c>
      <c r="J1970" s="20">
        <v>0</v>
      </c>
      <c r="K1970" s="20">
        <v>0</v>
      </c>
      <c r="L1970" s="114" t="s">
        <v>50</v>
      </c>
      <c r="M1970" s="114" t="s">
        <v>769</v>
      </c>
    </row>
    <row r="1971" spans="1:13" x14ac:dyDescent="0.25">
      <c r="A1971" s="114">
        <v>25862</v>
      </c>
      <c r="B1971" s="117" t="s">
        <v>386</v>
      </c>
      <c r="C1971" s="114" t="s">
        <v>175</v>
      </c>
      <c r="D1971" s="114" t="s">
        <v>226</v>
      </c>
      <c r="E1971" s="114" t="s">
        <v>335</v>
      </c>
      <c r="F1971" s="114">
        <v>2020</v>
      </c>
      <c r="G1971" s="114" t="s">
        <v>225</v>
      </c>
      <c r="H1971" s="20">
        <v>8</v>
      </c>
      <c r="I1971" s="20">
        <v>8</v>
      </c>
      <c r="J1971" s="20">
        <v>64</v>
      </c>
      <c r="K1971" s="20">
        <v>8</v>
      </c>
      <c r="L1971" s="114" t="s">
        <v>50</v>
      </c>
      <c r="M1971" s="114" t="s">
        <v>769</v>
      </c>
    </row>
    <row r="1972" spans="1:13" x14ac:dyDescent="0.25">
      <c r="A1972" s="114">
        <v>25862</v>
      </c>
      <c r="B1972" s="117" t="s">
        <v>386</v>
      </c>
      <c r="C1972" s="114" t="s">
        <v>175</v>
      </c>
      <c r="D1972" s="114" t="s">
        <v>26</v>
      </c>
      <c r="E1972" s="114" t="s">
        <v>27</v>
      </c>
      <c r="F1972" s="114">
        <v>2020</v>
      </c>
      <c r="G1972" s="114" t="s">
        <v>11</v>
      </c>
      <c r="H1972" s="20">
        <v>30</v>
      </c>
      <c r="I1972" s="20">
        <v>30</v>
      </c>
      <c r="J1972" s="20">
        <v>240</v>
      </c>
      <c r="K1972" s="20">
        <v>8</v>
      </c>
      <c r="L1972" s="114" t="s">
        <v>356</v>
      </c>
      <c r="M1972" s="114" t="s">
        <v>774</v>
      </c>
    </row>
    <row r="1973" spans="1:13" x14ac:dyDescent="0.25">
      <c r="A1973" s="114">
        <v>25862</v>
      </c>
      <c r="B1973" s="117" t="s">
        <v>386</v>
      </c>
      <c r="C1973" s="114" t="s">
        <v>175</v>
      </c>
      <c r="D1973" s="114" t="s">
        <v>26</v>
      </c>
      <c r="E1973" s="114" t="s">
        <v>27</v>
      </c>
      <c r="F1973" s="114">
        <v>2020</v>
      </c>
      <c r="G1973" s="114" t="s">
        <v>3</v>
      </c>
      <c r="H1973" s="20">
        <v>20</v>
      </c>
      <c r="I1973" s="20">
        <v>20</v>
      </c>
      <c r="J1973" s="20">
        <v>160</v>
      </c>
      <c r="K1973" s="20">
        <v>8</v>
      </c>
      <c r="L1973" s="114" t="s">
        <v>356</v>
      </c>
      <c r="M1973" s="114" t="s">
        <v>774</v>
      </c>
    </row>
    <row r="1974" spans="1:13" x14ac:dyDescent="0.25">
      <c r="A1974" s="114">
        <v>25867</v>
      </c>
      <c r="B1974" s="117" t="s">
        <v>388</v>
      </c>
      <c r="C1974" s="114" t="s">
        <v>166</v>
      </c>
      <c r="D1974" s="114" t="s">
        <v>375</v>
      </c>
      <c r="E1974" s="114" t="s">
        <v>375</v>
      </c>
      <c r="F1974" s="114">
        <v>2020</v>
      </c>
      <c r="G1974" s="114"/>
      <c r="H1974" s="114">
        <v>11</v>
      </c>
      <c r="I1974" s="114">
        <v>11</v>
      </c>
      <c r="J1974" s="114">
        <v>11</v>
      </c>
      <c r="K1974" s="114">
        <v>1</v>
      </c>
      <c r="L1974" s="114" t="s">
        <v>50</v>
      </c>
      <c r="M1974" s="114" t="s">
        <v>758</v>
      </c>
    </row>
    <row r="1975" spans="1:13" x14ac:dyDescent="0.25">
      <c r="A1975" s="114">
        <v>25867</v>
      </c>
      <c r="B1975" s="117" t="s">
        <v>388</v>
      </c>
      <c r="C1975" s="114" t="s">
        <v>166</v>
      </c>
      <c r="D1975" s="114" t="s">
        <v>1</v>
      </c>
      <c r="E1975" s="114" t="s">
        <v>2</v>
      </c>
      <c r="F1975" s="114">
        <v>2020</v>
      </c>
      <c r="G1975" s="114" t="s">
        <v>3</v>
      </c>
      <c r="H1975" s="20">
        <v>8</v>
      </c>
      <c r="I1975" s="20">
        <v>8</v>
      </c>
      <c r="J1975" s="20">
        <v>4.4745762711864412</v>
      </c>
      <c r="K1975" s="20">
        <v>0.55932203389830504</v>
      </c>
      <c r="L1975" s="114" t="s">
        <v>4</v>
      </c>
      <c r="M1975" s="114" t="s">
        <v>764</v>
      </c>
    </row>
    <row r="1976" spans="1:13" x14ac:dyDescent="0.25">
      <c r="A1976" s="114">
        <v>25867</v>
      </c>
      <c r="B1976" s="117" t="s">
        <v>388</v>
      </c>
      <c r="C1976" s="114" t="s">
        <v>166</v>
      </c>
      <c r="D1976" s="114" t="s">
        <v>7</v>
      </c>
      <c r="E1976" s="114" t="s">
        <v>8</v>
      </c>
      <c r="F1976" s="114">
        <v>2020</v>
      </c>
      <c r="G1976" s="114" t="s">
        <v>3</v>
      </c>
      <c r="H1976" s="20">
        <v>6</v>
      </c>
      <c r="I1976" s="20">
        <v>6</v>
      </c>
      <c r="J1976" s="20">
        <v>4.1958041958041967</v>
      </c>
      <c r="K1976" s="20">
        <v>0.69930069930069905</v>
      </c>
      <c r="L1976" s="114" t="s">
        <v>4</v>
      </c>
      <c r="M1976" s="114" t="s">
        <v>764</v>
      </c>
    </row>
    <row r="1977" spans="1:13" x14ac:dyDescent="0.25">
      <c r="A1977" s="114">
        <v>25867</v>
      </c>
      <c r="B1977" s="117" t="s">
        <v>388</v>
      </c>
      <c r="C1977" s="114" t="s">
        <v>166</v>
      </c>
      <c r="D1977" s="114" t="s">
        <v>9</v>
      </c>
      <c r="E1977" s="114" t="s">
        <v>10</v>
      </c>
      <c r="F1977" s="114">
        <v>2020</v>
      </c>
      <c r="G1977" s="114" t="s">
        <v>11</v>
      </c>
      <c r="H1977" s="20">
        <v>6</v>
      </c>
      <c r="I1977" s="20">
        <v>6</v>
      </c>
      <c r="J1977" s="20">
        <v>78</v>
      </c>
      <c r="K1977" s="20">
        <v>13</v>
      </c>
      <c r="L1977" s="114" t="s">
        <v>4</v>
      </c>
      <c r="M1977" s="114" t="s">
        <v>771</v>
      </c>
    </row>
    <row r="1978" spans="1:13" x14ac:dyDescent="0.25">
      <c r="A1978" s="114">
        <v>25867</v>
      </c>
      <c r="B1978" s="117" t="s">
        <v>388</v>
      </c>
      <c r="C1978" s="114" t="s">
        <v>166</v>
      </c>
      <c r="D1978" s="114" t="s">
        <v>22</v>
      </c>
      <c r="E1978" s="114" t="s">
        <v>32</v>
      </c>
      <c r="F1978" s="114">
        <v>2020</v>
      </c>
      <c r="G1978" s="114" t="s">
        <v>3</v>
      </c>
      <c r="H1978" s="20">
        <v>6</v>
      </c>
      <c r="I1978" s="20">
        <v>6</v>
      </c>
      <c r="J1978" s="20">
        <v>90</v>
      </c>
      <c r="K1978" s="20">
        <v>15</v>
      </c>
      <c r="L1978" s="114" t="s">
        <v>4</v>
      </c>
      <c r="M1978" s="114" t="s">
        <v>771</v>
      </c>
    </row>
    <row r="1979" spans="1:13" x14ac:dyDescent="0.25">
      <c r="A1979" s="114">
        <v>25867</v>
      </c>
      <c r="B1979" s="117" t="s">
        <v>388</v>
      </c>
      <c r="C1979" s="114" t="s">
        <v>166</v>
      </c>
      <c r="D1979" s="114" t="s">
        <v>7</v>
      </c>
      <c r="E1979" s="114" t="s">
        <v>8</v>
      </c>
      <c r="F1979" s="114">
        <v>2020</v>
      </c>
      <c r="G1979" s="114" t="s">
        <v>11</v>
      </c>
      <c r="H1979" s="20">
        <v>5</v>
      </c>
      <c r="I1979" s="20">
        <v>5</v>
      </c>
      <c r="J1979" s="20">
        <v>5</v>
      </c>
      <c r="K1979" s="20">
        <v>1</v>
      </c>
      <c r="L1979" s="114" t="s">
        <v>4</v>
      </c>
      <c r="M1979" s="114" t="s">
        <v>764</v>
      </c>
    </row>
    <row r="1980" spans="1:13" x14ac:dyDescent="0.25">
      <c r="A1980" s="114">
        <v>25867</v>
      </c>
      <c r="B1980" s="117" t="s">
        <v>388</v>
      </c>
      <c r="C1980" s="114" t="s">
        <v>166</v>
      </c>
      <c r="D1980" s="114" t="s">
        <v>9</v>
      </c>
      <c r="E1980" s="114" t="s">
        <v>10</v>
      </c>
      <c r="F1980" s="114">
        <v>2020</v>
      </c>
      <c r="G1980" s="114" t="s">
        <v>3</v>
      </c>
      <c r="H1980" s="20">
        <v>5</v>
      </c>
      <c r="I1980" s="20">
        <v>5</v>
      </c>
      <c r="J1980" s="20">
        <v>65</v>
      </c>
      <c r="K1980" s="20">
        <v>13</v>
      </c>
      <c r="L1980" s="114" t="s">
        <v>4</v>
      </c>
      <c r="M1980" s="114" t="s">
        <v>771</v>
      </c>
    </row>
    <row r="1981" spans="1:13" x14ac:dyDescent="0.25">
      <c r="A1981" s="114">
        <v>25867</v>
      </c>
      <c r="B1981" s="117" t="s">
        <v>388</v>
      </c>
      <c r="C1981" s="114" t="s">
        <v>166</v>
      </c>
      <c r="D1981" s="114" t="s">
        <v>22</v>
      </c>
      <c r="E1981" s="114" t="s">
        <v>32</v>
      </c>
      <c r="F1981" s="114">
        <v>2020</v>
      </c>
      <c r="G1981" s="114" t="s">
        <v>11</v>
      </c>
      <c r="H1981" s="20">
        <v>5</v>
      </c>
      <c r="I1981" s="20">
        <v>5</v>
      </c>
      <c r="J1981" s="20">
        <v>80</v>
      </c>
      <c r="K1981" s="20">
        <v>16</v>
      </c>
      <c r="L1981" s="114" t="s">
        <v>4</v>
      </c>
      <c r="M1981" s="114" t="s">
        <v>771</v>
      </c>
    </row>
    <row r="1982" spans="1:13" x14ac:dyDescent="0.25">
      <c r="A1982" s="114">
        <v>25867</v>
      </c>
      <c r="B1982" s="117" t="s">
        <v>388</v>
      </c>
      <c r="C1982" s="114" t="s">
        <v>166</v>
      </c>
      <c r="D1982" s="114" t="s">
        <v>5</v>
      </c>
      <c r="E1982" s="114" t="s">
        <v>6</v>
      </c>
      <c r="F1982" s="114">
        <v>2020</v>
      </c>
      <c r="G1982" s="114" t="s">
        <v>3</v>
      </c>
      <c r="H1982" s="20">
        <v>4</v>
      </c>
      <c r="I1982" s="20">
        <v>4</v>
      </c>
      <c r="J1982" s="20">
        <v>3.7383177570093458</v>
      </c>
      <c r="K1982" s="20">
        <v>0.934579439252336</v>
      </c>
      <c r="L1982" s="114" t="s">
        <v>4</v>
      </c>
      <c r="M1982" s="114" t="s">
        <v>771</v>
      </c>
    </row>
    <row r="1983" spans="1:13" x14ac:dyDescent="0.25">
      <c r="A1983" s="114">
        <v>25867</v>
      </c>
      <c r="B1983" s="117" t="s">
        <v>388</v>
      </c>
      <c r="C1983" s="114" t="s">
        <v>166</v>
      </c>
      <c r="D1983" s="114" t="s">
        <v>60</v>
      </c>
      <c r="E1983" s="114" t="s">
        <v>61</v>
      </c>
      <c r="F1983" s="114">
        <v>2020</v>
      </c>
      <c r="G1983" s="114" t="s">
        <v>3</v>
      </c>
      <c r="H1983" s="20">
        <v>3</v>
      </c>
      <c r="I1983" s="20">
        <v>3</v>
      </c>
      <c r="J1983" s="20">
        <v>60</v>
      </c>
      <c r="K1983" s="20">
        <v>20</v>
      </c>
      <c r="L1983" s="114" t="s">
        <v>4</v>
      </c>
      <c r="M1983" s="114" t="s">
        <v>771</v>
      </c>
    </row>
    <row r="1984" spans="1:13" x14ac:dyDescent="0.25">
      <c r="A1984" s="114">
        <v>25867</v>
      </c>
      <c r="B1984" s="117" t="s">
        <v>388</v>
      </c>
      <c r="C1984" s="114" t="s">
        <v>166</v>
      </c>
      <c r="D1984" s="114" t="s">
        <v>14</v>
      </c>
      <c r="E1984" s="114" t="s">
        <v>15</v>
      </c>
      <c r="F1984" s="114">
        <v>2020</v>
      </c>
      <c r="G1984" s="114" t="s">
        <v>3</v>
      </c>
      <c r="H1984" s="20">
        <v>2</v>
      </c>
      <c r="I1984" s="20">
        <v>2</v>
      </c>
      <c r="J1984" s="20">
        <v>20</v>
      </c>
      <c r="K1984" s="20">
        <v>10</v>
      </c>
      <c r="L1984" s="114" t="s">
        <v>4</v>
      </c>
      <c r="M1984" s="114" t="s">
        <v>771</v>
      </c>
    </row>
    <row r="1985" spans="1:13" x14ac:dyDescent="0.25">
      <c r="A1985" s="114">
        <v>25867</v>
      </c>
      <c r="B1985" s="117" t="s">
        <v>388</v>
      </c>
      <c r="C1985" s="114" t="s">
        <v>166</v>
      </c>
      <c r="D1985" s="114" t="s">
        <v>64</v>
      </c>
      <c r="E1985" s="114" t="s">
        <v>65</v>
      </c>
      <c r="F1985" s="114">
        <v>2020</v>
      </c>
      <c r="G1985" s="114" t="s">
        <v>3</v>
      </c>
      <c r="H1985" s="20">
        <v>1</v>
      </c>
      <c r="I1985" s="20">
        <v>1</v>
      </c>
      <c r="J1985" s="20">
        <v>10</v>
      </c>
      <c r="K1985" s="20">
        <v>10</v>
      </c>
      <c r="L1985" s="114" t="s">
        <v>4</v>
      </c>
      <c r="M1985" s="114" t="s">
        <v>771</v>
      </c>
    </row>
    <row r="1986" spans="1:13" x14ac:dyDescent="0.25">
      <c r="A1986" s="114">
        <v>25867</v>
      </c>
      <c r="B1986" s="117" t="s">
        <v>388</v>
      </c>
      <c r="C1986" s="114" t="s">
        <v>166</v>
      </c>
      <c r="D1986" s="114" t="s">
        <v>232</v>
      </c>
      <c r="E1986" s="114" t="s">
        <v>759</v>
      </c>
      <c r="F1986" s="114">
        <v>2020</v>
      </c>
      <c r="G1986" s="114" t="s">
        <v>225</v>
      </c>
      <c r="H1986" s="20">
        <v>908</v>
      </c>
      <c r="I1986" s="20">
        <v>814</v>
      </c>
      <c r="J1986" s="20">
        <v>936.09999999999991</v>
      </c>
      <c r="K1986" s="20">
        <v>1.1499999999999999</v>
      </c>
      <c r="L1986" s="114" t="s">
        <v>50</v>
      </c>
      <c r="M1986" s="114" t="s">
        <v>759</v>
      </c>
    </row>
    <row r="1987" spans="1:13" x14ac:dyDescent="0.25">
      <c r="A1987" s="114">
        <v>25867</v>
      </c>
      <c r="B1987" s="117" t="s">
        <v>388</v>
      </c>
      <c r="C1987" s="114" t="s">
        <v>166</v>
      </c>
      <c r="D1987" s="114" t="s">
        <v>253</v>
      </c>
      <c r="E1987" s="114" t="s">
        <v>254</v>
      </c>
      <c r="F1987" s="114">
        <v>2020</v>
      </c>
      <c r="G1987" s="114" t="s">
        <v>225</v>
      </c>
      <c r="H1987" s="20">
        <v>507</v>
      </c>
      <c r="I1987" s="20">
        <v>497</v>
      </c>
      <c r="J1987" s="20">
        <v>4473</v>
      </c>
      <c r="K1987" s="20">
        <v>9</v>
      </c>
      <c r="L1987" s="114" t="s">
        <v>50</v>
      </c>
      <c r="M1987" s="114" t="s">
        <v>769</v>
      </c>
    </row>
    <row r="1988" spans="1:13" x14ac:dyDescent="0.25">
      <c r="A1988" s="114">
        <v>25867</v>
      </c>
      <c r="B1988" s="117" t="s">
        <v>388</v>
      </c>
      <c r="C1988" s="114" t="s">
        <v>166</v>
      </c>
      <c r="D1988" s="114" t="s">
        <v>240</v>
      </c>
      <c r="E1988" s="114" t="s">
        <v>241</v>
      </c>
      <c r="F1988" s="114">
        <v>2020</v>
      </c>
      <c r="G1988" s="114" t="s">
        <v>225</v>
      </c>
      <c r="H1988" s="20">
        <v>473</v>
      </c>
      <c r="I1988" s="20">
        <v>413</v>
      </c>
      <c r="J1988" s="20">
        <v>2891</v>
      </c>
      <c r="K1988" s="20">
        <v>7</v>
      </c>
      <c r="L1988" s="114" t="s">
        <v>50</v>
      </c>
      <c r="M1988" s="114" t="s">
        <v>765</v>
      </c>
    </row>
    <row r="1989" spans="1:13" x14ac:dyDescent="0.25">
      <c r="A1989" s="114">
        <v>25867</v>
      </c>
      <c r="B1989" s="117" t="s">
        <v>388</v>
      </c>
      <c r="C1989" s="114" t="s">
        <v>166</v>
      </c>
      <c r="D1989" s="114" t="s">
        <v>234</v>
      </c>
      <c r="E1989" s="114" t="s">
        <v>235</v>
      </c>
      <c r="F1989" s="114">
        <v>2020</v>
      </c>
      <c r="G1989" s="114" t="s">
        <v>225</v>
      </c>
      <c r="H1989" s="20">
        <v>124</v>
      </c>
      <c r="I1989" s="20">
        <v>116</v>
      </c>
      <c r="J1989" s="20">
        <v>696</v>
      </c>
      <c r="K1989" s="20">
        <v>6</v>
      </c>
      <c r="L1989" s="114" t="s">
        <v>50</v>
      </c>
      <c r="M1989" s="114" t="s">
        <v>769</v>
      </c>
    </row>
    <row r="1990" spans="1:13" x14ac:dyDescent="0.25">
      <c r="A1990" s="114">
        <v>25867</v>
      </c>
      <c r="B1990" s="117" t="s">
        <v>388</v>
      </c>
      <c r="C1990" s="114" t="s">
        <v>166</v>
      </c>
      <c r="D1990" s="114" t="s">
        <v>224</v>
      </c>
      <c r="E1990" s="114" t="s">
        <v>334</v>
      </c>
      <c r="F1990" s="114">
        <v>2020</v>
      </c>
      <c r="G1990" s="114" t="s">
        <v>225</v>
      </c>
      <c r="H1990" s="20">
        <v>12.5</v>
      </c>
      <c r="I1990" s="20">
        <v>7.5</v>
      </c>
      <c r="J1990" s="20">
        <v>60</v>
      </c>
      <c r="K1990" s="20">
        <v>8</v>
      </c>
      <c r="L1990" s="114" t="s">
        <v>50</v>
      </c>
      <c r="M1990" s="114" t="s">
        <v>769</v>
      </c>
    </row>
    <row r="1991" spans="1:13" x14ac:dyDescent="0.25">
      <c r="A1991" s="114">
        <v>25867</v>
      </c>
      <c r="B1991" s="117" t="s">
        <v>388</v>
      </c>
      <c r="C1991" s="114" t="s">
        <v>166</v>
      </c>
      <c r="D1991" s="114" t="s">
        <v>224</v>
      </c>
      <c r="E1991" s="114" t="s">
        <v>337</v>
      </c>
      <c r="F1991" s="114">
        <v>2020</v>
      </c>
      <c r="G1991" s="114" t="s">
        <v>225</v>
      </c>
      <c r="H1991" s="20">
        <v>4</v>
      </c>
      <c r="I1991" s="20">
        <v>0</v>
      </c>
      <c r="J1991" s="20">
        <v>0</v>
      </c>
      <c r="K1991" s="20">
        <v>0</v>
      </c>
      <c r="L1991" s="114" t="s">
        <v>50</v>
      </c>
      <c r="M1991" s="114" t="s">
        <v>769</v>
      </c>
    </row>
    <row r="1992" spans="1:13" x14ac:dyDescent="0.25">
      <c r="A1992" s="114">
        <v>25867</v>
      </c>
      <c r="B1992" s="117" t="s">
        <v>388</v>
      </c>
      <c r="C1992" s="114" t="s">
        <v>166</v>
      </c>
      <c r="D1992" s="114" t="s">
        <v>26</v>
      </c>
      <c r="E1992" s="114" t="s">
        <v>27</v>
      </c>
      <c r="F1992" s="114">
        <v>2020</v>
      </c>
      <c r="G1992" s="114" t="s">
        <v>3</v>
      </c>
      <c r="H1992" s="20">
        <v>2</v>
      </c>
      <c r="I1992" s="20">
        <v>2</v>
      </c>
      <c r="J1992" s="20">
        <v>22</v>
      </c>
      <c r="K1992" s="20">
        <v>11</v>
      </c>
      <c r="L1992" s="114" t="s">
        <v>356</v>
      </c>
      <c r="M1992" s="114" t="s">
        <v>774</v>
      </c>
    </row>
    <row r="1993" spans="1:13" x14ac:dyDescent="0.25">
      <c r="A1993" s="114">
        <v>25867</v>
      </c>
      <c r="B1993" s="117" t="s">
        <v>388</v>
      </c>
      <c r="C1993" s="114" t="s">
        <v>166</v>
      </c>
      <c r="D1993" s="114" t="s">
        <v>46</v>
      </c>
      <c r="E1993" s="114" t="s">
        <v>47</v>
      </c>
      <c r="F1993" s="114">
        <v>2020</v>
      </c>
      <c r="G1993" s="114" t="s">
        <v>3</v>
      </c>
      <c r="H1993" s="20">
        <v>0.5</v>
      </c>
      <c r="I1993" s="20">
        <v>0.5</v>
      </c>
      <c r="J1993" s="20">
        <v>5</v>
      </c>
      <c r="K1993" s="20">
        <v>10</v>
      </c>
      <c r="L1993" s="114" t="s">
        <v>356</v>
      </c>
      <c r="M1993" s="114" t="s">
        <v>774</v>
      </c>
    </row>
    <row r="1994" spans="1:13" x14ac:dyDescent="0.25">
      <c r="A1994" s="114">
        <v>25871</v>
      </c>
      <c r="B1994" s="117" t="s">
        <v>391</v>
      </c>
      <c r="C1994" s="114" t="s">
        <v>159</v>
      </c>
      <c r="D1994" s="114" t="s">
        <v>1</v>
      </c>
      <c r="E1994" s="114" t="s">
        <v>2</v>
      </c>
      <c r="F1994" s="114">
        <v>2020</v>
      </c>
      <c r="G1994" s="114" t="s">
        <v>3</v>
      </c>
      <c r="H1994" s="20">
        <v>25.5</v>
      </c>
      <c r="I1994" s="20">
        <v>25.5</v>
      </c>
      <c r="J1994" s="20">
        <v>28.525423728813564</v>
      </c>
      <c r="K1994" s="20">
        <v>1.1186440677966101</v>
      </c>
      <c r="L1994" s="114" t="s">
        <v>4</v>
      </c>
      <c r="M1994" s="114" t="s">
        <v>764</v>
      </c>
    </row>
    <row r="1995" spans="1:13" x14ac:dyDescent="0.25">
      <c r="A1995" s="114">
        <v>25871</v>
      </c>
      <c r="B1995" s="117" t="s">
        <v>391</v>
      </c>
      <c r="C1995" s="114" t="s">
        <v>159</v>
      </c>
      <c r="D1995" s="114" t="s">
        <v>1</v>
      </c>
      <c r="E1995" s="114" t="s">
        <v>2</v>
      </c>
      <c r="F1995" s="114">
        <v>2020</v>
      </c>
      <c r="G1995" s="114" t="s">
        <v>11</v>
      </c>
      <c r="H1995" s="20">
        <v>25.5</v>
      </c>
      <c r="I1995" s="20">
        <v>25.5</v>
      </c>
      <c r="J1995" s="20">
        <v>86.440677966101703</v>
      </c>
      <c r="K1995" s="20">
        <v>3.3898305084745801</v>
      </c>
      <c r="L1995" s="114" t="s">
        <v>4</v>
      </c>
      <c r="M1995" s="114" t="s">
        <v>764</v>
      </c>
    </row>
    <row r="1996" spans="1:13" x14ac:dyDescent="0.25">
      <c r="A1996" s="114">
        <v>25871</v>
      </c>
      <c r="B1996" s="117" t="s">
        <v>391</v>
      </c>
      <c r="C1996" s="114" t="s">
        <v>159</v>
      </c>
      <c r="D1996" s="114" t="s">
        <v>7</v>
      </c>
      <c r="E1996" s="114" t="s">
        <v>8</v>
      </c>
      <c r="F1996" s="114">
        <v>2020</v>
      </c>
      <c r="G1996" s="114" t="s">
        <v>3</v>
      </c>
      <c r="H1996" s="20">
        <v>25</v>
      </c>
      <c r="I1996" s="20">
        <v>22</v>
      </c>
      <c r="J1996" s="20">
        <v>61.538461538461547</v>
      </c>
      <c r="K1996" s="20">
        <v>2.7972027972028002</v>
      </c>
      <c r="L1996" s="114" t="s">
        <v>4</v>
      </c>
      <c r="M1996" s="114" t="s">
        <v>764</v>
      </c>
    </row>
    <row r="1997" spans="1:13" x14ac:dyDescent="0.25">
      <c r="A1997" s="114">
        <v>25871</v>
      </c>
      <c r="B1997" s="117" t="s">
        <v>391</v>
      </c>
      <c r="C1997" s="114" t="s">
        <v>159</v>
      </c>
      <c r="D1997" s="114" t="s">
        <v>7</v>
      </c>
      <c r="E1997" s="114" t="s">
        <v>8</v>
      </c>
      <c r="F1997" s="114">
        <v>2020</v>
      </c>
      <c r="G1997" s="114" t="s">
        <v>11</v>
      </c>
      <c r="H1997" s="20">
        <v>23</v>
      </c>
      <c r="I1997" s="20">
        <v>20</v>
      </c>
      <c r="J1997" s="20">
        <v>69.930069930069934</v>
      </c>
      <c r="K1997" s="20">
        <v>3.4965034965034998</v>
      </c>
      <c r="L1997" s="114" t="s">
        <v>4</v>
      </c>
      <c r="M1997" s="114" t="s">
        <v>764</v>
      </c>
    </row>
    <row r="1998" spans="1:13" x14ac:dyDescent="0.25">
      <c r="A1998" s="114">
        <v>25871</v>
      </c>
      <c r="B1998" s="117" t="s">
        <v>391</v>
      </c>
      <c r="C1998" s="114" t="s">
        <v>159</v>
      </c>
      <c r="D1998" s="114" t="s">
        <v>5</v>
      </c>
      <c r="E1998" s="114" t="s">
        <v>6</v>
      </c>
      <c r="F1998" s="114">
        <v>2020</v>
      </c>
      <c r="G1998" s="114" t="s">
        <v>3</v>
      </c>
      <c r="H1998" s="20">
        <v>3</v>
      </c>
      <c r="I1998" s="20">
        <v>2.8</v>
      </c>
      <c r="J1998" s="20">
        <v>5.2336448598130838</v>
      </c>
      <c r="K1998" s="20">
        <v>1.86915887850467</v>
      </c>
      <c r="L1998" s="114" t="s">
        <v>4</v>
      </c>
      <c r="M1998" s="114" t="s">
        <v>771</v>
      </c>
    </row>
    <row r="1999" spans="1:13" x14ac:dyDescent="0.25">
      <c r="A1999" s="114">
        <v>25871</v>
      </c>
      <c r="B1999" s="117" t="s">
        <v>391</v>
      </c>
      <c r="C1999" s="114" t="s">
        <v>159</v>
      </c>
      <c r="D1999" s="114" t="s">
        <v>5</v>
      </c>
      <c r="E1999" s="114" t="s">
        <v>6</v>
      </c>
      <c r="F1999" s="114">
        <v>2020</v>
      </c>
      <c r="G1999" s="114" t="s">
        <v>11</v>
      </c>
      <c r="H1999" s="20">
        <v>3</v>
      </c>
      <c r="I1999" s="20">
        <v>2.8</v>
      </c>
      <c r="J1999" s="20">
        <v>5.2336448598130838</v>
      </c>
      <c r="K1999" s="20">
        <v>1.86915887850467</v>
      </c>
      <c r="L1999" s="114" t="s">
        <v>4</v>
      </c>
      <c r="M1999" s="114" t="s">
        <v>771</v>
      </c>
    </row>
    <row r="2000" spans="1:13" x14ac:dyDescent="0.25">
      <c r="A2000" s="114">
        <v>25871</v>
      </c>
      <c r="B2000" s="117" t="s">
        <v>391</v>
      </c>
      <c r="C2000" s="114" t="s">
        <v>159</v>
      </c>
      <c r="D2000" s="114" t="s">
        <v>232</v>
      </c>
      <c r="E2000" s="114" t="s">
        <v>759</v>
      </c>
      <c r="F2000" s="114">
        <v>2020</v>
      </c>
      <c r="G2000" s="114" t="s">
        <v>225</v>
      </c>
      <c r="H2000" s="20">
        <v>131</v>
      </c>
      <c r="I2000" s="20">
        <v>109</v>
      </c>
      <c r="J2000" s="20">
        <v>127</v>
      </c>
      <c r="K2000" s="20">
        <v>1.1651376146789001</v>
      </c>
      <c r="L2000" s="114" t="s">
        <v>50</v>
      </c>
      <c r="M2000" s="114" t="s">
        <v>759</v>
      </c>
    </row>
    <row r="2001" spans="1:13" x14ac:dyDescent="0.25">
      <c r="A2001" s="114">
        <v>25871</v>
      </c>
      <c r="B2001" s="117" t="s">
        <v>391</v>
      </c>
      <c r="C2001" s="114" t="s">
        <v>159</v>
      </c>
      <c r="D2001" s="114" t="s">
        <v>240</v>
      </c>
      <c r="E2001" s="114" t="s">
        <v>241</v>
      </c>
      <c r="F2001" s="114">
        <v>2020</v>
      </c>
      <c r="G2001" s="114" t="s">
        <v>225</v>
      </c>
      <c r="H2001" s="20">
        <v>115</v>
      </c>
      <c r="I2001" s="20">
        <v>111</v>
      </c>
      <c r="J2001" s="20">
        <v>226</v>
      </c>
      <c r="K2001" s="20">
        <v>2</v>
      </c>
      <c r="L2001" s="114" t="s">
        <v>50</v>
      </c>
      <c r="M2001" s="114" t="s">
        <v>765</v>
      </c>
    </row>
    <row r="2002" spans="1:13" x14ac:dyDescent="0.25">
      <c r="A2002" s="114">
        <v>25871</v>
      </c>
      <c r="B2002" s="117" t="s">
        <v>391</v>
      </c>
      <c r="C2002" s="114" t="s">
        <v>159</v>
      </c>
      <c r="D2002" s="114" t="s">
        <v>234</v>
      </c>
      <c r="E2002" s="114" t="s">
        <v>235</v>
      </c>
      <c r="F2002" s="114">
        <v>2020</v>
      </c>
      <c r="G2002" s="114" t="s">
        <v>225</v>
      </c>
      <c r="H2002" s="20">
        <v>28.5</v>
      </c>
      <c r="I2002" s="20">
        <v>28</v>
      </c>
      <c r="J2002" s="20">
        <v>84</v>
      </c>
      <c r="K2002" s="20">
        <v>3</v>
      </c>
      <c r="L2002" s="114" t="s">
        <v>50</v>
      </c>
      <c r="M2002" s="114" t="s">
        <v>769</v>
      </c>
    </row>
    <row r="2003" spans="1:13" x14ac:dyDescent="0.25">
      <c r="A2003" s="114">
        <v>25871</v>
      </c>
      <c r="B2003" s="117" t="s">
        <v>391</v>
      </c>
      <c r="C2003" s="114" t="s">
        <v>159</v>
      </c>
      <c r="D2003" s="114" t="s">
        <v>255</v>
      </c>
      <c r="E2003" s="114" t="s">
        <v>338</v>
      </c>
      <c r="F2003" s="114">
        <v>2020</v>
      </c>
      <c r="G2003" s="114" t="s">
        <v>225</v>
      </c>
      <c r="H2003" s="20">
        <v>14</v>
      </c>
      <c r="I2003" s="20">
        <v>7</v>
      </c>
      <c r="J2003" s="20">
        <v>132</v>
      </c>
      <c r="K2003" s="20">
        <v>11</v>
      </c>
      <c r="L2003" s="114" t="s">
        <v>50</v>
      </c>
      <c r="M2003" s="114" t="s">
        <v>769</v>
      </c>
    </row>
    <row r="2004" spans="1:13" x14ac:dyDescent="0.25">
      <c r="A2004" s="114">
        <v>25871</v>
      </c>
      <c r="B2004" s="117" t="s">
        <v>391</v>
      </c>
      <c r="C2004" s="114" t="s">
        <v>159</v>
      </c>
      <c r="D2004" s="114" t="s">
        <v>224</v>
      </c>
      <c r="E2004" s="114" t="s">
        <v>334</v>
      </c>
      <c r="F2004" s="114">
        <v>2020</v>
      </c>
      <c r="G2004" s="114" t="s">
        <v>225</v>
      </c>
      <c r="H2004" s="20">
        <v>7</v>
      </c>
      <c r="I2004" s="20">
        <v>7</v>
      </c>
      <c r="J2004" s="20">
        <v>84</v>
      </c>
      <c r="K2004" s="20">
        <v>12</v>
      </c>
      <c r="L2004" s="114" t="s">
        <v>50</v>
      </c>
      <c r="M2004" s="114" t="s">
        <v>769</v>
      </c>
    </row>
    <row r="2005" spans="1:13" x14ac:dyDescent="0.25">
      <c r="A2005" s="114">
        <v>25871</v>
      </c>
      <c r="B2005" s="117" t="s">
        <v>391</v>
      </c>
      <c r="C2005" s="114" t="s">
        <v>159</v>
      </c>
      <c r="D2005" s="114" t="s">
        <v>278</v>
      </c>
      <c r="E2005" s="114" t="s">
        <v>279</v>
      </c>
      <c r="F2005" s="114">
        <v>2020</v>
      </c>
      <c r="G2005" s="114" t="s">
        <v>225</v>
      </c>
      <c r="H2005" s="20">
        <v>5.5</v>
      </c>
      <c r="I2005" s="20">
        <v>5</v>
      </c>
      <c r="J2005" s="20">
        <v>38.5</v>
      </c>
      <c r="K2005" s="20">
        <v>7</v>
      </c>
      <c r="L2005" s="114" t="s">
        <v>50</v>
      </c>
      <c r="M2005" s="114" t="s">
        <v>769</v>
      </c>
    </row>
    <row r="2006" spans="1:13" x14ac:dyDescent="0.25">
      <c r="A2006" s="114">
        <v>25871</v>
      </c>
      <c r="B2006" s="117" t="s">
        <v>391</v>
      </c>
      <c r="C2006" s="114" t="s">
        <v>159</v>
      </c>
      <c r="D2006" s="114" t="s">
        <v>242</v>
      </c>
      <c r="E2006" s="114" t="s">
        <v>243</v>
      </c>
      <c r="F2006" s="114">
        <v>2020</v>
      </c>
      <c r="G2006" s="114" t="s">
        <v>225</v>
      </c>
      <c r="H2006" s="20">
        <v>3.5</v>
      </c>
      <c r="I2006" s="20">
        <v>3</v>
      </c>
      <c r="J2006" s="20">
        <v>1.5</v>
      </c>
      <c r="K2006" s="20">
        <v>0.5</v>
      </c>
      <c r="L2006" s="114" t="s">
        <v>50</v>
      </c>
      <c r="M2006" s="114" t="s">
        <v>763</v>
      </c>
    </row>
    <row r="2007" spans="1:13" x14ac:dyDescent="0.25">
      <c r="A2007" s="114">
        <v>25871</v>
      </c>
      <c r="B2007" s="117" t="s">
        <v>391</v>
      </c>
      <c r="C2007" s="114" t="s">
        <v>159</v>
      </c>
      <c r="D2007" s="114" t="s">
        <v>258</v>
      </c>
      <c r="E2007" s="114" t="s">
        <v>259</v>
      </c>
      <c r="F2007" s="114">
        <v>2020</v>
      </c>
      <c r="G2007" s="114" t="s">
        <v>225</v>
      </c>
      <c r="H2007" s="20">
        <v>2.5</v>
      </c>
      <c r="I2007" s="20">
        <v>2</v>
      </c>
      <c r="J2007" s="20">
        <v>10</v>
      </c>
      <c r="K2007" s="20">
        <v>5</v>
      </c>
      <c r="L2007" s="114" t="s">
        <v>50</v>
      </c>
      <c r="M2007" s="114" t="s">
        <v>769</v>
      </c>
    </row>
    <row r="2008" spans="1:13" x14ac:dyDescent="0.25">
      <c r="A2008" s="114">
        <v>25871</v>
      </c>
      <c r="B2008" s="117" t="s">
        <v>391</v>
      </c>
      <c r="C2008" s="114" t="s">
        <v>159</v>
      </c>
      <c r="D2008" s="114" t="s">
        <v>305</v>
      </c>
      <c r="E2008" s="114" t="s">
        <v>306</v>
      </c>
      <c r="F2008" s="114">
        <v>2020</v>
      </c>
      <c r="G2008" s="114" t="s">
        <v>225</v>
      </c>
      <c r="H2008" s="20">
        <v>1.5</v>
      </c>
      <c r="I2008" s="20">
        <v>1</v>
      </c>
      <c r="J2008" s="20">
        <v>2</v>
      </c>
      <c r="K2008" s="20">
        <v>2</v>
      </c>
      <c r="L2008" s="114" t="s">
        <v>50</v>
      </c>
      <c r="M2008" s="114" t="s">
        <v>758</v>
      </c>
    </row>
    <row r="2009" spans="1:13" x14ac:dyDescent="0.25">
      <c r="A2009" s="114">
        <v>25871</v>
      </c>
      <c r="B2009" s="117" t="s">
        <v>391</v>
      </c>
      <c r="C2009" s="114" t="s">
        <v>159</v>
      </c>
      <c r="D2009" s="114" t="s">
        <v>236</v>
      </c>
      <c r="E2009" s="114" t="s">
        <v>237</v>
      </c>
      <c r="F2009" s="114">
        <v>2020</v>
      </c>
      <c r="G2009" s="114" t="s">
        <v>225</v>
      </c>
      <c r="H2009" s="20">
        <v>1</v>
      </c>
      <c r="I2009" s="20">
        <v>1</v>
      </c>
      <c r="J2009" s="20">
        <v>6</v>
      </c>
      <c r="K2009" s="20">
        <v>6</v>
      </c>
      <c r="L2009" s="114" t="s">
        <v>50</v>
      </c>
      <c r="M2009" s="114" t="s">
        <v>769</v>
      </c>
    </row>
    <row r="2010" spans="1:13" x14ac:dyDescent="0.25">
      <c r="A2010" s="114">
        <v>25871</v>
      </c>
      <c r="B2010" s="117" t="s">
        <v>391</v>
      </c>
      <c r="C2010" s="114" t="s">
        <v>159</v>
      </c>
      <c r="D2010" s="114" t="s">
        <v>26</v>
      </c>
      <c r="E2010" s="114" t="s">
        <v>27</v>
      </c>
      <c r="F2010" s="114">
        <v>2020</v>
      </c>
      <c r="G2010" s="114" t="s">
        <v>3</v>
      </c>
      <c r="H2010" s="20">
        <v>10</v>
      </c>
      <c r="I2010" s="20">
        <v>10</v>
      </c>
      <c r="J2010" s="20">
        <v>100</v>
      </c>
      <c r="K2010" s="20">
        <v>10</v>
      </c>
      <c r="L2010" s="114" t="s">
        <v>356</v>
      </c>
      <c r="M2010" s="114" t="s">
        <v>774</v>
      </c>
    </row>
    <row r="2011" spans="1:13" x14ac:dyDescent="0.25">
      <c r="A2011" s="114">
        <v>25871</v>
      </c>
      <c r="B2011" s="117" t="s">
        <v>391</v>
      </c>
      <c r="C2011" s="114" t="s">
        <v>159</v>
      </c>
      <c r="D2011" s="114" t="s">
        <v>26</v>
      </c>
      <c r="E2011" s="114" t="s">
        <v>27</v>
      </c>
      <c r="F2011" s="114">
        <v>2020</v>
      </c>
      <c r="G2011" s="114" t="s">
        <v>11</v>
      </c>
      <c r="H2011" s="20">
        <v>9</v>
      </c>
      <c r="I2011" s="20">
        <v>8</v>
      </c>
      <c r="J2011" s="20">
        <v>80</v>
      </c>
      <c r="K2011" s="20">
        <v>10</v>
      </c>
      <c r="L2011" s="114" t="s">
        <v>356</v>
      </c>
      <c r="M2011" s="114" t="s">
        <v>774</v>
      </c>
    </row>
    <row r="2012" spans="1:13" x14ac:dyDescent="0.25">
      <c r="A2012" s="114">
        <v>25873</v>
      </c>
      <c r="B2012" s="117" t="s">
        <v>384</v>
      </c>
      <c r="C2012" s="114" t="s">
        <v>137</v>
      </c>
      <c r="D2012" s="114" t="s">
        <v>19</v>
      </c>
      <c r="E2012" s="114" t="s">
        <v>20</v>
      </c>
      <c r="F2012" s="114">
        <v>2020</v>
      </c>
      <c r="G2012" s="114" t="s">
        <v>11</v>
      </c>
      <c r="H2012" s="20">
        <v>6000</v>
      </c>
      <c r="I2012" s="20">
        <v>6000</v>
      </c>
      <c r="J2012" s="20">
        <v>240000</v>
      </c>
      <c r="K2012" s="20">
        <v>40</v>
      </c>
      <c r="L2012" s="114" t="s">
        <v>4</v>
      </c>
      <c r="M2012" s="114" t="s">
        <v>774</v>
      </c>
    </row>
    <row r="2013" spans="1:13" x14ac:dyDescent="0.25">
      <c r="A2013" s="114">
        <v>25873</v>
      </c>
      <c r="B2013" s="117" t="s">
        <v>384</v>
      </c>
      <c r="C2013" s="114" t="s">
        <v>137</v>
      </c>
      <c r="D2013" s="114" t="s">
        <v>19</v>
      </c>
      <c r="E2013" s="114" t="s">
        <v>20</v>
      </c>
      <c r="F2013" s="114">
        <v>2020</v>
      </c>
      <c r="G2013" s="114" t="s">
        <v>3</v>
      </c>
      <c r="H2013" s="20">
        <v>5700</v>
      </c>
      <c r="I2013" s="20">
        <v>5700</v>
      </c>
      <c r="J2013" s="20">
        <v>159600</v>
      </c>
      <c r="K2013" s="20">
        <v>28</v>
      </c>
      <c r="L2013" s="114" t="s">
        <v>4</v>
      </c>
      <c r="M2013" s="114" t="s">
        <v>774</v>
      </c>
    </row>
    <row r="2014" spans="1:13" x14ac:dyDescent="0.25">
      <c r="A2014" s="114">
        <v>25873</v>
      </c>
      <c r="B2014" s="117" t="s">
        <v>384</v>
      </c>
      <c r="C2014" s="114" t="s">
        <v>137</v>
      </c>
      <c r="D2014" s="114" t="s">
        <v>5</v>
      </c>
      <c r="E2014" s="114" t="s">
        <v>6</v>
      </c>
      <c r="F2014" s="114">
        <v>2020</v>
      </c>
      <c r="G2014" s="114" t="s">
        <v>3</v>
      </c>
      <c r="H2014" s="20">
        <v>110</v>
      </c>
      <c r="I2014" s="20">
        <v>110</v>
      </c>
      <c r="J2014" s="20">
        <v>154.20560747663552</v>
      </c>
      <c r="K2014" s="20">
        <v>1.4018691588784999</v>
      </c>
      <c r="L2014" s="114" t="s">
        <v>4</v>
      </c>
      <c r="M2014" s="114" t="s">
        <v>771</v>
      </c>
    </row>
    <row r="2015" spans="1:13" x14ac:dyDescent="0.25">
      <c r="A2015" s="114">
        <v>25873</v>
      </c>
      <c r="B2015" s="117" t="s">
        <v>384</v>
      </c>
      <c r="C2015" s="114" t="s">
        <v>137</v>
      </c>
      <c r="D2015" s="114" t="s">
        <v>1</v>
      </c>
      <c r="E2015" s="114" t="s">
        <v>2</v>
      </c>
      <c r="F2015" s="114">
        <v>2020</v>
      </c>
      <c r="G2015" s="114" t="s">
        <v>3</v>
      </c>
      <c r="H2015" s="20">
        <v>60</v>
      </c>
      <c r="I2015" s="20">
        <v>60</v>
      </c>
      <c r="J2015" s="20">
        <v>762.71186440677968</v>
      </c>
      <c r="K2015" s="20">
        <v>12.7118644067797</v>
      </c>
      <c r="L2015" s="114" t="s">
        <v>4</v>
      </c>
      <c r="M2015" s="114" t="s">
        <v>764</v>
      </c>
    </row>
    <row r="2016" spans="1:13" x14ac:dyDescent="0.25">
      <c r="A2016" s="114">
        <v>25873</v>
      </c>
      <c r="B2016" s="117" t="s">
        <v>384</v>
      </c>
      <c r="C2016" s="114" t="s">
        <v>137</v>
      </c>
      <c r="D2016" s="114" t="s">
        <v>19</v>
      </c>
      <c r="E2016" s="114" t="s">
        <v>24</v>
      </c>
      <c r="F2016" s="114">
        <v>2020</v>
      </c>
      <c r="G2016" s="114" t="s">
        <v>3</v>
      </c>
      <c r="H2016" s="20">
        <v>60</v>
      </c>
      <c r="I2016" s="20">
        <v>60</v>
      </c>
      <c r="J2016" s="20">
        <v>1080</v>
      </c>
      <c r="K2016" s="20">
        <v>18</v>
      </c>
      <c r="L2016" s="114" t="s">
        <v>4</v>
      </c>
      <c r="M2016" s="114" t="s">
        <v>774</v>
      </c>
    </row>
    <row r="2017" spans="1:13" x14ac:dyDescent="0.25">
      <c r="A2017" s="114">
        <v>25873</v>
      </c>
      <c r="B2017" s="117" t="s">
        <v>384</v>
      </c>
      <c r="C2017" s="114" t="s">
        <v>137</v>
      </c>
      <c r="D2017" s="114" t="s">
        <v>17</v>
      </c>
      <c r="E2017" s="114" t="s">
        <v>18</v>
      </c>
      <c r="F2017" s="114">
        <v>2020</v>
      </c>
      <c r="G2017" s="114" t="s">
        <v>11</v>
      </c>
      <c r="H2017" s="20">
        <v>50</v>
      </c>
      <c r="I2017" s="20">
        <v>50</v>
      </c>
      <c r="J2017" s="20">
        <v>2000</v>
      </c>
      <c r="K2017" s="20">
        <v>40</v>
      </c>
      <c r="L2017" s="114" t="s">
        <v>4</v>
      </c>
      <c r="M2017" s="114" t="s">
        <v>771</v>
      </c>
    </row>
    <row r="2018" spans="1:13" x14ac:dyDescent="0.25">
      <c r="A2018" s="114">
        <v>25873</v>
      </c>
      <c r="B2018" s="117" t="s">
        <v>384</v>
      </c>
      <c r="C2018" s="114" t="s">
        <v>137</v>
      </c>
      <c r="D2018" s="114" t="s">
        <v>19</v>
      </c>
      <c r="E2018" s="114" t="s">
        <v>24</v>
      </c>
      <c r="F2018" s="114">
        <v>2020</v>
      </c>
      <c r="G2018" s="114" t="s">
        <v>11</v>
      </c>
      <c r="H2018" s="20">
        <v>40</v>
      </c>
      <c r="I2018" s="20">
        <v>40</v>
      </c>
      <c r="J2018" s="20">
        <v>800</v>
      </c>
      <c r="K2018" s="20">
        <v>20</v>
      </c>
      <c r="L2018" s="114" t="s">
        <v>4</v>
      </c>
      <c r="M2018" s="114" t="s">
        <v>774</v>
      </c>
    </row>
    <row r="2019" spans="1:13" x14ac:dyDescent="0.25">
      <c r="A2019" s="114">
        <v>25873</v>
      </c>
      <c r="B2019" s="117" t="s">
        <v>384</v>
      </c>
      <c r="C2019" s="114" t="s">
        <v>137</v>
      </c>
      <c r="D2019" s="114" t="s">
        <v>17</v>
      </c>
      <c r="E2019" s="114" t="s">
        <v>18</v>
      </c>
      <c r="F2019" s="114">
        <v>2020</v>
      </c>
      <c r="G2019" s="114" t="s">
        <v>3</v>
      </c>
      <c r="H2019" s="20">
        <v>10</v>
      </c>
      <c r="I2019" s="20">
        <v>10</v>
      </c>
      <c r="J2019" s="20">
        <v>260</v>
      </c>
      <c r="K2019" s="20">
        <v>26</v>
      </c>
      <c r="L2019" s="114" t="s">
        <v>4</v>
      </c>
      <c r="M2019" s="114" t="s">
        <v>771</v>
      </c>
    </row>
    <row r="2020" spans="1:13" x14ac:dyDescent="0.25">
      <c r="A2020" s="114">
        <v>25873</v>
      </c>
      <c r="B2020" s="117" t="s">
        <v>384</v>
      </c>
      <c r="C2020" s="114" t="s">
        <v>137</v>
      </c>
      <c r="D2020" s="114" t="s">
        <v>238</v>
      </c>
      <c r="E2020" s="114" t="s">
        <v>239</v>
      </c>
      <c r="F2020" s="114">
        <v>2020</v>
      </c>
      <c r="G2020" s="114" t="s">
        <v>225</v>
      </c>
      <c r="H2020" s="20">
        <v>57</v>
      </c>
      <c r="I2020" s="20">
        <v>57</v>
      </c>
      <c r="J2020" s="20">
        <v>570</v>
      </c>
      <c r="K2020" s="20">
        <v>10</v>
      </c>
      <c r="L2020" s="114" t="s">
        <v>50</v>
      </c>
      <c r="M2020" s="114" t="s">
        <v>769</v>
      </c>
    </row>
    <row r="2021" spans="1:13" x14ac:dyDescent="0.25">
      <c r="A2021" s="114">
        <v>25873</v>
      </c>
      <c r="B2021" s="117" t="s">
        <v>384</v>
      </c>
      <c r="C2021" s="114" t="s">
        <v>137</v>
      </c>
      <c r="D2021" s="114" t="s">
        <v>230</v>
      </c>
      <c r="E2021" s="114" t="s">
        <v>231</v>
      </c>
      <c r="F2021" s="114">
        <v>2020</v>
      </c>
      <c r="G2021" s="114" t="s">
        <v>225</v>
      </c>
      <c r="H2021" s="20">
        <v>45</v>
      </c>
      <c r="I2021" s="20">
        <v>45</v>
      </c>
      <c r="J2021" s="20">
        <v>900</v>
      </c>
      <c r="K2021" s="20">
        <v>20</v>
      </c>
      <c r="L2021" s="114" t="s">
        <v>50</v>
      </c>
      <c r="M2021" s="114" t="s">
        <v>769</v>
      </c>
    </row>
    <row r="2022" spans="1:13" x14ac:dyDescent="0.25">
      <c r="A2022" s="114">
        <v>25873</v>
      </c>
      <c r="B2022" s="117" t="s">
        <v>384</v>
      </c>
      <c r="C2022" s="114" t="s">
        <v>137</v>
      </c>
      <c r="D2022" s="114" t="s">
        <v>228</v>
      </c>
      <c r="E2022" s="114" t="s">
        <v>229</v>
      </c>
      <c r="F2022" s="114">
        <v>2020</v>
      </c>
      <c r="G2022" s="114" t="s">
        <v>225</v>
      </c>
      <c r="H2022" s="20">
        <v>30</v>
      </c>
      <c r="I2022" s="20">
        <v>30</v>
      </c>
      <c r="J2022" s="20">
        <v>450</v>
      </c>
      <c r="K2022" s="20">
        <v>15</v>
      </c>
      <c r="L2022" s="114" t="s">
        <v>50</v>
      </c>
      <c r="M2022" s="114" t="s">
        <v>769</v>
      </c>
    </row>
    <row r="2023" spans="1:13" x14ac:dyDescent="0.25">
      <c r="A2023" s="114">
        <v>25875</v>
      </c>
      <c r="B2023" s="117" t="s">
        <v>386</v>
      </c>
      <c r="C2023" s="114" t="s">
        <v>147</v>
      </c>
      <c r="D2023" s="114" t="s">
        <v>1</v>
      </c>
      <c r="E2023" s="114" t="s">
        <v>2</v>
      </c>
      <c r="F2023" s="114">
        <v>2020</v>
      </c>
      <c r="G2023" s="114" t="s">
        <v>3</v>
      </c>
      <c r="H2023" s="20">
        <v>240</v>
      </c>
      <c r="I2023" s="20">
        <v>240</v>
      </c>
      <c r="J2023" s="20">
        <v>288</v>
      </c>
      <c r="K2023" s="20">
        <v>1.2</v>
      </c>
      <c r="L2023" s="114" t="s">
        <v>4</v>
      </c>
      <c r="M2023" s="114" t="s">
        <v>764</v>
      </c>
    </row>
    <row r="2024" spans="1:13" x14ac:dyDescent="0.25">
      <c r="A2024" s="114">
        <v>25875</v>
      </c>
      <c r="B2024" s="117" t="s">
        <v>386</v>
      </c>
      <c r="C2024" s="114" t="s">
        <v>147</v>
      </c>
      <c r="D2024" s="114" t="s">
        <v>1</v>
      </c>
      <c r="E2024" s="114" t="s">
        <v>2</v>
      </c>
      <c r="F2024" s="114">
        <v>2020</v>
      </c>
      <c r="G2024" s="114" t="s">
        <v>11</v>
      </c>
      <c r="H2024" s="20">
        <v>150</v>
      </c>
      <c r="I2024" s="20">
        <v>140</v>
      </c>
      <c r="J2024" s="20">
        <v>168</v>
      </c>
      <c r="K2024" s="20">
        <v>1.2</v>
      </c>
      <c r="L2024" s="114" t="s">
        <v>4</v>
      </c>
      <c r="M2024" s="114" t="s">
        <v>764</v>
      </c>
    </row>
    <row r="2025" spans="1:13" x14ac:dyDescent="0.25">
      <c r="A2025" s="114">
        <v>25875</v>
      </c>
      <c r="B2025" s="117" t="s">
        <v>386</v>
      </c>
      <c r="C2025" s="114" t="s">
        <v>147</v>
      </c>
      <c r="D2025" s="114" t="s">
        <v>22</v>
      </c>
      <c r="E2025" s="114" t="s">
        <v>32</v>
      </c>
      <c r="F2025" s="114">
        <v>2020</v>
      </c>
      <c r="G2025" s="114" t="s">
        <v>3</v>
      </c>
      <c r="H2025" s="20">
        <v>14</v>
      </c>
      <c r="I2025" s="20">
        <v>14</v>
      </c>
      <c r="J2025" s="20">
        <v>210</v>
      </c>
      <c r="K2025" s="20">
        <v>15</v>
      </c>
      <c r="L2025" s="114" t="s">
        <v>4</v>
      </c>
      <c r="M2025" s="114" t="s">
        <v>771</v>
      </c>
    </row>
    <row r="2026" spans="1:13" x14ac:dyDescent="0.25">
      <c r="A2026" s="114">
        <v>25875</v>
      </c>
      <c r="B2026" s="117" t="s">
        <v>386</v>
      </c>
      <c r="C2026" s="114" t="s">
        <v>147</v>
      </c>
      <c r="D2026" s="114" t="s">
        <v>7</v>
      </c>
      <c r="E2026" s="114" t="s">
        <v>8</v>
      </c>
      <c r="F2026" s="114">
        <v>2020</v>
      </c>
      <c r="G2026" s="114" t="s">
        <v>3</v>
      </c>
      <c r="H2026" s="20">
        <v>10</v>
      </c>
      <c r="I2026" s="20">
        <v>10</v>
      </c>
      <c r="J2026" s="20">
        <v>12</v>
      </c>
      <c r="K2026" s="20">
        <v>1.2</v>
      </c>
      <c r="L2026" s="114" t="s">
        <v>4</v>
      </c>
      <c r="M2026" s="114" t="s">
        <v>764</v>
      </c>
    </row>
    <row r="2027" spans="1:13" x14ac:dyDescent="0.25">
      <c r="A2027" s="114">
        <v>25875</v>
      </c>
      <c r="B2027" s="117" t="s">
        <v>386</v>
      </c>
      <c r="C2027" s="114" t="s">
        <v>147</v>
      </c>
      <c r="D2027" s="114" t="s">
        <v>7</v>
      </c>
      <c r="E2027" s="114" t="s">
        <v>8</v>
      </c>
      <c r="F2027" s="114">
        <v>2020</v>
      </c>
      <c r="G2027" s="114" t="s">
        <v>11</v>
      </c>
      <c r="H2027" s="20">
        <v>10</v>
      </c>
      <c r="I2027" s="20">
        <v>10</v>
      </c>
      <c r="J2027" s="20">
        <v>12</v>
      </c>
      <c r="K2027" s="20">
        <v>1.2</v>
      </c>
      <c r="L2027" s="114" t="s">
        <v>4</v>
      </c>
      <c r="M2027" s="114" t="s">
        <v>764</v>
      </c>
    </row>
    <row r="2028" spans="1:13" x14ac:dyDescent="0.25">
      <c r="A2028" s="114">
        <v>25875</v>
      </c>
      <c r="B2028" s="117" t="s">
        <v>386</v>
      </c>
      <c r="C2028" s="114" t="s">
        <v>147</v>
      </c>
      <c r="D2028" s="114" t="s">
        <v>22</v>
      </c>
      <c r="E2028" s="114" t="s">
        <v>32</v>
      </c>
      <c r="F2028" s="114">
        <v>2020</v>
      </c>
      <c r="G2028" s="114" t="s">
        <v>11</v>
      </c>
      <c r="H2028" s="20">
        <v>10</v>
      </c>
      <c r="I2028" s="20">
        <v>8</v>
      </c>
      <c r="J2028" s="20">
        <v>72</v>
      </c>
      <c r="K2028" s="20">
        <v>9</v>
      </c>
      <c r="L2028" s="114" t="s">
        <v>4</v>
      </c>
      <c r="M2028" s="114" t="s">
        <v>771</v>
      </c>
    </row>
    <row r="2029" spans="1:13" x14ac:dyDescent="0.25">
      <c r="A2029" s="114">
        <v>25875</v>
      </c>
      <c r="B2029" s="117" t="s">
        <v>386</v>
      </c>
      <c r="C2029" s="114" t="s">
        <v>147</v>
      </c>
      <c r="D2029" s="114" t="s">
        <v>5</v>
      </c>
      <c r="E2029" s="114" t="s">
        <v>6</v>
      </c>
      <c r="F2029" s="114">
        <v>2020</v>
      </c>
      <c r="G2029" s="114" t="s">
        <v>3</v>
      </c>
      <c r="H2029" s="20">
        <v>2</v>
      </c>
      <c r="I2029" s="20">
        <v>2</v>
      </c>
      <c r="J2029" s="20">
        <v>2</v>
      </c>
      <c r="K2029" s="20">
        <v>1</v>
      </c>
      <c r="L2029" s="114" t="s">
        <v>4</v>
      </c>
      <c r="M2029" s="114" t="s">
        <v>771</v>
      </c>
    </row>
    <row r="2030" spans="1:13" x14ac:dyDescent="0.25">
      <c r="A2030" s="114">
        <v>25875</v>
      </c>
      <c r="B2030" s="117" t="s">
        <v>386</v>
      </c>
      <c r="C2030" s="114" t="s">
        <v>147</v>
      </c>
      <c r="D2030" s="114" t="s">
        <v>5</v>
      </c>
      <c r="E2030" s="114" t="s">
        <v>6</v>
      </c>
      <c r="F2030" s="114">
        <v>2020</v>
      </c>
      <c r="G2030" s="114" t="s">
        <v>11</v>
      </c>
      <c r="H2030" s="20">
        <v>0</v>
      </c>
      <c r="I2030" s="20">
        <v>0</v>
      </c>
      <c r="J2030" s="20">
        <v>0</v>
      </c>
      <c r="K2030" s="20">
        <v>0</v>
      </c>
      <c r="L2030" s="114" t="s">
        <v>4</v>
      </c>
      <c r="M2030" s="114" t="s">
        <v>771</v>
      </c>
    </row>
    <row r="2031" spans="1:13" x14ac:dyDescent="0.25">
      <c r="A2031" s="114">
        <v>25875</v>
      </c>
      <c r="B2031" s="117" t="s">
        <v>386</v>
      </c>
      <c r="C2031" s="114" t="s">
        <v>147</v>
      </c>
      <c r="D2031" s="114" t="s">
        <v>240</v>
      </c>
      <c r="E2031" s="114" t="s">
        <v>241</v>
      </c>
      <c r="F2031" s="114">
        <v>2020</v>
      </c>
      <c r="G2031" s="114" t="s">
        <v>225</v>
      </c>
      <c r="H2031" s="20">
        <v>1807</v>
      </c>
      <c r="I2031" s="20">
        <v>1657</v>
      </c>
      <c r="J2031" s="20">
        <v>11599</v>
      </c>
      <c r="K2031" s="20">
        <v>7</v>
      </c>
      <c r="L2031" s="114" t="s">
        <v>50</v>
      </c>
      <c r="M2031" s="114" t="s">
        <v>765</v>
      </c>
    </row>
    <row r="2032" spans="1:13" x14ac:dyDescent="0.25">
      <c r="A2032" s="114">
        <v>25875</v>
      </c>
      <c r="B2032" s="117" t="s">
        <v>386</v>
      </c>
      <c r="C2032" s="114" t="s">
        <v>147</v>
      </c>
      <c r="D2032" s="114" t="s">
        <v>232</v>
      </c>
      <c r="E2032" s="114" t="s">
        <v>759</v>
      </c>
      <c r="F2032" s="114">
        <v>2020</v>
      </c>
      <c r="G2032" s="114" t="s">
        <v>225</v>
      </c>
      <c r="H2032" s="20">
        <v>134</v>
      </c>
      <c r="I2032" s="20">
        <v>117</v>
      </c>
      <c r="J2032" s="20">
        <v>133</v>
      </c>
      <c r="K2032" s="20">
        <v>1.13675213675214</v>
      </c>
      <c r="L2032" s="114" t="s">
        <v>50</v>
      </c>
      <c r="M2032" s="114" t="s">
        <v>759</v>
      </c>
    </row>
    <row r="2033" spans="1:13" x14ac:dyDescent="0.25">
      <c r="A2033" s="114">
        <v>25875</v>
      </c>
      <c r="B2033" s="117" t="s">
        <v>386</v>
      </c>
      <c r="C2033" s="114" t="s">
        <v>147</v>
      </c>
      <c r="D2033" s="114" t="s">
        <v>255</v>
      </c>
      <c r="E2033" s="114" t="s">
        <v>338</v>
      </c>
      <c r="F2033" s="114">
        <v>2020</v>
      </c>
      <c r="G2033" s="114" t="s">
        <v>225</v>
      </c>
      <c r="H2033" s="20">
        <v>76</v>
      </c>
      <c r="I2033" s="20">
        <v>66</v>
      </c>
      <c r="J2033" s="20">
        <v>462</v>
      </c>
      <c r="K2033" s="20">
        <v>7</v>
      </c>
      <c r="L2033" s="114" t="s">
        <v>50</v>
      </c>
      <c r="M2033" s="114" t="s">
        <v>769</v>
      </c>
    </row>
    <row r="2034" spans="1:13" x14ac:dyDescent="0.25">
      <c r="A2034" s="114">
        <v>25875</v>
      </c>
      <c r="B2034" s="117" t="s">
        <v>386</v>
      </c>
      <c r="C2034" s="114" t="s">
        <v>147</v>
      </c>
      <c r="D2034" s="114" t="s">
        <v>224</v>
      </c>
      <c r="E2034" s="114" t="s">
        <v>334</v>
      </c>
      <c r="F2034" s="114">
        <v>2020</v>
      </c>
      <c r="G2034" s="114" t="s">
        <v>225</v>
      </c>
      <c r="H2034" s="20">
        <v>48</v>
      </c>
      <c r="I2034" s="20">
        <v>43</v>
      </c>
      <c r="J2034" s="20">
        <v>430</v>
      </c>
      <c r="K2034" s="20">
        <v>10</v>
      </c>
      <c r="L2034" s="114" t="s">
        <v>50</v>
      </c>
      <c r="M2034" s="114" t="s">
        <v>769</v>
      </c>
    </row>
    <row r="2035" spans="1:13" x14ac:dyDescent="0.25">
      <c r="A2035" s="114">
        <v>25875</v>
      </c>
      <c r="B2035" s="117" t="s">
        <v>386</v>
      </c>
      <c r="C2035" s="114" t="s">
        <v>147</v>
      </c>
      <c r="D2035" s="114" t="s">
        <v>253</v>
      </c>
      <c r="E2035" s="114" t="s">
        <v>254</v>
      </c>
      <c r="F2035" s="114">
        <v>2020</v>
      </c>
      <c r="G2035" s="114" t="s">
        <v>225</v>
      </c>
      <c r="H2035" s="20">
        <v>27</v>
      </c>
      <c r="I2035" s="20">
        <v>23</v>
      </c>
      <c r="J2035" s="20">
        <v>138</v>
      </c>
      <c r="K2035" s="20">
        <v>6</v>
      </c>
      <c r="L2035" s="114" t="s">
        <v>50</v>
      </c>
      <c r="M2035" s="114" t="s">
        <v>769</v>
      </c>
    </row>
    <row r="2036" spans="1:13" x14ac:dyDescent="0.25">
      <c r="A2036" s="114">
        <v>25875</v>
      </c>
      <c r="B2036" s="117" t="s">
        <v>386</v>
      </c>
      <c r="C2036" s="114" t="s">
        <v>147</v>
      </c>
      <c r="D2036" s="114" t="s">
        <v>234</v>
      </c>
      <c r="E2036" s="114" t="s">
        <v>235</v>
      </c>
      <c r="F2036" s="114">
        <v>2020</v>
      </c>
      <c r="G2036" s="114" t="s">
        <v>225</v>
      </c>
      <c r="H2036" s="20">
        <v>24</v>
      </c>
      <c r="I2036" s="20">
        <v>19</v>
      </c>
      <c r="J2036" s="20">
        <v>152</v>
      </c>
      <c r="K2036" s="20">
        <v>8</v>
      </c>
      <c r="L2036" s="114" t="s">
        <v>50</v>
      </c>
      <c r="M2036" s="114" t="s">
        <v>769</v>
      </c>
    </row>
    <row r="2037" spans="1:13" x14ac:dyDescent="0.25">
      <c r="A2037" s="114">
        <v>25875</v>
      </c>
      <c r="B2037" s="117" t="s">
        <v>386</v>
      </c>
      <c r="C2037" s="114" t="s">
        <v>147</v>
      </c>
      <c r="D2037" s="114" t="s">
        <v>246</v>
      </c>
      <c r="E2037" s="114" t="s">
        <v>336</v>
      </c>
      <c r="F2037" s="114">
        <v>2020</v>
      </c>
      <c r="G2037" s="114" t="s">
        <v>225</v>
      </c>
      <c r="H2037" s="20">
        <v>15</v>
      </c>
      <c r="I2037" s="20">
        <v>5</v>
      </c>
      <c r="J2037" s="20">
        <v>30</v>
      </c>
      <c r="K2037" s="20">
        <v>6</v>
      </c>
      <c r="L2037" s="114" t="s">
        <v>50</v>
      </c>
      <c r="M2037" s="114" t="s">
        <v>769</v>
      </c>
    </row>
    <row r="2038" spans="1:13" x14ac:dyDescent="0.25">
      <c r="A2038" s="114">
        <v>25875</v>
      </c>
      <c r="B2038" s="117" t="s">
        <v>386</v>
      </c>
      <c r="C2038" s="114" t="s">
        <v>147</v>
      </c>
      <c r="D2038" s="114" t="s">
        <v>250</v>
      </c>
      <c r="E2038" s="114" t="s">
        <v>251</v>
      </c>
      <c r="F2038" s="114">
        <v>2020</v>
      </c>
      <c r="G2038" s="114" t="s">
        <v>225</v>
      </c>
      <c r="H2038" s="20">
        <v>3</v>
      </c>
      <c r="I2038" s="20">
        <v>3</v>
      </c>
      <c r="J2038" s="20">
        <v>2.4000000000000004</v>
      </c>
      <c r="K2038" s="20">
        <v>0.8</v>
      </c>
      <c r="L2038" s="114" t="s">
        <v>50</v>
      </c>
      <c r="M2038" s="114" t="s">
        <v>251</v>
      </c>
    </row>
    <row r="2039" spans="1:13" x14ac:dyDescent="0.25">
      <c r="A2039" s="114">
        <v>25875</v>
      </c>
      <c r="B2039" s="117" t="s">
        <v>386</v>
      </c>
      <c r="C2039" s="114" t="s">
        <v>147</v>
      </c>
      <c r="D2039" s="114" t="s">
        <v>26</v>
      </c>
      <c r="E2039" s="114" t="s">
        <v>27</v>
      </c>
      <c r="F2039" s="114">
        <v>2020</v>
      </c>
      <c r="G2039" s="114" t="s">
        <v>3</v>
      </c>
      <c r="H2039" s="20">
        <v>20</v>
      </c>
      <c r="I2039" s="20">
        <v>20</v>
      </c>
      <c r="J2039" s="20">
        <v>140</v>
      </c>
      <c r="K2039" s="20">
        <v>7</v>
      </c>
      <c r="L2039" s="114" t="s">
        <v>356</v>
      </c>
      <c r="M2039" s="114" t="s">
        <v>774</v>
      </c>
    </row>
    <row r="2040" spans="1:13" x14ac:dyDescent="0.25">
      <c r="A2040" s="114">
        <v>25875</v>
      </c>
      <c r="B2040" s="117" t="s">
        <v>386</v>
      </c>
      <c r="C2040" s="114" t="s">
        <v>147</v>
      </c>
      <c r="D2040" s="114" t="s">
        <v>46</v>
      </c>
      <c r="E2040" s="114" t="s">
        <v>47</v>
      </c>
      <c r="F2040" s="114">
        <v>2020</v>
      </c>
      <c r="G2040" s="114" t="s">
        <v>3</v>
      </c>
      <c r="H2040" s="20">
        <v>12</v>
      </c>
      <c r="I2040" s="20">
        <v>12</v>
      </c>
      <c r="J2040" s="20">
        <v>120</v>
      </c>
      <c r="K2040" s="20">
        <v>10</v>
      </c>
      <c r="L2040" s="114" t="s">
        <v>356</v>
      </c>
      <c r="M2040" s="114" t="s">
        <v>774</v>
      </c>
    </row>
    <row r="2041" spans="1:13" x14ac:dyDescent="0.25">
      <c r="A2041" s="114">
        <v>25875</v>
      </c>
      <c r="B2041" s="117" t="s">
        <v>386</v>
      </c>
      <c r="C2041" s="114" t="s">
        <v>147</v>
      </c>
      <c r="D2041" s="114" t="s">
        <v>26</v>
      </c>
      <c r="E2041" s="114" t="s">
        <v>27</v>
      </c>
      <c r="F2041" s="114">
        <v>2020</v>
      </c>
      <c r="G2041" s="114" t="s">
        <v>11</v>
      </c>
      <c r="H2041" s="20">
        <v>10</v>
      </c>
      <c r="I2041" s="20">
        <v>8</v>
      </c>
      <c r="J2041" s="20">
        <v>120</v>
      </c>
      <c r="K2041" s="20">
        <v>15</v>
      </c>
      <c r="L2041" s="114" t="s">
        <v>356</v>
      </c>
      <c r="M2041" s="114" t="s">
        <v>774</v>
      </c>
    </row>
    <row r="2042" spans="1:13" x14ac:dyDescent="0.25">
      <c r="A2042" s="114">
        <v>25878</v>
      </c>
      <c r="B2042" s="115" t="s">
        <v>396</v>
      </c>
      <c r="C2042" s="114" t="s">
        <v>76</v>
      </c>
      <c r="D2042" s="114" t="s">
        <v>1</v>
      </c>
      <c r="E2042" s="114" t="s">
        <v>2</v>
      </c>
      <c r="F2042" s="114">
        <v>2020</v>
      </c>
      <c r="G2042" s="114" t="s">
        <v>3</v>
      </c>
      <c r="H2042" s="20">
        <v>400</v>
      </c>
      <c r="I2042" s="20">
        <v>400</v>
      </c>
      <c r="J2042" s="20">
        <v>520</v>
      </c>
      <c r="K2042" s="20">
        <v>1.3</v>
      </c>
      <c r="L2042" s="114" t="s">
        <v>4</v>
      </c>
      <c r="M2042" s="114" t="s">
        <v>764</v>
      </c>
    </row>
    <row r="2043" spans="1:13" x14ac:dyDescent="0.25">
      <c r="A2043" s="114">
        <v>25878</v>
      </c>
      <c r="B2043" s="115" t="s">
        <v>396</v>
      </c>
      <c r="C2043" s="114" t="s">
        <v>76</v>
      </c>
      <c r="D2043" s="114" t="s">
        <v>1</v>
      </c>
      <c r="E2043" s="114" t="s">
        <v>2</v>
      </c>
      <c r="F2043" s="114">
        <v>2020</v>
      </c>
      <c r="G2043" s="114" t="s">
        <v>11</v>
      </c>
      <c r="H2043" s="20">
        <v>350</v>
      </c>
      <c r="I2043" s="20">
        <v>350</v>
      </c>
      <c r="J2043" s="20">
        <v>560</v>
      </c>
      <c r="K2043" s="20">
        <v>1.6</v>
      </c>
      <c r="L2043" s="114" t="s">
        <v>4</v>
      </c>
      <c r="M2043" s="114" t="s">
        <v>764</v>
      </c>
    </row>
    <row r="2044" spans="1:13" x14ac:dyDescent="0.25">
      <c r="A2044" s="114">
        <v>25878</v>
      </c>
      <c r="B2044" s="115" t="s">
        <v>396</v>
      </c>
      <c r="C2044" s="114" t="s">
        <v>76</v>
      </c>
      <c r="D2044" s="114" t="s">
        <v>232</v>
      </c>
      <c r="E2044" s="114" t="s">
        <v>759</v>
      </c>
      <c r="F2044" s="114">
        <v>2020</v>
      </c>
      <c r="G2044" s="114" t="s">
        <v>225</v>
      </c>
      <c r="H2044" s="20">
        <v>2915</v>
      </c>
      <c r="I2044" s="20">
        <v>2362</v>
      </c>
      <c r="J2044" s="20">
        <v>2671</v>
      </c>
      <c r="K2044" s="20">
        <v>1.13082133784928</v>
      </c>
      <c r="L2044" s="114" t="s">
        <v>50</v>
      </c>
      <c r="M2044" s="114" t="s">
        <v>759</v>
      </c>
    </row>
    <row r="2045" spans="1:13" x14ac:dyDescent="0.25">
      <c r="A2045" s="114">
        <v>25878</v>
      </c>
      <c r="B2045" s="115" t="s">
        <v>396</v>
      </c>
      <c r="C2045" s="114" t="s">
        <v>76</v>
      </c>
      <c r="D2045" s="114" t="s">
        <v>246</v>
      </c>
      <c r="E2045" s="114" t="s">
        <v>336</v>
      </c>
      <c r="F2045" s="114">
        <v>2020</v>
      </c>
      <c r="G2045" s="114" t="s">
        <v>225</v>
      </c>
      <c r="H2045" s="20">
        <v>697</v>
      </c>
      <c r="I2045" s="20">
        <v>697</v>
      </c>
      <c r="J2045" s="20">
        <v>6970</v>
      </c>
      <c r="K2045" s="20">
        <v>10</v>
      </c>
      <c r="L2045" s="114" t="s">
        <v>50</v>
      </c>
      <c r="M2045" s="114" t="s">
        <v>769</v>
      </c>
    </row>
    <row r="2046" spans="1:13" x14ac:dyDescent="0.25">
      <c r="A2046" s="114">
        <v>25878</v>
      </c>
      <c r="B2046" s="115" t="s">
        <v>396</v>
      </c>
      <c r="C2046" s="114" t="s">
        <v>76</v>
      </c>
      <c r="D2046" s="114" t="s">
        <v>234</v>
      </c>
      <c r="E2046" s="114" t="s">
        <v>235</v>
      </c>
      <c r="F2046" s="114">
        <v>2020</v>
      </c>
      <c r="G2046" s="114" t="s">
        <v>225</v>
      </c>
      <c r="H2046" s="20">
        <v>627</v>
      </c>
      <c r="I2046" s="20">
        <v>627</v>
      </c>
      <c r="J2046" s="20">
        <v>5643</v>
      </c>
      <c r="K2046" s="20">
        <v>9</v>
      </c>
      <c r="L2046" s="114" t="s">
        <v>50</v>
      </c>
      <c r="M2046" s="114" t="s">
        <v>769</v>
      </c>
    </row>
    <row r="2047" spans="1:13" x14ac:dyDescent="0.25">
      <c r="A2047" s="114">
        <v>25878</v>
      </c>
      <c r="B2047" s="115" t="s">
        <v>396</v>
      </c>
      <c r="C2047" s="114" t="s">
        <v>76</v>
      </c>
      <c r="D2047" s="114" t="s">
        <v>250</v>
      </c>
      <c r="E2047" s="114" t="s">
        <v>251</v>
      </c>
      <c r="F2047" s="114">
        <v>2020</v>
      </c>
      <c r="G2047" s="114" t="s">
        <v>225</v>
      </c>
      <c r="H2047" s="20">
        <v>295</v>
      </c>
      <c r="I2047" s="20">
        <v>260</v>
      </c>
      <c r="J2047" s="20">
        <v>145</v>
      </c>
      <c r="K2047" s="20">
        <v>0.5</v>
      </c>
      <c r="L2047" s="114" t="s">
        <v>50</v>
      </c>
      <c r="M2047" s="114" t="s">
        <v>251</v>
      </c>
    </row>
    <row r="2048" spans="1:13" x14ac:dyDescent="0.25">
      <c r="A2048" s="114">
        <v>25878</v>
      </c>
      <c r="B2048" s="115" t="s">
        <v>396</v>
      </c>
      <c r="C2048" s="114" t="s">
        <v>76</v>
      </c>
      <c r="D2048" s="114" t="s">
        <v>227</v>
      </c>
      <c r="E2048" s="114" t="s">
        <v>339</v>
      </c>
      <c r="F2048" s="114">
        <v>2020</v>
      </c>
      <c r="G2048" s="114" t="s">
        <v>225</v>
      </c>
      <c r="H2048" s="20">
        <v>277</v>
      </c>
      <c r="I2048" s="20">
        <v>269</v>
      </c>
      <c r="J2048" s="20">
        <v>1650</v>
      </c>
      <c r="K2048" s="20">
        <v>6</v>
      </c>
      <c r="L2048" s="114" t="s">
        <v>50</v>
      </c>
      <c r="M2048" s="114" t="s">
        <v>769</v>
      </c>
    </row>
    <row r="2049" spans="1:98" x14ac:dyDescent="0.25">
      <c r="A2049" s="114">
        <v>25878</v>
      </c>
      <c r="B2049" s="115" t="s">
        <v>396</v>
      </c>
      <c r="C2049" s="114" t="s">
        <v>76</v>
      </c>
      <c r="D2049" s="114" t="s">
        <v>252</v>
      </c>
      <c r="E2049" s="114" t="s">
        <v>340</v>
      </c>
      <c r="F2049" s="114">
        <v>2020</v>
      </c>
      <c r="G2049" s="114" t="s">
        <v>225</v>
      </c>
      <c r="H2049" s="20">
        <v>182</v>
      </c>
      <c r="I2049" s="20">
        <v>180</v>
      </c>
      <c r="J2049" s="20">
        <v>450</v>
      </c>
      <c r="K2049" s="20">
        <v>2.5</v>
      </c>
      <c r="L2049" s="114" t="s">
        <v>50</v>
      </c>
      <c r="M2049" s="114" t="s">
        <v>769</v>
      </c>
    </row>
    <row r="2050" spans="1:98" x14ac:dyDescent="0.25">
      <c r="A2050" s="114">
        <v>25878</v>
      </c>
      <c r="B2050" s="115" t="s">
        <v>396</v>
      </c>
      <c r="C2050" s="114" t="s">
        <v>76</v>
      </c>
      <c r="D2050" s="114" t="s">
        <v>224</v>
      </c>
      <c r="E2050" s="114" t="s">
        <v>334</v>
      </c>
      <c r="F2050" s="114">
        <v>2020</v>
      </c>
      <c r="G2050" s="114" t="s">
        <v>225</v>
      </c>
      <c r="H2050" s="20">
        <v>142</v>
      </c>
      <c r="I2050" s="20">
        <v>133</v>
      </c>
      <c r="J2050" s="20">
        <v>828</v>
      </c>
      <c r="K2050" s="20">
        <v>6</v>
      </c>
      <c r="L2050" s="114" t="s">
        <v>50</v>
      </c>
      <c r="M2050" s="114" t="s">
        <v>769</v>
      </c>
    </row>
    <row r="2051" spans="1:98" x14ac:dyDescent="0.25">
      <c r="A2051" s="114">
        <v>25878</v>
      </c>
      <c r="B2051" s="115" t="s">
        <v>396</v>
      </c>
      <c r="C2051" s="114" t="s">
        <v>76</v>
      </c>
      <c r="D2051" s="114" t="s">
        <v>240</v>
      </c>
      <c r="E2051" s="114" t="s">
        <v>241</v>
      </c>
      <c r="F2051" s="114">
        <v>2020</v>
      </c>
      <c r="G2051" s="114" t="s">
        <v>225</v>
      </c>
      <c r="H2051" s="20">
        <v>35</v>
      </c>
      <c r="I2051" s="20">
        <v>35</v>
      </c>
      <c r="J2051" s="20">
        <v>140</v>
      </c>
      <c r="K2051" s="20">
        <v>4</v>
      </c>
      <c r="L2051" s="114" t="s">
        <v>50</v>
      </c>
      <c r="M2051" s="114" t="s">
        <v>765</v>
      </c>
    </row>
    <row r="2052" spans="1:98" x14ac:dyDescent="0.25">
      <c r="A2052" s="114">
        <v>25878</v>
      </c>
      <c r="B2052" s="115" t="s">
        <v>396</v>
      </c>
      <c r="C2052" s="114" t="s">
        <v>76</v>
      </c>
      <c r="D2052" s="114" t="s">
        <v>228</v>
      </c>
      <c r="E2052" s="114" t="s">
        <v>229</v>
      </c>
      <c r="F2052" s="114">
        <v>2020</v>
      </c>
      <c r="G2052" s="114" t="s">
        <v>225</v>
      </c>
      <c r="H2052" s="20">
        <v>16</v>
      </c>
      <c r="I2052" s="20">
        <v>16</v>
      </c>
      <c r="J2052" s="20">
        <v>160</v>
      </c>
      <c r="K2052" s="20">
        <v>10</v>
      </c>
      <c r="L2052" s="114" t="s">
        <v>50</v>
      </c>
      <c r="M2052" s="114" t="s">
        <v>769</v>
      </c>
    </row>
    <row r="2053" spans="1:98" x14ac:dyDescent="0.25">
      <c r="A2053" s="114">
        <v>25878</v>
      </c>
      <c r="B2053" s="115" t="s">
        <v>396</v>
      </c>
      <c r="C2053" s="114" t="s">
        <v>76</v>
      </c>
      <c r="D2053" s="114" t="s">
        <v>26</v>
      </c>
      <c r="E2053" s="114" t="s">
        <v>27</v>
      </c>
      <c r="F2053" s="114">
        <v>2020</v>
      </c>
      <c r="G2053" s="114" t="s">
        <v>3</v>
      </c>
      <c r="H2053" s="20">
        <v>8</v>
      </c>
      <c r="I2053" s="20">
        <v>8</v>
      </c>
      <c r="J2053" s="20">
        <v>40</v>
      </c>
      <c r="K2053" s="20">
        <v>5</v>
      </c>
      <c r="L2053" s="114" t="s">
        <v>356</v>
      </c>
      <c r="M2053" s="114" t="s">
        <v>774</v>
      </c>
    </row>
    <row r="2054" spans="1:98" x14ac:dyDescent="0.25">
      <c r="A2054" s="114">
        <v>25878</v>
      </c>
      <c r="B2054" s="115" t="s">
        <v>396</v>
      </c>
      <c r="C2054" s="114" t="s">
        <v>76</v>
      </c>
      <c r="D2054" s="114" t="s">
        <v>26</v>
      </c>
      <c r="E2054" s="114" t="s">
        <v>27</v>
      </c>
      <c r="F2054" s="114">
        <v>2020</v>
      </c>
      <c r="G2054" s="114" t="s">
        <v>11</v>
      </c>
      <c r="H2054" s="20">
        <v>7</v>
      </c>
      <c r="I2054" s="20">
        <v>7</v>
      </c>
      <c r="J2054" s="20">
        <v>35</v>
      </c>
      <c r="K2054" s="20">
        <v>5</v>
      </c>
      <c r="L2054" s="114" t="s">
        <v>356</v>
      </c>
      <c r="M2054" s="114" t="s">
        <v>774</v>
      </c>
    </row>
    <row r="2055" spans="1:98" x14ac:dyDescent="0.25">
      <c r="A2055" s="114">
        <v>25885</v>
      </c>
      <c r="B2055" s="117" t="s">
        <v>391</v>
      </c>
      <c r="C2055" s="114" t="s">
        <v>113</v>
      </c>
      <c r="D2055" s="114" t="s">
        <v>372</v>
      </c>
      <c r="E2055" s="114" t="s">
        <v>372</v>
      </c>
      <c r="F2055" s="114">
        <v>2020</v>
      </c>
      <c r="G2055" s="114"/>
      <c r="H2055" s="114">
        <v>6.5</v>
      </c>
      <c r="I2055" s="114">
        <v>1.5</v>
      </c>
      <c r="J2055" s="114"/>
      <c r="K2055" s="114"/>
      <c r="L2055" s="114" t="s">
        <v>50</v>
      </c>
      <c r="M2055" s="114" t="s">
        <v>368</v>
      </c>
    </row>
    <row r="2056" spans="1:98" x14ac:dyDescent="0.25">
      <c r="A2056" s="114">
        <v>25885</v>
      </c>
      <c r="B2056" s="117" t="s">
        <v>391</v>
      </c>
      <c r="C2056" s="114" t="s">
        <v>113</v>
      </c>
      <c r="D2056" s="114" t="s">
        <v>1</v>
      </c>
      <c r="E2056" s="114" t="s">
        <v>35</v>
      </c>
      <c r="F2056" s="114">
        <v>2020</v>
      </c>
      <c r="G2056" s="114" t="s">
        <v>3</v>
      </c>
      <c r="H2056" s="20">
        <v>462</v>
      </c>
      <c r="I2056" s="20">
        <v>459</v>
      </c>
      <c r="J2056" s="20">
        <v>578.89830508474586</v>
      </c>
      <c r="K2056" s="20">
        <v>1.2612163509471599</v>
      </c>
      <c r="L2056" s="114" t="s">
        <v>4</v>
      </c>
      <c r="M2056" s="114" t="s">
        <v>764</v>
      </c>
    </row>
    <row r="2057" spans="1:98" x14ac:dyDescent="0.25">
      <c r="A2057" s="114">
        <v>25885</v>
      </c>
      <c r="B2057" s="117" t="s">
        <v>391</v>
      </c>
      <c r="C2057" s="114" t="s">
        <v>113</v>
      </c>
      <c r="D2057" s="114" t="s">
        <v>1</v>
      </c>
      <c r="E2057" s="114" t="s">
        <v>35</v>
      </c>
      <c r="F2057" s="114">
        <v>2020</v>
      </c>
      <c r="G2057" s="114" t="s">
        <v>11</v>
      </c>
      <c r="H2057" s="20">
        <v>346</v>
      </c>
      <c r="I2057" s="20">
        <v>344</v>
      </c>
      <c r="J2057" s="20">
        <v>481.01694915254245</v>
      </c>
      <c r="K2057" s="20">
        <v>1.3983050847457601</v>
      </c>
      <c r="L2057" s="114" t="s">
        <v>4</v>
      </c>
      <c r="M2057" s="114" t="s">
        <v>764</v>
      </c>
    </row>
    <row r="2058" spans="1:98" x14ac:dyDescent="0.25">
      <c r="A2058" s="114">
        <v>25885</v>
      </c>
      <c r="B2058" s="117" t="s">
        <v>391</v>
      </c>
      <c r="C2058" s="114" t="s">
        <v>113</v>
      </c>
      <c r="D2058" s="114" t="s">
        <v>1</v>
      </c>
      <c r="E2058" s="114" t="s">
        <v>2</v>
      </c>
      <c r="F2058" s="114">
        <v>2020</v>
      </c>
      <c r="G2058" s="114" t="s">
        <v>3</v>
      </c>
      <c r="H2058" s="20">
        <v>236</v>
      </c>
      <c r="I2058" s="20">
        <v>235</v>
      </c>
      <c r="J2058" s="20">
        <v>796.61016949152554</v>
      </c>
      <c r="K2058" s="20">
        <v>3.3898305084745801</v>
      </c>
      <c r="L2058" s="114" t="s">
        <v>4</v>
      </c>
      <c r="M2058" s="114" t="s">
        <v>764</v>
      </c>
    </row>
    <row r="2059" spans="1:98" x14ac:dyDescent="0.25">
      <c r="A2059" s="114">
        <v>25885</v>
      </c>
      <c r="B2059" s="117" t="s">
        <v>391</v>
      </c>
      <c r="C2059" s="114" t="s">
        <v>113</v>
      </c>
      <c r="D2059" s="114" t="s">
        <v>1</v>
      </c>
      <c r="E2059" s="114" t="s">
        <v>2</v>
      </c>
      <c r="F2059" s="114">
        <v>2020</v>
      </c>
      <c r="G2059" s="114" t="s">
        <v>11</v>
      </c>
      <c r="H2059" s="20">
        <v>217</v>
      </c>
      <c r="I2059" s="20">
        <v>216</v>
      </c>
      <c r="J2059" s="20">
        <v>732.20338983050851</v>
      </c>
      <c r="K2059" s="20">
        <v>3.3898305084745801</v>
      </c>
      <c r="L2059" s="114" t="s">
        <v>4</v>
      </c>
      <c r="M2059" s="114" t="s">
        <v>764</v>
      </c>
    </row>
    <row r="2060" spans="1:98" x14ac:dyDescent="0.25">
      <c r="A2060" s="114">
        <v>25885</v>
      </c>
      <c r="B2060" s="117" t="s">
        <v>391</v>
      </c>
      <c r="C2060" s="114" t="s">
        <v>113</v>
      </c>
      <c r="D2060" s="114" t="s">
        <v>7</v>
      </c>
      <c r="E2060" s="114" t="s">
        <v>8</v>
      </c>
      <c r="F2060" s="114">
        <v>2020</v>
      </c>
      <c r="G2060" s="114" t="s">
        <v>11</v>
      </c>
      <c r="H2060" s="20">
        <v>24</v>
      </c>
      <c r="I2060" s="20">
        <v>23</v>
      </c>
      <c r="J2060" s="20">
        <v>80.419580419580427</v>
      </c>
      <c r="K2060" s="20">
        <v>3.4965034965034998</v>
      </c>
      <c r="L2060" s="114" t="s">
        <v>4</v>
      </c>
      <c r="M2060" s="114" t="s">
        <v>764</v>
      </c>
    </row>
    <row r="2061" spans="1:98" x14ac:dyDescent="0.25">
      <c r="A2061" s="114">
        <v>25885</v>
      </c>
      <c r="B2061" s="117" t="s">
        <v>391</v>
      </c>
      <c r="C2061" s="114" t="s">
        <v>113</v>
      </c>
      <c r="D2061" s="114" t="s">
        <v>7</v>
      </c>
      <c r="E2061" s="114" t="s">
        <v>8</v>
      </c>
      <c r="F2061" s="114">
        <v>2020</v>
      </c>
      <c r="G2061" s="114" t="s">
        <v>3</v>
      </c>
      <c r="H2061" s="20">
        <v>15</v>
      </c>
      <c r="I2061" s="20">
        <v>14</v>
      </c>
      <c r="J2061" s="20">
        <v>44.05594405594406</v>
      </c>
      <c r="K2061" s="20">
        <v>3.1468531468531502</v>
      </c>
      <c r="L2061" s="114" t="s">
        <v>4</v>
      </c>
      <c r="M2061" s="114" t="s">
        <v>764</v>
      </c>
    </row>
    <row r="2062" spans="1:98" x14ac:dyDescent="0.25">
      <c r="A2062" s="114">
        <v>25885</v>
      </c>
      <c r="B2062" s="117" t="s">
        <v>391</v>
      </c>
      <c r="C2062" s="114" t="s">
        <v>113</v>
      </c>
      <c r="D2062" s="114" t="s">
        <v>22</v>
      </c>
      <c r="E2062" s="114" t="s">
        <v>32</v>
      </c>
      <c r="F2062" s="114">
        <v>2020</v>
      </c>
      <c r="G2062" s="114" t="s">
        <v>3</v>
      </c>
      <c r="H2062" s="20">
        <v>11</v>
      </c>
      <c r="I2062" s="20">
        <v>10</v>
      </c>
      <c r="J2062" s="20">
        <v>82</v>
      </c>
      <c r="K2062" s="20">
        <v>8.1999999999999993</v>
      </c>
      <c r="L2062" s="114" t="s">
        <v>4</v>
      </c>
      <c r="M2062" s="114" t="s">
        <v>771</v>
      </c>
    </row>
    <row r="2063" spans="1:98" x14ac:dyDescent="0.25">
      <c r="A2063" s="114">
        <v>25885</v>
      </c>
      <c r="B2063" s="117" t="s">
        <v>391</v>
      </c>
      <c r="C2063" s="114" t="s">
        <v>113</v>
      </c>
      <c r="D2063" s="114" t="s">
        <v>22</v>
      </c>
      <c r="E2063" s="114" t="s">
        <v>32</v>
      </c>
      <c r="F2063" s="114">
        <v>2020</v>
      </c>
      <c r="G2063" s="114" t="s">
        <v>11</v>
      </c>
      <c r="H2063" s="20">
        <v>9</v>
      </c>
      <c r="I2063" s="20">
        <v>9</v>
      </c>
      <c r="J2063" s="20">
        <v>54</v>
      </c>
      <c r="K2063" s="20">
        <v>6</v>
      </c>
      <c r="L2063" s="114" t="s">
        <v>4</v>
      </c>
      <c r="M2063" s="114" t="s">
        <v>771</v>
      </c>
    </row>
    <row r="2064" spans="1:98" s="16" customFormat="1" x14ac:dyDescent="0.25">
      <c r="A2064" s="114">
        <v>25885</v>
      </c>
      <c r="B2064" s="117" t="s">
        <v>391</v>
      </c>
      <c r="C2064" s="114" t="s">
        <v>113</v>
      </c>
      <c r="D2064" s="114" t="s">
        <v>250</v>
      </c>
      <c r="E2064" s="114" t="s">
        <v>251</v>
      </c>
      <c r="F2064" s="114">
        <v>2020</v>
      </c>
      <c r="G2064" s="114" t="s">
        <v>225</v>
      </c>
      <c r="H2064" s="20">
        <v>2611</v>
      </c>
      <c r="I2064" s="20">
        <v>2456</v>
      </c>
      <c r="J2064" s="20">
        <v>1228.7012587672</v>
      </c>
      <c r="K2064" s="20">
        <v>0.50028552881400601</v>
      </c>
      <c r="L2064" s="114" t="s">
        <v>50</v>
      </c>
      <c r="M2064" s="114" t="s">
        <v>251</v>
      </c>
      <c r="CK2064" s="16">
        <v>683</v>
      </c>
      <c r="CN2064" s="16">
        <v>683</v>
      </c>
      <c r="CO2064" s="16">
        <v>683</v>
      </c>
      <c r="CR2064" s="16">
        <v>683</v>
      </c>
      <c r="CT2064" s="16" t="s">
        <v>225</v>
      </c>
    </row>
    <row r="2065" spans="1:98" s="16" customFormat="1" x14ac:dyDescent="0.25">
      <c r="A2065" s="114">
        <v>25885</v>
      </c>
      <c r="B2065" s="117" t="s">
        <v>391</v>
      </c>
      <c r="C2065" s="114" t="s">
        <v>113</v>
      </c>
      <c r="D2065" s="114" t="s">
        <v>240</v>
      </c>
      <c r="E2065" s="114" t="s">
        <v>241</v>
      </c>
      <c r="F2065" s="114">
        <v>2020</v>
      </c>
      <c r="G2065" s="114" t="s">
        <v>225</v>
      </c>
      <c r="H2065" s="20">
        <v>1308</v>
      </c>
      <c r="I2065" s="20">
        <v>1307</v>
      </c>
      <c r="J2065" s="20">
        <v>7848</v>
      </c>
      <c r="K2065" s="20">
        <v>6.0045906656465204</v>
      </c>
      <c r="L2065" s="114" t="s">
        <v>50</v>
      </c>
      <c r="M2065" s="114" t="s">
        <v>765</v>
      </c>
      <c r="CK2065" s="16">
        <v>535</v>
      </c>
      <c r="CN2065" s="16">
        <v>535</v>
      </c>
      <c r="CO2065" s="16">
        <v>535</v>
      </c>
      <c r="CR2065" s="16">
        <v>535</v>
      </c>
      <c r="CT2065" s="16" t="s">
        <v>225</v>
      </c>
    </row>
    <row r="2066" spans="1:98" s="16" customFormat="1" x14ac:dyDescent="0.25">
      <c r="A2066" s="114">
        <v>25885</v>
      </c>
      <c r="B2066" s="117" t="s">
        <v>391</v>
      </c>
      <c r="C2066" s="114" t="s">
        <v>113</v>
      </c>
      <c r="D2066" s="114" t="s">
        <v>234</v>
      </c>
      <c r="E2066" s="114" t="s">
        <v>235</v>
      </c>
      <c r="F2066" s="114">
        <v>2020</v>
      </c>
      <c r="G2066" s="114" t="s">
        <v>225</v>
      </c>
      <c r="H2066" s="20">
        <v>1300</v>
      </c>
      <c r="I2066" s="20">
        <v>650</v>
      </c>
      <c r="J2066" s="20">
        <v>6500</v>
      </c>
      <c r="K2066" s="20">
        <v>10</v>
      </c>
      <c r="L2066" s="114" t="s">
        <v>50</v>
      </c>
      <c r="M2066" s="114" t="s">
        <v>769</v>
      </c>
      <c r="CK2066" s="16">
        <v>270</v>
      </c>
      <c r="CN2066" s="16">
        <v>270</v>
      </c>
      <c r="CO2066" s="16">
        <v>270</v>
      </c>
      <c r="CR2066" s="16">
        <v>270</v>
      </c>
      <c r="CT2066" s="16" t="s">
        <v>225</v>
      </c>
    </row>
    <row r="2067" spans="1:98" s="16" customFormat="1" x14ac:dyDescent="0.25">
      <c r="A2067" s="114">
        <v>25885</v>
      </c>
      <c r="B2067" s="117" t="s">
        <v>391</v>
      </c>
      <c r="C2067" s="114" t="s">
        <v>113</v>
      </c>
      <c r="D2067" s="114" t="s">
        <v>232</v>
      </c>
      <c r="E2067" s="114" t="s">
        <v>759</v>
      </c>
      <c r="F2067" s="114">
        <v>2020</v>
      </c>
      <c r="G2067" s="114" t="s">
        <v>225</v>
      </c>
      <c r="H2067" s="20">
        <v>676</v>
      </c>
      <c r="I2067" s="20">
        <v>595</v>
      </c>
      <c r="J2067" s="20">
        <v>676</v>
      </c>
      <c r="K2067" s="20">
        <v>1.1361344537815099</v>
      </c>
      <c r="L2067" s="114" t="s">
        <v>50</v>
      </c>
      <c r="M2067" s="114" t="s">
        <v>759</v>
      </c>
      <c r="CK2067" s="16">
        <v>2.5</v>
      </c>
      <c r="CN2067" s="16">
        <v>2.5</v>
      </c>
      <c r="CO2067" s="16">
        <v>2.5</v>
      </c>
      <c r="CR2067" s="16">
        <v>2.5</v>
      </c>
      <c r="CT2067" s="16" t="s">
        <v>225</v>
      </c>
    </row>
    <row r="2068" spans="1:98" s="16" customFormat="1" x14ac:dyDescent="0.25">
      <c r="A2068" s="114">
        <v>25885</v>
      </c>
      <c r="B2068" s="117" t="s">
        <v>391</v>
      </c>
      <c r="C2068" s="114" t="s">
        <v>113</v>
      </c>
      <c r="D2068" s="114" t="s">
        <v>252</v>
      </c>
      <c r="E2068" s="114" t="s">
        <v>340</v>
      </c>
      <c r="F2068" s="114">
        <v>2020</v>
      </c>
      <c r="G2068" s="114" t="s">
        <v>225</v>
      </c>
      <c r="H2068" s="20">
        <v>190</v>
      </c>
      <c r="I2068" s="20">
        <v>190</v>
      </c>
      <c r="J2068" s="20">
        <v>1140</v>
      </c>
      <c r="K2068" s="20">
        <v>6</v>
      </c>
      <c r="L2068" s="114" t="s">
        <v>50</v>
      </c>
      <c r="M2068" s="114" t="s">
        <v>769</v>
      </c>
      <c r="CK2068" s="16">
        <v>2</v>
      </c>
      <c r="CN2068" s="16">
        <v>2</v>
      </c>
      <c r="CO2068" s="16">
        <v>2</v>
      </c>
      <c r="CR2068" s="16">
        <v>2</v>
      </c>
      <c r="CT2068" s="16" t="s">
        <v>225</v>
      </c>
    </row>
    <row r="2069" spans="1:98" s="16" customFormat="1" x14ac:dyDescent="0.25">
      <c r="A2069" s="114">
        <v>25885</v>
      </c>
      <c r="B2069" s="117" t="s">
        <v>391</v>
      </c>
      <c r="C2069" s="114" t="s">
        <v>113</v>
      </c>
      <c r="D2069" s="114" t="s">
        <v>224</v>
      </c>
      <c r="E2069" s="114" t="s">
        <v>334</v>
      </c>
      <c r="F2069" s="114">
        <v>2020</v>
      </c>
      <c r="G2069" s="114" t="s">
        <v>225</v>
      </c>
      <c r="H2069" s="20">
        <v>117</v>
      </c>
      <c r="I2069" s="20">
        <v>76</v>
      </c>
      <c r="J2069" s="20">
        <v>608</v>
      </c>
      <c r="K2069" s="20">
        <v>8</v>
      </c>
      <c r="L2069" s="114" t="s">
        <v>50</v>
      </c>
      <c r="M2069" s="114" t="s">
        <v>769</v>
      </c>
      <c r="CK2069" s="16">
        <v>2</v>
      </c>
      <c r="CN2069" s="16">
        <v>2</v>
      </c>
      <c r="CO2069" s="16">
        <v>2</v>
      </c>
      <c r="CR2069" s="16">
        <v>2</v>
      </c>
      <c r="CT2069" s="16" t="s">
        <v>225</v>
      </c>
    </row>
    <row r="2070" spans="1:98" s="16" customFormat="1" x14ac:dyDescent="0.25">
      <c r="A2070" s="114">
        <v>25885</v>
      </c>
      <c r="B2070" s="117" t="s">
        <v>391</v>
      </c>
      <c r="C2070" s="114" t="s">
        <v>113</v>
      </c>
      <c r="D2070" s="114" t="s">
        <v>297</v>
      </c>
      <c r="E2070" s="114" t="s">
        <v>298</v>
      </c>
      <c r="F2070" s="114">
        <v>2020</v>
      </c>
      <c r="G2070" s="114" t="s">
        <v>225</v>
      </c>
      <c r="H2070" s="20">
        <v>49</v>
      </c>
      <c r="I2070" s="20">
        <v>0</v>
      </c>
      <c r="J2070" s="20">
        <v>0</v>
      </c>
      <c r="K2070" s="20">
        <v>0</v>
      </c>
      <c r="L2070" s="114" t="s">
        <v>50</v>
      </c>
      <c r="M2070" s="114" t="s">
        <v>769</v>
      </c>
      <c r="CK2070" s="16">
        <v>344</v>
      </c>
      <c r="CN2070" s="16">
        <v>344</v>
      </c>
      <c r="CO2070" s="16">
        <v>344</v>
      </c>
      <c r="CR2070" s="16">
        <v>344</v>
      </c>
      <c r="CT2070" s="16" t="s">
        <v>225</v>
      </c>
    </row>
    <row r="2071" spans="1:98" s="16" customFormat="1" x14ac:dyDescent="0.25">
      <c r="A2071" s="114">
        <v>25885</v>
      </c>
      <c r="B2071" s="117" t="s">
        <v>391</v>
      </c>
      <c r="C2071" s="114" t="s">
        <v>113</v>
      </c>
      <c r="D2071" s="114" t="s">
        <v>242</v>
      </c>
      <c r="E2071" s="114" t="s">
        <v>243</v>
      </c>
      <c r="F2071" s="114">
        <v>2020</v>
      </c>
      <c r="G2071" s="114" t="s">
        <v>225</v>
      </c>
      <c r="H2071" s="20">
        <v>14</v>
      </c>
      <c r="I2071" s="20">
        <v>14</v>
      </c>
      <c r="J2071" s="20">
        <v>280</v>
      </c>
      <c r="K2071" s="20">
        <v>20</v>
      </c>
      <c r="L2071" s="114" t="s">
        <v>50</v>
      </c>
      <c r="M2071" s="114" t="s">
        <v>763</v>
      </c>
      <c r="CK2071" s="16">
        <v>3.5</v>
      </c>
      <c r="CL2071" s="16">
        <v>3</v>
      </c>
      <c r="CN2071" s="16">
        <v>6.5</v>
      </c>
      <c r="CO2071" s="16">
        <v>1.5</v>
      </c>
      <c r="CR2071" s="16">
        <v>1.5</v>
      </c>
      <c r="CS2071" s="16">
        <v>3</v>
      </c>
      <c r="CT2071" s="16">
        <v>4.5</v>
      </c>
    </row>
    <row r="2072" spans="1:98" s="16" customFormat="1" x14ac:dyDescent="0.25">
      <c r="A2072" s="114">
        <v>25885</v>
      </c>
      <c r="B2072" s="117" t="s">
        <v>391</v>
      </c>
      <c r="C2072" s="114" t="s">
        <v>113</v>
      </c>
      <c r="D2072" s="114" t="s">
        <v>26</v>
      </c>
      <c r="E2072" s="114" t="s">
        <v>27</v>
      </c>
      <c r="F2072" s="114">
        <v>2020</v>
      </c>
      <c r="G2072" s="114" t="s">
        <v>3</v>
      </c>
      <c r="H2072" s="20">
        <v>186</v>
      </c>
      <c r="I2072" s="20">
        <v>185</v>
      </c>
      <c r="J2072" s="20">
        <v>2775</v>
      </c>
      <c r="K2072" s="20">
        <v>15</v>
      </c>
      <c r="L2072" s="114" t="s">
        <v>356</v>
      </c>
      <c r="M2072" s="114" t="s">
        <v>774</v>
      </c>
      <c r="CK2072" s="16">
        <v>20</v>
      </c>
      <c r="CL2072" s="16">
        <v>3</v>
      </c>
      <c r="CM2072" s="16">
        <v>1</v>
      </c>
      <c r="CN2072" s="16">
        <v>22</v>
      </c>
      <c r="CO2072" s="16">
        <v>20</v>
      </c>
      <c r="CQ2072" s="16">
        <v>1</v>
      </c>
      <c r="CR2072" s="16">
        <v>19</v>
      </c>
      <c r="CS2072" s="16">
        <v>24</v>
      </c>
      <c r="CT2072" s="16">
        <v>456</v>
      </c>
    </row>
    <row r="2073" spans="1:98" s="16" customFormat="1" x14ac:dyDescent="0.25">
      <c r="A2073" s="114">
        <v>25885</v>
      </c>
      <c r="B2073" s="117" t="s">
        <v>391</v>
      </c>
      <c r="C2073" s="114" t="s">
        <v>113</v>
      </c>
      <c r="D2073" s="114" t="s">
        <v>26</v>
      </c>
      <c r="E2073" s="114" t="s">
        <v>27</v>
      </c>
      <c r="F2073" s="114">
        <v>2020</v>
      </c>
      <c r="G2073" s="114" t="s">
        <v>11</v>
      </c>
      <c r="H2073" s="20">
        <v>156</v>
      </c>
      <c r="I2073" s="20">
        <v>156</v>
      </c>
      <c r="J2073" s="20">
        <v>2340</v>
      </c>
      <c r="K2073" s="20">
        <v>15</v>
      </c>
      <c r="L2073" s="114" t="s">
        <v>356</v>
      </c>
      <c r="M2073" s="114" t="s">
        <v>774</v>
      </c>
      <c r="CK2073" s="16">
        <v>11</v>
      </c>
      <c r="CN2073" s="16">
        <v>11</v>
      </c>
      <c r="CO2073" s="16">
        <v>11</v>
      </c>
      <c r="CR2073" s="16">
        <v>11</v>
      </c>
      <c r="CT2073" s="16" t="s">
        <v>225</v>
      </c>
    </row>
    <row r="2074" spans="1:98" s="16" customFormat="1" x14ac:dyDescent="0.25">
      <c r="A2074" s="114">
        <v>25885</v>
      </c>
      <c r="B2074" s="117" t="s">
        <v>391</v>
      </c>
      <c r="C2074" s="114" t="s">
        <v>113</v>
      </c>
      <c r="D2074" s="114" t="s">
        <v>46</v>
      </c>
      <c r="E2074" s="114" t="s">
        <v>47</v>
      </c>
      <c r="F2074" s="114">
        <v>2020</v>
      </c>
      <c r="G2074" s="114" t="s">
        <v>11</v>
      </c>
      <c r="H2074" s="20">
        <v>14</v>
      </c>
      <c r="I2074" s="20">
        <v>13</v>
      </c>
      <c r="J2074" s="20">
        <v>130</v>
      </c>
      <c r="K2074" s="20">
        <v>10</v>
      </c>
      <c r="L2074" s="114" t="s">
        <v>356</v>
      </c>
      <c r="M2074" s="114" t="s">
        <v>774</v>
      </c>
      <c r="CK2074" s="16">
        <v>113</v>
      </c>
      <c r="CN2074" s="16">
        <v>113</v>
      </c>
      <c r="CO2074" s="16">
        <v>113</v>
      </c>
      <c r="CR2074" s="16">
        <v>113</v>
      </c>
      <c r="CT2074" s="16" t="s">
        <v>225</v>
      </c>
    </row>
    <row r="2075" spans="1:98" s="16" customFormat="1" x14ac:dyDescent="0.25">
      <c r="A2075" s="114">
        <v>25885</v>
      </c>
      <c r="B2075" s="117" t="s">
        <v>391</v>
      </c>
      <c r="C2075" s="114" t="s">
        <v>113</v>
      </c>
      <c r="D2075" s="114" t="s">
        <v>46</v>
      </c>
      <c r="E2075" s="114" t="s">
        <v>47</v>
      </c>
      <c r="F2075" s="114">
        <v>2020</v>
      </c>
      <c r="G2075" s="114" t="s">
        <v>3</v>
      </c>
      <c r="H2075" s="20">
        <v>10</v>
      </c>
      <c r="I2075" s="20">
        <v>10</v>
      </c>
      <c r="J2075" s="20">
        <v>100</v>
      </c>
      <c r="K2075" s="20">
        <v>10</v>
      </c>
      <c r="L2075" s="114" t="s">
        <v>356</v>
      </c>
      <c r="M2075" s="114" t="s">
        <v>774</v>
      </c>
      <c r="CK2075" s="16">
        <v>101</v>
      </c>
      <c r="CN2075" s="16">
        <v>101</v>
      </c>
      <c r="CO2075" s="16">
        <v>101</v>
      </c>
      <c r="CR2075" s="16">
        <v>101</v>
      </c>
      <c r="CT2075" s="16" t="s">
        <v>225</v>
      </c>
    </row>
    <row r="2076" spans="1:98" s="16" customFormat="1" x14ac:dyDescent="0.25">
      <c r="A2076" s="114">
        <v>25898</v>
      </c>
      <c r="B2076" s="115" t="s">
        <v>393</v>
      </c>
      <c r="C2076" s="114" t="s">
        <v>220</v>
      </c>
      <c r="D2076" s="114" t="s">
        <v>373</v>
      </c>
      <c r="E2076" s="114" t="s">
        <v>373</v>
      </c>
      <c r="F2076" s="114">
        <v>2020</v>
      </c>
      <c r="G2076" s="114"/>
      <c r="H2076" s="114">
        <v>27.5</v>
      </c>
      <c r="I2076" s="114">
        <v>27.5</v>
      </c>
      <c r="J2076" s="114"/>
      <c r="K2076" s="114"/>
      <c r="L2076" s="114" t="s">
        <v>50</v>
      </c>
      <c r="M2076" s="114" t="s">
        <v>368</v>
      </c>
      <c r="CK2076" s="16">
        <v>9</v>
      </c>
      <c r="CN2076" s="16">
        <v>9</v>
      </c>
      <c r="CO2076" s="16">
        <v>9</v>
      </c>
      <c r="CR2076" s="16">
        <v>9</v>
      </c>
      <c r="CT2076" s="16" t="s">
        <v>225</v>
      </c>
    </row>
    <row r="2077" spans="1:98" s="16" customFormat="1" x14ac:dyDescent="0.25">
      <c r="A2077" s="114">
        <v>25898</v>
      </c>
      <c r="B2077" s="115" t="s">
        <v>393</v>
      </c>
      <c r="C2077" s="114" t="s">
        <v>220</v>
      </c>
      <c r="D2077" s="114" t="s">
        <v>368</v>
      </c>
      <c r="E2077" s="114" t="s">
        <v>368</v>
      </c>
      <c r="F2077" s="114">
        <v>2020</v>
      </c>
      <c r="G2077" s="114"/>
      <c r="H2077" s="114">
        <v>18.2</v>
      </c>
      <c r="I2077" s="114">
        <v>16.2</v>
      </c>
      <c r="J2077" s="114"/>
      <c r="K2077" s="114"/>
      <c r="L2077" s="114" t="s">
        <v>50</v>
      </c>
      <c r="M2077" s="114" t="s">
        <v>368</v>
      </c>
      <c r="CK2077" s="16">
        <v>10</v>
      </c>
      <c r="CN2077" s="16">
        <v>10</v>
      </c>
      <c r="CO2077" s="16" t="s">
        <v>225</v>
      </c>
      <c r="CP2077" s="16">
        <v>10</v>
      </c>
      <c r="CR2077" s="16">
        <v>10</v>
      </c>
      <c r="CT2077" s="16" t="s">
        <v>225</v>
      </c>
    </row>
    <row r="2078" spans="1:98" s="16" customFormat="1" x14ac:dyDescent="0.25">
      <c r="A2078" s="114">
        <v>25898</v>
      </c>
      <c r="B2078" s="115" t="s">
        <v>393</v>
      </c>
      <c r="C2078" s="114" t="s">
        <v>220</v>
      </c>
      <c r="D2078" s="114" t="s">
        <v>377</v>
      </c>
      <c r="E2078" s="114" t="s">
        <v>377</v>
      </c>
      <c r="F2078" s="114">
        <v>2020</v>
      </c>
      <c r="G2078" s="114"/>
      <c r="H2078" s="114">
        <v>12.3</v>
      </c>
      <c r="I2078" s="114">
        <v>11.3</v>
      </c>
      <c r="J2078" s="114"/>
      <c r="K2078" s="114"/>
      <c r="L2078" s="114" t="s">
        <v>50</v>
      </c>
      <c r="M2078" s="114" t="s">
        <v>368</v>
      </c>
      <c r="CK2078" s="16">
        <v>88.1</v>
      </c>
      <c r="CL2078" s="16">
        <v>10</v>
      </c>
      <c r="CN2078" s="16">
        <v>98.1</v>
      </c>
      <c r="CO2078" s="16">
        <v>58.099999999999994</v>
      </c>
      <c r="CP2078" s="16">
        <v>30</v>
      </c>
      <c r="CR2078" s="16">
        <v>88.1</v>
      </c>
      <c r="CT2078" s="16" t="s">
        <v>225</v>
      </c>
    </row>
    <row r="2079" spans="1:98" s="16" customFormat="1" x14ac:dyDescent="0.25">
      <c r="A2079" s="114">
        <v>25898</v>
      </c>
      <c r="B2079" s="115" t="s">
        <v>393</v>
      </c>
      <c r="C2079" s="114" t="s">
        <v>220</v>
      </c>
      <c r="D2079" s="114" t="s">
        <v>378</v>
      </c>
      <c r="E2079" s="114" t="s">
        <v>378</v>
      </c>
      <c r="F2079" s="114">
        <v>2020</v>
      </c>
      <c r="G2079" s="114"/>
      <c r="H2079" s="114">
        <v>8</v>
      </c>
      <c r="I2079" s="114">
        <v>6</v>
      </c>
      <c r="J2079" s="114"/>
      <c r="K2079" s="114"/>
      <c r="L2079" s="114" t="s">
        <v>50</v>
      </c>
      <c r="M2079" s="114" t="s">
        <v>368</v>
      </c>
      <c r="CK2079" s="16">
        <v>4</v>
      </c>
      <c r="CN2079" s="16">
        <v>4</v>
      </c>
      <c r="CO2079" s="16">
        <v>4</v>
      </c>
      <c r="CR2079" s="16">
        <v>4</v>
      </c>
      <c r="CS2079" s="16">
        <v>2</v>
      </c>
      <c r="CT2079" s="16">
        <v>8</v>
      </c>
    </row>
    <row r="2080" spans="1:98" s="16" customFormat="1" x14ac:dyDescent="0.25">
      <c r="A2080" s="114">
        <v>25898</v>
      </c>
      <c r="B2080" s="115" t="s">
        <v>393</v>
      </c>
      <c r="C2080" s="114" t="s">
        <v>220</v>
      </c>
      <c r="D2080" s="114" t="s">
        <v>376</v>
      </c>
      <c r="E2080" s="114" t="s">
        <v>376</v>
      </c>
      <c r="F2080" s="114">
        <v>2020</v>
      </c>
      <c r="G2080" s="114"/>
      <c r="H2080" s="114">
        <v>6.1</v>
      </c>
      <c r="I2080" s="114">
        <v>4.0999999999999996</v>
      </c>
      <c r="J2080" s="114"/>
      <c r="K2080" s="114"/>
      <c r="L2080" s="114" t="s">
        <v>50</v>
      </c>
      <c r="M2080" s="114" t="s">
        <v>368</v>
      </c>
      <c r="CK2080" s="16">
        <v>28</v>
      </c>
      <c r="CL2080" s="16">
        <v>5</v>
      </c>
      <c r="CN2080" s="16">
        <v>33</v>
      </c>
      <c r="CO2080" s="16">
        <v>28</v>
      </c>
      <c r="CR2080" s="16">
        <v>28</v>
      </c>
      <c r="CT2080" s="16" t="s">
        <v>225</v>
      </c>
    </row>
    <row r="2081" spans="1:98" s="16" customFormat="1" x14ac:dyDescent="0.25">
      <c r="A2081" s="114">
        <v>25898</v>
      </c>
      <c r="B2081" s="115" t="s">
        <v>393</v>
      </c>
      <c r="C2081" s="114" t="s">
        <v>220</v>
      </c>
      <c r="D2081" s="114" t="s">
        <v>19</v>
      </c>
      <c r="E2081" s="114" t="s">
        <v>24</v>
      </c>
      <c r="F2081" s="114">
        <v>2020</v>
      </c>
      <c r="G2081" s="114" t="s">
        <v>11</v>
      </c>
      <c r="H2081" s="20">
        <v>250</v>
      </c>
      <c r="I2081" s="20">
        <v>230</v>
      </c>
      <c r="J2081" s="20">
        <v>2760</v>
      </c>
      <c r="K2081" s="20">
        <v>12</v>
      </c>
      <c r="L2081" s="114" t="s">
        <v>4</v>
      </c>
      <c r="M2081" s="114" t="s">
        <v>774</v>
      </c>
      <c r="CK2081" s="16">
        <v>2</v>
      </c>
      <c r="CN2081" s="16">
        <v>2</v>
      </c>
      <c r="CO2081" s="16">
        <v>2</v>
      </c>
      <c r="CR2081" s="16">
        <v>2</v>
      </c>
      <c r="CT2081" s="16" t="s">
        <v>225</v>
      </c>
    </row>
    <row r="2082" spans="1:98" s="16" customFormat="1" x14ac:dyDescent="0.25">
      <c r="A2082" s="114">
        <v>25898</v>
      </c>
      <c r="B2082" s="115" t="s">
        <v>393</v>
      </c>
      <c r="C2082" s="114" t="s">
        <v>220</v>
      </c>
      <c r="D2082" s="114" t="s">
        <v>19</v>
      </c>
      <c r="E2082" s="114" t="s">
        <v>24</v>
      </c>
      <c r="F2082" s="114">
        <v>2020</v>
      </c>
      <c r="G2082" s="114" t="s">
        <v>3</v>
      </c>
      <c r="H2082" s="20">
        <v>180</v>
      </c>
      <c r="I2082" s="20">
        <v>165</v>
      </c>
      <c r="J2082" s="20">
        <v>1980</v>
      </c>
      <c r="K2082" s="20">
        <v>12</v>
      </c>
      <c r="L2082" s="114" t="s">
        <v>4</v>
      </c>
      <c r="M2082" s="114" t="s">
        <v>774</v>
      </c>
      <c r="CK2082" s="16">
        <v>18.3</v>
      </c>
      <c r="CL2082" s="16">
        <v>0.5</v>
      </c>
      <c r="CN2082" s="16">
        <v>18.8</v>
      </c>
      <c r="CO2082" s="16">
        <v>18.2</v>
      </c>
      <c r="CP2082" s="16">
        <v>0.1</v>
      </c>
      <c r="CR2082" s="16">
        <v>18.3</v>
      </c>
      <c r="CT2082" s="16" t="s">
        <v>225</v>
      </c>
    </row>
    <row r="2083" spans="1:98" s="16" customFormat="1" x14ac:dyDescent="0.25">
      <c r="A2083" s="114">
        <v>25898</v>
      </c>
      <c r="B2083" s="115" t="s">
        <v>393</v>
      </c>
      <c r="C2083" s="114" t="s">
        <v>220</v>
      </c>
      <c r="D2083" s="114" t="s">
        <v>19</v>
      </c>
      <c r="E2083" s="114" t="s">
        <v>20</v>
      </c>
      <c r="F2083" s="114">
        <v>2020</v>
      </c>
      <c r="G2083" s="114" t="s">
        <v>11</v>
      </c>
      <c r="H2083" s="20">
        <v>170</v>
      </c>
      <c r="I2083" s="20">
        <v>155</v>
      </c>
      <c r="J2083" s="20">
        <v>6200</v>
      </c>
      <c r="K2083" s="20">
        <v>40</v>
      </c>
      <c r="L2083" s="114" t="s">
        <v>4</v>
      </c>
      <c r="M2083" s="114" t="s">
        <v>774</v>
      </c>
      <c r="CK2083" s="16">
        <v>11</v>
      </c>
      <c r="CN2083" s="16">
        <v>11</v>
      </c>
      <c r="CO2083" s="16">
        <v>11</v>
      </c>
      <c r="CR2083" s="16">
        <v>11</v>
      </c>
      <c r="CS2083" s="16">
        <v>1</v>
      </c>
      <c r="CT2083" s="16">
        <v>11</v>
      </c>
    </row>
    <row r="2084" spans="1:98" s="16" customFormat="1" x14ac:dyDescent="0.25">
      <c r="A2084" s="114">
        <v>25898</v>
      </c>
      <c r="B2084" s="115" t="s">
        <v>393</v>
      </c>
      <c r="C2084" s="114" t="s">
        <v>220</v>
      </c>
      <c r="D2084" s="114" t="s">
        <v>19</v>
      </c>
      <c r="E2084" s="114" t="s">
        <v>20</v>
      </c>
      <c r="F2084" s="114">
        <v>2020</v>
      </c>
      <c r="G2084" s="114" t="s">
        <v>3</v>
      </c>
      <c r="H2084" s="20">
        <v>150</v>
      </c>
      <c r="I2084" s="20">
        <v>140</v>
      </c>
      <c r="J2084" s="20">
        <v>5600</v>
      </c>
      <c r="K2084" s="20">
        <v>40</v>
      </c>
      <c r="L2084" s="114" t="s">
        <v>4</v>
      </c>
      <c r="M2084" s="114" t="s">
        <v>774</v>
      </c>
      <c r="CK2084" s="16">
        <v>182</v>
      </c>
      <c r="CL2084" s="16">
        <v>1</v>
      </c>
      <c r="CN2084" s="16">
        <v>183</v>
      </c>
      <c r="CO2084" s="16">
        <v>170</v>
      </c>
      <c r="CQ2084" s="16">
        <v>1</v>
      </c>
      <c r="CR2084" s="16">
        <v>169</v>
      </c>
      <c r="CS2084" s="16">
        <v>0.6</v>
      </c>
      <c r="CT2084" s="16">
        <v>101.39999999999999</v>
      </c>
    </row>
    <row r="2085" spans="1:98" s="16" customFormat="1" x14ac:dyDescent="0.25">
      <c r="A2085" s="114">
        <v>25898</v>
      </c>
      <c r="B2085" s="115" t="s">
        <v>393</v>
      </c>
      <c r="C2085" s="114" t="s">
        <v>220</v>
      </c>
      <c r="D2085" s="114" t="s">
        <v>12</v>
      </c>
      <c r="E2085" s="114" t="s">
        <v>13</v>
      </c>
      <c r="F2085" s="114">
        <v>2020</v>
      </c>
      <c r="G2085" s="114" t="s">
        <v>11</v>
      </c>
      <c r="H2085" s="20">
        <v>130</v>
      </c>
      <c r="I2085" s="20">
        <v>115</v>
      </c>
      <c r="J2085" s="20">
        <v>2990</v>
      </c>
      <c r="K2085" s="20">
        <v>26</v>
      </c>
      <c r="L2085" s="114" t="s">
        <v>4</v>
      </c>
      <c r="M2085" s="114" t="s">
        <v>771</v>
      </c>
      <c r="CK2085" s="16">
        <v>35</v>
      </c>
      <c r="CN2085" s="16">
        <v>35</v>
      </c>
      <c r="CO2085" s="16">
        <v>24</v>
      </c>
      <c r="CR2085" s="16">
        <v>24</v>
      </c>
      <c r="CS2085" s="16">
        <v>2</v>
      </c>
      <c r="CT2085" s="16">
        <v>48</v>
      </c>
    </row>
    <row r="2086" spans="1:98" s="16" customFormat="1" x14ac:dyDescent="0.25">
      <c r="A2086" s="114">
        <v>25898</v>
      </c>
      <c r="B2086" s="115" t="s">
        <v>393</v>
      </c>
      <c r="C2086" s="114" t="s">
        <v>220</v>
      </c>
      <c r="D2086" s="114" t="s">
        <v>12</v>
      </c>
      <c r="E2086" s="114" t="s">
        <v>13</v>
      </c>
      <c r="F2086" s="114">
        <v>2020</v>
      </c>
      <c r="G2086" s="114" t="s">
        <v>3</v>
      </c>
      <c r="H2086" s="20">
        <v>80</v>
      </c>
      <c r="I2086" s="20">
        <v>75</v>
      </c>
      <c r="J2086" s="20">
        <v>1950</v>
      </c>
      <c r="K2086" s="20">
        <v>26</v>
      </c>
      <c r="L2086" s="114" t="s">
        <v>4</v>
      </c>
      <c r="M2086" s="114" t="s">
        <v>771</v>
      </c>
      <c r="CK2086" s="16">
        <v>123.5</v>
      </c>
      <c r="CN2086" s="16">
        <v>123.5</v>
      </c>
      <c r="CO2086" s="16">
        <v>123.5</v>
      </c>
      <c r="CR2086" s="16">
        <v>123.5</v>
      </c>
      <c r="CT2086" s="16" t="s">
        <v>225</v>
      </c>
    </row>
    <row r="2087" spans="1:98" s="16" customFormat="1" x14ac:dyDescent="0.25">
      <c r="A2087" s="114">
        <v>25898</v>
      </c>
      <c r="B2087" s="115" t="s">
        <v>393</v>
      </c>
      <c r="C2087" s="114" t="s">
        <v>220</v>
      </c>
      <c r="D2087" s="114" t="s">
        <v>7</v>
      </c>
      <c r="E2087" s="114" t="s">
        <v>8</v>
      </c>
      <c r="F2087" s="114">
        <v>2020</v>
      </c>
      <c r="G2087" s="114" t="s">
        <v>11</v>
      </c>
      <c r="H2087" s="20">
        <v>45</v>
      </c>
      <c r="I2087" s="20">
        <v>32</v>
      </c>
      <c r="J2087" s="20">
        <v>62.65734265734266</v>
      </c>
      <c r="K2087" s="20">
        <v>1.9580419580419599</v>
      </c>
      <c r="L2087" s="114" t="s">
        <v>4</v>
      </c>
      <c r="M2087" s="114" t="s">
        <v>764</v>
      </c>
      <c r="CK2087" s="16">
        <v>22.8</v>
      </c>
      <c r="CM2087" s="16">
        <v>1</v>
      </c>
      <c r="CN2087" s="16">
        <v>21.8</v>
      </c>
      <c r="CO2087" s="16">
        <v>22.8</v>
      </c>
      <c r="CQ2087" s="16">
        <v>2</v>
      </c>
      <c r="CR2087" s="16">
        <v>20.8</v>
      </c>
      <c r="CS2087" s="16">
        <v>0.5</v>
      </c>
      <c r="CT2087" s="16">
        <v>10.4</v>
      </c>
    </row>
    <row r="2088" spans="1:98" s="16" customFormat="1" x14ac:dyDescent="0.25">
      <c r="A2088" s="114">
        <v>25898</v>
      </c>
      <c r="B2088" s="115" t="s">
        <v>393</v>
      </c>
      <c r="C2088" s="114" t="s">
        <v>220</v>
      </c>
      <c r="D2088" s="114" t="s">
        <v>7</v>
      </c>
      <c r="E2088" s="114" t="s">
        <v>8</v>
      </c>
      <c r="F2088" s="114">
        <v>2020</v>
      </c>
      <c r="G2088" s="114" t="s">
        <v>3</v>
      </c>
      <c r="H2088" s="20">
        <v>35</v>
      </c>
      <c r="I2088" s="20">
        <v>30</v>
      </c>
      <c r="J2088" s="20">
        <v>58.741258741258747</v>
      </c>
      <c r="K2088" s="20">
        <v>1.9580419580419599</v>
      </c>
      <c r="L2088" s="114" t="s">
        <v>4</v>
      </c>
      <c r="M2088" s="114" t="s">
        <v>764</v>
      </c>
      <c r="CK2088" s="16">
        <v>12</v>
      </c>
      <c r="CN2088" s="16">
        <v>12</v>
      </c>
      <c r="CO2088" s="16">
        <v>8</v>
      </c>
      <c r="CR2088" s="16">
        <v>8</v>
      </c>
      <c r="CS2088" s="16">
        <v>0.5</v>
      </c>
      <c r="CT2088" s="16">
        <v>4</v>
      </c>
    </row>
    <row r="2089" spans="1:98" s="16" customFormat="1" x14ac:dyDescent="0.25">
      <c r="A2089" s="114">
        <v>25898</v>
      </c>
      <c r="B2089" s="115" t="s">
        <v>393</v>
      </c>
      <c r="C2089" s="114" t="s">
        <v>220</v>
      </c>
      <c r="D2089" s="114" t="s">
        <v>5</v>
      </c>
      <c r="E2089" s="114" t="s">
        <v>6</v>
      </c>
      <c r="F2089" s="114">
        <v>2020</v>
      </c>
      <c r="G2089" s="114" t="s">
        <v>11</v>
      </c>
      <c r="H2089" s="20">
        <v>30</v>
      </c>
      <c r="I2089" s="20">
        <v>26</v>
      </c>
      <c r="J2089" s="20">
        <v>30.373831775700936</v>
      </c>
      <c r="K2089" s="20">
        <v>1.1682242990654199</v>
      </c>
      <c r="L2089" s="114" t="s">
        <v>4</v>
      </c>
      <c r="M2089" s="114" t="s">
        <v>771</v>
      </c>
      <c r="CK2089" s="16">
        <v>14</v>
      </c>
      <c r="CL2089" s="16">
        <v>5</v>
      </c>
      <c r="CN2089" s="16">
        <v>19</v>
      </c>
      <c r="CO2089" s="16">
        <v>11</v>
      </c>
      <c r="CP2089" s="16">
        <v>3</v>
      </c>
      <c r="CR2089" s="16">
        <v>14</v>
      </c>
      <c r="CS2089" s="16">
        <v>1</v>
      </c>
      <c r="CT2089" s="16">
        <v>14</v>
      </c>
    </row>
    <row r="2090" spans="1:98" s="16" customFormat="1" x14ac:dyDescent="0.25">
      <c r="A2090" s="114">
        <v>25898</v>
      </c>
      <c r="B2090" s="115" t="s">
        <v>393</v>
      </c>
      <c r="C2090" s="114" t="s">
        <v>220</v>
      </c>
      <c r="D2090" s="114" t="s">
        <v>1</v>
      </c>
      <c r="E2090" s="114" t="s">
        <v>2</v>
      </c>
      <c r="F2090" s="114">
        <v>2020</v>
      </c>
      <c r="G2090" s="114" t="s">
        <v>11</v>
      </c>
      <c r="H2090" s="20">
        <v>25</v>
      </c>
      <c r="I2090" s="20">
        <v>18</v>
      </c>
      <c r="J2090" s="20">
        <v>26.176271186440683</v>
      </c>
      <c r="K2090" s="20">
        <v>1.4542372881355901</v>
      </c>
      <c r="L2090" s="114" t="s">
        <v>4</v>
      </c>
      <c r="M2090" s="114" t="s">
        <v>764</v>
      </c>
      <c r="CK2090" s="16">
        <v>98.6</v>
      </c>
      <c r="CN2090" s="16">
        <v>98.6</v>
      </c>
      <c r="CO2090" s="16" t="s">
        <v>225</v>
      </c>
      <c r="CR2090" s="16" t="s">
        <v>225</v>
      </c>
      <c r="CT2090" s="16" t="s">
        <v>225</v>
      </c>
    </row>
    <row r="2091" spans="1:98" s="16" customFormat="1" x14ac:dyDescent="0.25">
      <c r="A2091" s="114">
        <v>25898</v>
      </c>
      <c r="B2091" s="115" t="s">
        <v>393</v>
      </c>
      <c r="C2091" s="114" t="s">
        <v>220</v>
      </c>
      <c r="D2091" s="114" t="s">
        <v>5</v>
      </c>
      <c r="E2091" s="114" t="s">
        <v>6</v>
      </c>
      <c r="F2091" s="114">
        <v>2020</v>
      </c>
      <c r="G2091" s="114" t="s">
        <v>3</v>
      </c>
      <c r="H2091" s="20">
        <v>22</v>
      </c>
      <c r="I2091" s="20">
        <v>19</v>
      </c>
      <c r="J2091" s="20">
        <v>22.196261682242991</v>
      </c>
      <c r="K2091" s="20">
        <v>1.1682242990654199</v>
      </c>
      <c r="L2091" s="114" t="s">
        <v>4</v>
      </c>
      <c r="M2091" s="114" t="s">
        <v>771</v>
      </c>
      <c r="CK2091" s="16">
        <v>170</v>
      </c>
      <c r="CN2091" s="16">
        <v>170</v>
      </c>
      <c r="CO2091" s="16">
        <v>170</v>
      </c>
      <c r="CR2091" s="16">
        <v>170</v>
      </c>
      <c r="CS2091" s="16">
        <v>1</v>
      </c>
      <c r="CT2091" s="16">
        <v>170</v>
      </c>
    </row>
    <row r="2092" spans="1:98" s="16" customFormat="1" x14ac:dyDescent="0.25">
      <c r="A2092" s="114">
        <v>25898</v>
      </c>
      <c r="B2092" s="115" t="s">
        <v>393</v>
      </c>
      <c r="C2092" s="114" t="s">
        <v>220</v>
      </c>
      <c r="D2092" s="114" t="s">
        <v>1</v>
      </c>
      <c r="E2092" s="114" t="s">
        <v>2</v>
      </c>
      <c r="F2092" s="114">
        <v>2020</v>
      </c>
      <c r="G2092" s="114" t="s">
        <v>3</v>
      </c>
      <c r="H2092" s="20">
        <v>20</v>
      </c>
      <c r="I2092" s="20">
        <v>19</v>
      </c>
      <c r="J2092" s="20">
        <v>27.630508474576274</v>
      </c>
      <c r="K2092" s="20">
        <v>1.4542372881355901</v>
      </c>
      <c r="L2092" s="114" t="s">
        <v>4</v>
      </c>
      <c r="M2092" s="114" t="s">
        <v>764</v>
      </c>
      <c r="CK2092" s="16">
        <v>71.5</v>
      </c>
      <c r="CN2092" s="16">
        <v>71.5</v>
      </c>
      <c r="CO2092" s="16">
        <v>71.5</v>
      </c>
      <c r="CR2092" s="16">
        <v>71.5</v>
      </c>
      <c r="CS2092" s="16">
        <v>1</v>
      </c>
      <c r="CT2092" s="16">
        <v>71.5</v>
      </c>
    </row>
    <row r="2093" spans="1:98" s="16" customFormat="1" x14ac:dyDescent="0.25">
      <c r="A2093" s="114">
        <v>25898</v>
      </c>
      <c r="B2093" s="115" t="s">
        <v>393</v>
      </c>
      <c r="C2093" s="114" t="s">
        <v>220</v>
      </c>
      <c r="D2093" s="114" t="s">
        <v>17</v>
      </c>
      <c r="E2093" s="114" t="s">
        <v>18</v>
      </c>
      <c r="F2093" s="114">
        <v>2020</v>
      </c>
      <c r="G2093" s="114" t="s">
        <v>11</v>
      </c>
      <c r="H2093" s="20">
        <v>20</v>
      </c>
      <c r="I2093" s="20">
        <v>18</v>
      </c>
      <c r="J2093" s="20">
        <v>360</v>
      </c>
      <c r="K2093" s="20">
        <v>20</v>
      </c>
      <c r="L2093" s="114" t="s">
        <v>4</v>
      </c>
      <c r="M2093" s="114" t="s">
        <v>771</v>
      </c>
      <c r="CK2093" s="16">
        <v>46</v>
      </c>
      <c r="CN2093" s="16">
        <v>46</v>
      </c>
      <c r="CO2093" s="16">
        <v>41</v>
      </c>
      <c r="CR2093" s="16">
        <v>41</v>
      </c>
      <c r="CT2093" s="16" t="s">
        <v>225</v>
      </c>
    </row>
    <row r="2094" spans="1:98" s="16" customFormat="1" x14ac:dyDescent="0.25">
      <c r="A2094" s="114">
        <v>25898</v>
      </c>
      <c r="B2094" s="115" t="s">
        <v>393</v>
      </c>
      <c r="C2094" s="114" t="s">
        <v>220</v>
      </c>
      <c r="D2094" s="114" t="s">
        <v>17</v>
      </c>
      <c r="E2094" s="114" t="s">
        <v>18</v>
      </c>
      <c r="F2094" s="114">
        <v>2020</v>
      </c>
      <c r="G2094" s="114" t="s">
        <v>3</v>
      </c>
      <c r="H2094" s="20">
        <v>15</v>
      </c>
      <c r="I2094" s="20">
        <v>14</v>
      </c>
      <c r="J2094" s="20">
        <v>280</v>
      </c>
      <c r="K2094" s="20">
        <v>20</v>
      </c>
      <c r="L2094" s="114" t="s">
        <v>4</v>
      </c>
      <c r="M2094" s="114" t="s">
        <v>771</v>
      </c>
      <c r="CK2094" s="16">
        <v>68</v>
      </c>
      <c r="CN2094" s="16">
        <v>68</v>
      </c>
      <c r="CO2094" s="16">
        <v>48</v>
      </c>
      <c r="CR2094" s="16">
        <v>48</v>
      </c>
      <c r="CT2094" s="16" t="s">
        <v>225</v>
      </c>
    </row>
    <row r="2095" spans="1:98" s="16" customFormat="1" x14ac:dyDescent="0.25">
      <c r="A2095" s="114">
        <v>25898</v>
      </c>
      <c r="B2095" s="115" t="s">
        <v>393</v>
      </c>
      <c r="C2095" s="114" t="s">
        <v>220</v>
      </c>
      <c r="D2095" s="114" t="s">
        <v>22</v>
      </c>
      <c r="E2095" s="114" t="s">
        <v>23</v>
      </c>
      <c r="F2095" s="114">
        <v>2020</v>
      </c>
      <c r="G2095" s="114" t="s">
        <v>11</v>
      </c>
      <c r="H2095" s="20">
        <v>9</v>
      </c>
      <c r="I2095" s="20">
        <v>8</v>
      </c>
      <c r="J2095" s="20">
        <v>80</v>
      </c>
      <c r="K2095" s="20">
        <v>10</v>
      </c>
      <c r="L2095" s="114" t="s">
        <v>4</v>
      </c>
      <c r="M2095" s="114" t="s">
        <v>771</v>
      </c>
      <c r="CK2095" s="16">
        <v>6.1</v>
      </c>
      <c r="CL2095" s="16">
        <v>2</v>
      </c>
      <c r="CM2095" s="16">
        <v>2</v>
      </c>
      <c r="CN2095" s="16">
        <v>6.1</v>
      </c>
      <c r="CO2095" s="16">
        <v>4.5999999999999996</v>
      </c>
      <c r="CP2095" s="16">
        <v>1.5</v>
      </c>
      <c r="CQ2095" s="16">
        <v>2</v>
      </c>
      <c r="CR2095" s="16">
        <v>4.0999999999999996</v>
      </c>
      <c r="CS2095" s="16">
        <v>1.4</v>
      </c>
      <c r="CT2095" s="16">
        <v>5.7399999999999993</v>
      </c>
    </row>
    <row r="2096" spans="1:98" s="16" customFormat="1" x14ac:dyDescent="0.25">
      <c r="A2096" s="114">
        <v>25898</v>
      </c>
      <c r="B2096" s="115" t="s">
        <v>393</v>
      </c>
      <c r="C2096" s="114" t="s">
        <v>220</v>
      </c>
      <c r="D2096" s="114" t="s">
        <v>22</v>
      </c>
      <c r="E2096" s="114" t="s">
        <v>23</v>
      </c>
      <c r="F2096" s="114">
        <v>2020</v>
      </c>
      <c r="G2096" s="114" t="s">
        <v>3</v>
      </c>
      <c r="H2096" s="20">
        <v>4</v>
      </c>
      <c r="I2096" s="20">
        <v>4</v>
      </c>
      <c r="J2096" s="20">
        <v>160</v>
      </c>
      <c r="K2096" s="20">
        <v>40</v>
      </c>
      <c r="L2096" s="114" t="s">
        <v>4</v>
      </c>
      <c r="M2096" s="114" t="s">
        <v>771</v>
      </c>
      <c r="CK2096" s="16">
        <v>11.3</v>
      </c>
      <c r="CL2096" s="16">
        <v>2</v>
      </c>
      <c r="CM2096" s="16">
        <v>1</v>
      </c>
      <c r="CN2096" s="16">
        <v>12.3</v>
      </c>
      <c r="CO2096" s="16">
        <v>9.8000000000000007</v>
      </c>
      <c r="CP2096" s="16">
        <v>1.5</v>
      </c>
      <c r="CR2096" s="16">
        <v>11.3</v>
      </c>
      <c r="CS2096" s="16">
        <v>15.4</v>
      </c>
      <c r="CT2096" s="16">
        <v>174.02</v>
      </c>
    </row>
    <row r="2097" spans="1:98" s="16" customFormat="1" x14ac:dyDescent="0.25">
      <c r="A2097" s="114">
        <v>25898</v>
      </c>
      <c r="B2097" s="115" t="s">
        <v>393</v>
      </c>
      <c r="C2097" s="114" t="s">
        <v>220</v>
      </c>
      <c r="D2097" s="114" t="s">
        <v>232</v>
      </c>
      <c r="E2097" s="114" t="s">
        <v>759</v>
      </c>
      <c r="F2097" s="114">
        <v>2020</v>
      </c>
      <c r="G2097" s="114" t="s">
        <v>225</v>
      </c>
      <c r="H2097" s="20">
        <v>116</v>
      </c>
      <c r="I2097" s="20">
        <v>107</v>
      </c>
      <c r="J2097" s="20">
        <v>101.64999999999999</v>
      </c>
      <c r="K2097" s="20">
        <v>0.95</v>
      </c>
      <c r="L2097" s="114" t="s">
        <v>50</v>
      </c>
      <c r="M2097" s="114" t="s">
        <v>759</v>
      </c>
      <c r="CK2097" s="16">
        <v>16.7</v>
      </c>
      <c r="CL2097" s="16">
        <v>2</v>
      </c>
      <c r="CM2097" s="16">
        <v>0.5</v>
      </c>
      <c r="CN2097" s="16">
        <v>18.2</v>
      </c>
      <c r="CO2097" s="16">
        <v>11.7</v>
      </c>
      <c r="CP2097" s="16">
        <v>5</v>
      </c>
      <c r="CQ2097" s="16">
        <v>0.5</v>
      </c>
      <c r="CR2097" s="16">
        <v>16.2</v>
      </c>
      <c r="CS2097" s="16">
        <v>306.10000000000002</v>
      </c>
      <c r="CT2097" s="16">
        <v>4958.82</v>
      </c>
    </row>
    <row r="2098" spans="1:98" s="16" customFormat="1" x14ac:dyDescent="0.25">
      <c r="A2098" s="114">
        <v>25898</v>
      </c>
      <c r="B2098" s="115" t="s">
        <v>393</v>
      </c>
      <c r="C2098" s="114" t="s">
        <v>220</v>
      </c>
      <c r="D2098" s="114" t="s">
        <v>238</v>
      </c>
      <c r="E2098" s="114" t="s">
        <v>239</v>
      </c>
      <c r="F2098" s="114">
        <v>2020</v>
      </c>
      <c r="G2098" s="114" t="s">
        <v>225</v>
      </c>
      <c r="H2098" s="20">
        <v>53</v>
      </c>
      <c r="I2098" s="20">
        <v>38</v>
      </c>
      <c r="J2098" s="20">
        <v>1568</v>
      </c>
      <c r="K2098" s="20">
        <v>32</v>
      </c>
      <c r="L2098" s="114" t="s">
        <v>50</v>
      </c>
      <c r="M2098" s="114" t="s">
        <v>769</v>
      </c>
      <c r="CK2098" s="16">
        <v>26.5</v>
      </c>
      <c r="CL2098" s="16">
        <v>3</v>
      </c>
      <c r="CM2098" s="16">
        <v>2</v>
      </c>
      <c r="CN2098" s="16">
        <v>27.5</v>
      </c>
      <c r="CO2098" s="16">
        <v>26.5</v>
      </c>
      <c r="CP2098" s="16">
        <v>3</v>
      </c>
      <c r="CQ2098" s="16">
        <v>2</v>
      </c>
      <c r="CR2098" s="16">
        <v>27.5</v>
      </c>
      <c r="CS2098" s="16">
        <v>302.3</v>
      </c>
      <c r="CT2098" s="16">
        <v>8313.25</v>
      </c>
    </row>
    <row r="2099" spans="1:98" s="16" customFormat="1" x14ac:dyDescent="0.25">
      <c r="A2099" s="114">
        <v>25898</v>
      </c>
      <c r="B2099" s="115" t="s">
        <v>393</v>
      </c>
      <c r="C2099" s="114" t="s">
        <v>220</v>
      </c>
      <c r="D2099" s="114" t="s">
        <v>230</v>
      </c>
      <c r="E2099" s="114" t="s">
        <v>231</v>
      </c>
      <c r="F2099" s="114">
        <v>2020</v>
      </c>
      <c r="G2099" s="114" t="s">
        <v>225</v>
      </c>
      <c r="H2099" s="20">
        <v>46</v>
      </c>
      <c r="I2099" s="20">
        <v>33</v>
      </c>
      <c r="J2099" s="20">
        <v>165</v>
      </c>
      <c r="K2099" s="20">
        <v>5</v>
      </c>
      <c r="L2099" s="114" t="s">
        <v>50</v>
      </c>
      <c r="M2099" s="114" t="s">
        <v>769</v>
      </c>
      <c r="CK2099" s="16">
        <v>7</v>
      </c>
      <c r="CL2099" s="16">
        <v>2</v>
      </c>
      <c r="CM2099" s="16">
        <v>1</v>
      </c>
      <c r="CN2099" s="16">
        <v>8</v>
      </c>
      <c r="CO2099" s="16">
        <v>5</v>
      </c>
      <c r="CP2099" s="16">
        <v>2</v>
      </c>
      <c r="CQ2099" s="16">
        <v>1</v>
      </c>
      <c r="CR2099" s="16">
        <v>6</v>
      </c>
      <c r="CS2099" s="16">
        <v>35.200000000000003</v>
      </c>
      <c r="CT2099" s="16">
        <v>211.20000000000002</v>
      </c>
    </row>
    <row r="2100" spans="1:98" s="16" customFormat="1" x14ac:dyDescent="0.25">
      <c r="A2100" s="114">
        <v>25898</v>
      </c>
      <c r="B2100" s="115" t="s">
        <v>393</v>
      </c>
      <c r="C2100" s="114" t="s">
        <v>220</v>
      </c>
      <c r="D2100" s="114" t="s">
        <v>282</v>
      </c>
      <c r="E2100" s="114" t="s">
        <v>283</v>
      </c>
      <c r="F2100" s="114">
        <v>2020</v>
      </c>
      <c r="G2100" s="114" t="s">
        <v>225</v>
      </c>
      <c r="H2100" s="20">
        <v>33</v>
      </c>
      <c r="I2100" s="20">
        <v>28</v>
      </c>
      <c r="J2100" s="20"/>
      <c r="K2100" s="20"/>
      <c r="L2100" s="114" t="s">
        <v>50</v>
      </c>
      <c r="M2100" s="114" t="s">
        <v>368</v>
      </c>
      <c r="CK2100" s="16">
        <v>23</v>
      </c>
      <c r="CL2100" s="16">
        <v>3</v>
      </c>
      <c r="CM2100" s="16">
        <v>1</v>
      </c>
      <c r="CN2100" s="16">
        <v>25</v>
      </c>
      <c r="CO2100" s="16">
        <v>19</v>
      </c>
      <c r="CP2100" s="16">
        <v>4</v>
      </c>
      <c r="CQ2100" s="16">
        <v>1</v>
      </c>
      <c r="CR2100" s="16">
        <v>22</v>
      </c>
      <c r="CS2100" s="16">
        <v>180.7</v>
      </c>
      <c r="CT2100" s="16">
        <v>3975.3999999999996</v>
      </c>
    </row>
    <row r="2101" spans="1:98" s="16" customFormat="1" x14ac:dyDescent="0.25">
      <c r="A2101" s="114">
        <v>25898</v>
      </c>
      <c r="B2101" s="115" t="s">
        <v>393</v>
      </c>
      <c r="C2101" s="114" t="s">
        <v>220</v>
      </c>
      <c r="D2101" s="114" t="s">
        <v>228</v>
      </c>
      <c r="E2101" s="114" t="s">
        <v>229</v>
      </c>
      <c r="F2101" s="114">
        <v>2020</v>
      </c>
      <c r="G2101" s="114" t="s">
        <v>225</v>
      </c>
      <c r="H2101" s="20">
        <v>12</v>
      </c>
      <c r="I2101" s="20">
        <v>9</v>
      </c>
      <c r="J2101" s="20">
        <v>117</v>
      </c>
      <c r="K2101" s="20">
        <v>13</v>
      </c>
      <c r="L2101" s="114" t="s">
        <v>50</v>
      </c>
      <c r="M2101" s="114" t="s">
        <v>769</v>
      </c>
      <c r="CK2101" s="16">
        <v>20</v>
      </c>
      <c r="CN2101" s="16">
        <v>20</v>
      </c>
      <c r="CO2101" s="16">
        <v>20</v>
      </c>
      <c r="CR2101" s="16">
        <v>20</v>
      </c>
      <c r="CT2101" s="16" t="s">
        <v>225</v>
      </c>
    </row>
    <row r="2102" spans="1:98" s="16" customFormat="1" x14ac:dyDescent="0.25">
      <c r="A2102" s="114">
        <v>25898</v>
      </c>
      <c r="B2102" s="115" t="s">
        <v>393</v>
      </c>
      <c r="C2102" s="114" t="s">
        <v>220</v>
      </c>
      <c r="D2102" s="114" t="s">
        <v>253</v>
      </c>
      <c r="E2102" s="114" t="s">
        <v>254</v>
      </c>
      <c r="F2102" s="114">
        <v>2020</v>
      </c>
      <c r="G2102" s="114" t="s">
        <v>225</v>
      </c>
      <c r="H2102" s="20">
        <v>8</v>
      </c>
      <c r="I2102" s="20">
        <v>5</v>
      </c>
      <c r="J2102" s="20">
        <v>65</v>
      </c>
      <c r="K2102" s="20">
        <v>13</v>
      </c>
      <c r="L2102" s="114" t="s">
        <v>50</v>
      </c>
      <c r="M2102" s="114" t="s">
        <v>769</v>
      </c>
      <c r="CK2102" s="16">
        <v>310</v>
      </c>
      <c r="CN2102" s="16">
        <v>310</v>
      </c>
      <c r="CO2102" s="16">
        <v>310</v>
      </c>
      <c r="CR2102" s="16">
        <v>310</v>
      </c>
      <c r="CT2102" s="16" t="s">
        <v>225</v>
      </c>
    </row>
    <row r="2103" spans="1:98" s="16" customFormat="1" x14ac:dyDescent="0.25">
      <c r="A2103" s="114">
        <v>25898</v>
      </c>
      <c r="B2103" s="115" t="s">
        <v>393</v>
      </c>
      <c r="C2103" s="114" t="s">
        <v>220</v>
      </c>
      <c r="D2103" s="114" t="s">
        <v>224</v>
      </c>
      <c r="E2103" s="114" t="s">
        <v>334</v>
      </c>
      <c r="F2103" s="114">
        <v>2020</v>
      </c>
      <c r="G2103" s="114" t="s">
        <v>225</v>
      </c>
      <c r="H2103" s="20">
        <v>3</v>
      </c>
      <c r="I2103" s="20">
        <v>1.8</v>
      </c>
      <c r="J2103" s="20">
        <v>19.799999999999997</v>
      </c>
      <c r="K2103" s="20">
        <v>6</v>
      </c>
      <c r="L2103" s="114" t="s">
        <v>50</v>
      </c>
      <c r="M2103" s="114" t="s">
        <v>769</v>
      </c>
      <c r="CK2103" s="16">
        <v>290</v>
      </c>
      <c r="CN2103" s="16">
        <v>290</v>
      </c>
      <c r="CO2103" s="16">
        <v>290</v>
      </c>
      <c r="CR2103" s="16">
        <v>290</v>
      </c>
      <c r="CT2103" s="16" t="s">
        <v>225</v>
      </c>
    </row>
    <row r="2104" spans="1:98" s="16" customFormat="1" x14ac:dyDescent="0.25">
      <c r="A2104" s="114">
        <v>25898</v>
      </c>
      <c r="B2104" s="115" t="s">
        <v>393</v>
      </c>
      <c r="C2104" s="114" t="s">
        <v>220</v>
      </c>
      <c r="D2104" s="114" t="s">
        <v>264</v>
      </c>
      <c r="E2104" s="114" t="s">
        <v>265</v>
      </c>
      <c r="F2104" s="114">
        <v>2020</v>
      </c>
      <c r="G2104" s="114" t="s">
        <v>225</v>
      </c>
      <c r="H2104" s="20">
        <v>3</v>
      </c>
      <c r="I2104" s="20">
        <v>2</v>
      </c>
      <c r="J2104" s="20">
        <v>16</v>
      </c>
      <c r="K2104" s="20">
        <v>8</v>
      </c>
      <c r="L2104" s="114" t="s">
        <v>50</v>
      </c>
      <c r="M2104" s="114" t="s">
        <v>769</v>
      </c>
      <c r="CK2104" s="16">
        <v>540</v>
      </c>
      <c r="CN2104" s="16">
        <v>540</v>
      </c>
      <c r="CO2104" s="16">
        <v>540</v>
      </c>
      <c r="CR2104" s="16">
        <v>540</v>
      </c>
      <c r="CT2104" s="16" t="s">
        <v>225</v>
      </c>
    </row>
    <row r="2105" spans="1:98" s="16" customFormat="1" x14ac:dyDescent="0.25">
      <c r="A2105" s="114">
        <v>25899</v>
      </c>
      <c r="B2105" s="115" t="s">
        <v>392</v>
      </c>
      <c r="C2105" s="114" t="s">
        <v>79</v>
      </c>
      <c r="D2105" s="114" t="s">
        <v>368</v>
      </c>
      <c r="E2105" s="114" t="s">
        <v>368</v>
      </c>
      <c r="F2105" s="114">
        <v>2020</v>
      </c>
      <c r="G2105" s="114"/>
      <c r="H2105" s="114">
        <v>82</v>
      </c>
      <c r="I2105" s="114">
        <v>82</v>
      </c>
      <c r="J2105" s="114" t="s">
        <v>225</v>
      </c>
      <c r="K2105" s="114"/>
      <c r="L2105" s="114" t="s">
        <v>50</v>
      </c>
      <c r="M2105" s="114" t="s">
        <v>368</v>
      </c>
      <c r="CK2105" s="16">
        <v>143</v>
      </c>
      <c r="CN2105" s="16">
        <v>143</v>
      </c>
      <c r="CO2105" s="16">
        <v>143</v>
      </c>
      <c r="CR2105" s="16">
        <v>143</v>
      </c>
      <c r="CT2105" s="16" t="s">
        <v>225</v>
      </c>
    </row>
    <row r="2106" spans="1:98" s="16" customFormat="1" x14ac:dyDescent="0.25">
      <c r="A2106" s="114">
        <v>25899</v>
      </c>
      <c r="B2106" s="115" t="s">
        <v>392</v>
      </c>
      <c r="C2106" s="114" t="s">
        <v>79</v>
      </c>
      <c r="D2106" s="114" t="s">
        <v>19</v>
      </c>
      <c r="E2106" s="114" t="s">
        <v>20</v>
      </c>
      <c r="F2106" s="114">
        <v>2020</v>
      </c>
      <c r="G2106" s="114" t="s">
        <v>11</v>
      </c>
      <c r="H2106" s="20">
        <v>1800</v>
      </c>
      <c r="I2106" s="20">
        <v>1710</v>
      </c>
      <c r="J2106" s="20">
        <v>42750</v>
      </c>
      <c r="K2106" s="20">
        <v>25</v>
      </c>
      <c r="L2106" s="114" t="s">
        <v>4</v>
      </c>
      <c r="M2106" s="114" t="s">
        <v>774</v>
      </c>
      <c r="CK2106" s="16">
        <v>1.6</v>
      </c>
      <c r="CN2106" s="16">
        <v>1.6</v>
      </c>
      <c r="CO2106" s="16">
        <v>1.6</v>
      </c>
      <c r="CR2106" s="16">
        <v>1.6</v>
      </c>
      <c r="CT2106" s="16" t="s">
        <v>225</v>
      </c>
    </row>
    <row r="2107" spans="1:98" s="16" customFormat="1" x14ac:dyDescent="0.25">
      <c r="A2107" s="114">
        <v>25899</v>
      </c>
      <c r="B2107" s="115" t="s">
        <v>392</v>
      </c>
      <c r="C2107" s="114" t="s">
        <v>79</v>
      </c>
      <c r="D2107" s="114" t="s">
        <v>19</v>
      </c>
      <c r="E2107" s="114" t="s">
        <v>20</v>
      </c>
      <c r="F2107" s="114">
        <v>2020</v>
      </c>
      <c r="G2107" s="114" t="s">
        <v>3</v>
      </c>
      <c r="H2107" s="20">
        <v>1400</v>
      </c>
      <c r="I2107" s="20">
        <v>980</v>
      </c>
      <c r="J2107" s="20">
        <v>24500</v>
      </c>
      <c r="K2107" s="20">
        <v>25</v>
      </c>
      <c r="L2107" s="114" t="s">
        <v>4</v>
      </c>
      <c r="M2107" s="114" t="s">
        <v>774</v>
      </c>
      <c r="CK2107" s="16">
        <v>180</v>
      </c>
      <c r="CN2107" s="16">
        <v>180</v>
      </c>
      <c r="CO2107" s="16">
        <v>180</v>
      </c>
      <c r="CR2107" s="16">
        <v>180</v>
      </c>
      <c r="CT2107" s="16" t="s">
        <v>225</v>
      </c>
    </row>
    <row r="2108" spans="1:98" s="16" customFormat="1" x14ac:dyDescent="0.25">
      <c r="A2108" s="114">
        <v>25899</v>
      </c>
      <c r="B2108" s="115" t="s">
        <v>392</v>
      </c>
      <c r="C2108" s="114" t="s">
        <v>79</v>
      </c>
      <c r="D2108" s="114" t="s">
        <v>19</v>
      </c>
      <c r="E2108" s="114" t="s">
        <v>24</v>
      </c>
      <c r="F2108" s="114">
        <v>2020</v>
      </c>
      <c r="G2108" s="114" t="s">
        <v>11</v>
      </c>
      <c r="H2108" s="20">
        <v>120</v>
      </c>
      <c r="I2108" s="20">
        <v>120</v>
      </c>
      <c r="J2108" s="20">
        <v>2160</v>
      </c>
      <c r="K2108" s="20">
        <v>18</v>
      </c>
      <c r="L2108" s="114" t="s">
        <v>4</v>
      </c>
      <c r="M2108" s="114" t="s">
        <v>774</v>
      </c>
      <c r="CK2108" s="16">
        <v>68</v>
      </c>
      <c r="CL2108" s="16">
        <v>1</v>
      </c>
      <c r="CN2108" s="16">
        <v>69</v>
      </c>
      <c r="CO2108" s="16">
        <v>65</v>
      </c>
      <c r="CP2108" s="16">
        <v>2</v>
      </c>
      <c r="CR2108" s="16">
        <v>67</v>
      </c>
      <c r="CS2108" s="16">
        <v>30</v>
      </c>
      <c r="CT2108" s="16">
        <v>2010</v>
      </c>
    </row>
    <row r="2109" spans="1:98" s="16" customFormat="1" x14ac:dyDescent="0.25">
      <c r="A2109" s="114">
        <v>25899</v>
      </c>
      <c r="B2109" s="115" t="s">
        <v>392</v>
      </c>
      <c r="C2109" s="114" t="s">
        <v>79</v>
      </c>
      <c r="D2109" s="114" t="s">
        <v>19</v>
      </c>
      <c r="E2109" s="114" t="s">
        <v>24</v>
      </c>
      <c r="F2109" s="114">
        <v>2020</v>
      </c>
      <c r="G2109" s="114" t="s">
        <v>3</v>
      </c>
      <c r="H2109" s="20">
        <v>100</v>
      </c>
      <c r="I2109" s="20">
        <v>80</v>
      </c>
      <c r="J2109" s="20">
        <v>1440</v>
      </c>
      <c r="K2109" s="20">
        <v>18</v>
      </c>
      <c r="L2109" s="114" t="s">
        <v>4</v>
      </c>
      <c r="M2109" s="114" t="s">
        <v>774</v>
      </c>
      <c r="CK2109" s="16">
        <v>5</v>
      </c>
      <c r="CN2109" s="16">
        <v>5</v>
      </c>
      <c r="CO2109" s="16">
        <v>5</v>
      </c>
      <c r="CR2109" s="16">
        <v>5</v>
      </c>
      <c r="CS2109" s="16">
        <v>30</v>
      </c>
      <c r="CT2109" s="16">
        <v>150</v>
      </c>
    </row>
    <row r="2110" spans="1:98" s="16" customFormat="1" x14ac:dyDescent="0.25">
      <c r="A2110" s="114">
        <v>25899</v>
      </c>
      <c r="B2110" s="115" t="s">
        <v>392</v>
      </c>
      <c r="C2110" s="114" t="s">
        <v>79</v>
      </c>
      <c r="D2110" s="114" t="s">
        <v>5</v>
      </c>
      <c r="E2110" s="114" t="s">
        <v>6</v>
      </c>
      <c r="F2110" s="114">
        <v>2020</v>
      </c>
      <c r="G2110" s="114" t="s">
        <v>3</v>
      </c>
      <c r="H2110" s="20">
        <v>20</v>
      </c>
      <c r="I2110" s="20">
        <v>16</v>
      </c>
      <c r="J2110" s="20">
        <v>22.429906542056074</v>
      </c>
      <c r="K2110" s="20">
        <v>1.4018691588784999</v>
      </c>
      <c r="L2110" s="114" t="s">
        <v>4</v>
      </c>
      <c r="M2110" s="114" t="s">
        <v>771</v>
      </c>
      <c r="CK2110" s="16">
        <v>7</v>
      </c>
      <c r="CN2110" s="16">
        <v>7</v>
      </c>
      <c r="CO2110" s="16">
        <v>7</v>
      </c>
      <c r="CR2110" s="16">
        <v>7</v>
      </c>
      <c r="CT2110" s="16" t="s">
        <v>225</v>
      </c>
    </row>
    <row r="2111" spans="1:98" s="16" customFormat="1" x14ac:dyDescent="0.25">
      <c r="A2111" s="114">
        <v>25899</v>
      </c>
      <c r="B2111" s="115" t="s">
        <v>392</v>
      </c>
      <c r="C2111" s="114" t="s">
        <v>79</v>
      </c>
      <c r="D2111" s="114" t="s">
        <v>1</v>
      </c>
      <c r="E2111" s="114" t="s">
        <v>2</v>
      </c>
      <c r="F2111" s="114">
        <v>2020</v>
      </c>
      <c r="G2111" s="114" t="s">
        <v>3</v>
      </c>
      <c r="H2111" s="20">
        <v>20</v>
      </c>
      <c r="I2111" s="20">
        <v>20</v>
      </c>
      <c r="J2111" s="20">
        <v>55.932203389830512</v>
      </c>
      <c r="K2111" s="20">
        <v>2.79661016949153</v>
      </c>
      <c r="L2111" s="114" t="s">
        <v>4</v>
      </c>
      <c r="M2111" s="114" t="s">
        <v>764</v>
      </c>
      <c r="CK2111" s="16">
        <v>4</v>
      </c>
      <c r="CN2111" s="16">
        <v>4</v>
      </c>
      <c r="CO2111" s="16">
        <v>2</v>
      </c>
      <c r="CP2111" s="16">
        <v>2</v>
      </c>
      <c r="CR2111" s="16">
        <v>4</v>
      </c>
      <c r="CT2111" s="16" t="s">
        <v>225</v>
      </c>
    </row>
    <row r="2112" spans="1:98" s="16" customFormat="1" x14ac:dyDescent="0.25">
      <c r="A2112" s="114">
        <v>25899</v>
      </c>
      <c r="B2112" s="115" t="s">
        <v>392</v>
      </c>
      <c r="C2112" s="114" t="s">
        <v>79</v>
      </c>
      <c r="D2112" s="114" t="s">
        <v>5</v>
      </c>
      <c r="E2112" s="114" t="s">
        <v>6</v>
      </c>
      <c r="F2112" s="114">
        <v>2020</v>
      </c>
      <c r="G2112" s="114" t="s">
        <v>11</v>
      </c>
      <c r="H2112" s="20">
        <v>15</v>
      </c>
      <c r="I2112" s="20">
        <v>15</v>
      </c>
      <c r="J2112" s="20">
        <v>21.028037383177569</v>
      </c>
      <c r="K2112" s="20">
        <v>1.4018691588784999</v>
      </c>
      <c r="L2112" s="114" t="s">
        <v>4</v>
      </c>
      <c r="M2112" s="114" t="s">
        <v>771</v>
      </c>
      <c r="CK2112" s="16">
        <v>118</v>
      </c>
      <c r="CN2112" s="16">
        <v>118</v>
      </c>
      <c r="CO2112" s="16">
        <v>118</v>
      </c>
      <c r="CR2112" s="16">
        <v>118</v>
      </c>
      <c r="CT2112" s="16" t="s">
        <v>225</v>
      </c>
    </row>
    <row r="2113" spans="1:98" s="16" customFormat="1" x14ac:dyDescent="0.25">
      <c r="A2113" s="114">
        <v>25899</v>
      </c>
      <c r="B2113" s="115" t="s">
        <v>392</v>
      </c>
      <c r="C2113" s="114" t="s">
        <v>79</v>
      </c>
      <c r="D2113" s="114" t="s">
        <v>1</v>
      </c>
      <c r="E2113" s="114" t="s">
        <v>2</v>
      </c>
      <c r="F2113" s="114">
        <v>2020</v>
      </c>
      <c r="G2113" s="114" t="s">
        <v>11</v>
      </c>
      <c r="H2113" s="20">
        <v>15</v>
      </c>
      <c r="I2113" s="20">
        <v>15</v>
      </c>
      <c r="J2113" s="20">
        <v>37.754237288135599</v>
      </c>
      <c r="K2113" s="20">
        <v>2.5169491525423702</v>
      </c>
      <c r="L2113" s="114" t="s">
        <v>4</v>
      </c>
      <c r="M2113" s="114" t="s">
        <v>764</v>
      </c>
      <c r="CK2113" s="16">
        <v>164</v>
      </c>
      <c r="CN2113" s="16">
        <v>164</v>
      </c>
      <c r="CO2113" s="16">
        <v>164</v>
      </c>
      <c r="CR2113" s="16">
        <v>164</v>
      </c>
      <c r="CT2113" s="16" t="s">
        <v>225</v>
      </c>
    </row>
    <row r="2114" spans="1:98" s="16" customFormat="1" x14ac:dyDescent="0.25">
      <c r="A2114" s="114">
        <v>25899</v>
      </c>
      <c r="B2114" s="115" t="s">
        <v>392</v>
      </c>
      <c r="C2114" s="114" t="s">
        <v>79</v>
      </c>
      <c r="D2114" s="114" t="s">
        <v>17</v>
      </c>
      <c r="E2114" s="114" t="s">
        <v>18</v>
      </c>
      <c r="F2114" s="114">
        <v>2020</v>
      </c>
      <c r="G2114" s="114" t="s">
        <v>3</v>
      </c>
      <c r="H2114" s="20">
        <v>10</v>
      </c>
      <c r="I2114" s="20">
        <v>8</v>
      </c>
      <c r="J2114" s="20">
        <v>200</v>
      </c>
      <c r="K2114" s="20">
        <v>25</v>
      </c>
      <c r="L2114" s="114" t="s">
        <v>4</v>
      </c>
      <c r="M2114" s="114" t="s">
        <v>771</v>
      </c>
      <c r="CK2114" s="16">
        <v>66</v>
      </c>
      <c r="CN2114" s="16">
        <v>66</v>
      </c>
      <c r="CO2114" s="16">
        <v>66</v>
      </c>
      <c r="CR2114" s="16">
        <v>66</v>
      </c>
      <c r="CT2114" s="16" t="s">
        <v>225</v>
      </c>
    </row>
    <row r="2115" spans="1:98" s="16" customFormat="1" x14ac:dyDescent="0.25">
      <c r="A2115" s="114">
        <v>25899</v>
      </c>
      <c r="B2115" s="115" t="s">
        <v>392</v>
      </c>
      <c r="C2115" s="114" t="s">
        <v>79</v>
      </c>
      <c r="D2115" s="114" t="s">
        <v>17</v>
      </c>
      <c r="E2115" s="114" t="s">
        <v>18</v>
      </c>
      <c r="F2115" s="114">
        <v>2020</v>
      </c>
      <c r="G2115" s="114" t="s">
        <v>11</v>
      </c>
      <c r="H2115" s="20">
        <v>10</v>
      </c>
      <c r="I2115" s="20">
        <v>10</v>
      </c>
      <c r="J2115" s="20">
        <v>250</v>
      </c>
      <c r="K2115" s="20">
        <v>25</v>
      </c>
      <c r="L2115" s="114" t="s">
        <v>4</v>
      </c>
      <c r="M2115" s="114" t="s">
        <v>771</v>
      </c>
      <c r="CK2115" s="16">
        <v>82</v>
      </c>
      <c r="CN2115" s="16">
        <v>82</v>
      </c>
      <c r="CO2115" s="16">
        <v>77</v>
      </c>
      <c r="CP2115" s="16">
        <v>5</v>
      </c>
      <c r="CR2115" s="16">
        <v>82</v>
      </c>
      <c r="CT2115" s="16" t="s">
        <v>225</v>
      </c>
    </row>
    <row r="2116" spans="1:98" s="16" customFormat="1" x14ac:dyDescent="0.25">
      <c r="A2116" s="114">
        <v>25899</v>
      </c>
      <c r="B2116" s="115" t="s">
        <v>392</v>
      </c>
      <c r="C2116" s="114" t="s">
        <v>79</v>
      </c>
      <c r="D2116" s="114" t="s">
        <v>266</v>
      </c>
      <c r="E2116" s="114" t="s">
        <v>267</v>
      </c>
      <c r="F2116" s="114">
        <v>2020</v>
      </c>
      <c r="G2116" s="114" t="s">
        <v>225</v>
      </c>
      <c r="H2116" s="20">
        <v>13.5</v>
      </c>
      <c r="I2116" s="20">
        <v>3.5</v>
      </c>
      <c r="J2116" s="20">
        <v>28</v>
      </c>
      <c r="K2116" s="20">
        <v>8</v>
      </c>
      <c r="L2116" s="114" t="s">
        <v>50</v>
      </c>
      <c r="M2116" s="114" t="s">
        <v>769</v>
      </c>
      <c r="CK2116" s="16">
        <v>119</v>
      </c>
      <c r="CN2116" s="16">
        <v>119</v>
      </c>
      <c r="CO2116" s="16">
        <v>119</v>
      </c>
      <c r="CR2116" s="16">
        <v>119</v>
      </c>
      <c r="CT2116" s="16" t="s">
        <v>225</v>
      </c>
    </row>
    <row r="2117" spans="1:98" s="16" customFormat="1" x14ac:dyDescent="0.25">
      <c r="A2117" s="114">
        <v>25899</v>
      </c>
      <c r="B2117" s="115" t="s">
        <v>392</v>
      </c>
      <c r="C2117" s="114" t="s">
        <v>79</v>
      </c>
      <c r="D2117" s="114" t="s">
        <v>264</v>
      </c>
      <c r="E2117" s="114" t="s">
        <v>265</v>
      </c>
      <c r="F2117" s="114">
        <v>2020</v>
      </c>
      <c r="G2117" s="114" t="s">
        <v>225</v>
      </c>
      <c r="H2117" s="20">
        <v>11.5</v>
      </c>
      <c r="I2117" s="20">
        <v>11.5</v>
      </c>
      <c r="J2117" s="20">
        <v>172.5</v>
      </c>
      <c r="K2117" s="20">
        <v>15</v>
      </c>
      <c r="L2117" s="114" t="s">
        <v>50</v>
      </c>
      <c r="M2117" s="114" t="s">
        <v>769</v>
      </c>
      <c r="CK2117" s="16">
        <v>138</v>
      </c>
      <c r="CN2117" s="16">
        <v>138</v>
      </c>
      <c r="CO2117" s="16">
        <v>138</v>
      </c>
      <c r="CR2117" s="16">
        <v>138</v>
      </c>
      <c r="CT2117" s="16" t="s">
        <v>225</v>
      </c>
    </row>
    <row r="2118" spans="1:98" s="16" customFormat="1" x14ac:dyDescent="0.25">
      <c r="A2118" s="114">
        <v>25899</v>
      </c>
      <c r="B2118" s="115" t="s">
        <v>392</v>
      </c>
      <c r="C2118" s="114" t="s">
        <v>79</v>
      </c>
      <c r="D2118" s="114" t="s">
        <v>238</v>
      </c>
      <c r="E2118" s="114" t="s">
        <v>239</v>
      </c>
      <c r="F2118" s="114">
        <v>2020</v>
      </c>
      <c r="G2118" s="114" t="s">
        <v>225</v>
      </c>
      <c r="H2118" s="20">
        <v>10</v>
      </c>
      <c r="I2118" s="20">
        <v>8</v>
      </c>
      <c r="J2118" s="20">
        <v>500</v>
      </c>
      <c r="K2118" s="20">
        <v>50</v>
      </c>
      <c r="L2118" s="114" t="s">
        <v>50</v>
      </c>
      <c r="M2118" s="114" t="s">
        <v>769</v>
      </c>
      <c r="CK2118" s="16">
        <v>59</v>
      </c>
      <c r="CN2118" s="16">
        <v>59</v>
      </c>
      <c r="CO2118" s="16">
        <v>59</v>
      </c>
      <c r="CR2118" s="16">
        <v>59</v>
      </c>
      <c r="CT2118" s="16" t="s">
        <v>225</v>
      </c>
    </row>
    <row r="2119" spans="1:98" s="16" customFormat="1" x14ac:dyDescent="0.25">
      <c r="H2119" s="17"/>
      <c r="I2119" s="17"/>
      <c r="J2119" s="17"/>
      <c r="K2119" s="17"/>
    </row>
  </sheetData>
  <autoFilter ref="A4:M2118" xr:uid="{00000000-0009-0000-0000-000005000000}"/>
  <sortState ref="A2:L2116">
    <sortCondition ref="C2:C2116"/>
    <sortCondition descending="1" ref="L2:L2116"/>
    <sortCondition descending="1" ref="H2:H2116"/>
  </sortState>
  <mergeCells count="2">
    <mergeCell ref="B1:I1"/>
    <mergeCell ref="B2:I2"/>
  </mergeCells>
  <hyperlinks>
    <hyperlink ref="A1" location="'PRESENTACION '!A1" display="REGRESAR" xr:uid="{00000000-0004-0000-0500-000000000000}"/>
  </hyperlinks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T2252"/>
  <sheetViews>
    <sheetView workbookViewId="0">
      <selection activeCell="A90" sqref="A90:XFD90"/>
    </sheetView>
  </sheetViews>
  <sheetFormatPr baseColWidth="10" defaultRowHeight="15" outlineLevelRow="2" x14ac:dyDescent="0.25"/>
  <cols>
    <col min="1" max="1" width="17.42578125" customWidth="1"/>
    <col min="2" max="2" width="22.85546875" customWidth="1"/>
    <col min="3" max="3" width="19.85546875" customWidth="1"/>
    <col min="4" max="4" width="18.7109375" bestFit="1" customWidth="1"/>
    <col min="5" max="5" width="29.7109375" customWidth="1"/>
    <col min="8" max="9" width="11.42578125" style="4"/>
    <col min="10" max="10" width="14.140625" style="4" customWidth="1"/>
    <col min="11" max="11" width="14" style="4" customWidth="1"/>
    <col min="12" max="12" width="16.5703125" customWidth="1"/>
  </cols>
  <sheetData>
    <row r="1" spans="1:15" ht="21.75" thickBot="1" x14ac:dyDescent="0.3">
      <c r="A1" s="103" t="s">
        <v>424</v>
      </c>
      <c r="B1" s="235" t="s">
        <v>425</v>
      </c>
      <c r="C1" s="236"/>
      <c r="D1" s="236"/>
      <c r="E1" s="236"/>
      <c r="F1" s="236"/>
      <c r="G1" s="236"/>
      <c r="H1" s="236"/>
      <c r="I1" s="236"/>
      <c r="J1"/>
      <c r="K1"/>
      <c r="O1" s="102"/>
    </row>
    <row r="2" spans="1:15" ht="21" x14ac:dyDescent="0.25">
      <c r="B2" s="237" t="s">
        <v>430</v>
      </c>
      <c r="C2" s="237"/>
      <c r="D2" s="237"/>
      <c r="E2" s="237"/>
      <c r="F2" s="237"/>
      <c r="G2" s="237"/>
      <c r="H2" s="237"/>
      <c r="I2" s="237"/>
      <c r="J2"/>
      <c r="K2"/>
      <c r="O2" s="102"/>
    </row>
    <row r="3" spans="1:15" ht="15.75" thickBot="1" x14ac:dyDescent="0.3"/>
    <row r="4" spans="1:15" s="2" customFormat="1" ht="45.75" thickBot="1" x14ac:dyDescent="0.3">
      <c r="A4" s="24" t="s">
        <v>322</v>
      </c>
      <c r="B4" s="72" t="s">
        <v>382</v>
      </c>
      <c r="C4" s="25" t="s">
        <v>323</v>
      </c>
      <c r="D4" s="25" t="s">
        <v>324</v>
      </c>
      <c r="E4" s="25" t="s">
        <v>325</v>
      </c>
      <c r="F4" s="25" t="s">
        <v>326</v>
      </c>
      <c r="G4" s="25" t="s">
        <v>327</v>
      </c>
      <c r="H4" s="26" t="s">
        <v>328</v>
      </c>
      <c r="I4" s="26" t="s">
        <v>329</v>
      </c>
      <c r="J4" s="26" t="s">
        <v>330</v>
      </c>
      <c r="K4" s="26" t="s">
        <v>331</v>
      </c>
      <c r="L4" s="27" t="s">
        <v>332</v>
      </c>
    </row>
    <row r="5" spans="1:15" outlineLevel="2" x14ac:dyDescent="0.25">
      <c r="A5" s="5">
        <v>25126</v>
      </c>
      <c r="B5" s="74" t="s">
        <v>392</v>
      </c>
      <c r="C5" s="5" t="s">
        <v>104</v>
      </c>
      <c r="D5" s="5" t="s">
        <v>82</v>
      </c>
      <c r="E5" s="5" t="s">
        <v>83</v>
      </c>
      <c r="F5" s="5">
        <v>2020</v>
      </c>
      <c r="G5" s="5" t="s">
        <v>11</v>
      </c>
      <c r="H5" s="6">
        <v>0.3</v>
      </c>
      <c r="I5" s="6">
        <v>0.2</v>
      </c>
      <c r="J5" s="6">
        <v>3</v>
      </c>
      <c r="K5" s="6">
        <v>15</v>
      </c>
      <c r="L5" s="5" t="s">
        <v>4</v>
      </c>
    </row>
    <row r="6" spans="1:15" outlineLevel="2" x14ac:dyDescent="0.25">
      <c r="A6" s="1">
        <v>25126</v>
      </c>
      <c r="B6" s="74" t="s">
        <v>392</v>
      </c>
      <c r="C6" s="1" t="s">
        <v>104</v>
      </c>
      <c r="D6" s="1" t="s">
        <v>82</v>
      </c>
      <c r="E6" s="1" t="s">
        <v>83</v>
      </c>
      <c r="F6" s="1">
        <v>2020</v>
      </c>
      <c r="G6" s="1" t="s">
        <v>3</v>
      </c>
      <c r="H6" s="3">
        <v>0.2</v>
      </c>
      <c r="I6" s="3">
        <v>0.2</v>
      </c>
      <c r="J6" s="3">
        <v>3</v>
      </c>
      <c r="K6" s="3">
        <v>15</v>
      </c>
      <c r="L6" s="1" t="s">
        <v>4</v>
      </c>
    </row>
    <row r="7" spans="1:15" outlineLevel="2" x14ac:dyDescent="0.25">
      <c r="A7" s="1">
        <v>25175</v>
      </c>
      <c r="B7" s="74" t="s">
        <v>392</v>
      </c>
      <c r="C7" s="1" t="s">
        <v>192</v>
      </c>
      <c r="D7" s="1" t="s">
        <v>82</v>
      </c>
      <c r="E7" s="1" t="s">
        <v>83</v>
      </c>
      <c r="F7" s="1">
        <v>2020</v>
      </c>
      <c r="G7" s="1" t="s">
        <v>3</v>
      </c>
      <c r="H7" s="3">
        <v>6</v>
      </c>
      <c r="I7" s="3">
        <v>6</v>
      </c>
      <c r="J7" s="3">
        <v>108</v>
      </c>
      <c r="K7" s="3">
        <v>18</v>
      </c>
      <c r="L7" s="1" t="s">
        <v>4</v>
      </c>
    </row>
    <row r="8" spans="1:15" outlineLevel="2" x14ac:dyDescent="0.25">
      <c r="A8" s="1">
        <v>25175</v>
      </c>
      <c r="B8" s="74" t="s">
        <v>392</v>
      </c>
      <c r="C8" s="1" t="s">
        <v>192</v>
      </c>
      <c r="D8" s="1" t="s">
        <v>82</v>
      </c>
      <c r="E8" s="1" t="s">
        <v>83</v>
      </c>
      <c r="F8" s="1">
        <v>2020</v>
      </c>
      <c r="G8" s="1" t="s">
        <v>11</v>
      </c>
      <c r="H8" s="3">
        <v>5</v>
      </c>
      <c r="I8" s="3">
        <v>4</v>
      </c>
      <c r="J8" s="3">
        <v>64</v>
      </c>
      <c r="K8" s="3">
        <v>16</v>
      </c>
      <c r="L8" s="1" t="s">
        <v>4</v>
      </c>
    </row>
    <row r="9" spans="1:15" outlineLevel="2" x14ac:dyDescent="0.25">
      <c r="A9" s="1">
        <v>25214</v>
      </c>
      <c r="B9" s="74" t="s">
        <v>392</v>
      </c>
      <c r="C9" s="1" t="s">
        <v>194</v>
      </c>
      <c r="D9" s="1" t="s">
        <v>82</v>
      </c>
      <c r="E9" s="1" t="s">
        <v>83</v>
      </c>
      <c r="F9" s="1">
        <v>2020</v>
      </c>
      <c r="G9" s="1" t="s">
        <v>11</v>
      </c>
      <c r="H9" s="3">
        <v>6.9</v>
      </c>
      <c r="I9" s="3">
        <v>6.9</v>
      </c>
      <c r="J9" s="3">
        <v>138</v>
      </c>
      <c r="K9" s="3">
        <v>20</v>
      </c>
      <c r="L9" s="1" t="s">
        <v>4</v>
      </c>
    </row>
    <row r="10" spans="1:15" outlineLevel="2" x14ac:dyDescent="0.25">
      <c r="A10" s="1">
        <v>25214</v>
      </c>
      <c r="B10" s="74" t="s">
        <v>392</v>
      </c>
      <c r="C10" s="1" t="s">
        <v>194</v>
      </c>
      <c r="D10" s="1" t="s">
        <v>82</v>
      </c>
      <c r="E10" s="1" t="s">
        <v>83</v>
      </c>
      <c r="F10" s="1">
        <v>2020</v>
      </c>
      <c r="G10" s="1" t="s">
        <v>3</v>
      </c>
      <c r="H10" s="3">
        <v>6.5</v>
      </c>
      <c r="I10" s="3">
        <v>5.76</v>
      </c>
      <c r="J10" s="3">
        <v>115.19999999999999</v>
      </c>
      <c r="K10" s="3">
        <v>20</v>
      </c>
      <c r="L10" s="1" t="s">
        <v>4</v>
      </c>
    </row>
    <row r="11" spans="1:15" outlineLevel="2" x14ac:dyDescent="0.25">
      <c r="A11" s="1">
        <v>25473</v>
      </c>
      <c r="B11" s="74" t="s">
        <v>393</v>
      </c>
      <c r="C11" s="1" t="s">
        <v>95</v>
      </c>
      <c r="D11" s="1" t="s">
        <v>82</v>
      </c>
      <c r="E11" s="1" t="s">
        <v>83</v>
      </c>
      <c r="F11" s="1">
        <v>2020</v>
      </c>
      <c r="G11" s="1" t="s">
        <v>3</v>
      </c>
      <c r="H11" s="3">
        <v>25</v>
      </c>
      <c r="I11" s="3">
        <v>18</v>
      </c>
      <c r="J11" s="3">
        <v>378</v>
      </c>
      <c r="K11" s="3">
        <v>21</v>
      </c>
      <c r="L11" s="1" t="s">
        <v>4</v>
      </c>
    </row>
    <row r="12" spans="1:15" outlineLevel="2" x14ac:dyDescent="0.25">
      <c r="A12" s="1">
        <v>25473</v>
      </c>
      <c r="B12" s="74" t="s">
        <v>393</v>
      </c>
      <c r="C12" s="1" t="s">
        <v>95</v>
      </c>
      <c r="D12" s="1" t="s">
        <v>82</v>
      </c>
      <c r="E12" s="1" t="s">
        <v>83</v>
      </c>
      <c r="F12" s="1">
        <v>2020</v>
      </c>
      <c r="G12" s="1" t="s">
        <v>11</v>
      </c>
      <c r="H12" s="3">
        <v>20</v>
      </c>
      <c r="I12" s="3">
        <v>15</v>
      </c>
      <c r="J12" s="3">
        <v>315</v>
      </c>
      <c r="K12" s="3">
        <v>21</v>
      </c>
      <c r="L12" s="1" t="s">
        <v>4</v>
      </c>
    </row>
    <row r="13" spans="1:15" outlineLevel="2" x14ac:dyDescent="0.25">
      <c r="A13" s="1">
        <v>25754</v>
      </c>
      <c r="B13" s="74" t="s">
        <v>394</v>
      </c>
      <c r="C13" s="1" t="s">
        <v>210</v>
      </c>
      <c r="D13" s="1" t="s">
        <v>82</v>
      </c>
      <c r="E13" s="1" t="s">
        <v>83</v>
      </c>
      <c r="F13" s="1">
        <v>2020</v>
      </c>
      <c r="G13" s="1" t="s">
        <v>11</v>
      </c>
      <c r="H13" s="3">
        <v>12</v>
      </c>
      <c r="I13" s="3">
        <v>11</v>
      </c>
      <c r="J13" s="3">
        <v>187</v>
      </c>
      <c r="K13" s="3">
        <v>17</v>
      </c>
      <c r="L13" s="1" t="s">
        <v>4</v>
      </c>
    </row>
    <row r="14" spans="1:15" outlineLevel="2" x14ac:dyDescent="0.25">
      <c r="A14" s="1">
        <v>25754</v>
      </c>
      <c r="B14" s="74" t="s">
        <v>394</v>
      </c>
      <c r="C14" s="1" t="s">
        <v>210</v>
      </c>
      <c r="D14" s="1" t="s">
        <v>82</v>
      </c>
      <c r="E14" s="1" t="s">
        <v>83</v>
      </c>
      <c r="F14" s="1">
        <v>2020</v>
      </c>
      <c r="G14" s="1" t="s">
        <v>3</v>
      </c>
      <c r="H14" s="3">
        <v>10</v>
      </c>
      <c r="I14" s="3">
        <v>9</v>
      </c>
      <c r="J14" s="3">
        <v>153</v>
      </c>
      <c r="K14" s="3">
        <v>17</v>
      </c>
      <c r="L14" s="1" t="s">
        <v>4</v>
      </c>
    </row>
    <row r="15" spans="1:15" outlineLevel="1" x14ac:dyDescent="0.25">
      <c r="A15" s="107"/>
      <c r="B15" s="108"/>
      <c r="C15" s="107"/>
      <c r="D15" s="107"/>
      <c r="E15" s="109" t="s">
        <v>431</v>
      </c>
      <c r="F15" s="107"/>
      <c r="G15" s="107"/>
      <c r="H15" s="110">
        <f>SUBTOTAL(9,H5:H14)</f>
        <v>91.9</v>
      </c>
      <c r="I15" s="110">
        <f>SUBTOTAL(9,I5:I14)</f>
        <v>76.06</v>
      </c>
      <c r="J15" s="110">
        <f>SUBTOTAL(9,J5:J14)</f>
        <v>1464.2</v>
      </c>
      <c r="K15" s="110"/>
      <c r="L15" s="107"/>
    </row>
    <row r="16" spans="1:15" outlineLevel="2" x14ac:dyDescent="0.25">
      <c r="A16" s="5">
        <v>25436</v>
      </c>
      <c r="B16" s="105" t="s">
        <v>384</v>
      </c>
      <c r="C16" s="5" t="s">
        <v>51</v>
      </c>
      <c r="D16" s="5" t="s">
        <v>57</v>
      </c>
      <c r="E16" s="5" t="s">
        <v>333</v>
      </c>
      <c r="F16" s="5">
        <v>2020</v>
      </c>
      <c r="G16" s="5" t="s">
        <v>3</v>
      </c>
      <c r="H16" s="6">
        <v>35</v>
      </c>
      <c r="I16" s="6">
        <v>35</v>
      </c>
      <c r="J16" s="6">
        <v>175</v>
      </c>
      <c r="K16" s="6">
        <v>5</v>
      </c>
      <c r="L16" s="5" t="s">
        <v>356</v>
      </c>
    </row>
    <row r="17" spans="1:12" outlineLevel="2" x14ac:dyDescent="0.25">
      <c r="A17" s="1">
        <v>25436</v>
      </c>
      <c r="B17" s="73" t="s">
        <v>384</v>
      </c>
      <c r="C17" s="1" t="s">
        <v>51</v>
      </c>
      <c r="D17" s="1" t="s">
        <v>57</v>
      </c>
      <c r="E17" s="1" t="s">
        <v>333</v>
      </c>
      <c r="F17" s="1">
        <v>2020</v>
      </c>
      <c r="G17" s="1" t="s">
        <v>11</v>
      </c>
      <c r="H17" s="3">
        <v>7</v>
      </c>
      <c r="I17" s="3">
        <v>7</v>
      </c>
      <c r="J17" s="3">
        <v>35</v>
      </c>
      <c r="K17" s="3">
        <v>5</v>
      </c>
      <c r="L17" s="1" t="s">
        <v>356</v>
      </c>
    </row>
    <row r="18" spans="1:12" outlineLevel="2" x14ac:dyDescent="0.25">
      <c r="A18" s="1">
        <v>25372</v>
      </c>
      <c r="B18" s="73" t="s">
        <v>387</v>
      </c>
      <c r="C18" s="1" t="s">
        <v>164</v>
      </c>
      <c r="D18" s="1" t="s">
        <v>57</v>
      </c>
      <c r="E18" s="1" t="s">
        <v>333</v>
      </c>
      <c r="F18" s="1">
        <v>2020</v>
      </c>
      <c r="G18" s="1" t="s">
        <v>3</v>
      </c>
      <c r="H18" s="3">
        <v>2</v>
      </c>
      <c r="I18" s="3">
        <v>2</v>
      </c>
      <c r="J18" s="3">
        <v>2</v>
      </c>
      <c r="K18" s="3">
        <v>1</v>
      </c>
      <c r="L18" s="1" t="s">
        <v>356</v>
      </c>
    </row>
    <row r="19" spans="1:12" outlineLevel="2" x14ac:dyDescent="0.25">
      <c r="A19" s="1">
        <v>25372</v>
      </c>
      <c r="B19" s="73" t="s">
        <v>387</v>
      </c>
      <c r="C19" s="1" t="s">
        <v>164</v>
      </c>
      <c r="D19" s="1" t="s">
        <v>57</v>
      </c>
      <c r="E19" s="1" t="s">
        <v>333</v>
      </c>
      <c r="F19" s="1">
        <v>2020</v>
      </c>
      <c r="G19" s="1" t="s">
        <v>11</v>
      </c>
      <c r="H19" s="3">
        <v>1</v>
      </c>
      <c r="I19" s="3">
        <v>1</v>
      </c>
      <c r="J19" s="3">
        <v>1</v>
      </c>
      <c r="K19" s="3">
        <v>1</v>
      </c>
      <c r="L19" s="1" t="s">
        <v>356</v>
      </c>
    </row>
    <row r="20" spans="1:12" outlineLevel="2" x14ac:dyDescent="0.25">
      <c r="A20" s="1">
        <v>25151</v>
      </c>
      <c r="B20" s="73" t="s">
        <v>390</v>
      </c>
      <c r="C20" s="1" t="s">
        <v>136</v>
      </c>
      <c r="D20" s="1" t="s">
        <v>57</v>
      </c>
      <c r="E20" s="1" t="s">
        <v>333</v>
      </c>
      <c r="F20" s="1">
        <v>2020</v>
      </c>
      <c r="G20" s="1" t="s">
        <v>3</v>
      </c>
      <c r="H20" s="3">
        <v>37</v>
      </c>
      <c r="I20" s="3">
        <v>37</v>
      </c>
      <c r="J20" s="3">
        <v>166.5</v>
      </c>
      <c r="K20" s="3">
        <v>4.5</v>
      </c>
      <c r="L20" s="1" t="s">
        <v>356</v>
      </c>
    </row>
    <row r="21" spans="1:12" outlineLevel="2" x14ac:dyDescent="0.25">
      <c r="A21" s="1">
        <v>25151</v>
      </c>
      <c r="B21" s="73" t="s">
        <v>390</v>
      </c>
      <c r="C21" s="1" t="s">
        <v>136</v>
      </c>
      <c r="D21" s="1" t="s">
        <v>57</v>
      </c>
      <c r="E21" s="1" t="s">
        <v>333</v>
      </c>
      <c r="F21" s="1">
        <v>2020</v>
      </c>
      <c r="G21" s="1" t="s">
        <v>11</v>
      </c>
      <c r="H21" s="3">
        <v>15</v>
      </c>
      <c r="I21" s="3">
        <v>15</v>
      </c>
      <c r="J21" s="3">
        <v>67.5</v>
      </c>
      <c r="K21" s="3">
        <v>4.5</v>
      </c>
      <c r="L21" s="1" t="s">
        <v>356</v>
      </c>
    </row>
    <row r="22" spans="1:12" outlineLevel="2" x14ac:dyDescent="0.25">
      <c r="A22" s="1">
        <v>25279</v>
      </c>
      <c r="B22" s="73" t="s">
        <v>390</v>
      </c>
      <c r="C22" s="1" t="s">
        <v>118</v>
      </c>
      <c r="D22" s="1" t="s">
        <v>57</v>
      </c>
      <c r="E22" s="1" t="s">
        <v>333</v>
      </c>
      <c r="F22" s="1">
        <v>2020</v>
      </c>
      <c r="G22" s="1" t="s">
        <v>3</v>
      </c>
      <c r="H22" s="3">
        <v>12</v>
      </c>
      <c r="I22" s="3">
        <v>12</v>
      </c>
      <c r="J22" s="3">
        <v>48</v>
      </c>
      <c r="K22" s="3">
        <v>4</v>
      </c>
      <c r="L22" s="1" t="s">
        <v>356</v>
      </c>
    </row>
    <row r="23" spans="1:12" outlineLevel="2" x14ac:dyDescent="0.25">
      <c r="A23" s="1">
        <v>25279</v>
      </c>
      <c r="B23" s="73" t="s">
        <v>390</v>
      </c>
      <c r="C23" s="1" t="s">
        <v>118</v>
      </c>
      <c r="D23" s="1" t="s">
        <v>57</v>
      </c>
      <c r="E23" s="1" t="s">
        <v>333</v>
      </c>
      <c r="F23" s="1">
        <v>2020</v>
      </c>
      <c r="G23" s="1" t="s">
        <v>11</v>
      </c>
      <c r="H23" s="3">
        <v>4</v>
      </c>
      <c r="I23" s="3">
        <v>4</v>
      </c>
      <c r="J23" s="3">
        <v>16</v>
      </c>
      <c r="K23" s="3">
        <v>4</v>
      </c>
      <c r="L23" s="1" t="s">
        <v>356</v>
      </c>
    </row>
    <row r="24" spans="1:12" outlineLevel="2" x14ac:dyDescent="0.25">
      <c r="A24" s="1">
        <v>25281</v>
      </c>
      <c r="B24" s="73" t="s">
        <v>390</v>
      </c>
      <c r="C24" s="1" t="s">
        <v>112</v>
      </c>
      <c r="D24" s="1" t="s">
        <v>57</v>
      </c>
      <c r="E24" s="1" t="s">
        <v>333</v>
      </c>
      <c r="F24" s="1">
        <v>2020</v>
      </c>
      <c r="G24" s="1" t="s">
        <v>3</v>
      </c>
      <c r="H24" s="3">
        <v>350</v>
      </c>
      <c r="I24" s="3">
        <v>350</v>
      </c>
      <c r="J24" s="3">
        <v>1050</v>
      </c>
      <c r="K24" s="3">
        <v>3</v>
      </c>
      <c r="L24" s="1" t="s">
        <v>356</v>
      </c>
    </row>
    <row r="25" spans="1:12" outlineLevel="2" x14ac:dyDescent="0.25">
      <c r="A25" s="1">
        <v>25281</v>
      </c>
      <c r="B25" s="73" t="s">
        <v>390</v>
      </c>
      <c r="C25" s="1" t="s">
        <v>112</v>
      </c>
      <c r="D25" s="1" t="s">
        <v>57</v>
      </c>
      <c r="E25" s="1" t="s">
        <v>333</v>
      </c>
      <c r="F25" s="1">
        <v>2020</v>
      </c>
      <c r="G25" s="1" t="s">
        <v>11</v>
      </c>
      <c r="H25" s="3">
        <v>0</v>
      </c>
      <c r="I25" s="3">
        <v>0</v>
      </c>
      <c r="J25" s="3">
        <v>0</v>
      </c>
      <c r="K25" s="3">
        <v>0</v>
      </c>
      <c r="L25" s="1" t="s">
        <v>356</v>
      </c>
    </row>
    <row r="26" spans="1:12" outlineLevel="2" x14ac:dyDescent="0.25">
      <c r="A26" s="1">
        <v>25335</v>
      </c>
      <c r="B26" s="73" t="s">
        <v>390</v>
      </c>
      <c r="C26" s="1" t="s">
        <v>163</v>
      </c>
      <c r="D26" s="1" t="s">
        <v>57</v>
      </c>
      <c r="E26" s="1" t="s">
        <v>333</v>
      </c>
      <c r="F26" s="1">
        <v>2020</v>
      </c>
      <c r="G26" s="1" t="s">
        <v>3</v>
      </c>
      <c r="H26" s="3">
        <v>20</v>
      </c>
      <c r="I26" s="3">
        <v>20</v>
      </c>
      <c r="J26" s="3">
        <v>90</v>
      </c>
      <c r="K26" s="3">
        <v>4.5</v>
      </c>
      <c r="L26" s="1" t="s">
        <v>356</v>
      </c>
    </row>
    <row r="27" spans="1:12" outlineLevel="2" x14ac:dyDescent="0.25">
      <c r="A27" s="1">
        <v>25335</v>
      </c>
      <c r="B27" s="73" t="s">
        <v>390</v>
      </c>
      <c r="C27" s="1" t="s">
        <v>163</v>
      </c>
      <c r="D27" s="1" t="s">
        <v>57</v>
      </c>
      <c r="E27" s="1" t="s">
        <v>333</v>
      </c>
      <c r="F27" s="1">
        <v>2020</v>
      </c>
      <c r="G27" s="1" t="s">
        <v>11</v>
      </c>
      <c r="H27" s="3">
        <v>3</v>
      </c>
      <c r="I27" s="3">
        <v>3</v>
      </c>
      <c r="J27" s="3">
        <v>12</v>
      </c>
      <c r="K27" s="3">
        <v>4</v>
      </c>
      <c r="L27" s="1" t="s">
        <v>356</v>
      </c>
    </row>
    <row r="28" spans="1:12" outlineLevel="2" x14ac:dyDescent="0.25">
      <c r="A28" s="1">
        <v>25594</v>
      </c>
      <c r="B28" s="73" t="s">
        <v>390</v>
      </c>
      <c r="C28" s="1" t="s">
        <v>157</v>
      </c>
      <c r="D28" s="1" t="s">
        <v>57</v>
      </c>
      <c r="E28" s="1" t="s">
        <v>333</v>
      </c>
      <c r="F28" s="1">
        <v>2020</v>
      </c>
      <c r="G28" s="1" t="s">
        <v>3</v>
      </c>
      <c r="H28" s="3">
        <v>70</v>
      </c>
      <c r="I28" s="3">
        <v>70</v>
      </c>
      <c r="J28" s="3">
        <v>630</v>
      </c>
      <c r="K28" s="3">
        <v>9</v>
      </c>
      <c r="L28" s="1" t="s">
        <v>356</v>
      </c>
    </row>
    <row r="29" spans="1:12" outlineLevel="2" x14ac:dyDescent="0.25">
      <c r="A29" s="1">
        <v>25649</v>
      </c>
      <c r="B29" s="74" t="s">
        <v>395</v>
      </c>
      <c r="C29" s="1" t="s">
        <v>162</v>
      </c>
      <c r="D29" s="1" t="s">
        <v>57</v>
      </c>
      <c r="E29" s="1" t="s">
        <v>333</v>
      </c>
      <c r="F29" s="1">
        <v>2020</v>
      </c>
      <c r="G29" s="1" t="s">
        <v>3</v>
      </c>
      <c r="H29" s="3">
        <v>8</v>
      </c>
      <c r="I29" s="3">
        <v>8</v>
      </c>
      <c r="J29" s="3">
        <v>84</v>
      </c>
      <c r="K29" s="3">
        <v>10.5</v>
      </c>
      <c r="L29" s="1" t="s">
        <v>356</v>
      </c>
    </row>
    <row r="30" spans="1:12" outlineLevel="2" x14ac:dyDescent="0.25">
      <c r="A30" s="1">
        <v>25649</v>
      </c>
      <c r="B30" s="74" t="s">
        <v>395</v>
      </c>
      <c r="C30" s="1" t="s">
        <v>162</v>
      </c>
      <c r="D30" s="1" t="s">
        <v>57</v>
      </c>
      <c r="E30" s="1" t="s">
        <v>333</v>
      </c>
      <c r="F30" s="1">
        <v>2020</v>
      </c>
      <c r="G30" s="1" t="s">
        <v>11</v>
      </c>
      <c r="H30" s="3">
        <v>3</v>
      </c>
      <c r="I30" s="3">
        <v>3</v>
      </c>
      <c r="J30" s="3">
        <v>27</v>
      </c>
      <c r="K30" s="3">
        <v>9</v>
      </c>
      <c r="L30" s="1" t="s">
        <v>356</v>
      </c>
    </row>
    <row r="31" spans="1:12" outlineLevel="1" x14ac:dyDescent="0.25">
      <c r="A31" s="107"/>
      <c r="B31" s="108"/>
      <c r="C31" s="107"/>
      <c r="D31" s="107"/>
      <c r="E31" s="109" t="s">
        <v>432</v>
      </c>
      <c r="F31" s="107"/>
      <c r="G31" s="107"/>
      <c r="H31" s="110">
        <f>SUBTOTAL(9,H16:H30)</f>
        <v>567</v>
      </c>
      <c r="I31" s="110">
        <f>SUBTOTAL(9,I16:I30)</f>
        <v>567</v>
      </c>
      <c r="J31" s="110">
        <f>SUBTOTAL(9,J16:J30)</f>
        <v>2404</v>
      </c>
      <c r="K31" s="110"/>
      <c r="L31" s="107"/>
    </row>
    <row r="32" spans="1:12" outlineLevel="2" x14ac:dyDescent="0.25">
      <c r="A32" s="5">
        <v>25183</v>
      </c>
      <c r="B32" s="105" t="s">
        <v>384</v>
      </c>
      <c r="C32" s="5" t="s">
        <v>169</v>
      </c>
      <c r="D32" s="5" t="s">
        <v>276</v>
      </c>
      <c r="E32" s="5" t="s">
        <v>277</v>
      </c>
      <c r="F32" s="5">
        <v>2020</v>
      </c>
      <c r="G32" s="5" t="s">
        <v>225</v>
      </c>
      <c r="H32" s="6">
        <v>19</v>
      </c>
      <c r="I32" s="6">
        <v>10</v>
      </c>
      <c r="J32" s="6">
        <v>130</v>
      </c>
      <c r="K32" s="6">
        <v>13</v>
      </c>
      <c r="L32" s="5" t="s">
        <v>50</v>
      </c>
    </row>
    <row r="33" spans="1:12" outlineLevel="2" x14ac:dyDescent="0.25">
      <c r="A33" s="1">
        <v>25322</v>
      </c>
      <c r="B33" s="73" t="s">
        <v>387</v>
      </c>
      <c r="C33" s="1" t="s">
        <v>199</v>
      </c>
      <c r="D33" s="1" t="s">
        <v>276</v>
      </c>
      <c r="E33" s="1" t="s">
        <v>277</v>
      </c>
      <c r="F33" s="1">
        <v>2020</v>
      </c>
      <c r="G33" s="1" t="s">
        <v>225</v>
      </c>
      <c r="H33" s="3">
        <v>26</v>
      </c>
      <c r="I33" s="3">
        <v>21</v>
      </c>
      <c r="J33" s="3">
        <v>176</v>
      </c>
      <c r="K33" s="3">
        <v>8</v>
      </c>
      <c r="L33" s="1" t="s">
        <v>50</v>
      </c>
    </row>
    <row r="34" spans="1:12" outlineLevel="2" x14ac:dyDescent="0.25">
      <c r="A34" s="1">
        <v>25312</v>
      </c>
      <c r="B34" s="74" t="s">
        <v>395</v>
      </c>
      <c r="C34" s="1" t="s">
        <v>41</v>
      </c>
      <c r="D34" s="1" t="s">
        <v>276</v>
      </c>
      <c r="E34" s="1" t="s">
        <v>277</v>
      </c>
      <c r="F34" s="1">
        <v>2020</v>
      </c>
      <c r="G34" s="1" t="s">
        <v>225</v>
      </c>
      <c r="H34" s="3">
        <v>1</v>
      </c>
      <c r="I34" s="3">
        <v>1</v>
      </c>
      <c r="J34" s="3">
        <v>15</v>
      </c>
      <c r="K34" s="3">
        <v>15</v>
      </c>
      <c r="L34" s="1" t="s">
        <v>50</v>
      </c>
    </row>
    <row r="35" spans="1:12" outlineLevel="2" x14ac:dyDescent="0.25">
      <c r="A35" s="1">
        <v>25317</v>
      </c>
      <c r="B35" s="74" t="s">
        <v>397</v>
      </c>
      <c r="C35" s="1" t="s">
        <v>28</v>
      </c>
      <c r="D35" s="1" t="s">
        <v>276</v>
      </c>
      <c r="E35" s="1" t="s">
        <v>277</v>
      </c>
      <c r="F35" s="1">
        <v>2020</v>
      </c>
      <c r="G35" s="1" t="s">
        <v>225</v>
      </c>
      <c r="H35" s="3">
        <v>5</v>
      </c>
      <c r="I35" s="3">
        <v>5</v>
      </c>
      <c r="J35" s="3">
        <v>24</v>
      </c>
      <c r="K35" s="3">
        <v>4</v>
      </c>
      <c r="L35" s="1" t="s">
        <v>50</v>
      </c>
    </row>
    <row r="36" spans="1:12" outlineLevel="2" x14ac:dyDescent="0.25">
      <c r="A36" s="1">
        <v>25843</v>
      </c>
      <c r="B36" s="74" t="s">
        <v>397</v>
      </c>
      <c r="C36" s="1" t="s">
        <v>33</v>
      </c>
      <c r="D36" s="1" t="s">
        <v>276</v>
      </c>
      <c r="E36" s="1" t="s">
        <v>277</v>
      </c>
      <c r="F36" s="1">
        <v>2020</v>
      </c>
      <c r="G36" s="1" t="s">
        <v>225</v>
      </c>
      <c r="H36" s="3">
        <v>3</v>
      </c>
      <c r="I36" s="3">
        <v>3</v>
      </c>
      <c r="J36" s="3">
        <v>45</v>
      </c>
      <c r="K36" s="3">
        <v>15</v>
      </c>
      <c r="L36" s="1" t="s">
        <v>50</v>
      </c>
    </row>
    <row r="37" spans="1:12" outlineLevel="1" x14ac:dyDescent="0.25">
      <c r="A37" s="107"/>
      <c r="B37" s="108"/>
      <c r="C37" s="107"/>
      <c r="D37" s="107"/>
      <c r="E37" s="109" t="s">
        <v>433</v>
      </c>
      <c r="F37" s="107"/>
      <c r="G37" s="107"/>
      <c r="H37" s="110">
        <f>SUBTOTAL(9,H32:H36)</f>
        <v>54</v>
      </c>
      <c r="I37" s="110">
        <f>SUBTOTAL(9,I32:I36)</f>
        <v>40</v>
      </c>
      <c r="J37" s="110">
        <f>SUBTOTAL(9,J32:J36)</f>
        <v>390</v>
      </c>
      <c r="K37" s="110"/>
      <c r="L37" s="107"/>
    </row>
    <row r="38" spans="1:12" outlineLevel="2" x14ac:dyDescent="0.25">
      <c r="A38" s="5">
        <v>25807</v>
      </c>
      <c r="B38" s="105" t="s">
        <v>384</v>
      </c>
      <c r="C38" s="5" t="s">
        <v>213</v>
      </c>
      <c r="D38" s="5" t="s">
        <v>224</v>
      </c>
      <c r="E38" s="5" t="s">
        <v>334</v>
      </c>
      <c r="F38" s="5">
        <v>2020</v>
      </c>
      <c r="G38" s="5" t="s">
        <v>225</v>
      </c>
      <c r="H38" s="6">
        <v>25</v>
      </c>
      <c r="I38" s="6">
        <v>12.5</v>
      </c>
      <c r="J38" s="6">
        <v>75</v>
      </c>
      <c r="K38" s="6">
        <v>6</v>
      </c>
      <c r="L38" s="5" t="s">
        <v>50</v>
      </c>
    </row>
    <row r="39" spans="1:12" outlineLevel="2" x14ac:dyDescent="0.25">
      <c r="A39" s="1">
        <v>25001</v>
      </c>
      <c r="B39" s="73" t="s">
        <v>383</v>
      </c>
      <c r="C39" s="1" t="s">
        <v>128</v>
      </c>
      <c r="D39" s="1" t="s">
        <v>224</v>
      </c>
      <c r="E39" s="1" t="s">
        <v>334</v>
      </c>
      <c r="F39" s="1">
        <v>2020</v>
      </c>
      <c r="G39" s="1" t="s">
        <v>225</v>
      </c>
      <c r="H39" s="3">
        <v>2.5</v>
      </c>
      <c r="I39" s="3">
        <v>9</v>
      </c>
      <c r="J39" s="3">
        <v>90</v>
      </c>
      <c r="K39" s="3">
        <v>10</v>
      </c>
      <c r="L39" s="1" t="s">
        <v>50</v>
      </c>
    </row>
    <row r="40" spans="1:12" outlineLevel="2" x14ac:dyDescent="0.25">
      <c r="A40" s="1">
        <v>25368</v>
      </c>
      <c r="B40" s="73" t="s">
        <v>383</v>
      </c>
      <c r="C40" s="1" t="s">
        <v>201</v>
      </c>
      <c r="D40" s="1" t="s">
        <v>224</v>
      </c>
      <c r="E40" s="1" t="s">
        <v>334</v>
      </c>
      <c r="F40" s="1">
        <v>2020</v>
      </c>
      <c r="G40" s="1" t="s">
        <v>225</v>
      </c>
      <c r="H40" s="3">
        <v>28.95</v>
      </c>
      <c r="I40" s="3">
        <v>24</v>
      </c>
      <c r="J40" s="3">
        <v>231.6</v>
      </c>
      <c r="K40" s="3">
        <v>8</v>
      </c>
      <c r="L40" s="1" t="s">
        <v>50</v>
      </c>
    </row>
    <row r="41" spans="1:12" outlineLevel="2" x14ac:dyDescent="0.25">
      <c r="A41" s="1">
        <v>25815</v>
      </c>
      <c r="B41" s="73" t="s">
        <v>383</v>
      </c>
      <c r="C41" s="1" t="s">
        <v>114</v>
      </c>
      <c r="D41" s="1" t="s">
        <v>224</v>
      </c>
      <c r="E41" s="1" t="s">
        <v>334</v>
      </c>
      <c r="F41" s="1">
        <v>2020</v>
      </c>
      <c r="G41" s="1" t="s">
        <v>225</v>
      </c>
      <c r="H41" s="3">
        <v>6</v>
      </c>
      <c r="I41" s="3">
        <v>2</v>
      </c>
      <c r="J41" s="3">
        <v>16</v>
      </c>
      <c r="K41" s="3">
        <v>8</v>
      </c>
      <c r="L41" s="1" t="s">
        <v>50</v>
      </c>
    </row>
    <row r="42" spans="1:12" outlineLevel="2" x14ac:dyDescent="0.25">
      <c r="A42" s="1">
        <v>25320</v>
      </c>
      <c r="B42" s="73" t="s">
        <v>385</v>
      </c>
      <c r="C42" s="1" t="s">
        <v>154</v>
      </c>
      <c r="D42" s="1" t="s">
        <v>224</v>
      </c>
      <c r="E42" s="1" t="s">
        <v>334</v>
      </c>
      <c r="F42" s="1">
        <v>2020</v>
      </c>
      <c r="G42" s="1" t="s">
        <v>225</v>
      </c>
      <c r="H42" s="3">
        <v>378</v>
      </c>
      <c r="I42" s="3">
        <v>308</v>
      </c>
      <c r="J42" s="3">
        <v>1952.8795811518301</v>
      </c>
      <c r="K42" s="3">
        <v>5.2356020942408401</v>
      </c>
      <c r="L42" s="1" t="s">
        <v>50</v>
      </c>
    </row>
    <row r="43" spans="1:12" outlineLevel="2" x14ac:dyDescent="0.25">
      <c r="A43" s="1">
        <v>25019</v>
      </c>
      <c r="B43" s="73" t="s">
        <v>386</v>
      </c>
      <c r="C43" s="1" t="s">
        <v>149</v>
      </c>
      <c r="D43" s="1" t="s">
        <v>224</v>
      </c>
      <c r="E43" s="1" t="s">
        <v>334</v>
      </c>
      <c r="F43" s="1">
        <v>2020</v>
      </c>
      <c r="G43" s="1" t="s">
        <v>225</v>
      </c>
      <c r="H43" s="3">
        <v>12</v>
      </c>
      <c r="I43" s="3">
        <v>8</v>
      </c>
      <c r="J43" s="3">
        <v>72</v>
      </c>
      <c r="K43" s="3">
        <v>6</v>
      </c>
      <c r="L43" s="1" t="s">
        <v>50</v>
      </c>
    </row>
    <row r="44" spans="1:12" outlineLevel="2" x14ac:dyDescent="0.25">
      <c r="A44" s="1">
        <v>25398</v>
      </c>
      <c r="B44" s="73" t="s">
        <v>386</v>
      </c>
      <c r="C44" s="1" t="s">
        <v>170</v>
      </c>
      <c r="D44" s="1" t="s">
        <v>224</v>
      </c>
      <c r="E44" s="1" t="s">
        <v>334</v>
      </c>
      <c r="F44" s="1">
        <v>2020</v>
      </c>
      <c r="G44" s="1" t="s">
        <v>225</v>
      </c>
      <c r="H44" s="3">
        <v>21</v>
      </c>
      <c r="I44" s="3">
        <v>15</v>
      </c>
      <c r="J44" s="3">
        <v>126</v>
      </c>
      <c r="K44" s="3">
        <v>6</v>
      </c>
      <c r="L44" s="1" t="s">
        <v>50</v>
      </c>
    </row>
    <row r="45" spans="1:12" outlineLevel="2" x14ac:dyDescent="0.25">
      <c r="A45" s="1">
        <v>25489</v>
      </c>
      <c r="B45" s="73" t="s">
        <v>386</v>
      </c>
      <c r="C45" s="1" t="s">
        <v>78</v>
      </c>
      <c r="D45" s="1" t="s">
        <v>224</v>
      </c>
      <c r="E45" s="1" t="s">
        <v>334</v>
      </c>
      <c r="F45" s="1">
        <v>2020</v>
      </c>
      <c r="G45" s="1" t="s">
        <v>225</v>
      </c>
      <c r="H45" s="3">
        <v>33</v>
      </c>
      <c r="I45" s="3">
        <v>33</v>
      </c>
      <c r="J45" s="3">
        <v>165</v>
      </c>
      <c r="K45" s="3">
        <v>5</v>
      </c>
      <c r="L45" s="1" t="s">
        <v>50</v>
      </c>
    </row>
    <row r="46" spans="1:12" outlineLevel="2" x14ac:dyDescent="0.25">
      <c r="A46" s="1">
        <v>25491</v>
      </c>
      <c r="B46" s="73" t="s">
        <v>386</v>
      </c>
      <c r="C46" s="1" t="s">
        <v>176</v>
      </c>
      <c r="D46" s="1" t="s">
        <v>224</v>
      </c>
      <c r="E46" s="1" t="s">
        <v>334</v>
      </c>
      <c r="F46" s="1">
        <v>2020</v>
      </c>
      <c r="G46" s="1" t="s">
        <v>225</v>
      </c>
      <c r="H46" s="3">
        <v>34.799999999999997</v>
      </c>
      <c r="I46" s="3">
        <v>10.799999999999997</v>
      </c>
      <c r="J46" s="3">
        <v>64.800000000000011</v>
      </c>
      <c r="K46" s="3">
        <v>6</v>
      </c>
      <c r="L46" s="1" t="s">
        <v>50</v>
      </c>
    </row>
    <row r="47" spans="1:12" outlineLevel="2" x14ac:dyDescent="0.25">
      <c r="A47" s="1">
        <v>25592</v>
      </c>
      <c r="B47" s="73" t="s">
        <v>386</v>
      </c>
      <c r="C47" s="1" t="s">
        <v>119</v>
      </c>
      <c r="D47" s="1" t="s">
        <v>224</v>
      </c>
      <c r="E47" s="1" t="s">
        <v>334</v>
      </c>
      <c r="F47" s="1">
        <v>2020</v>
      </c>
      <c r="G47" s="1" t="s">
        <v>225</v>
      </c>
      <c r="H47" s="3">
        <v>26</v>
      </c>
      <c r="I47" s="3">
        <v>22</v>
      </c>
      <c r="J47" s="3">
        <v>110</v>
      </c>
      <c r="K47" s="3">
        <v>5</v>
      </c>
      <c r="L47" s="1" t="s">
        <v>50</v>
      </c>
    </row>
    <row r="48" spans="1:12" outlineLevel="2" x14ac:dyDescent="0.25">
      <c r="A48" s="1">
        <v>25658</v>
      </c>
      <c r="B48" s="73" t="s">
        <v>386</v>
      </c>
      <c r="C48" s="1" t="s">
        <v>208</v>
      </c>
      <c r="D48" s="1" t="s">
        <v>224</v>
      </c>
      <c r="E48" s="1" t="s">
        <v>334</v>
      </c>
      <c r="F48" s="1">
        <v>2020</v>
      </c>
      <c r="G48" s="1" t="s">
        <v>225</v>
      </c>
      <c r="H48" s="3">
        <v>19.46</v>
      </c>
      <c r="I48" s="3">
        <v>19.46</v>
      </c>
      <c r="J48" s="3">
        <v>194.60000000000002</v>
      </c>
      <c r="K48" s="3">
        <v>10</v>
      </c>
      <c r="L48" s="1" t="s">
        <v>50</v>
      </c>
    </row>
    <row r="49" spans="1:12" outlineLevel="2" x14ac:dyDescent="0.25">
      <c r="A49" s="1">
        <v>25718</v>
      </c>
      <c r="B49" s="73" t="s">
        <v>386</v>
      </c>
      <c r="C49" s="1" t="s">
        <v>209</v>
      </c>
      <c r="D49" s="1" t="s">
        <v>224</v>
      </c>
      <c r="E49" s="1" t="s">
        <v>334</v>
      </c>
      <c r="F49" s="1">
        <v>2020</v>
      </c>
      <c r="G49" s="1" t="s">
        <v>225</v>
      </c>
      <c r="H49" s="3">
        <v>64</v>
      </c>
      <c r="I49" s="3">
        <v>59</v>
      </c>
      <c r="J49" s="3">
        <v>649</v>
      </c>
      <c r="K49" s="3">
        <v>11</v>
      </c>
      <c r="L49" s="1" t="s">
        <v>50</v>
      </c>
    </row>
    <row r="50" spans="1:12" outlineLevel="2" x14ac:dyDescent="0.25">
      <c r="A50" s="1">
        <v>25777</v>
      </c>
      <c r="B50" s="73" t="s">
        <v>386</v>
      </c>
      <c r="C50" s="1" t="s">
        <v>211</v>
      </c>
      <c r="D50" s="1" t="s">
        <v>224</v>
      </c>
      <c r="E50" s="1" t="s">
        <v>334</v>
      </c>
      <c r="F50" s="1">
        <v>2020</v>
      </c>
      <c r="G50" s="1" t="s">
        <v>225</v>
      </c>
      <c r="H50" s="3">
        <v>48.5</v>
      </c>
      <c r="I50" s="3">
        <v>30.5</v>
      </c>
      <c r="J50" s="3">
        <v>183</v>
      </c>
      <c r="K50" s="3">
        <v>6</v>
      </c>
      <c r="L50" s="1" t="s">
        <v>50</v>
      </c>
    </row>
    <row r="51" spans="1:12" outlineLevel="2" x14ac:dyDescent="0.25">
      <c r="A51" s="1">
        <v>25862</v>
      </c>
      <c r="B51" s="73" t="s">
        <v>386</v>
      </c>
      <c r="C51" s="1" t="s">
        <v>175</v>
      </c>
      <c r="D51" s="1" t="s">
        <v>224</v>
      </c>
      <c r="E51" s="1" t="s">
        <v>334</v>
      </c>
      <c r="F51" s="1">
        <v>2020</v>
      </c>
      <c r="G51" s="1" t="s">
        <v>225</v>
      </c>
      <c r="H51" s="3">
        <v>13</v>
      </c>
      <c r="I51" s="3">
        <v>11</v>
      </c>
      <c r="J51" s="3">
        <v>88</v>
      </c>
      <c r="K51" s="3">
        <v>8</v>
      </c>
      <c r="L51" s="1" t="s">
        <v>50</v>
      </c>
    </row>
    <row r="52" spans="1:12" outlineLevel="2" x14ac:dyDescent="0.25">
      <c r="A52" s="1">
        <v>25875</v>
      </c>
      <c r="B52" s="73" t="s">
        <v>386</v>
      </c>
      <c r="C52" s="1" t="s">
        <v>147</v>
      </c>
      <c r="D52" s="1" t="s">
        <v>224</v>
      </c>
      <c r="E52" s="1" t="s">
        <v>334</v>
      </c>
      <c r="F52" s="1">
        <v>2020</v>
      </c>
      <c r="G52" s="1" t="s">
        <v>225</v>
      </c>
      <c r="H52" s="3">
        <v>48</v>
      </c>
      <c r="I52" s="3">
        <v>43</v>
      </c>
      <c r="J52" s="3">
        <v>430</v>
      </c>
      <c r="K52" s="3">
        <v>10</v>
      </c>
      <c r="L52" s="1" t="s">
        <v>50</v>
      </c>
    </row>
    <row r="53" spans="1:12" outlineLevel="2" x14ac:dyDescent="0.25">
      <c r="A53" s="1">
        <v>25293</v>
      </c>
      <c r="B53" s="73" t="s">
        <v>387</v>
      </c>
      <c r="C53" s="1" t="s">
        <v>148</v>
      </c>
      <c r="D53" s="1" t="s">
        <v>224</v>
      </c>
      <c r="E53" s="1" t="s">
        <v>334</v>
      </c>
      <c r="F53" s="1">
        <v>2020</v>
      </c>
      <c r="G53" s="1" t="s">
        <v>225</v>
      </c>
      <c r="H53" s="3">
        <v>12</v>
      </c>
      <c r="I53" s="3">
        <v>12</v>
      </c>
      <c r="J53" s="3">
        <v>108</v>
      </c>
      <c r="K53" s="3">
        <v>9</v>
      </c>
      <c r="L53" s="1" t="s">
        <v>50</v>
      </c>
    </row>
    <row r="54" spans="1:12" outlineLevel="2" x14ac:dyDescent="0.25">
      <c r="A54" s="1">
        <v>25297</v>
      </c>
      <c r="B54" s="73" t="s">
        <v>387</v>
      </c>
      <c r="C54" s="1" t="s">
        <v>110</v>
      </c>
      <c r="D54" s="1" t="s">
        <v>224</v>
      </c>
      <c r="E54" s="1" t="s">
        <v>334</v>
      </c>
      <c r="F54" s="1">
        <v>2020</v>
      </c>
      <c r="G54" s="1" t="s">
        <v>225</v>
      </c>
      <c r="H54" s="3">
        <v>12.5</v>
      </c>
      <c r="I54" s="3">
        <v>0</v>
      </c>
      <c r="J54" s="3">
        <v>0</v>
      </c>
      <c r="K54" s="3">
        <v>0</v>
      </c>
      <c r="L54" s="1" t="s">
        <v>50</v>
      </c>
    </row>
    <row r="55" spans="1:12" outlineLevel="2" x14ac:dyDescent="0.25">
      <c r="A55" s="1">
        <v>25372</v>
      </c>
      <c r="B55" s="73" t="s">
        <v>387</v>
      </c>
      <c r="C55" s="1" t="s">
        <v>164</v>
      </c>
      <c r="D55" s="1" t="s">
        <v>224</v>
      </c>
      <c r="E55" s="1" t="s">
        <v>334</v>
      </c>
      <c r="F55" s="1">
        <v>2020</v>
      </c>
      <c r="G55" s="1" t="s">
        <v>225</v>
      </c>
      <c r="H55" s="3">
        <v>10</v>
      </c>
      <c r="I55" s="3">
        <v>8</v>
      </c>
      <c r="J55" s="3">
        <v>64</v>
      </c>
      <c r="K55" s="3">
        <v>8</v>
      </c>
      <c r="L55" s="1" t="s">
        <v>50</v>
      </c>
    </row>
    <row r="56" spans="1:12" outlineLevel="2" x14ac:dyDescent="0.25">
      <c r="A56" s="1">
        <v>25086</v>
      </c>
      <c r="B56" s="73" t="s">
        <v>388</v>
      </c>
      <c r="C56" s="1" t="s">
        <v>87</v>
      </c>
      <c r="D56" s="1" t="s">
        <v>224</v>
      </c>
      <c r="E56" s="1" t="s">
        <v>334</v>
      </c>
      <c r="F56" s="1">
        <v>2020</v>
      </c>
      <c r="G56" s="1" t="s">
        <v>225</v>
      </c>
      <c r="H56" s="3">
        <v>8</v>
      </c>
      <c r="I56" s="3">
        <v>2</v>
      </c>
      <c r="J56" s="3">
        <v>20</v>
      </c>
      <c r="K56" s="3">
        <v>4</v>
      </c>
      <c r="L56" s="1" t="s">
        <v>50</v>
      </c>
    </row>
    <row r="57" spans="1:12" outlineLevel="2" x14ac:dyDescent="0.25">
      <c r="A57" s="1">
        <v>25095</v>
      </c>
      <c r="B57" s="73" t="s">
        <v>388</v>
      </c>
      <c r="C57" s="1" t="s">
        <v>80</v>
      </c>
      <c r="D57" s="1" t="s">
        <v>224</v>
      </c>
      <c r="E57" s="1" t="s">
        <v>334</v>
      </c>
      <c r="F57" s="1">
        <v>2020</v>
      </c>
      <c r="G57" s="1" t="s">
        <v>225</v>
      </c>
      <c r="H57" s="3">
        <v>53</v>
      </c>
      <c r="I57" s="3">
        <v>52</v>
      </c>
      <c r="J57" s="3">
        <v>285.38461538461502</v>
      </c>
      <c r="K57" s="3">
        <v>5.3846153846153904</v>
      </c>
      <c r="L57" s="1" t="s">
        <v>50</v>
      </c>
    </row>
    <row r="58" spans="1:12" outlineLevel="2" x14ac:dyDescent="0.25">
      <c r="A58" s="1">
        <v>25328</v>
      </c>
      <c r="B58" s="73" t="s">
        <v>388</v>
      </c>
      <c r="C58" s="1" t="s">
        <v>158</v>
      </c>
      <c r="D58" s="1" t="s">
        <v>224</v>
      </c>
      <c r="E58" s="1" t="s">
        <v>334</v>
      </c>
      <c r="F58" s="1">
        <v>2020</v>
      </c>
      <c r="G58" s="1" t="s">
        <v>225</v>
      </c>
      <c r="H58" s="3">
        <v>18.5</v>
      </c>
      <c r="I58" s="3">
        <v>18.5</v>
      </c>
      <c r="J58" s="3">
        <v>92.5</v>
      </c>
      <c r="K58" s="3">
        <v>5</v>
      </c>
      <c r="L58" s="1" t="s">
        <v>50</v>
      </c>
    </row>
    <row r="59" spans="1:12" outlineLevel="2" x14ac:dyDescent="0.25">
      <c r="A59" s="1">
        <v>25580</v>
      </c>
      <c r="B59" s="73" t="s">
        <v>388</v>
      </c>
      <c r="C59" s="1" t="s">
        <v>120</v>
      </c>
      <c r="D59" s="1" t="s">
        <v>224</v>
      </c>
      <c r="E59" s="1" t="s">
        <v>334</v>
      </c>
      <c r="F59" s="1">
        <v>2020</v>
      </c>
      <c r="G59" s="1" t="s">
        <v>225</v>
      </c>
      <c r="H59" s="3">
        <v>17</v>
      </c>
      <c r="I59" s="3">
        <v>11</v>
      </c>
      <c r="J59" s="3">
        <v>136</v>
      </c>
      <c r="K59" s="3">
        <v>8</v>
      </c>
      <c r="L59" s="1" t="s">
        <v>50</v>
      </c>
    </row>
    <row r="60" spans="1:12" outlineLevel="2" x14ac:dyDescent="0.25">
      <c r="A60" s="1">
        <v>25662</v>
      </c>
      <c r="B60" s="73" t="s">
        <v>388</v>
      </c>
      <c r="C60" s="1" t="s">
        <v>153</v>
      </c>
      <c r="D60" s="1" t="s">
        <v>224</v>
      </c>
      <c r="E60" s="1" t="s">
        <v>334</v>
      </c>
      <c r="F60" s="1">
        <v>2020</v>
      </c>
      <c r="G60" s="1" t="s">
        <v>225</v>
      </c>
      <c r="H60" s="3">
        <v>77</v>
      </c>
      <c r="I60" s="3">
        <v>29</v>
      </c>
      <c r="J60" s="3">
        <v>539</v>
      </c>
      <c r="K60" s="3">
        <v>7</v>
      </c>
      <c r="L60" s="1" t="s">
        <v>50</v>
      </c>
    </row>
    <row r="61" spans="1:12" outlineLevel="2" x14ac:dyDescent="0.25">
      <c r="A61" s="1">
        <v>25867</v>
      </c>
      <c r="B61" s="73" t="s">
        <v>388</v>
      </c>
      <c r="C61" s="1" t="s">
        <v>166</v>
      </c>
      <c r="D61" s="1" t="s">
        <v>224</v>
      </c>
      <c r="E61" s="1" t="s">
        <v>334</v>
      </c>
      <c r="F61" s="1">
        <v>2020</v>
      </c>
      <c r="G61" s="1" t="s">
        <v>225</v>
      </c>
      <c r="H61" s="3">
        <v>12.5</v>
      </c>
      <c r="I61" s="3">
        <v>7.5</v>
      </c>
      <c r="J61" s="3">
        <v>60</v>
      </c>
      <c r="K61" s="3">
        <v>8</v>
      </c>
      <c r="L61" s="1" t="s">
        <v>50</v>
      </c>
    </row>
    <row r="62" spans="1:12" outlineLevel="2" x14ac:dyDescent="0.25">
      <c r="A62" s="1">
        <v>25151</v>
      </c>
      <c r="B62" s="73" t="s">
        <v>390</v>
      </c>
      <c r="C62" s="1" t="s">
        <v>136</v>
      </c>
      <c r="D62" s="1" t="s">
        <v>224</v>
      </c>
      <c r="E62" s="1" t="s">
        <v>334</v>
      </c>
      <c r="F62" s="1">
        <v>2020</v>
      </c>
      <c r="G62" s="1" t="s">
        <v>225</v>
      </c>
      <c r="H62" s="3">
        <v>5</v>
      </c>
      <c r="I62" s="3">
        <v>1</v>
      </c>
      <c r="J62" s="3">
        <v>1.5</v>
      </c>
      <c r="K62" s="3">
        <v>1.5</v>
      </c>
      <c r="L62" s="1" t="s">
        <v>50</v>
      </c>
    </row>
    <row r="63" spans="1:12" outlineLevel="2" x14ac:dyDescent="0.25">
      <c r="A63" s="1">
        <v>25841</v>
      </c>
      <c r="B63" s="73" t="s">
        <v>390</v>
      </c>
      <c r="C63" s="1" t="s">
        <v>125</v>
      </c>
      <c r="D63" s="1" t="s">
        <v>224</v>
      </c>
      <c r="E63" s="1" t="s">
        <v>334</v>
      </c>
      <c r="F63" s="1">
        <v>2020</v>
      </c>
      <c r="G63" s="1" t="s">
        <v>225</v>
      </c>
      <c r="H63" s="3">
        <v>32</v>
      </c>
      <c r="I63" s="3">
        <v>12</v>
      </c>
      <c r="J63" s="3">
        <v>170</v>
      </c>
      <c r="K63" s="3">
        <v>10</v>
      </c>
      <c r="L63" s="1" t="s">
        <v>50</v>
      </c>
    </row>
    <row r="64" spans="1:12" outlineLevel="2" x14ac:dyDescent="0.25">
      <c r="A64" s="1">
        <v>25394</v>
      </c>
      <c r="B64" s="73" t="s">
        <v>391</v>
      </c>
      <c r="C64" s="1" t="s">
        <v>202</v>
      </c>
      <c r="D64" s="1" t="s">
        <v>224</v>
      </c>
      <c r="E64" s="1" t="s">
        <v>334</v>
      </c>
      <c r="F64" s="1">
        <v>2020</v>
      </c>
      <c r="G64" s="1" t="s">
        <v>225</v>
      </c>
      <c r="H64" s="3">
        <v>52</v>
      </c>
      <c r="I64" s="3">
        <v>45</v>
      </c>
      <c r="J64" s="3">
        <v>285.2</v>
      </c>
      <c r="K64" s="3">
        <v>6.2</v>
      </c>
      <c r="L64" s="1" t="s">
        <v>50</v>
      </c>
    </row>
    <row r="65" spans="1:12" outlineLevel="2" x14ac:dyDescent="0.25">
      <c r="A65" s="1">
        <v>25518</v>
      </c>
      <c r="B65" s="73" t="s">
        <v>391</v>
      </c>
      <c r="C65" s="1" t="s">
        <v>171</v>
      </c>
      <c r="D65" s="1" t="s">
        <v>224</v>
      </c>
      <c r="E65" s="1" t="s">
        <v>334</v>
      </c>
      <c r="F65" s="1">
        <v>2020</v>
      </c>
      <c r="G65" s="1" t="s">
        <v>225</v>
      </c>
      <c r="H65" s="3">
        <v>49</v>
      </c>
      <c r="I65" s="3">
        <v>44</v>
      </c>
      <c r="J65" s="3">
        <v>299.2</v>
      </c>
      <c r="K65" s="3">
        <v>6.8</v>
      </c>
      <c r="L65" s="1" t="s">
        <v>50</v>
      </c>
    </row>
    <row r="66" spans="1:12" outlineLevel="2" x14ac:dyDescent="0.25">
      <c r="A66" s="1">
        <v>25823</v>
      </c>
      <c r="B66" s="73" t="s">
        <v>391</v>
      </c>
      <c r="C66" s="1" t="s">
        <v>216</v>
      </c>
      <c r="D66" s="1" t="s">
        <v>224</v>
      </c>
      <c r="E66" s="1" t="s">
        <v>334</v>
      </c>
      <c r="F66" s="1">
        <v>2020</v>
      </c>
      <c r="G66" s="1" t="s">
        <v>225</v>
      </c>
      <c r="H66" s="3">
        <v>3.5</v>
      </c>
      <c r="I66" s="3">
        <v>3.5</v>
      </c>
      <c r="J66" s="3">
        <v>28</v>
      </c>
      <c r="K66" s="3">
        <v>8</v>
      </c>
      <c r="L66" s="1" t="s">
        <v>50</v>
      </c>
    </row>
    <row r="67" spans="1:12" outlineLevel="2" x14ac:dyDescent="0.25">
      <c r="A67" s="1">
        <v>25871</v>
      </c>
      <c r="B67" s="73" t="s">
        <v>391</v>
      </c>
      <c r="C67" s="1" t="s">
        <v>159</v>
      </c>
      <c r="D67" s="1" t="s">
        <v>224</v>
      </c>
      <c r="E67" s="1" t="s">
        <v>334</v>
      </c>
      <c r="F67" s="1">
        <v>2020</v>
      </c>
      <c r="G67" s="1" t="s">
        <v>225</v>
      </c>
      <c r="H67" s="3">
        <v>7</v>
      </c>
      <c r="I67" s="3">
        <v>7</v>
      </c>
      <c r="J67" s="3">
        <v>84</v>
      </c>
      <c r="K67" s="3">
        <v>12</v>
      </c>
      <c r="L67" s="1" t="s">
        <v>50</v>
      </c>
    </row>
    <row r="68" spans="1:12" outlineLevel="2" x14ac:dyDescent="0.25">
      <c r="A68" s="1">
        <v>25885</v>
      </c>
      <c r="B68" s="73" t="s">
        <v>391</v>
      </c>
      <c r="C68" s="1" t="s">
        <v>113</v>
      </c>
      <c r="D68" s="1" t="s">
        <v>224</v>
      </c>
      <c r="E68" s="1" t="s">
        <v>334</v>
      </c>
      <c r="F68" s="1">
        <v>2020</v>
      </c>
      <c r="G68" s="1" t="s">
        <v>225</v>
      </c>
      <c r="H68" s="3">
        <v>117</v>
      </c>
      <c r="I68" s="3">
        <v>76</v>
      </c>
      <c r="J68" s="3">
        <v>608</v>
      </c>
      <c r="K68" s="3">
        <v>8</v>
      </c>
      <c r="L68" s="1" t="s">
        <v>50</v>
      </c>
    </row>
    <row r="69" spans="1:12" outlineLevel="2" x14ac:dyDescent="0.25">
      <c r="A69" s="1">
        <v>25898</v>
      </c>
      <c r="B69" s="74" t="s">
        <v>393</v>
      </c>
      <c r="C69" s="1" t="s">
        <v>220</v>
      </c>
      <c r="D69" s="1" t="s">
        <v>224</v>
      </c>
      <c r="E69" s="1" t="s">
        <v>334</v>
      </c>
      <c r="F69" s="1">
        <v>2020</v>
      </c>
      <c r="G69" s="1" t="s">
        <v>225</v>
      </c>
      <c r="H69" s="3">
        <v>3</v>
      </c>
      <c r="I69" s="3">
        <v>1.8</v>
      </c>
      <c r="J69" s="3">
        <v>19.799999999999997</v>
      </c>
      <c r="K69" s="3">
        <v>6</v>
      </c>
      <c r="L69" s="1" t="s">
        <v>50</v>
      </c>
    </row>
    <row r="70" spans="1:12" outlineLevel="2" x14ac:dyDescent="0.25">
      <c r="A70" s="1">
        <v>25053</v>
      </c>
      <c r="B70" s="74" t="s">
        <v>395</v>
      </c>
      <c r="C70" s="1" t="s">
        <v>84</v>
      </c>
      <c r="D70" s="1" t="s">
        <v>224</v>
      </c>
      <c r="E70" s="1" t="s">
        <v>334</v>
      </c>
      <c r="F70" s="1">
        <v>2020</v>
      </c>
      <c r="G70" s="1" t="s">
        <v>225</v>
      </c>
      <c r="H70" s="3">
        <v>6</v>
      </c>
      <c r="I70" s="3">
        <v>4</v>
      </c>
      <c r="J70" s="3">
        <v>20</v>
      </c>
      <c r="K70" s="3">
        <v>5</v>
      </c>
      <c r="L70" s="1" t="s">
        <v>50</v>
      </c>
    </row>
    <row r="71" spans="1:12" outlineLevel="2" x14ac:dyDescent="0.25">
      <c r="A71" s="1">
        <v>25524</v>
      </c>
      <c r="B71" s="74" t="s">
        <v>395</v>
      </c>
      <c r="C71" s="1" t="s">
        <v>165</v>
      </c>
      <c r="D71" s="1" t="s">
        <v>224</v>
      </c>
      <c r="E71" s="1" t="s">
        <v>334</v>
      </c>
      <c r="F71" s="1">
        <v>2020</v>
      </c>
      <c r="G71" s="1" t="s">
        <v>225</v>
      </c>
      <c r="H71" s="3">
        <v>137</v>
      </c>
      <c r="I71" s="3">
        <v>116</v>
      </c>
      <c r="J71" s="3">
        <v>2055</v>
      </c>
      <c r="K71" s="3">
        <v>15</v>
      </c>
      <c r="L71" s="1" t="s">
        <v>50</v>
      </c>
    </row>
    <row r="72" spans="1:12" outlineLevel="2" x14ac:dyDescent="0.25">
      <c r="A72" s="1">
        <v>25649</v>
      </c>
      <c r="B72" s="74" t="s">
        <v>395</v>
      </c>
      <c r="C72" s="1" t="s">
        <v>162</v>
      </c>
      <c r="D72" s="1" t="s">
        <v>224</v>
      </c>
      <c r="E72" s="1" t="s">
        <v>334</v>
      </c>
      <c r="F72" s="1">
        <v>2020</v>
      </c>
      <c r="G72" s="1" t="s">
        <v>225</v>
      </c>
      <c r="H72" s="3">
        <v>93.7</v>
      </c>
      <c r="I72" s="3">
        <v>57.7</v>
      </c>
      <c r="J72" s="3">
        <v>807.80000000000007</v>
      </c>
      <c r="K72" s="3">
        <v>14</v>
      </c>
      <c r="L72" s="1" t="s">
        <v>50</v>
      </c>
    </row>
    <row r="73" spans="1:12" outlineLevel="2" x14ac:dyDescent="0.25">
      <c r="A73" s="1">
        <v>25805</v>
      </c>
      <c r="B73" s="74" t="s">
        <v>395</v>
      </c>
      <c r="C73" s="1" t="s">
        <v>59</v>
      </c>
      <c r="D73" s="1" t="s">
        <v>224</v>
      </c>
      <c r="E73" s="1" t="s">
        <v>334</v>
      </c>
      <c r="F73" s="1">
        <v>2020</v>
      </c>
      <c r="G73" s="1" t="s">
        <v>225</v>
      </c>
      <c r="H73" s="3">
        <v>30</v>
      </c>
      <c r="I73" s="3">
        <v>25</v>
      </c>
      <c r="J73" s="3">
        <v>75</v>
      </c>
      <c r="K73" s="3">
        <v>3</v>
      </c>
      <c r="L73" s="1" t="s">
        <v>50</v>
      </c>
    </row>
    <row r="74" spans="1:12" outlineLevel="2" x14ac:dyDescent="0.25">
      <c r="A74" s="1">
        <v>25506</v>
      </c>
      <c r="B74" s="74" t="s">
        <v>395</v>
      </c>
      <c r="C74" s="1" t="s">
        <v>205</v>
      </c>
      <c r="D74" s="1" t="s">
        <v>224</v>
      </c>
      <c r="E74" s="1" t="s">
        <v>334</v>
      </c>
      <c r="F74" s="1">
        <v>2020</v>
      </c>
      <c r="G74" s="1" t="s">
        <v>225</v>
      </c>
      <c r="H74" s="3">
        <v>103.35</v>
      </c>
      <c r="I74" s="3">
        <v>86.35</v>
      </c>
      <c r="J74" s="3">
        <v>148.212765957447</v>
      </c>
      <c r="K74" s="3">
        <v>7.6595744680851201</v>
      </c>
      <c r="L74" s="1" t="s">
        <v>50</v>
      </c>
    </row>
    <row r="75" spans="1:12" outlineLevel="2" x14ac:dyDescent="0.25">
      <c r="A75" s="1">
        <v>25599</v>
      </c>
      <c r="B75" s="74" t="s">
        <v>396</v>
      </c>
      <c r="C75" s="1" t="s">
        <v>222</v>
      </c>
      <c r="D75" s="1" t="s">
        <v>224</v>
      </c>
      <c r="E75" s="1" t="s">
        <v>334</v>
      </c>
      <c r="F75" s="1">
        <v>2020</v>
      </c>
      <c r="G75" s="1" t="s">
        <v>225</v>
      </c>
      <c r="H75" s="3">
        <v>57</v>
      </c>
      <c r="I75" s="3">
        <v>44</v>
      </c>
      <c r="J75" s="3">
        <v>440</v>
      </c>
      <c r="K75" s="3">
        <v>10</v>
      </c>
      <c r="L75" s="1" t="s">
        <v>50</v>
      </c>
    </row>
    <row r="76" spans="1:12" outlineLevel="2" x14ac:dyDescent="0.25">
      <c r="A76" s="1">
        <v>25245</v>
      </c>
      <c r="B76" s="74" t="s">
        <v>396</v>
      </c>
      <c r="C76" s="1" t="s">
        <v>173</v>
      </c>
      <c r="D76" s="1" t="s">
        <v>224</v>
      </c>
      <c r="E76" s="1" t="s">
        <v>334</v>
      </c>
      <c r="F76" s="1">
        <v>2020</v>
      </c>
      <c r="G76" s="1" t="s">
        <v>225</v>
      </c>
      <c r="H76" s="3">
        <v>19.940000000000001</v>
      </c>
      <c r="I76" s="3">
        <v>16.940000000000001</v>
      </c>
      <c r="J76" s="3">
        <v>169.4</v>
      </c>
      <c r="K76" s="3">
        <v>10</v>
      </c>
      <c r="L76" s="1" t="s">
        <v>50</v>
      </c>
    </row>
    <row r="77" spans="1:12" outlineLevel="2" x14ac:dyDescent="0.25">
      <c r="A77" s="1">
        <v>25386</v>
      </c>
      <c r="B77" s="74" t="s">
        <v>396</v>
      </c>
      <c r="C77" s="1" t="s">
        <v>88</v>
      </c>
      <c r="D77" s="1" t="s">
        <v>224</v>
      </c>
      <c r="E77" s="1" t="s">
        <v>334</v>
      </c>
      <c r="F77" s="1">
        <v>2020</v>
      </c>
      <c r="G77" s="1" t="s">
        <v>225</v>
      </c>
      <c r="H77" s="3">
        <v>9</v>
      </c>
      <c r="I77" s="3">
        <v>2</v>
      </c>
      <c r="J77" s="3">
        <v>70</v>
      </c>
      <c r="K77" s="3">
        <v>14</v>
      </c>
      <c r="L77" s="1" t="s">
        <v>50</v>
      </c>
    </row>
    <row r="78" spans="1:12" outlineLevel="2" x14ac:dyDescent="0.25">
      <c r="A78" s="1">
        <v>25596</v>
      </c>
      <c r="B78" s="74" t="s">
        <v>396</v>
      </c>
      <c r="C78" s="1" t="s">
        <v>161</v>
      </c>
      <c r="D78" s="1" t="s">
        <v>224</v>
      </c>
      <c r="E78" s="1" t="s">
        <v>334</v>
      </c>
      <c r="F78" s="1">
        <v>2020</v>
      </c>
      <c r="G78" s="1" t="s">
        <v>225</v>
      </c>
      <c r="H78" s="3">
        <v>55</v>
      </c>
      <c r="I78" s="3">
        <v>0</v>
      </c>
      <c r="J78" s="3">
        <v>0</v>
      </c>
      <c r="K78" s="3">
        <v>0</v>
      </c>
      <c r="L78" s="1" t="s">
        <v>50</v>
      </c>
    </row>
    <row r="79" spans="1:12" outlineLevel="2" x14ac:dyDescent="0.25">
      <c r="A79" s="1">
        <v>25878</v>
      </c>
      <c r="B79" s="74" t="s">
        <v>396</v>
      </c>
      <c r="C79" s="1" t="s">
        <v>76</v>
      </c>
      <c r="D79" s="1" t="s">
        <v>224</v>
      </c>
      <c r="E79" s="1" t="s">
        <v>334</v>
      </c>
      <c r="F79" s="1">
        <v>2020</v>
      </c>
      <c r="G79" s="1" t="s">
        <v>225</v>
      </c>
      <c r="H79" s="3">
        <v>142</v>
      </c>
      <c r="I79" s="3">
        <v>133</v>
      </c>
      <c r="J79" s="3">
        <v>828</v>
      </c>
      <c r="K79" s="3">
        <v>6</v>
      </c>
      <c r="L79" s="1" t="s">
        <v>50</v>
      </c>
    </row>
    <row r="80" spans="1:12" outlineLevel="1" x14ac:dyDescent="0.25">
      <c r="A80" s="107"/>
      <c r="B80" s="108"/>
      <c r="C80" s="107"/>
      <c r="D80" s="107"/>
      <c r="E80" s="109" t="s">
        <v>434</v>
      </c>
      <c r="F80" s="107"/>
      <c r="G80" s="107"/>
      <c r="H80" s="110">
        <f>SUBTOTAL(9,H38:H79)</f>
        <v>1902.2</v>
      </c>
      <c r="I80" s="110">
        <f>SUBTOTAL(9,I38:I79)</f>
        <v>1422.55</v>
      </c>
      <c r="J80" s="110">
        <f>SUBTOTAL(9,J38:J79)</f>
        <v>11861.876962493892</v>
      </c>
      <c r="K80" s="110"/>
      <c r="L80" s="107"/>
    </row>
    <row r="81" spans="1:12" outlineLevel="2" x14ac:dyDescent="0.25">
      <c r="A81" s="5">
        <v>25148</v>
      </c>
      <c r="B81" s="105" t="s">
        <v>385</v>
      </c>
      <c r="C81" s="5" t="s">
        <v>130</v>
      </c>
      <c r="D81" s="5" t="s">
        <v>224</v>
      </c>
      <c r="E81" s="5" t="s">
        <v>337</v>
      </c>
      <c r="F81" s="5">
        <v>2020</v>
      </c>
      <c r="G81" s="5" t="s">
        <v>225</v>
      </c>
      <c r="H81" s="6">
        <v>25</v>
      </c>
      <c r="I81" s="6">
        <v>24</v>
      </c>
      <c r="J81" s="6">
        <v>144</v>
      </c>
      <c r="K81" s="6">
        <v>6</v>
      </c>
      <c r="L81" s="5" t="s">
        <v>50</v>
      </c>
    </row>
    <row r="82" spans="1:12" outlineLevel="2" x14ac:dyDescent="0.25">
      <c r="A82" s="1">
        <v>25320</v>
      </c>
      <c r="B82" s="73" t="s">
        <v>385</v>
      </c>
      <c r="C82" s="1" t="s">
        <v>154</v>
      </c>
      <c r="D82" s="1" t="s">
        <v>224</v>
      </c>
      <c r="E82" s="1" t="s">
        <v>337</v>
      </c>
      <c r="F82" s="1">
        <v>2020</v>
      </c>
      <c r="G82" s="1" t="s">
        <v>225</v>
      </c>
      <c r="H82" s="3">
        <v>70</v>
      </c>
      <c r="I82" s="3">
        <v>30</v>
      </c>
      <c r="J82" s="3">
        <v>600</v>
      </c>
      <c r="K82" s="3">
        <v>17.1428571428571</v>
      </c>
      <c r="L82" s="1" t="s">
        <v>50</v>
      </c>
    </row>
    <row r="83" spans="1:12" outlineLevel="2" x14ac:dyDescent="0.25">
      <c r="A83" s="1">
        <v>25658</v>
      </c>
      <c r="B83" s="73" t="s">
        <v>386</v>
      </c>
      <c r="C83" s="1" t="s">
        <v>208</v>
      </c>
      <c r="D83" s="1" t="s">
        <v>224</v>
      </c>
      <c r="E83" s="1" t="s">
        <v>337</v>
      </c>
      <c r="F83" s="1">
        <v>2020</v>
      </c>
      <c r="G83" s="1" t="s">
        <v>225</v>
      </c>
      <c r="H83" s="3">
        <v>7.54</v>
      </c>
      <c r="I83" s="3">
        <v>0</v>
      </c>
      <c r="J83" s="3">
        <v>0</v>
      </c>
      <c r="K83" s="3">
        <v>0</v>
      </c>
      <c r="L83" s="1" t="s">
        <v>50</v>
      </c>
    </row>
    <row r="84" spans="1:12" outlineLevel="2" x14ac:dyDescent="0.25">
      <c r="A84" s="1">
        <v>25862</v>
      </c>
      <c r="B84" s="73" t="s">
        <v>386</v>
      </c>
      <c r="C84" s="1" t="s">
        <v>175</v>
      </c>
      <c r="D84" s="1" t="s">
        <v>224</v>
      </c>
      <c r="E84" s="1" t="s">
        <v>337</v>
      </c>
      <c r="F84" s="1">
        <v>2020</v>
      </c>
      <c r="G84" s="1" t="s">
        <v>225</v>
      </c>
      <c r="H84" s="3">
        <v>10</v>
      </c>
      <c r="I84" s="3">
        <v>0</v>
      </c>
      <c r="J84" s="3">
        <v>0</v>
      </c>
      <c r="K84" s="3">
        <v>0</v>
      </c>
      <c r="L84" s="1" t="s">
        <v>50</v>
      </c>
    </row>
    <row r="85" spans="1:12" outlineLevel="2" x14ac:dyDescent="0.25">
      <c r="A85" s="1">
        <v>25299</v>
      </c>
      <c r="B85" s="73" t="s">
        <v>387</v>
      </c>
      <c r="C85" s="1" t="s">
        <v>198</v>
      </c>
      <c r="D85" s="1" t="s">
        <v>224</v>
      </c>
      <c r="E85" s="1" t="s">
        <v>337</v>
      </c>
      <c r="F85" s="1">
        <v>2020</v>
      </c>
      <c r="G85" s="1" t="s">
        <v>225</v>
      </c>
      <c r="H85" s="3">
        <v>8.5</v>
      </c>
      <c r="I85" s="3">
        <v>1</v>
      </c>
      <c r="J85" s="3">
        <v>8</v>
      </c>
      <c r="K85" s="3">
        <v>8</v>
      </c>
      <c r="L85" s="1" t="s">
        <v>50</v>
      </c>
    </row>
    <row r="86" spans="1:12" outlineLevel="2" x14ac:dyDescent="0.25">
      <c r="A86" s="1">
        <v>25867</v>
      </c>
      <c r="B86" s="73" t="s">
        <v>388</v>
      </c>
      <c r="C86" s="1" t="s">
        <v>166</v>
      </c>
      <c r="D86" s="1" t="s">
        <v>224</v>
      </c>
      <c r="E86" s="1" t="s">
        <v>337</v>
      </c>
      <c r="F86" s="1">
        <v>2020</v>
      </c>
      <c r="G86" s="1" t="s">
        <v>225</v>
      </c>
      <c r="H86" s="3">
        <v>4</v>
      </c>
      <c r="I86" s="3">
        <v>0</v>
      </c>
      <c r="J86" s="3">
        <v>0</v>
      </c>
      <c r="K86" s="3">
        <v>0</v>
      </c>
      <c r="L86" s="1" t="s">
        <v>50</v>
      </c>
    </row>
    <row r="87" spans="1:12" outlineLevel="2" x14ac:dyDescent="0.25">
      <c r="A87" s="1">
        <v>25181</v>
      </c>
      <c r="B87" s="73" t="s">
        <v>390</v>
      </c>
      <c r="C87" s="1" t="s">
        <v>193</v>
      </c>
      <c r="D87" s="1" t="s">
        <v>224</v>
      </c>
      <c r="E87" s="1" t="s">
        <v>337</v>
      </c>
      <c r="F87" s="1">
        <v>2020</v>
      </c>
      <c r="G87" s="1" t="s">
        <v>225</v>
      </c>
      <c r="H87" s="3">
        <v>15</v>
      </c>
      <c r="I87" s="3">
        <v>5</v>
      </c>
      <c r="J87" s="3">
        <v>30</v>
      </c>
      <c r="K87" s="3">
        <v>6</v>
      </c>
      <c r="L87" s="1" t="s">
        <v>50</v>
      </c>
    </row>
    <row r="88" spans="1:12" outlineLevel="2" x14ac:dyDescent="0.25">
      <c r="A88" s="1">
        <v>25513</v>
      </c>
      <c r="B88" s="73" t="s">
        <v>391</v>
      </c>
      <c r="C88" s="1" t="s">
        <v>21</v>
      </c>
      <c r="D88" s="1" t="s">
        <v>224</v>
      </c>
      <c r="E88" s="1" t="s">
        <v>337</v>
      </c>
      <c r="F88" s="1">
        <v>2020</v>
      </c>
      <c r="G88" s="1" t="s">
        <v>225</v>
      </c>
      <c r="H88" s="3">
        <v>9</v>
      </c>
      <c r="I88" s="3">
        <v>9</v>
      </c>
      <c r="J88" s="3">
        <v>63</v>
      </c>
      <c r="K88" s="3">
        <v>7</v>
      </c>
      <c r="L88" s="1" t="s">
        <v>50</v>
      </c>
    </row>
    <row r="89" spans="1:12" outlineLevel="2" x14ac:dyDescent="0.25">
      <c r="A89" s="1">
        <v>25653</v>
      </c>
      <c r="B89" s="73" t="s">
        <v>391</v>
      </c>
      <c r="C89" s="1" t="s">
        <v>207</v>
      </c>
      <c r="D89" s="1" t="s">
        <v>224</v>
      </c>
      <c r="E89" s="1" t="s">
        <v>337</v>
      </c>
      <c r="F89" s="1">
        <v>2020</v>
      </c>
      <c r="G89" s="1" t="s">
        <v>225</v>
      </c>
      <c r="H89" s="3">
        <v>87</v>
      </c>
      <c r="I89" s="3">
        <v>73</v>
      </c>
      <c r="J89" s="3">
        <v>438</v>
      </c>
      <c r="K89" s="3">
        <v>6</v>
      </c>
      <c r="L89" s="1" t="s">
        <v>50</v>
      </c>
    </row>
    <row r="90" spans="1:12" outlineLevel="2" x14ac:dyDescent="0.25">
      <c r="A90" s="1">
        <v>25120</v>
      </c>
      <c r="B90" s="74" t="s">
        <v>395</v>
      </c>
      <c r="C90" s="1" t="s">
        <v>191</v>
      </c>
      <c r="D90" s="1" t="s">
        <v>224</v>
      </c>
      <c r="E90" s="1" t="s">
        <v>337</v>
      </c>
      <c r="F90" s="1">
        <v>2020</v>
      </c>
      <c r="G90" s="1" t="s">
        <v>225</v>
      </c>
      <c r="H90" s="3">
        <v>23.96</v>
      </c>
      <c r="I90" s="3">
        <v>17.96</v>
      </c>
      <c r="J90" s="3">
        <v>107.76</v>
      </c>
      <c r="K90" s="3">
        <v>6</v>
      </c>
      <c r="L90" s="1" t="s">
        <v>50</v>
      </c>
    </row>
    <row r="91" spans="1:12" outlineLevel="2" x14ac:dyDescent="0.25">
      <c r="A91" s="1">
        <v>25290</v>
      </c>
      <c r="B91" s="74" t="s">
        <v>395</v>
      </c>
      <c r="C91" s="1" t="s">
        <v>197</v>
      </c>
      <c r="D91" s="1" t="s">
        <v>224</v>
      </c>
      <c r="E91" s="1" t="s">
        <v>337</v>
      </c>
      <c r="F91" s="1">
        <v>2020</v>
      </c>
      <c r="G91" s="1" t="s">
        <v>225</v>
      </c>
      <c r="H91" s="3">
        <v>58</v>
      </c>
      <c r="I91" s="3">
        <v>53</v>
      </c>
      <c r="J91" s="3">
        <v>477</v>
      </c>
      <c r="K91" s="3">
        <v>9</v>
      </c>
      <c r="L91" s="1" t="s">
        <v>50</v>
      </c>
    </row>
    <row r="92" spans="1:12" outlineLevel="2" x14ac:dyDescent="0.25">
      <c r="A92" s="1">
        <v>25312</v>
      </c>
      <c r="B92" s="74" t="s">
        <v>395</v>
      </c>
      <c r="C92" s="1" t="s">
        <v>41</v>
      </c>
      <c r="D92" s="1" t="s">
        <v>224</v>
      </c>
      <c r="E92" s="1" t="s">
        <v>337</v>
      </c>
      <c r="F92" s="1">
        <v>2020</v>
      </c>
      <c r="G92" s="1" t="s">
        <v>225</v>
      </c>
      <c r="H92" s="3">
        <v>13.4</v>
      </c>
      <c r="I92" s="3">
        <v>8.4</v>
      </c>
      <c r="J92" s="3">
        <v>58.800000000000004</v>
      </c>
      <c r="K92" s="3">
        <v>7</v>
      </c>
      <c r="L92" s="1" t="s">
        <v>50</v>
      </c>
    </row>
    <row r="93" spans="1:12" outlineLevel="2" x14ac:dyDescent="0.25">
      <c r="A93" s="1">
        <v>25535</v>
      </c>
      <c r="B93" s="74" t="s">
        <v>395</v>
      </c>
      <c r="C93" s="1" t="s">
        <v>66</v>
      </c>
      <c r="D93" s="1" t="s">
        <v>224</v>
      </c>
      <c r="E93" s="1" t="s">
        <v>337</v>
      </c>
      <c r="F93" s="1">
        <v>2020</v>
      </c>
      <c r="G93" s="1" t="s">
        <v>225</v>
      </c>
      <c r="H93" s="3">
        <v>0</v>
      </c>
      <c r="I93" s="3">
        <v>0</v>
      </c>
      <c r="J93" s="3">
        <v>0</v>
      </c>
      <c r="K93" s="3">
        <v>0</v>
      </c>
      <c r="L93" s="1" t="s">
        <v>50</v>
      </c>
    </row>
    <row r="94" spans="1:12" outlineLevel="2" x14ac:dyDescent="0.25">
      <c r="A94" s="1">
        <v>25649</v>
      </c>
      <c r="B94" s="74" t="s">
        <v>395</v>
      </c>
      <c r="C94" s="1" t="s">
        <v>162</v>
      </c>
      <c r="D94" s="1" t="s">
        <v>224</v>
      </c>
      <c r="E94" s="1" t="s">
        <v>337</v>
      </c>
      <c r="F94" s="1">
        <v>2020</v>
      </c>
      <c r="G94" s="1" t="s">
        <v>225</v>
      </c>
      <c r="H94" s="3">
        <v>1.3</v>
      </c>
      <c r="I94" s="3">
        <v>1.3</v>
      </c>
      <c r="J94" s="3">
        <v>9.1</v>
      </c>
      <c r="K94" s="3">
        <v>7</v>
      </c>
      <c r="L94" s="1" t="s">
        <v>50</v>
      </c>
    </row>
    <row r="95" spans="1:12" outlineLevel="2" x14ac:dyDescent="0.25">
      <c r="A95" s="1">
        <v>25743</v>
      </c>
      <c r="B95" s="74" t="s">
        <v>395</v>
      </c>
      <c r="C95" s="1" t="s">
        <v>0</v>
      </c>
      <c r="D95" s="1" t="s">
        <v>224</v>
      </c>
      <c r="E95" s="1" t="s">
        <v>337</v>
      </c>
      <c r="F95" s="1">
        <v>2020</v>
      </c>
      <c r="G95" s="1" t="s">
        <v>225</v>
      </c>
      <c r="H95" s="3">
        <v>111.49</v>
      </c>
      <c r="I95" s="3">
        <v>87</v>
      </c>
      <c r="J95" s="3">
        <v>1740</v>
      </c>
      <c r="K95" s="3">
        <v>20</v>
      </c>
      <c r="L95" s="1" t="s">
        <v>50</v>
      </c>
    </row>
    <row r="96" spans="1:12" outlineLevel="2" x14ac:dyDescent="0.25">
      <c r="A96" s="1">
        <v>25506</v>
      </c>
      <c r="B96" s="74" t="s">
        <v>395</v>
      </c>
      <c r="C96" s="1" t="s">
        <v>205</v>
      </c>
      <c r="D96" s="1" t="s">
        <v>224</v>
      </c>
      <c r="E96" s="1" t="s">
        <v>337</v>
      </c>
      <c r="F96" s="1">
        <v>2020</v>
      </c>
      <c r="G96" s="1" t="s">
        <v>225</v>
      </c>
      <c r="H96" s="3">
        <v>85.65</v>
      </c>
      <c r="I96" s="3">
        <v>39.65</v>
      </c>
      <c r="J96" s="3">
        <v>396</v>
      </c>
      <c r="K96" s="3">
        <v>9.9873896595208098</v>
      </c>
      <c r="L96" s="1" t="s">
        <v>50</v>
      </c>
    </row>
    <row r="97" spans="1:12" outlineLevel="2" x14ac:dyDescent="0.25">
      <c r="A97" s="1">
        <v>25040</v>
      </c>
      <c r="B97" s="74" t="s">
        <v>396</v>
      </c>
      <c r="C97" s="1" t="s">
        <v>31</v>
      </c>
      <c r="D97" s="1" t="s">
        <v>224</v>
      </c>
      <c r="E97" s="1" t="s">
        <v>337</v>
      </c>
      <c r="F97" s="1">
        <v>2020</v>
      </c>
      <c r="G97" s="1" t="s">
        <v>225</v>
      </c>
      <c r="H97" s="3">
        <v>26.2</v>
      </c>
      <c r="I97" s="3">
        <v>9</v>
      </c>
      <c r="J97" s="3">
        <v>90</v>
      </c>
      <c r="K97" s="3">
        <v>10</v>
      </c>
      <c r="L97" s="1" t="s">
        <v>50</v>
      </c>
    </row>
    <row r="98" spans="1:12" outlineLevel="2" x14ac:dyDescent="0.25">
      <c r="A98" s="1">
        <v>25123</v>
      </c>
      <c r="B98" s="74" t="s">
        <v>396</v>
      </c>
      <c r="C98" s="1" t="s">
        <v>152</v>
      </c>
      <c r="D98" s="1" t="s">
        <v>224</v>
      </c>
      <c r="E98" s="1" t="s">
        <v>337</v>
      </c>
      <c r="F98" s="1">
        <v>2020</v>
      </c>
      <c r="G98" s="1" t="s">
        <v>225</v>
      </c>
      <c r="H98" s="3">
        <v>23.96</v>
      </c>
      <c r="I98" s="3">
        <v>17.96</v>
      </c>
      <c r="J98" s="3">
        <v>107.76</v>
      </c>
      <c r="K98" s="3">
        <v>6</v>
      </c>
      <c r="L98" s="1" t="s">
        <v>50</v>
      </c>
    </row>
    <row r="99" spans="1:12" outlineLevel="2" x14ac:dyDescent="0.25">
      <c r="A99" s="1">
        <v>25245</v>
      </c>
      <c r="B99" s="74" t="s">
        <v>396</v>
      </c>
      <c r="C99" s="1" t="s">
        <v>173</v>
      </c>
      <c r="D99" s="1" t="s">
        <v>224</v>
      </c>
      <c r="E99" s="1" t="s">
        <v>337</v>
      </c>
      <c r="F99" s="1">
        <v>2020</v>
      </c>
      <c r="G99" s="1" t="s">
        <v>225</v>
      </c>
      <c r="H99" s="3">
        <v>8.06</v>
      </c>
      <c r="I99" s="3">
        <v>8.06</v>
      </c>
      <c r="J99" s="3">
        <v>80.600000000000009</v>
      </c>
      <c r="K99" s="3">
        <v>10</v>
      </c>
      <c r="L99" s="1" t="s">
        <v>50</v>
      </c>
    </row>
    <row r="100" spans="1:12" outlineLevel="2" x14ac:dyDescent="0.25">
      <c r="A100" s="1">
        <v>25596</v>
      </c>
      <c r="B100" s="74" t="s">
        <v>396</v>
      </c>
      <c r="C100" s="1" t="s">
        <v>161</v>
      </c>
      <c r="D100" s="1" t="s">
        <v>224</v>
      </c>
      <c r="E100" s="1" t="s">
        <v>337</v>
      </c>
      <c r="F100" s="1">
        <v>2020</v>
      </c>
      <c r="G100" s="1" t="s">
        <v>225</v>
      </c>
      <c r="H100" s="3">
        <v>60</v>
      </c>
      <c r="I100" s="3">
        <v>50</v>
      </c>
      <c r="J100" s="3">
        <v>400</v>
      </c>
      <c r="K100" s="3">
        <v>8</v>
      </c>
      <c r="L100" s="1" t="s">
        <v>50</v>
      </c>
    </row>
    <row r="101" spans="1:12" outlineLevel="2" x14ac:dyDescent="0.25">
      <c r="A101" s="1">
        <v>25645</v>
      </c>
      <c r="B101" s="74" t="s">
        <v>396</v>
      </c>
      <c r="C101" s="1" t="s">
        <v>221</v>
      </c>
      <c r="D101" s="1" t="s">
        <v>224</v>
      </c>
      <c r="E101" s="1" t="s">
        <v>337</v>
      </c>
      <c r="F101" s="1">
        <v>2020</v>
      </c>
      <c r="G101" s="1" t="s">
        <v>225</v>
      </c>
      <c r="H101" s="3">
        <v>23</v>
      </c>
      <c r="I101" s="3">
        <v>1</v>
      </c>
      <c r="J101" s="3">
        <v>6</v>
      </c>
      <c r="K101" s="3">
        <v>6</v>
      </c>
      <c r="L101" s="1" t="s">
        <v>50</v>
      </c>
    </row>
    <row r="102" spans="1:12" outlineLevel="1" x14ac:dyDescent="0.25">
      <c r="A102" s="107"/>
      <c r="B102" s="108"/>
      <c r="C102" s="107"/>
      <c r="D102" s="107"/>
      <c r="E102" s="109" t="s">
        <v>435</v>
      </c>
      <c r="F102" s="107"/>
      <c r="G102" s="107"/>
      <c r="H102" s="110">
        <f>SUBTOTAL(9,H81:H101)</f>
        <v>671.06000000000006</v>
      </c>
      <c r="I102" s="110">
        <f>SUBTOTAL(9,I81:I101)</f>
        <v>435.33</v>
      </c>
      <c r="J102" s="110">
        <f>SUBTOTAL(9,J81:J101)</f>
        <v>4756.0200000000004</v>
      </c>
      <c r="K102" s="110"/>
      <c r="L102" s="107"/>
    </row>
    <row r="103" spans="1:12" outlineLevel="2" x14ac:dyDescent="0.25">
      <c r="A103" s="5">
        <v>25148</v>
      </c>
      <c r="B103" s="105" t="s">
        <v>385</v>
      </c>
      <c r="C103" s="5" t="s">
        <v>130</v>
      </c>
      <c r="D103" s="5" t="s">
        <v>224</v>
      </c>
      <c r="E103" s="5" t="s">
        <v>345</v>
      </c>
      <c r="F103" s="5">
        <v>2020</v>
      </c>
      <c r="G103" s="5" t="s">
        <v>225</v>
      </c>
      <c r="H103" s="6">
        <v>400</v>
      </c>
      <c r="I103" s="6">
        <v>366</v>
      </c>
      <c r="J103" s="6">
        <v>2196</v>
      </c>
      <c r="K103" s="6">
        <v>6</v>
      </c>
      <c r="L103" s="5" t="s">
        <v>50</v>
      </c>
    </row>
    <row r="104" spans="1:12" outlineLevel="2" x14ac:dyDescent="0.25">
      <c r="A104" s="1">
        <v>25258</v>
      </c>
      <c r="B104" s="73" t="s">
        <v>391</v>
      </c>
      <c r="C104" s="1" t="s">
        <v>185</v>
      </c>
      <c r="D104" s="1" t="s">
        <v>224</v>
      </c>
      <c r="E104" s="1" t="s">
        <v>345</v>
      </c>
      <c r="F104" s="1">
        <v>2020</v>
      </c>
      <c r="G104" s="1" t="s">
        <v>225</v>
      </c>
      <c r="H104" s="3">
        <v>24</v>
      </c>
      <c r="I104" s="3">
        <v>17</v>
      </c>
      <c r="J104" s="3">
        <v>238</v>
      </c>
      <c r="K104" s="3">
        <v>14</v>
      </c>
      <c r="L104" s="1" t="s">
        <v>50</v>
      </c>
    </row>
    <row r="105" spans="1:12" outlineLevel="2" x14ac:dyDescent="0.25">
      <c r="A105" s="1">
        <v>25524</v>
      </c>
      <c r="B105" s="74" t="s">
        <v>395</v>
      </c>
      <c r="C105" s="1" t="s">
        <v>165</v>
      </c>
      <c r="D105" s="1" t="s">
        <v>224</v>
      </c>
      <c r="E105" s="1" t="s">
        <v>345</v>
      </c>
      <c r="F105" s="1">
        <v>2020</v>
      </c>
      <c r="G105" s="1" t="s">
        <v>225</v>
      </c>
      <c r="H105" s="3">
        <v>1</v>
      </c>
      <c r="I105" s="3">
        <v>0</v>
      </c>
      <c r="J105" s="3">
        <v>0</v>
      </c>
      <c r="K105" s="3">
        <v>0</v>
      </c>
      <c r="L105" s="1" t="s">
        <v>50</v>
      </c>
    </row>
    <row r="106" spans="1:12" outlineLevel="2" x14ac:dyDescent="0.25">
      <c r="A106" s="1">
        <v>25035</v>
      </c>
      <c r="B106" s="74" t="s">
        <v>396</v>
      </c>
      <c r="C106" s="1" t="s">
        <v>181</v>
      </c>
      <c r="D106" s="1" t="s">
        <v>224</v>
      </c>
      <c r="E106" s="1" t="s">
        <v>345</v>
      </c>
      <c r="F106" s="1">
        <v>2020</v>
      </c>
      <c r="G106" s="1" t="s">
        <v>225</v>
      </c>
      <c r="H106" s="3">
        <v>59.7</v>
      </c>
      <c r="I106" s="3">
        <v>30.7</v>
      </c>
      <c r="J106" s="3">
        <v>521.9</v>
      </c>
      <c r="K106" s="3">
        <v>17</v>
      </c>
      <c r="L106" s="1" t="s">
        <v>50</v>
      </c>
    </row>
    <row r="107" spans="1:12" outlineLevel="2" x14ac:dyDescent="0.25">
      <c r="A107" s="1">
        <v>25596</v>
      </c>
      <c r="B107" s="74" t="s">
        <v>396</v>
      </c>
      <c r="C107" s="1" t="s">
        <v>161</v>
      </c>
      <c r="D107" s="1" t="s">
        <v>224</v>
      </c>
      <c r="E107" s="1" t="s">
        <v>345</v>
      </c>
      <c r="F107" s="1">
        <v>2020</v>
      </c>
      <c r="G107" s="1" t="s">
        <v>225</v>
      </c>
      <c r="H107" s="3">
        <v>15</v>
      </c>
      <c r="I107" s="3">
        <v>15</v>
      </c>
      <c r="J107" s="3">
        <v>150</v>
      </c>
      <c r="K107" s="3">
        <v>10</v>
      </c>
      <c r="L107" s="1" t="s">
        <v>50</v>
      </c>
    </row>
    <row r="108" spans="1:12" outlineLevel="2" x14ac:dyDescent="0.25">
      <c r="A108" s="1">
        <v>25797</v>
      </c>
      <c r="B108" s="74" t="s">
        <v>396</v>
      </c>
      <c r="C108" s="1" t="s">
        <v>182</v>
      </c>
      <c r="D108" s="1" t="s">
        <v>224</v>
      </c>
      <c r="E108" s="1" t="s">
        <v>345</v>
      </c>
      <c r="F108" s="1">
        <v>2020</v>
      </c>
      <c r="G108" s="1" t="s">
        <v>225</v>
      </c>
      <c r="H108" s="3">
        <v>37.200000000000003</v>
      </c>
      <c r="I108" s="3">
        <v>37.200000000000003</v>
      </c>
      <c r="J108" s="3">
        <v>148.80000000000001</v>
      </c>
      <c r="K108" s="3">
        <v>4</v>
      </c>
      <c r="L108" s="1" t="s">
        <v>50</v>
      </c>
    </row>
    <row r="109" spans="1:12" outlineLevel="1" x14ac:dyDescent="0.25">
      <c r="A109" s="107"/>
      <c r="B109" s="108"/>
      <c r="C109" s="107"/>
      <c r="D109" s="107"/>
      <c r="E109" s="109" t="s">
        <v>436</v>
      </c>
      <c r="F109" s="107"/>
      <c r="G109" s="107"/>
      <c r="H109" s="110">
        <f>SUBTOTAL(9,H103:H108)</f>
        <v>536.9</v>
      </c>
      <c r="I109" s="110">
        <f>SUBTOTAL(9,I103:I108)</f>
        <v>465.9</v>
      </c>
      <c r="J109" s="110">
        <f>SUBTOTAL(9,J103:J108)</f>
        <v>3254.7000000000003</v>
      </c>
      <c r="K109" s="110"/>
      <c r="L109" s="107"/>
    </row>
    <row r="110" spans="1:12" outlineLevel="2" x14ac:dyDescent="0.25">
      <c r="A110" s="5">
        <v>25426</v>
      </c>
      <c r="B110" s="105" t="s">
        <v>384</v>
      </c>
      <c r="C110" s="5" t="s">
        <v>145</v>
      </c>
      <c r="D110" s="5" t="s">
        <v>52</v>
      </c>
      <c r="E110" s="5" t="s">
        <v>53</v>
      </c>
      <c r="F110" s="5">
        <v>2020</v>
      </c>
      <c r="G110" s="5" t="s">
        <v>11</v>
      </c>
      <c r="H110" s="6">
        <v>6</v>
      </c>
      <c r="I110" s="6">
        <v>6</v>
      </c>
      <c r="J110" s="6">
        <v>90</v>
      </c>
      <c r="K110" s="6">
        <v>15</v>
      </c>
      <c r="L110" s="5" t="s">
        <v>4</v>
      </c>
    </row>
    <row r="111" spans="1:12" outlineLevel="2" x14ac:dyDescent="0.25">
      <c r="A111" s="1">
        <v>25426</v>
      </c>
      <c r="B111" s="73" t="s">
        <v>384</v>
      </c>
      <c r="C111" s="1" t="s">
        <v>145</v>
      </c>
      <c r="D111" s="1" t="s">
        <v>52</v>
      </c>
      <c r="E111" s="1" t="s">
        <v>53</v>
      </c>
      <c r="F111" s="1">
        <v>2020</v>
      </c>
      <c r="G111" s="1" t="s">
        <v>3</v>
      </c>
      <c r="H111" s="3">
        <v>2.5</v>
      </c>
      <c r="I111" s="3">
        <v>2.5</v>
      </c>
      <c r="J111" s="3">
        <v>32</v>
      </c>
      <c r="K111" s="3">
        <v>12.8</v>
      </c>
      <c r="L111" s="1" t="s">
        <v>4</v>
      </c>
    </row>
    <row r="112" spans="1:12" outlineLevel="2" x14ac:dyDescent="0.25">
      <c r="A112" s="1">
        <v>25436</v>
      </c>
      <c r="B112" s="73" t="s">
        <v>384</v>
      </c>
      <c r="C112" s="1" t="s">
        <v>51</v>
      </c>
      <c r="D112" s="1" t="s">
        <v>52</v>
      </c>
      <c r="E112" s="1" t="s">
        <v>53</v>
      </c>
      <c r="F112" s="1">
        <v>2020</v>
      </c>
      <c r="G112" s="1" t="s">
        <v>3</v>
      </c>
      <c r="H112" s="3">
        <v>7</v>
      </c>
      <c r="I112" s="3">
        <v>7</v>
      </c>
      <c r="J112" s="3">
        <v>98</v>
      </c>
      <c r="K112" s="3">
        <v>14</v>
      </c>
      <c r="L112" s="1" t="s">
        <v>4</v>
      </c>
    </row>
    <row r="113" spans="1:12" outlineLevel="2" x14ac:dyDescent="0.25">
      <c r="A113" s="1">
        <v>25436</v>
      </c>
      <c r="B113" s="73" t="s">
        <v>384</v>
      </c>
      <c r="C113" s="1" t="s">
        <v>51</v>
      </c>
      <c r="D113" s="1" t="s">
        <v>52</v>
      </c>
      <c r="E113" s="1" t="s">
        <v>53</v>
      </c>
      <c r="F113" s="1">
        <v>2020</v>
      </c>
      <c r="G113" s="1" t="s">
        <v>11</v>
      </c>
      <c r="H113" s="3">
        <v>6</v>
      </c>
      <c r="I113" s="3">
        <v>6</v>
      </c>
      <c r="J113" s="3">
        <v>84</v>
      </c>
      <c r="K113" s="3">
        <v>14</v>
      </c>
      <c r="L113" s="1" t="s">
        <v>4</v>
      </c>
    </row>
    <row r="114" spans="1:12" outlineLevel="2" x14ac:dyDescent="0.25">
      <c r="A114" s="1">
        <v>25807</v>
      </c>
      <c r="B114" s="73" t="s">
        <v>384</v>
      </c>
      <c r="C114" s="1" t="s">
        <v>213</v>
      </c>
      <c r="D114" s="1" t="s">
        <v>52</v>
      </c>
      <c r="E114" s="1" t="s">
        <v>53</v>
      </c>
      <c r="F114" s="1">
        <v>2020</v>
      </c>
      <c r="G114" s="1" t="s">
        <v>3</v>
      </c>
      <c r="H114" s="3">
        <v>3</v>
      </c>
      <c r="I114" s="3">
        <v>3</v>
      </c>
      <c r="J114" s="3">
        <v>15</v>
      </c>
      <c r="K114" s="3">
        <v>5</v>
      </c>
      <c r="L114" s="1" t="s">
        <v>4</v>
      </c>
    </row>
    <row r="115" spans="1:12" outlineLevel="2" x14ac:dyDescent="0.25">
      <c r="A115" s="1">
        <v>25307</v>
      </c>
      <c r="B115" s="73" t="s">
        <v>383</v>
      </c>
      <c r="C115" s="1" t="s">
        <v>81</v>
      </c>
      <c r="D115" s="1" t="s">
        <v>52</v>
      </c>
      <c r="E115" s="1" t="s">
        <v>53</v>
      </c>
      <c r="F115" s="1">
        <v>2020</v>
      </c>
      <c r="G115" s="1" t="s">
        <v>3</v>
      </c>
      <c r="H115" s="3">
        <v>4</v>
      </c>
      <c r="I115" s="3">
        <v>4</v>
      </c>
      <c r="J115" s="3">
        <v>64</v>
      </c>
      <c r="K115" s="3">
        <v>16</v>
      </c>
      <c r="L115" s="1" t="s">
        <v>4</v>
      </c>
    </row>
    <row r="116" spans="1:12" outlineLevel="2" x14ac:dyDescent="0.25">
      <c r="A116" s="1">
        <v>25307</v>
      </c>
      <c r="B116" s="73" t="s">
        <v>383</v>
      </c>
      <c r="C116" s="1" t="s">
        <v>81</v>
      </c>
      <c r="D116" s="1" t="s">
        <v>52</v>
      </c>
      <c r="E116" s="1" t="s">
        <v>53</v>
      </c>
      <c r="F116" s="1">
        <v>2020</v>
      </c>
      <c r="G116" s="1" t="s">
        <v>11</v>
      </c>
      <c r="H116" s="3">
        <v>4</v>
      </c>
      <c r="I116" s="3">
        <v>4</v>
      </c>
      <c r="J116" s="3">
        <v>72</v>
      </c>
      <c r="K116" s="3">
        <v>18</v>
      </c>
      <c r="L116" s="1" t="s">
        <v>4</v>
      </c>
    </row>
    <row r="117" spans="1:12" outlineLevel="2" x14ac:dyDescent="0.25">
      <c r="A117" s="1">
        <v>25368</v>
      </c>
      <c r="B117" s="73" t="s">
        <v>383</v>
      </c>
      <c r="C117" s="1" t="s">
        <v>201</v>
      </c>
      <c r="D117" s="1" t="s">
        <v>52</v>
      </c>
      <c r="E117" s="1" t="s">
        <v>53</v>
      </c>
      <c r="F117" s="1">
        <v>2020</v>
      </c>
      <c r="G117" s="1" t="s">
        <v>3</v>
      </c>
      <c r="H117" s="3">
        <v>45</v>
      </c>
      <c r="I117" s="3">
        <v>30</v>
      </c>
      <c r="J117" s="3">
        <v>240</v>
      </c>
      <c r="K117" s="3">
        <v>8</v>
      </c>
      <c r="L117" s="1" t="s">
        <v>4</v>
      </c>
    </row>
    <row r="118" spans="1:12" outlineLevel="2" x14ac:dyDescent="0.25">
      <c r="A118" s="1">
        <v>25368</v>
      </c>
      <c r="B118" s="73" t="s">
        <v>383</v>
      </c>
      <c r="C118" s="1" t="s">
        <v>201</v>
      </c>
      <c r="D118" s="1" t="s">
        <v>52</v>
      </c>
      <c r="E118" s="1" t="s">
        <v>53</v>
      </c>
      <c r="F118" s="1">
        <v>2020</v>
      </c>
      <c r="G118" s="1" t="s">
        <v>11</v>
      </c>
      <c r="H118" s="3">
        <v>40</v>
      </c>
      <c r="I118" s="3">
        <v>25</v>
      </c>
      <c r="J118" s="3">
        <v>125</v>
      </c>
      <c r="K118" s="3">
        <v>5</v>
      </c>
      <c r="L118" s="1" t="s">
        <v>4</v>
      </c>
    </row>
    <row r="119" spans="1:12" outlineLevel="2" x14ac:dyDescent="0.25">
      <c r="A119" s="1">
        <v>25815</v>
      </c>
      <c r="B119" s="73" t="s">
        <v>383</v>
      </c>
      <c r="C119" s="1" t="s">
        <v>114</v>
      </c>
      <c r="D119" s="1" t="s">
        <v>52</v>
      </c>
      <c r="E119" s="1" t="s">
        <v>53</v>
      </c>
      <c r="F119" s="1">
        <v>2020</v>
      </c>
      <c r="G119" s="1" t="s">
        <v>3</v>
      </c>
      <c r="H119" s="3">
        <v>21</v>
      </c>
      <c r="I119" s="3">
        <v>19</v>
      </c>
      <c r="J119" s="3">
        <v>114</v>
      </c>
      <c r="K119" s="3">
        <v>6</v>
      </c>
      <c r="L119" s="1" t="s">
        <v>4</v>
      </c>
    </row>
    <row r="120" spans="1:12" outlineLevel="2" x14ac:dyDescent="0.25">
      <c r="A120" s="1">
        <v>25815</v>
      </c>
      <c r="B120" s="73" t="s">
        <v>383</v>
      </c>
      <c r="C120" s="1" t="s">
        <v>114</v>
      </c>
      <c r="D120" s="1" t="s">
        <v>52</v>
      </c>
      <c r="E120" s="1" t="s">
        <v>53</v>
      </c>
      <c r="F120" s="1">
        <v>2020</v>
      </c>
      <c r="G120" s="1" t="s">
        <v>11</v>
      </c>
      <c r="H120" s="3">
        <v>21</v>
      </c>
      <c r="I120" s="3">
        <v>19</v>
      </c>
      <c r="J120" s="3">
        <v>114</v>
      </c>
      <c r="K120" s="3">
        <v>6</v>
      </c>
      <c r="L120" s="1" t="s">
        <v>4</v>
      </c>
    </row>
    <row r="121" spans="1:12" outlineLevel="2" x14ac:dyDescent="0.25">
      <c r="A121" s="1">
        <v>25148</v>
      </c>
      <c r="B121" s="73" t="s">
        <v>385</v>
      </c>
      <c r="C121" s="1" t="s">
        <v>130</v>
      </c>
      <c r="D121" s="1" t="s">
        <v>52</v>
      </c>
      <c r="E121" s="1" t="s">
        <v>53</v>
      </c>
      <c r="F121" s="1">
        <v>2020</v>
      </c>
      <c r="G121" s="1" t="s">
        <v>3</v>
      </c>
      <c r="H121" s="3">
        <v>20</v>
      </c>
      <c r="I121" s="3">
        <v>19.8</v>
      </c>
      <c r="J121" s="3">
        <v>100.97999999999999</v>
      </c>
      <c r="K121" s="3">
        <v>5.0999999999999996</v>
      </c>
      <c r="L121" s="1" t="s">
        <v>4</v>
      </c>
    </row>
    <row r="122" spans="1:12" outlineLevel="2" x14ac:dyDescent="0.25">
      <c r="A122" s="1">
        <v>25148</v>
      </c>
      <c r="B122" s="73" t="s">
        <v>385</v>
      </c>
      <c r="C122" s="1" t="s">
        <v>130</v>
      </c>
      <c r="D122" s="1" t="s">
        <v>52</v>
      </c>
      <c r="E122" s="1" t="s">
        <v>53</v>
      </c>
      <c r="F122" s="1">
        <v>2020</v>
      </c>
      <c r="G122" s="1" t="s">
        <v>11</v>
      </c>
      <c r="H122" s="3">
        <v>20</v>
      </c>
      <c r="I122" s="3">
        <v>19.899999999999999</v>
      </c>
      <c r="J122" s="3">
        <v>99.5</v>
      </c>
      <c r="K122" s="3">
        <v>5</v>
      </c>
      <c r="L122" s="1" t="s">
        <v>4</v>
      </c>
    </row>
    <row r="123" spans="1:12" outlineLevel="2" x14ac:dyDescent="0.25">
      <c r="A123" s="1">
        <v>25489</v>
      </c>
      <c r="B123" s="73" t="s">
        <v>386</v>
      </c>
      <c r="C123" s="1" t="s">
        <v>78</v>
      </c>
      <c r="D123" s="1" t="s">
        <v>52</v>
      </c>
      <c r="E123" s="1" t="s">
        <v>53</v>
      </c>
      <c r="F123" s="1">
        <v>2020</v>
      </c>
      <c r="G123" s="1" t="s">
        <v>11</v>
      </c>
      <c r="H123" s="3">
        <v>2</v>
      </c>
      <c r="I123" s="3">
        <v>2</v>
      </c>
      <c r="J123" s="3">
        <v>16</v>
      </c>
      <c r="K123" s="3">
        <v>8</v>
      </c>
      <c r="L123" s="1" t="s">
        <v>4</v>
      </c>
    </row>
    <row r="124" spans="1:12" outlineLevel="2" x14ac:dyDescent="0.25">
      <c r="A124" s="1">
        <v>25086</v>
      </c>
      <c r="B124" s="73" t="s">
        <v>388</v>
      </c>
      <c r="C124" s="1" t="s">
        <v>87</v>
      </c>
      <c r="D124" s="1" t="s">
        <v>52</v>
      </c>
      <c r="E124" s="1" t="s">
        <v>53</v>
      </c>
      <c r="F124" s="1">
        <v>2020</v>
      </c>
      <c r="G124" s="1" t="s">
        <v>11</v>
      </c>
      <c r="H124" s="3">
        <v>2</v>
      </c>
      <c r="I124" s="3">
        <v>2</v>
      </c>
      <c r="J124" s="3">
        <v>14</v>
      </c>
      <c r="K124" s="3">
        <v>7</v>
      </c>
      <c r="L124" s="1" t="s">
        <v>4</v>
      </c>
    </row>
    <row r="125" spans="1:12" outlineLevel="2" x14ac:dyDescent="0.25">
      <c r="A125" s="1">
        <v>25662</v>
      </c>
      <c r="B125" s="73" t="s">
        <v>388</v>
      </c>
      <c r="C125" s="1" t="s">
        <v>153</v>
      </c>
      <c r="D125" s="1" t="s">
        <v>52</v>
      </c>
      <c r="E125" s="1" t="s">
        <v>53</v>
      </c>
      <c r="F125" s="1">
        <v>2020</v>
      </c>
      <c r="G125" s="1" t="s">
        <v>11</v>
      </c>
      <c r="H125" s="3">
        <v>3</v>
      </c>
      <c r="I125" s="3">
        <v>3</v>
      </c>
      <c r="J125" s="3">
        <v>36</v>
      </c>
      <c r="K125" s="3">
        <v>12</v>
      </c>
      <c r="L125" s="1" t="s">
        <v>4</v>
      </c>
    </row>
    <row r="126" spans="1:12" outlineLevel="2" x14ac:dyDescent="0.25">
      <c r="A126" s="1">
        <v>25662</v>
      </c>
      <c r="B126" s="73" t="s">
        <v>388</v>
      </c>
      <c r="C126" s="1" t="s">
        <v>153</v>
      </c>
      <c r="D126" s="1" t="s">
        <v>52</v>
      </c>
      <c r="E126" s="1" t="s">
        <v>53</v>
      </c>
      <c r="F126" s="1">
        <v>2020</v>
      </c>
      <c r="G126" s="1" t="s">
        <v>3</v>
      </c>
      <c r="H126" s="3">
        <v>2</v>
      </c>
      <c r="I126" s="3">
        <v>2</v>
      </c>
      <c r="J126" s="3">
        <v>24</v>
      </c>
      <c r="K126" s="3">
        <v>12</v>
      </c>
      <c r="L126" s="1" t="s">
        <v>4</v>
      </c>
    </row>
    <row r="127" spans="1:12" outlineLevel="2" x14ac:dyDescent="0.25">
      <c r="A127" s="1">
        <v>25438</v>
      </c>
      <c r="B127" s="73" t="s">
        <v>389</v>
      </c>
      <c r="C127" s="1" t="s">
        <v>131</v>
      </c>
      <c r="D127" s="1" t="s">
        <v>52</v>
      </c>
      <c r="E127" s="1" t="s">
        <v>53</v>
      </c>
      <c r="F127" s="1">
        <v>2020</v>
      </c>
      <c r="G127" s="1" t="s">
        <v>3</v>
      </c>
      <c r="H127" s="3">
        <v>3</v>
      </c>
      <c r="I127" s="3">
        <v>3</v>
      </c>
      <c r="J127" s="3">
        <v>5</v>
      </c>
      <c r="K127" s="3">
        <v>1.6666666666666701</v>
      </c>
      <c r="L127" s="1" t="s">
        <v>4</v>
      </c>
    </row>
    <row r="128" spans="1:12" outlineLevel="2" x14ac:dyDescent="0.25">
      <c r="A128" s="1">
        <v>25438</v>
      </c>
      <c r="B128" s="73" t="s">
        <v>389</v>
      </c>
      <c r="C128" s="1" t="s">
        <v>131</v>
      </c>
      <c r="D128" s="1" t="s">
        <v>52</v>
      </c>
      <c r="E128" s="1" t="s">
        <v>53</v>
      </c>
      <c r="F128" s="1">
        <v>2020</v>
      </c>
      <c r="G128" s="1" t="s">
        <v>11</v>
      </c>
      <c r="H128" s="3">
        <v>3</v>
      </c>
      <c r="I128" s="3">
        <v>3</v>
      </c>
      <c r="J128" s="3">
        <v>6</v>
      </c>
      <c r="K128" s="3">
        <v>2</v>
      </c>
      <c r="L128" s="1" t="s">
        <v>4</v>
      </c>
    </row>
    <row r="129" spans="1:12" outlineLevel="2" x14ac:dyDescent="0.25">
      <c r="A129" s="1">
        <v>25151</v>
      </c>
      <c r="B129" s="73" t="s">
        <v>390</v>
      </c>
      <c r="C129" s="1" t="s">
        <v>136</v>
      </c>
      <c r="D129" s="1" t="s">
        <v>52</v>
      </c>
      <c r="E129" s="1" t="s">
        <v>53</v>
      </c>
      <c r="F129" s="1">
        <v>2020</v>
      </c>
      <c r="G129" s="1" t="s">
        <v>11</v>
      </c>
      <c r="H129" s="3">
        <v>41</v>
      </c>
      <c r="I129" s="3">
        <v>41</v>
      </c>
      <c r="J129" s="3">
        <v>820</v>
      </c>
      <c r="K129" s="3">
        <v>20</v>
      </c>
      <c r="L129" s="1" t="s">
        <v>4</v>
      </c>
    </row>
    <row r="130" spans="1:12" outlineLevel="2" x14ac:dyDescent="0.25">
      <c r="A130" s="1">
        <v>25181</v>
      </c>
      <c r="B130" s="73" t="s">
        <v>390</v>
      </c>
      <c r="C130" s="1" t="s">
        <v>193</v>
      </c>
      <c r="D130" s="1" t="s">
        <v>52</v>
      </c>
      <c r="E130" s="1" t="s">
        <v>53</v>
      </c>
      <c r="F130" s="1">
        <v>2020</v>
      </c>
      <c r="G130" s="1" t="s">
        <v>3</v>
      </c>
      <c r="H130" s="3">
        <v>8</v>
      </c>
      <c r="I130" s="3">
        <v>8</v>
      </c>
      <c r="J130" s="3">
        <v>64</v>
      </c>
      <c r="K130" s="3">
        <v>8</v>
      </c>
      <c r="L130" s="1" t="s">
        <v>4</v>
      </c>
    </row>
    <row r="131" spans="1:12" outlineLevel="2" x14ac:dyDescent="0.25">
      <c r="A131" s="1">
        <v>25181</v>
      </c>
      <c r="B131" s="73" t="s">
        <v>390</v>
      </c>
      <c r="C131" s="1" t="s">
        <v>193</v>
      </c>
      <c r="D131" s="1" t="s">
        <v>52</v>
      </c>
      <c r="E131" s="1" t="s">
        <v>53</v>
      </c>
      <c r="F131" s="1">
        <v>2020</v>
      </c>
      <c r="G131" s="1" t="s">
        <v>11</v>
      </c>
      <c r="H131" s="3">
        <v>5</v>
      </c>
      <c r="I131" s="3">
        <v>5</v>
      </c>
      <c r="J131" s="3">
        <v>40</v>
      </c>
      <c r="K131" s="3">
        <v>8</v>
      </c>
      <c r="L131" s="1" t="s">
        <v>4</v>
      </c>
    </row>
    <row r="132" spans="1:12" outlineLevel="2" x14ac:dyDescent="0.25">
      <c r="A132" s="1">
        <v>25281</v>
      </c>
      <c r="B132" s="73" t="s">
        <v>390</v>
      </c>
      <c r="C132" s="1" t="s">
        <v>112</v>
      </c>
      <c r="D132" s="1" t="s">
        <v>52</v>
      </c>
      <c r="E132" s="1" t="s">
        <v>53</v>
      </c>
      <c r="F132" s="1">
        <v>2020</v>
      </c>
      <c r="G132" s="1" t="s">
        <v>11</v>
      </c>
      <c r="H132" s="3">
        <v>145</v>
      </c>
      <c r="I132" s="3">
        <v>145</v>
      </c>
      <c r="J132" s="3">
        <v>1450</v>
      </c>
      <c r="K132" s="3">
        <v>10</v>
      </c>
      <c r="L132" s="1" t="s">
        <v>4</v>
      </c>
    </row>
    <row r="133" spans="1:12" outlineLevel="2" x14ac:dyDescent="0.25">
      <c r="A133" s="1">
        <v>25281</v>
      </c>
      <c r="B133" s="73" t="s">
        <v>390</v>
      </c>
      <c r="C133" s="1" t="s">
        <v>112</v>
      </c>
      <c r="D133" s="1" t="s">
        <v>52</v>
      </c>
      <c r="E133" s="1" t="s">
        <v>53</v>
      </c>
      <c r="F133" s="1">
        <v>2020</v>
      </c>
      <c r="G133" s="1" t="s">
        <v>3</v>
      </c>
      <c r="H133" s="3">
        <v>95</v>
      </c>
      <c r="I133" s="3">
        <v>95</v>
      </c>
      <c r="J133" s="3">
        <v>950</v>
      </c>
      <c r="K133" s="3">
        <v>10</v>
      </c>
      <c r="L133" s="1" t="s">
        <v>4</v>
      </c>
    </row>
    <row r="134" spans="1:12" outlineLevel="2" x14ac:dyDescent="0.25">
      <c r="A134" s="1">
        <v>25841</v>
      </c>
      <c r="B134" s="73" t="s">
        <v>390</v>
      </c>
      <c r="C134" s="1" t="s">
        <v>125</v>
      </c>
      <c r="D134" s="1" t="s">
        <v>52</v>
      </c>
      <c r="E134" s="1" t="s">
        <v>53</v>
      </c>
      <c r="F134" s="1">
        <v>2020</v>
      </c>
      <c r="G134" s="1" t="s">
        <v>3</v>
      </c>
      <c r="H134" s="3">
        <v>18</v>
      </c>
      <c r="I134" s="3">
        <v>15</v>
      </c>
      <c r="J134" s="3">
        <v>150</v>
      </c>
      <c r="K134" s="3">
        <v>10</v>
      </c>
      <c r="L134" s="1" t="s">
        <v>4</v>
      </c>
    </row>
    <row r="135" spans="1:12" outlineLevel="2" x14ac:dyDescent="0.25">
      <c r="A135" s="1">
        <v>25845</v>
      </c>
      <c r="B135" s="73" t="s">
        <v>390</v>
      </c>
      <c r="C135" s="1" t="s">
        <v>63</v>
      </c>
      <c r="D135" s="1" t="s">
        <v>52</v>
      </c>
      <c r="E135" s="1" t="s">
        <v>53</v>
      </c>
      <c r="F135" s="1">
        <v>2020</v>
      </c>
      <c r="G135" s="1" t="s">
        <v>3</v>
      </c>
      <c r="H135" s="3">
        <v>12</v>
      </c>
      <c r="I135" s="3">
        <v>7</v>
      </c>
      <c r="J135" s="3">
        <v>56</v>
      </c>
      <c r="K135" s="3">
        <v>8</v>
      </c>
      <c r="L135" s="1" t="s">
        <v>4</v>
      </c>
    </row>
    <row r="136" spans="1:12" outlineLevel="2" x14ac:dyDescent="0.25">
      <c r="A136" s="1">
        <v>25845</v>
      </c>
      <c r="B136" s="73" t="s">
        <v>390</v>
      </c>
      <c r="C136" s="1" t="s">
        <v>63</v>
      </c>
      <c r="D136" s="1" t="s">
        <v>52</v>
      </c>
      <c r="E136" s="1" t="s">
        <v>53</v>
      </c>
      <c r="F136" s="1">
        <v>2020</v>
      </c>
      <c r="G136" s="1" t="s">
        <v>11</v>
      </c>
      <c r="H136" s="3">
        <v>10</v>
      </c>
      <c r="I136" s="3">
        <v>10</v>
      </c>
      <c r="J136" s="3">
        <v>100</v>
      </c>
      <c r="K136" s="3">
        <v>10</v>
      </c>
      <c r="L136" s="1" t="s">
        <v>4</v>
      </c>
    </row>
    <row r="137" spans="1:12" outlineLevel="2" x14ac:dyDescent="0.25">
      <c r="A137" s="1">
        <v>25823</v>
      </c>
      <c r="B137" s="73" t="s">
        <v>391</v>
      </c>
      <c r="C137" s="1" t="s">
        <v>216</v>
      </c>
      <c r="D137" s="1" t="s">
        <v>52</v>
      </c>
      <c r="E137" s="1" t="s">
        <v>53</v>
      </c>
      <c r="F137" s="1">
        <v>2020</v>
      </c>
      <c r="G137" s="1" t="s">
        <v>11</v>
      </c>
      <c r="H137" s="3">
        <v>0</v>
      </c>
      <c r="I137" s="3">
        <v>0</v>
      </c>
      <c r="J137" s="3">
        <v>0</v>
      </c>
      <c r="K137" s="3">
        <v>0</v>
      </c>
      <c r="L137" s="1" t="s">
        <v>4</v>
      </c>
    </row>
    <row r="138" spans="1:12" outlineLevel="2" x14ac:dyDescent="0.25">
      <c r="A138" s="1">
        <v>25524</v>
      </c>
      <c r="B138" s="74" t="s">
        <v>395</v>
      </c>
      <c r="C138" s="1" t="s">
        <v>165</v>
      </c>
      <c r="D138" s="1" t="s">
        <v>52</v>
      </c>
      <c r="E138" s="1" t="s">
        <v>53</v>
      </c>
      <c r="F138" s="1">
        <v>2020</v>
      </c>
      <c r="G138" s="1" t="s">
        <v>3</v>
      </c>
      <c r="H138" s="3">
        <v>2</v>
      </c>
      <c r="I138" s="3">
        <v>2</v>
      </c>
      <c r="J138" s="3">
        <v>20</v>
      </c>
      <c r="K138" s="3">
        <v>10</v>
      </c>
      <c r="L138" s="1" t="s">
        <v>4</v>
      </c>
    </row>
    <row r="139" spans="1:12" outlineLevel="2" x14ac:dyDescent="0.25">
      <c r="A139" s="1">
        <v>25524</v>
      </c>
      <c r="B139" s="74" t="s">
        <v>395</v>
      </c>
      <c r="C139" s="1" t="s">
        <v>165</v>
      </c>
      <c r="D139" s="1" t="s">
        <v>52</v>
      </c>
      <c r="E139" s="1" t="s">
        <v>53</v>
      </c>
      <c r="F139" s="1">
        <v>2020</v>
      </c>
      <c r="G139" s="1" t="s">
        <v>11</v>
      </c>
      <c r="H139" s="3">
        <v>2</v>
      </c>
      <c r="I139" s="3">
        <v>2</v>
      </c>
      <c r="J139" s="3">
        <v>20</v>
      </c>
      <c r="K139" s="3">
        <v>10</v>
      </c>
      <c r="L139" s="1" t="s">
        <v>4</v>
      </c>
    </row>
    <row r="140" spans="1:12" outlineLevel="2" x14ac:dyDescent="0.25">
      <c r="A140" s="1">
        <v>25805</v>
      </c>
      <c r="B140" s="74" t="s">
        <v>395</v>
      </c>
      <c r="C140" s="1" t="s">
        <v>59</v>
      </c>
      <c r="D140" s="1" t="s">
        <v>52</v>
      </c>
      <c r="E140" s="1" t="s">
        <v>53</v>
      </c>
      <c r="F140" s="1">
        <v>2020</v>
      </c>
      <c r="G140" s="1" t="s">
        <v>3</v>
      </c>
      <c r="H140" s="3">
        <v>5</v>
      </c>
      <c r="I140" s="3">
        <v>3</v>
      </c>
      <c r="J140" s="3">
        <v>27</v>
      </c>
      <c r="K140" s="3">
        <v>9</v>
      </c>
      <c r="L140" s="1" t="s">
        <v>4</v>
      </c>
    </row>
    <row r="141" spans="1:12" outlineLevel="2" x14ac:dyDescent="0.25">
      <c r="A141" s="1">
        <v>25599</v>
      </c>
      <c r="B141" s="74" t="s">
        <v>396</v>
      </c>
      <c r="C141" s="1" t="s">
        <v>222</v>
      </c>
      <c r="D141" s="1" t="s">
        <v>52</v>
      </c>
      <c r="E141" s="1" t="s">
        <v>53</v>
      </c>
      <c r="F141" s="1">
        <v>2020</v>
      </c>
      <c r="G141" s="1" t="s">
        <v>11</v>
      </c>
      <c r="H141" s="3">
        <v>20</v>
      </c>
      <c r="I141" s="3">
        <v>20</v>
      </c>
      <c r="J141" s="3">
        <v>40</v>
      </c>
      <c r="K141" s="3">
        <v>2</v>
      </c>
      <c r="L141" s="1" t="s">
        <v>4</v>
      </c>
    </row>
    <row r="142" spans="1:12" outlineLevel="2" x14ac:dyDescent="0.25">
      <c r="A142" s="1">
        <v>25599</v>
      </c>
      <c r="B142" s="74" t="s">
        <v>396</v>
      </c>
      <c r="C142" s="1" t="s">
        <v>222</v>
      </c>
      <c r="D142" s="1" t="s">
        <v>52</v>
      </c>
      <c r="E142" s="1" t="s">
        <v>53</v>
      </c>
      <c r="F142" s="1">
        <v>2020</v>
      </c>
      <c r="G142" s="1" t="s">
        <v>3</v>
      </c>
      <c r="H142" s="3">
        <v>10</v>
      </c>
      <c r="I142" s="3">
        <v>5</v>
      </c>
      <c r="J142" s="3">
        <v>10</v>
      </c>
      <c r="K142" s="3">
        <v>2</v>
      </c>
      <c r="L142" s="1" t="s">
        <v>4</v>
      </c>
    </row>
    <row r="143" spans="1:12" outlineLevel="1" x14ac:dyDescent="0.25">
      <c r="A143" s="107"/>
      <c r="B143" s="108"/>
      <c r="C143" s="107"/>
      <c r="D143" s="107"/>
      <c r="E143" s="109" t="s">
        <v>437</v>
      </c>
      <c r="F143" s="107"/>
      <c r="G143" s="107"/>
      <c r="H143" s="110">
        <f>SUBTOTAL(9,H110:H142)</f>
        <v>587.5</v>
      </c>
      <c r="I143" s="110">
        <f>SUBTOTAL(9,I110:I142)</f>
        <v>538.20000000000005</v>
      </c>
      <c r="J143" s="110">
        <f>SUBTOTAL(9,J110:J142)</f>
        <v>5096.4799999999996</v>
      </c>
      <c r="K143" s="110"/>
      <c r="L143" s="107"/>
    </row>
    <row r="144" spans="1:12" outlineLevel="2" x14ac:dyDescent="0.25">
      <c r="A144" s="5">
        <v>25148</v>
      </c>
      <c r="B144" s="105" t="s">
        <v>385</v>
      </c>
      <c r="C144" s="5" t="s">
        <v>130</v>
      </c>
      <c r="D144" s="5" t="s">
        <v>167</v>
      </c>
      <c r="E144" s="5" t="s">
        <v>168</v>
      </c>
      <c r="F144" s="5">
        <v>2020</v>
      </c>
      <c r="G144" s="5" t="s">
        <v>11</v>
      </c>
      <c r="H144" s="6">
        <v>1</v>
      </c>
      <c r="I144" s="6">
        <v>0.9</v>
      </c>
      <c r="J144" s="6">
        <v>33</v>
      </c>
      <c r="K144" s="6">
        <v>36.6666666666667</v>
      </c>
      <c r="L144" s="5" t="s">
        <v>4</v>
      </c>
    </row>
    <row r="145" spans="1:12" outlineLevel="2" x14ac:dyDescent="0.25">
      <c r="A145" s="1">
        <v>25524</v>
      </c>
      <c r="B145" s="74" t="s">
        <v>395</v>
      </c>
      <c r="C145" s="1" t="s">
        <v>165</v>
      </c>
      <c r="D145" s="1" t="s">
        <v>167</v>
      </c>
      <c r="E145" s="1" t="s">
        <v>168</v>
      </c>
      <c r="F145" s="1">
        <v>2020</v>
      </c>
      <c r="G145" s="1" t="s">
        <v>3</v>
      </c>
      <c r="H145" s="3">
        <v>5</v>
      </c>
      <c r="I145" s="3">
        <v>5</v>
      </c>
      <c r="J145" s="3">
        <v>30</v>
      </c>
      <c r="K145" s="3">
        <v>6</v>
      </c>
      <c r="L145" s="1" t="s">
        <v>4</v>
      </c>
    </row>
    <row r="146" spans="1:12" outlineLevel="2" x14ac:dyDescent="0.25">
      <c r="A146" s="1">
        <v>25524</v>
      </c>
      <c r="B146" s="74" t="s">
        <v>395</v>
      </c>
      <c r="C146" s="1" t="s">
        <v>165</v>
      </c>
      <c r="D146" s="1" t="s">
        <v>167</v>
      </c>
      <c r="E146" s="1" t="s">
        <v>168</v>
      </c>
      <c r="F146" s="1">
        <v>2020</v>
      </c>
      <c r="G146" s="1" t="s">
        <v>11</v>
      </c>
      <c r="H146" s="3">
        <v>3</v>
      </c>
      <c r="I146" s="3">
        <v>3</v>
      </c>
      <c r="J146" s="3">
        <v>24</v>
      </c>
      <c r="K146" s="3">
        <v>8</v>
      </c>
      <c r="L146" s="1" t="s">
        <v>4</v>
      </c>
    </row>
    <row r="147" spans="1:12" outlineLevel="1" x14ac:dyDescent="0.25">
      <c r="A147" s="107"/>
      <c r="B147" s="108"/>
      <c r="C147" s="107"/>
      <c r="D147" s="107"/>
      <c r="E147" s="109" t="s">
        <v>438</v>
      </c>
      <c r="F147" s="107"/>
      <c r="G147" s="107"/>
      <c r="H147" s="110">
        <f>SUBTOTAL(9,H144:H146)</f>
        <v>9</v>
      </c>
      <c r="I147" s="110">
        <f>SUBTOTAL(9,I144:I146)</f>
        <v>8.9</v>
      </c>
      <c r="J147" s="110">
        <f>SUBTOTAL(9,J144:J146)</f>
        <v>87</v>
      </c>
      <c r="K147" s="110"/>
      <c r="L147" s="107"/>
    </row>
    <row r="148" spans="1:12" outlineLevel="2" x14ac:dyDescent="0.25">
      <c r="A148" s="5">
        <v>25126</v>
      </c>
      <c r="B148" s="106" t="s">
        <v>392</v>
      </c>
      <c r="C148" s="5" t="s">
        <v>104</v>
      </c>
      <c r="D148" s="5" t="s">
        <v>100</v>
      </c>
      <c r="E148" s="5" t="s">
        <v>101</v>
      </c>
      <c r="F148" s="5">
        <v>2020</v>
      </c>
      <c r="G148" s="5" t="s">
        <v>11</v>
      </c>
      <c r="H148" s="6">
        <v>6</v>
      </c>
      <c r="I148" s="6">
        <v>6</v>
      </c>
      <c r="J148" s="6">
        <v>102</v>
      </c>
      <c r="K148" s="6">
        <v>17</v>
      </c>
      <c r="L148" s="5" t="s">
        <v>4</v>
      </c>
    </row>
    <row r="149" spans="1:12" outlineLevel="2" x14ac:dyDescent="0.25">
      <c r="A149" s="1">
        <v>25126</v>
      </c>
      <c r="B149" s="74" t="s">
        <v>392</v>
      </c>
      <c r="C149" s="1" t="s">
        <v>104</v>
      </c>
      <c r="D149" s="1" t="s">
        <v>100</v>
      </c>
      <c r="E149" s="1" t="s">
        <v>101</v>
      </c>
      <c r="F149" s="1">
        <v>2020</v>
      </c>
      <c r="G149" s="1" t="s">
        <v>3</v>
      </c>
      <c r="H149" s="3">
        <v>0.1</v>
      </c>
      <c r="I149" s="3">
        <v>0.1</v>
      </c>
      <c r="J149" s="3">
        <v>1.7000000000000002</v>
      </c>
      <c r="K149" s="3">
        <v>17</v>
      </c>
      <c r="L149" s="1" t="s">
        <v>4</v>
      </c>
    </row>
    <row r="150" spans="1:12" outlineLevel="2" x14ac:dyDescent="0.25">
      <c r="A150" s="1">
        <v>25758</v>
      </c>
      <c r="B150" s="74" t="s">
        <v>392</v>
      </c>
      <c r="C150" s="1" t="s">
        <v>111</v>
      </c>
      <c r="D150" s="1" t="s">
        <v>100</v>
      </c>
      <c r="E150" s="1" t="s">
        <v>101</v>
      </c>
      <c r="F150" s="1">
        <v>2020</v>
      </c>
      <c r="G150" s="1" t="s">
        <v>3</v>
      </c>
      <c r="H150" s="3">
        <v>67</v>
      </c>
      <c r="I150" s="3">
        <v>67</v>
      </c>
      <c r="J150" s="3">
        <v>804</v>
      </c>
      <c r="K150" s="3">
        <v>12</v>
      </c>
      <c r="L150" s="1" t="s">
        <v>4</v>
      </c>
    </row>
    <row r="151" spans="1:12" outlineLevel="2" x14ac:dyDescent="0.25">
      <c r="A151" s="1">
        <v>25758</v>
      </c>
      <c r="B151" s="74" t="s">
        <v>392</v>
      </c>
      <c r="C151" s="1" t="s">
        <v>111</v>
      </c>
      <c r="D151" s="1" t="s">
        <v>100</v>
      </c>
      <c r="E151" s="1" t="s">
        <v>101</v>
      </c>
      <c r="F151" s="1">
        <v>2020</v>
      </c>
      <c r="G151" s="1" t="s">
        <v>11</v>
      </c>
      <c r="H151" s="3">
        <v>35</v>
      </c>
      <c r="I151" s="3">
        <v>35</v>
      </c>
      <c r="J151" s="3">
        <v>420</v>
      </c>
      <c r="K151" s="3">
        <v>12</v>
      </c>
      <c r="L151" s="1" t="s">
        <v>4</v>
      </c>
    </row>
    <row r="152" spans="1:12" outlineLevel="2" x14ac:dyDescent="0.25">
      <c r="A152" s="1">
        <v>25817</v>
      </c>
      <c r="B152" s="74" t="s">
        <v>392</v>
      </c>
      <c r="C152" s="1" t="s">
        <v>117</v>
      </c>
      <c r="D152" s="1" t="s">
        <v>100</v>
      </c>
      <c r="E152" s="1" t="s">
        <v>101</v>
      </c>
      <c r="F152" s="1">
        <v>2020</v>
      </c>
      <c r="G152" s="1" t="s">
        <v>3</v>
      </c>
      <c r="H152" s="3">
        <v>1</v>
      </c>
      <c r="I152" s="3">
        <v>1</v>
      </c>
      <c r="J152" s="3">
        <v>14.8</v>
      </c>
      <c r="K152" s="3">
        <v>14.8</v>
      </c>
      <c r="L152" s="1" t="s">
        <v>4</v>
      </c>
    </row>
    <row r="153" spans="1:12" outlineLevel="2" x14ac:dyDescent="0.25">
      <c r="A153" s="1">
        <v>25286</v>
      </c>
      <c r="B153" s="74" t="s">
        <v>393</v>
      </c>
      <c r="C153" s="1" t="s">
        <v>217</v>
      </c>
      <c r="D153" s="1" t="s">
        <v>100</v>
      </c>
      <c r="E153" s="1" t="s">
        <v>101</v>
      </c>
      <c r="F153" s="1">
        <v>2020</v>
      </c>
      <c r="G153" s="1" t="s">
        <v>11</v>
      </c>
      <c r="H153" s="3">
        <v>15</v>
      </c>
      <c r="I153" s="3">
        <v>15</v>
      </c>
      <c r="J153" s="3">
        <v>165</v>
      </c>
      <c r="K153" s="3">
        <v>11</v>
      </c>
      <c r="L153" s="1" t="s">
        <v>4</v>
      </c>
    </row>
    <row r="154" spans="1:12" outlineLevel="2" x14ac:dyDescent="0.25">
      <c r="A154" s="1">
        <v>25473</v>
      </c>
      <c r="B154" s="74" t="s">
        <v>393</v>
      </c>
      <c r="C154" s="1" t="s">
        <v>95</v>
      </c>
      <c r="D154" s="1" t="s">
        <v>100</v>
      </c>
      <c r="E154" s="1" t="s">
        <v>101</v>
      </c>
      <c r="F154" s="1">
        <v>2020</v>
      </c>
      <c r="G154" s="1" t="s">
        <v>3</v>
      </c>
      <c r="H154" s="3">
        <v>40</v>
      </c>
      <c r="I154" s="3">
        <v>38</v>
      </c>
      <c r="J154" s="3">
        <v>570</v>
      </c>
      <c r="K154" s="3">
        <v>15</v>
      </c>
      <c r="L154" s="1" t="s">
        <v>4</v>
      </c>
    </row>
    <row r="155" spans="1:12" outlineLevel="2" x14ac:dyDescent="0.25">
      <c r="A155" s="1">
        <v>25473</v>
      </c>
      <c r="B155" s="74" t="s">
        <v>393</v>
      </c>
      <c r="C155" s="1" t="s">
        <v>95</v>
      </c>
      <c r="D155" s="1" t="s">
        <v>100</v>
      </c>
      <c r="E155" s="1" t="s">
        <v>101</v>
      </c>
      <c r="F155" s="1">
        <v>2020</v>
      </c>
      <c r="G155" s="1" t="s">
        <v>11</v>
      </c>
      <c r="H155" s="3">
        <v>40</v>
      </c>
      <c r="I155" s="3">
        <v>38</v>
      </c>
      <c r="J155" s="3">
        <v>570</v>
      </c>
      <c r="K155" s="3">
        <v>15</v>
      </c>
      <c r="L155" s="1" t="s">
        <v>4</v>
      </c>
    </row>
    <row r="156" spans="1:12" outlineLevel="1" x14ac:dyDescent="0.25">
      <c r="A156" s="107"/>
      <c r="B156" s="108"/>
      <c r="C156" s="107"/>
      <c r="D156" s="107"/>
      <c r="E156" s="109" t="s">
        <v>439</v>
      </c>
      <c r="F156" s="107"/>
      <c r="G156" s="107"/>
      <c r="H156" s="110">
        <f>SUBTOTAL(9,H148:H155)</f>
        <v>204.1</v>
      </c>
      <c r="I156" s="110">
        <f>SUBTOTAL(9,I148:I155)</f>
        <v>200.1</v>
      </c>
      <c r="J156" s="110">
        <f>SUBTOTAL(9,J148:J155)</f>
        <v>2647.5</v>
      </c>
      <c r="K156" s="110"/>
      <c r="L156" s="107"/>
    </row>
    <row r="157" spans="1:12" outlineLevel="2" x14ac:dyDescent="0.25">
      <c r="A157" s="5">
        <v>25320</v>
      </c>
      <c r="B157" s="105" t="s">
        <v>385</v>
      </c>
      <c r="C157" s="5" t="s">
        <v>154</v>
      </c>
      <c r="D157" s="5" t="s">
        <v>155</v>
      </c>
      <c r="E157" s="5" t="s">
        <v>156</v>
      </c>
      <c r="F157" s="5">
        <v>2020</v>
      </c>
      <c r="G157" s="5" t="s">
        <v>3</v>
      </c>
      <c r="H157" s="6">
        <v>30</v>
      </c>
      <c r="I157" s="6">
        <v>30</v>
      </c>
      <c r="J157" s="6">
        <v>150</v>
      </c>
      <c r="K157" s="6">
        <v>5</v>
      </c>
      <c r="L157" s="5" t="s">
        <v>50</v>
      </c>
    </row>
    <row r="158" spans="1:12" outlineLevel="2" x14ac:dyDescent="0.25">
      <c r="A158" s="1">
        <v>25320</v>
      </c>
      <c r="B158" s="73" t="s">
        <v>385</v>
      </c>
      <c r="C158" s="1" t="s">
        <v>154</v>
      </c>
      <c r="D158" s="1" t="s">
        <v>155</v>
      </c>
      <c r="E158" s="1" t="s">
        <v>156</v>
      </c>
      <c r="F158" s="1">
        <v>2020</v>
      </c>
      <c r="G158" s="1" t="s">
        <v>11</v>
      </c>
      <c r="H158" s="3">
        <v>30</v>
      </c>
      <c r="I158" s="3">
        <v>30</v>
      </c>
      <c r="J158" s="3">
        <v>120</v>
      </c>
      <c r="K158" s="3">
        <v>4</v>
      </c>
      <c r="L158" s="1" t="s">
        <v>50</v>
      </c>
    </row>
    <row r="159" spans="1:12" outlineLevel="2" x14ac:dyDescent="0.25">
      <c r="A159" s="1">
        <v>25645</v>
      </c>
      <c r="B159" s="74" t="s">
        <v>396</v>
      </c>
      <c r="C159" s="1" t="s">
        <v>221</v>
      </c>
      <c r="D159" s="1" t="s">
        <v>155</v>
      </c>
      <c r="E159" s="1" t="s">
        <v>156</v>
      </c>
      <c r="F159" s="1">
        <v>2020</v>
      </c>
      <c r="G159" s="1" t="s">
        <v>11</v>
      </c>
      <c r="H159" s="3">
        <v>20</v>
      </c>
      <c r="I159" s="3">
        <v>20</v>
      </c>
      <c r="J159" s="3">
        <v>100</v>
      </c>
      <c r="K159" s="3">
        <v>5</v>
      </c>
      <c r="L159" s="1" t="s">
        <v>50</v>
      </c>
    </row>
    <row r="160" spans="1:12" outlineLevel="2" x14ac:dyDescent="0.25">
      <c r="A160" s="1">
        <v>25645</v>
      </c>
      <c r="B160" s="74" t="s">
        <v>396</v>
      </c>
      <c r="C160" s="1" t="s">
        <v>221</v>
      </c>
      <c r="D160" s="1" t="s">
        <v>155</v>
      </c>
      <c r="E160" s="1" t="s">
        <v>156</v>
      </c>
      <c r="F160" s="1">
        <v>2020</v>
      </c>
      <c r="G160" s="1" t="s">
        <v>3</v>
      </c>
      <c r="H160" s="3">
        <v>9</v>
      </c>
      <c r="I160" s="3">
        <v>9</v>
      </c>
      <c r="J160" s="3">
        <v>45</v>
      </c>
      <c r="K160" s="3">
        <v>5</v>
      </c>
      <c r="L160" s="1" t="s">
        <v>50</v>
      </c>
    </row>
    <row r="161" spans="1:12" outlineLevel="2" x14ac:dyDescent="0.25">
      <c r="A161" s="1">
        <v>25797</v>
      </c>
      <c r="B161" s="74" t="s">
        <v>396</v>
      </c>
      <c r="C161" s="1" t="s">
        <v>182</v>
      </c>
      <c r="D161" s="1" t="s">
        <v>155</v>
      </c>
      <c r="E161" s="1" t="s">
        <v>156</v>
      </c>
      <c r="F161" s="1">
        <v>2020</v>
      </c>
      <c r="G161" s="1" t="s">
        <v>3</v>
      </c>
      <c r="H161" s="3">
        <v>15.5</v>
      </c>
      <c r="I161" s="3">
        <v>14.5</v>
      </c>
      <c r="J161" s="3">
        <v>50.8</v>
      </c>
      <c r="K161" s="3">
        <v>3.5034482758620702</v>
      </c>
      <c r="L161" s="1" t="s">
        <v>50</v>
      </c>
    </row>
    <row r="162" spans="1:12" outlineLevel="2" x14ac:dyDescent="0.25">
      <c r="A162" s="1">
        <v>25797</v>
      </c>
      <c r="B162" s="74" t="s">
        <v>396</v>
      </c>
      <c r="C162" s="1" t="s">
        <v>182</v>
      </c>
      <c r="D162" s="1" t="s">
        <v>155</v>
      </c>
      <c r="E162" s="1" t="s">
        <v>156</v>
      </c>
      <c r="F162" s="1">
        <v>2020</v>
      </c>
      <c r="G162" s="1" t="s">
        <v>11</v>
      </c>
      <c r="H162" s="3">
        <v>10.5</v>
      </c>
      <c r="I162" s="3">
        <v>9.5</v>
      </c>
      <c r="J162" s="3">
        <v>24</v>
      </c>
      <c r="K162" s="3">
        <v>2.5263157894736801</v>
      </c>
      <c r="L162" s="1" t="s">
        <v>50</v>
      </c>
    </row>
    <row r="163" spans="1:12" outlineLevel="1" x14ac:dyDescent="0.25">
      <c r="A163" s="107"/>
      <c r="B163" s="108"/>
      <c r="C163" s="107"/>
      <c r="D163" s="107"/>
      <c r="E163" s="109" t="s">
        <v>440</v>
      </c>
      <c r="F163" s="107"/>
      <c r="G163" s="107"/>
      <c r="H163" s="110">
        <f>SUBTOTAL(9,H157:H162)</f>
        <v>115</v>
      </c>
      <c r="I163" s="110">
        <f>SUBTOTAL(9,I157:I162)</f>
        <v>113</v>
      </c>
      <c r="J163" s="110">
        <f>SUBTOTAL(9,J157:J162)</f>
        <v>489.8</v>
      </c>
      <c r="K163" s="110"/>
      <c r="L163" s="107"/>
    </row>
    <row r="164" spans="1:12" outlineLevel="2" x14ac:dyDescent="0.25">
      <c r="A164" s="5">
        <v>25001</v>
      </c>
      <c r="B164" s="105" t="s">
        <v>383</v>
      </c>
      <c r="C164" s="5" t="s">
        <v>128</v>
      </c>
      <c r="D164" s="5" t="s">
        <v>284</v>
      </c>
      <c r="E164" s="5" t="s">
        <v>285</v>
      </c>
      <c r="F164" s="5">
        <v>2020</v>
      </c>
      <c r="G164" s="5" t="s">
        <v>225</v>
      </c>
      <c r="H164" s="6">
        <v>1.3</v>
      </c>
      <c r="I164" s="6">
        <v>1.3</v>
      </c>
      <c r="J164" s="6">
        <v>1.04</v>
      </c>
      <c r="K164" s="6">
        <v>0.8</v>
      </c>
      <c r="L164" s="5" t="s">
        <v>50</v>
      </c>
    </row>
    <row r="165" spans="1:12" outlineLevel="2" x14ac:dyDescent="0.25">
      <c r="A165" s="1">
        <v>25368</v>
      </c>
      <c r="B165" s="73" t="s">
        <v>383</v>
      </c>
      <c r="C165" s="1" t="s">
        <v>201</v>
      </c>
      <c r="D165" s="1" t="s">
        <v>284</v>
      </c>
      <c r="E165" s="1" t="s">
        <v>285</v>
      </c>
      <c r="F165" s="1">
        <v>2020</v>
      </c>
      <c r="G165" s="1" t="s">
        <v>225</v>
      </c>
      <c r="H165" s="3">
        <v>3.5</v>
      </c>
      <c r="I165" s="3">
        <v>3.5</v>
      </c>
      <c r="J165" s="3">
        <v>10.5</v>
      </c>
      <c r="K165" s="3">
        <v>3</v>
      </c>
      <c r="L165" s="1" t="s">
        <v>50</v>
      </c>
    </row>
    <row r="166" spans="1:12" outlineLevel="2" x14ac:dyDescent="0.25">
      <c r="A166" s="1">
        <v>25815</v>
      </c>
      <c r="B166" s="73" t="s">
        <v>383</v>
      </c>
      <c r="C166" s="1" t="s">
        <v>114</v>
      </c>
      <c r="D166" s="1" t="s">
        <v>284</v>
      </c>
      <c r="E166" s="1" t="s">
        <v>285</v>
      </c>
      <c r="F166" s="1">
        <v>2020</v>
      </c>
      <c r="G166" s="1" t="s">
        <v>225</v>
      </c>
      <c r="H166" s="3">
        <v>2</v>
      </c>
      <c r="I166" s="3">
        <v>2</v>
      </c>
      <c r="J166" s="3">
        <v>20</v>
      </c>
      <c r="K166" s="3">
        <v>10</v>
      </c>
      <c r="L166" s="1" t="s">
        <v>50</v>
      </c>
    </row>
    <row r="167" spans="1:12" outlineLevel="1" x14ac:dyDescent="0.25">
      <c r="A167" s="107"/>
      <c r="B167" s="111"/>
      <c r="C167" s="107"/>
      <c r="D167" s="107"/>
      <c r="E167" s="109" t="s">
        <v>441</v>
      </c>
      <c r="F167" s="107"/>
      <c r="G167" s="107"/>
      <c r="H167" s="110">
        <f>SUBTOTAL(9,H164:H166)</f>
        <v>6.8</v>
      </c>
      <c r="I167" s="110">
        <f>SUBTOTAL(9,I164:I166)</f>
        <v>6.8</v>
      </c>
      <c r="J167" s="110">
        <f>SUBTOTAL(9,J164:J166)</f>
        <v>31.54</v>
      </c>
      <c r="K167" s="110"/>
      <c r="L167" s="107"/>
    </row>
    <row r="168" spans="1:12" outlineLevel="2" x14ac:dyDescent="0.25">
      <c r="A168" s="112">
        <v>25123</v>
      </c>
      <c r="B168" s="113" t="s">
        <v>396</v>
      </c>
      <c r="C168" s="112" t="s">
        <v>152</v>
      </c>
      <c r="D168" s="112" t="s">
        <v>374</v>
      </c>
      <c r="E168" s="112" t="s">
        <v>374</v>
      </c>
      <c r="F168" s="112">
        <v>2020</v>
      </c>
      <c r="G168" s="112"/>
      <c r="H168" s="112">
        <v>9</v>
      </c>
      <c r="I168" s="112">
        <v>9</v>
      </c>
      <c r="J168" s="112" t="s">
        <v>225</v>
      </c>
      <c r="K168" s="112"/>
      <c r="L168" s="112" t="s">
        <v>50</v>
      </c>
    </row>
    <row r="169" spans="1:12" outlineLevel="2" x14ac:dyDescent="0.25">
      <c r="A169" s="114">
        <v>25245</v>
      </c>
      <c r="B169" s="115" t="s">
        <v>396</v>
      </c>
      <c r="C169" s="114" t="s">
        <v>173</v>
      </c>
      <c r="D169" s="114" t="s">
        <v>374</v>
      </c>
      <c r="E169" s="114" t="s">
        <v>374</v>
      </c>
      <c r="F169" s="114">
        <v>2020</v>
      </c>
      <c r="G169" s="114"/>
      <c r="H169" s="114">
        <v>98.1</v>
      </c>
      <c r="I169" s="114">
        <v>88.1</v>
      </c>
      <c r="J169" s="114" t="s">
        <v>225</v>
      </c>
      <c r="K169" s="114"/>
      <c r="L169" s="114" t="s">
        <v>50</v>
      </c>
    </row>
    <row r="170" spans="1:12" outlineLevel="1" x14ac:dyDescent="0.25">
      <c r="A170" s="107"/>
      <c r="B170" s="108"/>
      <c r="C170" s="107"/>
      <c r="D170" s="107"/>
      <c r="E170" s="109" t="s">
        <v>442</v>
      </c>
      <c r="F170" s="107"/>
      <c r="G170" s="107"/>
      <c r="H170" s="107">
        <f>SUBTOTAL(9,H168:H169)</f>
        <v>107.1</v>
      </c>
      <c r="I170" s="107">
        <f>SUBTOTAL(9,I168:I169)</f>
        <v>97.1</v>
      </c>
      <c r="J170" s="107">
        <f>SUBTOTAL(9,J168:J169)</f>
        <v>0</v>
      </c>
      <c r="K170" s="107"/>
      <c r="L170" s="107"/>
    </row>
    <row r="171" spans="1:12" outlineLevel="2" x14ac:dyDescent="0.25">
      <c r="A171" s="5">
        <v>25473</v>
      </c>
      <c r="B171" s="106" t="s">
        <v>393</v>
      </c>
      <c r="C171" s="5" t="s">
        <v>95</v>
      </c>
      <c r="D171" s="5" t="s">
        <v>96</v>
      </c>
      <c r="E171" s="5" t="s">
        <v>97</v>
      </c>
      <c r="F171" s="5">
        <v>2020</v>
      </c>
      <c r="G171" s="5" t="s">
        <v>11</v>
      </c>
      <c r="H171" s="6">
        <v>110</v>
      </c>
      <c r="I171" s="6">
        <v>110</v>
      </c>
      <c r="J171" s="6">
        <v>2200</v>
      </c>
      <c r="K171" s="6">
        <v>20</v>
      </c>
      <c r="L171" s="5" t="s">
        <v>4</v>
      </c>
    </row>
    <row r="172" spans="1:12" outlineLevel="2" x14ac:dyDescent="0.25">
      <c r="A172" s="1">
        <v>25473</v>
      </c>
      <c r="B172" s="74" t="s">
        <v>393</v>
      </c>
      <c r="C172" s="1" t="s">
        <v>95</v>
      </c>
      <c r="D172" s="1" t="s">
        <v>96</v>
      </c>
      <c r="E172" s="1" t="s">
        <v>97</v>
      </c>
      <c r="F172" s="1">
        <v>2020</v>
      </c>
      <c r="G172" s="1" t="s">
        <v>3</v>
      </c>
      <c r="H172" s="3">
        <v>100</v>
      </c>
      <c r="I172" s="3">
        <v>100</v>
      </c>
      <c r="J172" s="3">
        <v>2000</v>
      </c>
      <c r="K172" s="3">
        <v>20</v>
      </c>
      <c r="L172" s="1" t="s">
        <v>4</v>
      </c>
    </row>
    <row r="173" spans="1:12" outlineLevel="2" x14ac:dyDescent="0.25">
      <c r="A173" s="1">
        <v>25754</v>
      </c>
      <c r="B173" s="74" t="s">
        <v>394</v>
      </c>
      <c r="C173" s="1" t="s">
        <v>210</v>
      </c>
      <c r="D173" s="1" t="s">
        <v>96</v>
      </c>
      <c r="E173" s="1" t="s">
        <v>97</v>
      </c>
      <c r="F173" s="1">
        <v>2020</v>
      </c>
      <c r="G173" s="1" t="s">
        <v>11</v>
      </c>
      <c r="H173" s="3">
        <v>15</v>
      </c>
      <c r="I173" s="3">
        <v>10</v>
      </c>
      <c r="J173" s="3">
        <v>180</v>
      </c>
      <c r="K173" s="3">
        <v>18</v>
      </c>
      <c r="L173" s="1" t="s">
        <v>4</v>
      </c>
    </row>
    <row r="174" spans="1:12" outlineLevel="2" x14ac:dyDescent="0.25">
      <c r="A174" s="1">
        <v>25754</v>
      </c>
      <c r="B174" s="74" t="s">
        <v>394</v>
      </c>
      <c r="C174" s="1" t="s">
        <v>210</v>
      </c>
      <c r="D174" s="1" t="s">
        <v>96</v>
      </c>
      <c r="E174" s="1" t="s">
        <v>97</v>
      </c>
      <c r="F174" s="1">
        <v>2020</v>
      </c>
      <c r="G174" s="1" t="s">
        <v>3</v>
      </c>
      <c r="H174" s="3">
        <v>12</v>
      </c>
      <c r="I174" s="3">
        <v>11</v>
      </c>
      <c r="J174" s="3">
        <v>198</v>
      </c>
      <c r="K174" s="3">
        <v>18</v>
      </c>
      <c r="L174" s="1" t="s">
        <v>4</v>
      </c>
    </row>
    <row r="175" spans="1:12" outlineLevel="1" x14ac:dyDescent="0.25">
      <c r="A175" s="107"/>
      <c r="B175" s="108"/>
      <c r="C175" s="107"/>
      <c r="D175" s="107"/>
      <c r="E175" s="109" t="s">
        <v>443</v>
      </c>
      <c r="F175" s="107"/>
      <c r="G175" s="107"/>
      <c r="H175" s="110">
        <f>SUBTOTAL(9,H171:H174)</f>
        <v>237</v>
      </c>
      <c r="I175" s="110">
        <f>SUBTOTAL(9,I171:I174)</f>
        <v>231</v>
      </c>
      <c r="J175" s="110">
        <f>SUBTOTAL(9,J171:J174)</f>
        <v>4578</v>
      </c>
      <c r="K175" s="110"/>
      <c r="L175" s="107"/>
    </row>
    <row r="176" spans="1:12" outlineLevel="2" x14ac:dyDescent="0.25">
      <c r="A176" s="5">
        <v>25426</v>
      </c>
      <c r="B176" s="105" t="s">
        <v>384</v>
      </c>
      <c r="C176" s="5" t="s">
        <v>145</v>
      </c>
      <c r="D176" s="5" t="s">
        <v>266</v>
      </c>
      <c r="E176" s="5" t="s">
        <v>267</v>
      </c>
      <c r="F176" s="5">
        <v>2020</v>
      </c>
      <c r="G176" s="5" t="s">
        <v>225</v>
      </c>
      <c r="H176" s="6">
        <v>1</v>
      </c>
      <c r="I176" s="6">
        <v>0</v>
      </c>
      <c r="J176" s="6">
        <v>0</v>
      </c>
      <c r="K176" s="6">
        <v>0</v>
      </c>
      <c r="L176" s="5" t="s">
        <v>50</v>
      </c>
    </row>
    <row r="177" spans="1:12" outlineLevel="2" x14ac:dyDescent="0.25">
      <c r="A177" s="1">
        <v>25772</v>
      </c>
      <c r="B177" s="73" t="s">
        <v>384</v>
      </c>
      <c r="C177" s="1" t="s">
        <v>38</v>
      </c>
      <c r="D177" s="1" t="s">
        <v>266</v>
      </c>
      <c r="E177" s="1" t="s">
        <v>267</v>
      </c>
      <c r="F177" s="1">
        <v>2020</v>
      </c>
      <c r="G177" s="1" t="s">
        <v>225</v>
      </c>
      <c r="H177" s="3">
        <v>3.5</v>
      </c>
      <c r="I177" s="3">
        <v>3.5</v>
      </c>
      <c r="J177" s="3">
        <v>24.5</v>
      </c>
      <c r="K177" s="3">
        <v>7</v>
      </c>
      <c r="L177" s="1" t="s">
        <v>50</v>
      </c>
    </row>
    <row r="178" spans="1:12" outlineLevel="2" x14ac:dyDescent="0.25">
      <c r="A178" s="1">
        <v>25299</v>
      </c>
      <c r="B178" s="73" t="s">
        <v>387</v>
      </c>
      <c r="C178" s="1" t="s">
        <v>198</v>
      </c>
      <c r="D178" s="1" t="s">
        <v>266</v>
      </c>
      <c r="E178" s="1" t="s">
        <v>267</v>
      </c>
      <c r="F178" s="1">
        <v>2020</v>
      </c>
      <c r="G178" s="1" t="s">
        <v>225</v>
      </c>
      <c r="H178" s="3">
        <v>2.5</v>
      </c>
      <c r="I178" s="3">
        <v>1.5</v>
      </c>
      <c r="J178" s="3">
        <v>24</v>
      </c>
      <c r="K178" s="3">
        <v>16</v>
      </c>
      <c r="L178" s="1" t="s">
        <v>50</v>
      </c>
    </row>
    <row r="179" spans="1:12" outlineLevel="2" x14ac:dyDescent="0.25">
      <c r="A179" s="1">
        <v>25326</v>
      </c>
      <c r="B179" s="73" t="s">
        <v>387</v>
      </c>
      <c r="C179" s="1" t="s">
        <v>177</v>
      </c>
      <c r="D179" s="1" t="s">
        <v>266</v>
      </c>
      <c r="E179" s="1" t="s">
        <v>267</v>
      </c>
      <c r="F179" s="1">
        <v>2020</v>
      </c>
      <c r="G179" s="1" t="s">
        <v>225</v>
      </c>
      <c r="H179" s="3">
        <v>10</v>
      </c>
      <c r="I179" s="3">
        <v>10</v>
      </c>
      <c r="J179" s="3">
        <v>150</v>
      </c>
      <c r="K179" s="3">
        <v>15</v>
      </c>
      <c r="L179" s="1" t="s">
        <v>50</v>
      </c>
    </row>
    <row r="180" spans="1:12" outlineLevel="2" x14ac:dyDescent="0.25">
      <c r="A180" s="1">
        <v>25126</v>
      </c>
      <c r="B180" s="74" t="s">
        <v>392</v>
      </c>
      <c r="C180" s="1" t="s">
        <v>104</v>
      </c>
      <c r="D180" s="1" t="s">
        <v>266</v>
      </c>
      <c r="E180" s="1" t="s">
        <v>267</v>
      </c>
      <c r="F180" s="1">
        <v>2020</v>
      </c>
      <c r="G180" s="1" t="s">
        <v>225</v>
      </c>
      <c r="H180" s="3">
        <v>1.95</v>
      </c>
      <c r="I180" s="3">
        <v>0.30000000000000004</v>
      </c>
      <c r="J180" s="3">
        <v>4.2000000000000011</v>
      </c>
      <c r="K180" s="3">
        <v>14</v>
      </c>
      <c r="L180" s="1" t="s">
        <v>50</v>
      </c>
    </row>
    <row r="181" spans="1:12" outlineLevel="2" x14ac:dyDescent="0.25">
      <c r="A181" s="1">
        <v>25200</v>
      </c>
      <c r="B181" s="74" t="s">
        <v>392</v>
      </c>
      <c r="C181" s="1" t="s">
        <v>77</v>
      </c>
      <c r="D181" s="1" t="s">
        <v>266</v>
      </c>
      <c r="E181" s="1" t="s">
        <v>267</v>
      </c>
      <c r="F181" s="1">
        <v>2020</v>
      </c>
      <c r="G181" s="1" t="s">
        <v>225</v>
      </c>
      <c r="H181" s="3">
        <v>10</v>
      </c>
      <c r="I181" s="3">
        <v>9</v>
      </c>
      <c r="J181" s="3">
        <v>153</v>
      </c>
      <c r="K181" s="3">
        <v>17</v>
      </c>
      <c r="L181" s="1" t="s">
        <v>50</v>
      </c>
    </row>
    <row r="182" spans="1:12" outlineLevel="2" x14ac:dyDescent="0.25">
      <c r="A182" s="1">
        <v>25758</v>
      </c>
      <c r="B182" s="74" t="s">
        <v>392</v>
      </c>
      <c r="C182" s="1" t="s">
        <v>111</v>
      </c>
      <c r="D182" s="1" t="s">
        <v>266</v>
      </c>
      <c r="E182" s="1" t="s">
        <v>267</v>
      </c>
      <c r="F182" s="1">
        <v>2020</v>
      </c>
      <c r="G182" s="1" t="s">
        <v>225</v>
      </c>
      <c r="H182" s="3">
        <v>11</v>
      </c>
      <c r="I182" s="3">
        <v>1</v>
      </c>
      <c r="J182" s="3">
        <v>15</v>
      </c>
      <c r="K182" s="3">
        <v>15</v>
      </c>
      <c r="L182" s="1" t="s">
        <v>50</v>
      </c>
    </row>
    <row r="183" spans="1:12" outlineLevel="2" x14ac:dyDescent="0.25">
      <c r="A183" s="1">
        <v>25799</v>
      </c>
      <c r="B183" s="74" t="s">
        <v>392</v>
      </c>
      <c r="C183" s="1" t="s">
        <v>134</v>
      </c>
      <c r="D183" s="1" t="s">
        <v>266</v>
      </c>
      <c r="E183" s="1" t="s">
        <v>267</v>
      </c>
      <c r="F183" s="1">
        <v>2020</v>
      </c>
      <c r="G183" s="1" t="s">
        <v>225</v>
      </c>
      <c r="H183" s="3">
        <v>14</v>
      </c>
      <c r="I183" s="3">
        <v>12</v>
      </c>
      <c r="J183" s="3">
        <v>100</v>
      </c>
      <c r="K183" s="3">
        <v>8.3333333333333304</v>
      </c>
      <c r="L183" s="1" t="s">
        <v>50</v>
      </c>
    </row>
    <row r="184" spans="1:12" outlineLevel="2" x14ac:dyDescent="0.25">
      <c r="A184" s="1">
        <v>25899</v>
      </c>
      <c r="B184" s="74" t="s">
        <v>392</v>
      </c>
      <c r="C184" s="1" t="s">
        <v>79</v>
      </c>
      <c r="D184" s="1" t="s">
        <v>266</v>
      </c>
      <c r="E184" s="1" t="s">
        <v>267</v>
      </c>
      <c r="F184" s="1">
        <v>2020</v>
      </c>
      <c r="G184" s="1" t="s">
        <v>225</v>
      </c>
      <c r="H184" s="3">
        <v>13.5</v>
      </c>
      <c r="I184" s="3">
        <v>3.5</v>
      </c>
      <c r="J184" s="3">
        <v>28</v>
      </c>
      <c r="K184" s="3">
        <v>8</v>
      </c>
      <c r="L184" s="1" t="s">
        <v>50</v>
      </c>
    </row>
    <row r="185" spans="1:12" outlineLevel="2" x14ac:dyDescent="0.25">
      <c r="A185" s="1">
        <v>25473</v>
      </c>
      <c r="B185" s="74" t="s">
        <v>393</v>
      </c>
      <c r="C185" s="1" t="s">
        <v>95</v>
      </c>
      <c r="D185" s="1" t="s">
        <v>266</v>
      </c>
      <c r="E185" s="1" t="s">
        <v>267</v>
      </c>
      <c r="F185" s="1">
        <v>2020</v>
      </c>
      <c r="G185" s="1" t="s">
        <v>225</v>
      </c>
      <c r="H185" s="3">
        <v>6</v>
      </c>
      <c r="I185" s="3">
        <v>0</v>
      </c>
      <c r="J185" s="3">
        <v>0</v>
      </c>
      <c r="K185" s="3">
        <v>0</v>
      </c>
      <c r="L185" s="1" t="s">
        <v>50</v>
      </c>
    </row>
    <row r="186" spans="1:12" outlineLevel="2" x14ac:dyDescent="0.25">
      <c r="A186" s="1">
        <v>25317</v>
      </c>
      <c r="B186" s="74" t="s">
        <v>397</v>
      </c>
      <c r="C186" s="1" t="s">
        <v>28</v>
      </c>
      <c r="D186" s="1" t="s">
        <v>266</v>
      </c>
      <c r="E186" s="1" t="s">
        <v>267</v>
      </c>
      <c r="F186" s="1">
        <v>2020</v>
      </c>
      <c r="G186" s="1" t="s">
        <v>225</v>
      </c>
      <c r="H186" s="3">
        <v>5</v>
      </c>
      <c r="I186" s="3">
        <v>5</v>
      </c>
      <c r="J186" s="3">
        <v>20</v>
      </c>
      <c r="K186" s="3">
        <v>4</v>
      </c>
      <c r="L186" s="1" t="s">
        <v>50</v>
      </c>
    </row>
    <row r="187" spans="1:12" outlineLevel="2" x14ac:dyDescent="0.25">
      <c r="A187" s="1">
        <v>25781</v>
      </c>
      <c r="B187" s="74" t="s">
        <v>397</v>
      </c>
      <c r="C187" s="1" t="s">
        <v>212</v>
      </c>
      <c r="D187" s="1" t="s">
        <v>266</v>
      </c>
      <c r="E187" s="1" t="s">
        <v>267</v>
      </c>
      <c r="F187" s="1">
        <v>2020</v>
      </c>
      <c r="G187" s="1" t="s">
        <v>225</v>
      </c>
      <c r="H187" s="3">
        <v>1</v>
      </c>
      <c r="I187" s="3">
        <v>1</v>
      </c>
      <c r="J187" s="3">
        <v>7</v>
      </c>
      <c r="K187" s="3">
        <v>7</v>
      </c>
      <c r="L187" s="1" t="s">
        <v>50</v>
      </c>
    </row>
    <row r="188" spans="1:12" outlineLevel="2" x14ac:dyDescent="0.25">
      <c r="A188" s="1">
        <v>25793</v>
      </c>
      <c r="B188" s="74" t="s">
        <v>397</v>
      </c>
      <c r="C188" s="1" t="s">
        <v>174</v>
      </c>
      <c r="D188" s="1" t="s">
        <v>266</v>
      </c>
      <c r="E188" s="1" t="s">
        <v>267</v>
      </c>
      <c r="F188" s="1">
        <v>2020</v>
      </c>
      <c r="G188" s="1" t="s">
        <v>225</v>
      </c>
      <c r="H188" s="3">
        <v>81</v>
      </c>
      <c r="I188" s="3">
        <v>81</v>
      </c>
      <c r="J188" s="3">
        <v>162</v>
      </c>
      <c r="K188" s="3">
        <v>2</v>
      </c>
      <c r="L188" s="1" t="s">
        <v>50</v>
      </c>
    </row>
    <row r="189" spans="1:12" outlineLevel="2" x14ac:dyDescent="0.25">
      <c r="A189" s="1">
        <v>25843</v>
      </c>
      <c r="B189" s="74" t="s">
        <v>397</v>
      </c>
      <c r="C189" s="1" t="s">
        <v>33</v>
      </c>
      <c r="D189" s="1" t="s">
        <v>266</v>
      </c>
      <c r="E189" s="1" t="s">
        <v>267</v>
      </c>
      <c r="F189" s="1">
        <v>2020</v>
      </c>
      <c r="G189" s="1" t="s">
        <v>225</v>
      </c>
      <c r="H189" s="3">
        <v>2</v>
      </c>
      <c r="I189" s="3">
        <v>0</v>
      </c>
      <c r="J189" s="3">
        <v>0</v>
      </c>
      <c r="K189" s="3">
        <v>0</v>
      </c>
      <c r="L189" s="1" t="s">
        <v>50</v>
      </c>
    </row>
    <row r="190" spans="1:12" outlineLevel="1" x14ac:dyDescent="0.25">
      <c r="A190" s="107"/>
      <c r="B190" s="108"/>
      <c r="C190" s="107"/>
      <c r="D190" s="107"/>
      <c r="E190" s="109" t="s">
        <v>444</v>
      </c>
      <c r="F190" s="107"/>
      <c r="G190" s="107"/>
      <c r="H190" s="110">
        <f>SUBTOTAL(9,H176:H189)</f>
        <v>162.44999999999999</v>
      </c>
      <c r="I190" s="110">
        <f>SUBTOTAL(9,I176:I189)</f>
        <v>127.8</v>
      </c>
      <c r="J190" s="110">
        <f>SUBTOTAL(9,J176:J189)</f>
        <v>687.7</v>
      </c>
      <c r="K190" s="110"/>
      <c r="L190" s="107"/>
    </row>
    <row r="191" spans="1:12" outlineLevel="2" x14ac:dyDescent="0.25">
      <c r="A191" s="5">
        <v>25148</v>
      </c>
      <c r="B191" s="105" t="s">
        <v>385</v>
      </c>
      <c r="C191" s="5" t="s">
        <v>130</v>
      </c>
      <c r="D191" s="5" t="s">
        <v>346</v>
      </c>
      <c r="E191" s="5" t="s">
        <v>347</v>
      </c>
      <c r="F191" s="5">
        <v>2020</v>
      </c>
      <c r="G191" s="5" t="s">
        <v>225</v>
      </c>
      <c r="H191" s="6">
        <v>5</v>
      </c>
      <c r="I191" s="6">
        <v>0</v>
      </c>
      <c r="J191" s="6">
        <v>0</v>
      </c>
      <c r="K191" s="6">
        <v>0</v>
      </c>
      <c r="L191" s="5" t="s">
        <v>50</v>
      </c>
    </row>
    <row r="192" spans="1:12" outlineLevel="1" x14ac:dyDescent="0.25">
      <c r="A192" s="107"/>
      <c r="B192" s="111"/>
      <c r="C192" s="107"/>
      <c r="D192" s="107"/>
      <c r="E192" s="109" t="s">
        <v>445</v>
      </c>
      <c r="F192" s="107"/>
      <c r="G192" s="107"/>
      <c r="H192" s="110">
        <f>SUBTOTAL(9,H191:H191)</f>
        <v>5</v>
      </c>
      <c r="I192" s="110">
        <f>SUBTOTAL(9,I191:I191)</f>
        <v>0</v>
      </c>
      <c r="J192" s="110">
        <f>SUBTOTAL(9,J191:J191)</f>
        <v>0</v>
      </c>
      <c r="K192" s="110"/>
      <c r="L192" s="107"/>
    </row>
    <row r="193" spans="1:12" outlineLevel="2" x14ac:dyDescent="0.25">
      <c r="A193" s="5">
        <v>25426</v>
      </c>
      <c r="B193" s="105" t="s">
        <v>384</v>
      </c>
      <c r="C193" s="5" t="s">
        <v>145</v>
      </c>
      <c r="D193" s="5" t="s">
        <v>46</v>
      </c>
      <c r="E193" s="5" t="s">
        <v>47</v>
      </c>
      <c r="F193" s="5">
        <v>2020</v>
      </c>
      <c r="G193" s="5" t="s">
        <v>11</v>
      </c>
      <c r="H193" s="6">
        <v>2</v>
      </c>
      <c r="I193" s="6">
        <v>2</v>
      </c>
      <c r="J193" s="6">
        <v>16</v>
      </c>
      <c r="K193" s="6">
        <v>8</v>
      </c>
      <c r="L193" s="5" t="s">
        <v>356</v>
      </c>
    </row>
    <row r="194" spans="1:12" outlineLevel="2" x14ac:dyDescent="0.25">
      <c r="A194" s="1">
        <v>25426</v>
      </c>
      <c r="B194" s="73" t="s">
        <v>384</v>
      </c>
      <c r="C194" s="1" t="s">
        <v>145</v>
      </c>
      <c r="D194" s="1" t="s">
        <v>46</v>
      </c>
      <c r="E194" s="1" t="s">
        <v>47</v>
      </c>
      <c r="F194" s="1">
        <v>2020</v>
      </c>
      <c r="G194" s="1" t="s">
        <v>3</v>
      </c>
      <c r="H194" s="3">
        <v>1.8</v>
      </c>
      <c r="I194" s="3">
        <v>1.8</v>
      </c>
      <c r="J194" s="3">
        <v>14</v>
      </c>
      <c r="K194" s="3">
        <v>7.7777777777777803</v>
      </c>
      <c r="L194" s="1" t="s">
        <v>356</v>
      </c>
    </row>
    <row r="195" spans="1:12" outlineLevel="2" x14ac:dyDescent="0.25">
      <c r="A195" s="1">
        <v>25436</v>
      </c>
      <c r="B195" s="73" t="s">
        <v>384</v>
      </c>
      <c r="C195" s="1" t="s">
        <v>51</v>
      </c>
      <c r="D195" s="1" t="s">
        <v>46</v>
      </c>
      <c r="E195" s="1" t="s">
        <v>47</v>
      </c>
      <c r="F195" s="1">
        <v>2020</v>
      </c>
      <c r="G195" s="1" t="s">
        <v>3</v>
      </c>
      <c r="H195" s="3">
        <v>20</v>
      </c>
      <c r="I195" s="3">
        <v>20</v>
      </c>
      <c r="J195" s="3">
        <v>200</v>
      </c>
      <c r="K195" s="3">
        <v>10</v>
      </c>
      <c r="L195" s="1" t="s">
        <v>356</v>
      </c>
    </row>
    <row r="196" spans="1:12" outlineLevel="2" x14ac:dyDescent="0.25">
      <c r="A196" s="1">
        <v>25807</v>
      </c>
      <c r="B196" s="73" t="s">
        <v>384</v>
      </c>
      <c r="C196" s="1" t="s">
        <v>213</v>
      </c>
      <c r="D196" s="1" t="s">
        <v>46</v>
      </c>
      <c r="E196" s="1" t="s">
        <v>47</v>
      </c>
      <c r="F196" s="1">
        <v>2020</v>
      </c>
      <c r="G196" s="1" t="s">
        <v>3</v>
      </c>
      <c r="H196" s="3">
        <v>5</v>
      </c>
      <c r="I196" s="3">
        <v>5</v>
      </c>
      <c r="J196" s="3">
        <v>35</v>
      </c>
      <c r="K196" s="3">
        <v>7</v>
      </c>
      <c r="L196" s="1" t="s">
        <v>356</v>
      </c>
    </row>
    <row r="197" spans="1:12" outlineLevel="2" x14ac:dyDescent="0.25">
      <c r="A197" s="1">
        <v>25148</v>
      </c>
      <c r="B197" s="73" t="s">
        <v>385</v>
      </c>
      <c r="C197" s="1" t="s">
        <v>130</v>
      </c>
      <c r="D197" s="1" t="s">
        <v>46</v>
      </c>
      <c r="E197" s="1" t="s">
        <v>47</v>
      </c>
      <c r="F197" s="1">
        <v>2020</v>
      </c>
      <c r="G197" s="1" t="s">
        <v>11</v>
      </c>
      <c r="H197" s="3">
        <v>10.199999999999999</v>
      </c>
      <c r="I197" s="3">
        <v>10.1</v>
      </c>
      <c r="J197" s="3">
        <v>50.5</v>
      </c>
      <c r="K197" s="3">
        <v>5</v>
      </c>
      <c r="L197" s="1" t="s">
        <v>356</v>
      </c>
    </row>
    <row r="198" spans="1:12" outlineLevel="2" x14ac:dyDescent="0.25">
      <c r="A198" s="1">
        <v>25148</v>
      </c>
      <c r="B198" s="73" t="s">
        <v>385</v>
      </c>
      <c r="C198" s="1" t="s">
        <v>130</v>
      </c>
      <c r="D198" s="1" t="s">
        <v>46</v>
      </c>
      <c r="E198" s="1" t="s">
        <v>47</v>
      </c>
      <c r="F198" s="1">
        <v>2020</v>
      </c>
      <c r="G198" s="1" t="s">
        <v>3</v>
      </c>
      <c r="H198" s="3">
        <v>10</v>
      </c>
      <c r="I198" s="3">
        <v>9.5</v>
      </c>
      <c r="J198" s="3">
        <v>47.5</v>
      </c>
      <c r="K198" s="3">
        <v>5</v>
      </c>
      <c r="L198" s="1" t="s">
        <v>356</v>
      </c>
    </row>
    <row r="199" spans="1:12" outlineLevel="2" x14ac:dyDescent="0.25">
      <c r="A199" s="1">
        <v>25777</v>
      </c>
      <c r="B199" s="73" t="s">
        <v>386</v>
      </c>
      <c r="C199" s="1" t="s">
        <v>211</v>
      </c>
      <c r="D199" s="1" t="s">
        <v>46</v>
      </c>
      <c r="E199" s="1" t="s">
        <v>47</v>
      </c>
      <c r="F199" s="1">
        <v>2020</v>
      </c>
      <c r="G199" s="1" t="s">
        <v>3</v>
      </c>
      <c r="H199" s="3">
        <v>0</v>
      </c>
      <c r="I199" s="3">
        <v>0</v>
      </c>
      <c r="J199" s="3">
        <v>0</v>
      </c>
      <c r="K199" s="3">
        <v>0</v>
      </c>
      <c r="L199" s="1" t="s">
        <v>356</v>
      </c>
    </row>
    <row r="200" spans="1:12" outlineLevel="2" x14ac:dyDescent="0.25">
      <c r="A200" s="1">
        <v>25777</v>
      </c>
      <c r="B200" s="73" t="s">
        <v>386</v>
      </c>
      <c r="C200" s="1" t="s">
        <v>211</v>
      </c>
      <c r="D200" s="1" t="s">
        <v>46</v>
      </c>
      <c r="E200" s="1" t="s">
        <v>47</v>
      </c>
      <c r="F200" s="1">
        <v>2020</v>
      </c>
      <c r="G200" s="1" t="s">
        <v>11</v>
      </c>
      <c r="H200" s="3">
        <v>0</v>
      </c>
      <c r="I200" s="3">
        <v>0</v>
      </c>
      <c r="J200" s="3">
        <v>0</v>
      </c>
      <c r="K200" s="3">
        <v>0</v>
      </c>
      <c r="L200" s="1" t="s">
        <v>356</v>
      </c>
    </row>
    <row r="201" spans="1:12" outlineLevel="2" x14ac:dyDescent="0.25">
      <c r="A201" s="1">
        <v>25875</v>
      </c>
      <c r="B201" s="73" t="s">
        <v>386</v>
      </c>
      <c r="C201" s="1" t="s">
        <v>147</v>
      </c>
      <c r="D201" s="1" t="s">
        <v>46</v>
      </c>
      <c r="E201" s="1" t="s">
        <v>47</v>
      </c>
      <c r="F201" s="1">
        <v>2020</v>
      </c>
      <c r="G201" s="1" t="s">
        <v>3</v>
      </c>
      <c r="H201" s="3">
        <v>12</v>
      </c>
      <c r="I201" s="3">
        <v>12</v>
      </c>
      <c r="J201" s="3">
        <v>120</v>
      </c>
      <c r="K201" s="3">
        <v>10</v>
      </c>
      <c r="L201" s="1" t="s">
        <v>356</v>
      </c>
    </row>
    <row r="202" spans="1:12" outlineLevel="2" x14ac:dyDescent="0.25">
      <c r="A202" s="1">
        <v>25293</v>
      </c>
      <c r="B202" s="73" t="s">
        <v>387</v>
      </c>
      <c r="C202" s="1" t="s">
        <v>148</v>
      </c>
      <c r="D202" s="1" t="s">
        <v>46</v>
      </c>
      <c r="E202" s="1" t="s">
        <v>47</v>
      </c>
      <c r="F202" s="1">
        <v>2020</v>
      </c>
      <c r="G202" s="1" t="s">
        <v>3</v>
      </c>
      <c r="H202" s="3">
        <v>12</v>
      </c>
      <c r="I202" s="3">
        <v>10</v>
      </c>
      <c r="J202" s="3">
        <v>100</v>
      </c>
      <c r="K202" s="3">
        <v>10</v>
      </c>
      <c r="L202" s="1" t="s">
        <v>356</v>
      </c>
    </row>
    <row r="203" spans="1:12" outlineLevel="2" x14ac:dyDescent="0.25">
      <c r="A203" s="1">
        <v>25372</v>
      </c>
      <c r="B203" s="73" t="s">
        <v>387</v>
      </c>
      <c r="C203" s="1" t="s">
        <v>164</v>
      </c>
      <c r="D203" s="1" t="s">
        <v>46</v>
      </c>
      <c r="E203" s="1" t="s">
        <v>47</v>
      </c>
      <c r="F203" s="1">
        <v>2020</v>
      </c>
      <c r="G203" s="1" t="s">
        <v>3</v>
      </c>
      <c r="H203" s="3">
        <v>20</v>
      </c>
      <c r="I203" s="3">
        <v>20</v>
      </c>
      <c r="J203" s="3">
        <v>80</v>
      </c>
      <c r="K203" s="3">
        <v>4</v>
      </c>
      <c r="L203" s="1" t="s">
        <v>356</v>
      </c>
    </row>
    <row r="204" spans="1:12" outlineLevel="2" x14ac:dyDescent="0.25">
      <c r="A204" s="1">
        <v>25372</v>
      </c>
      <c r="B204" s="73" t="s">
        <v>387</v>
      </c>
      <c r="C204" s="1" t="s">
        <v>164</v>
      </c>
      <c r="D204" s="1" t="s">
        <v>46</v>
      </c>
      <c r="E204" s="1" t="s">
        <v>47</v>
      </c>
      <c r="F204" s="1">
        <v>2020</v>
      </c>
      <c r="G204" s="1" t="s">
        <v>11</v>
      </c>
      <c r="H204" s="3">
        <v>20</v>
      </c>
      <c r="I204" s="3">
        <v>20</v>
      </c>
      <c r="J204" s="3">
        <v>80</v>
      </c>
      <c r="K204" s="3">
        <v>4</v>
      </c>
      <c r="L204" s="1" t="s">
        <v>356</v>
      </c>
    </row>
    <row r="205" spans="1:12" outlineLevel="2" x14ac:dyDescent="0.25">
      <c r="A205" s="1">
        <v>25867</v>
      </c>
      <c r="B205" s="73" t="s">
        <v>388</v>
      </c>
      <c r="C205" s="1" t="s">
        <v>166</v>
      </c>
      <c r="D205" s="1" t="s">
        <v>46</v>
      </c>
      <c r="E205" s="1" t="s">
        <v>47</v>
      </c>
      <c r="F205" s="1">
        <v>2020</v>
      </c>
      <c r="G205" s="1" t="s">
        <v>3</v>
      </c>
      <c r="H205" s="3">
        <v>0.5</v>
      </c>
      <c r="I205" s="3">
        <v>0.5</v>
      </c>
      <c r="J205" s="3">
        <v>5</v>
      </c>
      <c r="K205" s="3">
        <v>10</v>
      </c>
      <c r="L205" s="1" t="s">
        <v>356</v>
      </c>
    </row>
    <row r="206" spans="1:12" outlineLevel="2" x14ac:dyDescent="0.25">
      <c r="A206" s="1">
        <v>25151</v>
      </c>
      <c r="B206" s="73" t="s">
        <v>390</v>
      </c>
      <c r="C206" s="1" t="s">
        <v>136</v>
      </c>
      <c r="D206" s="1" t="s">
        <v>46</v>
      </c>
      <c r="E206" s="1" t="s">
        <v>47</v>
      </c>
      <c r="F206" s="1">
        <v>2020</v>
      </c>
      <c r="G206" s="1" t="s">
        <v>3</v>
      </c>
      <c r="H206" s="3">
        <v>37</v>
      </c>
      <c r="I206" s="3">
        <v>37</v>
      </c>
      <c r="J206" s="3">
        <v>296</v>
      </c>
      <c r="K206" s="3">
        <v>8</v>
      </c>
      <c r="L206" s="1" t="s">
        <v>356</v>
      </c>
    </row>
    <row r="207" spans="1:12" outlineLevel="2" x14ac:dyDescent="0.25">
      <c r="A207" s="1">
        <v>25151</v>
      </c>
      <c r="B207" s="73" t="s">
        <v>390</v>
      </c>
      <c r="C207" s="1" t="s">
        <v>136</v>
      </c>
      <c r="D207" s="1" t="s">
        <v>46</v>
      </c>
      <c r="E207" s="1" t="s">
        <v>47</v>
      </c>
      <c r="F207" s="1">
        <v>2020</v>
      </c>
      <c r="G207" s="1" t="s">
        <v>11</v>
      </c>
      <c r="H207" s="3">
        <v>37</v>
      </c>
      <c r="I207" s="3">
        <v>37</v>
      </c>
      <c r="J207" s="3">
        <v>296</v>
      </c>
      <c r="K207" s="3">
        <v>8</v>
      </c>
      <c r="L207" s="1" t="s">
        <v>356</v>
      </c>
    </row>
    <row r="208" spans="1:12" outlineLevel="2" x14ac:dyDescent="0.25">
      <c r="A208" s="1">
        <v>25281</v>
      </c>
      <c r="B208" s="73" t="s">
        <v>390</v>
      </c>
      <c r="C208" s="1" t="s">
        <v>112</v>
      </c>
      <c r="D208" s="1" t="s">
        <v>46</v>
      </c>
      <c r="E208" s="1" t="s">
        <v>47</v>
      </c>
      <c r="F208" s="1">
        <v>2020</v>
      </c>
      <c r="G208" s="1" t="s">
        <v>3</v>
      </c>
      <c r="H208" s="3">
        <v>100</v>
      </c>
      <c r="I208" s="3">
        <v>100</v>
      </c>
      <c r="J208" s="3">
        <v>700</v>
      </c>
      <c r="K208" s="3">
        <v>7</v>
      </c>
      <c r="L208" s="1" t="s">
        <v>356</v>
      </c>
    </row>
    <row r="209" spans="1:12" outlineLevel="2" x14ac:dyDescent="0.25">
      <c r="A209" s="1">
        <v>25281</v>
      </c>
      <c r="B209" s="73" t="s">
        <v>390</v>
      </c>
      <c r="C209" s="1" t="s">
        <v>112</v>
      </c>
      <c r="D209" s="1" t="s">
        <v>46</v>
      </c>
      <c r="E209" s="1" t="s">
        <v>47</v>
      </c>
      <c r="F209" s="1">
        <v>2020</v>
      </c>
      <c r="G209" s="1" t="s">
        <v>11</v>
      </c>
      <c r="H209" s="3">
        <v>0</v>
      </c>
      <c r="I209" s="3">
        <v>0</v>
      </c>
      <c r="J209" s="3">
        <v>0</v>
      </c>
      <c r="K209" s="3">
        <v>0</v>
      </c>
      <c r="L209" s="1" t="s">
        <v>356</v>
      </c>
    </row>
    <row r="210" spans="1:12" outlineLevel="2" x14ac:dyDescent="0.25">
      <c r="A210" s="1">
        <v>25594</v>
      </c>
      <c r="B210" s="73" t="s">
        <v>390</v>
      </c>
      <c r="C210" s="1" t="s">
        <v>157</v>
      </c>
      <c r="D210" s="1" t="s">
        <v>46</v>
      </c>
      <c r="E210" s="1" t="s">
        <v>47</v>
      </c>
      <c r="F210" s="1">
        <v>2020</v>
      </c>
      <c r="G210" s="1" t="s">
        <v>3</v>
      </c>
      <c r="H210" s="3">
        <v>40</v>
      </c>
      <c r="I210" s="3">
        <v>40</v>
      </c>
      <c r="J210" s="3">
        <v>400</v>
      </c>
      <c r="K210" s="3">
        <v>10</v>
      </c>
      <c r="L210" s="1" t="s">
        <v>356</v>
      </c>
    </row>
    <row r="211" spans="1:12" outlineLevel="2" x14ac:dyDescent="0.25">
      <c r="A211" s="1">
        <v>25594</v>
      </c>
      <c r="B211" s="73" t="s">
        <v>390</v>
      </c>
      <c r="C211" s="1" t="s">
        <v>157</v>
      </c>
      <c r="D211" s="1" t="s">
        <v>46</v>
      </c>
      <c r="E211" s="1" t="s">
        <v>47</v>
      </c>
      <c r="F211" s="1">
        <v>2020</v>
      </c>
      <c r="G211" s="1" t="s">
        <v>11</v>
      </c>
      <c r="H211" s="3">
        <v>20</v>
      </c>
      <c r="I211" s="3">
        <v>20</v>
      </c>
      <c r="J211" s="3">
        <v>200</v>
      </c>
      <c r="K211" s="3">
        <v>10</v>
      </c>
      <c r="L211" s="1" t="s">
        <v>356</v>
      </c>
    </row>
    <row r="212" spans="1:12" outlineLevel="2" x14ac:dyDescent="0.25">
      <c r="A212" s="1">
        <v>25841</v>
      </c>
      <c r="B212" s="73" t="s">
        <v>390</v>
      </c>
      <c r="C212" s="1" t="s">
        <v>125</v>
      </c>
      <c r="D212" s="1" t="s">
        <v>46</v>
      </c>
      <c r="E212" s="1" t="s">
        <v>47</v>
      </c>
      <c r="F212" s="1">
        <v>2020</v>
      </c>
      <c r="G212" s="1" t="s">
        <v>3</v>
      </c>
      <c r="H212" s="3">
        <v>10</v>
      </c>
      <c r="I212" s="3">
        <v>10</v>
      </c>
      <c r="J212" s="3">
        <v>60</v>
      </c>
      <c r="K212" s="3">
        <v>6</v>
      </c>
      <c r="L212" s="1" t="s">
        <v>356</v>
      </c>
    </row>
    <row r="213" spans="1:12" outlineLevel="2" x14ac:dyDescent="0.25">
      <c r="A213" s="1">
        <v>25845</v>
      </c>
      <c r="B213" s="73" t="s">
        <v>390</v>
      </c>
      <c r="C213" s="1" t="s">
        <v>63</v>
      </c>
      <c r="D213" s="1" t="s">
        <v>46</v>
      </c>
      <c r="E213" s="1" t="s">
        <v>47</v>
      </c>
      <c r="F213" s="1">
        <v>2020</v>
      </c>
      <c r="G213" s="1" t="s">
        <v>11</v>
      </c>
      <c r="H213" s="3">
        <v>0</v>
      </c>
      <c r="I213" s="3">
        <v>0</v>
      </c>
      <c r="J213" s="3">
        <v>0</v>
      </c>
      <c r="K213" s="3">
        <v>0</v>
      </c>
      <c r="L213" s="1" t="s">
        <v>356</v>
      </c>
    </row>
    <row r="214" spans="1:12" outlineLevel="2" x14ac:dyDescent="0.25">
      <c r="A214" s="1">
        <v>25513</v>
      </c>
      <c r="B214" s="73" t="s">
        <v>391</v>
      </c>
      <c r="C214" s="1" t="s">
        <v>21</v>
      </c>
      <c r="D214" s="1" t="s">
        <v>46</v>
      </c>
      <c r="E214" s="1" t="s">
        <v>47</v>
      </c>
      <c r="F214" s="1">
        <v>2020</v>
      </c>
      <c r="G214" s="1" t="s">
        <v>3</v>
      </c>
      <c r="H214" s="3">
        <v>5</v>
      </c>
      <c r="I214" s="3">
        <v>4</v>
      </c>
      <c r="J214" s="3">
        <v>72</v>
      </c>
      <c r="K214" s="3">
        <v>18</v>
      </c>
      <c r="L214" s="1" t="s">
        <v>356</v>
      </c>
    </row>
    <row r="215" spans="1:12" outlineLevel="2" x14ac:dyDescent="0.25">
      <c r="A215" s="1">
        <v>25513</v>
      </c>
      <c r="B215" s="73" t="s">
        <v>391</v>
      </c>
      <c r="C215" s="1" t="s">
        <v>21</v>
      </c>
      <c r="D215" s="1" t="s">
        <v>46</v>
      </c>
      <c r="E215" s="1" t="s">
        <v>47</v>
      </c>
      <c r="F215" s="1">
        <v>2020</v>
      </c>
      <c r="G215" s="1" t="s">
        <v>11</v>
      </c>
      <c r="H215" s="3">
        <v>5</v>
      </c>
      <c r="I215" s="3">
        <v>5</v>
      </c>
      <c r="J215" s="3">
        <v>100</v>
      </c>
      <c r="K215" s="3">
        <v>20</v>
      </c>
      <c r="L215" s="1" t="s">
        <v>356</v>
      </c>
    </row>
    <row r="216" spans="1:12" outlineLevel="2" x14ac:dyDescent="0.25">
      <c r="A216" s="1">
        <v>25885</v>
      </c>
      <c r="B216" s="73" t="s">
        <v>391</v>
      </c>
      <c r="C216" s="1" t="s">
        <v>113</v>
      </c>
      <c r="D216" s="1" t="s">
        <v>46</v>
      </c>
      <c r="E216" s="1" t="s">
        <v>47</v>
      </c>
      <c r="F216" s="1">
        <v>2020</v>
      </c>
      <c r="G216" s="1" t="s">
        <v>11</v>
      </c>
      <c r="H216" s="3">
        <v>14</v>
      </c>
      <c r="I216" s="3">
        <v>13</v>
      </c>
      <c r="J216" s="3">
        <v>130</v>
      </c>
      <c r="K216" s="3">
        <v>10</v>
      </c>
      <c r="L216" s="1" t="s">
        <v>356</v>
      </c>
    </row>
    <row r="217" spans="1:12" outlineLevel="2" x14ac:dyDescent="0.25">
      <c r="A217" s="1">
        <v>25885</v>
      </c>
      <c r="B217" s="73" t="s">
        <v>391</v>
      </c>
      <c r="C217" s="1" t="s">
        <v>113</v>
      </c>
      <c r="D217" s="1" t="s">
        <v>46</v>
      </c>
      <c r="E217" s="1" t="s">
        <v>47</v>
      </c>
      <c r="F217" s="1">
        <v>2020</v>
      </c>
      <c r="G217" s="1" t="s">
        <v>3</v>
      </c>
      <c r="H217" s="3">
        <v>10</v>
      </c>
      <c r="I217" s="3">
        <v>10</v>
      </c>
      <c r="J217" s="3">
        <v>100</v>
      </c>
      <c r="K217" s="3">
        <v>10</v>
      </c>
      <c r="L217" s="1" t="s">
        <v>356</v>
      </c>
    </row>
    <row r="218" spans="1:12" outlineLevel="2" x14ac:dyDescent="0.25">
      <c r="A218" s="1">
        <v>25290</v>
      </c>
      <c r="B218" s="74" t="s">
        <v>395</v>
      </c>
      <c r="C218" s="1" t="s">
        <v>197</v>
      </c>
      <c r="D218" s="1" t="s">
        <v>46</v>
      </c>
      <c r="E218" s="1" t="s">
        <v>47</v>
      </c>
      <c r="F218" s="1">
        <v>2020</v>
      </c>
      <c r="G218" s="1" t="s">
        <v>3</v>
      </c>
      <c r="H218" s="3">
        <v>12</v>
      </c>
      <c r="I218" s="3">
        <v>11</v>
      </c>
      <c r="J218" s="3">
        <v>132</v>
      </c>
      <c r="K218" s="3">
        <v>12</v>
      </c>
      <c r="L218" s="1" t="s">
        <v>356</v>
      </c>
    </row>
    <row r="219" spans="1:12" outlineLevel="2" x14ac:dyDescent="0.25">
      <c r="A219" s="1">
        <v>25290</v>
      </c>
      <c r="B219" s="74" t="s">
        <v>395</v>
      </c>
      <c r="C219" s="1" t="s">
        <v>197</v>
      </c>
      <c r="D219" s="1" t="s">
        <v>46</v>
      </c>
      <c r="E219" s="1" t="s">
        <v>47</v>
      </c>
      <c r="F219" s="1">
        <v>2020</v>
      </c>
      <c r="G219" s="1" t="s">
        <v>11</v>
      </c>
      <c r="H219" s="3">
        <v>3</v>
      </c>
      <c r="I219" s="3">
        <v>2.8</v>
      </c>
      <c r="J219" s="3">
        <v>30.799999999999997</v>
      </c>
      <c r="K219" s="3">
        <v>11</v>
      </c>
      <c r="L219" s="1" t="s">
        <v>356</v>
      </c>
    </row>
    <row r="220" spans="1:12" outlineLevel="2" x14ac:dyDescent="0.25">
      <c r="A220" s="1">
        <v>25312</v>
      </c>
      <c r="B220" s="74" t="s">
        <v>395</v>
      </c>
      <c r="C220" s="1" t="s">
        <v>41</v>
      </c>
      <c r="D220" s="1" t="s">
        <v>46</v>
      </c>
      <c r="E220" s="1" t="s">
        <v>47</v>
      </c>
      <c r="F220" s="1">
        <v>2020</v>
      </c>
      <c r="G220" s="1" t="s">
        <v>3</v>
      </c>
      <c r="H220" s="3">
        <v>8</v>
      </c>
      <c r="I220" s="3">
        <v>8</v>
      </c>
      <c r="J220" s="3">
        <v>48</v>
      </c>
      <c r="K220" s="3">
        <v>6</v>
      </c>
      <c r="L220" s="1" t="s">
        <v>356</v>
      </c>
    </row>
    <row r="221" spans="1:12" s="18" customFormat="1" outlineLevel="2" x14ac:dyDescent="0.25">
      <c r="A221" s="1">
        <v>25312</v>
      </c>
      <c r="B221" s="74" t="s">
        <v>395</v>
      </c>
      <c r="C221" s="1" t="s">
        <v>41</v>
      </c>
      <c r="D221" s="1" t="s">
        <v>46</v>
      </c>
      <c r="E221" s="1" t="s">
        <v>47</v>
      </c>
      <c r="F221" s="1">
        <v>2020</v>
      </c>
      <c r="G221" s="1" t="s">
        <v>11</v>
      </c>
      <c r="H221" s="3">
        <v>3</v>
      </c>
      <c r="I221" s="3">
        <v>3</v>
      </c>
      <c r="J221" s="3">
        <v>24</v>
      </c>
      <c r="K221" s="3">
        <v>8</v>
      </c>
      <c r="L221" s="1" t="s">
        <v>356</v>
      </c>
    </row>
    <row r="222" spans="1:12" s="18" customFormat="1" outlineLevel="2" x14ac:dyDescent="0.25">
      <c r="A222" s="1">
        <v>25649</v>
      </c>
      <c r="B222" s="74" t="s">
        <v>395</v>
      </c>
      <c r="C222" s="1" t="s">
        <v>162</v>
      </c>
      <c r="D222" s="1" t="s">
        <v>46</v>
      </c>
      <c r="E222" s="1" t="s">
        <v>47</v>
      </c>
      <c r="F222" s="1">
        <v>2020</v>
      </c>
      <c r="G222" s="1" t="s">
        <v>11</v>
      </c>
      <c r="H222" s="3">
        <v>7</v>
      </c>
      <c r="I222" s="3">
        <v>7</v>
      </c>
      <c r="J222" s="3">
        <v>77</v>
      </c>
      <c r="K222" s="3">
        <v>11</v>
      </c>
      <c r="L222" s="1" t="s">
        <v>356</v>
      </c>
    </row>
    <row r="223" spans="1:12" outlineLevel="2" x14ac:dyDescent="0.25">
      <c r="A223" s="1">
        <v>25649</v>
      </c>
      <c r="B223" s="74" t="s">
        <v>395</v>
      </c>
      <c r="C223" s="1" t="s">
        <v>162</v>
      </c>
      <c r="D223" s="1" t="s">
        <v>46</v>
      </c>
      <c r="E223" s="1" t="s">
        <v>47</v>
      </c>
      <c r="F223" s="1">
        <v>2020</v>
      </c>
      <c r="G223" s="1" t="s">
        <v>3</v>
      </c>
      <c r="H223" s="3">
        <v>5</v>
      </c>
      <c r="I223" s="3">
        <v>5</v>
      </c>
      <c r="J223" s="3">
        <v>82</v>
      </c>
      <c r="K223" s="3">
        <v>16.399999999999999</v>
      </c>
      <c r="L223" s="1" t="s">
        <v>356</v>
      </c>
    </row>
    <row r="224" spans="1:12" outlineLevel="2" x14ac:dyDescent="0.25">
      <c r="A224" s="1">
        <v>25596</v>
      </c>
      <c r="B224" s="74" t="s">
        <v>396</v>
      </c>
      <c r="C224" s="1" t="s">
        <v>161</v>
      </c>
      <c r="D224" s="1" t="s">
        <v>46</v>
      </c>
      <c r="E224" s="1" t="s">
        <v>47</v>
      </c>
      <c r="F224" s="1">
        <v>2020</v>
      </c>
      <c r="G224" s="1" t="s">
        <v>3</v>
      </c>
      <c r="H224" s="3">
        <v>5</v>
      </c>
      <c r="I224" s="3">
        <v>5</v>
      </c>
      <c r="J224" s="3">
        <v>40</v>
      </c>
      <c r="K224" s="3">
        <v>8</v>
      </c>
      <c r="L224" s="1" t="s">
        <v>356</v>
      </c>
    </row>
    <row r="225" spans="1:12" outlineLevel="2" x14ac:dyDescent="0.25">
      <c r="A225" s="1">
        <v>25797</v>
      </c>
      <c r="B225" s="74" t="s">
        <v>396</v>
      </c>
      <c r="C225" s="1" t="s">
        <v>182</v>
      </c>
      <c r="D225" s="1" t="s">
        <v>46</v>
      </c>
      <c r="E225" s="1" t="s">
        <v>47</v>
      </c>
      <c r="F225" s="1">
        <v>2020</v>
      </c>
      <c r="G225" s="1" t="s">
        <v>3</v>
      </c>
      <c r="H225" s="3">
        <v>0</v>
      </c>
      <c r="I225" s="3">
        <v>0</v>
      </c>
      <c r="J225" s="3">
        <v>0</v>
      </c>
      <c r="K225" s="3">
        <v>0</v>
      </c>
      <c r="L225" s="1" t="s">
        <v>356</v>
      </c>
    </row>
    <row r="226" spans="1:12" outlineLevel="2" x14ac:dyDescent="0.25">
      <c r="A226" s="1">
        <v>25797</v>
      </c>
      <c r="B226" s="74" t="s">
        <v>396</v>
      </c>
      <c r="C226" s="1" t="s">
        <v>182</v>
      </c>
      <c r="D226" s="1" t="s">
        <v>46</v>
      </c>
      <c r="E226" s="1" t="s">
        <v>47</v>
      </c>
      <c r="F226" s="1">
        <v>2020</v>
      </c>
      <c r="G226" s="1" t="s">
        <v>11</v>
      </c>
      <c r="H226" s="3">
        <v>0</v>
      </c>
      <c r="I226" s="3">
        <v>0</v>
      </c>
      <c r="J226" s="3">
        <v>0</v>
      </c>
      <c r="K226" s="3">
        <v>0</v>
      </c>
      <c r="L226" s="1" t="s">
        <v>356</v>
      </c>
    </row>
    <row r="227" spans="1:12" outlineLevel="2" x14ac:dyDescent="0.25">
      <c r="A227" s="1">
        <v>25154</v>
      </c>
      <c r="B227" s="74" t="s">
        <v>397</v>
      </c>
      <c r="C227" s="1" t="s">
        <v>140</v>
      </c>
      <c r="D227" s="1" t="s">
        <v>46</v>
      </c>
      <c r="E227" s="1" t="s">
        <v>47</v>
      </c>
      <c r="F227" s="1">
        <v>2020</v>
      </c>
      <c r="G227" s="1" t="s">
        <v>3</v>
      </c>
      <c r="H227" s="3">
        <v>1</v>
      </c>
      <c r="I227" s="3">
        <v>1</v>
      </c>
      <c r="J227" s="3">
        <v>8</v>
      </c>
      <c r="K227" s="3">
        <v>8</v>
      </c>
      <c r="L227" s="1" t="s">
        <v>356</v>
      </c>
    </row>
    <row r="228" spans="1:12" outlineLevel="2" x14ac:dyDescent="0.25">
      <c r="A228" s="1">
        <v>25154</v>
      </c>
      <c r="B228" s="74" t="s">
        <v>397</v>
      </c>
      <c r="C228" s="1" t="s">
        <v>140</v>
      </c>
      <c r="D228" s="1" t="s">
        <v>46</v>
      </c>
      <c r="E228" s="1" t="s">
        <v>47</v>
      </c>
      <c r="F228" s="1">
        <v>2020</v>
      </c>
      <c r="G228" s="1" t="s">
        <v>11</v>
      </c>
      <c r="H228" s="3">
        <v>1</v>
      </c>
      <c r="I228" s="3">
        <v>1</v>
      </c>
      <c r="J228" s="3">
        <v>9</v>
      </c>
      <c r="K228" s="3">
        <v>9</v>
      </c>
      <c r="L228" s="1" t="s">
        <v>356</v>
      </c>
    </row>
    <row r="229" spans="1:12" outlineLevel="1" x14ac:dyDescent="0.25">
      <c r="A229" s="107"/>
      <c r="B229" s="108"/>
      <c r="C229" s="107"/>
      <c r="D229" s="107"/>
      <c r="E229" s="109" t="s">
        <v>446</v>
      </c>
      <c r="F229" s="107"/>
      <c r="G229" s="107"/>
      <c r="H229" s="110">
        <f>SUBTOTAL(9,H193:H228)</f>
        <v>436.5</v>
      </c>
      <c r="I229" s="110">
        <f>SUBTOTAL(9,I193:I228)</f>
        <v>430.7</v>
      </c>
      <c r="J229" s="110">
        <f>SUBTOTAL(9,J193:J228)</f>
        <v>3552.8</v>
      </c>
      <c r="K229" s="110"/>
      <c r="L229" s="107"/>
    </row>
    <row r="230" spans="1:12" outlineLevel="2" x14ac:dyDescent="0.25">
      <c r="A230" s="5">
        <v>25815</v>
      </c>
      <c r="B230" s="105" t="s">
        <v>383</v>
      </c>
      <c r="C230" s="5" t="s">
        <v>114</v>
      </c>
      <c r="D230" s="5" t="s">
        <v>115</v>
      </c>
      <c r="E230" s="5" t="s">
        <v>116</v>
      </c>
      <c r="F230" s="5">
        <v>2020</v>
      </c>
      <c r="G230" s="5" t="s">
        <v>3</v>
      </c>
      <c r="H230" s="6">
        <v>0</v>
      </c>
      <c r="I230" s="6">
        <v>0</v>
      </c>
      <c r="J230" s="6">
        <v>0</v>
      </c>
      <c r="K230" s="6">
        <v>0</v>
      </c>
      <c r="L230" s="5" t="s">
        <v>4</v>
      </c>
    </row>
    <row r="231" spans="1:12" outlineLevel="2" x14ac:dyDescent="0.25">
      <c r="A231" s="1">
        <v>25815</v>
      </c>
      <c r="B231" s="73" t="s">
        <v>383</v>
      </c>
      <c r="C231" s="1" t="s">
        <v>114</v>
      </c>
      <c r="D231" s="1" t="s">
        <v>115</v>
      </c>
      <c r="E231" s="1" t="s">
        <v>116</v>
      </c>
      <c r="F231" s="1">
        <v>2020</v>
      </c>
      <c r="G231" s="1" t="s">
        <v>11</v>
      </c>
      <c r="H231" s="3">
        <v>0</v>
      </c>
      <c r="I231" s="3">
        <v>0</v>
      </c>
      <c r="J231" s="3">
        <v>0</v>
      </c>
      <c r="K231" s="3">
        <v>0</v>
      </c>
      <c r="L231" s="1" t="s">
        <v>4</v>
      </c>
    </row>
    <row r="232" spans="1:12" outlineLevel="2" x14ac:dyDescent="0.25">
      <c r="A232" s="1">
        <v>25662</v>
      </c>
      <c r="B232" s="73" t="s">
        <v>388</v>
      </c>
      <c r="C232" s="1" t="s">
        <v>153</v>
      </c>
      <c r="D232" s="1" t="s">
        <v>115</v>
      </c>
      <c r="E232" s="1" t="s">
        <v>116</v>
      </c>
      <c r="F232" s="1">
        <v>2020</v>
      </c>
      <c r="G232" s="1" t="s">
        <v>11</v>
      </c>
      <c r="H232" s="3">
        <v>97</v>
      </c>
      <c r="I232" s="3">
        <v>95</v>
      </c>
      <c r="J232" s="3">
        <v>522.5</v>
      </c>
      <c r="K232" s="3">
        <v>5.5</v>
      </c>
      <c r="L232" s="1" t="s">
        <v>4</v>
      </c>
    </row>
    <row r="233" spans="1:12" outlineLevel="2" x14ac:dyDescent="0.25">
      <c r="A233" s="1">
        <v>25662</v>
      </c>
      <c r="B233" s="73" t="s">
        <v>388</v>
      </c>
      <c r="C233" s="1" t="s">
        <v>153</v>
      </c>
      <c r="D233" s="1" t="s">
        <v>115</v>
      </c>
      <c r="E233" s="1" t="s">
        <v>116</v>
      </c>
      <c r="F233" s="1">
        <v>2020</v>
      </c>
      <c r="G233" s="1" t="s">
        <v>3</v>
      </c>
      <c r="H233" s="3">
        <v>90</v>
      </c>
      <c r="I233" s="3">
        <v>90</v>
      </c>
      <c r="J233" s="3">
        <v>594</v>
      </c>
      <c r="K233" s="3">
        <v>6.6</v>
      </c>
      <c r="L233" s="1" t="s">
        <v>4</v>
      </c>
    </row>
    <row r="234" spans="1:12" outlineLevel="2" x14ac:dyDescent="0.25">
      <c r="A234" s="1">
        <v>25530</v>
      </c>
      <c r="B234" s="73" t="s">
        <v>389</v>
      </c>
      <c r="C234" s="1" t="s">
        <v>206</v>
      </c>
      <c r="D234" s="1" t="s">
        <v>115</v>
      </c>
      <c r="E234" s="1" t="s">
        <v>116</v>
      </c>
      <c r="F234" s="1">
        <v>2020</v>
      </c>
      <c r="G234" s="1" t="s">
        <v>3</v>
      </c>
      <c r="H234" s="3">
        <v>290</v>
      </c>
      <c r="I234" s="3">
        <v>285</v>
      </c>
      <c r="J234" s="3">
        <v>1824</v>
      </c>
      <c r="K234" s="3">
        <v>6.4</v>
      </c>
      <c r="L234" s="1" t="s">
        <v>4</v>
      </c>
    </row>
    <row r="235" spans="1:12" outlineLevel="2" x14ac:dyDescent="0.25">
      <c r="A235" s="1">
        <v>25530</v>
      </c>
      <c r="B235" s="73" t="s">
        <v>389</v>
      </c>
      <c r="C235" s="1" t="s">
        <v>206</v>
      </c>
      <c r="D235" s="1" t="s">
        <v>115</v>
      </c>
      <c r="E235" s="1" t="s">
        <v>116</v>
      </c>
      <c r="F235" s="1">
        <v>2020</v>
      </c>
      <c r="G235" s="1" t="s">
        <v>11</v>
      </c>
      <c r="H235" s="3">
        <v>260</v>
      </c>
      <c r="I235" s="3">
        <v>260</v>
      </c>
      <c r="J235" s="3">
        <v>1690</v>
      </c>
      <c r="K235" s="3">
        <v>6.5</v>
      </c>
      <c r="L235" s="1" t="s">
        <v>4</v>
      </c>
    </row>
    <row r="236" spans="1:12" outlineLevel="1" x14ac:dyDescent="0.25">
      <c r="A236" s="107"/>
      <c r="B236" s="111"/>
      <c r="C236" s="107"/>
      <c r="D236" s="107"/>
      <c r="E236" s="109" t="s">
        <v>447</v>
      </c>
      <c r="F236" s="107"/>
      <c r="G236" s="107"/>
      <c r="H236" s="110">
        <f>SUBTOTAL(9,H230:H235)</f>
        <v>737</v>
      </c>
      <c r="I236" s="110">
        <f>SUBTOTAL(9,I230:I235)</f>
        <v>730</v>
      </c>
      <c r="J236" s="110">
        <f>SUBTOTAL(9,J230:J235)</f>
        <v>4630.5</v>
      </c>
      <c r="K236" s="110"/>
      <c r="L236" s="107"/>
    </row>
    <row r="237" spans="1:12" outlineLevel="2" x14ac:dyDescent="0.25">
      <c r="A237" s="5">
        <v>25183</v>
      </c>
      <c r="B237" s="105" t="s">
        <v>384</v>
      </c>
      <c r="C237" s="5" t="s">
        <v>169</v>
      </c>
      <c r="D237" s="5" t="s">
        <v>5</v>
      </c>
      <c r="E237" s="5" t="s">
        <v>6</v>
      </c>
      <c r="F237" s="5">
        <v>2020</v>
      </c>
      <c r="G237" s="5" t="s">
        <v>3</v>
      </c>
      <c r="H237" s="6">
        <v>225</v>
      </c>
      <c r="I237" s="6">
        <v>220</v>
      </c>
      <c r="J237" s="6">
        <v>719.62616822429902</v>
      </c>
      <c r="K237" s="6">
        <v>3.2710280373831799</v>
      </c>
      <c r="L237" s="5" t="s">
        <v>4</v>
      </c>
    </row>
    <row r="238" spans="1:12" outlineLevel="2" x14ac:dyDescent="0.25">
      <c r="A238" s="1">
        <v>25183</v>
      </c>
      <c r="B238" s="73" t="s">
        <v>384</v>
      </c>
      <c r="C238" s="1" t="s">
        <v>169</v>
      </c>
      <c r="D238" s="1" t="s">
        <v>5</v>
      </c>
      <c r="E238" s="1" t="s">
        <v>6</v>
      </c>
      <c r="F238" s="1">
        <v>2020</v>
      </c>
      <c r="G238" s="1" t="s">
        <v>11</v>
      </c>
      <c r="H238" s="3">
        <v>181</v>
      </c>
      <c r="I238" s="3">
        <v>172</v>
      </c>
      <c r="J238" s="3">
        <v>562.61682242990651</v>
      </c>
      <c r="K238" s="3">
        <v>3.2710280373831799</v>
      </c>
      <c r="L238" s="1" t="s">
        <v>4</v>
      </c>
    </row>
    <row r="239" spans="1:12" outlineLevel="2" x14ac:dyDescent="0.25">
      <c r="A239" s="1">
        <v>25426</v>
      </c>
      <c r="B239" s="73" t="s">
        <v>384</v>
      </c>
      <c r="C239" s="1" t="s">
        <v>145</v>
      </c>
      <c r="D239" s="1" t="s">
        <v>5</v>
      </c>
      <c r="E239" s="1" t="s">
        <v>6</v>
      </c>
      <c r="F239" s="1">
        <v>2020</v>
      </c>
      <c r="G239" s="1" t="s">
        <v>3</v>
      </c>
      <c r="H239" s="3">
        <v>12</v>
      </c>
      <c r="I239" s="3">
        <v>10</v>
      </c>
      <c r="J239" s="3">
        <v>7.009345794392523</v>
      </c>
      <c r="K239" s="3">
        <v>0.70093457943925197</v>
      </c>
      <c r="L239" s="1" t="s">
        <v>4</v>
      </c>
    </row>
    <row r="240" spans="1:12" outlineLevel="2" x14ac:dyDescent="0.25">
      <c r="A240" s="1">
        <v>25426</v>
      </c>
      <c r="B240" s="73" t="s">
        <v>384</v>
      </c>
      <c r="C240" s="1" t="s">
        <v>145</v>
      </c>
      <c r="D240" s="1" t="s">
        <v>5</v>
      </c>
      <c r="E240" s="1" t="s">
        <v>6</v>
      </c>
      <c r="F240" s="1">
        <v>2020</v>
      </c>
      <c r="G240" s="1" t="s">
        <v>11</v>
      </c>
      <c r="H240" s="3">
        <v>6</v>
      </c>
      <c r="I240" s="3">
        <v>6</v>
      </c>
      <c r="J240" s="3">
        <v>4.2056074766355138</v>
      </c>
      <c r="K240" s="3">
        <v>0.70093457943925197</v>
      </c>
      <c r="L240" s="1" t="s">
        <v>4</v>
      </c>
    </row>
    <row r="241" spans="1:12" outlineLevel="2" x14ac:dyDescent="0.25">
      <c r="A241" s="1">
        <v>25436</v>
      </c>
      <c r="B241" s="73" t="s">
        <v>384</v>
      </c>
      <c r="C241" s="1" t="s">
        <v>51</v>
      </c>
      <c r="D241" s="1" t="s">
        <v>5</v>
      </c>
      <c r="E241" s="1" t="s">
        <v>6</v>
      </c>
      <c r="F241" s="1">
        <v>2020</v>
      </c>
      <c r="G241" s="1" t="s">
        <v>3</v>
      </c>
      <c r="H241" s="3">
        <v>10</v>
      </c>
      <c r="I241" s="3">
        <v>10</v>
      </c>
      <c r="J241" s="3">
        <v>9.3457943925233646</v>
      </c>
      <c r="K241" s="3">
        <v>0.934579439252336</v>
      </c>
      <c r="L241" s="1" t="s">
        <v>4</v>
      </c>
    </row>
    <row r="242" spans="1:12" outlineLevel="2" x14ac:dyDescent="0.25">
      <c r="A242" s="1">
        <v>25436</v>
      </c>
      <c r="B242" s="73" t="s">
        <v>384</v>
      </c>
      <c r="C242" s="1" t="s">
        <v>51</v>
      </c>
      <c r="D242" s="1" t="s">
        <v>5</v>
      </c>
      <c r="E242" s="1" t="s">
        <v>6</v>
      </c>
      <c r="F242" s="1">
        <v>2020</v>
      </c>
      <c r="G242" s="1" t="s">
        <v>11</v>
      </c>
      <c r="H242" s="3">
        <v>7</v>
      </c>
      <c r="I242" s="3">
        <v>7</v>
      </c>
      <c r="J242" s="3">
        <v>9.8130841121495322</v>
      </c>
      <c r="K242" s="3">
        <v>1.4018691588784999</v>
      </c>
      <c r="L242" s="1" t="s">
        <v>4</v>
      </c>
    </row>
    <row r="243" spans="1:12" outlineLevel="2" x14ac:dyDescent="0.25">
      <c r="A243" s="1">
        <v>25736</v>
      </c>
      <c r="B243" s="73" t="s">
        <v>384</v>
      </c>
      <c r="C243" s="1" t="s">
        <v>121</v>
      </c>
      <c r="D243" s="1" t="s">
        <v>5</v>
      </c>
      <c r="E243" s="1" t="s">
        <v>6</v>
      </c>
      <c r="F243" s="1">
        <v>2020</v>
      </c>
      <c r="G243" s="1" t="s">
        <v>11</v>
      </c>
      <c r="H243" s="3">
        <v>13</v>
      </c>
      <c r="I243" s="3">
        <v>13</v>
      </c>
      <c r="J243" s="3">
        <v>36.44859813084112</v>
      </c>
      <c r="K243" s="3">
        <v>2.8037383177570101</v>
      </c>
      <c r="L243" s="1" t="s">
        <v>4</v>
      </c>
    </row>
    <row r="244" spans="1:12" outlineLevel="2" x14ac:dyDescent="0.25">
      <c r="A244" s="1">
        <v>25736</v>
      </c>
      <c r="B244" s="73" t="s">
        <v>384</v>
      </c>
      <c r="C244" s="1" t="s">
        <v>121</v>
      </c>
      <c r="D244" s="1" t="s">
        <v>5</v>
      </c>
      <c r="E244" s="1" t="s">
        <v>6</v>
      </c>
      <c r="F244" s="1">
        <v>2020</v>
      </c>
      <c r="G244" s="1" t="s">
        <v>3</v>
      </c>
      <c r="H244" s="3">
        <v>12</v>
      </c>
      <c r="I244" s="3">
        <v>12</v>
      </c>
      <c r="J244" s="3">
        <v>33.644859813084111</v>
      </c>
      <c r="K244" s="3">
        <v>2.8037383177570101</v>
      </c>
      <c r="L244" s="1" t="s">
        <v>4</v>
      </c>
    </row>
    <row r="245" spans="1:12" outlineLevel="2" x14ac:dyDescent="0.25">
      <c r="A245" s="1">
        <v>25772</v>
      </c>
      <c r="B245" s="73" t="s">
        <v>384</v>
      </c>
      <c r="C245" s="1" t="s">
        <v>38</v>
      </c>
      <c r="D245" s="1" t="s">
        <v>5</v>
      </c>
      <c r="E245" s="1" t="s">
        <v>6</v>
      </c>
      <c r="F245" s="1">
        <v>2020</v>
      </c>
      <c r="G245" s="1" t="s">
        <v>11</v>
      </c>
      <c r="H245" s="3">
        <v>20</v>
      </c>
      <c r="I245" s="3">
        <v>20</v>
      </c>
      <c r="J245" s="3">
        <v>28.037383177570092</v>
      </c>
      <c r="K245" s="3">
        <v>1.4018691588784999</v>
      </c>
      <c r="L245" s="1" t="s">
        <v>4</v>
      </c>
    </row>
    <row r="246" spans="1:12" outlineLevel="2" x14ac:dyDescent="0.25">
      <c r="A246" s="1">
        <v>25772</v>
      </c>
      <c r="B246" s="73" t="s">
        <v>384</v>
      </c>
      <c r="C246" s="1" t="s">
        <v>38</v>
      </c>
      <c r="D246" s="1" t="s">
        <v>5</v>
      </c>
      <c r="E246" s="1" t="s">
        <v>6</v>
      </c>
      <c r="F246" s="1">
        <v>2020</v>
      </c>
      <c r="G246" s="1" t="s">
        <v>3</v>
      </c>
      <c r="H246" s="3">
        <v>16</v>
      </c>
      <c r="I246" s="3">
        <v>16</v>
      </c>
      <c r="J246" s="3">
        <v>22.429906542056074</v>
      </c>
      <c r="K246" s="3">
        <v>1.4018691588784999</v>
      </c>
      <c r="L246" s="1" t="s">
        <v>4</v>
      </c>
    </row>
    <row r="247" spans="1:12" outlineLevel="2" x14ac:dyDescent="0.25">
      <c r="A247" s="1">
        <v>25807</v>
      </c>
      <c r="B247" s="73" t="s">
        <v>384</v>
      </c>
      <c r="C247" s="1" t="s">
        <v>213</v>
      </c>
      <c r="D247" s="1" t="s">
        <v>5</v>
      </c>
      <c r="E247" s="1" t="s">
        <v>6</v>
      </c>
      <c r="F247" s="1">
        <v>2020</v>
      </c>
      <c r="G247" s="1" t="s">
        <v>11</v>
      </c>
      <c r="H247" s="3">
        <v>4</v>
      </c>
      <c r="I247" s="3">
        <v>4</v>
      </c>
      <c r="J247" s="3">
        <v>7.4766355140186915</v>
      </c>
      <c r="K247" s="3">
        <v>1.86915887850467</v>
      </c>
      <c r="L247" s="1" t="s">
        <v>4</v>
      </c>
    </row>
    <row r="248" spans="1:12" outlineLevel="2" x14ac:dyDescent="0.25">
      <c r="A248" s="1">
        <v>25873</v>
      </c>
      <c r="B248" s="73" t="s">
        <v>384</v>
      </c>
      <c r="C248" s="1" t="s">
        <v>137</v>
      </c>
      <c r="D248" s="1" t="s">
        <v>5</v>
      </c>
      <c r="E248" s="1" t="s">
        <v>6</v>
      </c>
      <c r="F248" s="1">
        <v>2020</v>
      </c>
      <c r="G248" s="1" t="s">
        <v>3</v>
      </c>
      <c r="H248" s="3">
        <v>110</v>
      </c>
      <c r="I248" s="3">
        <v>110</v>
      </c>
      <c r="J248" s="3">
        <v>154.20560747663552</v>
      </c>
      <c r="K248" s="3">
        <v>1.4018691588784999</v>
      </c>
      <c r="L248" s="1" t="s">
        <v>4</v>
      </c>
    </row>
    <row r="249" spans="1:12" outlineLevel="2" x14ac:dyDescent="0.25">
      <c r="A249" s="1">
        <v>25148</v>
      </c>
      <c r="B249" s="73" t="s">
        <v>385</v>
      </c>
      <c r="C249" s="1" t="s">
        <v>130</v>
      </c>
      <c r="D249" s="1" t="s">
        <v>5</v>
      </c>
      <c r="E249" s="1" t="s">
        <v>6</v>
      </c>
      <c r="F249" s="1">
        <v>2020</v>
      </c>
      <c r="G249" s="1" t="s">
        <v>3</v>
      </c>
      <c r="H249" s="3">
        <v>3</v>
      </c>
      <c r="I249" s="3">
        <v>2.9</v>
      </c>
      <c r="J249" s="3">
        <v>2.9</v>
      </c>
      <c r="K249" s="3">
        <v>1</v>
      </c>
      <c r="L249" s="1" t="s">
        <v>4</v>
      </c>
    </row>
    <row r="250" spans="1:12" outlineLevel="2" x14ac:dyDescent="0.25">
      <c r="A250" s="1">
        <v>25019</v>
      </c>
      <c r="B250" s="73" t="s">
        <v>386</v>
      </c>
      <c r="C250" s="1" t="s">
        <v>149</v>
      </c>
      <c r="D250" s="1" t="s">
        <v>5</v>
      </c>
      <c r="E250" s="1" t="s">
        <v>6</v>
      </c>
      <c r="F250" s="1">
        <v>2020</v>
      </c>
      <c r="G250" s="1" t="s">
        <v>11</v>
      </c>
      <c r="H250" s="3">
        <v>8</v>
      </c>
      <c r="I250" s="3">
        <v>8</v>
      </c>
      <c r="J250" s="3">
        <v>29.906542056074766</v>
      </c>
      <c r="K250" s="3">
        <v>3.7383177570093502</v>
      </c>
      <c r="L250" s="1" t="s">
        <v>4</v>
      </c>
    </row>
    <row r="251" spans="1:12" outlineLevel="2" x14ac:dyDescent="0.25">
      <c r="A251" s="1">
        <v>25019</v>
      </c>
      <c r="B251" s="73" t="s">
        <v>386</v>
      </c>
      <c r="C251" s="1" t="s">
        <v>149</v>
      </c>
      <c r="D251" s="1" t="s">
        <v>5</v>
      </c>
      <c r="E251" s="1" t="s">
        <v>6</v>
      </c>
      <c r="F251" s="1">
        <v>2020</v>
      </c>
      <c r="G251" s="1" t="s">
        <v>3</v>
      </c>
      <c r="H251" s="3">
        <v>7</v>
      </c>
      <c r="I251" s="3">
        <v>7</v>
      </c>
      <c r="J251" s="3">
        <v>22.897196261682243</v>
      </c>
      <c r="K251" s="3">
        <v>3.2710280373831799</v>
      </c>
      <c r="L251" s="1" t="s">
        <v>4</v>
      </c>
    </row>
    <row r="252" spans="1:12" outlineLevel="2" x14ac:dyDescent="0.25">
      <c r="A252" s="1">
        <v>25875</v>
      </c>
      <c r="B252" s="73" t="s">
        <v>386</v>
      </c>
      <c r="C252" s="1" t="s">
        <v>147</v>
      </c>
      <c r="D252" s="1" t="s">
        <v>5</v>
      </c>
      <c r="E252" s="1" t="s">
        <v>6</v>
      </c>
      <c r="F252" s="1">
        <v>2020</v>
      </c>
      <c r="G252" s="1" t="s">
        <v>3</v>
      </c>
      <c r="H252" s="3">
        <v>2</v>
      </c>
      <c r="I252" s="3">
        <v>2</v>
      </c>
      <c r="J252" s="3">
        <v>2</v>
      </c>
      <c r="K252" s="3">
        <v>1</v>
      </c>
      <c r="L252" s="1" t="s">
        <v>4</v>
      </c>
    </row>
    <row r="253" spans="1:12" outlineLevel="2" x14ac:dyDescent="0.25">
      <c r="A253" s="1">
        <v>25875</v>
      </c>
      <c r="B253" s="73" t="s">
        <v>386</v>
      </c>
      <c r="C253" s="1" t="s">
        <v>147</v>
      </c>
      <c r="D253" s="1" t="s">
        <v>5</v>
      </c>
      <c r="E253" s="1" t="s">
        <v>6</v>
      </c>
      <c r="F253" s="1">
        <v>2020</v>
      </c>
      <c r="G253" s="1" t="s">
        <v>11</v>
      </c>
      <c r="H253" s="3">
        <v>0</v>
      </c>
      <c r="I253" s="3">
        <v>0</v>
      </c>
      <c r="J253" s="3">
        <v>0</v>
      </c>
      <c r="K253" s="3">
        <v>0</v>
      </c>
      <c r="L253" s="1" t="s">
        <v>4</v>
      </c>
    </row>
    <row r="254" spans="1:12" outlineLevel="2" x14ac:dyDescent="0.25">
      <c r="A254" s="1">
        <v>25293</v>
      </c>
      <c r="B254" s="73" t="s">
        <v>387</v>
      </c>
      <c r="C254" s="1" t="s">
        <v>148</v>
      </c>
      <c r="D254" s="1" t="s">
        <v>5</v>
      </c>
      <c r="E254" s="1" t="s">
        <v>6</v>
      </c>
      <c r="F254" s="1">
        <v>2020</v>
      </c>
      <c r="G254" s="1" t="s">
        <v>11</v>
      </c>
      <c r="H254" s="3">
        <v>16</v>
      </c>
      <c r="I254" s="3">
        <v>14</v>
      </c>
      <c r="J254" s="3">
        <v>26.168224299065422</v>
      </c>
      <c r="K254" s="3">
        <v>1.86915887850467</v>
      </c>
      <c r="L254" s="1" t="s">
        <v>4</v>
      </c>
    </row>
    <row r="255" spans="1:12" outlineLevel="2" x14ac:dyDescent="0.25">
      <c r="A255" s="1">
        <v>25297</v>
      </c>
      <c r="B255" s="73" t="s">
        <v>387</v>
      </c>
      <c r="C255" s="1" t="s">
        <v>110</v>
      </c>
      <c r="D255" s="1" t="s">
        <v>5</v>
      </c>
      <c r="E255" s="1" t="s">
        <v>6</v>
      </c>
      <c r="F255" s="1">
        <v>2020</v>
      </c>
      <c r="G255" s="1" t="s">
        <v>11</v>
      </c>
      <c r="H255" s="3">
        <v>22</v>
      </c>
      <c r="I255" s="3">
        <v>21</v>
      </c>
      <c r="J255" s="3">
        <v>49.065420560747661</v>
      </c>
      <c r="K255" s="3">
        <v>2.3364485981308398</v>
      </c>
      <c r="L255" s="1" t="s">
        <v>4</v>
      </c>
    </row>
    <row r="256" spans="1:12" outlineLevel="2" x14ac:dyDescent="0.25">
      <c r="A256" s="1">
        <v>25297</v>
      </c>
      <c r="B256" s="73" t="s">
        <v>387</v>
      </c>
      <c r="C256" s="1" t="s">
        <v>110</v>
      </c>
      <c r="D256" s="1" t="s">
        <v>5</v>
      </c>
      <c r="E256" s="1" t="s">
        <v>6</v>
      </c>
      <c r="F256" s="1">
        <v>2020</v>
      </c>
      <c r="G256" s="1" t="s">
        <v>3</v>
      </c>
      <c r="H256" s="3">
        <v>20</v>
      </c>
      <c r="I256" s="3">
        <v>20</v>
      </c>
      <c r="J256" s="3">
        <v>12.149532710280374</v>
      </c>
      <c r="K256" s="3">
        <v>0.60747663551401898</v>
      </c>
      <c r="L256" s="1" t="s">
        <v>4</v>
      </c>
    </row>
    <row r="257" spans="1:12" outlineLevel="2" x14ac:dyDescent="0.25">
      <c r="A257" s="1">
        <v>25299</v>
      </c>
      <c r="B257" s="73" t="s">
        <v>387</v>
      </c>
      <c r="C257" s="1" t="s">
        <v>198</v>
      </c>
      <c r="D257" s="1" t="s">
        <v>5</v>
      </c>
      <c r="E257" s="1" t="s">
        <v>6</v>
      </c>
      <c r="F257" s="1">
        <v>2020</v>
      </c>
      <c r="G257" s="1" t="s">
        <v>11</v>
      </c>
      <c r="H257" s="3">
        <v>5</v>
      </c>
      <c r="I257" s="3">
        <v>3.5</v>
      </c>
      <c r="J257" s="3">
        <v>8.1775700934579447</v>
      </c>
      <c r="K257" s="3">
        <v>2.3364485981308398</v>
      </c>
      <c r="L257" s="1" t="s">
        <v>4</v>
      </c>
    </row>
    <row r="258" spans="1:12" outlineLevel="2" x14ac:dyDescent="0.25">
      <c r="A258" s="1">
        <v>25299</v>
      </c>
      <c r="B258" s="73" t="s">
        <v>387</v>
      </c>
      <c r="C258" s="1" t="s">
        <v>198</v>
      </c>
      <c r="D258" s="1" t="s">
        <v>5</v>
      </c>
      <c r="E258" s="1" t="s">
        <v>6</v>
      </c>
      <c r="F258" s="1">
        <v>2020</v>
      </c>
      <c r="G258" s="1" t="s">
        <v>3</v>
      </c>
      <c r="H258" s="3">
        <v>4</v>
      </c>
      <c r="I258" s="3">
        <v>3</v>
      </c>
      <c r="J258" s="3">
        <v>5.6074766355140184</v>
      </c>
      <c r="K258" s="3">
        <v>1.86915887850467</v>
      </c>
      <c r="L258" s="1" t="s">
        <v>4</v>
      </c>
    </row>
    <row r="259" spans="1:12" outlineLevel="2" x14ac:dyDescent="0.25">
      <c r="A259" s="1">
        <v>25322</v>
      </c>
      <c r="B259" s="73" t="s">
        <v>387</v>
      </c>
      <c r="C259" s="1" t="s">
        <v>199</v>
      </c>
      <c r="D259" s="1" t="s">
        <v>5</v>
      </c>
      <c r="E259" s="1" t="s">
        <v>6</v>
      </c>
      <c r="F259" s="1">
        <v>2020</v>
      </c>
      <c r="G259" s="1" t="s">
        <v>11</v>
      </c>
      <c r="H259" s="3">
        <v>5</v>
      </c>
      <c r="I259" s="3">
        <v>5</v>
      </c>
      <c r="J259" s="3">
        <v>23.364485981308412</v>
      </c>
      <c r="K259" s="3">
        <v>4.6728971962616797</v>
      </c>
      <c r="L259" s="1" t="s">
        <v>4</v>
      </c>
    </row>
    <row r="260" spans="1:12" outlineLevel="2" x14ac:dyDescent="0.25">
      <c r="A260" s="1">
        <v>25322</v>
      </c>
      <c r="B260" s="73" t="s">
        <v>387</v>
      </c>
      <c r="C260" s="1" t="s">
        <v>199</v>
      </c>
      <c r="D260" s="1" t="s">
        <v>5</v>
      </c>
      <c r="E260" s="1" t="s">
        <v>6</v>
      </c>
      <c r="F260" s="1">
        <v>2020</v>
      </c>
      <c r="G260" s="1" t="s">
        <v>3</v>
      </c>
      <c r="H260" s="3">
        <v>4</v>
      </c>
      <c r="I260" s="3">
        <v>4</v>
      </c>
      <c r="J260" s="3">
        <v>16.822429906542055</v>
      </c>
      <c r="K260" s="3">
        <v>4.2056074766355103</v>
      </c>
      <c r="L260" s="1" t="s">
        <v>4</v>
      </c>
    </row>
    <row r="261" spans="1:12" outlineLevel="2" x14ac:dyDescent="0.25">
      <c r="A261" s="1">
        <v>25326</v>
      </c>
      <c r="B261" s="73" t="s">
        <v>387</v>
      </c>
      <c r="C261" s="1" t="s">
        <v>177</v>
      </c>
      <c r="D261" s="1" t="s">
        <v>5</v>
      </c>
      <c r="E261" s="1" t="s">
        <v>6</v>
      </c>
      <c r="F261" s="1">
        <v>2020</v>
      </c>
      <c r="G261" s="1" t="s">
        <v>3</v>
      </c>
      <c r="H261" s="3">
        <v>35</v>
      </c>
      <c r="I261" s="3">
        <v>35</v>
      </c>
      <c r="J261" s="3">
        <v>81.775700934579433</v>
      </c>
      <c r="K261" s="3">
        <v>2.3364485981308398</v>
      </c>
      <c r="L261" s="1" t="s">
        <v>4</v>
      </c>
    </row>
    <row r="262" spans="1:12" outlineLevel="2" x14ac:dyDescent="0.25">
      <c r="A262" s="1">
        <v>25326</v>
      </c>
      <c r="B262" s="73" t="s">
        <v>387</v>
      </c>
      <c r="C262" s="1" t="s">
        <v>177</v>
      </c>
      <c r="D262" s="1" t="s">
        <v>5</v>
      </c>
      <c r="E262" s="1" t="s">
        <v>6</v>
      </c>
      <c r="F262" s="1">
        <v>2020</v>
      </c>
      <c r="G262" s="1" t="s">
        <v>11</v>
      </c>
      <c r="H262" s="3">
        <v>25</v>
      </c>
      <c r="I262" s="3">
        <v>25</v>
      </c>
      <c r="J262" s="3">
        <v>46.728971962616825</v>
      </c>
      <c r="K262" s="3">
        <v>1.86915887850467</v>
      </c>
      <c r="L262" s="1" t="s">
        <v>4</v>
      </c>
    </row>
    <row r="263" spans="1:12" outlineLevel="2" x14ac:dyDescent="0.25">
      <c r="A263" s="1">
        <v>25372</v>
      </c>
      <c r="B263" s="73" t="s">
        <v>387</v>
      </c>
      <c r="C263" s="1" t="s">
        <v>164</v>
      </c>
      <c r="D263" s="1" t="s">
        <v>5</v>
      </c>
      <c r="E263" s="1" t="s">
        <v>6</v>
      </c>
      <c r="F263" s="1">
        <v>2020</v>
      </c>
      <c r="G263" s="1" t="s">
        <v>3</v>
      </c>
      <c r="H263" s="3">
        <v>25</v>
      </c>
      <c r="I263" s="3">
        <v>25</v>
      </c>
      <c r="J263" s="3">
        <v>23.364485981308412</v>
      </c>
      <c r="K263" s="3">
        <v>0.934579439252336</v>
      </c>
      <c r="L263" s="1" t="s">
        <v>4</v>
      </c>
    </row>
    <row r="264" spans="1:12" outlineLevel="2" x14ac:dyDescent="0.25">
      <c r="A264" s="1">
        <v>25372</v>
      </c>
      <c r="B264" s="73" t="s">
        <v>387</v>
      </c>
      <c r="C264" s="1" t="s">
        <v>164</v>
      </c>
      <c r="D264" s="1" t="s">
        <v>5</v>
      </c>
      <c r="E264" s="1" t="s">
        <v>6</v>
      </c>
      <c r="F264" s="1">
        <v>2020</v>
      </c>
      <c r="G264" s="1" t="s">
        <v>11</v>
      </c>
      <c r="H264" s="3">
        <v>22</v>
      </c>
      <c r="I264" s="3">
        <v>22</v>
      </c>
      <c r="J264" s="3">
        <v>15.420560747663551</v>
      </c>
      <c r="K264" s="3">
        <v>0.70093457943925197</v>
      </c>
      <c r="L264" s="1" t="s">
        <v>4</v>
      </c>
    </row>
    <row r="265" spans="1:12" outlineLevel="2" x14ac:dyDescent="0.25">
      <c r="A265" s="1">
        <v>25839</v>
      </c>
      <c r="B265" s="73" t="s">
        <v>387</v>
      </c>
      <c r="C265" s="1" t="s">
        <v>109</v>
      </c>
      <c r="D265" s="1" t="s">
        <v>5</v>
      </c>
      <c r="E265" s="1" t="s">
        <v>6</v>
      </c>
      <c r="F265" s="1">
        <v>2020</v>
      </c>
      <c r="G265" s="1" t="s">
        <v>11</v>
      </c>
      <c r="H265" s="3">
        <v>12</v>
      </c>
      <c r="I265" s="3">
        <v>12</v>
      </c>
      <c r="J265" s="3">
        <v>11.214953271028037</v>
      </c>
      <c r="K265" s="3">
        <v>0.934579439252336</v>
      </c>
      <c r="L265" s="1" t="s">
        <v>4</v>
      </c>
    </row>
    <row r="266" spans="1:12" outlineLevel="2" x14ac:dyDescent="0.25">
      <c r="A266" s="1">
        <v>25839</v>
      </c>
      <c r="B266" s="73" t="s">
        <v>387</v>
      </c>
      <c r="C266" s="1" t="s">
        <v>109</v>
      </c>
      <c r="D266" s="1" t="s">
        <v>5</v>
      </c>
      <c r="E266" s="1" t="s">
        <v>6</v>
      </c>
      <c r="F266" s="1">
        <v>2020</v>
      </c>
      <c r="G266" s="1" t="s">
        <v>3</v>
      </c>
      <c r="H266" s="3">
        <v>10</v>
      </c>
      <c r="I266" s="3">
        <v>10</v>
      </c>
      <c r="J266" s="3">
        <v>9.3457943925233646</v>
      </c>
      <c r="K266" s="3">
        <v>0.934579439252336</v>
      </c>
      <c r="L266" s="1" t="s">
        <v>4</v>
      </c>
    </row>
    <row r="267" spans="1:12" outlineLevel="2" x14ac:dyDescent="0.25">
      <c r="A267" s="1">
        <v>25095</v>
      </c>
      <c r="B267" s="73" t="s">
        <v>388</v>
      </c>
      <c r="C267" s="1" t="s">
        <v>80</v>
      </c>
      <c r="D267" s="1" t="s">
        <v>5</v>
      </c>
      <c r="E267" s="1" t="s">
        <v>6</v>
      </c>
      <c r="F267" s="1">
        <v>2020</v>
      </c>
      <c r="G267" s="1" t="s">
        <v>3</v>
      </c>
      <c r="H267" s="3">
        <v>5</v>
      </c>
      <c r="I267" s="3">
        <v>4</v>
      </c>
      <c r="J267" s="3">
        <v>3.7383177570093458</v>
      </c>
      <c r="K267" s="3">
        <v>0.934579439252336</v>
      </c>
      <c r="L267" s="1" t="s">
        <v>4</v>
      </c>
    </row>
    <row r="268" spans="1:12" outlineLevel="2" x14ac:dyDescent="0.25">
      <c r="A268" s="1">
        <v>25095</v>
      </c>
      <c r="B268" s="73" t="s">
        <v>388</v>
      </c>
      <c r="C268" s="1" t="s">
        <v>80</v>
      </c>
      <c r="D268" s="1" t="s">
        <v>5</v>
      </c>
      <c r="E268" s="1" t="s">
        <v>6</v>
      </c>
      <c r="F268" s="1">
        <v>2020</v>
      </c>
      <c r="G268" s="1" t="s">
        <v>11</v>
      </c>
      <c r="H268" s="3">
        <v>4</v>
      </c>
      <c r="I268" s="3">
        <v>4</v>
      </c>
      <c r="J268" s="3">
        <v>3.7383177570093458</v>
      </c>
      <c r="K268" s="3">
        <v>0.934579439252336</v>
      </c>
      <c r="L268" s="1" t="s">
        <v>4</v>
      </c>
    </row>
    <row r="269" spans="1:12" outlineLevel="2" x14ac:dyDescent="0.25">
      <c r="A269" s="1">
        <v>25328</v>
      </c>
      <c r="B269" s="73" t="s">
        <v>388</v>
      </c>
      <c r="C269" s="1" t="s">
        <v>158</v>
      </c>
      <c r="D269" s="1" t="s">
        <v>5</v>
      </c>
      <c r="E269" s="1" t="s">
        <v>6</v>
      </c>
      <c r="F269" s="1">
        <v>2020</v>
      </c>
      <c r="G269" s="1" t="s">
        <v>11</v>
      </c>
      <c r="H269" s="3">
        <v>17</v>
      </c>
      <c r="I269" s="3">
        <v>17</v>
      </c>
      <c r="J269" s="3">
        <v>39.719626168224302</v>
      </c>
      <c r="K269" s="3">
        <v>2.3364485981308398</v>
      </c>
      <c r="L269" s="1" t="s">
        <v>4</v>
      </c>
    </row>
    <row r="270" spans="1:12" outlineLevel="2" x14ac:dyDescent="0.25">
      <c r="A270" s="1">
        <v>25328</v>
      </c>
      <c r="B270" s="73" t="s">
        <v>388</v>
      </c>
      <c r="C270" s="1" t="s">
        <v>158</v>
      </c>
      <c r="D270" s="1" t="s">
        <v>5</v>
      </c>
      <c r="E270" s="1" t="s">
        <v>6</v>
      </c>
      <c r="F270" s="1">
        <v>2020</v>
      </c>
      <c r="G270" s="1" t="s">
        <v>3</v>
      </c>
      <c r="H270" s="3">
        <v>16.5</v>
      </c>
      <c r="I270" s="3">
        <v>15</v>
      </c>
      <c r="J270" s="3">
        <v>35.046728971962615</v>
      </c>
      <c r="K270" s="3">
        <v>2.3364485981308398</v>
      </c>
      <c r="L270" s="1" t="s">
        <v>4</v>
      </c>
    </row>
    <row r="271" spans="1:12" outlineLevel="2" x14ac:dyDescent="0.25">
      <c r="A271" s="1">
        <v>25867</v>
      </c>
      <c r="B271" s="73" t="s">
        <v>388</v>
      </c>
      <c r="C271" s="1" t="s">
        <v>166</v>
      </c>
      <c r="D271" s="1" t="s">
        <v>5</v>
      </c>
      <c r="E271" s="1" t="s">
        <v>6</v>
      </c>
      <c r="F271" s="1">
        <v>2020</v>
      </c>
      <c r="G271" s="1" t="s">
        <v>3</v>
      </c>
      <c r="H271" s="3">
        <v>4</v>
      </c>
      <c r="I271" s="3">
        <v>4</v>
      </c>
      <c r="J271" s="3">
        <v>3.7383177570093458</v>
      </c>
      <c r="K271" s="3">
        <v>0.934579439252336</v>
      </c>
      <c r="L271" s="1" t="s">
        <v>4</v>
      </c>
    </row>
    <row r="272" spans="1:12" outlineLevel="2" x14ac:dyDescent="0.25">
      <c r="A272" s="1">
        <v>25151</v>
      </c>
      <c r="B272" s="73" t="s">
        <v>390</v>
      </c>
      <c r="C272" s="1" t="s">
        <v>136</v>
      </c>
      <c r="D272" s="1" t="s">
        <v>5</v>
      </c>
      <c r="E272" s="1" t="s">
        <v>6</v>
      </c>
      <c r="F272" s="1">
        <v>2020</v>
      </c>
      <c r="G272" s="1" t="s">
        <v>3</v>
      </c>
      <c r="H272" s="3">
        <v>73</v>
      </c>
      <c r="I272" s="3">
        <v>70</v>
      </c>
      <c r="J272" s="3">
        <v>196.26168224299064</v>
      </c>
      <c r="K272" s="3">
        <v>2.8037383177570101</v>
      </c>
      <c r="L272" s="1" t="s">
        <v>4</v>
      </c>
    </row>
    <row r="273" spans="1:12" outlineLevel="2" x14ac:dyDescent="0.25">
      <c r="A273" s="1">
        <v>25151</v>
      </c>
      <c r="B273" s="73" t="s">
        <v>390</v>
      </c>
      <c r="C273" s="1" t="s">
        <v>136</v>
      </c>
      <c r="D273" s="1" t="s">
        <v>5</v>
      </c>
      <c r="E273" s="1" t="s">
        <v>6</v>
      </c>
      <c r="F273" s="1">
        <v>2020</v>
      </c>
      <c r="G273" s="1" t="s">
        <v>11</v>
      </c>
      <c r="H273" s="3">
        <v>68</v>
      </c>
      <c r="I273" s="3">
        <v>65</v>
      </c>
      <c r="J273" s="3">
        <v>242.99065420560748</v>
      </c>
      <c r="K273" s="3">
        <v>3.7383177570093502</v>
      </c>
      <c r="L273" s="1" t="s">
        <v>4</v>
      </c>
    </row>
    <row r="274" spans="1:12" outlineLevel="2" x14ac:dyDescent="0.25">
      <c r="A274" s="1">
        <v>25178</v>
      </c>
      <c r="B274" s="73" t="s">
        <v>390</v>
      </c>
      <c r="C274" s="1" t="s">
        <v>135</v>
      </c>
      <c r="D274" s="1" t="s">
        <v>5</v>
      </c>
      <c r="E274" s="1" t="s">
        <v>6</v>
      </c>
      <c r="F274" s="1">
        <v>2020</v>
      </c>
      <c r="G274" s="1" t="s">
        <v>3</v>
      </c>
      <c r="H274" s="3">
        <v>10</v>
      </c>
      <c r="I274" s="3">
        <v>10</v>
      </c>
      <c r="J274" s="3">
        <v>14.018691588785046</v>
      </c>
      <c r="K274" s="3">
        <v>1.4018691588784999</v>
      </c>
      <c r="L274" s="1" t="s">
        <v>4</v>
      </c>
    </row>
    <row r="275" spans="1:12" outlineLevel="2" x14ac:dyDescent="0.25">
      <c r="A275" s="1">
        <v>25594</v>
      </c>
      <c r="B275" s="73" t="s">
        <v>390</v>
      </c>
      <c r="C275" s="1" t="s">
        <v>157</v>
      </c>
      <c r="D275" s="1" t="s">
        <v>5</v>
      </c>
      <c r="E275" s="1" t="s">
        <v>6</v>
      </c>
      <c r="F275" s="1">
        <v>2020</v>
      </c>
      <c r="G275" s="1" t="s">
        <v>3</v>
      </c>
      <c r="H275" s="3">
        <v>40</v>
      </c>
      <c r="I275" s="3">
        <v>40</v>
      </c>
      <c r="J275" s="3">
        <v>74.766355140186917</v>
      </c>
      <c r="K275" s="3">
        <v>1.86915887850467</v>
      </c>
      <c r="L275" s="1" t="s">
        <v>4</v>
      </c>
    </row>
    <row r="276" spans="1:12" outlineLevel="2" x14ac:dyDescent="0.25">
      <c r="A276" s="1">
        <v>25594</v>
      </c>
      <c r="B276" s="73" t="s">
        <v>390</v>
      </c>
      <c r="C276" s="1" t="s">
        <v>157</v>
      </c>
      <c r="D276" s="1" t="s">
        <v>5</v>
      </c>
      <c r="E276" s="1" t="s">
        <v>6</v>
      </c>
      <c r="F276" s="1">
        <v>2020</v>
      </c>
      <c r="G276" s="1" t="s">
        <v>11</v>
      </c>
      <c r="H276" s="3">
        <v>40</v>
      </c>
      <c r="I276" s="3">
        <v>40</v>
      </c>
      <c r="J276" s="3">
        <v>74.766355140186917</v>
      </c>
      <c r="K276" s="3">
        <v>1.86915887850467</v>
      </c>
      <c r="L276" s="1" t="s">
        <v>4</v>
      </c>
    </row>
    <row r="277" spans="1:12" outlineLevel="2" x14ac:dyDescent="0.25">
      <c r="A277" s="1">
        <v>25841</v>
      </c>
      <c r="B277" s="73" t="s">
        <v>390</v>
      </c>
      <c r="C277" s="1" t="s">
        <v>125</v>
      </c>
      <c r="D277" s="1" t="s">
        <v>5</v>
      </c>
      <c r="E277" s="1" t="s">
        <v>6</v>
      </c>
      <c r="F277" s="1">
        <v>2020</v>
      </c>
      <c r="G277" s="1" t="s">
        <v>3</v>
      </c>
      <c r="H277" s="3">
        <v>15</v>
      </c>
      <c r="I277" s="3">
        <v>15</v>
      </c>
      <c r="J277" s="3">
        <v>28.037383177570092</v>
      </c>
      <c r="K277" s="3">
        <v>1.86915887850467</v>
      </c>
      <c r="L277" s="1" t="s">
        <v>4</v>
      </c>
    </row>
    <row r="278" spans="1:12" outlineLevel="2" x14ac:dyDescent="0.25">
      <c r="A278" s="1">
        <v>25845</v>
      </c>
      <c r="B278" s="73" t="s">
        <v>390</v>
      </c>
      <c r="C278" s="1" t="s">
        <v>63</v>
      </c>
      <c r="D278" s="1" t="s">
        <v>5</v>
      </c>
      <c r="E278" s="1" t="s">
        <v>6</v>
      </c>
      <c r="F278" s="1">
        <v>2020</v>
      </c>
      <c r="G278" s="1" t="s">
        <v>3</v>
      </c>
      <c r="H278" s="3">
        <v>10</v>
      </c>
      <c r="I278" s="3">
        <v>9</v>
      </c>
      <c r="J278" s="3">
        <v>16.822429906542055</v>
      </c>
      <c r="K278" s="3">
        <v>1.86915887850467</v>
      </c>
      <c r="L278" s="1" t="s">
        <v>4</v>
      </c>
    </row>
    <row r="279" spans="1:12" outlineLevel="2" x14ac:dyDescent="0.25">
      <c r="A279" s="1">
        <v>25845</v>
      </c>
      <c r="B279" s="73" t="s">
        <v>390</v>
      </c>
      <c r="C279" s="1" t="s">
        <v>63</v>
      </c>
      <c r="D279" s="1" t="s">
        <v>5</v>
      </c>
      <c r="E279" s="1" t="s">
        <v>6</v>
      </c>
      <c r="F279" s="1">
        <v>2020</v>
      </c>
      <c r="G279" s="1" t="s">
        <v>11</v>
      </c>
      <c r="H279" s="3">
        <v>8</v>
      </c>
      <c r="I279" s="3">
        <v>7</v>
      </c>
      <c r="J279" s="3">
        <v>13.084112149532711</v>
      </c>
      <c r="K279" s="3">
        <v>1.86915887850467</v>
      </c>
      <c r="L279" s="1" t="s">
        <v>4</v>
      </c>
    </row>
    <row r="280" spans="1:12" outlineLevel="2" x14ac:dyDescent="0.25">
      <c r="A280" s="1">
        <v>25394</v>
      </c>
      <c r="B280" s="73" t="s">
        <v>391</v>
      </c>
      <c r="C280" s="1" t="s">
        <v>202</v>
      </c>
      <c r="D280" s="1" t="s">
        <v>5</v>
      </c>
      <c r="E280" s="1" t="s">
        <v>6</v>
      </c>
      <c r="F280" s="1">
        <v>2020</v>
      </c>
      <c r="G280" s="1" t="s">
        <v>3</v>
      </c>
      <c r="H280" s="3">
        <v>15</v>
      </c>
      <c r="I280" s="3">
        <v>14</v>
      </c>
      <c r="J280" s="3">
        <v>42</v>
      </c>
      <c r="K280" s="3">
        <v>3</v>
      </c>
      <c r="L280" s="1" t="s">
        <v>4</v>
      </c>
    </row>
    <row r="281" spans="1:12" outlineLevel="2" x14ac:dyDescent="0.25">
      <c r="A281" s="1">
        <v>25394</v>
      </c>
      <c r="B281" s="73" t="s">
        <v>391</v>
      </c>
      <c r="C281" s="1" t="s">
        <v>202</v>
      </c>
      <c r="D281" s="1" t="s">
        <v>5</v>
      </c>
      <c r="E281" s="1" t="s">
        <v>6</v>
      </c>
      <c r="F281" s="1">
        <v>2020</v>
      </c>
      <c r="G281" s="1" t="s">
        <v>11</v>
      </c>
      <c r="H281" s="3">
        <v>10</v>
      </c>
      <c r="I281" s="3">
        <v>8</v>
      </c>
      <c r="J281" s="3">
        <v>24</v>
      </c>
      <c r="K281" s="3">
        <v>3</v>
      </c>
      <c r="L281" s="1" t="s">
        <v>4</v>
      </c>
    </row>
    <row r="282" spans="1:12" outlineLevel="2" x14ac:dyDescent="0.25">
      <c r="A282" s="1">
        <v>25513</v>
      </c>
      <c r="B282" s="73" t="s">
        <v>391</v>
      </c>
      <c r="C282" s="1" t="s">
        <v>21</v>
      </c>
      <c r="D282" s="1" t="s">
        <v>5</v>
      </c>
      <c r="E282" s="1" t="s">
        <v>6</v>
      </c>
      <c r="F282" s="1">
        <v>2020</v>
      </c>
      <c r="G282" s="1" t="s">
        <v>11</v>
      </c>
      <c r="H282" s="3">
        <v>30</v>
      </c>
      <c r="I282" s="3">
        <v>30</v>
      </c>
      <c r="J282" s="3">
        <v>56.074766355140184</v>
      </c>
      <c r="K282" s="3">
        <v>1.86915887850467</v>
      </c>
      <c r="L282" s="1" t="s">
        <v>4</v>
      </c>
    </row>
    <row r="283" spans="1:12" outlineLevel="2" x14ac:dyDescent="0.25">
      <c r="A283" s="1">
        <v>25513</v>
      </c>
      <c r="B283" s="73" t="s">
        <v>391</v>
      </c>
      <c r="C283" s="1" t="s">
        <v>21</v>
      </c>
      <c r="D283" s="1" t="s">
        <v>5</v>
      </c>
      <c r="E283" s="1" t="s">
        <v>6</v>
      </c>
      <c r="F283" s="1">
        <v>2020</v>
      </c>
      <c r="G283" s="1" t="s">
        <v>3</v>
      </c>
      <c r="H283" s="3">
        <v>25</v>
      </c>
      <c r="I283" s="3">
        <v>18</v>
      </c>
      <c r="J283" s="3">
        <v>33.644859813084111</v>
      </c>
      <c r="K283" s="3">
        <v>1.86915887850467</v>
      </c>
      <c r="L283" s="1" t="s">
        <v>4</v>
      </c>
    </row>
    <row r="284" spans="1:12" outlineLevel="2" x14ac:dyDescent="0.25">
      <c r="A284" s="1">
        <v>25871</v>
      </c>
      <c r="B284" s="73" t="s">
        <v>391</v>
      </c>
      <c r="C284" s="1" t="s">
        <v>159</v>
      </c>
      <c r="D284" s="1" t="s">
        <v>5</v>
      </c>
      <c r="E284" s="1" t="s">
        <v>6</v>
      </c>
      <c r="F284" s="1">
        <v>2020</v>
      </c>
      <c r="G284" s="1" t="s">
        <v>3</v>
      </c>
      <c r="H284" s="3">
        <v>3</v>
      </c>
      <c r="I284" s="3">
        <v>2.8</v>
      </c>
      <c r="J284" s="3">
        <v>5.2336448598130838</v>
      </c>
      <c r="K284" s="3">
        <v>1.86915887850467</v>
      </c>
      <c r="L284" s="1" t="s">
        <v>4</v>
      </c>
    </row>
    <row r="285" spans="1:12" outlineLevel="2" x14ac:dyDescent="0.25">
      <c r="A285" s="1">
        <v>25871</v>
      </c>
      <c r="B285" s="73" t="s">
        <v>391</v>
      </c>
      <c r="C285" s="1" t="s">
        <v>159</v>
      </c>
      <c r="D285" s="1" t="s">
        <v>5</v>
      </c>
      <c r="E285" s="1" t="s">
        <v>6</v>
      </c>
      <c r="F285" s="1">
        <v>2020</v>
      </c>
      <c r="G285" s="1" t="s">
        <v>11</v>
      </c>
      <c r="H285" s="3">
        <v>3</v>
      </c>
      <c r="I285" s="3">
        <v>2.8</v>
      </c>
      <c r="J285" s="3">
        <v>5.2336448598130838</v>
      </c>
      <c r="K285" s="3">
        <v>1.86915887850467</v>
      </c>
      <c r="L285" s="1" t="s">
        <v>4</v>
      </c>
    </row>
    <row r="286" spans="1:12" outlineLevel="2" x14ac:dyDescent="0.25">
      <c r="A286" s="1">
        <v>25126</v>
      </c>
      <c r="B286" s="74" t="s">
        <v>392</v>
      </c>
      <c r="C286" s="1" t="s">
        <v>104</v>
      </c>
      <c r="D286" s="1" t="s">
        <v>5</v>
      </c>
      <c r="E286" s="1" t="s">
        <v>6</v>
      </c>
      <c r="F286" s="1">
        <v>2020</v>
      </c>
      <c r="G286" s="1" t="s">
        <v>3</v>
      </c>
      <c r="H286" s="3">
        <v>16</v>
      </c>
      <c r="I286" s="3">
        <v>16</v>
      </c>
      <c r="J286" s="3">
        <v>37.383177570093459</v>
      </c>
      <c r="K286" s="3">
        <v>2.3364485981308398</v>
      </c>
      <c r="L286" s="1" t="s">
        <v>4</v>
      </c>
    </row>
    <row r="287" spans="1:12" outlineLevel="2" x14ac:dyDescent="0.25">
      <c r="A287" s="1">
        <v>25126</v>
      </c>
      <c r="B287" s="74" t="s">
        <v>392</v>
      </c>
      <c r="C287" s="1" t="s">
        <v>104</v>
      </c>
      <c r="D287" s="1" t="s">
        <v>5</v>
      </c>
      <c r="E287" s="1" t="s">
        <v>6</v>
      </c>
      <c r="F287" s="1">
        <v>2020</v>
      </c>
      <c r="G287" s="1" t="s">
        <v>11</v>
      </c>
      <c r="H287" s="3">
        <v>1.7</v>
      </c>
      <c r="I287" s="3">
        <v>1.6</v>
      </c>
      <c r="J287" s="3">
        <v>8.2242990654205617</v>
      </c>
      <c r="K287" s="3">
        <v>5.1401869158878499</v>
      </c>
      <c r="L287" s="1" t="s">
        <v>4</v>
      </c>
    </row>
    <row r="288" spans="1:12" outlineLevel="2" x14ac:dyDescent="0.25">
      <c r="A288" s="1">
        <v>25175</v>
      </c>
      <c r="B288" s="74" t="s">
        <v>392</v>
      </c>
      <c r="C288" s="1" t="s">
        <v>192</v>
      </c>
      <c r="D288" s="1" t="s">
        <v>5</v>
      </c>
      <c r="E288" s="1" t="s">
        <v>6</v>
      </c>
      <c r="F288" s="1">
        <v>2020</v>
      </c>
      <c r="G288" s="1" t="s">
        <v>3</v>
      </c>
      <c r="H288" s="3">
        <v>10</v>
      </c>
      <c r="I288" s="3">
        <v>6</v>
      </c>
      <c r="J288" s="3">
        <v>5.6074766355140184</v>
      </c>
      <c r="K288" s="3">
        <v>0.934579439252336</v>
      </c>
      <c r="L288" s="1" t="s">
        <v>4</v>
      </c>
    </row>
    <row r="289" spans="1:12" outlineLevel="2" x14ac:dyDescent="0.25">
      <c r="A289" s="1">
        <v>25175</v>
      </c>
      <c r="B289" s="74" t="s">
        <v>392</v>
      </c>
      <c r="C289" s="1" t="s">
        <v>192</v>
      </c>
      <c r="D289" s="1" t="s">
        <v>5</v>
      </c>
      <c r="E289" s="1" t="s">
        <v>6</v>
      </c>
      <c r="F289" s="1">
        <v>2020</v>
      </c>
      <c r="G289" s="1" t="s">
        <v>11</v>
      </c>
      <c r="H289" s="3">
        <v>8</v>
      </c>
      <c r="I289" s="3">
        <v>6</v>
      </c>
      <c r="J289" s="3">
        <v>25.233644859813083</v>
      </c>
      <c r="K289" s="3">
        <v>4.2056074766355103</v>
      </c>
      <c r="L289" s="1" t="s">
        <v>4</v>
      </c>
    </row>
    <row r="290" spans="1:12" outlineLevel="2" x14ac:dyDescent="0.25">
      <c r="A290" s="1">
        <v>25200</v>
      </c>
      <c r="B290" s="74" t="s">
        <v>392</v>
      </c>
      <c r="C290" s="1" t="s">
        <v>77</v>
      </c>
      <c r="D290" s="1" t="s">
        <v>5</v>
      </c>
      <c r="E290" s="1" t="s">
        <v>6</v>
      </c>
      <c r="F290" s="1">
        <v>2020</v>
      </c>
      <c r="G290" s="1" t="s">
        <v>3</v>
      </c>
      <c r="H290" s="3">
        <v>15</v>
      </c>
      <c r="I290" s="3">
        <v>14</v>
      </c>
      <c r="J290" s="3">
        <v>45.794392523364486</v>
      </c>
      <c r="K290" s="3">
        <v>3.2710280373831799</v>
      </c>
      <c r="L290" s="1" t="s">
        <v>4</v>
      </c>
    </row>
    <row r="291" spans="1:12" outlineLevel="2" x14ac:dyDescent="0.25">
      <c r="A291" s="1">
        <v>25200</v>
      </c>
      <c r="B291" s="74" t="s">
        <v>392</v>
      </c>
      <c r="C291" s="1" t="s">
        <v>77</v>
      </c>
      <c r="D291" s="1" t="s">
        <v>5</v>
      </c>
      <c r="E291" s="1" t="s">
        <v>6</v>
      </c>
      <c r="F291" s="1">
        <v>2020</v>
      </c>
      <c r="G291" s="1" t="s">
        <v>11</v>
      </c>
      <c r="H291" s="3">
        <v>10</v>
      </c>
      <c r="I291" s="3">
        <v>10</v>
      </c>
      <c r="J291" s="3">
        <v>32.710280373831779</v>
      </c>
      <c r="K291" s="3">
        <v>3.2710280373831799</v>
      </c>
      <c r="L291" s="1" t="s">
        <v>4</v>
      </c>
    </row>
    <row r="292" spans="1:12" outlineLevel="2" x14ac:dyDescent="0.25">
      <c r="A292" s="1">
        <v>25214</v>
      </c>
      <c r="B292" s="74" t="s">
        <v>392</v>
      </c>
      <c r="C292" s="1" t="s">
        <v>194</v>
      </c>
      <c r="D292" s="1" t="s">
        <v>5</v>
      </c>
      <c r="E292" s="1" t="s">
        <v>6</v>
      </c>
      <c r="F292" s="1">
        <v>2020</v>
      </c>
      <c r="G292" s="1" t="s">
        <v>11</v>
      </c>
      <c r="H292" s="3">
        <v>9.9</v>
      </c>
      <c r="I292" s="3">
        <v>9.9</v>
      </c>
      <c r="J292" s="3">
        <v>46.261682242990652</v>
      </c>
      <c r="K292" s="3">
        <v>4.6728971962616797</v>
      </c>
      <c r="L292" s="1" t="s">
        <v>4</v>
      </c>
    </row>
    <row r="293" spans="1:12" outlineLevel="2" x14ac:dyDescent="0.25">
      <c r="A293" s="1">
        <v>25214</v>
      </c>
      <c r="B293" s="74" t="s">
        <v>392</v>
      </c>
      <c r="C293" s="1" t="s">
        <v>194</v>
      </c>
      <c r="D293" s="1" t="s">
        <v>5</v>
      </c>
      <c r="E293" s="1" t="s">
        <v>6</v>
      </c>
      <c r="F293" s="1">
        <v>2020</v>
      </c>
      <c r="G293" s="1" t="s">
        <v>3</v>
      </c>
      <c r="H293" s="3">
        <v>8.9</v>
      </c>
      <c r="I293" s="3">
        <v>7.68</v>
      </c>
      <c r="J293" s="3">
        <v>35.887850467289717</v>
      </c>
      <c r="K293" s="3">
        <v>4.6728971962616797</v>
      </c>
      <c r="L293" s="1" t="s">
        <v>4</v>
      </c>
    </row>
    <row r="294" spans="1:12" outlineLevel="2" x14ac:dyDescent="0.25">
      <c r="A294" s="1">
        <v>25295</v>
      </c>
      <c r="B294" s="74" t="s">
        <v>392</v>
      </c>
      <c r="C294" s="1" t="s">
        <v>178</v>
      </c>
      <c r="D294" s="1" t="s">
        <v>5</v>
      </c>
      <c r="E294" s="1" t="s">
        <v>6</v>
      </c>
      <c r="F294" s="1">
        <v>2020</v>
      </c>
      <c r="G294" s="1" t="s">
        <v>3</v>
      </c>
      <c r="H294" s="3">
        <v>40</v>
      </c>
      <c r="I294" s="3">
        <v>40</v>
      </c>
      <c r="J294" s="3">
        <v>320</v>
      </c>
      <c r="K294" s="3">
        <v>8</v>
      </c>
      <c r="L294" s="1" t="s">
        <v>4</v>
      </c>
    </row>
    <row r="295" spans="1:12" outlineLevel="2" x14ac:dyDescent="0.25">
      <c r="A295" s="1">
        <v>25295</v>
      </c>
      <c r="B295" s="74" t="s">
        <v>392</v>
      </c>
      <c r="C295" s="1" t="s">
        <v>178</v>
      </c>
      <c r="D295" s="1" t="s">
        <v>5</v>
      </c>
      <c r="E295" s="1" t="s">
        <v>6</v>
      </c>
      <c r="F295" s="1">
        <v>2020</v>
      </c>
      <c r="G295" s="1" t="s">
        <v>11</v>
      </c>
      <c r="H295" s="3">
        <v>8</v>
      </c>
      <c r="I295" s="3">
        <v>8</v>
      </c>
      <c r="J295" s="3">
        <v>29.906542056074766</v>
      </c>
      <c r="K295" s="3">
        <v>3.7383177570093502</v>
      </c>
      <c r="L295" s="1" t="s">
        <v>4</v>
      </c>
    </row>
    <row r="296" spans="1:12" outlineLevel="2" x14ac:dyDescent="0.25">
      <c r="A296" s="1">
        <v>25486</v>
      </c>
      <c r="B296" s="74" t="s">
        <v>392</v>
      </c>
      <c r="C296" s="1" t="s">
        <v>172</v>
      </c>
      <c r="D296" s="1" t="s">
        <v>5</v>
      </c>
      <c r="E296" s="1" t="s">
        <v>6</v>
      </c>
      <c r="F296" s="1">
        <v>2020</v>
      </c>
      <c r="G296" s="1" t="s">
        <v>11</v>
      </c>
      <c r="H296" s="3">
        <v>4</v>
      </c>
      <c r="I296" s="3">
        <v>4</v>
      </c>
      <c r="J296" s="3">
        <v>6.5420560747663554</v>
      </c>
      <c r="K296" s="3">
        <v>1.63551401869159</v>
      </c>
      <c r="L296" s="1" t="s">
        <v>4</v>
      </c>
    </row>
    <row r="297" spans="1:12" outlineLevel="2" x14ac:dyDescent="0.25">
      <c r="A297" s="1">
        <v>25486</v>
      </c>
      <c r="B297" s="74" t="s">
        <v>392</v>
      </c>
      <c r="C297" s="1" t="s">
        <v>172</v>
      </c>
      <c r="D297" s="1" t="s">
        <v>5</v>
      </c>
      <c r="E297" s="1" t="s">
        <v>6</v>
      </c>
      <c r="F297" s="1">
        <v>2020</v>
      </c>
      <c r="G297" s="1" t="s">
        <v>3</v>
      </c>
      <c r="H297" s="3">
        <v>3.5</v>
      </c>
      <c r="I297" s="3">
        <v>3.5</v>
      </c>
      <c r="J297" s="3">
        <v>5.7242990654205608</v>
      </c>
      <c r="K297" s="3">
        <v>1.63551401869159</v>
      </c>
      <c r="L297" s="1" t="s">
        <v>4</v>
      </c>
    </row>
    <row r="298" spans="1:12" outlineLevel="2" x14ac:dyDescent="0.25">
      <c r="A298" s="1">
        <v>25758</v>
      </c>
      <c r="B298" s="74" t="s">
        <v>392</v>
      </c>
      <c r="C298" s="1" t="s">
        <v>111</v>
      </c>
      <c r="D298" s="1" t="s">
        <v>5</v>
      </c>
      <c r="E298" s="1" t="s">
        <v>6</v>
      </c>
      <c r="F298" s="1">
        <v>2020</v>
      </c>
      <c r="G298" s="1" t="s">
        <v>11</v>
      </c>
      <c r="H298" s="3">
        <v>13</v>
      </c>
      <c r="I298" s="3">
        <v>13</v>
      </c>
      <c r="J298" s="3">
        <v>30.373831775700936</v>
      </c>
      <c r="K298" s="3">
        <v>2.3364485981308398</v>
      </c>
      <c r="L298" s="1" t="s">
        <v>4</v>
      </c>
    </row>
    <row r="299" spans="1:12" outlineLevel="2" x14ac:dyDescent="0.25">
      <c r="A299" s="1">
        <v>25758</v>
      </c>
      <c r="B299" s="74" t="s">
        <v>392</v>
      </c>
      <c r="C299" s="1" t="s">
        <v>111</v>
      </c>
      <c r="D299" s="1" t="s">
        <v>5</v>
      </c>
      <c r="E299" s="1" t="s">
        <v>6</v>
      </c>
      <c r="F299" s="1">
        <v>2020</v>
      </c>
      <c r="G299" s="1" t="s">
        <v>3</v>
      </c>
      <c r="H299" s="3">
        <v>5</v>
      </c>
      <c r="I299" s="3">
        <v>5</v>
      </c>
      <c r="J299" s="3">
        <v>11.682242990654206</v>
      </c>
      <c r="K299" s="3">
        <v>2.3364485981308398</v>
      </c>
      <c r="L299" s="1" t="s">
        <v>4</v>
      </c>
    </row>
    <row r="300" spans="1:12" outlineLevel="2" x14ac:dyDescent="0.25">
      <c r="A300" s="1">
        <v>25785</v>
      </c>
      <c r="B300" s="74" t="s">
        <v>392</v>
      </c>
      <c r="C300" s="1" t="s">
        <v>16</v>
      </c>
      <c r="D300" s="1" t="s">
        <v>5</v>
      </c>
      <c r="E300" s="1" t="s">
        <v>6</v>
      </c>
      <c r="F300" s="1">
        <v>2020</v>
      </c>
      <c r="G300" s="1" t="s">
        <v>3</v>
      </c>
      <c r="H300" s="3">
        <v>15</v>
      </c>
      <c r="I300" s="3">
        <v>15</v>
      </c>
      <c r="J300" s="3">
        <v>42.056074766355138</v>
      </c>
      <c r="K300" s="3">
        <v>2.8037383177570101</v>
      </c>
      <c r="L300" s="1" t="s">
        <v>4</v>
      </c>
    </row>
    <row r="301" spans="1:12" outlineLevel="2" x14ac:dyDescent="0.25">
      <c r="A301" s="1">
        <v>25785</v>
      </c>
      <c r="B301" s="74" t="s">
        <v>392</v>
      </c>
      <c r="C301" s="1" t="s">
        <v>16</v>
      </c>
      <c r="D301" s="1" t="s">
        <v>5</v>
      </c>
      <c r="E301" s="1" t="s">
        <v>6</v>
      </c>
      <c r="F301" s="1">
        <v>2020</v>
      </c>
      <c r="G301" s="1" t="s">
        <v>11</v>
      </c>
      <c r="H301" s="3">
        <v>15</v>
      </c>
      <c r="I301" s="3">
        <v>15</v>
      </c>
      <c r="J301" s="3">
        <v>42.056074766355138</v>
      </c>
      <c r="K301" s="3">
        <v>2.8037383177570101</v>
      </c>
      <c r="L301" s="1" t="s">
        <v>4</v>
      </c>
    </row>
    <row r="302" spans="1:12" outlineLevel="2" x14ac:dyDescent="0.25">
      <c r="A302" s="1">
        <v>25799</v>
      </c>
      <c r="B302" s="74" t="s">
        <v>392</v>
      </c>
      <c r="C302" s="1" t="s">
        <v>134</v>
      </c>
      <c r="D302" s="1" t="s">
        <v>5</v>
      </c>
      <c r="E302" s="1" t="s">
        <v>6</v>
      </c>
      <c r="F302" s="1">
        <v>2020</v>
      </c>
      <c r="G302" s="1" t="s">
        <v>3</v>
      </c>
      <c r="H302" s="3">
        <v>80</v>
      </c>
      <c r="I302" s="3">
        <v>80</v>
      </c>
      <c r="J302" s="3">
        <v>327.10280373831773</v>
      </c>
      <c r="K302" s="3">
        <v>4.0887850467289697</v>
      </c>
      <c r="L302" s="1" t="s">
        <v>4</v>
      </c>
    </row>
    <row r="303" spans="1:12" outlineLevel="2" x14ac:dyDescent="0.25">
      <c r="A303" s="1">
        <v>25799</v>
      </c>
      <c r="B303" s="74" t="s">
        <v>392</v>
      </c>
      <c r="C303" s="1" t="s">
        <v>134</v>
      </c>
      <c r="D303" s="1" t="s">
        <v>5</v>
      </c>
      <c r="E303" s="1" t="s">
        <v>6</v>
      </c>
      <c r="F303" s="1">
        <v>2020</v>
      </c>
      <c r="G303" s="1" t="s">
        <v>11</v>
      </c>
      <c r="H303" s="3">
        <v>80</v>
      </c>
      <c r="I303" s="3">
        <v>80</v>
      </c>
      <c r="J303" s="3">
        <v>261.68224299065423</v>
      </c>
      <c r="K303" s="3">
        <v>3.2710280373831799</v>
      </c>
      <c r="L303" s="1" t="s">
        <v>4</v>
      </c>
    </row>
    <row r="304" spans="1:12" outlineLevel="2" x14ac:dyDescent="0.25">
      <c r="A304" s="1">
        <v>25899</v>
      </c>
      <c r="B304" s="74" t="s">
        <v>392</v>
      </c>
      <c r="C304" s="1" t="s">
        <v>79</v>
      </c>
      <c r="D304" s="1" t="s">
        <v>5</v>
      </c>
      <c r="E304" s="1" t="s">
        <v>6</v>
      </c>
      <c r="F304" s="1">
        <v>2020</v>
      </c>
      <c r="G304" s="1" t="s">
        <v>3</v>
      </c>
      <c r="H304" s="3">
        <v>20</v>
      </c>
      <c r="I304" s="3">
        <v>16</v>
      </c>
      <c r="J304" s="3">
        <v>22.429906542056074</v>
      </c>
      <c r="K304" s="3">
        <v>1.4018691588784999</v>
      </c>
      <c r="L304" s="1" t="s">
        <v>4</v>
      </c>
    </row>
    <row r="305" spans="1:12" outlineLevel="2" x14ac:dyDescent="0.25">
      <c r="A305" s="1">
        <v>25899</v>
      </c>
      <c r="B305" s="74" t="s">
        <v>392</v>
      </c>
      <c r="C305" s="1" t="s">
        <v>79</v>
      </c>
      <c r="D305" s="1" t="s">
        <v>5</v>
      </c>
      <c r="E305" s="1" t="s">
        <v>6</v>
      </c>
      <c r="F305" s="1">
        <v>2020</v>
      </c>
      <c r="G305" s="1" t="s">
        <v>11</v>
      </c>
      <c r="H305" s="3">
        <v>15</v>
      </c>
      <c r="I305" s="3">
        <v>15</v>
      </c>
      <c r="J305" s="3">
        <v>21.028037383177569</v>
      </c>
      <c r="K305" s="3">
        <v>1.4018691588784999</v>
      </c>
      <c r="L305" s="1" t="s">
        <v>4</v>
      </c>
    </row>
    <row r="306" spans="1:12" outlineLevel="2" x14ac:dyDescent="0.25">
      <c r="A306" s="1">
        <v>25099</v>
      </c>
      <c r="B306" s="74" t="s">
        <v>393</v>
      </c>
      <c r="C306" s="1" t="s">
        <v>190</v>
      </c>
      <c r="D306" s="1" t="s">
        <v>5</v>
      </c>
      <c r="E306" s="1" t="s">
        <v>6</v>
      </c>
      <c r="F306" s="1">
        <v>2020</v>
      </c>
      <c r="G306" s="1" t="s">
        <v>3</v>
      </c>
      <c r="H306" s="3">
        <v>210</v>
      </c>
      <c r="I306" s="3">
        <v>210</v>
      </c>
      <c r="J306" s="3">
        <v>785.04672897196258</v>
      </c>
      <c r="K306" s="3">
        <v>3.7383177570093502</v>
      </c>
      <c r="L306" s="1" t="s">
        <v>4</v>
      </c>
    </row>
    <row r="307" spans="1:12" outlineLevel="2" x14ac:dyDescent="0.25">
      <c r="A307" s="1">
        <v>25099</v>
      </c>
      <c r="B307" s="74" t="s">
        <v>393</v>
      </c>
      <c r="C307" s="1" t="s">
        <v>190</v>
      </c>
      <c r="D307" s="1" t="s">
        <v>5</v>
      </c>
      <c r="E307" s="1" t="s">
        <v>6</v>
      </c>
      <c r="F307" s="1">
        <v>2020</v>
      </c>
      <c r="G307" s="1" t="s">
        <v>11</v>
      </c>
      <c r="H307" s="3">
        <v>120</v>
      </c>
      <c r="I307" s="3">
        <v>120</v>
      </c>
      <c r="J307" s="3">
        <v>336.44859813084111</v>
      </c>
      <c r="K307" s="3">
        <v>2.8037383177570101</v>
      </c>
      <c r="L307" s="1" t="s">
        <v>4</v>
      </c>
    </row>
    <row r="308" spans="1:12" outlineLevel="2" x14ac:dyDescent="0.25">
      <c r="A308" s="1">
        <v>25260</v>
      </c>
      <c r="B308" s="74" t="s">
        <v>393</v>
      </c>
      <c r="C308" s="1" t="s">
        <v>89</v>
      </c>
      <c r="D308" s="1" t="s">
        <v>5</v>
      </c>
      <c r="E308" s="1" t="s">
        <v>6</v>
      </c>
      <c r="F308" s="1">
        <v>2020</v>
      </c>
      <c r="G308" s="1" t="s">
        <v>11</v>
      </c>
      <c r="H308" s="3">
        <v>215</v>
      </c>
      <c r="I308" s="3">
        <v>214</v>
      </c>
      <c r="J308" s="3">
        <v>509.99999999999994</v>
      </c>
      <c r="K308" s="3">
        <v>2.3831775700934599</v>
      </c>
      <c r="L308" s="1" t="s">
        <v>4</v>
      </c>
    </row>
    <row r="309" spans="1:12" outlineLevel="2" x14ac:dyDescent="0.25">
      <c r="A309" s="1">
        <v>25260</v>
      </c>
      <c r="B309" s="74" t="s">
        <v>393</v>
      </c>
      <c r="C309" s="1" t="s">
        <v>89</v>
      </c>
      <c r="D309" s="1" t="s">
        <v>5</v>
      </c>
      <c r="E309" s="1" t="s">
        <v>6</v>
      </c>
      <c r="F309" s="1">
        <v>2020</v>
      </c>
      <c r="G309" s="1" t="s">
        <v>3</v>
      </c>
      <c r="H309" s="3">
        <v>200</v>
      </c>
      <c r="I309" s="3">
        <v>190</v>
      </c>
      <c r="J309" s="3">
        <v>443.92523364485982</v>
      </c>
      <c r="K309" s="3">
        <v>2.3364485981308398</v>
      </c>
      <c r="L309" s="1" t="s">
        <v>4</v>
      </c>
    </row>
    <row r="310" spans="1:12" outlineLevel="2" x14ac:dyDescent="0.25">
      <c r="A310" s="1">
        <v>25269</v>
      </c>
      <c r="B310" s="74" t="s">
        <v>393</v>
      </c>
      <c r="C310" s="1" t="s">
        <v>186</v>
      </c>
      <c r="D310" s="1" t="s">
        <v>5</v>
      </c>
      <c r="E310" s="1" t="s">
        <v>6</v>
      </c>
      <c r="F310" s="1">
        <v>2020</v>
      </c>
      <c r="G310" s="1" t="s">
        <v>3</v>
      </c>
      <c r="H310" s="3">
        <v>235</v>
      </c>
      <c r="I310" s="3">
        <v>230</v>
      </c>
      <c r="J310" s="3">
        <v>687.85046728971963</v>
      </c>
      <c r="K310" s="3">
        <v>2.9906542056074801</v>
      </c>
      <c r="L310" s="1" t="s">
        <v>4</v>
      </c>
    </row>
    <row r="311" spans="1:12" outlineLevel="2" x14ac:dyDescent="0.25">
      <c r="A311" s="1">
        <v>25269</v>
      </c>
      <c r="B311" s="74" t="s">
        <v>393</v>
      </c>
      <c r="C311" s="1" t="s">
        <v>186</v>
      </c>
      <c r="D311" s="1" t="s">
        <v>5</v>
      </c>
      <c r="E311" s="1" t="s">
        <v>6</v>
      </c>
      <c r="F311" s="1">
        <v>2020</v>
      </c>
      <c r="G311" s="1" t="s">
        <v>11</v>
      </c>
      <c r="H311" s="3">
        <v>230</v>
      </c>
      <c r="I311" s="3">
        <v>225</v>
      </c>
      <c r="J311" s="3">
        <v>683.64485981308405</v>
      </c>
      <c r="K311" s="3">
        <v>3.03842159916926</v>
      </c>
      <c r="L311" s="1" t="s">
        <v>4</v>
      </c>
    </row>
    <row r="312" spans="1:12" outlineLevel="2" x14ac:dyDescent="0.25">
      <c r="A312" s="1">
        <v>25286</v>
      </c>
      <c r="B312" s="74" t="s">
        <v>393</v>
      </c>
      <c r="C312" s="1" t="s">
        <v>217</v>
      </c>
      <c r="D312" s="1" t="s">
        <v>5</v>
      </c>
      <c r="E312" s="1" t="s">
        <v>6</v>
      </c>
      <c r="F312" s="1">
        <v>2020</v>
      </c>
      <c r="G312" s="1" t="s">
        <v>11</v>
      </c>
      <c r="H312" s="3">
        <v>55</v>
      </c>
      <c r="I312" s="3">
        <v>55</v>
      </c>
      <c r="J312" s="3">
        <v>154.20560747663552</v>
      </c>
      <c r="K312" s="3">
        <v>2.8037383177570101</v>
      </c>
      <c r="L312" s="1" t="s">
        <v>4</v>
      </c>
    </row>
    <row r="313" spans="1:12" outlineLevel="2" x14ac:dyDescent="0.25">
      <c r="A313" s="1">
        <v>25286</v>
      </c>
      <c r="B313" s="74" t="s">
        <v>393</v>
      </c>
      <c r="C313" s="1" t="s">
        <v>217</v>
      </c>
      <c r="D313" s="1" t="s">
        <v>5</v>
      </c>
      <c r="E313" s="1" t="s">
        <v>6</v>
      </c>
      <c r="F313" s="1">
        <v>2020</v>
      </c>
      <c r="G313" s="1" t="s">
        <v>3</v>
      </c>
      <c r="H313" s="3">
        <v>50</v>
      </c>
      <c r="I313" s="3">
        <v>50</v>
      </c>
      <c r="J313" s="3">
        <v>140.18691588785046</v>
      </c>
      <c r="K313" s="3">
        <v>2.8037383177570101</v>
      </c>
      <c r="L313" s="1" t="s">
        <v>4</v>
      </c>
    </row>
    <row r="314" spans="1:12" outlineLevel="2" x14ac:dyDescent="0.25">
      <c r="A314" s="1">
        <v>25430</v>
      </c>
      <c r="B314" s="74" t="s">
        <v>393</v>
      </c>
      <c r="C314" s="1" t="s">
        <v>67</v>
      </c>
      <c r="D314" s="1" t="s">
        <v>5</v>
      </c>
      <c r="E314" s="1" t="s">
        <v>6</v>
      </c>
      <c r="F314" s="1">
        <v>2020</v>
      </c>
      <c r="G314" s="1" t="s">
        <v>3</v>
      </c>
      <c r="H314" s="3">
        <v>197.4</v>
      </c>
      <c r="I314" s="3">
        <v>187.5</v>
      </c>
      <c r="J314" s="3">
        <v>595.79439252336454</v>
      </c>
      <c r="K314" s="3">
        <v>3.1775700934579398</v>
      </c>
      <c r="L314" s="1" t="s">
        <v>4</v>
      </c>
    </row>
    <row r="315" spans="1:12" outlineLevel="2" x14ac:dyDescent="0.25">
      <c r="A315" s="1">
        <v>25430</v>
      </c>
      <c r="B315" s="74" t="s">
        <v>393</v>
      </c>
      <c r="C315" s="1" t="s">
        <v>67</v>
      </c>
      <c r="D315" s="1" t="s">
        <v>5</v>
      </c>
      <c r="E315" s="1" t="s">
        <v>6</v>
      </c>
      <c r="F315" s="1">
        <v>2020</v>
      </c>
      <c r="G315" s="1" t="s">
        <v>11</v>
      </c>
      <c r="H315" s="3">
        <v>191.5</v>
      </c>
      <c r="I315" s="3">
        <v>185.7</v>
      </c>
      <c r="J315" s="3">
        <v>590.07476635514013</v>
      </c>
      <c r="K315" s="3">
        <v>3.1775700934579398</v>
      </c>
      <c r="L315" s="1" t="s">
        <v>4</v>
      </c>
    </row>
    <row r="316" spans="1:12" outlineLevel="2" x14ac:dyDescent="0.25">
      <c r="A316" s="1">
        <v>25769</v>
      </c>
      <c r="B316" s="74" t="s">
        <v>393</v>
      </c>
      <c r="C316" s="1" t="s">
        <v>188</v>
      </c>
      <c r="D316" s="1" t="s">
        <v>5</v>
      </c>
      <c r="E316" s="1" t="s">
        <v>6</v>
      </c>
      <c r="F316" s="1">
        <v>2020</v>
      </c>
      <c r="G316" s="1" t="s">
        <v>3</v>
      </c>
      <c r="H316" s="3">
        <v>58</v>
      </c>
      <c r="I316" s="3">
        <v>58</v>
      </c>
      <c r="J316" s="3">
        <v>135.51401869158877</v>
      </c>
      <c r="K316" s="3">
        <v>2.3364485981308398</v>
      </c>
      <c r="L316" s="1" t="s">
        <v>4</v>
      </c>
    </row>
    <row r="317" spans="1:12" outlineLevel="2" x14ac:dyDescent="0.25">
      <c r="A317" s="1">
        <v>25769</v>
      </c>
      <c r="B317" s="74" t="s">
        <v>393</v>
      </c>
      <c r="C317" s="1" t="s">
        <v>188</v>
      </c>
      <c r="D317" s="1" t="s">
        <v>5</v>
      </c>
      <c r="E317" s="1" t="s">
        <v>6</v>
      </c>
      <c r="F317" s="1">
        <v>2020</v>
      </c>
      <c r="G317" s="1" t="s">
        <v>11</v>
      </c>
      <c r="H317" s="3">
        <v>48</v>
      </c>
      <c r="I317" s="3">
        <v>48</v>
      </c>
      <c r="J317" s="3">
        <v>112.14953271028037</v>
      </c>
      <c r="K317" s="3">
        <v>2.3364485981308398</v>
      </c>
      <c r="L317" s="1" t="s">
        <v>4</v>
      </c>
    </row>
    <row r="318" spans="1:12" outlineLevel="2" x14ac:dyDescent="0.25">
      <c r="A318" s="1">
        <v>25898</v>
      </c>
      <c r="B318" s="74" t="s">
        <v>393</v>
      </c>
      <c r="C318" s="1" t="s">
        <v>220</v>
      </c>
      <c r="D318" s="1" t="s">
        <v>5</v>
      </c>
      <c r="E318" s="1" t="s">
        <v>6</v>
      </c>
      <c r="F318" s="1">
        <v>2020</v>
      </c>
      <c r="G318" s="1" t="s">
        <v>11</v>
      </c>
      <c r="H318" s="3">
        <v>30</v>
      </c>
      <c r="I318" s="3">
        <v>26</v>
      </c>
      <c r="J318" s="3">
        <v>30.373831775700936</v>
      </c>
      <c r="K318" s="3">
        <v>1.1682242990654199</v>
      </c>
      <c r="L318" s="1" t="s">
        <v>4</v>
      </c>
    </row>
    <row r="319" spans="1:12" outlineLevel="2" x14ac:dyDescent="0.25">
      <c r="A319" s="1">
        <v>25898</v>
      </c>
      <c r="B319" s="74" t="s">
        <v>393</v>
      </c>
      <c r="C319" s="1" t="s">
        <v>220</v>
      </c>
      <c r="D319" s="1" t="s">
        <v>5</v>
      </c>
      <c r="E319" s="1" t="s">
        <v>6</v>
      </c>
      <c r="F319" s="1">
        <v>2020</v>
      </c>
      <c r="G319" s="1" t="s">
        <v>3</v>
      </c>
      <c r="H319" s="3">
        <v>22</v>
      </c>
      <c r="I319" s="3">
        <v>19</v>
      </c>
      <c r="J319" s="3">
        <v>22.196261682242991</v>
      </c>
      <c r="K319" s="3">
        <v>1.1682242990654199</v>
      </c>
      <c r="L319" s="1" t="s">
        <v>4</v>
      </c>
    </row>
    <row r="320" spans="1:12" outlineLevel="2" x14ac:dyDescent="0.25">
      <c r="A320" s="1">
        <v>25740</v>
      </c>
      <c r="B320" s="74" t="s">
        <v>394</v>
      </c>
      <c r="C320" s="1" t="s">
        <v>187</v>
      </c>
      <c r="D320" s="1" t="s">
        <v>5</v>
      </c>
      <c r="E320" s="1" t="s">
        <v>6</v>
      </c>
      <c r="F320" s="1">
        <v>2020</v>
      </c>
      <c r="G320" s="1" t="s">
        <v>11</v>
      </c>
      <c r="H320" s="3">
        <v>30</v>
      </c>
      <c r="I320" s="3">
        <v>30</v>
      </c>
      <c r="J320" s="3">
        <v>50.467289719626166</v>
      </c>
      <c r="K320" s="3">
        <v>1.68224299065421</v>
      </c>
      <c r="L320" s="1" t="s">
        <v>4</v>
      </c>
    </row>
    <row r="321" spans="1:12" outlineLevel="2" x14ac:dyDescent="0.25">
      <c r="A321" s="1">
        <v>25740</v>
      </c>
      <c r="B321" s="74" t="s">
        <v>394</v>
      </c>
      <c r="C321" s="1" t="s">
        <v>187</v>
      </c>
      <c r="D321" s="1" t="s">
        <v>5</v>
      </c>
      <c r="E321" s="1" t="s">
        <v>6</v>
      </c>
      <c r="F321" s="1">
        <v>2020</v>
      </c>
      <c r="G321" s="1" t="s">
        <v>3</v>
      </c>
      <c r="H321" s="3">
        <v>20</v>
      </c>
      <c r="I321" s="3">
        <v>20</v>
      </c>
      <c r="J321" s="3">
        <v>33.644859813084111</v>
      </c>
      <c r="K321" s="3">
        <v>1.68224299065421</v>
      </c>
      <c r="L321" s="1" t="s">
        <v>4</v>
      </c>
    </row>
    <row r="322" spans="1:12" outlineLevel="2" x14ac:dyDescent="0.25">
      <c r="A322" s="1">
        <v>25754</v>
      </c>
      <c r="B322" s="74" t="s">
        <v>394</v>
      </c>
      <c r="C322" s="1" t="s">
        <v>210</v>
      </c>
      <c r="D322" s="1" t="s">
        <v>5</v>
      </c>
      <c r="E322" s="1" t="s">
        <v>6</v>
      </c>
      <c r="F322" s="1">
        <v>2020</v>
      </c>
      <c r="G322" s="1" t="s">
        <v>3</v>
      </c>
      <c r="H322" s="3">
        <v>79</v>
      </c>
      <c r="I322" s="3">
        <v>71</v>
      </c>
      <c r="J322" s="3">
        <v>232.24299065420561</v>
      </c>
      <c r="K322" s="3">
        <v>3.2710280373831799</v>
      </c>
      <c r="L322" s="1" t="s">
        <v>4</v>
      </c>
    </row>
    <row r="323" spans="1:12" outlineLevel="2" x14ac:dyDescent="0.25">
      <c r="A323" s="1">
        <v>25754</v>
      </c>
      <c r="B323" s="74" t="s">
        <v>394</v>
      </c>
      <c r="C323" s="1" t="s">
        <v>210</v>
      </c>
      <c r="D323" s="1" t="s">
        <v>5</v>
      </c>
      <c r="E323" s="1" t="s">
        <v>6</v>
      </c>
      <c r="F323" s="1">
        <v>2020</v>
      </c>
      <c r="G323" s="1" t="s">
        <v>11</v>
      </c>
      <c r="H323" s="3">
        <v>68</v>
      </c>
      <c r="I323" s="3">
        <v>65</v>
      </c>
      <c r="J323" s="3">
        <v>212.61682242990653</v>
      </c>
      <c r="K323" s="3">
        <v>3.2710280373831799</v>
      </c>
      <c r="L323" s="1" t="s">
        <v>4</v>
      </c>
    </row>
    <row r="324" spans="1:12" outlineLevel="2" x14ac:dyDescent="0.25">
      <c r="A324" s="1">
        <v>25053</v>
      </c>
      <c r="B324" s="74" t="s">
        <v>395</v>
      </c>
      <c r="C324" s="1" t="s">
        <v>84</v>
      </c>
      <c r="D324" s="1" t="s">
        <v>5</v>
      </c>
      <c r="E324" s="1" t="s">
        <v>6</v>
      </c>
      <c r="F324" s="1">
        <v>2020</v>
      </c>
      <c r="G324" s="1" t="s">
        <v>3</v>
      </c>
      <c r="H324" s="3">
        <v>38</v>
      </c>
      <c r="I324" s="3">
        <v>37</v>
      </c>
      <c r="J324" s="3">
        <v>86.44859813084112</v>
      </c>
      <c r="K324" s="3">
        <v>2.3364485981308398</v>
      </c>
      <c r="L324" s="1" t="s">
        <v>4</v>
      </c>
    </row>
    <row r="325" spans="1:12" outlineLevel="2" x14ac:dyDescent="0.25">
      <c r="A325" s="1">
        <v>25053</v>
      </c>
      <c r="B325" s="74" t="s">
        <v>395</v>
      </c>
      <c r="C325" s="1" t="s">
        <v>84</v>
      </c>
      <c r="D325" s="1" t="s">
        <v>5</v>
      </c>
      <c r="E325" s="1" t="s">
        <v>6</v>
      </c>
      <c r="F325" s="1">
        <v>2020</v>
      </c>
      <c r="G325" s="1" t="s">
        <v>11</v>
      </c>
      <c r="H325" s="3">
        <v>38</v>
      </c>
      <c r="I325" s="3">
        <v>36</v>
      </c>
      <c r="J325" s="3">
        <v>117.75700934579439</v>
      </c>
      <c r="K325" s="3">
        <v>3.2710280373831799</v>
      </c>
      <c r="L325" s="1" t="s">
        <v>4</v>
      </c>
    </row>
    <row r="326" spans="1:12" outlineLevel="2" x14ac:dyDescent="0.25">
      <c r="A326" s="1">
        <v>25120</v>
      </c>
      <c r="B326" s="74" t="s">
        <v>395</v>
      </c>
      <c r="C326" s="1" t="s">
        <v>191</v>
      </c>
      <c r="D326" s="1" t="s">
        <v>5</v>
      </c>
      <c r="E326" s="1" t="s">
        <v>6</v>
      </c>
      <c r="F326" s="1">
        <v>2020</v>
      </c>
      <c r="G326" s="1" t="s">
        <v>11</v>
      </c>
      <c r="H326" s="3">
        <v>395</v>
      </c>
      <c r="I326" s="3">
        <v>393</v>
      </c>
      <c r="J326" s="3">
        <v>734.57943925233644</v>
      </c>
      <c r="K326" s="3">
        <v>1.86915887850467</v>
      </c>
      <c r="L326" s="1" t="s">
        <v>4</v>
      </c>
    </row>
    <row r="327" spans="1:12" outlineLevel="2" x14ac:dyDescent="0.25">
      <c r="A327" s="1">
        <v>25120</v>
      </c>
      <c r="B327" s="74" t="s">
        <v>395</v>
      </c>
      <c r="C327" s="1" t="s">
        <v>191</v>
      </c>
      <c r="D327" s="1" t="s">
        <v>5</v>
      </c>
      <c r="E327" s="1" t="s">
        <v>6</v>
      </c>
      <c r="F327" s="1">
        <v>2020</v>
      </c>
      <c r="G327" s="1" t="s">
        <v>3</v>
      </c>
      <c r="H327" s="3">
        <v>280</v>
      </c>
      <c r="I327" s="3">
        <v>200</v>
      </c>
      <c r="J327" s="3">
        <v>261.68224299065423</v>
      </c>
      <c r="K327" s="3">
        <v>1.3084112149532701</v>
      </c>
      <c r="L327" s="1" t="s">
        <v>4</v>
      </c>
    </row>
    <row r="328" spans="1:12" outlineLevel="2" x14ac:dyDescent="0.25">
      <c r="A328" s="1">
        <v>25290</v>
      </c>
      <c r="B328" s="74" t="s">
        <v>395</v>
      </c>
      <c r="C328" s="1" t="s">
        <v>197</v>
      </c>
      <c r="D328" s="1" t="s">
        <v>5</v>
      </c>
      <c r="E328" s="1" t="s">
        <v>6</v>
      </c>
      <c r="F328" s="1">
        <v>2020</v>
      </c>
      <c r="G328" s="1" t="s">
        <v>11</v>
      </c>
      <c r="H328" s="3">
        <v>35</v>
      </c>
      <c r="I328" s="3">
        <v>31</v>
      </c>
      <c r="J328" s="3">
        <v>72.429906542056074</v>
      </c>
      <c r="K328" s="3">
        <v>2.3364485981308398</v>
      </c>
      <c r="L328" s="1" t="s">
        <v>4</v>
      </c>
    </row>
    <row r="329" spans="1:12" outlineLevel="2" x14ac:dyDescent="0.25">
      <c r="A329" s="1">
        <v>25290</v>
      </c>
      <c r="B329" s="74" t="s">
        <v>395</v>
      </c>
      <c r="C329" s="1" t="s">
        <v>197</v>
      </c>
      <c r="D329" s="1" t="s">
        <v>5</v>
      </c>
      <c r="E329" s="1" t="s">
        <v>6</v>
      </c>
      <c r="F329" s="1">
        <v>2020</v>
      </c>
      <c r="G329" s="1" t="s">
        <v>3</v>
      </c>
      <c r="H329" s="3">
        <v>25</v>
      </c>
      <c r="I329" s="3">
        <v>24</v>
      </c>
      <c r="J329" s="3">
        <v>56.074766355140184</v>
      </c>
      <c r="K329" s="3">
        <v>2.3364485981308398</v>
      </c>
      <c r="L329" s="1" t="s">
        <v>4</v>
      </c>
    </row>
    <row r="330" spans="1:12" outlineLevel="2" x14ac:dyDescent="0.25">
      <c r="A330" s="1">
        <v>25312</v>
      </c>
      <c r="B330" s="74" t="s">
        <v>395</v>
      </c>
      <c r="C330" s="1" t="s">
        <v>41</v>
      </c>
      <c r="D330" s="1" t="s">
        <v>5</v>
      </c>
      <c r="E330" s="1" t="s">
        <v>6</v>
      </c>
      <c r="F330" s="1">
        <v>2020</v>
      </c>
      <c r="G330" s="1" t="s">
        <v>11</v>
      </c>
      <c r="H330" s="3">
        <v>40</v>
      </c>
      <c r="I330" s="3">
        <v>40</v>
      </c>
      <c r="J330" s="3">
        <v>102.80373831775701</v>
      </c>
      <c r="K330" s="3">
        <v>2.5700934579439298</v>
      </c>
      <c r="L330" s="1" t="s">
        <v>4</v>
      </c>
    </row>
    <row r="331" spans="1:12" outlineLevel="2" x14ac:dyDescent="0.25">
      <c r="A331" s="1">
        <v>25312</v>
      </c>
      <c r="B331" s="74" t="s">
        <v>395</v>
      </c>
      <c r="C331" s="1" t="s">
        <v>41</v>
      </c>
      <c r="D331" s="1" t="s">
        <v>5</v>
      </c>
      <c r="E331" s="1" t="s">
        <v>6</v>
      </c>
      <c r="F331" s="1">
        <v>2020</v>
      </c>
      <c r="G331" s="1" t="s">
        <v>3</v>
      </c>
      <c r="H331" s="3">
        <v>30</v>
      </c>
      <c r="I331" s="3">
        <v>30</v>
      </c>
      <c r="J331" s="3">
        <v>77.10280373831776</v>
      </c>
      <c r="K331" s="3">
        <v>2.5700934579439298</v>
      </c>
      <c r="L331" s="1" t="s">
        <v>4</v>
      </c>
    </row>
    <row r="332" spans="1:12" outlineLevel="2" x14ac:dyDescent="0.25">
      <c r="A332" s="1">
        <v>25524</v>
      </c>
      <c r="B332" s="74" t="s">
        <v>395</v>
      </c>
      <c r="C332" s="1" t="s">
        <v>165</v>
      </c>
      <c r="D332" s="1" t="s">
        <v>5</v>
      </c>
      <c r="E332" s="1" t="s">
        <v>6</v>
      </c>
      <c r="F332" s="1">
        <v>2020</v>
      </c>
      <c r="G332" s="1" t="s">
        <v>11</v>
      </c>
      <c r="H332" s="3">
        <v>10</v>
      </c>
      <c r="I332" s="3">
        <v>10</v>
      </c>
      <c r="J332" s="3">
        <v>23.364485981308412</v>
      </c>
      <c r="K332" s="3">
        <v>2.3364485981308398</v>
      </c>
      <c r="L332" s="1" t="s">
        <v>4</v>
      </c>
    </row>
    <row r="333" spans="1:12" outlineLevel="2" x14ac:dyDescent="0.25">
      <c r="A333" s="1">
        <v>25524</v>
      </c>
      <c r="B333" s="74" t="s">
        <v>395</v>
      </c>
      <c r="C333" s="1" t="s">
        <v>165</v>
      </c>
      <c r="D333" s="1" t="s">
        <v>5</v>
      </c>
      <c r="E333" s="1" t="s">
        <v>6</v>
      </c>
      <c r="F333" s="1">
        <v>2020</v>
      </c>
      <c r="G333" s="1" t="s">
        <v>3</v>
      </c>
      <c r="H333" s="3">
        <v>9</v>
      </c>
      <c r="I333" s="3">
        <v>9</v>
      </c>
      <c r="J333" s="3">
        <v>21.028037383177569</v>
      </c>
      <c r="K333" s="3">
        <v>2.3364485981308398</v>
      </c>
      <c r="L333" s="1" t="s">
        <v>4</v>
      </c>
    </row>
    <row r="334" spans="1:12" outlineLevel="2" x14ac:dyDescent="0.25">
      <c r="A334" s="1">
        <v>25535</v>
      </c>
      <c r="B334" s="74" t="s">
        <v>395</v>
      </c>
      <c r="C334" s="1" t="s">
        <v>66</v>
      </c>
      <c r="D334" s="1" t="s">
        <v>5</v>
      </c>
      <c r="E334" s="1" t="s">
        <v>6</v>
      </c>
      <c r="F334" s="1">
        <v>2020</v>
      </c>
      <c r="G334" s="1" t="s">
        <v>3</v>
      </c>
      <c r="H334" s="3">
        <v>85</v>
      </c>
      <c r="I334" s="3">
        <v>85</v>
      </c>
      <c r="J334" s="3">
        <v>198.5981308411215</v>
      </c>
      <c r="K334" s="3">
        <v>2.3364485981308398</v>
      </c>
      <c r="L334" s="1" t="s">
        <v>4</v>
      </c>
    </row>
    <row r="335" spans="1:12" outlineLevel="2" x14ac:dyDescent="0.25">
      <c r="A335" s="1">
        <v>25535</v>
      </c>
      <c r="B335" s="74" t="s">
        <v>395</v>
      </c>
      <c r="C335" s="1" t="s">
        <v>66</v>
      </c>
      <c r="D335" s="1" t="s">
        <v>5</v>
      </c>
      <c r="E335" s="1" t="s">
        <v>6</v>
      </c>
      <c r="F335" s="1">
        <v>2020</v>
      </c>
      <c r="G335" s="1" t="s">
        <v>11</v>
      </c>
      <c r="H335" s="3">
        <v>80</v>
      </c>
      <c r="I335" s="3">
        <v>80</v>
      </c>
      <c r="J335" s="3">
        <v>186.9158878504673</v>
      </c>
      <c r="K335" s="3">
        <v>2.3364485981308398</v>
      </c>
      <c r="L335" s="1" t="s">
        <v>4</v>
      </c>
    </row>
    <row r="336" spans="1:12" outlineLevel="2" x14ac:dyDescent="0.25">
      <c r="A336" s="1">
        <v>25649</v>
      </c>
      <c r="B336" s="74" t="s">
        <v>395</v>
      </c>
      <c r="C336" s="1" t="s">
        <v>162</v>
      </c>
      <c r="D336" s="1" t="s">
        <v>5</v>
      </c>
      <c r="E336" s="1" t="s">
        <v>6</v>
      </c>
      <c r="F336" s="1">
        <v>2020</v>
      </c>
      <c r="G336" s="1" t="s">
        <v>3</v>
      </c>
      <c r="H336" s="3">
        <v>14</v>
      </c>
      <c r="I336" s="3">
        <v>12</v>
      </c>
      <c r="J336" s="3">
        <v>30.841121495327101</v>
      </c>
      <c r="K336" s="3">
        <v>2.5700934579439298</v>
      </c>
      <c r="L336" s="1" t="s">
        <v>4</v>
      </c>
    </row>
    <row r="337" spans="1:12" outlineLevel="2" x14ac:dyDescent="0.25">
      <c r="A337" s="1">
        <v>25649</v>
      </c>
      <c r="B337" s="74" t="s">
        <v>395</v>
      </c>
      <c r="C337" s="1" t="s">
        <v>162</v>
      </c>
      <c r="D337" s="1" t="s">
        <v>5</v>
      </c>
      <c r="E337" s="1" t="s">
        <v>6</v>
      </c>
      <c r="F337" s="1">
        <v>2020</v>
      </c>
      <c r="G337" s="1" t="s">
        <v>11</v>
      </c>
      <c r="H337" s="3">
        <v>14</v>
      </c>
      <c r="I337" s="3">
        <v>12</v>
      </c>
      <c r="J337" s="3">
        <v>28.037383177570092</v>
      </c>
      <c r="K337" s="3">
        <v>2.3364485981308398</v>
      </c>
      <c r="L337" s="1" t="s">
        <v>4</v>
      </c>
    </row>
    <row r="338" spans="1:12" outlineLevel="2" x14ac:dyDescent="0.25">
      <c r="A338" s="1">
        <v>25743</v>
      </c>
      <c r="B338" s="74" t="s">
        <v>395</v>
      </c>
      <c r="C338" s="1" t="s">
        <v>0</v>
      </c>
      <c r="D338" s="1" t="s">
        <v>5</v>
      </c>
      <c r="E338" s="1" t="s">
        <v>6</v>
      </c>
      <c r="F338" s="1">
        <v>2020</v>
      </c>
      <c r="G338" s="1" t="s">
        <v>3</v>
      </c>
      <c r="H338" s="3">
        <v>40</v>
      </c>
      <c r="I338" s="3">
        <v>40</v>
      </c>
      <c r="J338" s="3">
        <v>56.074766355140184</v>
      </c>
      <c r="K338" s="3">
        <v>1.4018691588784999</v>
      </c>
      <c r="L338" s="1" t="s">
        <v>4</v>
      </c>
    </row>
    <row r="339" spans="1:12" outlineLevel="2" x14ac:dyDescent="0.25">
      <c r="A339" s="1">
        <v>25743</v>
      </c>
      <c r="B339" s="74" t="s">
        <v>395</v>
      </c>
      <c r="C339" s="1" t="s">
        <v>0</v>
      </c>
      <c r="D339" s="1" t="s">
        <v>5</v>
      </c>
      <c r="E339" s="1" t="s">
        <v>6</v>
      </c>
      <c r="F339" s="1">
        <v>2020</v>
      </c>
      <c r="G339" s="1" t="s">
        <v>11</v>
      </c>
      <c r="H339" s="3">
        <v>40</v>
      </c>
      <c r="I339" s="3">
        <v>40</v>
      </c>
      <c r="J339" s="3">
        <v>56.074766355140184</v>
      </c>
      <c r="K339" s="3">
        <v>1.4018691588784999</v>
      </c>
      <c r="L339" s="1" t="s">
        <v>4</v>
      </c>
    </row>
    <row r="340" spans="1:12" outlineLevel="2" x14ac:dyDescent="0.25">
      <c r="A340" s="1">
        <v>25506</v>
      </c>
      <c r="B340" s="74" t="s">
        <v>395</v>
      </c>
      <c r="C340" s="1" t="s">
        <v>205</v>
      </c>
      <c r="D340" s="1" t="s">
        <v>5</v>
      </c>
      <c r="E340" s="1" t="s">
        <v>6</v>
      </c>
      <c r="F340" s="1">
        <v>2020</v>
      </c>
      <c r="G340" s="1" t="s">
        <v>3</v>
      </c>
      <c r="H340" s="3">
        <v>10</v>
      </c>
      <c r="I340" s="3">
        <v>10</v>
      </c>
      <c r="J340" s="3">
        <v>14.018691588785046</v>
      </c>
      <c r="K340" s="3">
        <v>1.4018691588784999</v>
      </c>
      <c r="L340" s="1" t="s">
        <v>4</v>
      </c>
    </row>
    <row r="341" spans="1:12" outlineLevel="2" x14ac:dyDescent="0.25">
      <c r="A341" s="1">
        <v>25506</v>
      </c>
      <c r="B341" s="74" t="s">
        <v>395</v>
      </c>
      <c r="C341" s="1" t="s">
        <v>205</v>
      </c>
      <c r="D341" s="1" t="s">
        <v>5</v>
      </c>
      <c r="E341" s="1" t="s">
        <v>6</v>
      </c>
      <c r="F341" s="1">
        <v>2020</v>
      </c>
      <c r="G341" s="1" t="s">
        <v>11</v>
      </c>
      <c r="H341" s="3">
        <v>10</v>
      </c>
      <c r="I341" s="3">
        <v>10</v>
      </c>
      <c r="J341" s="3">
        <v>14.018691588785046</v>
      </c>
      <c r="K341" s="3">
        <v>1.4018691588784999</v>
      </c>
      <c r="L341" s="1" t="s">
        <v>4</v>
      </c>
    </row>
    <row r="342" spans="1:12" outlineLevel="2" x14ac:dyDescent="0.25">
      <c r="A342" s="1">
        <v>25040</v>
      </c>
      <c r="B342" s="74" t="s">
        <v>396</v>
      </c>
      <c r="C342" s="1" t="s">
        <v>31</v>
      </c>
      <c r="D342" s="1" t="s">
        <v>5</v>
      </c>
      <c r="E342" s="1" t="s">
        <v>6</v>
      </c>
      <c r="F342" s="1">
        <v>2020</v>
      </c>
      <c r="G342" s="1" t="s">
        <v>11</v>
      </c>
      <c r="H342" s="3">
        <v>16</v>
      </c>
      <c r="I342" s="3">
        <v>15</v>
      </c>
      <c r="J342" s="3">
        <v>49.065420560747661</v>
      </c>
      <c r="K342" s="3">
        <v>3.2710280373831799</v>
      </c>
      <c r="L342" s="1" t="s">
        <v>4</v>
      </c>
    </row>
    <row r="343" spans="1:12" outlineLevel="2" x14ac:dyDescent="0.25">
      <c r="A343" s="1">
        <v>25040</v>
      </c>
      <c r="B343" s="74" t="s">
        <v>396</v>
      </c>
      <c r="C343" s="1" t="s">
        <v>31</v>
      </c>
      <c r="D343" s="1" t="s">
        <v>5</v>
      </c>
      <c r="E343" s="1" t="s">
        <v>6</v>
      </c>
      <c r="F343" s="1">
        <v>2020</v>
      </c>
      <c r="G343" s="1" t="s">
        <v>3</v>
      </c>
      <c r="H343" s="3">
        <v>12</v>
      </c>
      <c r="I343" s="3">
        <v>10</v>
      </c>
      <c r="J343" s="3">
        <v>28.037383177570092</v>
      </c>
      <c r="K343" s="3">
        <v>2.8037383177570101</v>
      </c>
      <c r="L343" s="1" t="s">
        <v>4</v>
      </c>
    </row>
    <row r="344" spans="1:12" outlineLevel="2" x14ac:dyDescent="0.25">
      <c r="A344" s="1">
        <v>25245</v>
      </c>
      <c r="B344" s="74" t="s">
        <v>396</v>
      </c>
      <c r="C344" s="1" t="s">
        <v>173</v>
      </c>
      <c r="D344" s="1" t="s">
        <v>5</v>
      </c>
      <c r="E344" s="1" t="s">
        <v>6</v>
      </c>
      <c r="F344" s="1">
        <v>2020</v>
      </c>
      <c r="G344" s="1" t="s">
        <v>11</v>
      </c>
      <c r="H344" s="3">
        <v>12</v>
      </c>
      <c r="I344" s="3">
        <v>12</v>
      </c>
      <c r="J344" s="3">
        <v>33.644859813084111</v>
      </c>
      <c r="K344" s="3">
        <v>2.8037383177570101</v>
      </c>
      <c r="L344" s="1" t="s">
        <v>4</v>
      </c>
    </row>
    <row r="345" spans="1:12" outlineLevel="2" x14ac:dyDescent="0.25">
      <c r="A345" s="1">
        <v>25245</v>
      </c>
      <c r="B345" s="74" t="s">
        <v>396</v>
      </c>
      <c r="C345" s="1" t="s">
        <v>173</v>
      </c>
      <c r="D345" s="1" t="s">
        <v>5</v>
      </c>
      <c r="E345" s="1" t="s">
        <v>6</v>
      </c>
      <c r="F345" s="1">
        <v>2020</v>
      </c>
      <c r="G345" s="1" t="s">
        <v>3</v>
      </c>
      <c r="H345" s="3">
        <v>7</v>
      </c>
      <c r="I345" s="3">
        <v>7</v>
      </c>
      <c r="J345" s="3">
        <v>19.626168224299064</v>
      </c>
      <c r="K345" s="3">
        <v>2.8037383177570101</v>
      </c>
      <c r="L345" s="1" t="s">
        <v>4</v>
      </c>
    </row>
    <row r="346" spans="1:12" outlineLevel="2" x14ac:dyDescent="0.25">
      <c r="A346" s="1">
        <v>25596</v>
      </c>
      <c r="B346" s="74" t="s">
        <v>396</v>
      </c>
      <c r="C346" s="1" t="s">
        <v>161</v>
      </c>
      <c r="D346" s="1" t="s">
        <v>5</v>
      </c>
      <c r="E346" s="1" t="s">
        <v>6</v>
      </c>
      <c r="F346" s="1">
        <v>2020</v>
      </c>
      <c r="G346" s="1" t="s">
        <v>3</v>
      </c>
      <c r="H346" s="3">
        <v>160</v>
      </c>
      <c r="I346" s="3">
        <v>160</v>
      </c>
      <c r="J346" s="3">
        <v>224.29906542056074</v>
      </c>
      <c r="K346" s="3">
        <v>1.4018691588784999</v>
      </c>
      <c r="L346" s="1" t="s">
        <v>4</v>
      </c>
    </row>
    <row r="347" spans="1:12" outlineLevel="2" x14ac:dyDescent="0.25">
      <c r="A347" s="1">
        <v>25596</v>
      </c>
      <c r="B347" s="74" t="s">
        <v>396</v>
      </c>
      <c r="C347" s="1" t="s">
        <v>161</v>
      </c>
      <c r="D347" s="1" t="s">
        <v>5</v>
      </c>
      <c r="E347" s="1" t="s">
        <v>6</v>
      </c>
      <c r="F347" s="1">
        <v>2020</v>
      </c>
      <c r="G347" s="1" t="s">
        <v>11</v>
      </c>
      <c r="H347" s="3">
        <v>157</v>
      </c>
      <c r="I347" s="3">
        <v>157</v>
      </c>
      <c r="J347" s="3">
        <v>293.45794392523362</v>
      </c>
      <c r="K347" s="3">
        <v>1.86915887850467</v>
      </c>
      <c r="L347" s="1" t="s">
        <v>4</v>
      </c>
    </row>
    <row r="348" spans="1:12" outlineLevel="2" x14ac:dyDescent="0.25">
      <c r="A348" s="1">
        <v>25797</v>
      </c>
      <c r="B348" s="74" t="s">
        <v>396</v>
      </c>
      <c r="C348" s="1" t="s">
        <v>182</v>
      </c>
      <c r="D348" s="1" t="s">
        <v>5</v>
      </c>
      <c r="E348" s="1" t="s">
        <v>6</v>
      </c>
      <c r="F348" s="1">
        <v>2020</v>
      </c>
      <c r="G348" s="1" t="s">
        <v>3</v>
      </c>
      <c r="H348" s="3">
        <v>7.5</v>
      </c>
      <c r="I348" s="3">
        <v>5</v>
      </c>
      <c r="J348" s="3">
        <v>10.046728971962617</v>
      </c>
      <c r="K348" s="3">
        <v>2.0093457943925199</v>
      </c>
      <c r="L348" s="1" t="s">
        <v>4</v>
      </c>
    </row>
    <row r="349" spans="1:12" outlineLevel="2" x14ac:dyDescent="0.25">
      <c r="A349" s="1">
        <v>25797</v>
      </c>
      <c r="B349" s="74" t="s">
        <v>396</v>
      </c>
      <c r="C349" s="1" t="s">
        <v>182</v>
      </c>
      <c r="D349" s="1" t="s">
        <v>5</v>
      </c>
      <c r="E349" s="1" t="s">
        <v>6</v>
      </c>
      <c r="F349" s="1">
        <v>2020</v>
      </c>
      <c r="G349" s="1" t="s">
        <v>11</v>
      </c>
      <c r="H349" s="3">
        <v>5</v>
      </c>
      <c r="I349" s="3">
        <v>4.5</v>
      </c>
      <c r="J349" s="3">
        <v>10.747663551401869</v>
      </c>
      <c r="K349" s="3">
        <v>2.3883696780892998</v>
      </c>
      <c r="L349" s="1" t="s">
        <v>4</v>
      </c>
    </row>
    <row r="350" spans="1:12" outlineLevel="2" x14ac:dyDescent="0.25">
      <c r="A350" s="1">
        <v>25154</v>
      </c>
      <c r="B350" s="74" t="s">
        <v>397</v>
      </c>
      <c r="C350" s="1" t="s">
        <v>140</v>
      </c>
      <c r="D350" s="1" t="s">
        <v>5</v>
      </c>
      <c r="E350" s="1" t="s">
        <v>6</v>
      </c>
      <c r="F350" s="1">
        <v>2020</v>
      </c>
      <c r="G350" s="1" t="s">
        <v>3</v>
      </c>
      <c r="H350" s="3">
        <v>60</v>
      </c>
      <c r="I350" s="3">
        <v>55</v>
      </c>
      <c r="J350" s="3">
        <v>77.10280373831776</v>
      </c>
      <c r="K350" s="3">
        <v>1.4018691588784999</v>
      </c>
      <c r="L350" s="1" t="s">
        <v>4</v>
      </c>
    </row>
    <row r="351" spans="1:12" outlineLevel="2" x14ac:dyDescent="0.25">
      <c r="A351" s="1">
        <v>25154</v>
      </c>
      <c r="B351" s="74" t="s">
        <v>397</v>
      </c>
      <c r="C351" s="1" t="s">
        <v>140</v>
      </c>
      <c r="D351" s="1" t="s">
        <v>5</v>
      </c>
      <c r="E351" s="1" t="s">
        <v>6</v>
      </c>
      <c r="F351" s="1">
        <v>2020</v>
      </c>
      <c r="G351" s="1" t="s">
        <v>11</v>
      </c>
      <c r="H351" s="3">
        <v>30</v>
      </c>
      <c r="I351" s="3">
        <v>30</v>
      </c>
      <c r="J351" s="3">
        <v>56.074766355140184</v>
      </c>
      <c r="K351" s="3">
        <v>1.86915887850467</v>
      </c>
      <c r="L351" s="1" t="s">
        <v>4</v>
      </c>
    </row>
    <row r="352" spans="1:12" outlineLevel="2" x14ac:dyDescent="0.25">
      <c r="A352" s="1">
        <v>25288</v>
      </c>
      <c r="B352" s="74" t="s">
        <v>397</v>
      </c>
      <c r="C352" s="1" t="s">
        <v>218</v>
      </c>
      <c r="D352" s="1" t="s">
        <v>5</v>
      </c>
      <c r="E352" s="1" t="s">
        <v>6</v>
      </c>
      <c r="F352" s="1">
        <v>2020</v>
      </c>
      <c r="G352" s="1" t="s">
        <v>11</v>
      </c>
      <c r="H352" s="3">
        <v>10</v>
      </c>
      <c r="I352" s="3">
        <v>10</v>
      </c>
      <c r="J352" s="3">
        <v>28.037383177570092</v>
      </c>
      <c r="K352" s="3">
        <v>2.8037383177570101</v>
      </c>
      <c r="L352" s="1" t="s">
        <v>4</v>
      </c>
    </row>
    <row r="353" spans="1:12" outlineLevel="2" x14ac:dyDescent="0.25">
      <c r="A353" s="1">
        <v>25288</v>
      </c>
      <c r="B353" s="74" t="s">
        <v>397</v>
      </c>
      <c r="C353" s="1" t="s">
        <v>218</v>
      </c>
      <c r="D353" s="1" t="s">
        <v>5</v>
      </c>
      <c r="E353" s="1" t="s">
        <v>6</v>
      </c>
      <c r="F353" s="1">
        <v>2020</v>
      </c>
      <c r="G353" s="1" t="s">
        <v>3</v>
      </c>
      <c r="H353" s="3">
        <v>6</v>
      </c>
      <c r="I353" s="3">
        <v>6</v>
      </c>
      <c r="J353" s="3">
        <v>16.822429906542055</v>
      </c>
      <c r="K353" s="3">
        <v>2.8037383177570101</v>
      </c>
      <c r="L353" s="1" t="s">
        <v>4</v>
      </c>
    </row>
    <row r="354" spans="1:12" outlineLevel="2" x14ac:dyDescent="0.25">
      <c r="A354" s="1">
        <v>25317</v>
      </c>
      <c r="B354" s="74" t="s">
        <v>397</v>
      </c>
      <c r="C354" s="1" t="s">
        <v>28</v>
      </c>
      <c r="D354" s="1" t="s">
        <v>5</v>
      </c>
      <c r="E354" s="1" t="s">
        <v>6</v>
      </c>
      <c r="F354" s="1">
        <v>2020</v>
      </c>
      <c r="G354" s="1" t="s">
        <v>3</v>
      </c>
      <c r="H354" s="3">
        <v>30</v>
      </c>
      <c r="I354" s="3">
        <v>30</v>
      </c>
      <c r="J354" s="3">
        <v>84.112149532710276</v>
      </c>
      <c r="K354" s="3">
        <v>2.8037383177570101</v>
      </c>
      <c r="L354" s="1" t="s">
        <v>4</v>
      </c>
    </row>
    <row r="355" spans="1:12" outlineLevel="2" x14ac:dyDescent="0.25">
      <c r="A355" s="1">
        <v>25317</v>
      </c>
      <c r="B355" s="74" t="s">
        <v>397</v>
      </c>
      <c r="C355" s="1" t="s">
        <v>28</v>
      </c>
      <c r="D355" s="1" t="s">
        <v>5</v>
      </c>
      <c r="E355" s="1" t="s">
        <v>6</v>
      </c>
      <c r="F355" s="1">
        <v>2020</v>
      </c>
      <c r="G355" s="1" t="s">
        <v>11</v>
      </c>
      <c r="H355" s="3">
        <v>13</v>
      </c>
      <c r="I355" s="3">
        <v>13</v>
      </c>
      <c r="J355" s="3">
        <v>42.523364485981311</v>
      </c>
      <c r="K355" s="3">
        <v>3.2710280373831799</v>
      </c>
      <c r="L355" s="1" t="s">
        <v>4</v>
      </c>
    </row>
    <row r="356" spans="1:12" outlineLevel="2" x14ac:dyDescent="0.25">
      <c r="A356" s="1">
        <v>25407</v>
      </c>
      <c r="B356" s="74" t="s">
        <v>397</v>
      </c>
      <c r="C356" s="1" t="s">
        <v>160</v>
      </c>
      <c r="D356" s="1" t="s">
        <v>5</v>
      </c>
      <c r="E356" s="1" t="s">
        <v>6</v>
      </c>
      <c r="F356" s="1">
        <v>2020</v>
      </c>
      <c r="G356" s="1" t="s">
        <v>11</v>
      </c>
      <c r="H356" s="3">
        <v>45</v>
      </c>
      <c r="I356" s="3">
        <v>45</v>
      </c>
      <c r="J356" s="3">
        <v>147.19626168224298</v>
      </c>
      <c r="K356" s="3">
        <v>3.2710280373831799</v>
      </c>
      <c r="L356" s="1" t="s">
        <v>4</v>
      </c>
    </row>
    <row r="357" spans="1:12" outlineLevel="2" x14ac:dyDescent="0.25">
      <c r="A357" s="1">
        <v>25407</v>
      </c>
      <c r="B357" s="74" t="s">
        <v>397</v>
      </c>
      <c r="C357" s="1" t="s">
        <v>160</v>
      </c>
      <c r="D357" s="1" t="s">
        <v>5</v>
      </c>
      <c r="E357" s="1" t="s">
        <v>6</v>
      </c>
      <c r="F357" s="1">
        <v>2020</v>
      </c>
      <c r="G357" s="1" t="s">
        <v>3</v>
      </c>
      <c r="H357" s="3">
        <v>38</v>
      </c>
      <c r="I357" s="3">
        <v>38</v>
      </c>
      <c r="J357" s="3">
        <v>124.29906542056075</v>
      </c>
      <c r="K357" s="3">
        <v>3.2710280373831799</v>
      </c>
      <c r="L357" s="1" t="s">
        <v>4</v>
      </c>
    </row>
    <row r="358" spans="1:12" outlineLevel="2" x14ac:dyDescent="0.25">
      <c r="A358" s="1">
        <v>25745</v>
      </c>
      <c r="B358" s="74" t="s">
        <v>397</v>
      </c>
      <c r="C358" s="1" t="s">
        <v>146</v>
      </c>
      <c r="D358" s="1" t="s">
        <v>5</v>
      </c>
      <c r="E358" s="1" t="s">
        <v>6</v>
      </c>
      <c r="F358" s="1">
        <v>2020</v>
      </c>
      <c r="G358" s="1" t="s">
        <v>3</v>
      </c>
      <c r="H358" s="3">
        <v>200</v>
      </c>
      <c r="I358" s="3">
        <v>180</v>
      </c>
      <c r="J358" s="3">
        <v>294.39252336448595</v>
      </c>
      <c r="K358" s="3">
        <v>1.63551401869159</v>
      </c>
      <c r="L358" s="1" t="s">
        <v>4</v>
      </c>
    </row>
    <row r="359" spans="1:12" outlineLevel="2" x14ac:dyDescent="0.25">
      <c r="A359" s="1">
        <v>25745</v>
      </c>
      <c r="B359" s="74" t="s">
        <v>397</v>
      </c>
      <c r="C359" s="1" t="s">
        <v>146</v>
      </c>
      <c r="D359" s="1" t="s">
        <v>5</v>
      </c>
      <c r="E359" s="1" t="s">
        <v>6</v>
      </c>
      <c r="F359" s="1">
        <v>2020</v>
      </c>
      <c r="G359" s="1" t="s">
        <v>11</v>
      </c>
      <c r="H359" s="3">
        <v>200</v>
      </c>
      <c r="I359" s="3">
        <v>180</v>
      </c>
      <c r="J359" s="3">
        <v>294.39252336448595</v>
      </c>
      <c r="K359" s="3">
        <v>1.63551401869159</v>
      </c>
      <c r="L359" s="1" t="s">
        <v>4</v>
      </c>
    </row>
    <row r="360" spans="1:12" outlineLevel="2" x14ac:dyDescent="0.25">
      <c r="A360" s="1">
        <v>25779</v>
      </c>
      <c r="B360" s="74" t="s">
        <v>397</v>
      </c>
      <c r="C360" s="1" t="s">
        <v>90</v>
      </c>
      <c r="D360" s="1" t="s">
        <v>5</v>
      </c>
      <c r="E360" s="1" t="s">
        <v>6</v>
      </c>
      <c r="F360" s="1">
        <v>2020</v>
      </c>
      <c r="G360" s="1" t="s">
        <v>3</v>
      </c>
      <c r="H360" s="3">
        <v>60</v>
      </c>
      <c r="I360" s="3">
        <v>40</v>
      </c>
      <c r="J360" s="3">
        <v>186.9158878504673</v>
      </c>
      <c r="K360" s="3">
        <v>4.6728971962616797</v>
      </c>
      <c r="L360" s="1" t="s">
        <v>4</v>
      </c>
    </row>
    <row r="361" spans="1:12" outlineLevel="2" x14ac:dyDescent="0.25">
      <c r="A361" s="1">
        <v>25779</v>
      </c>
      <c r="B361" s="74" t="s">
        <v>397</v>
      </c>
      <c r="C361" s="1" t="s">
        <v>90</v>
      </c>
      <c r="D361" s="1" t="s">
        <v>5</v>
      </c>
      <c r="E361" s="1" t="s">
        <v>6</v>
      </c>
      <c r="F361" s="1">
        <v>2020</v>
      </c>
      <c r="G361" s="1" t="s">
        <v>11</v>
      </c>
      <c r="H361" s="3">
        <v>45</v>
      </c>
      <c r="I361" s="3">
        <v>45</v>
      </c>
      <c r="J361" s="3">
        <v>210.28037383177571</v>
      </c>
      <c r="K361" s="3">
        <v>4.6728971962616797</v>
      </c>
      <c r="L361" s="1" t="s">
        <v>4</v>
      </c>
    </row>
    <row r="362" spans="1:12" outlineLevel="2" x14ac:dyDescent="0.25">
      <c r="A362" s="1">
        <v>25781</v>
      </c>
      <c r="B362" s="74" t="s">
        <v>397</v>
      </c>
      <c r="C362" s="1" t="s">
        <v>212</v>
      </c>
      <c r="D362" s="1" t="s">
        <v>5</v>
      </c>
      <c r="E362" s="1" t="s">
        <v>6</v>
      </c>
      <c r="F362" s="1">
        <v>2020</v>
      </c>
      <c r="G362" s="1" t="s">
        <v>3</v>
      </c>
      <c r="H362" s="3">
        <v>20</v>
      </c>
      <c r="I362" s="3">
        <v>18</v>
      </c>
      <c r="J362" s="3">
        <v>50.467289719626166</v>
      </c>
      <c r="K362" s="3">
        <v>2.8037383177570101</v>
      </c>
      <c r="L362" s="1" t="s">
        <v>4</v>
      </c>
    </row>
    <row r="363" spans="1:12" outlineLevel="2" x14ac:dyDescent="0.25">
      <c r="A363" s="1">
        <v>25781</v>
      </c>
      <c r="B363" s="74" t="s">
        <v>397</v>
      </c>
      <c r="C363" s="1" t="s">
        <v>212</v>
      </c>
      <c r="D363" s="1" t="s">
        <v>5</v>
      </c>
      <c r="E363" s="1" t="s">
        <v>6</v>
      </c>
      <c r="F363" s="1">
        <v>2020</v>
      </c>
      <c r="G363" s="1" t="s">
        <v>11</v>
      </c>
      <c r="H363" s="3">
        <v>16</v>
      </c>
      <c r="I363" s="3">
        <v>15</v>
      </c>
      <c r="J363" s="3">
        <v>35.046728971962615</v>
      </c>
      <c r="K363" s="3">
        <v>2.3364485981308398</v>
      </c>
      <c r="L363" s="1" t="s">
        <v>4</v>
      </c>
    </row>
    <row r="364" spans="1:12" outlineLevel="2" x14ac:dyDescent="0.25">
      <c r="A364" s="1">
        <v>25793</v>
      </c>
      <c r="B364" s="74" t="s">
        <v>397</v>
      </c>
      <c r="C364" s="1" t="s">
        <v>174</v>
      </c>
      <c r="D364" s="1" t="s">
        <v>5</v>
      </c>
      <c r="E364" s="1" t="s">
        <v>6</v>
      </c>
      <c r="F364" s="1">
        <v>2020</v>
      </c>
      <c r="G364" s="1" t="s">
        <v>3</v>
      </c>
      <c r="H364" s="3">
        <v>120</v>
      </c>
      <c r="I364" s="3">
        <v>114</v>
      </c>
      <c r="J364" s="3">
        <v>372.89719626168227</v>
      </c>
      <c r="K364" s="3">
        <v>3.2710280373831799</v>
      </c>
      <c r="L364" s="1" t="s">
        <v>4</v>
      </c>
    </row>
    <row r="365" spans="1:12" outlineLevel="2" x14ac:dyDescent="0.25">
      <c r="A365" s="1">
        <v>25793</v>
      </c>
      <c r="B365" s="74" t="s">
        <v>397</v>
      </c>
      <c r="C365" s="1" t="s">
        <v>174</v>
      </c>
      <c r="D365" s="1" t="s">
        <v>5</v>
      </c>
      <c r="E365" s="1" t="s">
        <v>6</v>
      </c>
      <c r="F365" s="1">
        <v>2020</v>
      </c>
      <c r="G365" s="1" t="s">
        <v>11</v>
      </c>
      <c r="H365" s="3">
        <v>120</v>
      </c>
      <c r="I365" s="3">
        <v>114</v>
      </c>
      <c r="J365" s="3">
        <v>372.89719626168227</v>
      </c>
      <c r="K365" s="3">
        <v>3.2710280373831799</v>
      </c>
      <c r="L365" s="1" t="s">
        <v>4</v>
      </c>
    </row>
    <row r="366" spans="1:12" outlineLevel="2" x14ac:dyDescent="0.25">
      <c r="A366" s="1">
        <v>25843</v>
      </c>
      <c r="B366" s="74" t="s">
        <v>397</v>
      </c>
      <c r="C366" s="1" t="s">
        <v>33</v>
      </c>
      <c r="D366" s="1" t="s">
        <v>5</v>
      </c>
      <c r="E366" s="1" t="s">
        <v>6</v>
      </c>
      <c r="F366" s="1">
        <v>2020</v>
      </c>
      <c r="G366" s="1" t="s">
        <v>3</v>
      </c>
      <c r="H366" s="3">
        <v>14</v>
      </c>
      <c r="I366" s="3">
        <v>14</v>
      </c>
      <c r="J366" s="3">
        <v>19.626168224299064</v>
      </c>
      <c r="K366" s="3">
        <v>1.4018691588784999</v>
      </c>
      <c r="L366" s="1" t="s">
        <v>4</v>
      </c>
    </row>
    <row r="367" spans="1:12" outlineLevel="2" x14ac:dyDescent="0.25">
      <c r="A367" s="1">
        <v>25843</v>
      </c>
      <c r="B367" s="74" t="s">
        <v>397</v>
      </c>
      <c r="C367" s="1" t="s">
        <v>33</v>
      </c>
      <c r="D367" s="1" t="s">
        <v>5</v>
      </c>
      <c r="E367" s="1" t="s">
        <v>6</v>
      </c>
      <c r="F367" s="1">
        <v>2020</v>
      </c>
      <c r="G367" s="1" t="s">
        <v>11</v>
      </c>
      <c r="H367" s="3">
        <v>11</v>
      </c>
      <c r="I367" s="3">
        <v>10</v>
      </c>
      <c r="J367" s="3">
        <v>37.383177570093459</v>
      </c>
      <c r="K367" s="3">
        <v>3.7383177570093502</v>
      </c>
      <c r="L367" s="1" t="s">
        <v>4</v>
      </c>
    </row>
    <row r="368" spans="1:12" outlineLevel="1" x14ac:dyDescent="0.25">
      <c r="A368" s="107"/>
      <c r="B368" s="108"/>
      <c r="C368" s="107"/>
      <c r="D368" s="107"/>
      <c r="E368" s="109" t="s">
        <v>448</v>
      </c>
      <c r="F368" s="107"/>
      <c r="G368" s="107"/>
      <c r="H368" s="110">
        <f>SUBTOTAL(9,H237:H367)</f>
        <v>6281.9</v>
      </c>
      <c r="I368" s="110">
        <f>SUBTOTAL(9,I237:I367)</f>
        <v>5991.38</v>
      </c>
      <c r="J368" s="110">
        <f>SUBTOTAL(9,J237:J367)</f>
        <v>15265.998130841126</v>
      </c>
      <c r="K368" s="110"/>
      <c r="L368" s="107"/>
    </row>
    <row r="369" spans="1:12" outlineLevel="2" x14ac:dyDescent="0.25">
      <c r="A369" s="112">
        <v>25200</v>
      </c>
      <c r="B369" s="113" t="s">
        <v>392</v>
      </c>
      <c r="C369" s="112" t="s">
        <v>77</v>
      </c>
      <c r="D369" s="112" t="s">
        <v>376</v>
      </c>
      <c r="E369" s="112" t="s">
        <v>376</v>
      </c>
      <c r="F369" s="112">
        <v>2020</v>
      </c>
      <c r="G369" s="112"/>
      <c r="H369" s="112">
        <v>7</v>
      </c>
      <c r="I369" s="112">
        <v>7</v>
      </c>
      <c r="J369" s="112" t="s">
        <v>225</v>
      </c>
      <c r="K369" s="112"/>
      <c r="L369" s="112" t="s">
        <v>50</v>
      </c>
    </row>
    <row r="370" spans="1:12" outlineLevel="2" x14ac:dyDescent="0.25">
      <c r="A370" s="114">
        <v>25430</v>
      </c>
      <c r="B370" s="115" t="s">
        <v>393</v>
      </c>
      <c r="C370" s="114" t="s">
        <v>67</v>
      </c>
      <c r="D370" s="114" t="s">
        <v>376</v>
      </c>
      <c r="E370" s="114" t="s">
        <v>376</v>
      </c>
      <c r="F370" s="114">
        <v>2020</v>
      </c>
      <c r="G370" s="114"/>
      <c r="H370" s="114">
        <v>290</v>
      </c>
      <c r="I370" s="114">
        <v>290</v>
      </c>
      <c r="J370" s="114" t="s">
        <v>225</v>
      </c>
      <c r="K370" s="114"/>
      <c r="L370" s="114" t="s">
        <v>50</v>
      </c>
    </row>
    <row r="371" spans="1:12" outlineLevel="2" x14ac:dyDescent="0.25">
      <c r="A371" s="114">
        <v>25898</v>
      </c>
      <c r="B371" s="115" t="s">
        <v>393</v>
      </c>
      <c r="C371" s="114" t="s">
        <v>220</v>
      </c>
      <c r="D371" s="114" t="s">
        <v>376</v>
      </c>
      <c r="E371" s="114" t="s">
        <v>376</v>
      </c>
      <c r="F371" s="114">
        <v>2020</v>
      </c>
      <c r="G371" s="114"/>
      <c r="H371" s="114">
        <v>6.1</v>
      </c>
      <c r="I371" s="114">
        <v>4.0999999999999996</v>
      </c>
      <c r="J371" s="114"/>
      <c r="K371" s="114"/>
      <c r="L371" s="114" t="s">
        <v>50</v>
      </c>
    </row>
    <row r="372" spans="1:12" outlineLevel="1" x14ac:dyDescent="0.25">
      <c r="A372" s="107"/>
      <c r="B372" s="108"/>
      <c r="C372" s="107"/>
      <c r="D372" s="107"/>
      <c r="E372" s="109" t="s">
        <v>449</v>
      </c>
      <c r="F372" s="107"/>
      <c r="G372" s="107"/>
      <c r="H372" s="107">
        <f>SUBTOTAL(9,H369:H371)</f>
        <v>303.10000000000002</v>
      </c>
      <c r="I372" s="107">
        <f>SUBTOTAL(9,I369:I371)</f>
        <v>301.10000000000002</v>
      </c>
      <c r="J372" s="107">
        <f>SUBTOTAL(9,J369:J371)</f>
        <v>0</v>
      </c>
      <c r="K372" s="107"/>
      <c r="L372" s="107"/>
    </row>
    <row r="373" spans="1:12" outlineLevel="2" x14ac:dyDescent="0.25">
      <c r="A373" s="5">
        <v>25183</v>
      </c>
      <c r="B373" s="105" t="s">
        <v>384</v>
      </c>
      <c r="C373" s="5" t="s">
        <v>169</v>
      </c>
      <c r="D373" s="5" t="s">
        <v>138</v>
      </c>
      <c r="E373" s="5" t="s">
        <v>139</v>
      </c>
      <c r="F373" s="5">
        <v>2020</v>
      </c>
      <c r="G373" s="5" t="s">
        <v>3</v>
      </c>
      <c r="H373" s="6">
        <v>550</v>
      </c>
      <c r="I373" s="6">
        <v>550</v>
      </c>
      <c r="J373" s="6">
        <v>1650</v>
      </c>
      <c r="K373" s="6">
        <v>3</v>
      </c>
      <c r="L373" s="5" t="s">
        <v>4</v>
      </c>
    </row>
    <row r="374" spans="1:12" outlineLevel="2" x14ac:dyDescent="0.25">
      <c r="A374" s="1">
        <v>25183</v>
      </c>
      <c r="B374" s="73" t="s">
        <v>384</v>
      </c>
      <c r="C374" s="1" t="s">
        <v>169</v>
      </c>
      <c r="D374" s="1" t="s">
        <v>138</v>
      </c>
      <c r="E374" s="1" t="s">
        <v>139</v>
      </c>
      <c r="F374" s="1">
        <v>2020</v>
      </c>
      <c r="G374" s="1" t="s">
        <v>11</v>
      </c>
      <c r="H374" s="3">
        <v>535</v>
      </c>
      <c r="I374" s="3">
        <v>528</v>
      </c>
      <c r="J374" s="3">
        <v>1584</v>
      </c>
      <c r="K374" s="3">
        <v>3</v>
      </c>
      <c r="L374" s="1" t="s">
        <v>4</v>
      </c>
    </row>
    <row r="375" spans="1:12" outlineLevel="2" x14ac:dyDescent="0.25">
      <c r="A375" s="1">
        <v>25326</v>
      </c>
      <c r="B375" s="73" t="s">
        <v>387</v>
      </c>
      <c r="C375" s="1" t="s">
        <v>177</v>
      </c>
      <c r="D375" s="1" t="s">
        <v>138</v>
      </c>
      <c r="E375" s="1" t="s">
        <v>139</v>
      </c>
      <c r="F375" s="1">
        <v>2020</v>
      </c>
      <c r="G375" s="1" t="s">
        <v>3</v>
      </c>
      <c r="H375" s="3">
        <v>75</v>
      </c>
      <c r="I375" s="3">
        <v>75</v>
      </c>
      <c r="J375" s="3">
        <v>375</v>
      </c>
      <c r="K375" s="3">
        <v>5</v>
      </c>
      <c r="L375" s="1" t="s">
        <v>4</v>
      </c>
    </row>
    <row r="376" spans="1:12" outlineLevel="2" x14ac:dyDescent="0.25">
      <c r="A376" s="1">
        <v>25326</v>
      </c>
      <c r="B376" s="73" t="s">
        <v>387</v>
      </c>
      <c r="C376" s="1" t="s">
        <v>177</v>
      </c>
      <c r="D376" s="1" t="s">
        <v>138</v>
      </c>
      <c r="E376" s="1" t="s">
        <v>139</v>
      </c>
      <c r="F376" s="1">
        <v>2020</v>
      </c>
      <c r="G376" s="1" t="s">
        <v>11</v>
      </c>
      <c r="H376" s="3">
        <v>65</v>
      </c>
      <c r="I376" s="3">
        <v>65</v>
      </c>
      <c r="J376" s="3">
        <v>325</v>
      </c>
      <c r="K376" s="3">
        <v>5</v>
      </c>
      <c r="L376" s="1" t="s">
        <v>4</v>
      </c>
    </row>
    <row r="377" spans="1:12" outlineLevel="2" x14ac:dyDescent="0.25">
      <c r="A377" s="1">
        <v>25317</v>
      </c>
      <c r="B377" s="74" t="s">
        <v>397</v>
      </c>
      <c r="C377" s="1" t="s">
        <v>28</v>
      </c>
      <c r="D377" s="1" t="s">
        <v>138</v>
      </c>
      <c r="E377" s="1" t="s">
        <v>139</v>
      </c>
      <c r="F377" s="1">
        <v>2020</v>
      </c>
      <c r="G377" s="1" t="s">
        <v>3</v>
      </c>
      <c r="H377" s="3">
        <v>14</v>
      </c>
      <c r="I377" s="3">
        <v>14</v>
      </c>
      <c r="J377" s="3">
        <v>84</v>
      </c>
      <c r="K377" s="3">
        <v>6</v>
      </c>
      <c r="L377" s="1" t="s">
        <v>4</v>
      </c>
    </row>
    <row r="378" spans="1:12" outlineLevel="2" x14ac:dyDescent="0.25">
      <c r="A378" s="1">
        <v>25781</v>
      </c>
      <c r="B378" s="74" t="s">
        <v>397</v>
      </c>
      <c r="C378" s="1" t="s">
        <v>212</v>
      </c>
      <c r="D378" s="1" t="s">
        <v>138</v>
      </c>
      <c r="E378" s="1" t="s">
        <v>139</v>
      </c>
      <c r="F378" s="1">
        <v>2020</v>
      </c>
      <c r="G378" s="1" t="s">
        <v>3</v>
      </c>
      <c r="H378" s="3">
        <v>16</v>
      </c>
      <c r="I378" s="3">
        <v>15</v>
      </c>
      <c r="J378" s="3">
        <v>60</v>
      </c>
      <c r="K378" s="3">
        <v>4</v>
      </c>
      <c r="L378" s="1" t="s">
        <v>4</v>
      </c>
    </row>
    <row r="379" spans="1:12" outlineLevel="2" x14ac:dyDescent="0.25">
      <c r="A379" s="1">
        <v>25781</v>
      </c>
      <c r="B379" s="74" t="s">
        <v>397</v>
      </c>
      <c r="C379" s="1" t="s">
        <v>212</v>
      </c>
      <c r="D379" s="1" t="s">
        <v>138</v>
      </c>
      <c r="E379" s="1" t="s">
        <v>139</v>
      </c>
      <c r="F379" s="1">
        <v>2020</v>
      </c>
      <c r="G379" s="1" t="s">
        <v>11</v>
      </c>
      <c r="H379" s="3">
        <v>14</v>
      </c>
      <c r="I379" s="3">
        <v>13</v>
      </c>
      <c r="J379" s="3">
        <v>52</v>
      </c>
      <c r="K379" s="3">
        <v>4</v>
      </c>
      <c r="L379" s="1" t="s">
        <v>4</v>
      </c>
    </row>
    <row r="380" spans="1:12" outlineLevel="1" x14ac:dyDescent="0.25">
      <c r="A380" s="107"/>
      <c r="B380" s="108"/>
      <c r="C380" s="107"/>
      <c r="D380" s="107"/>
      <c r="E380" s="109" t="s">
        <v>450</v>
      </c>
      <c r="F380" s="107"/>
      <c r="G380" s="107"/>
      <c r="H380" s="110">
        <f>SUBTOTAL(9,H373:H379)</f>
        <v>1269</v>
      </c>
      <c r="I380" s="110">
        <f>SUBTOTAL(9,I373:I379)</f>
        <v>1260</v>
      </c>
      <c r="J380" s="110">
        <f>SUBTOTAL(9,J373:J379)</f>
        <v>4130</v>
      </c>
      <c r="K380" s="110"/>
      <c r="L380" s="107"/>
    </row>
    <row r="381" spans="1:12" outlineLevel="2" x14ac:dyDescent="0.25">
      <c r="A381" s="5">
        <v>25436</v>
      </c>
      <c r="B381" s="105" t="s">
        <v>384</v>
      </c>
      <c r="C381" s="5" t="s">
        <v>51</v>
      </c>
      <c r="D381" s="5" t="s">
        <v>253</v>
      </c>
      <c r="E381" s="5" t="s">
        <v>254</v>
      </c>
      <c r="F381" s="5">
        <v>2020</v>
      </c>
      <c r="G381" s="5" t="s">
        <v>225</v>
      </c>
      <c r="H381" s="6">
        <v>23</v>
      </c>
      <c r="I381" s="6">
        <v>18</v>
      </c>
      <c r="J381" s="6">
        <v>168</v>
      </c>
      <c r="K381" s="6">
        <v>8</v>
      </c>
      <c r="L381" s="5" t="s">
        <v>50</v>
      </c>
    </row>
    <row r="382" spans="1:12" outlineLevel="2" x14ac:dyDescent="0.25">
      <c r="A382" s="1">
        <v>25368</v>
      </c>
      <c r="B382" s="73" t="s">
        <v>383</v>
      </c>
      <c r="C382" s="1" t="s">
        <v>201</v>
      </c>
      <c r="D382" s="1" t="s">
        <v>253</v>
      </c>
      <c r="E382" s="1" t="s">
        <v>254</v>
      </c>
      <c r="F382" s="1">
        <v>2020</v>
      </c>
      <c r="G382" s="1" t="s">
        <v>225</v>
      </c>
      <c r="H382" s="3">
        <v>80.95</v>
      </c>
      <c r="I382" s="3">
        <v>80.95</v>
      </c>
      <c r="J382" s="3">
        <v>404.75</v>
      </c>
      <c r="K382" s="3">
        <v>5</v>
      </c>
      <c r="L382" s="1" t="s">
        <v>50</v>
      </c>
    </row>
    <row r="383" spans="1:12" outlineLevel="2" x14ac:dyDescent="0.25">
      <c r="A383" s="1">
        <v>25488</v>
      </c>
      <c r="B383" s="73" t="s">
        <v>383</v>
      </c>
      <c r="C383" s="1" t="s">
        <v>223</v>
      </c>
      <c r="D383" s="1" t="s">
        <v>253</v>
      </c>
      <c r="E383" s="1" t="s">
        <v>254</v>
      </c>
      <c r="F383" s="1">
        <v>2020</v>
      </c>
      <c r="G383" s="1" t="s">
        <v>225</v>
      </c>
      <c r="H383" s="3">
        <v>20</v>
      </c>
      <c r="I383" s="3">
        <v>20</v>
      </c>
      <c r="J383" s="3">
        <v>104.545454545455</v>
      </c>
      <c r="K383" s="3">
        <v>5.2272727272727302</v>
      </c>
      <c r="L383" s="1" t="s">
        <v>50</v>
      </c>
    </row>
    <row r="384" spans="1:12" outlineLevel="2" x14ac:dyDescent="0.25">
      <c r="A384" s="1">
        <v>25148</v>
      </c>
      <c r="B384" s="73" t="s">
        <v>385</v>
      </c>
      <c r="C384" s="1" t="s">
        <v>130</v>
      </c>
      <c r="D384" s="1" t="s">
        <v>253</v>
      </c>
      <c r="E384" s="1" t="s">
        <v>254</v>
      </c>
      <c r="F384" s="1">
        <v>2020</v>
      </c>
      <c r="G384" s="1" t="s">
        <v>225</v>
      </c>
      <c r="H384" s="3">
        <v>10</v>
      </c>
      <c r="I384" s="3">
        <v>10</v>
      </c>
      <c r="J384" s="3">
        <v>150</v>
      </c>
      <c r="K384" s="3">
        <v>15</v>
      </c>
      <c r="L384" s="1" t="s">
        <v>50</v>
      </c>
    </row>
    <row r="385" spans="1:12" outlineLevel="2" x14ac:dyDescent="0.25">
      <c r="A385" s="1">
        <v>25489</v>
      </c>
      <c r="B385" s="73" t="s">
        <v>386</v>
      </c>
      <c r="C385" s="1" t="s">
        <v>78</v>
      </c>
      <c r="D385" s="1" t="s">
        <v>253</v>
      </c>
      <c r="E385" s="1" t="s">
        <v>254</v>
      </c>
      <c r="F385" s="1">
        <v>2020</v>
      </c>
      <c r="G385" s="1" t="s">
        <v>225</v>
      </c>
      <c r="H385" s="3">
        <v>10</v>
      </c>
      <c r="I385" s="3">
        <v>10</v>
      </c>
      <c r="J385" s="3">
        <v>2</v>
      </c>
      <c r="K385" s="3">
        <v>0.2</v>
      </c>
      <c r="L385" s="1" t="s">
        <v>50</v>
      </c>
    </row>
    <row r="386" spans="1:12" outlineLevel="2" x14ac:dyDescent="0.25">
      <c r="A386" s="1">
        <v>25875</v>
      </c>
      <c r="B386" s="73" t="s">
        <v>386</v>
      </c>
      <c r="C386" s="1" t="s">
        <v>147</v>
      </c>
      <c r="D386" s="1" t="s">
        <v>253</v>
      </c>
      <c r="E386" s="1" t="s">
        <v>254</v>
      </c>
      <c r="F386" s="1">
        <v>2020</v>
      </c>
      <c r="G386" s="1" t="s">
        <v>225</v>
      </c>
      <c r="H386" s="3">
        <v>27</v>
      </c>
      <c r="I386" s="3">
        <v>23</v>
      </c>
      <c r="J386" s="3">
        <v>138</v>
      </c>
      <c r="K386" s="3">
        <v>6</v>
      </c>
      <c r="L386" s="1" t="s">
        <v>50</v>
      </c>
    </row>
    <row r="387" spans="1:12" outlineLevel="2" x14ac:dyDescent="0.25">
      <c r="A387" s="1">
        <v>25372</v>
      </c>
      <c r="B387" s="73" t="s">
        <v>387</v>
      </c>
      <c r="C387" s="1" t="s">
        <v>164</v>
      </c>
      <c r="D387" s="1" t="s">
        <v>253</v>
      </c>
      <c r="E387" s="1" t="s">
        <v>254</v>
      </c>
      <c r="F387" s="1">
        <v>2020</v>
      </c>
      <c r="G387" s="1" t="s">
        <v>225</v>
      </c>
      <c r="H387" s="3">
        <v>90</v>
      </c>
      <c r="I387" s="3">
        <v>86</v>
      </c>
      <c r="J387" s="3">
        <v>774</v>
      </c>
      <c r="K387" s="3">
        <v>9</v>
      </c>
      <c r="L387" s="1" t="s">
        <v>50</v>
      </c>
    </row>
    <row r="388" spans="1:12" outlineLevel="2" x14ac:dyDescent="0.25">
      <c r="A388" s="1">
        <v>25086</v>
      </c>
      <c r="B388" s="73" t="s">
        <v>388</v>
      </c>
      <c r="C388" s="1" t="s">
        <v>87</v>
      </c>
      <c r="D388" s="1" t="s">
        <v>253</v>
      </c>
      <c r="E388" s="1" t="s">
        <v>254</v>
      </c>
      <c r="F388" s="1">
        <v>2020</v>
      </c>
      <c r="G388" s="1" t="s">
        <v>225</v>
      </c>
      <c r="H388" s="3">
        <v>52</v>
      </c>
      <c r="I388" s="3">
        <v>28</v>
      </c>
      <c r="J388" s="3">
        <v>140</v>
      </c>
      <c r="K388" s="3">
        <v>5</v>
      </c>
      <c r="L388" s="1" t="s">
        <v>50</v>
      </c>
    </row>
    <row r="389" spans="1:12" outlineLevel="2" x14ac:dyDescent="0.25">
      <c r="A389" s="1">
        <v>25168</v>
      </c>
      <c r="B389" s="73" t="s">
        <v>388</v>
      </c>
      <c r="C389" s="1" t="s">
        <v>25</v>
      </c>
      <c r="D389" s="1" t="s">
        <v>253</v>
      </c>
      <c r="E389" s="1" t="s">
        <v>254</v>
      </c>
      <c r="F389" s="1">
        <v>2020</v>
      </c>
      <c r="G389" s="1" t="s">
        <v>225</v>
      </c>
      <c r="H389" s="3">
        <v>40</v>
      </c>
      <c r="I389" s="3">
        <v>39</v>
      </c>
      <c r="J389" s="3">
        <v>152.1</v>
      </c>
      <c r="K389" s="3">
        <v>3.9</v>
      </c>
      <c r="L389" s="1" t="s">
        <v>50</v>
      </c>
    </row>
    <row r="390" spans="1:12" outlineLevel="2" x14ac:dyDescent="0.25">
      <c r="A390" s="1">
        <v>25328</v>
      </c>
      <c r="B390" s="73" t="s">
        <v>388</v>
      </c>
      <c r="C390" s="1" t="s">
        <v>158</v>
      </c>
      <c r="D390" s="1" t="s">
        <v>253</v>
      </c>
      <c r="E390" s="1" t="s">
        <v>254</v>
      </c>
      <c r="F390" s="1">
        <v>2020</v>
      </c>
      <c r="G390" s="1" t="s">
        <v>225</v>
      </c>
      <c r="H390" s="3">
        <v>45</v>
      </c>
      <c r="I390" s="3">
        <v>45</v>
      </c>
      <c r="J390" s="3">
        <v>225</v>
      </c>
      <c r="K390" s="3">
        <v>5</v>
      </c>
      <c r="L390" s="1" t="s">
        <v>50</v>
      </c>
    </row>
    <row r="391" spans="1:12" outlineLevel="2" x14ac:dyDescent="0.25">
      <c r="A391" s="1">
        <v>25580</v>
      </c>
      <c r="B391" s="73" t="s">
        <v>388</v>
      </c>
      <c r="C391" s="1" t="s">
        <v>120</v>
      </c>
      <c r="D391" s="1" t="s">
        <v>253</v>
      </c>
      <c r="E391" s="1" t="s">
        <v>254</v>
      </c>
      <c r="F391" s="1">
        <v>2020</v>
      </c>
      <c r="G391" s="1" t="s">
        <v>225</v>
      </c>
      <c r="H391" s="3">
        <v>223</v>
      </c>
      <c r="I391" s="3">
        <v>108</v>
      </c>
      <c r="J391" s="3">
        <v>756</v>
      </c>
      <c r="K391" s="3">
        <v>7</v>
      </c>
      <c r="L391" s="1" t="s">
        <v>50</v>
      </c>
    </row>
    <row r="392" spans="1:12" outlineLevel="2" x14ac:dyDescent="0.25">
      <c r="A392" s="1">
        <v>25662</v>
      </c>
      <c r="B392" s="73" t="s">
        <v>388</v>
      </c>
      <c r="C392" s="1" t="s">
        <v>153</v>
      </c>
      <c r="D392" s="1" t="s">
        <v>253</v>
      </c>
      <c r="E392" s="1" t="s">
        <v>254</v>
      </c>
      <c r="F392" s="1">
        <v>2020</v>
      </c>
      <c r="G392" s="1" t="s">
        <v>225</v>
      </c>
      <c r="H392" s="3">
        <v>2200</v>
      </c>
      <c r="I392" s="3">
        <v>2200</v>
      </c>
      <c r="J392" s="3">
        <v>45000</v>
      </c>
      <c r="K392" s="3">
        <v>10</v>
      </c>
      <c r="L392" s="1" t="s">
        <v>50</v>
      </c>
    </row>
    <row r="393" spans="1:12" outlineLevel="2" x14ac:dyDescent="0.25">
      <c r="A393" s="1">
        <v>25867</v>
      </c>
      <c r="B393" s="73" t="s">
        <v>388</v>
      </c>
      <c r="C393" s="1" t="s">
        <v>166</v>
      </c>
      <c r="D393" s="1" t="s">
        <v>253</v>
      </c>
      <c r="E393" s="1" t="s">
        <v>254</v>
      </c>
      <c r="F393" s="1">
        <v>2020</v>
      </c>
      <c r="G393" s="1" t="s">
        <v>225</v>
      </c>
      <c r="H393" s="3">
        <v>507</v>
      </c>
      <c r="I393" s="3">
        <v>497</v>
      </c>
      <c r="J393" s="3">
        <v>4473</v>
      </c>
      <c r="K393" s="3">
        <v>9</v>
      </c>
      <c r="L393" s="1" t="s">
        <v>50</v>
      </c>
    </row>
    <row r="394" spans="1:12" outlineLevel="2" x14ac:dyDescent="0.25">
      <c r="A394" s="1">
        <v>25898</v>
      </c>
      <c r="B394" s="74" t="s">
        <v>393</v>
      </c>
      <c r="C394" s="1" t="s">
        <v>220</v>
      </c>
      <c r="D394" s="1" t="s">
        <v>253</v>
      </c>
      <c r="E394" s="1" t="s">
        <v>254</v>
      </c>
      <c r="F394" s="1">
        <v>2020</v>
      </c>
      <c r="G394" s="1" t="s">
        <v>225</v>
      </c>
      <c r="H394" s="3">
        <v>8</v>
      </c>
      <c r="I394" s="3">
        <v>5</v>
      </c>
      <c r="J394" s="3">
        <v>65</v>
      </c>
      <c r="K394" s="3">
        <v>13</v>
      </c>
      <c r="L394" s="1" t="s">
        <v>50</v>
      </c>
    </row>
    <row r="395" spans="1:12" outlineLevel="2" x14ac:dyDescent="0.25">
      <c r="A395" s="1">
        <v>25290</v>
      </c>
      <c r="B395" s="74" t="s">
        <v>395</v>
      </c>
      <c r="C395" s="1" t="s">
        <v>197</v>
      </c>
      <c r="D395" s="1" t="s">
        <v>253</v>
      </c>
      <c r="E395" s="1" t="s">
        <v>254</v>
      </c>
      <c r="F395" s="1">
        <v>2020</v>
      </c>
      <c r="G395" s="1" t="s">
        <v>225</v>
      </c>
      <c r="H395" s="3">
        <v>57</v>
      </c>
      <c r="I395" s="3">
        <v>48</v>
      </c>
      <c r="J395" s="3">
        <v>336</v>
      </c>
      <c r="K395" s="3">
        <v>7</v>
      </c>
      <c r="L395" s="1" t="s">
        <v>50</v>
      </c>
    </row>
    <row r="396" spans="1:12" outlineLevel="2" x14ac:dyDescent="0.25">
      <c r="A396" s="1">
        <v>25524</v>
      </c>
      <c r="B396" s="74" t="s">
        <v>395</v>
      </c>
      <c r="C396" s="1" t="s">
        <v>165</v>
      </c>
      <c r="D396" s="1" t="s">
        <v>253</v>
      </c>
      <c r="E396" s="1" t="s">
        <v>254</v>
      </c>
      <c r="F396" s="1">
        <v>2020</v>
      </c>
      <c r="G396" s="1" t="s">
        <v>225</v>
      </c>
      <c r="H396" s="3">
        <v>23</v>
      </c>
      <c r="I396" s="3">
        <v>23</v>
      </c>
      <c r="J396" s="3">
        <v>253</v>
      </c>
      <c r="K396" s="3">
        <v>11</v>
      </c>
      <c r="L396" s="1" t="s">
        <v>50</v>
      </c>
    </row>
    <row r="397" spans="1:12" outlineLevel="2" x14ac:dyDescent="0.25">
      <c r="A397" s="1">
        <v>25506</v>
      </c>
      <c r="B397" s="74" t="s">
        <v>395</v>
      </c>
      <c r="C397" s="1" t="s">
        <v>205</v>
      </c>
      <c r="D397" s="1" t="s">
        <v>253</v>
      </c>
      <c r="E397" s="1" t="s">
        <v>254</v>
      </c>
      <c r="F397" s="1">
        <v>2020</v>
      </c>
      <c r="G397" s="1" t="s">
        <v>225</v>
      </c>
      <c r="H397" s="3">
        <v>103</v>
      </c>
      <c r="I397" s="3">
        <v>98</v>
      </c>
      <c r="J397" s="3">
        <v>1850</v>
      </c>
      <c r="K397" s="3">
        <v>18.877551020408202</v>
      </c>
      <c r="L397" s="1" t="s">
        <v>50</v>
      </c>
    </row>
    <row r="398" spans="1:12" outlineLevel="2" x14ac:dyDescent="0.25">
      <c r="A398" s="1">
        <v>25035</v>
      </c>
      <c r="B398" s="74" t="s">
        <v>396</v>
      </c>
      <c r="C398" s="1" t="s">
        <v>181</v>
      </c>
      <c r="D398" s="1" t="s">
        <v>253</v>
      </c>
      <c r="E398" s="1" t="s">
        <v>254</v>
      </c>
      <c r="F398" s="1">
        <v>2020</v>
      </c>
      <c r="G398" s="1" t="s">
        <v>225</v>
      </c>
      <c r="H398" s="3">
        <v>49</v>
      </c>
      <c r="I398" s="3">
        <v>46</v>
      </c>
      <c r="J398" s="3">
        <v>414</v>
      </c>
      <c r="K398" s="3">
        <v>9</v>
      </c>
      <c r="L398" s="1" t="s">
        <v>50</v>
      </c>
    </row>
    <row r="399" spans="1:12" outlineLevel="2" x14ac:dyDescent="0.25">
      <c r="A399" s="1">
        <v>25040</v>
      </c>
      <c r="B399" s="74" t="s">
        <v>396</v>
      </c>
      <c r="C399" s="1" t="s">
        <v>31</v>
      </c>
      <c r="D399" s="1" t="s">
        <v>253</v>
      </c>
      <c r="E399" s="1" t="s">
        <v>254</v>
      </c>
      <c r="F399" s="1">
        <v>2020</v>
      </c>
      <c r="G399" s="1" t="s">
        <v>225</v>
      </c>
      <c r="H399" s="3">
        <v>56</v>
      </c>
      <c r="I399" s="3">
        <v>53</v>
      </c>
      <c r="J399" s="3">
        <v>265</v>
      </c>
      <c r="K399" s="3">
        <v>5</v>
      </c>
      <c r="L399" s="1" t="s">
        <v>50</v>
      </c>
    </row>
    <row r="400" spans="1:12" outlineLevel="2" x14ac:dyDescent="0.25">
      <c r="A400" s="1">
        <v>25599</v>
      </c>
      <c r="B400" s="74" t="s">
        <v>396</v>
      </c>
      <c r="C400" s="1" t="s">
        <v>222</v>
      </c>
      <c r="D400" s="1" t="s">
        <v>253</v>
      </c>
      <c r="E400" s="1" t="s">
        <v>254</v>
      </c>
      <c r="F400" s="1">
        <v>2020</v>
      </c>
      <c r="G400" s="1" t="s">
        <v>225</v>
      </c>
      <c r="H400" s="3">
        <v>43</v>
      </c>
      <c r="I400" s="3">
        <v>33</v>
      </c>
      <c r="J400" s="3">
        <v>198</v>
      </c>
      <c r="K400" s="3">
        <v>6</v>
      </c>
      <c r="L400" s="1" t="s">
        <v>50</v>
      </c>
    </row>
    <row r="401" spans="1:12" outlineLevel="2" x14ac:dyDescent="0.25">
      <c r="A401" s="1">
        <v>25245</v>
      </c>
      <c r="B401" s="74" t="s">
        <v>396</v>
      </c>
      <c r="C401" s="1" t="s">
        <v>173</v>
      </c>
      <c r="D401" s="1" t="s">
        <v>253</v>
      </c>
      <c r="E401" s="1" t="s">
        <v>254</v>
      </c>
      <c r="F401" s="1">
        <v>2020</v>
      </c>
      <c r="G401" s="1" t="s">
        <v>225</v>
      </c>
      <c r="H401" s="3">
        <v>363</v>
      </c>
      <c r="I401" s="3">
        <v>363</v>
      </c>
      <c r="J401" s="3">
        <v>3630</v>
      </c>
      <c r="K401" s="3">
        <v>10</v>
      </c>
      <c r="L401" s="1" t="s">
        <v>50</v>
      </c>
    </row>
    <row r="402" spans="1:12" outlineLevel="2" x14ac:dyDescent="0.25">
      <c r="A402" s="1">
        <v>25596</v>
      </c>
      <c r="B402" s="74" t="s">
        <v>396</v>
      </c>
      <c r="C402" s="1" t="s">
        <v>161</v>
      </c>
      <c r="D402" s="1" t="s">
        <v>253</v>
      </c>
      <c r="E402" s="1" t="s">
        <v>254</v>
      </c>
      <c r="F402" s="1">
        <v>2020</v>
      </c>
      <c r="G402" s="1" t="s">
        <v>225</v>
      </c>
      <c r="H402" s="3">
        <v>347</v>
      </c>
      <c r="I402" s="3">
        <v>347</v>
      </c>
      <c r="J402" s="3">
        <v>2429</v>
      </c>
      <c r="K402" s="3">
        <v>7</v>
      </c>
      <c r="L402" s="1" t="s">
        <v>50</v>
      </c>
    </row>
    <row r="403" spans="1:12" outlineLevel="1" x14ac:dyDescent="0.25">
      <c r="A403" s="107"/>
      <c r="B403" s="108"/>
      <c r="C403" s="107"/>
      <c r="D403" s="107"/>
      <c r="E403" s="109" t="s">
        <v>451</v>
      </c>
      <c r="F403" s="107"/>
      <c r="G403" s="107"/>
      <c r="H403" s="110">
        <f>SUBTOTAL(9,H381:H402)</f>
        <v>4376.95</v>
      </c>
      <c r="I403" s="110">
        <f>SUBTOTAL(9,I381:I402)</f>
        <v>4180.95</v>
      </c>
      <c r="J403" s="110">
        <f>SUBTOTAL(9,J381:J402)</f>
        <v>61927.395454545454</v>
      </c>
      <c r="K403" s="110"/>
      <c r="L403" s="107"/>
    </row>
    <row r="404" spans="1:12" outlineLevel="2" x14ac:dyDescent="0.25">
      <c r="A404" s="5">
        <v>25001</v>
      </c>
      <c r="B404" s="105" t="s">
        <v>383</v>
      </c>
      <c r="C404" s="5" t="s">
        <v>128</v>
      </c>
      <c r="D404" s="5" t="s">
        <v>253</v>
      </c>
      <c r="E404" s="5" t="s">
        <v>310</v>
      </c>
      <c r="F404" s="5">
        <v>2020</v>
      </c>
      <c r="G404" s="5" t="s">
        <v>225</v>
      </c>
      <c r="H404" s="6">
        <v>0.5</v>
      </c>
      <c r="I404" s="6">
        <v>0.5</v>
      </c>
      <c r="J404" s="6">
        <v>1.5</v>
      </c>
      <c r="K404" s="6">
        <v>3</v>
      </c>
      <c r="L404" s="5" t="s">
        <v>50</v>
      </c>
    </row>
    <row r="405" spans="1:12" outlineLevel="1" x14ac:dyDescent="0.25">
      <c r="A405" s="107"/>
      <c r="B405" s="111"/>
      <c r="C405" s="107"/>
      <c r="D405" s="107"/>
      <c r="E405" s="109" t="s">
        <v>452</v>
      </c>
      <c r="F405" s="107"/>
      <c r="G405" s="107"/>
      <c r="H405" s="110">
        <f>SUBTOTAL(9,H404:H404)</f>
        <v>0.5</v>
      </c>
      <c r="I405" s="110">
        <f>SUBTOTAL(9,I404:I404)</f>
        <v>0.5</v>
      </c>
      <c r="J405" s="110">
        <f>SUBTOTAL(9,J404:J404)</f>
        <v>1.5</v>
      </c>
      <c r="K405" s="110"/>
      <c r="L405" s="107"/>
    </row>
    <row r="406" spans="1:12" outlineLevel="2" x14ac:dyDescent="0.25">
      <c r="A406" s="5">
        <v>25312</v>
      </c>
      <c r="B406" s="106" t="s">
        <v>395</v>
      </c>
      <c r="C406" s="5" t="s">
        <v>41</v>
      </c>
      <c r="D406" s="5" t="s">
        <v>272</v>
      </c>
      <c r="E406" s="5" t="s">
        <v>273</v>
      </c>
      <c r="F406" s="5">
        <v>2020</v>
      </c>
      <c r="G406" s="5" t="s">
        <v>225</v>
      </c>
      <c r="H406" s="6">
        <v>2</v>
      </c>
      <c r="I406" s="6">
        <v>2</v>
      </c>
      <c r="J406" s="6">
        <v>12</v>
      </c>
      <c r="K406" s="6">
        <v>6</v>
      </c>
      <c r="L406" s="5" t="s">
        <v>50</v>
      </c>
    </row>
    <row r="407" spans="1:12" outlineLevel="1" x14ac:dyDescent="0.25">
      <c r="A407" s="107"/>
      <c r="B407" s="108"/>
      <c r="C407" s="107"/>
      <c r="D407" s="107"/>
      <c r="E407" s="109" t="s">
        <v>453</v>
      </c>
      <c r="F407" s="107"/>
      <c r="G407" s="107"/>
      <c r="H407" s="110">
        <f>SUBTOTAL(9,H406:H406)</f>
        <v>2</v>
      </c>
      <c r="I407" s="110">
        <f>SUBTOTAL(9,I406:I406)</f>
        <v>2</v>
      </c>
      <c r="J407" s="110">
        <f>SUBTOTAL(9,J406:J406)</f>
        <v>12</v>
      </c>
      <c r="K407" s="110"/>
      <c r="L407" s="107"/>
    </row>
    <row r="408" spans="1:12" outlineLevel="2" x14ac:dyDescent="0.25">
      <c r="A408" s="5">
        <v>25126</v>
      </c>
      <c r="B408" s="106" t="s">
        <v>392</v>
      </c>
      <c r="C408" s="5" t="s">
        <v>104</v>
      </c>
      <c r="D408" s="5" t="s">
        <v>98</v>
      </c>
      <c r="E408" s="5" t="s">
        <v>99</v>
      </c>
      <c r="F408" s="5">
        <v>2020</v>
      </c>
      <c r="G408" s="5" t="s">
        <v>3</v>
      </c>
      <c r="H408" s="6">
        <v>20</v>
      </c>
      <c r="I408" s="6">
        <v>20</v>
      </c>
      <c r="J408" s="6">
        <v>440</v>
      </c>
      <c r="K408" s="6">
        <v>22</v>
      </c>
      <c r="L408" s="5" t="s">
        <v>4</v>
      </c>
    </row>
    <row r="409" spans="1:12" outlineLevel="2" x14ac:dyDescent="0.25">
      <c r="A409" s="1">
        <v>25126</v>
      </c>
      <c r="B409" s="74" t="s">
        <v>392</v>
      </c>
      <c r="C409" s="1" t="s">
        <v>104</v>
      </c>
      <c r="D409" s="1" t="s">
        <v>98</v>
      </c>
      <c r="E409" s="1" t="s">
        <v>99</v>
      </c>
      <c r="F409" s="1">
        <v>2020</v>
      </c>
      <c r="G409" s="1" t="s">
        <v>11</v>
      </c>
      <c r="H409" s="3">
        <v>20</v>
      </c>
      <c r="I409" s="3">
        <v>20</v>
      </c>
      <c r="J409" s="3">
        <v>440</v>
      </c>
      <c r="K409" s="3">
        <v>22</v>
      </c>
      <c r="L409" s="1" t="s">
        <v>4</v>
      </c>
    </row>
    <row r="410" spans="1:12" outlineLevel="2" x14ac:dyDescent="0.25">
      <c r="A410" s="1">
        <v>25175</v>
      </c>
      <c r="B410" s="74" t="s">
        <v>392</v>
      </c>
      <c r="C410" s="1" t="s">
        <v>192</v>
      </c>
      <c r="D410" s="1" t="s">
        <v>98</v>
      </c>
      <c r="E410" s="1" t="s">
        <v>99</v>
      </c>
      <c r="F410" s="1">
        <v>2020</v>
      </c>
      <c r="G410" s="1" t="s">
        <v>3</v>
      </c>
      <c r="H410" s="3">
        <v>6</v>
      </c>
      <c r="I410" s="3">
        <v>6</v>
      </c>
      <c r="J410" s="3">
        <v>60</v>
      </c>
      <c r="K410" s="3">
        <v>10</v>
      </c>
      <c r="L410" s="1" t="s">
        <v>4</v>
      </c>
    </row>
    <row r="411" spans="1:12" outlineLevel="2" x14ac:dyDescent="0.25">
      <c r="A411" s="1">
        <v>25175</v>
      </c>
      <c r="B411" s="74" t="s">
        <v>392</v>
      </c>
      <c r="C411" s="1" t="s">
        <v>192</v>
      </c>
      <c r="D411" s="1" t="s">
        <v>98</v>
      </c>
      <c r="E411" s="1" t="s">
        <v>99</v>
      </c>
      <c r="F411" s="1">
        <v>2020</v>
      </c>
      <c r="G411" s="1" t="s">
        <v>11</v>
      </c>
      <c r="H411" s="3">
        <v>3</v>
      </c>
      <c r="I411" s="3">
        <v>3</v>
      </c>
      <c r="J411" s="3">
        <v>27</v>
      </c>
      <c r="K411" s="3">
        <v>9</v>
      </c>
      <c r="L411" s="1" t="s">
        <v>4</v>
      </c>
    </row>
    <row r="412" spans="1:12" outlineLevel="2" x14ac:dyDescent="0.25">
      <c r="A412" s="1">
        <v>25214</v>
      </c>
      <c r="B412" s="74" t="s">
        <v>392</v>
      </c>
      <c r="C412" s="1" t="s">
        <v>194</v>
      </c>
      <c r="D412" s="1" t="s">
        <v>98</v>
      </c>
      <c r="E412" s="1" t="s">
        <v>99</v>
      </c>
      <c r="F412" s="1">
        <v>2020</v>
      </c>
      <c r="G412" s="1" t="s">
        <v>3</v>
      </c>
      <c r="H412" s="3">
        <v>4</v>
      </c>
      <c r="I412" s="3">
        <v>3.84</v>
      </c>
      <c r="J412" s="3">
        <v>76.8</v>
      </c>
      <c r="K412" s="3">
        <v>20</v>
      </c>
      <c r="L412" s="1" t="s">
        <v>4</v>
      </c>
    </row>
    <row r="413" spans="1:12" outlineLevel="2" x14ac:dyDescent="0.25">
      <c r="A413" s="1">
        <v>25214</v>
      </c>
      <c r="B413" s="74" t="s">
        <v>392</v>
      </c>
      <c r="C413" s="1" t="s">
        <v>194</v>
      </c>
      <c r="D413" s="1" t="s">
        <v>98</v>
      </c>
      <c r="E413" s="1" t="s">
        <v>99</v>
      </c>
      <c r="F413" s="1">
        <v>2020</v>
      </c>
      <c r="G413" s="1" t="s">
        <v>11</v>
      </c>
      <c r="H413" s="3">
        <v>4</v>
      </c>
      <c r="I413" s="3">
        <v>4</v>
      </c>
      <c r="J413" s="3">
        <v>80</v>
      </c>
      <c r="K413" s="3">
        <v>20</v>
      </c>
      <c r="L413" s="1" t="s">
        <v>4</v>
      </c>
    </row>
    <row r="414" spans="1:12" outlineLevel="2" x14ac:dyDescent="0.25">
      <c r="A414" s="1">
        <v>25758</v>
      </c>
      <c r="B414" s="74" t="s">
        <v>392</v>
      </c>
      <c r="C414" s="1" t="s">
        <v>111</v>
      </c>
      <c r="D414" s="1" t="s">
        <v>98</v>
      </c>
      <c r="E414" s="1" t="s">
        <v>99</v>
      </c>
      <c r="F414" s="1">
        <v>2020</v>
      </c>
      <c r="G414" s="1" t="s">
        <v>3</v>
      </c>
      <c r="H414" s="3">
        <v>3</v>
      </c>
      <c r="I414" s="3">
        <v>3</v>
      </c>
      <c r="J414" s="3">
        <v>48</v>
      </c>
      <c r="K414" s="3">
        <v>16</v>
      </c>
      <c r="L414" s="1" t="s">
        <v>4</v>
      </c>
    </row>
    <row r="415" spans="1:12" outlineLevel="2" x14ac:dyDescent="0.25">
      <c r="A415" s="1">
        <v>25758</v>
      </c>
      <c r="B415" s="74" t="s">
        <v>392</v>
      </c>
      <c r="C415" s="1" t="s">
        <v>111</v>
      </c>
      <c r="D415" s="1" t="s">
        <v>98</v>
      </c>
      <c r="E415" s="1" t="s">
        <v>99</v>
      </c>
      <c r="F415" s="1">
        <v>2020</v>
      </c>
      <c r="G415" s="1" t="s">
        <v>11</v>
      </c>
      <c r="H415" s="3">
        <v>3</v>
      </c>
      <c r="I415" s="3">
        <v>3</v>
      </c>
      <c r="J415" s="3">
        <v>48</v>
      </c>
      <c r="K415" s="3">
        <v>16</v>
      </c>
      <c r="L415" s="1" t="s">
        <v>4</v>
      </c>
    </row>
    <row r="416" spans="1:12" outlineLevel="2" x14ac:dyDescent="0.25">
      <c r="A416" s="1">
        <v>25473</v>
      </c>
      <c r="B416" s="74" t="s">
        <v>393</v>
      </c>
      <c r="C416" s="1" t="s">
        <v>95</v>
      </c>
      <c r="D416" s="1" t="s">
        <v>98</v>
      </c>
      <c r="E416" s="1" t="s">
        <v>99</v>
      </c>
      <c r="F416" s="1">
        <v>2020</v>
      </c>
      <c r="G416" s="1" t="s">
        <v>11</v>
      </c>
      <c r="H416" s="3">
        <v>140</v>
      </c>
      <c r="I416" s="3">
        <v>90</v>
      </c>
      <c r="J416" s="3">
        <v>1800</v>
      </c>
      <c r="K416" s="3">
        <v>20</v>
      </c>
      <c r="L416" s="1" t="s">
        <v>4</v>
      </c>
    </row>
    <row r="417" spans="1:12" outlineLevel="2" x14ac:dyDescent="0.25">
      <c r="A417" s="1">
        <v>25473</v>
      </c>
      <c r="B417" s="74" t="s">
        <v>393</v>
      </c>
      <c r="C417" s="1" t="s">
        <v>95</v>
      </c>
      <c r="D417" s="1" t="s">
        <v>98</v>
      </c>
      <c r="E417" s="1" t="s">
        <v>99</v>
      </c>
      <c r="F417" s="1">
        <v>2020</v>
      </c>
      <c r="G417" s="1" t="s">
        <v>3</v>
      </c>
      <c r="H417" s="3">
        <v>120</v>
      </c>
      <c r="I417" s="3">
        <v>120</v>
      </c>
      <c r="J417" s="3">
        <v>2400</v>
      </c>
      <c r="K417" s="3">
        <v>20</v>
      </c>
      <c r="L417" s="1" t="s">
        <v>4</v>
      </c>
    </row>
    <row r="418" spans="1:12" outlineLevel="2" x14ac:dyDescent="0.25">
      <c r="A418" s="1">
        <v>25754</v>
      </c>
      <c r="B418" s="74" t="s">
        <v>394</v>
      </c>
      <c r="C418" s="1" t="s">
        <v>210</v>
      </c>
      <c r="D418" s="1" t="s">
        <v>98</v>
      </c>
      <c r="E418" s="1" t="s">
        <v>99</v>
      </c>
      <c r="F418" s="1">
        <v>2020</v>
      </c>
      <c r="G418" s="1" t="s">
        <v>11</v>
      </c>
      <c r="H418" s="3">
        <v>24</v>
      </c>
      <c r="I418" s="3">
        <v>20</v>
      </c>
      <c r="J418" s="3">
        <v>340</v>
      </c>
      <c r="K418" s="3">
        <v>17</v>
      </c>
      <c r="L418" s="1" t="s">
        <v>4</v>
      </c>
    </row>
    <row r="419" spans="1:12" outlineLevel="2" x14ac:dyDescent="0.25">
      <c r="A419" s="1">
        <v>25754</v>
      </c>
      <c r="B419" s="74" t="s">
        <v>394</v>
      </c>
      <c r="C419" s="1" t="s">
        <v>210</v>
      </c>
      <c r="D419" s="1" t="s">
        <v>98</v>
      </c>
      <c r="E419" s="1" t="s">
        <v>99</v>
      </c>
      <c r="F419" s="1">
        <v>2020</v>
      </c>
      <c r="G419" s="1" t="s">
        <v>3</v>
      </c>
      <c r="H419" s="3">
        <v>22</v>
      </c>
      <c r="I419" s="3">
        <v>20</v>
      </c>
      <c r="J419" s="3">
        <v>300</v>
      </c>
      <c r="K419" s="3">
        <v>15</v>
      </c>
      <c r="L419" s="1" t="s">
        <v>4</v>
      </c>
    </row>
    <row r="420" spans="1:12" outlineLevel="1" x14ac:dyDescent="0.25">
      <c r="A420" s="107"/>
      <c r="B420" s="108"/>
      <c r="C420" s="107"/>
      <c r="D420" s="107"/>
      <c r="E420" s="109" t="s">
        <v>454</v>
      </c>
      <c r="F420" s="107"/>
      <c r="G420" s="107"/>
      <c r="H420" s="110">
        <f>SUBTOTAL(9,H408:H419)</f>
        <v>369</v>
      </c>
      <c r="I420" s="110">
        <f>SUBTOTAL(9,I408:I419)</f>
        <v>312.84000000000003</v>
      </c>
      <c r="J420" s="110">
        <f>SUBTOTAL(9,J408:J419)</f>
        <v>6059.8</v>
      </c>
      <c r="K420" s="110"/>
      <c r="L420" s="107"/>
    </row>
    <row r="421" spans="1:12" outlineLevel="2" x14ac:dyDescent="0.25">
      <c r="A421" s="5">
        <v>25001</v>
      </c>
      <c r="B421" s="105" t="s">
        <v>383</v>
      </c>
      <c r="C421" s="5" t="s">
        <v>128</v>
      </c>
      <c r="D421" s="5" t="s">
        <v>250</v>
      </c>
      <c r="E421" s="5" t="s">
        <v>251</v>
      </c>
      <c r="F421" s="5">
        <v>2020</v>
      </c>
      <c r="G421" s="5" t="s">
        <v>225</v>
      </c>
      <c r="H421" s="6">
        <v>17.8</v>
      </c>
      <c r="I421" s="6">
        <v>17.8</v>
      </c>
      <c r="J421" s="6">
        <v>7.120000000000001</v>
      </c>
      <c r="K421" s="6">
        <v>0.4</v>
      </c>
      <c r="L421" s="5" t="s">
        <v>50</v>
      </c>
    </row>
    <row r="422" spans="1:12" outlineLevel="2" x14ac:dyDescent="0.25">
      <c r="A422" s="1">
        <v>25368</v>
      </c>
      <c r="B422" s="73" t="s">
        <v>383</v>
      </c>
      <c r="C422" s="1" t="s">
        <v>201</v>
      </c>
      <c r="D422" s="1" t="s">
        <v>250</v>
      </c>
      <c r="E422" s="1" t="s">
        <v>251</v>
      </c>
      <c r="F422" s="1">
        <v>2020</v>
      </c>
      <c r="G422" s="1" t="s">
        <v>225</v>
      </c>
      <c r="H422" s="3">
        <v>46</v>
      </c>
      <c r="I422" s="3">
        <v>41</v>
      </c>
      <c r="J422" s="3">
        <v>20.5</v>
      </c>
      <c r="K422" s="3">
        <v>0.5</v>
      </c>
      <c r="L422" s="1" t="s">
        <v>50</v>
      </c>
    </row>
    <row r="423" spans="1:12" outlineLevel="2" x14ac:dyDescent="0.25">
      <c r="A423" s="1">
        <v>25483</v>
      </c>
      <c r="B423" s="73" t="s">
        <v>383</v>
      </c>
      <c r="C423" s="1" t="s">
        <v>204</v>
      </c>
      <c r="D423" s="1" t="s">
        <v>250</v>
      </c>
      <c r="E423" s="1" t="s">
        <v>251</v>
      </c>
      <c r="F423" s="1">
        <v>2020</v>
      </c>
      <c r="G423" s="1" t="s">
        <v>225</v>
      </c>
      <c r="H423" s="3">
        <v>5</v>
      </c>
      <c r="I423" s="3">
        <v>0</v>
      </c>
      <c r="J423" s="3">
        <v>0</v>
      </c>
      <c r="K423" s="3">
        <v>0</v>
      </c>
      <c r="L423" s="1" t="s">
        <v>50</v>
      </c>
    </row>
    <row r="424" spans="1:12" outlineLevel="2" x14ac:dyDescent="0.25">
      <c r="A424" s="1">
        <v>25488</v>
      </c>
      <c r="B424" s="73" t="s">
        <v>383</v>
      </c>
      <c r="C424" s="1" t="s">
        <v>223</v>
      </c>
      <c r="D424" s="1" t="s">
        <v>250</v>
      </c>
      <c r="E424" s="1" t="s">
        <v>251</v>
      </c>
      <c r="F424" s="1">
        <v>2020</v>
      </c>
      <c r="G424" s="1" t="s">
        <v>225</v>
      </c>
      <c r="H424" s="3">
        <v>334.1</v>
      </c>
      <c r="I424" s="3">
        <v>329.1</v>
      </c>
      <c r="J424" s="3">
        <v>139</v>
      </c>
      <c r="K424" s="3">
        <v>0.42236402309328502</v>
      </c>
      <c r="L424" s="1" t="s">
        <v>50</v>
      </c>
    </row>
    <row r="425" spans="1:12" outlineLevel="2" x14ac:dyDescent="0.25">
      <c r="A425" s="1">
        <v>25815</v>
      </c>
      <c r="B425" s="73" t="s">
        <v>383</v>
      </c>
      <c r="C425" s="1" t="s">
        <v>114</v>
      </c>
      <c r="D425" s="1" t="s">
        <v>250</v>
      </c>
      <c r="E425" s="1" t="s">
        <v>251</v>
      </c>
      <c r="F425" s="1">
        <v>2020</v>
      </c>
      <c r="G425" s="1" t="s">
        <v>225</v>
      </c>
      <c r="H425" s="3">
        <v>145</v>
      </c>
      <c r="I425" s="3">
        <v>131</v>
      </c>
      <c r="J425" s="3">
        <v>91.699999999999989</v>
      </c>
      <c r="K425" s="3">
        <v>0.7</v>
      </c>
      <c r="L425" s="1" t="s">
        <v>50</v>
      </c>
    </row>
    <row r="426" spans="1:12" outlineLevel="2" x14ac:dyDescent="0.25">
      <c r="A426" s="1">
        <v>25148</v>
      </c>
      <c r="B426" s="73" t="s">
        <v>385</v>
      </c>
      <c r="C426" s="1" t="s">
        <v>130</v>
      </c>
      <c r="D426" s="1" t="s">
        <v>250</v>
      </c>
      <c r="E426" s="1" t="s">
        <v>251</v>
      </c>
      <c r="F426" s="1">
        <v>2020</v>
      </c>
      <c r="G426" s="1" t="s">
        <v>225</v>
      </c>
      <c r="H426" s="3">
        <v>1448.5</v>
      </c>
      <c r="I426" s="3">
        <v>1394.5</v>
      </c>
      <c r="J426" s="3">
        <v>697.25</v>
      </c>
      <c r="K426" s="3">
        <v>0.5</v>
      </c>
      <c r="L426" s="1" t="s">
        <v>50</v>
      </c>
    </row>
    <row r="427" spans="1:12" outlineLevel="2" x14ac:dyDescent="0.25">
      <c r="A427" s="1">
        <v>25320</v>
      </c>
      <c r="B427" s="73" t="s">
        <v>385</v>
      </c>
      <c r="C427" s="1" t="s">
        <v>154</v>
      </c>
      <c r="D427" s="1" t="s">
        <v>250</v>
      </c>
      <c r="E427" s="1" t="s">
        <v>251</v>
      </c>
      <c r="F427" s="1">
        <v>2020</v>
      </c>
      <c r="G427" s="1" t="s">
        <v>225</v>
      </c>
      <c r="H427" s="3">
        <v>49</v>
      </c>
      <c r="I427" s="3">
        <v>48</v>
      </c>
      <c r="J427" s="3">
        <v>24</v>
      </c>
      <c r="K427" s="3">
        <v>0.5</v>
      </c>
      <c r="L427" s="1" t="s">
        <v>50</v>
      </c>
    </row>
    <row r="428" spans="1:12" outlineLevel="2" x14ac:dyDescent="0.25">
      <c r="A428" s="1">
        <v>25572</v>
      </c>
      <c r="B428" s="73" t="s">
        <v>385</v>
      </c>
      <c r="C428" s="1" t="s">
        <v>75</v>
      </c>
      <c r="D428" s="1" t="s">
        <v>250</v>
      </c>
      <c r="E428" s="1" t="s">
        <v>251</v>
      </c>
      <c r="F428" s="1">
        <v>2020</v>
      </c>
      <c r="G428" s="1" t="s">
        <v>225</v>
      </c>
      <c r="H428" s="3">
        <v>16</v>
      </c>
      <c r="I428" s="3">
        <v>9</v>
      </c>
      <c r="J428" s="3">
        <v>7.5</v>
      </c>
      <c r="K428" s="3">
        <v>0.5</v>
      </c>
      <c r="L428" s="1" t="s">
        <v>50</v>
      </c>
    </row>
    <row r="429" spans="1:12" outlineLevel="2" x14ac:dyDescent="0.25">
      <c r="A429" s="1">
        <v>25398</v>
      </c>
      <c r="B429" s="73" t="s">
        <v>386</v>
      </c>
      <c r="C429" s="1" t="s">
        <v>170</v>
      </c>
      <c r="D429" s="1" t="s">
        <v>250</v>
      </c>
      <c r="E429" s="1" t="s">
        <v>251</v>
      </c>
      <c r="F429" s="1">
        <v>2020</v>
      </c>
      <c r="G429" s="1" t="s">
        <v>225</v>
      </c>
      <c r="H429" s="3">
        <v>18</v>
      </c>
      <c r="I429" s="3">
        <v>16</v>
      </c>
      <c r="J429" s="3">
        <v>9</v>
      </c>
      <c r="K429" s="3">
        <v>0.5</v>
      </c>
      <c r="L429" s="1" t="s">
        <v>50</v>
      </c>
    </row>
    <row r="430" spans="1:12" outlineLevel="2" x14ac:dyDescent="0.25">
      <c r="A430" s="1">
        <v>25402</v>
      </c>
      <c r="B430" s="73" t="s">
        <v>386</v>
      </c>
      <c r="C430" s="1" t="s">
        <v>203</v>
      </c>
      <c r="D430" s="1" t="s">
        <v>250</v>
      </c>
      <c r="E430" s="1" t="s">
        <v>251</v>
      </c>
      <c r="F430" s="1">
        <v>2020</v>
      </c>
      <c r="G430" s="1" t="s">
        <v>225</v>
      </c>
      <c r="H430" s="3">
        <v>28</v>
      </c>
      <c r="I430" s="3">
        <v>20</v>
      </c>
      <c r="J430" s="3">
        <v>9.7999999999999989</v>
      </c>
      <c r="K430" s="3">
        <v>0.39200000000000002</v>
      </c>
      <c r="L430" s="1" t="s">
        <v>50</v>
      </c>
    </row>
    <row r="431" spans="1:12" outlineLevel="2" x14ac:dyDescent="0.25">
      <c r="A431" s="1">
        <v>25489</v>
      </c>
      <c r="B431" s="73" t="s">
        <v>386</v>
      </c>
      <c r="C431" s="1" t="s">
        <v>78</v>
      </c>
      <c r="D431" s="1" t="s">
        <v>250</v>
      </c>
      <c r="E431" s="1" t="s">
        <v>251</v>
      </c>
      <c r="F431" s="1">
        <v>2020</v>
      </c>
      <c r="G431" s="1" t="s">
        <v>225</v>
      </c>
      <c r="H431" s="3">
        <v>4</v>
      </c>
      <c r="I431" s="3">
        <v>4</v>
      </c>
      <c r="J431" s="3">
        <v>3.2</v>
      </c>
      <c r="K431" s="3">
        <v>0.8</v>
      </c>
      <c r="L431" s="1" t="s">
        <v>50</v>
      </c>
    </row>
    <row r="432" spans="1:12" outlineLevel="2" x14ac:dyDescent="0.25">
      <c r="A432" s="1">
        <v>25491</v>
      </c>
      <c r="B432" s="73" t="s">
        <v>386</v>
      </c>
      <c r="C432" s="1" t="s">
        <v>176</v>
      </c>
      <c r="D432" s="1" t="s">
        <v>250</v>
      </c>
      <c r="E432" s="1" t="s">
        <v>251</v>
      </c>
      <c r="F432" s="1">
        <v>2020</v>
      </c>
      <c r="G432" s="1" t="s">
        <v>225</v>
      </c>
      <c r="H432" s="3">
        <v>78</v>
      </c>
      <c r="I432" s="3">
        <v>61</v>
      </c>
      <c r="J432" s="3">
        <v>19.215</v>
      </c>
      <c r="K432" s="3">
        <v>0.315</v>
      </c>
      <c r="L432" s="1" t="s">
        <v>50</v>
      </c>
    </row>
    <row r="433" spans="1:12" outlineLevel="2" x14ac:dyDescent="0.25">
      <c r="A433" s="1">
        <v>25592</v>
      </c>
      <c r="B433" s="73" t="s">
        <v>386</v>
      </c>
      <c r="C433" s="1" t="s">
        <v>119</v>
      </c>
      <c r="D433" s="1" t="s">
        <v>250</v>
      </c>
      <c r="E433" s="1" t="s">
        <v>251</v>
      </c>
      <c r="F433" s="1">
        <v>2020</v>
      </c>
      <c r="G433" s="1" t="s">
        <v>225</v>
      </c>
      <c r="H433" s="3">
        <v>9</v>
      </c>
      <c r="I433" s="3">
        <v>9</v>
      </c>
      <c r="J433" s="3">
        <v>7</v>
      </c>
      <c r="K433" s="3">
        <v>0.77777777777777801</v>
      </c>
      <c r="L433" s="1" t="s">
        <v>50</v>
      </c>
    </row>
    <row r="434" spans="1:12" outlineLevel="2" x14ac:dyDescent="0.25">
      <c r="A434" s="1">
        <v>25718</v>
      </c>
      <c r="B434" s="73" t="s">
        <v>386</v>
      </c>
      <c r="C434" s="1" t="s">
        <v>209</v>
      </c>
      <c r="D434" s="1" t="s">
        <v>250</v>
      </c>
      <c r="E434" s="1" t="s">
        <v>251</v>
      </c>
      <c r="F434" s="1">
        <v>2020</v>
      </c>
      <c r="G434" s="1" t="s">
        <v>225</v>
      </c>
      <c r="H434" s="3">
        <v>78</v>
      </c>
      <c r="I434" s="3">
        <v>75</v>
      </c>
      <c r="J434" s="3">
        <v>26.599999999999998</v>
      </c>
      <c r="K434" s="3">
        <v>0.35</v>
      </c>
      <c r="L434" s="1" t="s">
        <v>50</v>
      </c>
    </row>
    <row r="435" spans="1:12" outlineLevel="2" x14ac:dyDescent="0.25">
      <c r="A435" s="1">
        <v>25862</v>
      </c>
      <c r="B435" s="73" t="s">
        <v>386</v>
      </c>
      <c r="C435" s="1" t="s">
        <v>175</v>
      </c>
      <c r="D435" s="1" t="s">
        <v>250</v>
      </c>
      <c r="E435" s="1" t="s">
        <v>251</v>
      </c>
      <c r="F435" s="1">
        <v>2020</v>
      </c>
      <c r="G435" s="1" t="s">
        <v>225</v>
      </c>
      <c r="H435" s="3">
        <v>220</v>
      </c>
      <c r="I435" s="3">
        <v>200</v>
      </c>
      <c r="J435" s="3">
        <v>108.98104265402829</v>
      </c>
      <c r="K435" s="3">
        <v>0.49763033175355398</v>
      </c>
      <c r="L435" s="1" t="s">
        <v>50</v>
      </c>
    </row>
    <row r="436" spans="1:12" outlineLevel="2" x14ac:dyDescent="0.25">
      <c r="A436" s="1">
        <v>25875</v>
      </c>
      <c r="B436" s="73" t="s">
        <v>386</v>
      </c>
      <c r="C436" s="1" t="s">
        <v>147</v>
      </c>
      <c r="D436" s="1" t="s">
        <v>250</v>
      </c>
      <c r="E436" s="1" t="s">
        <v>251</v>
      </c>
      <c r="F436" s="1">
        <v>2020</v>
      </c>
      <c r="G436" s="1" t="s">
        <v>225</v>
      </c>
      <c r="H436" s="3">
        <v>3</v>
      </c>
      <c r="I436" s="3">
        <v>3</v>
      </c>
      <c r="J436" s="3">
        <v>2.4000000000000004</v>
      </c>
      <c r="K436" s="3">
        <v>0.8</v>
      </c>
      <c r="L436" s="1" t="s">
        <v>50</v>
      </c>
    </row>
    <row r="437" spans="1:12" outlineLevel="2" x14ac:dyDescent="0.25">
      <c r="A437" s="1">
        <v>25839</v>
      </c>
      <c r="B437" s="73" t="s">
        <v>387</v>
      </c>
      <c r="C437" s="1" t="s">
        <v>109</v>
      </c>
      <c r="D437" s="1" t="s">
        <v>250</v>
      </c>
      <c r="E437" s="1" t="s">
        <v>251</v>
      </c>
      <c r="F437" s="1">
        <v>2020</v>
      </c>
      <c r="G437" s="1" t="s">
        <v>225</v>
      </c>
      <c r="H437" s="3">
        <v>82</v>
      </c>
      <c r="I437" s="3">
        <v>67</v>
      </c>
      <c r="J437" s="3">
        <v>40.18</v>
      </c>
      <c r="K437" s="3">
        <v>0.49</v>
      </c>
      <c r="L437" s="1" t="s">
        <v>50</v>
      </c>
    </row>
    <row r="438" spans="1:12" outlineLevel="2" x14ac:dyDescent="0.25">
      <c r="A438" s="1">
        <v>25086</v>
      </c>
      <c r="B438" s="73" t="s">
        <v>388</v>
      </c>
      <c r="C438" s="1" t="s">
        <v>87</v>
      </c>
      <c r="D438" s="1" t="s">
        <v>250</v>
      </c>
      <c r="E438" s="1" t="s">
        <v>251</v>
      </c>
      <c r="F438" s="1">
        <v>2020</v>
      </c>
      <c r="G438" s="1" t="s">
        <v>225</v>
      </c>
      <c r="H438" s="3">
        <v>25</v>
      </c>
      <c r="I438" s="3">
        <v>5</v>
      </c>
      <c r="J438" s="3">
        <v>4.2</v>
      </c>
      <c r="K438" s="3">
        <v>0.6</v>
      </c>
      <c r="L438" s="1" t="s">
        <v>50</v>
      </c>
    </row>
    <row r="439" spans="1:12" outlineLevel="2" x14ac:dyDescent="0.25">
      <c r="A439" s="1">
        <v>25168</v>
      </c>
      <c r="B439" s="73" t="s">
        <v>388</v>
      </c>
      <c r="C439" s="1" t="s">
        <v>25</v>
      </c>
      <c r="D439" s="1" t="s">
        <v>250</v>
      </c>
      <c r="E439" s="1" t="s">
        <v>251</v>
      </c>
      <c r="F439" s="1">
        <v>2020</v>
      </c>
      <c r="G439" s="1" t="s">
        <v>225</v>
      </c>
      <c r="H439" s="3">
        <v>60</v>
      </c>
      <c r="I439" s="3">
        <v>60</v>
      </c>
      <c r="J439" s="3">
        <v>42</v>
      </c>
      <c r="K439" s="3">
        <v>0.7</v>
      </c>
      <c r="L439" s="1" t="s">
        <v>50</v>
      </c>
    </row>
    <row r="440" spans="1:12" outlineLevel="2" x14ac:dyDescent="0.25">
      <c r="A440" s="1">
        <v>25580</v>
      </c>
      <c r="B440" s="73" t="s">
        <v>388</v>
      </c>
      <c r="C440" s="1" t="s">
        <v>120</v>
      </c>
      <c r="D440" s="1" t="s">
        <v>250</v>
      </c>
      <c r="E440" s="1" t="s">
        <v>251</v>
      </c>
      <c r="F440" s="1">
        <v>2020</v>
      </c>
      <c r="G440" s="1" t="s">
        <v>225</v>
      </c>
      <c r="H440" s="3">
        <v>42</v>
      </c>
      <c r="I440" s="3">
        <v>40</v>
      </c>
      <c r="J440" s="3">
        <v>20</v>
      </c>
      <c r="K440" s="3">
        <v>0.5</v>
      </c>
      <c r="L440" s="1" t="s">
        <v>50</v>
      </c>
    </row>
    <row r="441" spans="1:12" outlineLevel="2" x14ac:dyDescent="0.25">
      <c r="A441" s="1">
        <v>25662</v>
      </c>
      <c r="B441" s="73" t="s">
        <v>388</v>
      </c>
      <c r="C441" s="1" t="s">
        <v>153</v>
      </c>
      <c r="D441" s="1" t="s">
        <v>250</v>
      </c>
      <c r="E441" s="1" t="s">
        <v>251</v>
      </c>
      <c r="F441" s="1">
        <v>2020</v>
      </c>
      <c r="G441" s="1" t="s">
        <v>225</v>
      </c>
      <c r="H441" s="3">
        <v>46</v>
      </c>
      <c r="I441" s="3">
        <v>44</v>
      </c>
      <c r="J441" s="3">
        <v>43</v>
      </c>
      <c r="K441" s="3">
        <v>0.5</v>
      </c>
      <c r="L441" s="1" t="s">
        <v>50</v>
      </c>
    </row>
    <row r="442" spans="1:12" outlineLevel="2" x14ac:dyDescent="0.25">
      <c r="A442" s="1">
        <v>25438</v>
      </c>
      <c r="B442" s="73" t="s">
        <v>389</v>
      </c>
      <c r="C442" s="1" t="s">
        <v>131</v>
      </c>
      <c r="D442" s="1" t="s">
        <v>250</v>
      </c>
      <c r="E442" s="1" t="s">
        <v>251</v>
      </c>
      <c r="F442" s="1">
        <v>2020</v>
      </c>
      <c r="G442" s="1" t="s">
        <v>225</v>
      </c>
      <c r="H442" s="3">
        <v>78</v>
      </c>
      <c r="I442" s="3">
        <v>69</v>
      </c>
      <c r="J442" s="3">
        <v>57.5</v>
      </c>
      <c r="K442" s="3">
        <v>0.83333333333333304</v>
      </c>
      <c r="L442" s="1" t="s">
        <v>50</v>
      </c>
    </row>
    <row r="443" spans="1:12" outlineLevel="2" x14ac:dyDescent="0.25">
      <c r="A443" s="1">
        <v>25530</v>
      </c>
      <c r="B443" s="73" t="s">
        <v>389</v>
      </c>
      <c r="C443" s="1" t="s">
        <v>206</v>
      </c>
      <c r="D443" s="1" t="s">
        <v>250</v>
      </c>
      <c r="E443" s="1" t="s">
        <v>251</v>
      </c>
      <c r="F443" s="1">
        <v>2020</v>
      </c>
      <c r="G443" s="1" t="s">
        <v>225</v>
      </c>
      <c r="H443" s="3">
        <v>4</v>
      </c>
      <c r="I443" s="3">
        <v>4</v>
      </c>
      <c r="J443" s="3">
        <v>2.52</v>
      </c>
      <c r="K443" s="3">
        <v>0.63</v>
      </c>
      <c r="L443" s="1" t="s">
        <v>50</v>
      </c>
    </row>
    <row r="444" spans="1:12" outlineLevel="2" x14ac:dyDescent="0.25">
      <c r="A444" s="1">
        <v>25258</v>
      </c>
      <c r="B444" s="73" t="s">
        <v>391</v>
      </c>
      <c r="C444" s="1" t="s">
        <v>185</v>
      </c>
      <c r="D444" s="1" t="s">
        <v>250</v>
      </c>
      <c r="E444" s="1" t="s">
        <v>251</v>
      </c>
      <c r="F444" s="1">
        <v>2020</v>
      </c>
      <c r="G444" s="1" t="s">
        <v>225</v>
      </c>
      <c r="H444" s="3">
        <v>66</v>
      </c>
      <c r="I444" s="3">
        <v>66</v>
      </c>
      <c r="J444" s="3">
        <v>33</v>
      </c>
      <c r="K444" s="3">
        <v>0.5</v>
      </c>
      <c r="L444" s="1" t="s">
        <v>50</v>
      </c>
    </row>
    <row r="445" spans="1:12" outlineLevel="2" x14ac:dyDescent="0.25">
      <c r="A445" s="1">
        <v>25394</v>
      </c>
      <c r="B445" s="73" t="s">
        <v>391</v>
      </c>
      <c r="C445" s="1" t="s">
        <v>202</v>
      </c>
      <c r="D445" s="1" t="s">
        <v>250</v>
      </c>
      <c r="E445" s="1" t="s">
        <v>251</v>
      </c>
      <c r="F445" s="1">
        <v>2020</v>
      </c>
      <c r="G445" s="1" t="s">
        <v>225</v>
      </c>
      <c r="H445" s="3">
        <v>262</v>
      </c>
      <c r="I445" s="3">
        <v>253</v>
      </c>
      <c r="J445" s="3">
        <v>126.5</v>
      </c>
      <c r="K445" s="3">
        <v>0.5</v>
      </c>
      <c r="L445" s="1" t="s">
        <v>50</v>
      </c>
    </row>
    <row r="446" spans="1:12" outlineLevel="2" x14ac:dyDescent="0.25">
      <c r="A446" s="1">
        <v>25518</v>
      </c>
      <c r="B446" s="73" t="s">
        <v>391</v>
      </c>
      <c r="C446" s="1" t="s">
        <v>171</v>
      </c>
      <c r="D446" s="1" t="s">
        <v>250</v>
      </c>
      <c r="E446" s="1" t="s">
        <v>251</v>
      </c>
      <c r="F446" s="1">
        <v>2020</v>
      </c>
      <c r="G446" s="1" t="s">
        <v>225</v>
      </c>
      <c r="H446" s="3">
        <v>475</v>
      </c>
      <c r="I446" s="3">
        <v>460</v>
      </c>
      <c r="J446" s="3">
        <v>197.39999999999998</v>
      </c>
      <c r="K446" s="3">
        <v>0.42</v>
      </c>
      <c r="L446" s="1" t="s">
        <v>50</v>
      </c>
    </row>
    <row r="447" spans="1:12" outlineLevel="2" x14ac:dyDescent="0.25">
      <c r="A447" s="1">
        <v>25823</v>
      </c>
      <c r="B447" s="73" t="s">
        <v>391</v>
      </c>
      <c r="C447" s="1" t="s">
        <v>216</v>
      </c>
      <c r="D447" s="1" t="s">
        <v>250</v>
      </c>
      <c r="E447" s="1" t="s">
        <v>251</v>
      </c>
      <c r="F447" s="1">
        <v>2020</v>
      </c>
      <c r="G447" s="1" t="s">
        <v>225</v>
      </c>
      <c r="H447" s="3">
        <v>156.5</v>
      </c>
      <c r="I447" s="3">
        <v>156.5</v>
      </c>
      <c r="J447" s="3">
        <v>78.25</v>
      </c>
      <c r="K447" s="3">
        <v>0.5</v>
      </c>
      <c r="L447" s="1" t="s">
        <v>50</v>
      </c>
    </row>
    <row r="448" spans="1:12" outlineLevel="2" x14ac:dyDescent="0.25">
      <c r="A448" s="1">
        <v>25885</v>
      </c>
      <c r="B448" s="73" t="s">
        <v>391</v>
      </c>
      <c r="C448" s="1" t="s">
        <v>113</v>
      </c>
      <c r="D448" s="1" t="s">
        <v>250</v>
      </c>
      <c r="E448" s="1" t="s">
        <v>251</v>
      </c>
      <c r="F448" s="1">
        <v>2020</v>
      </c>
      <c r="G448" s="1" t="s">
        <v>225</v>
      </c>
      <c r="H448" s="3">
        <v>2611</v>
      </c>
      <c r="I448" s="3">
        <v>2456</v>
      </c>
      <c r="J448" s="3">
        <v>1228.7012587672</v>
      </c>
      <c r="K448" s="3">
        <v>0.50028552881400601</v>
      </c>
      <c r="L448" s="1" t="s">
        <v>50</v>
      </c>
    </row>
    <row r="449" spans="1:12" outlineLevel="2" x14ac:dyDescent="0.25">
      <c r="A449" s="1">
        <v>25053</v>
      </c>
      <c r="B449" s="74" t="s">
        <v>395</v>
      </c>
      <c r="C449" s="1" t="s">
        <v>84</v>
      </c>
      <c r="D449" s="1" t="s">
        <v>250</v>
      </c>
      <c r="E449" s="1" t="s">
        <v>251</v>
      </c>
      <c r="F449" s="1">
        <v>2020</v>
      </c>
      <c r="G449" s="1" t="s">
        <v>225</v>
      </c>
      <c r="H449" s="3">
        <v>18</v>
      </c>
      <c r="I449" s="3">
        <v>10</v>
      </c>
      <c r="J449" s="3">
        <v>4</v>
      </c>
      <c r="K449" s="3">
        <v>0.4</v>
      </c>
      <c r="L449" s="1" t="s">
        <v>50</v>
      </c>
    </row>
    <row r="450" spans="1:12" outlineLevel="2" x14ac:dyDescent="0.25">
      <c r="A450" s="1">
        <v>25035</v>
      </c>
      <c r="B450" s="74" t="s">
        <v>396</v>
      </c>
      <c r="C450" s="1" t="s">
        <v>181</v>
      </c>
      <c r="D450" s="1" t="s">
        <v>250</v>
      </c>
      <c r="E450" s="1" t="s">
        <v>251</v>
      </c>
      <c r="F450" s="1">
        <v>2020</v>
      </c>
      <c r="G450" s="1" t="s">
        <v>225</v>
      </c>
      <c r="H450" s="3">
        <v>67</v>
      </c>
      <c r="I450" s="3">
        <v>57</v>
      </c>
      <c r="J450" s="3">
        <v>22.8</v>
      </c>
      <c r="K450" s="3">
        <v>0.4</v>
      </c>
      <c r="L450" s="1" t="s">
        <v>50</v>
      </c>
    </row>
    <row r="451" spans="1:12" outlineLevel="2" x14ac:dyDescent="0.25">
      <c r="A451" s="1">
        <v>25245</v>
      </c>
      <c r="B451" s="74" t="s">
        <v>396</v>
      </c>
      <c r="C451" s="1" t="s">
        <v>173</v>
      </c>
      <c r="D451" s="1" t="s">
        <v>250</v>
      </c>
      <c r="E451" s="1" t="s">
        <v>251</v>
      </c>
      <c r="F451" s="1">
        <v>2020</v>
      </c>
      <c r="G451" s="1" t="s">
        <v>225</v>
      </c>
      <c r="H451" s="3">
        <v>33</v>
      </c>
      <c r="I451" s="3">
        <v>33</v>
      </c>
      <c r="J451" s="3">
        <v>23.1</v>
      </c>
      <c r="K451" s="3">
        <v>0.7</v>
      </c>
      <c r="L451" s="1" t="s">
        <v>50</v>
      </c>
    </row>
    <row r="452" spans="1:12" outlineLevel="2" x14ac:dyDescent="0.25">
      <c r="A452" s="1">
        <v>25596</v>
      </c>
      <c r="B452" s="74" t="s">
        <v>396</v>
      </c>
      <c r="C452" s="1" t="s">
        <v>161</v>
      </c>
      <c r="D452" s="1" t="s">
        <v>250</v>
      </c>
      <c r="E452" s="1" t="s">
        <v>251</v>
      </c>
      <c r="F452" s="1">
        <v>2020</v>
      </c>
      <c r="G452" s="1" t="s">
        <v>225</v>
      </c>
      <c r="H452" s="3">
        <v>30</v>
      </c>
      <c r="I452" s="3">
        <v>30</v>
      </c>
      <c r="J452" s="3">
        <v>18</v>
      </c>
      <c r="K452" s="3">
        <v>0.6</v>
      </c>
      <c r="L452" s="1" t="s">
        <v>50</v>
      </c>
    </row>
    <row r="453" spans="1:12" outlineLevel="2" x14ac:dyDescent="0.25">
      <c r="A453" s="1">
        <v>25878</v>
      </c>
      <c r="B453" s="74" t="s">
        <v>396</v>
      </c>
      <c r="C453" s="1" t="s">
        <v>76</v>
      </c>
      <c r="D453" s="1" t="s">
        <v>250</v>
      </c>
      <c r="E453" s="1" t="s">
        <v>251</v>
      </c>
      <c r="F453" s="1">
        <v>2020</v>
      </c>
      <c r="G453" s="1" t="s">
        <v>225</v>
      </c>
      <c r="H453" s="3">
        <v>295</v>
      </c>
      <c r="I453" s="3">
        <v>260</v>
      </c>
      <c r="J453" s="3">
        <v>145</v>
      </c>
      <c r="K453" s="3">
        <v>0.5</v>
      </c>
      <c r="L453" s="1" t="s">
        <v>50</v>
      </c>
    </row>
    <row r="454" spans="1:12" outlineLevel="1" x14ac:dyDescent="0.25">
      <c r="A454" s="107"/>
      <c r="B454" s="108"/>
      <c r="C454" s="107"/>
      <c r="D454" s="107"/>
      <c r="E454" s="109" t="s">
        <v>455</v>
      </c>
      <c r="F454" s="107"/>
      <c r="G454" s="107"/>
      <c r="H454" s="110">
        <f>SUBTOTAL(9,H421:H453)</f>
        <v>6849.9</v>
      </c>
      <c r="I454" s="110">
        <f>SUBTOTAL(9,I421:I453)</f>
        <v>6428.9</v>
      </c>
      <c r="J454" s="110">
        <f>SUBTOTAL(9,J421:J453)</f>
        <v>3259.4173014212279</v>
      </c>
      <c r="K454" s="110"/>
      <c r="L454" s="107"/>
    </row>
    <row r="455" spans="1:12" outlineLevel="2" x14ac:dyDescent="0.25">
      <c r="A455" s="5">
        <v>25817</v>
      </c>
      <c r="B455" s="106" t="s">
        <v>392</v>
      </c>
      <c r="C455" s="5" t="s">
        <v>117</v>
      </c>
      <c r="D455" s="5" t="s">
        <v>320</v>
      </c>
      <c r="E455" s="5" t="s">
        <v>321</v>
      </c>
      <c r="F455" s="5">
        <v>2020</v>
      </c>
      <c r="G455" s="5" t="s">
        <v>225</v>
      </c>
      <c r="H455" s="6">
        <v>1</v>
      </c>
      <c r="I455" s="6">
        <v>1</v>
      </c>
      <c r="J455" s="6">
        <v>11</v>
      </c>
      <c r="K455" s="6">
        <v>11</v>
      </c>
      <c r="L455" s="5" t="s">
        <v>50</v>
      </c>
    </row>
    <row r="456" spans="1:12" outlineLevel="1" x14ac:dyDescent="0.25">
      <c r="A456" s="107"/>
      <c r="B456" s="108"/>
      <c r="C456" s="107"/>
      <c r="D456" s="107"/>
      <c r="E456" s="109" t="s">
        <v>456</v>
      </c>
      <c r="F456" s="107"/>
      <c r="G456" s="107"/>
      <c r="H456" s="110">
        <f>SUBTOTAL(9,H455:H455)</f>
        <v>1</v>
      </c>
      <c r="I456" s="110">
        <f>SUBTOTAL(9,I455:I455)</f>
        <v>1</v>
      </c>
      <c r="J456" s="110">
        <f>SUBTOTAL(9,J455:J455)</f>
        <v>11</v>
      </c>
      <c r="K456" s="110"/>
      <c r="L456" s="107"/>
    </row>
    <row r="457" spans="1:12" outlineLevel="2" x14ac:dyDescent="0.25">
      <c r="A457" s="5">
        <v>25426</v>
      </c>
      <c r="B457" s="105" t="s">
        <v>384</v>
      </c>
      <c r="C457" s="5" t="s">
        <v>145</v>
      </c>
      <c r="D457" s="5" t="s">
        <v>232</v>
      </c>
      <c r="E457" s="5" t="s">
        <v>233</v>
      </c>
      <c r="F457" s="5">
        <v>2020</v>
      </c>
      <c r="G457" s="5" t="s">
        <v>225</v>
      </c>
      <c r="H457" s="6">
        <v>120</v>
      </c>
      <c r="I457" s="6">
        <v>118</v>
      </c>
      <c r="J457" s="6">
        <v>59.5</v>
      </c>
      <c r="K457" s="6">
        <v>0.50423728813559299</v>
      </c>
      <c r="L457" s="5" t="s">
        <v>50</v>
      </c>
    </row>
    <row r="458" spans="1:12" outlineLevel="2" x14ac:dyDescent="0.25">
      <c r="A458" s="1">
        <v>25436</v>
      </c>
      <c r="B458" s="73" t="s">
        <v>384</v>
      </c>
      <c r="C458" s="1" t="s">
        <v>51</v>
      </c>
      <c r="D458" s="1" t="s">
        <v>232</v>
      </c>
      <c r="E458" s="1" t="s">
        <v>233</v>
      </c>
      <c r="F458" s="1">
        <v>2020</v>
      </c>
      <c r="G458" s="1" t="s">
        <v>225</v>
      </c>
      <c r="H458" s="3">
        <v>179</v>
      </c>
      <c r="I458" s="3">
        <v>174</v>
      </c>
      <c r="J458" s="3">
        <v>161</v>
      </c>
      <c r="K458" s="3">
        <v>0.92528735632183901</v>
      </c>
      <c r="L458" s="1" t="s">
        <v>50</v>
      </c>
    </row>
    <row r="459" spans="1:12" outlineLevel="2" x14ac:dyDescent="0.25">
      <c r="A459" s="1">
        <v>25807</v>
      </c>
      <c r="B459" s="73" t="s">
        <v>384</v>
      </c>
      <c r="C459" s="1" t="s">
        <v>213</v>
      </c>
      <c r="D459" s="1" t="s">
        <v>232</v>
      </c>
      <c r="E459" s="1" t="s">
        <v>233</v>
      </c>
      <c r="F459" s="1">
        <v>2020</v>
      </c>
      <c r="G459" s="1" t="s">
        <v>225</v>
      </c>
      <c r="H459" s="3">
        <v>167</v>
      </c>
      <c r="I459" s="3">
        <v>158</v>
      </c>
      <c r="J459" s="3">
        <v>164</v>
      </c>
      <c r="K459" s="3">
        <v>1.0379746835443</v>
      </c>
      <c r="L459" s="1" t="s">
        <v>50</v>
      </c>
    </row>
    <row r="460" spans="1:12" outlineLevel="2" x14ac:dyDescent="0.25">
      <c r="A460" s="1">
        <v>25001</v>
      </c>
      <c r="B460" s="73" t="s">
        <v>383</v>
      </c>
      <c r="C460" s="1" t="s">
        <v>128</v>
      </c>
      <c r="D460" s="1" t="s">
        <v>232</v>
      </c>
      <c r="E460" s="1" t="s">
        <v>233</v>
      </c>
      <c r="F460" s="1">
        <v>2020</v>
      </c>
      <c r="G460" s="1" t="s">
        <v>225</v>
      </c>
      <c r="H460" s="3">
        <v>1</v>
      </c>
      <c r="I460" s="3">
        <v>1</v>
      </c>
      <c r="J460" s="3">
        <v>1</v>
      </c>
      <c r="K460" s="3">
        <v>1</v>
      </c>
      <c r="L460" s="1" t="s">
        <v>50</v>
      </c>
    </row>
    <row r="461" spans="1:12" outlineLevel="2" x14ac:dyDescent="0.25">
      <c r="A461" s="1">
        <v>25368</v>
      </c>
      <c r="B461" s="73" t="s">
        <v>383</v>
      </c>
      <c r="C461" s="1" t="s">
        <v>201</v>
      </c>
      <c r="D461" s="1" t="s">
        <v>232</v>
      </c>
      <c r="E461" s="1" t="s">
        <v>233</v>
      </c>
      <c r="F461" s="1">
        <v>2020</v>
      </c>
      <c r="G461" s="1" t="s">
        <v>225</v>
      </c>
      <c r="H461" s="3">
        <v>123</v>
      </c>
      <c r="I461" s="3">
        <v>114</v>
      </c>
      <c r="J461" s="3">
        <v>117</v>
      </c>
      <c r="K461" s="3">
        <v>1.0263157894736801</v>
      </c>
      <c r="L461" s="1" t="s">
        <v>50</v>
      </c>
    </row>
    <row r="462" spans="1:12" outlineLevel="2" x14ac:dyDescent="0.25">
      <c r="A462" s="1">
        <v>25488</v>
      </c>
      <c r="B462" s="73" t="s">
        <v>383</v>
      </c>
      <c r="C462" s="1" t="s">
        <v>223</v>
      </c>
      <c r="D462" s="1" t="s">
        <v>232</v>
      </c>
      <c r="E462" s="1" t="s">
        <v>233</v>
      </c>
      <c r="F462" s="1">
        <v>2020</v>
      </c>
      <c r="G462" s="1" t="s">
        <v>225</v>
      </c>
      <c r="H462" s="3">
        <v>467</v>
      </c>
      <c r="I462" s="3">
        <v>410</v>
      </c>
      <c r="J462" s="3">
        <v>467</v>
      </c>
      <c r="K462" s="3">
        <v>1.1390243902438999</v>
      </c>
      <c r="L462" s="1" t="s">
        <v>50</v>
      </c>
    </row>
    <row r="463" spans="1:12" outlineLevel="2" x14ac:dyDescent="0.25">
      <c r="A463" s="1">
        <v>25815</v>
      </c>
      <c r="B463" s="73" t="s">
        <v>383</v>
      </c>
      <c r="C463" s="1" t="s">
        <v>114</v>
      </c>
      <c r="D463" s="1" t="s">
        <v>232</v>
      </c>
      <c r="E463" s="1" t="s">
        <v>233</v>
      </c>
      <c r="F463" s="1">
        <v>2020</v>
      </c>
      <c r="G463" s="1" t="s">
        <v>225</v>
      </c>
      <c r="H463" s="3">
        <v>96</v>
      </c>
      <c r="I463" s="3">
        <v>91</v>
      </c>
      <c r="J463" s="3">
        <v>92.820000000000007</v>
      </c>
      <c r="K463" s="3">
        <v>1.02</v>
      </c>
      <c r="L463" s="1" t="s">
        <v>50</v>
      </c>
    </row>
    <row r="464" spans="1:12" outlineLevel="2" x14ac:dyDescent="0.25">
      <c r="A464" s="1">
        <v>25148</v>
      </c>
      <c r="B464" s="73" t="s">
        <v>385</v>
      </c>
      <c r="C464" s="1" t="s">
        <v>130</v>
      </c>
      <c r="D464" s="1" t="s">
        <v>232</v>
      </c>
      <c r="E464" s="1" t="s">
        <v>233</v>
      </c>
      <c r="F464" s="1">
        <v>2020</v>
      </c>
      <c r="G464" s="1" t="s">
        <v>225</v>
      </c>
      <c r="H464" s="3">
        <v>524</v>
      </c>
      <c r="I464" s="3">
        <v>440</v>
      </c>
      <c r="J464" s="3">
        <v>528</v>
      </c>
      <c r="K464" s="3">
        <v>1.2</v>
      </c>
      <c r="L464" s="1" t="s">
        <v>50</v>
      </c>
    </row>
    <row r="465" spans="1:12" outlineLevel="2" x14ac:dyDescent="0.25">
      <c r="A465" s="1">
        <v>25320</v>
      </c>
      <c r="B465" s="73" t="s">
        <v>385</v>
      </c>
      <c r="C465" s="1" t="s">
        <v>154</v>
      </c>
      <c r="D465" s="1" t="s">
        <v>232</v>
      </c>
      <c r="E465" s="1" t="s">
        <v>233</v>
      </c>
      <c r="F465" s="1">
        <v>2020</v>
      </c>
      <c r="G465" s="1" t="s">
        <v>225</v>
      </c>
      <c r="H465" s="3">
        <v>994</v>
      </c>
      <c r="I465" s="3">
        <v>824</v>
      </c>
      <c r="J465" s="3">
        <v>971</v>
      </c>
      <c r="K465" s="3">
        <v>1.17839805825243</v>
      </c>
      <c r="L465" s="1" t="s">
        <v>50</v>
      </c>
    </row>
    <row r="466" spans="1:12" outlineLevel="2" x14ac:dyDescent="0.25">
      <c r="A466" s="1">
        <v>25019</v>
      </c>
      <c r="B466" s="73" t="s">
        <v>386</v>
      </c>
      <c r="C466" s="1" t="s">
        <v>149</v>
      </c>
      <c r="D466" s="1" t="s">
        <v>232</v>
      </c>
      <c r="E466" s="1" t="s">
        <v>233</v>
      </c>
      <c r="F466" s="1">
        <v>2020</v>
      </c>
      <c r="G466" s="1" t="s">
        <v>225</v>
      </c>
      <c r="H466" s="3">
        <v>351</v>
      </c>
      <c r="I466" s="3">
        <v>313</v>
      </c>
      <c r="J466" s="3">
        <v>360</v>
      </c>
      <c r="K466" s="3">
        <v>1.15015974440895</v>
      </c>
      <c r="L466" s="1" t="s">
        <v>50</v>
      </c>
    </row>
    <row r="467" spans="1:12" outlineLevel="2" x14ac:dyDescent="0.25">
      <c r="A467" s="1">
        <v>25398</v>
      </c>
      <c r="B467" s="73" t="s">
        <v>386</v>
      </c>
      <c r="C467" s="1" t="s">
        <v>170</v>
      </c>
      <c r="D467" s="1" t="s">
        <v>232</v>
      </c>
      <c r="E467" s="1" t="s">
        <v>233</v>
      </c>
      <c r="F467" s="1">
        <v>2020</v>
      </c>
      <c r="G467" s="1" t="s">
        <v>225</v>
      </c>
      <c r="H467" s="3">
        <v>136</v>
      </c>
      <c r="I467" s="3">
        <v>110</v>
      </c>
      <c r="J467" s="3">
        <v>132</v>
      </c>
      <c r="K467" s="3">
        <v>1.2</v>
      </c>
      <c r="L467" s="1" t="s">
        <v>50</v>
      </c>
    </row>
    <row r="468" spans="1:12" outlineLevel="2" x14ac:dyDescent="0.25">
      <c r="A468" s="1">
        <v>25402</v>
      </c>
      <c r="B468" s="73" t="s">
        <v>386</v>
      </c>
      <c r="C468" s="1" t="s">
        <v>203</v>
      </c>
      <c r="D468" s="1" t="s">
        <v>232</v>
      </c>
      <c r="E468" s="1" t="s">
        <v>233</v>
      </c>
      <c r="F468" s="1">
        <v>2020</v>
      </c>
      <c r="G468" s="1" t="s">
        <v>225</v>
      </c>
      <c r="H468" s="3">
        <v>477</v>
      </c>
      <c r="I468" s="3">
        <v>414</v>
      </c>
      <c r="J468" s="3">
        <v>474</v>
      </c>
      <c r="K468" s="3">
        <v>1.14492753623188</v>
      </c>
      <c r="L468" s="1" t="s">
        <v>50</v>
      </c>
    </row>
    <row r="469" spans="1:12" outlineLevel="2" x14ac:dyDescent="0.25">
      <c r="A469" s="1">
        <v>25489</v>
      </c>
      <c r="B469" s="73" t="s">
        <v>386</v>
      </c>
      <c r="C469" s="1" t="s">
        <v>78</v>
      </c>
      <c r="D469" s="1" t="s">
        <v>232</v>
      </c>
      <c r="E469" s="1" t="s">
        <v>233</v>
      </c>
      <c r="F469" s="1">
        <v>2020</v>
      </c>
      <c r="G469" s="1" t="s">
        <v>225</v>
      </c>
      <c r="H469" s="3">
        <v>31</v>
      </c>
      <c r="I469" s="3">
        <v>28</v>
      </c>
      <c r="J469" s="3">
        <v>16</v>
      </c>
      <c r="K469" s="3">
        <v>0.57142857142857095</v>
      </c>
      <c r="L469" s="1" t="s">
        <v>50</v>
      </c>
    </row>
    <row r="470" spans="1:12" outlineLevel="2" x14ac:dyDescent="0.25">
      <c r="A470" s="1">
        <v>25491</v>
      </c>
      <c r="B470" s="73" t="s">
        <v>386</v>
      </c>
      <c r="C470" s="1" t="s">
        <v>176</v>
      </c>
      <c r="D470" s="1" t="s">
        <v>232</v>
      </c>
      <c r="E470" s="1" t="s">
        <v>233</v>
      </c>
      <c r="F470" s="1">
        <v>2020</v>
      </c>
      <c r="G470" s="1" t="s">
        <v>225</v>
      </c>
      <c r="H470" s="3">
        <v>38</v>
      </c>
      <c r="I470" s="3">
        <v>32</v>
      </c>
      <c r="J470" s="3">
        <v>35.200000000000003</v>
      </c>
      <c r="K470" s="3">
        <v>1.1000000000000001</v>
      </c>
      <c r="L470" s="1" t="s">
        <v>50</v>
      </c>
    </row>
    <row r="471" spans="1:12" outlineLevel="2" x14ac:dyDescent="0.25">
      <c r="A471" s="1">
        <v>25592</v>
      </c>
      <c r="B471" s="73" t="s">
        <v>386</v>
      </c>
      <c r="C471" s="1" t="s">
        <v>119</v>
      </c>
      <c r="D471" s="1" t="s">
        <v>232</v>
      </c>
      <c r="E471" s="1" t="s">
        <v>233</v>
      </c>
      <c r="F471" s="1">
        <v>2020</v>
      </c>
      <c r="G471" s="1" t="s">
        <v>225</v>
      </c>
      <c r="H471" s="3">
        <v>70</v>
      </c>
      <c r="I471" s="3">
        <v>62</v>
      </c>
      <c r="J471" s="3">
        <v>71.3</v>
      </c>
      <c r="K471" s="3">
        <v>1.1499999999999999</v>
      </c>
      <c r="L471" s="1" t="s">
        <v>50</v>
      </c>
    </row>
    <row r="472" spans="1:12" outlineLevel="2" x14ac:dyDescent="0.25">
      <c r="A472" s="1">
        <v>25658</v>
      </c>
      <c r="B472" s="73" t="s">
        <v>386</v>
      </c>
      <c r="C472" s="1" t="s">
        <v>208</v>
      </c>
      <c r="D472" s="1" t="s">
        <v>232</v>
      </c>
      <c r="E472" s="1" t="s">
        <v>233</v>
      </c>
      <c r="F472" s="1">
        <v>2020</v>
      </c>
      <c r="G472" s="1" t="s">
        <v>225</v>
      </c>
      <c r="H472" s="3">
        <v>552</v>
      </c>
      <c r="I472" s="3">
        <v>478</v>
      </c>
      <c r="J472" s="3">
        <v>549</v>
      </c>
      <c r="K472" s="3">
        <v>1.14853556485356</v>
      </c>
      <c r="L472" s="1" t="s">
        <v>50</v>
      </c>
    </row>
    <row r="473" spans="1:12" outlineLevel="2" x14ac:dyDescent="0.25">
      <c r="A473" s="1">
        <v>25718</v>
      </c>
      <c r="B473" s="73" t="s">
        <v>386</v>
      </c>
      <c r="C473" s="1" t="s">
        <v>209</v>
      </c>
      <c r="D473" s="1" t="s">
        <v>232</v>
      </c>
      <c r="E473" s="1" t="s">
        <v>233</v>
      </c>
      <c r="F473" s="1">
        <v>2020</v>
      </c>
      <c r="G473" s="1" t="s">
        <v>225</v>
      </c>
      <c r="H473" s="3">
        <v>798</v>
      </c>
      <c r="I473" s="3">
        <v>646</v>
      </c>
      <c r="J473" s="3">
        <v>760</v>
      </c>
      <c r="K473" s="3">
        <v>1.1764705882352899</v>
      </c>
      <c r="L473" s="1" t="s">
        <v>50</v>
      </c>
    </row>
    <row r="474" spans="1:12" outlineLevel="2" x14ac:dyDescent="0.25">
      <c r="A474" s="1">
        <v>25777</v>
      </c>
      <c r="B474" s="73" t="s">
        <v>386</v>
      </c>
      <c r="C474" s="1" t="s">
        <v>211</v>
      </c>
      <c r="D474" s="1" t="s">
        <v>232</v>
      </c>
      <c r="E474" s="1" t="s">
        <v>233</v>
      </c>
      <c r="F474" s="1">
        <v>2020</v>
      </c>
      <c r="G474" s="1" t="s">
        <v>225</v>
      </c>
      <c r="H474" s="3">
        <v>851</v>
      </c>
      <c r="I474" s="3">
        <v>729</v>
      </c>
      <c r="J474" s="3">
        <v>840</v>
      </c>
      <c r="K474" s="3">
        <v>1.1522633744855999</v>
      </c>
      <c r="L474" s="1" t="s">
        <v>50</v>
      </c>
    </row>
    <row r="475" spans="1:12" outlineLevel="2" x14ac:dyDescent="0.25">
      <c r="A475" s="1">
        <v>25862</v>
      </c>
      <c r="B475" s="73" t="s">
        <v>386</v>
      </c>
      <c r="C475" s="1" t="s">
        <v>175</v>
      </c>
      <c r="D475" s="1" t="s">
        <v>232</v>
      </c>
      <c r="E475" s="1" t="s">
        <v>233</v>
      </c>
      <c r="F475" s="1">
        <v>2020</v>
      </c>
      <c r="G475" s="1" t="s">
        <v>225</v>
      </c>
      <c r="H475" s="3">
        <v>1238</v>
      </c>
      <c r="I475" s="3">
        <v>986</v>
      </c>
      <c r="J475" s="3">
        <v>1174</v>
      </c>
      <c r="K475" s="3">
        <v>1.19066937119675</v>
      </c>
      <c r="L475" s="1" t="s">
        <v>50</v>
      </c>
    </row>
    <row r="476" spans="1:12" outlineLevel="2" x14ac:dyDescent="0.25">
      <c r="A476" s="1">
        <v>25875</v>
      </c>
      <c r="B476" s="73" t="s">
        <v>386</v>
      </c>
      <c r="C476" s="1" t="s">
        <v>147</v>
      </c>
      <c r="D476" s="1" t="s">
        <v>232</v>
      </c>
      <c r="E476" s="1" t="s">
        <v>233</v>
      </c>
      <c r="F476" s="1">
        <v>2020</v>
      </c>
      <c r="G476" s="1" t="s">
        <v>225</v>
      </c>
      <c r="H476" s="3">
        <v>134</v>
      </c>
      <c r="I476" s="3">
        <v>117</v>
      </c>
      <c r="J476" s="3">
        <v>133</v>
      </c>
      <c r="K476" s="3">
        <v>1.13675213675214</v>
      </c>
      <c r="L476" s="1" t="s">
        <v>50</v>
      </c>
    </row>
    <row r="477" spans="1:12" outlineLevel="2" x14ac:dyDescent="0.25">
      <c r="A477" s="1">
        <v>25293</v>
      </c>
      <c r="B477" s="73" t="s">
        <v>387</v>
      </c>
      <c r="C477" s="1" t="s">
        <v>148</v>
      </c>
      <c r="D477" s="1" t="s">
        <v>232</v>
      </c>
      <c r="E477" s="1" t="s">
        <v>233</v>
      </c>
      <c r="F477" s="1">
        <v>2020</v>
      </c>
      <c r="G477" s="1" t="s">
        <v>225</v>
      </c>
      <c r="H477" s="3">
        <v>81</v>
      </c>
      <c r="I477" s="3">
        <v>77</v>
      </c>
      <c r="J477" s="3">
        <v>89</v>
      </c>
      <c r="K477" s="3">
        <v>1.1558441558441599</v>
      </c>
      <c r="L477" s="1" t="s">
        <v>50</v>
      </c>
    </row>
    <row r="478" spans="1:12" outlineLevel="2" x14ac:dyDescent="0.25">
      <c r="A478" s="1">
        <v>25297</v>
      </c>
      <c r="B478" s="73" t="s">
        <v>387</v>
      </c>
      <c r="C478" s="1" t="s">
        <v>110</v>
      </c>
      <c r="D478" s="1" t="s">
        <v>232</v>
      </c>
      <c r="E478" s="1" t="s">
        <v>233</v>
      </c>
      <c r="F478" s="1">
        <v>2020</v>
      </c>
      <c r="G478" s="1" t="s">
        <v>225</v>
      </c>
      <c r="H478" s="3">
        <v>306</v>
      </c>
      <c r="I478" s="3">
        <v>299</v>
      </c>
      <c r="J478" s="3">
        <v>227</v>
      </c>
      <c r="K478" s="3">
        <v>0.75919732441471599</v>
      </c>
      <c r="L478" s="1" t="s">
        <v>50</v>
      </c>
    </row>
    <row r="479" spans="1:12" outlineLevel="2" x14ac:dyDescent="0.25">
      <c r="A479" s="1">
        <v>25299</v>
      </c>
      <c r="B479" s="73" t="s">
        <v>387</v>
      </c>
      <c r="C479" s="1" t="s">
        <v>198</v>
      </c>
      <c r="D479" s="1" t="s">
        <v>232</v>
      </c>
      <c r="E479" s="1" t="s">
        <v>233</v>
      </c>
      <c r="F479" s="1">
        <v>2020</v>
      </c>
      <c r="G479" s="1" t="s">
        <v>225</v>
      </c>
      <c r="H479" s="3">
        <v>71</v>
      </c>
      <c r="I479" s="3">
        <v>71</v>
      </c>
      <c r="J479" s="3">
        <v>65</v>
      </c>
      <c r="K479" s="3">
        <v>0.91549295774647899</v>
      </c>
      <c r="L479" s="1" t="s">
        <v>50</v>
      </c>
    </row>
    <row r="480" spans="1:12" outlineLevel="2" x14ac:dyDescent="0.25">
      <c r="A480" s="1">
        <v>25372</v>
      </c>
      <c r="B480" s="73" t="s">
        <v>387</v>
      </c>
      <c r="C480" s="1" t="s">
        <v>164</v>
      </c>
      <c r="D480" s="1" t="s">
        <v>232</v>
      </c>
      <c r="E480" s="1" t="s">
        <v>233</v>
      </c>
      <c r="F480" s="1">
        <v>2020</v>
      </c>
      <c r="G480" s="1" t="s">
        <v>225</v>
      </c>
      <c r="H480" s="3">
        <v>133</v>
      </c>
      <c r="I480" s="3">
        <v>126</v>
      </c>
      <c r="J480" s="3">
        <v>55.5</v>
      </c>
      <c r="K480" s="3">
        <v>0.44047619047619002</v>
      </c>
      <c r="L480" s="1" t="s">
        <v>50</v>
      </c>
    </row>
    <row r="481" spans="1:12" outlineLevel="2" x14ac:dyDescent="0.25">
      <c r="A481" s="1">
        <v>25839</v>
      </c>
      <c r="B481" s="73" t="s">
        <v>387</v>
      </c>
      <c r="C481" s="1" t="s">
        <v>109</v>
      </c>
      <c r="D481" s="1" t="s">
        <v>232</v>
      </c>
      <c r="E481" s="1" t="s">
        <v>233</v>
      </c>
      <c r="F481" s="1">
        <v>2020</v>
      </c>
      <c r="G481" s="1" t="s">
        <v>225</v>
      </c>
      <c r="H481" s="3">
        <v>158</v>
      </c>
      <c r="I481" s="3">
        <v>151</v>
      </c>
      <c r="J481" s="3">
        <v>176.67</v>
      </c>
      <c r="K481" s="3">
        <v>1.17</v>
      </c>
      <c r="L481" s="1" t="s">
        <v>50</v>
      </c>
    </row>
    <row r="482" spans="1:12" outlineLevel="2" x14ac:dyDescent="0.25">
      <c r="A482" s="1">
        <v>25086</v>
      </c>
      <c r="B482" s="73" t="s">
        <v>388</v>
      </c>
      <c r="C482" s="1" t="s">
        <v>87</v>
      </c>
      <c r="D482" s="1" t="s">
        <v>232</v>
      </c>
      <c r="E482" s="1" t="s">
        <v>233</v>
      </c>
      <c r="F482" s="1">
        <v>2020</v>
      </c>
      <c r="G482" s="1" t="s">
        <v>225</v>
      </c>
      <c r="H482" s="3">
        <v>56</v>
      </c>
      <c r="I482" s="3">
        <v>49</v>
      </c>
      <c r="J482" s="3">
        <v>56</v>
      </c>
      <c r="K482" s="3">
        <v>1.1428571428571399</v>
      </c>
      <c r="L482" s="1" t="s">
        <v>50</v>
      </c>
    </row>
    <row r="483" spans="1:12" outlineLevel="2" x14ac:dyDescent="0.25">
      <c r="A483" s="1">
        <v>25095</v>
      </c>
      <c r="B483" s="73" t="s">
        <v>388</v>
      </c>
      <c r="C483" s="1" t="s">
        <v>80</v>
      </c>
      <c r="D483" s="1" t="s">
        <v>232</v>
      </c>
      <c r="E483" s="1" t="s">
        <v>233</v>
      </c>
      <c r="F483" s="1">
        <v>2020</v>
      </c>
      <c r="G483" s="1" t="s">
        <v>225</v>
      </c>
      <c r="H483" s="3">
        <v>439</v>
      </c>
      <c r="I483" s="3">
        <v>398</v>
      </c>
      <c r="J483" s="3">
        <v>428</v>
      </c>
      <c r="K483" s="3">
        <v>1.0753768844221101</v>
      </c>
      <c r="L483" s="1" t="s">
        <v>50</v>
      </c>
    </row>
    <row r="484" spans="1:12" outlineLevel="2" x14ac:dyDescent="0.25">
      <c r="A484" s="1">
        <v>25168</v>
      </c>
      <c r="B484" s="73" t="s">
        <v>388</v>
      </c>
      <c r="C484" s="1" t="s">
        <v>25</v>
      </c>
      <c r="D484" s="1" t="s">
        <v>232</v>
      </c>
      <c r="E484" s="1" t="s">
        <v>233</v>
      </c>
      <c r="F484" s="1">
        <v>2020</v>
      </c>
      <c r="G484" s="1" t="s">
        <v>225</v>
      </c>
      <c r="H484" s="3">
        <v>798</v>
      </c>
      <c r="I484" s="3">
        <v>690</v>
      </c>
      <c r="J484" s="3">
        <v>784</v>
      </c>
      <c r="K484" s="3">
        <v>1.1362318840579699</v>
      </c>
      <c r="L484" s="1" t="s">
        <v>50</v>
      </c>
    </row>
    <row r="485" spans="1:12" outlineLevel="2" x14ac:dyDescent="0.25">
      <c r="A485" s="1">
        <v>25328</v>
      </c>
      <c r="B485" s="73" t="s">
        <v>388</v>
      </c>
      <c r="C485" s="1" t="s">
        <v>158</v>
      </c>
      <c r="D485" s="1" t="s">
        <v>232</v>
      </c>
      <c r="E485" s="1" t="s">
        <v>233</v>
      </c>
      <c r="F485" s="1">
        <v>2020</v>
      </c>
      <c r="G485" s="1" t="s">
        <v>225</v>
      </c>
      <c r="H485" s="3">
        <v>717</v>
      </c>
      <c r="I485" s="3">
        <v>622</v>
      </c>
      <c r="J485" s="3">
        <v>698</v>
      </c>
      <c r="K485" s="3">
        <v>1.1221864951768501</v>
      </c>
      <c r="L485" s="1" t="s">
        <v>50</v>
      </c>
    </row>
    <row r="486" spans="1:12" outlineLevel="2" x14ac:dyDescent="0.25">
      <c r="A486" s="1">
        <v>25580</v>
      </c>
      <c r="B486" s="73" t="s">
        <v>388</v>
      </c>
      <c r="C486" s="1" t="s">
        <v>120</v>
      </c>
      <c r="D486" s="1" t="s">
        <v>232</v>
      </c>
      <c r="E486" s="1" t="s">
        <v>233</v>
      </c>
      <c r="F486" s="1">
        <v>2020</v>
      </c>
      <c r="G486" s="1" t="s">
        <v>225</v>
      </c>
      <c r="H486" s="3">
        <v>639</v>
      </c>
      <c r="I486" s="3">
        <v>581</v>
      </c>
      <c r="J486" s="3">
        <v>600</v>
      </c>
      <c r="K486" s="3">
        <v>1.03270223752151</v>
      </c>
      <c r="L486" s="1" t="s">
        <v>50</v>
      </c>
    </row>
    <row r="487" spans="1:12" outlineLevel="2" x14ac:dyDescent="0.25">
      <c r="A487" s="1">
        <v>25662</v>
      </c>
      <c r="B487" s="73" t="s">
        <v>388</v>
      </c>
      <c r="C487" s="1" t="s">
        <v>153</v>
      </c>
      <c r="D487" s="1" t="s">
        <v>232</v>
      </c>
      <c r="E487" s="1" t="s">
        <v>233</v>
      </c>
      <c r="F487" s="1">
        <v>2020</v>
      </c>
      <c r="G487" s="1" t="s">
        <v>225</v>
      </c>
      <c r="H487" s="3">
        <v>1631</v>
      </c>
      <c r="I487" s="3">
        <v>1433</v>
      </c>
      <c r="J487" s="3">
        <v>1658</v>
      </c>
      <c r="K487" s="3">
        <v>1.15701325889742</v>
      </c>
      <c r="L487" s="1" t="s">
        <v>50</v>
      </c>
    </row>
    <row r="488" spans="1:12" outlineLevel="2" x14ac:dyDescent="0.25">
      <c r="A488" s="1">
        <v>25867</v>
      </c>
      <c r="B488" s="73" t="s">
        <v>388</v>
      </c>
      <c r="C488" s="1" t="s">
        <v>166</v>
      </c>
      <c r="D488" s="1" t="s">
        <v>232</v>
      </c>
      <c r="E488" s="1" t="s">
        <v>233</v>
      </c>
      <c r="F488" s="1">
        <v>2020</v>
      </c>
      <c r="G488" s="1" t="s">
        <v>225</v>
      </c>
      <c r="H488" s="3">
        <v>908</v>
      </c>
      <c r="I488" s="3">
        <v>814</v>
      </c>
      <c r="J488" s="3">
        <v>936.09999999999991</v>
      </c>
      <c r="K488" s="3">
        <v>1.1499999999999999</v>
      </c>
      <c r="L488" s="1" t="s">
        <v>50</v>
      </c>
    </row>
    <row r="489" spans="1:12" outlineLevel="2" x14ac:dyDescent="0.25">
      <c r="A489" s="1">
        <v>25438</v>
      </c>
      <c r="B489" s="73" t="s">
        <v>389</v>
      </c>
      <c r="C489" s="1" t="s">
        <v>131</v>
      </c>
      <c r="D489" s="1" t="s">
        <v>232</v>
      </c>
      <c r="E489" s="1" t="s">
        <v>233</v>
      </c>
      <c r="F489" s="1">
        <v>2020</v>
      </c>
      <c r="G489" s="1" t="s">
        <v>225</v>
      </c>
      <c r="H489" s="3">
        <v>178</v>
      </c>
      <c r="I489" s="3">
        <v>172</v>
      </c>
      <c r="J489" s="3">
        <v>200</v>
      </c>
      <c r="K489" s="3">
        <v>1.16279069767442</v>
      </c>
      <c r="L489" s="1" t="s">
        <v>50</v>
      </c>
    </row>
    <row r="490" spans="1:12" outlineLevel="2" x14ac:dyDescent="0.25">
      <c r="A490" s="1">
        <v>25530</v>
      </c>
      <c r="B490" s="73" t="s">
        <v>389</v>
      </c>
      <c r="C490" s="1" t="s">
        <v>206</v>
      </c>
      <c r="D490" s="1" t="s">
        <v>232</v>
      </c>
      <c r="E490" s="1" t="s">
        <v>233</v>
      </c>
      <c r="F490" s="1">
        <v>2020</v>
      </c>
      <c r="G490" s="1" t="s">
        <v>225</v>
      </c>
      <c r="H490" s="3">
        <v>9</v>
      </c>
      <c r="I490" s="3">
        <v>9</v>
      </c>
      <c r="J490" s="3">
        <v>11.25</v>
      </c>
      <c r="K490" s="3">
        <v>1.25</v>
      </c>
      <c r="L490" s="1" t="s">
        <v>50</v>
      </c>
    </row>
    <row r="491" spans="1:12" outlineLevel="2" x14ac:dyDescent="0.25">
      <c r="A491" s="1">
        <v>25151</v>
      </c>
      <c r="B491" s="73" t="s">
        <v>390</v>
      </c>
      <c r="C491" s="1" t="s">
        <v>136</v>
      </c>
      <c r="D491" s="1" t="s">
        <v>232</v>
      </c>
      <c r="E491" s="1" t="s">
        <v>233</v>
      </c>
      <c r="F491" s="1">
        <v>2020</v>
      </c>
      <c r="G491" s="1" t="s">
        <v>225</v>
      </c>
      <c r="H491" s="3">
        <v>78</v>
      </c>
      <c r="I491" s="3">
        <v>72</v>
      </c>
      <c r="J491" s="3">
        <v>86.399999999999991</v>
      </c>
      <c r="K491" s="3">
        <v>1.2</v>
      </c>
      <c r="L491" s="1" t="s">
        <v>50</v>
      </c>
    </row>
    <row r="492" spans="1:12" outlineLevel="2" x14ac:dyDescent="0.25">
      <c r="A492" s="1">
        <v>25181</v>
      </c>
      <c r="B492" s="73" t="s">
        <v>390</v>
      </c>
      <c r="C492" s="1" t="s">
        <v>193</v>
      </c>
      <c r="D492" s="1" t="s">
        <v>232</v>
      </c>
      <c r="E492" s="1" t="s">
        <v>233</v>
      </c>
      <c r="F492" s="1">
        <v>2020</v>
      </c>
      <c r="G492" s="1" t="s">
        <v>225</v>
      </c>
      <c r="H492" s="3">
        <v>46</v>
      </c>
      <c r="I492" s="3">
        <v>45</v>
      </c>
      <c r="J492" s="3">
        <v>53.099999999999994</v>
      </c>
      <c r="K492" s="3">
        <v>1.18</v>
      </c>
      <c r="L492" s="1" t="s">
        <v>50</v>
      </c>
    </row>
    <row r="493" spans="1:12" outlineLevel="2" x14ac:dyDescent="0.25">
      <c r="A493" s="1">
        <v>25279</v>
      </c>
      <c r="B493" s="73" t="s">
        <v>390</v>
      </c>
      <c r="C493" s="1" t="s">
        <v>118</v>
      </c>
      <c r="D493" s="1" t="s">
        <v>232</v>
      </c>
      <c r="E493" s="1" t="s">
        <v>233</v>
      </c>
      <c r="F493" s="1">
        <v>2020</v>
      </c>
      <c r="G493" s="1" t="s">
        <v>225</v>
      </c>
      <c r="H493" s="3">
        <v>136</v>
      </c>
      <c r="I493" s="3">
        <v>122</v>
      </c>
      <c r="J493" s="3">
        <v>67.5</v>
      </c>
      <c r="K493" s="3">
        <v>0.55327868852458995</v>
      </c>
      <c r="L493" s="1" t="s">
        <v>50</v>
      </c>
    </row>
    <row r="494" spans="1:12" outlineLevel="2" x14ac:dyDescent="0.25">
      <c r="A494" s="1">
        <v>25281</v>
      </c>
      <c r="B494" s="73" t="s">
        <v>390</v>
      </c>
      <c r="C494" s="1" t="s">
        <v>112</v>
      </c>
      <c r="D494" s="1" t="s">
        <v>232</v>
      </c>
      <c r="E494" s="1" t="s">
        <v>233</v>
      </c>
      <c r="F494" s="1">
        <v>2020</v>
      </c>
      <c r="G494" s="1" t="s">
        <v>225</v>
      </c>
      <c r="H494" s="3">
        <v>32</v>
      </c>
      <c r="I494" s="3">
        <v>29</v>
      </c>
      <c r="J494" s="3">
        <v>32</v>
      </c>
      <c r="K494" s="3">
        <v>1.1034482758620701</v>
      </c>
      <c r="L494" s="1" t="s">
        <v>50</v>
      </c>
    </row>
    <row r="495" spans="1:12" outlineLevel="2" x14ac:dyDescent="0.25">
      <c r="A495" s="1">
        <v>25335</v>
      </c>
      <c r="B495" s="73" t="s">
        <v>390</v>
      </c>
      <c r="C495" s="1" t="s">
        <v>163</v>
      </c>
      <c r="D495" s="1" t="s">
        <v>232</v>
      </c>
      <c r="E495" s="1" t="s">
        <v>233</v>
      </c>
      <c r="F495" s="1">
        <v>2020</v>
      </c>
      <c r="G495" s="1" t="s">
        <v>225</v>
      </c>
      <c r="H495" s="3">
        <v>260</v>
      </c>
      <c r="I495" s="3">
        <v>216</v>
      </c>
      <c r="J495" s="3">
        <v>259</v>
      </c>
      <c r="K495" s="3">
        <v>1.19907407407407</v>
      </c>
      <c r="L495" s="1" t="s">
        <v>50</v>
      </c>
    </row>
    <row r="496" spans="1:12" outlineLevel="2" x14ac:dyDescent="0.25">
      <c r="A496" s="1">
        <v>25339</v>
      </c>
      <c r="B496" s="73" t="s">
        <v>390</v>
      </c>
      <c r="C496" s="1" t="s">
        <v>200</v>
      </c>
      <c r="D496" s="1" t="s">
        <v>232</v>
      </c>
      <c r="E496" s="1" t="s">
        <v>233</v>
      </c>
      <c r="F496" s="1">
        <v>2020</v>
      </c>
      <c r="G496" s="1" t="s">
        <v>225</v>
      </c>
      <c r="H496" s="3">
        <v>37</v>
      </c>
      <c r="I496" s="3">
        <v>32</v>
      </c>
      <c r="J496" s="3">
        <v>37.44</v>
      </c>
      <c r="K496" s="3">
        <v>1.17</v>
      </c>
      <c r="L496" s="1" t="s">
        <v>50</v>
      </c>
    </row>
    <row r="497" spans="1:12" outlineLevel="2" x14ac:dyDescent="0.25">
      <c r="A497" s="1">
        <v>25594</v>
      </c>
      <c r="B497" s="73" t="s">
        <v>390</v>
      </c>
      <c r="C497" s="1" t="s">
        <v>157</v>
      </c>
      <c r="D497" s="1" t="s">
        <v>232</v>
      </c>
      <c r="E497" s="1" t="s">
        <v>233</v>
      </c>
      <c r="F497" s="1">
        <v>2020</v>
      </c>
      <c r="G497" s="1" t="s">
        <v>225</v>
      </c>
      <c r="H497" s="3">
        <v>116</v>
      </c>
      <c r="I497" s="3">
        <v>101</v>
      </c>
      <c r="J497" s="3">
        <v>112</v>
      </c>
      <c r="K497" s="3">
        <v>1.1089108910891099</v>
      </c>
      <c r="L497" s="1" t="s">
        <v>50</v>
      </c>
    </row>
    <row r="498" spans="1:12" outlineLevel="2" x14ac:dyDescent="0.25">
      <c r="A498" s="1">
        <v>25841</v>
      </c>
      <c r="B498" s="73" t="s">
        <v>390</v>
      </c>
      <c r="C498" s="1" t="s">
        <v>125</v>
      </c>
      <c r="D498" s="1" t="s">
        <v>232</v>
      </c>
      <c r="E498" s="1" t="s">
        <v>233</v>
      </c>
      <c r="F498" s="1">
        <v>2020</v>
      </c>
      <c r="G498" s="1" t="s">
        <v>225</v>
      </c>
      <c r="H498" s="3">
        <v>93</v>
      </c>
      <c r="I498" s="3">
        <v>85</v>
      </c>
      <c r="J498" s="3">
        <v>100</v>
      </c>
      <c r="K498" s="3">
        <v>1.1764705882352899</v>
      </c>
      <c r="L498" s="1" t="s">
        <v>50</v>
      </c>
    </row>
    <row r="499" spans="1:12" outlineLevel="2" x14ac:dyDescent="0.25">
      <c r="A499" s="1">
        <v>25258</v>
      </c>
      <c r="B499" s="73" t="s">
        <v>391</v>
      </c>
      <c r="C499" s="1" t="s">
        <v>185</v>
      </c>
      <c r="D499" s="1" t="s">
        <v>232</v>
      </c>
      <c r="E499" s="1" t="s">
        <v>233</v>
      </c>
      <c r="F499" s="1">
        <v>2020</v>
      </c>
      <c r="G499" s="1" t="s">
        <v>225</v>
      </c>
      <c r="H499" s="3">
        <v>414</v>
      </c>
      <c r="I499" s="3">
        <v>348</v>
      </c>
      <c r="J499" s="3">
        <v>396</v>
      </c>
      <c r="K499" s="3">
        <v>1.13793103448276</v>
      </c>
      <c r="L499" s="1" t="s">
        <v>50</v>
      </c>
    </row>
    <row r="500" spans="1:12" outlineLevel="2" x14ac:dyDescent="0.25">
      <c r="A500" s="1">
        <v>25394</v>
      </c>
      <c r="B500" s="73" t="s">
        <v>391</v>
      </c>
      <c r="C500" s="1" t="s">
        <v>202</v>
      </c>
      <c r="D500" s="1" t="s">
        <v>232</v>
      </c>
      <c r="E500" s="1" t="s">
        <v>233</v>
      </c>
      <c r="F500" s="1">
        <v>2020</v>
      </c>
      <c r="G500" s="1" t="s">
        <v>225</v>
      </c>
      <c r="H500" s="3">
        <v>889</v>
      </c>
      <c r="I500" s="3">
        <v>683</v>
      </c>
      <c r="J500" s="3">
        <v>837</v>
      </c>
      <c r="K500" s="3">
        <v>1.2254758418740801</v>
      </c>
      <c r="L500" s="1" t="s">
        <v>50</v>
      </c>
    </row>
    <row r="501" spans="1:12" outlineLevel="2" x14ac:dyDescent="0.25">
      <c r="A501" s="1">
        <v>25513</v>
      </c>
      <c r="B501" s="73" t="s">
        <v>391</v>
      </c>
      <c r="C501" s="1" t="s">
        <v>21</v>
      </c>
      <c r="D501" s="1" t="s">
        <v>232</v>
      </c>
      <c r="E501" s="1" t="s">
        <v>233</v>
      </c>
      <c r="F501" s="1">
        <v>2020</v>
      </c>
      <c r="G501" s="1" t="s">
        <v>225</v>
      </c>
      <c r="H501" s="3">
        <v>840</v>
      </c>
      <c r="I501" s="3">
        <v>680</v>
      </c>
      <c r="J501" s="3">
        <v>806.5</v>
      </c>
      <c r="K501" s="3">
        <v>1.1860294117647101</v>
      </c>
      <c r="L501" s="1" t="s">
        <v>50</v>
      </c>
    </row>
    <row r="502" spans="1:12" outlineLevel="2" x14ac:dyDescent="0.25">
      <c r="A502" s="1">
        <v>25518</v>
      </c>
      <c r="B502" s="73" t="s">
        <v>391</v>
      </c>
      <c r="C502" s="1" t="s">
        <v>171</v>
      </c>
      <c r="D502" s="1" t="s">
        <v>232</v>
      </c>
      <c r="E502" s="1" t="s">
        <v>233</v>
      </c>
      <c r="F502" s="1">
        <v>2020</v>
      </c>
      <c r="G502" s="1" t="s">
        <v>225</v>
      </c>
      <c r="H502" s="3">
        <v>598</v>
      </c>
      <c r="I502" s="3">
        <v>514</v>
      </c>
      <c r="J502" s="3">
        <v>619</v>
      </c>
      <c r="K502" s="3">
        <v>1.20428015564202</v>
      </c>
      <c r="L502" s="1" t="s">
        <v>50</v>
      </c>
    </row>
    <row r="503" spans="1:12" outlineLevel="2" x14ac:dyDescent="0.25">
      <c r="A503" s="1">
        <v>25653</v>
      </c>
      <c r="B503" s="73" t="s">
        <v>391</v>
      </c>
      <c r="C503" s="1" t="s">
        <v>207</v>
      </c>
      <c r="D503" s="1" t="s">
        <v>232</v>
      </c>
      <c r="E503" s="1" t="s">
        <v>233</v>
      </c>
      <c r="F503" s="1">
        <v>2020</v>
      </c>
      <c r="G503" s="1" t="s">
        <v>225</v>
      </c>
      <c r="H503" s="3">
        <v>457</v>
      </c>
      <c r="I503" s="3">
        <v>335</v>
      </c>
      <c r="J503" s="3">
        <v>385.24999999999994</v>
      </c>
      <c r="K503" s="3">
        <v>1.1499999999999999</v>
      </c>
      <c r="L503" s="1" t="s">
        <v>50</v>
      </c>
    </row>
    <row r="504" spans="1:12" outlineLevel="2" x14ac:dyDescent="0.25">
      <c r="A504" s="1">
        <v>25823</v>
      </c>
      <c r="B504" s="73" t="s">
        <v>391</v>
      </c>
      <c r="C504" s="1" t="s">
        <v>216</v>
      </c>
      <c r="D504" s="1" t="s">
        <v>232</v>
      </c>
      <c r="E504" s="1" t="s">
        <v>233</v>
      </c>
      <c r="F504" s="1">
        <v>2020</v>
      </c>
      <c r="G504" s="1" t="s">
        <v>225</v>
      </c>
      <c r="H504" s="3">
        <v>483</v>
      </c>
      <c r="I504" s="3">
        <v>393</v>
      </c>
      <c r="J504" s="3">
        <v>464</v>
      </c>
      <c r="K504" s="3">
        <v>1.1806615776081399</v>
      </c>
      <c r="L504" s="1" t="s">
        <v>50</v>
      </c>
    </row>
    <row r="505" spans="1:12" outlineLevel="2" x14ac:dyDescent="0.25">
      <c r="A505" s="1">
        <v>25871</v>
      </c>
      <c r="B505" s="73" t="s">
        <v>391</v>
      </c>
      <c r="C505" s="1" t="s">
        <v>159</v>
      </c>
      <c r="D505" s="1" t="s">
        <v>232</v>
      </c>
      <c r="E505" s="1" t="s">
        <v>233</v>
      </c>
      <c r="F505" s="1">
        <v>2020</v>
      </c>
      <c r="G505" s="1" t="s">
        <v>225</v>
      </c>
      <c r="H505" s="3">
        <v>131</v>
      </c>
      <c r="I505" s="3">
        <v>109</v>
      </c>
      <c r="J505" s="3">
        <v>127</v>
      </c>
      <c r="K505" s="3">
        <v>1.1651376146789001</v>
      </c>
      <c r="L505" s="1" t="s">
        <v>50</v>
      </c>
    </row>
    <row r="506" spans="1:12" outlineLevel="2" x14ac:dyDescent="0.25">
      <c r="A506" s="1">
        <v>25885</v>
      </c>
      <c r="B506" s="73" t="s">
        <v>391</v>
      </c>
      <c r="C506" s="1" t="s">
        <v>113</v>
      </c>
      <c r="D506" s="1" t="s">
        <v>232</v>
      </c>
      <c r="E506" s="1" t="s">
        <v>233</v>
      </c>
      <c r="F506" s="1">
        <v>2020</v>
      </c>
      <c r="G506" s="1" t="s">
        <v>225</v>
      </c>
      <c r="H506" s="3">
        <v>676</v>
      </c>
      <c r="I506" s="3">
        <v>595</v>
      </c>
      <c r="J506" s="3">
        <v>676</v>
      </c>
      <c r="K506" s="3">
        <v>1.1361344537815099</v>
      </c>
      <c r="L506" s="1" t="s">
        <v>50</v>
      </c>
    </row>
    <row r="507" spans="1:12" outlineLevel="2" x14ac:dyDescent="0.25">
      <c r="A507" s="1">
        <v>25898</v>
      </c>
      <c r="B507" s="74" t="s">
        <v>393</v>
      </c>
      <c r="C507" s="1" t="s">
        <v>220</v>
      </c>
      <c r="D507" s="1" t="s">
        <v>232</v>
      </c>
      <c r="E507" s="1" t="s">
        <v>233</v>
      </c>
      <c r="F507" s="1">
        <v>2020</v>
      </c>
      <c r="G507" s="1" t="s">
        <v>225</v>
      </c>
      <c r="H507" s="3">
        <v>116</v>
      </c>
      <c r="I507" s="3">
        <v>107</v>
      </c>
      <c r="J507" s="3">
        <v>101.64999999999999</v>
      </c>
      <c r="K507" s="3">
        <v>0.95</v>
      </c>
      <c r="L507" s="1" t="s">
        <v>50</v>
      </c>
    </row>
    <row r="508" spans="1:12" outlineLevel="2" x14ac:dyDescent="0.25">
      <c r="A508" s="1">
        <v>25053</v>
      </c>
      <c r="B508" s="74" t="s">
        <v>395</v>
      </c>
      <c r="C508" s="1" t="s">
        <v>84</v>
      </c>
      <c r="D508" s="1" t="s">
        <v>232</v>
      </c>
      <c r="E508" s="1" t="s">
        <v>233</v>
      </c>
      <c r="F508" s="1">
        <v>2020</v>
      </c>
      <c r="G508" s="1" t="s">
        <v>225</v>
      </c>
      <c r="H508" s="3">
        <v>412</v>
      </c>
      <c r="I508" s="3">
        <v>366</v>
      </c>
      <c r="J508" s="3">
        <v>365</v>
      </c>
      <c r="K508" s="3">
        <v>0.99726775956284197</v>
      </c>
      <c r="L508" s="1" t="s">
        <v>50</v>
      </c>
    </row>
    <row r="509" spans="1:12" outlineLevel="2" x14ac:dyDescent="0.25">
      <c r="A509" s="1">
        <v>25120</v>
      </c>
      <c r="B509" s="74" t="s">
        <v>395</v>
      </c>
      <c r="C509" s="1" t="s">
        <v>191</v>
      </c>
      <c r="D509" s="1" t="s">
        <v>232</v>
      </c>
      <c r="E509" s="1" t="s">
        <v>233</v>
      </c>
      <c r="F509" s="1">
        <v>2020</v>
      </c>
      <c r="G509" s="1" t="s">
        <v>225</v>
      </c>
      <c r="H509" s="3">
        <v>23</v>
      </c>
      <c r="I509" s="3">
        <v>19</v>
      </c>
      <c r="J509" s="3">
        <v>21</v>
      </c>
      <c r="K509" s="3">
        <v>1.1052631578947401</v>
      </c>
      <c r="L509" s="1" t="s">
        <v>50</v>
      </c>
    </row>
    <row r="510" spans="1:12" outlineLevel="2" x14ac:dyDescent="0.25">
      <c r="A510" s="1">
        <v>25290</v>
      </c>
      <c r="B510" s="74" t="s">
        <v>395</v>
      </c>
      <c r="C510" s="1" t="s">
        <v>197</v>
      </c>
      <c r="D510" s="1" t="s">
        <v>232</v>
      </c>
      <c r="E510" s="1" t="s">
        <v>233</v>
      </c>
      <c r="F510" s="1">
        <v>2020</v>
      </c>
      <c r="G510" s="1" t="s">
        <v>225</v>
      </c>
      <c r="H510" s="3">
        <v>608</v>
      </c>
      <c r="I510" s="3">
        <v>537</v>
      </c>
      <c r="J510" s="3">
        <v>279</v>
      </c>
      <c r="K510" s="3">
        <v>0.51955307262569805</v>
      </c>
      <c r="L510" s="1" t="s">
        <v>50</v>
      </c>
    </row>
    <row r="511" spans="1:12" outlineLevel="2" x14ac:dyDescent="0.25">
      <c r="A511" s="1">
        <v>25524</v>
      </c>
      <c r="B511" s="74" t="s">
        <v>395</v>
      </c>
      <c r="C511" s="1" t="s">
        <v>165</v>
      </c>
      <c r="D511" s="1" t="s">
        <v>232</v>
      </c>
      <c r="E511" s="1" t="s">
        <v>233</v>
      </c>
      <c r="F511" s="1">
        <v>2020</v>
      </c>
      <c r="G511" s="1" t="s">
        <v>225</v>
      </c>
      <c r="H511" s="3">
        <v>229</v>
      </c>
      <c r="I511" s="3">
        <v>208</v>
      </c>
      <c r="J511" s="3">
        <v>223</v>
      </c>
      <c r="K511" s="3">
        <v>1.0721153846153799</v>
      </c>
      <c r="L511" s="1" t="s">
        <v>50</v>
      </c>
    </row>
    <row r="512" spans="1:12" outlineLevel="2" x14ac:dyDescent="0.25">
      <c r="A512" s="1">
        <v>25535</v>
      </c>
      <c r="B512" s="74" t="s">
        <v>395</v>
      </c>
      <c r="C512" s="1" t="s">
        <v>66</v>
      </c>
      <c r="D512" s="1" t="s">
        <v>232</v>
      </c>
      <c r="E512" s="1" t="s">
        <v>233</v>
      </c>
      <c r="F512" s="1">
        <v>2020</v>
      </c>
      <c r="G512" s="1" t="s">
        <v>225</v>
      </c>
      <c r="H512" s="3">
        <v>16</v>
      </c>
      <c r="I512" s="3">
        <v>13</v>
      </c>
      <c r="J512" s="3">
        <v>7.5</v>
      </c>
      <c r="K512" s="3">
        <v>0.57692307692307698</v>
      </c>
      <c r="L512" s="1" t="s">
        <v>50</v>
      </c>
    </row>
    <row r="513" spans="1:12" outlineLevel="2" x14ac:dyDescent="0.25">
      <c r="A513" s="1">
        <v>25649</v>
      </c>
      <c r="B513" s="74" t="s">
        <v>395</v>
      </c>
      <c r="C513" s="1" t="s">
        <v>162</v>
      </c>
      <c r="D513" s="1" t="s">
        <v>232</v>
      </c>
      <c r="E513" s="1" t="s">
        <v>233</v>
      </c>
      <c r="F513" s="1">
        <v>2020</v>
      </c>
      <c r="G513" s="1" t="s">
        <v>225</v>
      </c>
      <c r="H513" s="3">
        <v>240</v>
      </c>
      <c r="I513" s="3">
        <v>216</v>
      </c>
      <c r="J513" s="3">
        <v>227</v>
      </c>
      <c r="K513" s="3">
        <v>1.05092592592593</v>
      </c>
      <c r="L513" s="1" t="s">
        <v>50</v>
      </c>
    </row>
    <row r="514" spans="1:12" outlineLevel="2" x14ac:dyDescent="0.25">
      <c r="A514" s="1">
        <v>25743</v>
      </c>
      <c r="B514" s="74" t="s">
        <v>395</v>
      </c>
      <c r="C514" s="1" t="s">
        <v>0</v>
      </c>
      <c r="D514" s="1" t="s">
        <v>232</v>
      </c>
      <c r="E514" s="1" t="s">
        <v>233</v>
      </c>
      <c r="F514" s="1">
        <v>2020</v>
      </c>
      <c r="G514" s="1" t="s">
        <v>225</v>
      </c>
      <c r="H514" s="3">
        <v>359</v>
      </c>
      <c r="I514" s="3">
        <v>323</v>
      </c>
      <c r="J514" s="3">
        <v>355</v>
      </c>
      <c r="K514" s="3">
        <v>1.0990712074303399</v>
      </c>
      <c r="L514" s="1" t="s">
        <v>50</v>
      </c>
    </row>
    <row r="515" spans="1:12" outlineLevel="2" x14ac:dyDescent="0.25">
      <c r="A515" s="1">
        <v>25805</v>
      </c>
      <c r="B515" s="74" t="s">
        <v>395</v>
      </c>
      <c r="C515" s="1" t="s">
        <v>59</v>
      </c>
      <c r="D515" s="1" t="s">
        <v>232</v>
      </c>
      <c r="E515" s="1" t="s">
        <v>233</v>
      </c>
      <c r="F515" s="1">
        <v>2020</v>
      </c>
      <c r="G515" s="1" t="s">
        <v>225</v>
      </c>
      <c r="H515" s="3">
        <v>618</v>
      </c>
      <c r="I515" s="3">
        <v>529</v>
      </c>
      <c r="J515" s="3">
        <v>564</v>
      </c>
      <c r="K515" s="3">
        <v>1.0661625708884701</v>
      </c>
      <c r="L515" s="1" t="s">
        <v>50</v>
      </c>
    </row>
    <row r="516" spans="1:12" outlineLevel="2" x14ac:dyDescent="0.25">
      <c r="A516" s="1">
        <v>25506</v>
      </c>
      <c r="B516" s="74" t="s">
        <v>395</v>
      </c>
      <c r="C516" s="1" t="s">
        <v>205</v>
      </c>
      <c r="D516" s="1" t="s">
        <v>232</v>
      </c>
      <c r="E516" s="1" t="s">
        <v>233</v>
      </c>
      <c r="F516" s="1">
        <v>2020</v>
      </c>
      <c r="G516" s="1" t="s">
        <v>225</v>
      </c>
      <c r="H516" s="3">
        <v>378</v>
      </c>
      <c r="I516" s="3">
        <v>330</v>
      </c>
      <c r="J516" s="3">
        <v>188</v>
      </c>
      <c r="K516" s="3">
        <v>0.56969696969697003</v>
      </c>
      <c r="L516" s="1" t="s">
        <v>50</v>
      </c>
    </row>
    <row r="517" spans="1:12" outlineLevel="2" x14ac:dyDescent="0.25">
      <c r="A517" s="1">
        <v>25035</v>
      </c>
      <c r="B517" s="74" t="s">
        <v>396</v>
      </c>
      <c r="C517" s="1" t="s">
        <v>181</v>
      </c>
      <c r="D517" s="1" t="s">
        <v>232</v>
      </c>
      <c r="E517" s="1" t="s">
        <v>233</v>
      </c>
      <c r="F517" s="1">
        <v>2020</v>
      </c>
      <c r="G517" s="1" t="s">
        <v>225</v>
      </c>
      <c r="H517" s="3">
        <v>71</v>
      </c>
      <c r="I517" s="3">
        <v>68</v>
      </c>
      <c r="J517" s="3">
        <v>65</v>
      </c>
      <c r="K517" s="3">
        <v>0.95588235294117696</v>
      </c>
      <c r="L517" s="1" t="s">
        <v>50</v>
      </c>
    </row>
    <row r="518" spans="1:12" outlineLevel="2" x14ac:dyDescent="0.25">
      <c r="A518" s="1">
        <v>25040</v>
      </c>
      <c r="B518" s="74" t="s">
        <v>396</v>
      </c>
      <c r="C518" s="1" t="s">
        <v>31</v>
      </c>
      <c r="D518" s="1" t="s">
        <v>232</v>
      </c>
      <c r="E518" s="1" t="s">
        <v>233</v>
      </c>
      <c r="F518" s="1">
        <v>2020</v>
      </c>
      <c r="G518" s="1" t="s">
        <v>225</v>
      </c>
      <c r="H518" s="3">
        <v>706</v>
      </c>
      <c r="I518" s="3">
        <v>626</v>
      </c>
      <c r="J518" s="3">
        <v>684</v>
      </c>
      <c r="K518" s="3">
        <v>1.0926517571884999</v>
      </c>
      <c r="L518" s="1" t="s">
        <v>50</v>
      </c>
    </row>
    <row r="519" spans="1:12" outlineLevel="2" x14ac:dyDescent="0.25">
      <c r="A519" s="1">
        <v>25599</v>
      </c>
      <c r="B519" s="74" t="s">
        <v>396</v>
      </c>
      <c r="C519" s="1" t="s">
        <v>222</v>
      </c>
      <c r="D519" s="1" t="s">
        <v>232</v>
      </c>
      <c r="E519" s="1" t="s">
        <v>233</v>
      </c>
      <c r="F519" s="1">
        <v>2020</v>
      </c>
      <c r="G519" s="1" t="s">
        <v>225</v>
      </c>
      <c r="H519" s="3">
        <v>37</v>
      </c>
      <c r="I519" s="3">
        <v>30</v>
      </c>
      <c r="J519" s="3">
        <v>31.200000000000003</v>
      </c>
      <c r="K519" s="3">
        <v>1.04</v>
      </c>
      <c r="L519" s="1" t="s">
        <v>50</v>
      </c>
    </row>
    <row r="520" spans="1:12" outlineLevel="2" x14ac:dyDescent="0.25">
      <c r="A520" s="1">
        <v>25123</v>
      </c>
      <c r="B520" s="74" t="s">
        <v>396</v>
      </c>
      <c r="C520" s="1" t="s">
        <v>152</v>
      </c>
      <c r="D520" s="1" t="s">
        <v>232</v>
      </c>
      <c r="E520" s="1" t="s">
        <v>233</v>
      </c>
      <c r="F520" s="1">
        <v>2020</v>
      </c>
      <c r="G520" s="1" t="s">
        <v>225</v>
      </c>
      <c r="H520" s="3">
        <v>620</v>
      </c>
      <c r="I520" s="3">
        <v>574</v>
      </c>
      <c r="J520" s="3">
        <v>607</v>
      </c>
      <c r="K520" s="3">
        <v>1.0574912891986099</v>
      </c>
      <c r="L520" s="1" t="s">
        <v>50</v>
      </c>
    </row>
    <row r="521" spans="1:12" outlineLevel="2" x14ac:dyDescent="0.25">
      <c r="A521" s="1">
        <v>25245</v>
      </c>
      <c r="B521" s="74" t="s">
        <v>396</v>
      </c>
      <c r="C521" s="1" t="s">
        <v>173</v>
      </c>
      <c r="D521" s="1" t="s">
        <v>232</v>
      </c>
      <c r="E521" s="1" t="s">
        <v>233</v>
      </c>
      <c r="F521" s="1">
        <v>2020</v>
      </c>
      <c r="G521" s="1" t="s">
        <v>225</v>
      </c>
      <c r="H521" s="3">
        <v>996</v>
      </c>
      <c r="I521" s="3">
        <v>852</v>
      </c>
      <c r="J521" s="3">
        <v>936</v>
      </c>
      <c r="K521" s="3">
        <v>1.0985915492957701</v>
      </c>
      <c r="L521" s="1" t="s">
        <v>50</v>
      </c>
    </row>
    <row r="522" spans="1:12" outlineLevel="2" x14ac:dyDescent="0.25">
      <c r="A522" s="1">
        <v>25386</v>
      </c>
      <c r="B522" s="74" t="s">
        <v>396</v>
      </c>
      <c r="C522" s="1" t="s">
        <v>88</v>
      </c>
      <c r="D522" s="1" t="s">
        <v>232</v>
      </c>
      <c r="E522" s="1" t="s">
        <v>233</v>
      </c>
      <c r="F522" s="1">
        <v>2020</v>
      </c>
      <c r="G522" s="1" t="s">
        <v>225</v>
      </c>
      <c r="H522" s="3">
        <v>793</v>
      </c>
      <c r="I522" s="3">
        <v>699</v>
      </c>
      <c r="J522" s="3">
        <v>748</v>
      </c>
      <c r="K522" s="3">
        <v>1.07010014306152</v>
      </c>
      <c r="L522" s="1" t="s">
        <v>50</v>
      </c>
    </row>
    <row r="523" spans="1:12" outlineLevel="2" x14ac:dyDescent="0.25">
      <c r="A523" s="1">
        <v>25596</v>
      </c>
      <c r="B523" s="74" t="s">
        <v>396</v>
      </c>
      <c r="C523" s="1" t="s">
        <v>161</v>
      </c>
      <c r="D523" s="1" t="s">
        <v>232</v>
      </c>
      <c r="E523" s="1" t="s">
        <v>233</v>
      </c>
      <c r="F523" s="1">
        <v>2020</v>
      </c>
      <c r="G523" s="1" t="s">
        <v>225</v>
      </c>
      <c r="H523" s="3">
        <v>1054</v>
      </c>
      <c r="I523" s="3">
        <v>915</v>
      </c>
      <c r="J523" s="3">
        <v>980</v>
      </c>
      <c r="K523" s="3">
        <v>1.0710382513661201</v>
      </c>
      <c r="L523" s="1" t="s">
        <v>50</v>
      </c>
    </row>
    <row r="524" spans="1:12" outlineLevel="2" x14ac:dyDescent="0.25">
      <c r="A524" s="1">
        <v>25645</v>
      </c>
      <c r="B524" s="74" t="s">
        <v>396</v>
      </c>
      <c r="C524" s="1" t="s">
        <v>221</v>
      </c>
      <c r="D524" s="1" t="s">
        <v>232</v>
      </c>
      <c r="E524" s="1" t="s">
        <v>233</v>
      </c>
      <c r="F524" s="1">
        <v>2020</v>
      </c>
      <c r="G524" s="1" t="s">
        <v>225</v>
      </c>
      <c r="H524" s="3">
        <v>415</v>
      </c>
      <c r="I524" s="3">
        <v>368</v>
      </c>
      <c r="J524" s="3">
        <v>396</v>
      </c>
      <c r="K524" s="3">
        <v>1.0760869565217399</v>
      </c>
      <c r="L524" s="1" t="s">
        <v>50</v>
      </c>
    </row>
    <row r="525" spans="1:12" outlineLevel="2" x14ac:dyDescent="0.25">
      <c r="A525" s="1">
        <v>25797</v>
      </c>
      <c r="B525" s="74" t="s">
        <v>396</v>
      </c>
      <c r="C525" s="1" t="s">
        <v>182</v>
      </c>
      <c r="D525" s="1" t="s">
        <v>232</v>
      </c>
      <c r="E525" s="1" t="s">
        <v>233</v>
      </c>
      <c r="F525" s="1">
        <v>2020</v>
      </c>
      <c r="G525" s="1" t="s">
        <v>225</v>
      </c>
      <c r="H525" s="3">
        <v>344</v>
      </c>
      <c r="I525" s="3">
        <v>313</v>
      </c>
      <c r="J525" s="3">
        <v>302</v>
      </c>
      <c r="K525" s="3">
        <v>0.96485623003194898</v>
      </c>
      <c r="L525" s="1" t="s">
        <v>50</v>
      </c>
    </row>
    <row r="526" spans="1:12" outlineLevel="2" x14ac:dyDescent="0.25">
      <c r="A526" s="1">
        <v>25878</v>
      </c>
      <c r="B526" s="74" t="s">
        <v>396</v>
      </c>
      <c r="C526" s="1" t="s">
        <v>76</v>
      </c>
      <c r="D526" s="1" t="s">
        <v>232</v>
      </c>
      <c r="E526" s="1" t="s">
        <v>233</v>
      </c>
      <c r="F526" s="1">
        <v>2020</v>
      </c>
      <c r="G526" s="1" t="s">
        <v>225</v>
      </c>
      <c r="H526" s="3">
        <v>2915</v>
      </c>
      <c r="I526" s="3">
        <v>2362</v>
      </c>
      <c r="J526" s="3">
        <v>2671</v>
      </c>
      <c r="K526" s="3">
        <v>1.13082133784928</v>
      </c>
      <c r="L526" s="1" t="s">
        <v>50</v>
      </c>
    </row>
    <row r="527" spans="1:12" outlineLevel="1" x14ac:dyDescent="0.25">
      <c r="A527" s="107"/>
      <c r="B527" s="108"/>
      <c r="C527" s="107"/>
      <c r="D527" s="107"/>
      <c r="E527" s="109" t="s">
        <v>457</v>
      </c>
      <c r="F527" s="107"/>
      <c r="G527" s="107"/>
      <c r="H527" s="110">
        <f>SUBTOTAL(9,H457:H526)</f>
        <v>29707</v>
      </c>
      <c r="I527" s="110">
        <f>SUBTOTAL(9,I457:I526)</f>
        <v>25551</v>
      </c>
      <c r="J527" s="110">
        <f>SUBTOTAL(9,J457:J526)</f>
        <v>27899.88</v>
      </c>
      <c r="K527" s="110"/>
      <c r="L527" s="107"/>
    </row>
    <row r="528" spans="1:12" outlineLevel="2" x14ac:dyDescent="0.25">
      <c r="A528" s="5">
        <v>25436</v>
      </c>
      <c r="B528" s="105" t="s">
        <v>384</v>
      </c>
      <c r="C528" s="5" t="s">
        <v>51</v>
      </c>
      <c r="D528" s="5" t="s">
        <v>42</v>
      </c>
      <c r="E528" s="5" t="s">
        <v>43</v>
      </c>
      <c r="F528" s="5">
        <v>2020</v>
      </c>
      <c r="G528" s="5" t="s">
        <v>3</v>
      </c>
      <c r="H528" s="6">
        <v>25</v>
      </c>
      <c r="I528" s="6">
        <v>24</v>
      </c>
      <c r="J528" s="6">
        <v>288</v>
      </c>
      <c r="K528" s="6">
        <v>12</v>
      </c>
      <c r="L528" s="5" t="s">
        <v>4</v>
      </c>
    </row>
    <row r="529" spans="1:12" outlineLevel="2" x14ac:dyDescent="0.25">
      <c r="A529" s="1">
        <v>25436</v>
      </c>
      <c r="B529" s="73" t="s">
        <v>384</v>
      </c>
      <c r="C529" s="1" t="s">
        <v>51</v>
      </c>
      <c r="D529" s="1" t="s">
        <v>42</v>
      </c>
      <c r="E529" s="1" t="s">
        <v>43</v>
      </c>
      <c r="F529" s="1">
        <v>2020</v>
      </c>
      <c r="G529" s="1" t="s">
        <v>11</v>
      </c>
      <c r="H529" s="3">
        <v>20</v>
      </c>
      <c r="I529" s="3">
        <v>20</v>
      </c>
      <c r="J529" s="3">
        <v>240</v>
      </c>
      <c r="K529" s="3">
        <v>12</v>
      </c>
      <c r="L529" s="1" t="s">
        <v>4</v>
      </c>
    </row>
    <row r="530" spans="1:12" outlineLevel="2" x14ac:dyDescent="0.25">
      <c r="A530" s="1">
        <v>25178</v>
      </c>
      <c r="B530" s="73" t="s">
        <v>390</v>
      </c>
      <c r="C530" s="1" t="s">
        <v>135</v>
      </c>
      <c r="D530" s="1" t="s">
        <v>42</v>
      </c>
      <c r="E530" s="1" t="s">
        <v>43</v>
      </c>
      <c r="F530" s="1">
        <v>2020</v>
      </c>
      <c r="G530" s="1" t="s">
        <v>3</v>
      </c>
      <c r="H530" s="3">
        <v>6</v>
      </c>
      <c r="I530" s="3">
        <v>5</v>
      </c>
      <c r="J530" s="3">
        <v>25</v>
      </c>
      <c r="K530" s="3">
        <v>5</v>
      </c>
      <c r="L530" s="1" t="s">
        <v>4</v>
      </c>
    </row>
    <row r="531" spans="1:12" outlineLevel="2" x14ac:dyDescent="0.25">
      <c r="A531" s="1">
        <v>25178</v>
      </c>
      <c r="B531" s="73" t="s">
        <v>390</v>
      </c>
      <c r="C531" s="1" t="s">
        <v>135</v>
      </c>
      <c r="D531" s="1" t="s">
        <v>42</v>
      </c>
      <c r="E531" s="1" t="s">
        <v>43</v>
      </c>
      <c r="F531" s="1">
        <v>2020</v>
      </c>
      <c r="G531" s="1" t="s">
        <v>11</v>
      </c>
      <c r="H531" s="3">
        <v>4</v>
      </c>
      <c r="I531" s="3">
        <v>4</v>
      </c>
      <c r="J531" s="3">
        <v>20</v>
      </c>
      <c r="K531" s="3">
        <v>5</v>
      </c>
      <c r="L531" s="1" t="s">
        <v>4</v>
      </c>
    </row>
    <row r="532" spans="1:12" outlineLevel="2" x14ac:dyDescent="0.25">
      <c r="A532" s="1">
        <v>25845</v>
      </c>
      <c r="B532" s="73" t="s">
        <v>390</v>
      </c>
      <c r="C532" s="1" t="s">
        <v>63</v>
      </c>
      <c r="D532" s="1" t="s">
        <v>42</v>
      </c>
      <c r="E532" s="1" t="s">
        <v>43</v>
      </c>
      <c r="F532" s="1">
        <v>2020</v>
      </c>
      <c r="G532" s="1" t="s">
        <v>3</v>
      </c>
      <c r="H532" s="3">
        <v>13</v>
      </c>
      <c r="I532" s="3">
        <v>9</v>
      </c>
      <c r="J532" s="3">
        <v>81</v>
      </c>
      <c r="K532" s="3">
        <v>9</v>
      </c>
      <c r="L532" s="1" t="s">
        <v>4</v>
      </c>
    </row>
    <row r="533" spans="1:12" outlineLevel="2" x14ac:dyDescent="0.25">
      <c r="A533" s="1">
        <v>25845</v>
      </c>
      <c r="B533" s="73" t="s">
        <v>390</v>
      </c>
      <c r="C533" s="1" t="s">
        <v>63</v>
      </c>
      <c r="D533" s="1" t="s">
        <v>42</v>
      </c>
      <c r="E533" s="1" t="s">
        <v>43</v>
      </c>
      <c r="F533" s="1">
        <v>2020</v>
      </c>
      <c r="G533" s="1" t="s">
        <v>11</v>
      </c>
      <c r="H533" s="3">
        <v>10</v>
      </c>
      <c r="I533" s="3">
        <v>9</v>
      </c>
      <c r="J533" s="3">
        <v>81</v>
      </c>
      <c r="K533" s="3">
        <v>9</v>
      </c>
      <c r="L533" s="1" t="s">
        <v>4</v>
      </c>
    </row>
    <row r="534" spans="1:12" outlineLevel="2" x14ac:dyDescent="0.25">
      <c r="A534" s="1">
        <v>25126</v>
      </c>
      <c r="B534" s="74" t="s">
        <v>392</v>
      </c>
      <c r="C534" s="1" t="s">
        <v>104</v>
      </c>
      <c r="D534" s="1" t="s">
        <v>42</v>
      </c>
      <c r="E534" s="1" t="s">
        <v>43</v>
      </c>
      <c r="F534" s="1">
        <v>2020</v>
      </c>
      <c r="G534" s="1" t="s">
        <v>11</v>
      </c>
      <c r="H534" s="3">
        <v>1.5</v>
      </c>
      <c r="I534" s="3">
        <v>1.5</v>
      </c>
      <c r="J534" s="3">
        <v>30</v>
      </c>
      <c r="K534" s="3">
        <v>20</v>
      </c>
      <c r="L534" s="1" t="s">
        <v>4</v>
      </c>
    </row>
    <row r="535" spans="1:12" outlineLevel="2" x14ac:dyDescent="0.25">
      <c r="A535" s="1">
        <v>25126</v>
      </c>
      <c r="B535" s="74" t="s">
        <v>392</v>
      </c>
      <c r="C535" s="1" t="s">
        <v>104</v>
      </c>
      <c r="D535" s="1" t="s">
        <v>42</v>
      </c>
      <c r="E535" s="1" t="s">
        <v>43</v>
      </c>
      <c r="F535" s="1">
        <v>2020</v>
      </c>
      <c r="G535" s="1" t="s">
        <v>3</v>
      </c>
      <c r="H535" s="3">
        <v>1</v>
      </c>
      <c r="I535" s="3">
        <v>1</v>
      </c>
      <c r="J535" s="3">
        <v>20</v>
      </c>
      <c r="K535" s="3">
        <v>20</v>
      </c>
      <c r="L535" s="1" t="s">
        <v>4</v>
      </c>
    </row>
    <row r="536" spans="1:12" outlineLevel="2" x14ac:dyDescent="0.25">
      <c r="A536" s="1">
        <v>25312</v>
      </c>
      <c r="B536" s="74" t="s">
        <v>395</v>
      </c>
      <c r="C536" s="1" t="s">
        <v>41</v>
      </c>
      <c r="D536" s="1" t="s">
        <v>42</v>
      </c>
      <c r="E536" s="1" t="s">
        <v>43</v>
      </c>
      <c r="F536" s="1">
        <v>2020</v>
      </c>
      <c r="G536" s="1" t="s">
        <v>3</v>
      </c>
      <c r="H536" s="3">
        <v>3</v>
      </c>
      <c r="I536" s="3">
        <v>3</v>
      </c>
      <c r="J536" s="3">
        <v>9</v>
      </c>
      <c r="K536" s="3">
        <v>3</v>
      </c>
      <c r="L536" s="1" t="s">
        <v>4</v>
      </c>
    </row>
    <row r="537" spans="1:12" outlineLevel="2" x14ac:dyDescent="0.25">
      <c r="A537" s="1">
        <v>25312</v>
      </c>
      <c r="B537" s="74" t="s">
        <v>395</v>
      </c>
      <c r="C537" s="1" t="s">
        <v>41</v>
      </c>
      <c r="D537" s="1" t="s">
        <v>42</v>
      </c>
      <c r="E537" s="1" t="s">
        <v>43</v>
      </c>
      <c r="F537" s="1">
        <v>2020</v>
      </c>
      <c r="G537" s="1" t="s">
        <v>11</v>
      </c>
      <c r="H537" s="3">
        <v>3</v>
      </c>
      <c r="I537" s="3">
        <v>3</v>
      </c>
      <c r="J537" s="3">
        <v>27</v>
      </c>
      <c r="K537" s="3">
        <v>9</v>
      </c>
      <c r="L537" s="1" t="s">
        <v>4</v>
      </c>
    </row>
    <row r="538" spans="1:12" outlineLevel="2" x14ac:dyDescent="0.25">
      <c r="A538" s="1">
        <v>25743</v>
      </c>
      <c r="B538" s="74" t="s">
        <v>395</v>
      </c>
      <c r="C538" s="1" t="s">
        <v>0</v>
      </c>
      <c r="D538" s="1" t="s">
        <v>42</v>
      </c>
      <c r="E538" s="1" t="s">
        <v>43</v>
      </c>
      <c r="F538" s="1">
        <v>2020</v>
      </c>
      <c r="G538" s="1" t="s">
        <v>11</v>
      </c>
      <c r="H538" s="3">
        <v>50</v>
      </c>
      <c r="I538" s="3">
        <v>50</v>
      </c>
      <c r="J538" s="3">
        <v>1000</v>
      </c>
      <c r="K538" s="3">
        <v>20</v>
      </c>
      <c r="L538" s="1" t="s">
        <v>4</v>
      </c>
    </row>
    <row r="539" spans="1:12" outlineLevel="2" x14ac:dyDescent="0.25">
      <c r="A539" s="1">
        <v>25596</v>
      </c>
      <c r="B539" s="74" t="s">
        <v>396</v>
      </c>
      <c r="C539" s="1" t="s">
        <v>161</v>
      </c>
      <c r="D539" s="1" t="s">
        <v>42</v>
      </c>
      <c r="E539" s="1" t="s">
        <v>43</v>
      </c>
      <c r="F539" s="1">
        <v>2020</v>
      </c>
      <c r="G539" s="1" t="s">
        <v>3</v>
      </c>
      <c r="H539" s="3">
        <v>12</v>
      </c>
      <c r="I539" s="3">
        <v>12</v>
      </c>
      <c r="J539" s="3">
        <v>96</v>
      </c>
      <c r="K539" s="3">
        <v>8</v>
      </c>
      <c r="L539" s="1" t="s">
        <v>4</v>
      </c>
    </row>
    <row r="540" spans="1:12" outlineLevel="2" x14ac:dyDescent="0.25">
      <c r="A540" s="1">
        <v>25596</v>
      </c>
      <c r="B540" s="74" t="s">
        <v>396</v>
      </c>
      <c r="C540" s="1" t="s">
        <v>161</v>
      </c>
      <c r="D540" s="1" t="s">
        <v>42</v>
      </c>
      <c r="E540" s="1" t="s">
        <v>43</v>
      </c>
      <c r="F540" s="1">
        <v>2020</v>
      </c>
      <c r="G540" s="1" t="s">
        <v>11</v>
      </c>
      <c r="H540" s="3">
        <v>8</v>
      </c>
      <c r="I540" s="3">
        <v>8</v>
      </c>
      <c r="J540" s="3">
        <v>40</v>
      </c>
      <c r="K540" s="3">
        <v>5</v>
      </c>
      <c r="L540" s="1" t="s">
        <v>4</v>
      </c>
    </row>
    <row r="541" spans="1:12" outlineLevel="1" x14ac:dyDescent="0.25">
      <c r="A541" s="107"/>
      <c r="B541" s="108"/>
      <c r="C541" s="107"/>
      <c r="D541" s="107"/>
      <c r="E541" s="109" t="s">
        <v>458</v>
      </c>
      <c r="F541" s="107"/>
      <c r="G541" s="107"/>
      <c r="H541" s="110">
        <f>SUBTOTAL(9,H528:H540)</f>
        <v>156.5</v>
      </c>
      <c r="I541" s="110">
        <f>SUBTOTAL(9,I528:I540)</f>
        <v>149.5</v>
      </c>
      <c r="J541" s="110">
        <f>SUBTOTAL(9,J528:J540)</f>
        <v>1957</v>
      </c>
      <c r="K541" s="110"/>
      <c r="L541" s="107"/>
    </row>
    <row r="542" spans="1:12" outlineLevel="2" x14ac:dyDescent="0.25">
      <c r="A542" s="5">
        <v>25099</v>
      </c>
      <c r="B542" s="106" t="s">
        <v>393</v>
      </c>
      <c r="C542" s="5" t="s">
        <v>190</v>
      </c>
      <c r="D542" s="5" t="s">
        <v>12</v>
      </c>
      <c r="E542" s="5" t="s">
        <v>13</v>
      </c>
      <c r="F542" s="5">
        <v>2020</v>
      </c>
      <c r="G542" s="5" t="s">
        <v>3</v>
      </c>
      <c r="H542" s="6">
        <v>0</v>
      </c>
      <c r="I542" s="6">
        <v>0</v>
      </c>
      <c r="J542" s="6">
        <v>0</v>
      </c>
      <c r="K542" s="6">
        <v>0</v>
      </c>
      <c r="L542" s="5" t="s">
        <v>4</v>
      </c>
    </row>
    <row r="543" spans="1:12" outlineLevel="2" x14ac:dyDescent="0.25">
      <c r="A543" s="1">
        <v>25898</v>
      </c>
      <c r="B543" s="74" t="s">
        <v>393</v>
      </c>
      <c r="C543" s="1" t="s">
        <v>220</v>
      </c>
      <c r="D543" s="1" t="s">
        <v>12</v>
      </c>
      <c r="E543" s="1" t="s">
        <v>13</v>
      </c>
      <c r="F543" s="1">
        <v>2020</v>
      </c>
      <c r="G543" s="1" t="s">
        <v>11</v>
      </c>
      <c r="H543" s="3">
        <v>130</v>
      </c>
      <c r="I543" s="3">
        <v>115</v>
      </c>
      <c r="J543" s="3">
        <v>2990</v>
      </c>
      <c r="K543" s="3">
        <v>26</v>
      </c>
      <c r="L543" s="1" t="s">
        <v>4</v>
      </c>
    </row>
    <row r="544" spans="1:12" outlineLevel="2" x14ac:dyDescent="0.25">
      <c r="A544" s="1">
        <v>25898</v>
      </c>
      <c r="B544" s="74" t="s">
        <v>393</v>
      </c>
      <c r="C544" s="1" t="s">
        <v>220</v>
      </c>
      <c r="D544" s="1" t="s">
        <v>12</v>
      </c>
      <c r="E544" s="1" t="s">
        <v>13</v>
      </c>
      <c r="F544" s="1">
        <v>2020</v>
      </c>
      <c r="G544" s="1" t="s">
        <v>3</v>
      </c>
      <c r="H544" s="3">
        <v>80</v>
      </c>
      <c r="I544" s="3">
        <v>75</v>
      </c>
      <c r="J544" s="3">
        <v>1950</v>
      </c>
      <c r="K544" s="3">
        <v>26</v>
      </c>
      <c r="L544" s="1" t="s">
        <v>4</v>
      </c>
    </row>
    <row r="545" spans="1:12" outlineLevel="2" x14ac:dyDescent="0.25">
      <c r="A545" s="1">
        <v>25312</v>
      </c>
      <c r="B545" s="74" t="s">
        <v>395</v>
      </c>
      <c r="C545" s="1" t="s">
        <v>41</v>
      </c>
      <c r="D545" s="1" t="s">
        <v>12</v>
      </c>
      <c r="E545" s="1" t="s">
        <v>13</v>
      </c>
      <c r="F545" s="1">
        <v>2020</v>
      </c>
      <c r="G545" s="1" t="s">
        <v>3</v>
      </c>
      <c r="H545" s="3">
        <v>25</v>
      </c>
      <c r="I545" s="3">
        <v>25</v>
      </c>
      <c r="J545" s="3">
        <v>225</v>
      </c>
      <c r="K545" s="3">
        <v>9</v>
      </c>
      <c r="L545" s="1" t="s">
        <v>4</v>
      </c>
    </row>
    <row r="546" spans="1:12" outlineLevel="2" x14ac:dyDescent="0.25">
      <c r="A546" s="1">
        <v>25312</v>
      </c>
      <c r="B546" s="74" t="s">
        <v>395</v>
      </c>
      <c r="C546" s="1" t="s">
        <v>41</v>
      </c>
      <c r="D546" s="1" t="s">
        <v>12</v>
      </c>
      <c r="E546" s="1" t="s">
        <v>13</v>
      </c>
      <c r="F546" s="1">
        <v>2020</v>
      </c>
      <c r="G546" s="1" t="s">
        <v>11</v>
      </c>
      <c r="H546" s="3">
        <v>25</v>
      </c>
      <c r="I546" s="3">
        <v>25</v>
      </c>
      <c r="J546" s="3">
        <v>225</v>
      </c>
      <c r="K546" s="3">
        <v>9</v>
      </c>
      <c r="L546" s="1" t="s">
        <v>4</v>
      </c>
    </row>
    <row r="547" spans="1:12" outlineLevel="2" x14ac:dyDescent="0.25">
      <c r="A547" s="1">
        <v>25743</v>
      </c>
      <c r="B547" s="74" t="s">
        <v>395</v>
      </c>
      <c r="C547" s="1" t="s">
        <v>0</v>
      </c>
      <c r="D547" s="1" t="s">
        <v>12</v>
      </c>
      <c r="E547" s="1" t="s">
        <v>13</v>
      </c>
      <c r="F547" s="1">
        <v>2020</v>
      </c>
      <c r="G547" s="1" t="s">
        <v>11</v>
      </c>
      <c r="H547" s="3">
        <v>30</v>
      </c>
      <c r="I547" s="3">
        <v>30</v>
      </c>
      <c r="J547" s="3">
        <v>210</v>
      </c>
      <c r="K547" s="3">
        <v>7</v>
      </c>
      <c r="L547" s="1" t="s">
        <v>4</v>
      </c>
    </row>
    <row r="548" spans="1:12" outlineLevel="2" x14ac:dyDescent="0.25">
      <c r="A548" s="1">
        <v>25743</v>
      </c>
      <c r="B548" s="74" t="s">
        <v>395</v>
      </c>
      <c r="C548" s="1" t="s">
        <v>0</v>
      </c>
      <c r="D548" s="1" t="s">
        <v>12</v>
      </c>
      <c r="E548" s="1" t="s">
        <v>13</v>
      </c>
      <c r="F548" s="1">
        <v>2020</v>
      </c>
      <c r="G548" s="1" t="s">
        <v>3</v>
      </c>
      <c r="H548" s="3">
        <v>20</v>
      </c>
      <c r="I548" s="3">
        <v>18</v>
      </c>
      <c r="J548" s="3">
        <v>126</v>
      </c>
      <c r="K548" s="3">
        <v>7</v>
      </c>
      <c r="L548" s="1" t="s">
        <v>4</v>
      </c>
    </row>
    <row r="549" spans="1:12" outlineLevel="1" x14ac:dyDescent="0.25">
      <c r="A549" s="107"/>
      <c r="B549" s="108"/>
      <c r="C549" s="107"/>
      <c r="D549" s="107"/>
      <c r="E549" s="109" t="s">
        <v>459</v>
      </c>
      <c r="F549" s="107"/>
      <c r="G549" s="107"/>
      <c r="H549" s="110">
        <f>SUBTOTAL(9,H542:H548)</f>
        <v>310</v>
      </c>
      <c r="I549" s="110">
        <f>SUBTOTAL(9,I542:I548)</f>
        <v>288</v>
      </c>
      <c r="J549" s="110">
        <f>SUBTOTAL(9,J542:J548)</f>
        <v>5726</v>
      </c>
      <c r="K549" s="110"/>
      <c r="L549" s="107"/>
    </row>
    <row r="550" spans="1:12" outlineLevel="2" x14ac:dyDescent="0.25">
      <c r="A550" s="5">
        <v>25807</v>
      </c>
      <c r="B550" s="105" t="s">
        <v>384</v>
      </c>
      <c r="C550" s="5" t="s">
        <v>213</v>
      </c>
      <c r="D550" s="5" t="s">
        <v>315</v>
      </c>
      <c r="E550" s="5" t="s">
        <v>316</v>
      </c>
      <c r="F550" s="5">
        <v>2020</v>
      </c>
      <c r="G550" s="5" t="s">
        <v>225</v>
      </c>
      <c r="H550" s="6">
        <v>17.5</v>
      </c>
      <c r="I550" s="6">
        <v>17.5</v>
      </c>
      <c r="J550" s="6">
        <v>210</v>
      </c>
      <c r="K550" s="6">
        <v>12</v>
      </c>
      <c r="L550" s="5" t="s">
        <v>50</v>
      </c>
    </row>
    <row r="551" spans="1:12" outlineLevel="2" x14ac:dyDescent="0.25">
      <c r="A551" s="1">
        <v>25299</v>
      </c>
      <c r="B551" s="73" t="s">
        <v>387</v>
      </c>
      <c r="C551" s="1" t="s">
        <v>198</v>
      </c>
      <c r="D551" s="1" t="s">
        <v>315</v>
      </c>
      <c r="E551" s="1" t="s">
        <v>316</v>
      </c>
      <c r="F551" s="1">
        <v>2020</v>
      </c>
      <c r="G551" s="1" t="s">
        <v>225</v>
      </c>
      <c r="H551" s="3">
        <v>64</v>
      </c>
      <c r="I551" s="3">
        <v>64</v>
      </c>
      <c r="J551" s="3">
        <v>310</v>
      </c>
      <c r="K551" s="3">
        <v>4.84375</v>
      </c>
      <c r="L551" s="1" t="s">
        <v>50</v>
      </c>
    </row>
    <row r="552" spans="1:12" outlineLevel="1" x14ac:dyDescent="0.25">
      <c r="A552" s="107"/>
      <c r="B552" s="111"/>
      <c r="C552" s="107"/>
      <c r="D552" s="107"/>
      <c r="E552" s="109" t="s">
        <v>460</v>
      </c>
      <c r="F552" s="107"/>
      <c r="G552" s="107"/>
      <c r="H552" s="110">
        <f>SUBTOTAL(9,H550:H551)</f>
        <v>81.5</v>
      </c>
      <c r="I552" s="110">
        <f>SUBTOTAL(9,I550:I551)</f>
        <v>81.5</v>
      </c>
      <c r="J552" s="110">
        <f>SUBTOTAL(9,J550:J551)</f>
        <v>520</v>
      </c>
      <c r="K552" s="110"/>
      <c r="L552" s="107"/>
    </row>
    <row r="553" spans="1:12" outlineLevel="2" x14ac:dyDescent="0.25">
      <c r="A553" s="5">
        <v>25426</v>
      </c>
      <c r="B553" s="105" t="s">
        <v>384</v>
      </c>
      <c r="C553" s="5" t="s">
        <v>145</v>
      </c>
      <c r="D553" s="5" t="s">
        <v>240</v>
      </c>
      <c r="E553" s="5" t="s">
        <v>241</v>
      </c>
      <c r="F553" s="5">
        <v>2020</v>
      </c>
      <c r="G553" s="5" t="s">
        <v>225</v>
      </c>
      <c r="H553" s="6">
        <v>41</v>
      </c>
      <c r="I553" s="6">
        <v>41</v>
      </c>
      <c r="J553" s="6">
        <v>500</v>
      </c>
      <c r="K553" s="6">
        <v>12.1951219512195</v>
      </c>
      <c r="L553" s="5" t="s">
        <v>50</v>
      </c>
    </row>
    <row r="554" spans="1:12" outlineLevel="2" x14ac:dyDescent="0.25">
      <c r="A554" s="1">
        <v>25436</v>
      </c>
      <c r="B554" s="73" t="s">
        <v>384</v>
      </c>
      <c r="C554" s="1" t="s">
        <v>51</v>
      </c>
      <c r="D554" s="1" t="s">
        <v>240</v>
      </c>
      <c r="E554" s="1" t="s">
        <v>241</v>
      </c>
      <c r="F554" s="1">
        <v>2020</v>
      </c>
      <c r="G554" s="1" t="s">
        <v>225</v>
      </c>
      <c r="H554" s="3">
        <v>52</v>
      </c>
      <c r="I554" s="3">
        <v>52</v>
      </c>
      <c r="J554" s="3">
        <v>52</v>
      </c>
      <c r="K554" s="3">
        <v>1</v>
      </c>
      <c r="L554" s="1" t="s">
        <v>50</v>
      </c>
    </row>
    <row r="555" spans="1:12" outlineLevel="2" x14ac:dyDescent="0.25">
      <c r="A555" s="1">
        <v>25815</v>
      </c>
      <c r="B555" s="73" t="s">
        <v>383</v>
      </c>
      <c r="C555" s="1" t="s">
        <v>114</v>
      </c>
      <c r="D555" s="1" t="s">
        <v>240</v>
      </c>
      <c r="E555" s="1" t="s">
        <v>241</v>
      </c>
      <c r="F555" s="1">
        <v>2020</v>
      </c>
      <c r="G555" s="1" t="s">
        <v>225</v>
      </c>
      <c r="H555" s="3">
        <v>170</v>
      </c>
      <c r="I555" s="3">
        <v>157</v>
      </c>
      <c r="J555" s="3">
        <v>942</v>
      </c>
      <c r="K555" s="3">
        <v>6</v>
      </c>
      <c r="L555" s="1" t="s">
        <v>50</v>
      </c>
    </row>
    <row r="556" spans="1:12" outlineLevel="2" x14ac:dyDescent="0.25">
      <c r="A556" s="1">
        <v>25148</v>
      </c>
      <c r="B556" s="73" t="s">
        <v>385</v>
      </c>
      <c r="C556" s="1" t="s">
        <v>130</v>
      </c>
      <c r="D556" s="1" t="s">
        <v>240</v>
      </c>
      <c r="E556" s="1" t="s">
        <v>241</v>
      </c>
      <c r="F556" s="1">
        <v>2020</v>
      </c>
      <c r="G556" s="1" t="s">
        <v>225</v>
      </c>
      <c r="H556" s="3">
        <v>9123</v>
      </c>
      <c r="I556" s="3">
        <v>9028</v>
      </c>
      <c r="J556" s="3">
        <v>50115</v>
      </c>
      <c r="K556" s="3">
        <v>5</v>
      </c>
      <c r="L556" s="1" t="s">
        <v>50</v>
      </c>
    </row>
    <row r="557" spans="1:12" outlineLevel="2" x14ac:dyDescent="0.25">
      <c r="A557" s="1">
        <v>25320</v>
      </c>
      <c r="B557" s="73" t="s">
        <v>385</v>
      </c>
      <c r="C557" s="1" t="s">
        <v>154</v>
      </c>
      <c r="D557" s="1" t="s">
        <v>240</v>
      </c>
      <c r="E557" s="1" t="s">
        <v>241</v>
      </c>
      <c r="F557" s="1">
        <v>2020</v>
      </c>
      <c r="G557" s="1" t="s">
        <v>225</v>
      </c>
      <c r="H557" s="3">
        <v>814</v>
      </c>
      <c r="I557" s="3">
        <v>809</v>
      </c>
      <c r="J557" s="3">
        <v>4045</v>
      </c>
      <c r="K557" s="3">
        <v>5</v>
      </c>
      <c r="L557" s="1" t="s">
        <v>50</v>
      </c>
    </row>
    <row r="558" spans="1:12" outlineLevel="2" x14ac:dyDescent="0.25">
      <c r="A558" s="1">
        <v>25019</v>
      </c>
      <c r="B558" s="73" t="s">
        <v>386</v>
      </c>
      <c r="C558" s="1" t="s">
        <v>149</v>
      </c>
      <c r="D558" s="1" t="s">
        <v>240</v>
      </c>
      <c r="E558" s="1" t="s">
        <v>241</v>
      </c>
      <c r="F558" s="1">
        <v>2020</v>
      </c>
      <c r="G558" s="1" t="s">
        <v>225</v>
      </c>
      <c r="H558" s="3">
        <v>17</v>
      </c>
      <c r="I558" s="3">
        <v>17</v>
      </c>
      <c r="J558" s="3">
        <v>42.5</v>
      </c>
      <c r="K558" s="3">
        <v>2.5</v>
      </c>
      <c r="L558" s="1" t="s">
        <v>50</v>
      </c>
    </row>
    <row r="559" spans="1:12" outlineLevel="2" x14ac:dyDescent="0.25">
      <c r="A559" s="1">
        <v>25398</v>
      </c>
      <c r="B559" s="73" t="s">
        <v>386</v>
      </c>
      <c r="C559" s="1" t="s">
        <v>170</v>
      </c>
      <c r="D559" s="1" t="s">
        <v>240</v>
      </c>
      <c r="E559" s="1" t="s">
        <v>241</v>
      </c>
      <c r="F559" s="1">
        <v>2020</v>
      </c>
      <c r="G559" s="1" t="s">
        <v>225</v>
      </c>
      <c r="H559" s="3">
        <v>4643</v>
      </c>
      <c r="I559" s="3">
        <v>4636</v>
      </c>
      <c r="J559" s="3">
        <v>18552</v>
      </c>
      <c r="K559" s="3">
        <v>4</v>
      </c>
      <c r="L559" s="1" t="s">
        <v>50</v>
      </c>
    </row>
    <row r="560" spans="1:12" outlineLevel="2" x14ac:dyDescent="0.25">
      <c r="A560" s="1">
        <v>25402</v>
      </c>
      <c r="B560" s="73" t="s">
        <v>386</v>
      </c>
      <c r="C560" s="1" t="s">
        <v>203</v>
      </c>
      <c r="D560" s="1" t="s">
        <v>240</v>
      </c>
      <c r="E560" s="1" t="s">
        <v>241</v>
      </c>
      <c r="F560" s="1">
        <v>2020</v>
      </c>
      <c r="G560" s="1" t="s">
        <v>225</v>
      </c>
      <c r="H560" s="3">
        <v>296</v>
      </c>
      <c r="I560" s="3">
        <v>191</v>
      </c>
      <c r="J560" s="3">
        <v>1296</v>
      </c>
      <c r="K560" s="3">
        <v>4.5</v>
      </c>
      <c r="L560" s="1" t="s">
        <v>50</v>
      </c>
    </row>
    <row r="561" spans="1:12" outlineLevel="2" x14ac:dyDescent="0.25">
      <c r="A561" s="1">
        <v>25489</v>
      </c>
      <c r="B561" s="73" t="s">
        <v>386</v>
      </c>
      <c r="C561" s="1" t="s">
        <v>78</v>
      </c>
      <c r="D561" s="1" t="s">
        <v>240</v>
      </c>
      <c r="E561" s="1" t="s">
        <v>241</v>
      </c>
      <c r="F561" s="1">
        <v>2020</v>
      </c>
      <c r="G561" s="1" t="s">
        <v>225</v>
      </c>
      <c r="H561" s="3">
        <v>1600</v>
      </c>
      <c r="I561" s="3">
        <v>1600</v>
      </c>
      <c r="J561" s="3">
        <v>8000</v>
      </c>
      <c r="K561" s="3">
        <v>5</v>
      </c>
      <c r="L561" s="1" t="s">
        <v>50</v>
      </c>
    </row>
    <row r="562" spans="1:12" outlineLevel="2" x14ac:dyDescent="0.25">
      <c r="A562" s="1">
        <v>25491</v>
      </c>
      <c r="B562" s="73" t="s">
        <v>386</v>
      </c>
      <c r="C562" s="1" t="s">
        <v>176</v>
      </c>
      <c r="D562" s="1" t="s">
        <v>240</v>
      </c>
      <c r="E562" s="1" t="s">
        <v>241</v>
      </c>
      <c r="F562" s="1">
        <v>2020</v>
      </c>
      <c r="G562" s="1" t="s">
        <v>225</v>
      </c>
      <c r="H562" s="3">
        <v>1787</v>
      </c>
      <c r="I562" s="3">
        <v>1767</v>
      </c>
      <c r="J562" s="3">
        <v>8836</v>
      </c>
      <c r="K562" s="3">
        <v>5.0005659309564203</v>
      </c>
      <c r="L562" s="1" t="s">
        <v>50</v>
      </c>
    </row>
    <row r="563" spans="1:12" outlineLevel="2" x14ac:dyDescent="0.25">
      <c r="A563" s="1">
        <v>25592</v>
      </c>
      <c r="B563" s="73" t="s">
        <v>386</v>
      </c>
      <c r="C563" s="1" t="s">
        <v>119</v>
      </c>
      <c r="D563" s="1" t="s">
        <v>240</v>
      </c>
      <c r="E563" s="1" t="s">
        <v>241</v>
      </c>
      <c r="F563" s="1">
        <v>2020</v>
      </c>
      <c r="G563" s="1" t="s">
        <v>225</v>
      </c>
      <c r="H563" s="3">
        <v>3114</v>
      </c>
      <c r="I563" s="3">
        <v>3102</v>
      </c>
      <c r="J563" s="3">
        <v>18284</v>
      </c>
      <c r="K563" s="3">
        <v>5.8942617666021899</v>
      </c>
      <c r="L563" s="1" t="s">
        <v>50</v>
      </c>
    </row>
    <row r="564" spans="1:12" outlineLevel="2" x14ac:dyDescent="0.25">
      <c r="A564" s="1">
        <v>25658</v>
      </c>
      <c r="B564" s="73" t="s">
        <v>386</v>
      </c>
      <c r="C564" s="1" t="s">
        <v>208</v>
      </c>
      <c r="D564" s="1" t="s">
        <v>240</v>
      </c>
      <c r="E564" s="1" t="s">
        <v>241</v>
      </c>
      <c r="F564" s="1">
        <v>2020</v>
      </c>
      <c r="G564" s="1" t="s">
        <v>225</v>
      </c>
      <c r="H564" s="3">
        <v>5</v>
      </c>
      <c r="I564" s="3">
        <v>5</v>
      </c>
      <c r="J564" s="3">
        <v>20</v>
      </c>
      <c r="K564" s="3">
        <v>4</v>
      </c>
      <c r="L564" s="1" t="s">
        <v>50</v>
      </c>
    </row>
    <row r="565" spans="1:12" outlineLevel="2" x14ac:dyDescent="0.25">
      <c r="A565" s="1">
        <v>25718</v>
      </c>
      <c r="B565" s="73" t="s">
        <v>386</v>
      </c>
      <c r="C565" s="1" t="s">
        <v>209</v>
      </c>
      <c r="D565" s="1" t="s">
        <v>240</v>
      </c>
      <c r="E565" s="1" t="s">
        <v>241</v>
      </c>
      <c r="F565" s="1">
        <v>2020</v>
      </c>
      <c r="G565" s="1" t="s">
        <v>225</v>
      </c>
      <c r="H565" s="3">
        <v>403</v>
      </c>
      <c r="I565" s="3">
        <v>400</v>
      </c>
      <c r="J565" s="3">
        <v>2000</v>
      </c>
      <c r="K565" s="3">
        <v>5</v>
      </c>
      <c r="L565" s="1" t="s">
        <v>50</v>
      </c>
    </row>
    <row r="566" spans="1:12" outlineLevel="2" x14ac:dyDescent="0.25">
      <c r="A566" s="1">
        <v>25777</v>
      </c>
      <c r="B566" s="73" t="s">
        <v>386</v>
      </c>
      <c r="C566" s="1" t="s">
        <v>211</v>
      </c>
      <c r="D566" s="1" t="s">
        <v>240</v>
      </c>
      <c r="E566" s="1" t="s">
        <v>241</v>
      </c>
      <c r="F566" s="1">
        <v>2020</v>
      </c>
      <c r="G566" s="1" t="s">
        <v>225</v>
      </c>
      <c r="H566" s="3">
        <v>206.5</v>
      </c>
      <c r="I566" s="3">
        <v>196.5</v>
      </c>
      <c r="J566" s="3">
        <v>755</v>
      </c>
      <c r="K566" s="3">
        <v>3.8422391857506399</v>
      </c>
      <c r="L566" s="1" t="s">
        <v>50</v>
      </c>
    </row>
    <row r="567" spans="1:12" outlineLevel="2" x14ac:dyDescent="0.25">
      <c r="A567" s="1">
        <v>25851</v>
      </c>
      <c r="B567" s="73" t="s">
        <v>386</v>
      </c>
      <c r="C567" s="1" t="s">
        <v>129</v>
      </c>
      <c r="D567" s="1" t="s">
        <v>240</v>
      </c>
      <c r="E567" s="1" t="s">
        <v>241</v>
      </c>
      <c r="F567" s="1">
        <v>2020</v>
      </c>
      <c r="G567" s="1" t="s">
        <v>225</v>
      </c>
      <c r="H567" s="3">
        <v>2966</v>
      </c>
      <c r="I567" s="3">
        <v>2948</v>
      </c>
      <c r="J567" s="3">
        <v>14740</v>
      </c>
      <c r="K567" s="3">
        <v>5</v>
      </c>
      <c r="L567" s="1" t="s">
        <v>50</v>
      </c>
    </row>
    <row r="568" spans="1:12" outlineLevel="2" x14ac:dyDescent="0.25">
      <c r="A568" s="1">
        <v>25862</v>
      </c>
      <c r="B568" s="73" t="s">
        <v>386</v>
      </c>
      <c r="C568" s="1" t="s">
        <v>175</v>
      </c>
      <c r="D568" s="1" t="s">
        <v>240</v>
      </c>
      <c r="E568" s="1" t="s">
        <v>241</v>
      </c>
      <c r="F568" s="1">
        <v>2020</v>
      </c>
      <c r="G568" s="1" t="s">
        <v>225</v>
      </c>
      <c r="H568" s="3">
        <v>1005</v>
      </c>
      <c r="I568" s="3">
        <v>1005</v>
      </c>
      <c r="J568" s="3">
        <v>5025</v>
      </c>
      <c r="K568" s="3">
        <v>5</v>
      </c>
      <c r="L568" s="1" t="s">
        <v>50</v>
      </c>
    </row>
    <row r="569" spans="1:12" outlineLevel="2" x14ac:dyDescent="0.25">
      <c r="A569" s="1">
        <v>25875</v>
      </c>
      <c r="B569" s="73" t="s">
        <v>386</v>
      </c>
      <c r="C569" s="1" t="s">
        <v>147</v>
      </c>
      <c r="D569" s="1" t="s">
        <v>240</v>
      </c>
      <c r="E569" s="1" t="s">
        <v>241</v>
      </c>
      <c r="F569" s="1">
        <v>2020</v>
      </c>
      <c r="G569" s="1" t="s">
        <v>225</v>
      </c>
      <c r="H569" s="3">
        <v>1807</v>
      </c>
      <c r="I569" s="3">
        <v>1657</v>
      </c>
      <c r="J569" s="3">
        <v>11599</v>
      </c>
      <c r="K569" s="3">
        <v>7</v>
      </c>
      <c r="L569" s="1" t="s">
        <v>50</v>
      </c>
    </row>
    <row r="570" spans="1:12" outlineLevel="2" x14ac:dyDescent="0.25">
      <c r="A570" s="1">
        <v>25293</v>
      </c>
      <c r="B570" s="73" t="s">
        <v>387</v>
      </c>
      <c r="C570" s="1" t="s">
        <v>148</v>
      </c>
      <c r="D570" s="1" t="s">
        <v>240</v>
      </c>
      <c r="E570" s="1" t="s">
        <v>241</v>
      </c>
      <c r="F570" s="1">
        <v>2020</v>
      </c>
      <c r="G570" s="1" t="s">
        <v>225</v>
      </c>
      <c r="H570" s="3">
        <v>550</v>
      </c>
      <c r="I570" s="3">
        <v>550</v>
      </c>
      <c r="J570" s="3">
        <v>2200</v>
      </c>
      <c r="K570" s="3">
        <v>4</v>
      </c>
      <c r="L570" s="1" t="s">
        <v>50</v>
      </c>
    </row>
    <row r="571" spans="1:12" outlineLevel="2" x14ac:dyDescent="0.25">
      <c r="A571" s="1">
        <v>25297</v>
      </c>
      <c r="B571" s="73" t="s">
        <v>387</v>
      </c>
      <c r="C571" s="1" t="s">
        <v>110</v>
      </c>
      <c r="D571" s="1" t="s">
        <v>240</v>
      </c>
      <c r="E571" s="1" t="s">
        <v>241</v>
      </c>
      <c r="F571" s="1">
        <v>2020</v>
      </c>
      <c r="G571" s="1" t="s">
        <v>225</v>
      </c>
      <c r="H571" s="3">
        <v>97</v>
      </c>
      <c r="I571" s="3">
        <v>92</v>
      </c>
      <c r="J571" s="3">
        <v>582</v>
      </c>
      <c r="K571" s="3">
        <v>6</v>
      </c>
      <c r="L571" s="1" t="s">
        <v>50</v>
      </c>
    </row>
    <row r="572" spans="1:12" outlineLevel="2" x14ac:dyDescent="0.25">
      <c r="A572" s="1">
        <v>25372</v>
      </c>
      <c r="B572" s="73" t="s">
        <v>387</v>
      </c>
      <c r="C572" s="1" t="s">
        <v>164</v>
      </c>
      <c r="D572" s="1" t="s">
        <v>240</v>
      </c>
      <c r="E572" s="1" t="s">
        <v>241</v>
      </c>
      <c r="F572" s="1">
        <v>2020</v>
      </c>
      <c r="G572" s="1" t="s">
        <v>225</v>
      </c>
      <c r="H572" s="3">
        <v>43</v>
      </c>
      <c r="I572" s="3">
        <v>43</v>
      </c>
      <c r="J572" s="3">
        <v>258</v>
      </c>
      <c r="K572" s="3">
        <v>6</v>
      </c>
      <c r="L572" s="1" t="s">
        <v>50</v>
      </c>
    </row>
    <row r="573" spans="1:12" outlineLevel="2" x14ac:dyDescent="0.25">
      <c r="A573" s="1">
        <v>25839</v>
      </c>
      <c r="B573" s="73" t="s">
        <v>387</v>
      </c>
      <c r="C573" s="1" t="s">
        <v>109</v>
      </c>
      <c r="D573" s="1" t="s">
        <v>240</v>
      </c>
      <c r="E573" s="1" t="s">
        <v>241</v>
      </c>
      <c r="F573" s="1">
        <v>2020</v>
      </c>
      <c r="G573" s="1" t="s">
        <v>225</v>
      </c>
      <c r="H573" s="3">
        <v>450</v>
      </c>
      <c r="I573" s="3">
        <v>450</v>
      </c>
      <c r="J573" s="3">
        <v>1575</v>
      </c>
      <c r="K573" s="3">
        <v>3.5</v>
      </c>
      <c r="L573" s="1" t="s">
        <v>50</v>
      </c>
    </row>
    <row r="574" spans="1:12" outlineLevel="2" x14ac:dyDescent="0.25">
      <c r="A574" s="1">
        <v>25086</v>
      </c>
      <c r="B574" s="73" t="s">
        <v>388</v>
      </c>
      <c r="C574" s="1" t="s">
        <v>87</v>
      </c>
      <c r="D574" s="1" t="s">
        <v>240</v>
      </c>
      <c r="E574" s="1" t="s">
        <v>241</v>
      </c>
      <c r="F574" s="1">
        <v>2020</v>
      </c>
      <c r="G574" s="1" t="s">
        <v>225</v>
      </c>
      <c r="H574" s="3">
        <v>125</v>
      </c>
      <c r="I574" s="3">
        <v>55</v>
      </c>
      <c r="J574" s="3">
        <v>165</v>
      </c>
      <c r="K574" s="3">
        <v>3</v>
      </c>
      <c r="L574" s="1" t="s">
        <v>50</v>
      </c>
    </row>
    <row r="575" spans="1:12" outlineLevel="2" x14ac:dyDescent="0.25">
      <c r="A575" s="1">
        <v>25095</v>
      </c>
      <c r="B575" s="73" t="s">
        <v>388</v>
      </c>
      <c r="C575" s="1" t="s">
        <v>80</v>
      </c>
      <c r="D575" s="1" t="s">
        <v>240</v>
      </c>
      <c r="E575" s="1" t="s">
        <v>241</v>
      </c>
      <c r="F575" s="1">
        <v>2020</v>
      </c>
      <c r="G575" s="1" t="s">
        <v>225</v>
      </c>
      <c r="H575" s="3">
        <v>322.5</v>
      </c>
      <c r="I575" s="3">
        <v>317.5</v>
      </c>
      <c r="J575" s="3">
        <v>1270</v>
      </c>
      <c r="K575" s="3">
        <v>4</v>
      </c>
      <c r="L575" s="1" t="s">
        <v>50</v>
      </c>
    </row>
    <row r="576" spans="1:12" outlineLevel="2" x14ac:dyDescent="0.25">
      <c r="A576" s="1">
        <v>25168</v>
      </c>
      <c r="B576" s="73" t="s">
        <v>388</v>
      </c>
      <c r="C576" s="1" t="s">
        <v>25</v>
      </c>
      <c r="D576" s="1" t="s">
        <v>240</v>
      </c>
      <c r="E576" s="1" t="s">
        <v>241</v>
      </c>
      <c r="F576" s="1">
        <v>2020</v>
      </c>
      <c r="G576" s="1" t="s">
        <v>225</v>
      </c>
      <c r="H576" s="3">
        <v>444</v>
      </c>
      <c r="I576" s="3">
        <v>444</v>
      </c>
      <c r="J576" s="3">
        <v>1998</v>
      </c>
      <c r="K576" s="3">
        <v>4.5</v>
      </c>
      <c r="L576" s="1" t="s">
        <v>50</v>
      </c>
    </row>
    <row r="577" spans="1:12" outlineLevel="2" x14ac:dyDescent="0.25">
      <c r="A577" s="1">
        <v>25328</v>
      </c>
      <c r="B577" s="73" t="s">
        <v>388</v>
      </c>
      <c r="C577" s="1" t="s">
        <v>158</v>
      </c>
      <c r="D577" s="1" t="s">
        <v>240</v>
      </c>
      <c r="E577" s="1" t="s">
        <v>241</v>
      </c>
      <c r="F577" s="1">
        <v>2020</v>
      </c>
      <c r="G577" s="1" t="s">
        <v>225</v>
      </c>
      <c r="H577" s="3">
        <v>191.2</v>
      </c>
      <c r="I577" s="3">
        <v>190.2</v>
      </c>
      <c r="J577" s="3">
        <v>760.8</v>
      </c>
      <c r="K577" s="3">
        <v>4</v>
      </c>
      <c r="L577" s="1" t="s">
        <v>50</v>
      </c>
    </row>
    <row r="578" spans="1:12" outlineLevel="2" x14ac:dyDescent="0.25">
      <c r="A578" s="1">
        <v>25580</v>
      </c>
      <c r="B578" s="73" t="s">
        <v>388</v>
      </c>
      <c r="C578" s="1" t="s">
        <v>120</v>
      </c>
      <c r="D578" s="1" t="s">
        <v>240</v>
      </c>
      <c r="E578" s="1" t="s">
        <v>241</v>
      </c>
      <c r="F578" s="1">
        <v>2020</v>
      </c>
      <c r="G578" s="1" t="s">
        <v>225</v>
      </c>
      <c r="H578" s="3">
        <v>163</v>
      </c>
      <c r="I578" s="3">
        <v>158</v>
      </c>
      <c r="J578" s="3">
        <v>790</v>
      </c>
      <c r="K578" s="3">
        <v>5</v>
      </c>
      <c r="L578" s="1" t="s">
        <v>50</v>
      </c>
    </row>
    <row r="579" spans="1:12" outlineLevel="2" x14ac:dyDescent="0.25">
      <c r="A579" s="1">
        <v>25662</v>
      </c>
      <c r="B579" s="73" t="s">
        <v>388</v>
      </c>
      <c r="C579" s="1" t="s">
        <v>153</v>
      </c>
      <c r="D579" s="1" t="s">
        <v>240</v>
      </c>
      <c r="E579" s="1" t="s">
        <v>241</v>
      </c>
      <c r="F579" s="1">
        <v>2020</v>
      </c>
      <c r="G579" s="1" t="s">
        <v>225</v>
      </c>
      <c r="H579" s="3">
        <v>234</v>
      </c>
      <c r="I579" s="3">
        <v>192</v>
      </c>
      <c r="J579" s="3">
        <v>1026</v>
      </c>
      <c r="K579" s="3">
        <v>3</v>
      </c>
      <c r="L579" s="1" t="s">
        <v>50</v>
      </c>
    </row>
    <row r="580" spans="1:12" outlineLevel="2" x14ac:dyDescent="0.25">
      <c r="A580" s="1">
        <v>25867</v>
      </c>
      <c r="B580" s="73" t="s">
        <v>388</v>
      </c>
      <c r="C580" s="1" t="s">
        <v>166</v>
      </c>
      <c r="D580" s="1" t="s">
        <v>240</v>
      </c>
      <c r="E580" s="1" t="s">
        <v>241</v>
      </c>
      <c r="F580" s="1">
        <v>2020</v>
      </c>
      <c r="G580" s="1" t="s">
        <v>225</v>
      </c>
      <c r="H580" s="3">
        <v>473</v>
      </c>
      <c r="I580" s="3">
        <v>413</v>
      </c>
      <c r="J580" s="3">
        <v>2891</v>
      </c>
      <c r="K580" s="3">
        <v>7</v>
      </c>
      <c r="L580" s="1" t="s">
        <v>50</v>
      </c>
    </row>
    <row r="581" spans="1:12" outlineLevel="2" x14ac:dyDescent="0.25">
      <c r="A581" s="1">
        <v>25438</v>
      </c>
      <c r="B581" s="73" t="s">
        <v>389</v>
      </c>
      <c r="C581" s="1" t="s">
        <v>131</v>
      </c>
      <c r="D581" s="1" t="s">
        <v>240</v>
      </c>
      <c r="E581" s="1" t="s">
        <v>241</v>
      </c>
      <c r="F581" s="1">
        <v>2020</v>
      </c>
      <c r="G581" s="1" t="s">
        <v>225</v>
      </c>
      <c r="H581" s="3">
        <v>13</v>
      </c>
      <c r="I581" s="3">
        <v>13</v>
      </c>
      <c r="J581" s="3">
        <v>52</v>
      </c>
      <c r="K581" s="3">
        <v>4</v>
      </c>
      <c r="L581" s="1" t="s">
        <v>50</v>
      </c>
    </row>
    <row r="582" spans="1:12" outlineLevel="2" x14ac:dyDescent="0.25">
      <c r="A582" s="1">
        <v>25530</v>
      </c>
      <c r="B582" s="73" t="s">
        <v>389</v>
      </c>
      <c r="C582" s="1" t="s">
        <v>206</v>
      </c>
      <c r="D582" s="1" t="s">
        <v>240</v>
      </c>
      <c r="E582" s="1" t="s">
        <v>241</v>
      </c>
      <c r="F582" s="1">
        <v>2020</v>
      </c>
      <c r="G582" s="1" t="s">
        <v>225</v>
      </c>
      <c r="H582" s="3">
        <v>243</v>
      </c>
      <c r="I582" s="3">
        <v>243</v>
      </c>
      <c r="J582" s="3">
        <v>272.16000000000003</v>
      </c>
      <c r="K582" s="3">
        <v>1.1200000000000001</v>
      </c>
      <c r="L582" s="1" t="s">
        <v>50</v>
      </c>
    </row>
    <row r="583" spans="1:12" outlineLevel="2" x14ac:dyDescent="0.25">
      <c r="A583" s="1">
        <v>25281</v>
      </c>
      <c r="B583" s="73" t="s">
        <v>390</v>
      </c>
      <c r="C583" s="1" t="s">
        <v>112</v>
      </c>
      <c r="D583" s="1" t="s">
        <v>240</v>
      </c>
      <c r="E583" s="1" t="s">
        <v>241</v>
      </c>
      <c r="F583" s="1">
        <v>2020</v>
      </c>
      <c r="G583" s="1" t="s">
        <v>225</v>
      </c>
      <c r="H583" s="3">
        <v>55</v>
      </c>
      <c r="I583" s="3">
        <v>53</v>
      </c>
      <c r="J583" s="3">
        <v>265</v>
      </c>
      <c r="K583" s="3">
        <v>5</v>
      </c>
      <c r="L583" s="1" t="s">
        <v>50</v>
      </c>
    </row>
    <row r="584" spans="1:12" outlineLevel="2" x14ac:dyDescent="0.25">
      <c r="A584" s="1">
        <v>25335</v>
      </c>
      <c r="B584" s="73" t="s">
        <v>390</v>
      </c>
      <c r="C584" s="1" t="s">
        <v>163</v>
      </c>
      <c r="D584" s="1" t="s">
        <v>240</v>
      </c>
      <c r="E584" s="1" t="s">
        <v>241</v>
      </c>
      <c r="F584" s="1">
        <v>2020</v>
      </c>
      <c r="G584" s="1" t="s">
        <v>225</v>
      </c>
      <c r="H584" s="3">
        <v>80</v>
      </c>
      <c r="I584" s="3">
        <v>78</v>
      </c>
      <c r="J584" s="3">
        <v>468</v>
      </c>
      <c r="K584" s="3">
        <v>6</v>
      </c>
      <c r="L584" s="1" t="s">
        <v>50</v>
      </c>
    </row>
    <row r="585" spans="1:12" outlineLevel="2" x14ac:dyDescent="0.25">
      <c r="A585" s="1">
        <v>25339</v>
      </c>
      <c r="B585" s="73" t="s">
        <v>390</v>
      </c>
      <c r="C585" s="1" t="s">
        <v>200</v>
      </c>
      <c r="D585" s="1" t="s">
        <v>240</v>
      </c>
      <c r="E585" s="1" t="s">
        <v>241</v>
      </c>
      <c r="F585" s="1">
        <v>2020</v>
      </c>
      <c r="G585" s="1" t="s">
        <v>225</v>
      </c>
      <c r="H585" s="3">
        <v>101</v>
      </c>
      <c r="I585" s="3">
        <v>99</v>
      </c>
      <c r="J585" s="3">
        <v>495</v>
      </c>
      <c r="K585" s="3">
        <v>5</v>
      </c>
      <c r="L585" s="1" t="s">
        <v>50</v>
      </c>
    </row>
    <row r="586" spans="1:12" outlineLevel="2" x14ac:dyDescent="0.25">
      <c r="A586" s="1">
        <v>25594</v>
      </c>
      <c r="B586" s="73" t="s">
        <v>390</v>
      </c>
      <c r="C586" s="1" t="s">
        <v>157</v>
      </c>
      <c r="D586" s="1" t="s">
        <v>240</v>
      </c>
      <c r="E586" s="1" t="s">
        <v>241</v>
      </c>
      <c r="F586" s="1">
        <v>2020</v>
      </c>
      <c r="G586" s="1" t="s">
        <v>225</v>
      </c>
      <c r="H586" s="3">
        <v>90</v>
      </c>
      <c r="I586" s="3">
        <v>90</v>
      </c>
      <c r="J586" s="3">
        <v>450</v>
      </c>
      <c r="K586" s="3">
        <v>5</v>
      </c>
      <c r="L586" s="1" t="s">
        <v>50</v>
      </c>
    </row>
    <row r="587" spans="1:12" outlineLevel="2" x14ac:dyDescent="0.25">
      <c r="A587" s="1">
        <v>25258</v>
      </c>
      <c r="B587" s="73" t="s">
        <v>391</v>
      </c>
      <c r="C587" s="1" t="s">
        <v>185</v>
      </c>
      <c r="D587" s="1" t="s">
        <v>240</v>
      </c>
      <c r="E587" s="1" t="s">
        <v>241</v>
      </c>
      <c r="F587" s="1">
        <v>2020</v>
      </c>
      <c r="G587" s="1" t="s">
        <v>225</v>
      </c>
      <c r="H587" s="3">
        <v>478</v>
      </c>
      <c r="I587" s="3">
        <v>468</v>
      </c>
      <c r="J587" s="3">
        <v>1872</v>
      </c>
      <c r="K587" s="3">
        <v>4</v>
      </c>
      <c r="L587" s="1" t="s">
        <v>50</v>
      </c>
    </row>
    <row r="588" spans="1:12" outlineLevel="2" x14ac:dyDescent="0.25">
      <c r="A588" s="1">
        <v>25394</v>
      </c>
      <c r="B588" s="73" t="s">
        <v>391</v>
      </c>
      <c r="C588" s="1" t="s">
        <v>202</v>
      </c>
      <c r="D588" s="1" t="s">
        <v>240</v>
      </c>
      <c r="E588" s="1" t="s">
        <v>241</v>
      </c>
      <c r="F588" s="1">
        <v>2020</v>
      </c>
      <c r="G588" s="1" t="s">
        <v>225</v>
      </c>
      <c r="H588" s="3">
        <v>833</v>
      </c>
      <c r="I588" s="3">
        <v>795</v>
      </c>
      <c r="J588" s="3">
        <v>3736.5</v>
      </c>
      <c r="K588" s="3">
        <v>4.7</v>
      </c>
      <c r="L588" s="1" t="s">
        <v>50</v>
      </c>
    </row>
    <row r="589" spans="1:12" outlineLevel="2" x14ac:dyDescent="0.25">
      <c r="A589" s="1">
        <v>25513</v>
      </c>
      <c r="B589" s="73" t="s">
        <v>391</v>
      </c>
      <c r="C589" s="1" t="s">
        <v>21</v>
      </c>
      <c r="D589" s="1" t="s">
        <v>240</v>
      </c>
      <c r="E589" s="1" t="s">
        <v>241</v>
      </c>
      <c r="F589" s="1">
        <v>2020</v>
      </c>
      <c r="G589" s="1" t="s">
        <v>225</v>
      </c>
      <c r="H589" s="3">
        <v>28</v>
      </c>
      <c r="I589" s="3">
        <v>26</v>
      </c>
      <c r="J589" s="3">
        <v>104</v>
      </c>
      <c r="K589" s="3">
        <v>4</v>
      </c>
      <c r="L589" s="1" t="s">
        <v>50</v>
      </c>
    </row>
    <row r="590" spans="1:12" outlineLevel="2" x14ac:dyDescent="0.25">
      <c r="A590" s="1">
        <v>25518</v>
      </c>
      <c r="B590" s="73" t="s">
        <v>391</v>
      </c>
      <c r="C590" s="1" t="s">
        <v>171</v>
      </c>
      <c r="D590" s="1" t="s">
        <v>240</v>
      </c>
      <c r="E590" s="1" t="s">
        <v>241</v>
      </c>
      <c r="F590" s="1">
        <v>2020</v>
      </c>
      <c r="G590" s="1" t="s">
        <v>225</v>
      </c>
      <c r="H590" s="3">
        <v>275</v>
      </c>
      <c r="I590" s="3">
        <v>275</v>
      </c>
      <c r="J590" s="3">
        <v>1100</v>
      </c>
      <c r="K590" s="3">
        <v>4</v>
      </c>
      <c r="L590" s="1" t="s">
        <v>50</v>
      </c>
    </row>
    <row r="591" spans="1:12" outlineLevel="2" x14ac:dyDescent="0.25">
      <c r="A591" s="1">
        <v>25653</v>
      </c>
      <c r="B591" s="73" t="s">
        <v>391</v>
      </c>
      <c r="C591" s="1" t="s">
        <v>207</v>
      </c>
      <c r="D591" s="1" t="s">
        <v>240</v>
      </c>
      <c r="E591" s="1" t="s">
        <v>241</v>
      </c>
      <c r="F591" s="1">
        <v>2020</v>
      </c>
      <c r="G591" s="1" t="s">
        <v>225</v>
      </c>
      <c r="H591" s="3">
        <v>542</v>
      </c>
      <c r="I591" s="3">
        <v>535</v>
      </c>
      <c r="J591" s="3">
        <v>2247</v>
      </c>
      <c r="K591" s="3">
        <v>4.2</v>
      </c>
      <c r="L591" s="1" t="s">
        <v>50</v>
      </c>
    </row>
    <row r="592" spans="1:12" outlineLevel="2" x14ac:dyDescent="0.25">
      <c r="A592" s="1">
        <v>25823</v>
      </c>
      <c r="B592" s="73" t="s">
        <v>391</v>
      </c>
      <c r="C592" s="1" t="s">
        <v>216</v>
      </c>
      <c r="D592" s="1" t="s">
        <v>240</v>
      </c>
      <c r="E592" s="1" t="s">
        <v>241</v>
      </c>
      <c r="F592" s="1">
        <v>2020</v>
      </c>
      <c r="G592" s="1" t="s">
        <v>225</v>
      </c>
      <c r="H592" s="3">
        <v>176</v>
      </c>
      <c r="I592" s="3">
        <v>176</v>
      </c>
      <c r="J592" s="3">
        <v>880</v>
      </c>
      <c r="K592" s="3">
        <v>5</v>
      </c>
      <c r="L592" s="1" t="s">
        <v>50</v>
      </c>
    </row>
    <row r="593" spans="1:12" outlineLevel="2" x14ac:dyDescent="0.25">
      <c r="A593" s="1">
        <v>25871</v>
      </c>
      <c r="B593" s="73" t="s">
        <v>391</v>
      </c>
      <c r="C593" s="1" t="s">
        <v>159</v>
      </c>
      <c r="D593" s="1" t="s">
        <v>240</v>
      </c>
      <c r="E593" s="1" t="s">
        <v>241</v>
      </c>
      <c r="F593" s="1">
        <v>2020</v>
      </c>
      <c r="G593" s="1" t="s">
        <v>225</v>
      </c>
      <c r="H593" s="3">
        <v>115</v>
      </c>
      <c r="I593" s="3">
        <v>111</v>
      </c>
      <c r="J593" s="3">
        <v>226</v>
      </c>
      <c r="K593" s="3">
        <v>2</v>
      </c>
      <c r="L593" s="1" t="s">
        <v>50</v>
      </c>
    </row>
    <row r="594" spans="1:12" outlineLevel="2" x14ac:dyDescent="0.25">
      <c r="A594" s="1">
        <v>25885</v>
      </c>
      <c r="B594" s="73" t="s">
        <v>391</v>
      </c>
      <c r="C594" s="1" t="s">
        <v>113</v>
      </c>
      <c r="D594" s="1" t="s">
        <v>240</v>
      </c>
      <c r="E594" s="1" t="s">
        <v>241</v>
      </c>
      <c r="F594" s="1">
        <v>2020</v>
      </c>
      <c r="G594" s="1" t="s">
        <v>225</v>
      </c>
      <c r="H594" s="3">
        <v>1308</v>
      </c>
      <c r="I594" s="3">
        <v>1307</v>
      </c>
      <c r="J594" s="3">
        <v>7848</v>
      </c>
      <c r="K594" s="3">
        <v>6.0045906656465204</v>
      </c>
      <c r="L594" s="1" t="s">
        <v>50</v>
      </c>
    </row>
    <row r="595" spans="1:12" outlineLevel="2" x14ac:dyDescent="0.25">
      <c r="A595" s="1">
        <v>25053</v>
      </c>
      <c r="B595" s="74" t="s">
        <v>395</v>
      </c>
      <c r="C595" s="1" t="s">
        <v>84</v>
      </c>
      <c r="D595" s="1" t="s">
        <v>240</v>
      </c>
      <c r="E595" s="1" t="s">
        <v>241</v>
      </c>
      <c r="F595" s="1">
        <v>2020</v>
      </c>
      <c r="G595" s="1" t="s">
        <v>225</v>
      </c>
      <c r="H595" s="3">
        <v>35</v>
      </c>
      <c r="I595" s="3">
        <v>33</v>
      </c>
      <c r="J595" s="3">
        <v>132</v>
      </c>
      <c r="K595" s="3">
        <v>4</v>
      </c>
      <c r="L595" s="1" t="s">
        <v>50</v>
      </c>
    </row>
    <row r="596" spans="1:12" outlineLevel="2" x14ac:dyDescent="0.25">
      <c r="A596" s="1">
        <v>25649</v>
      </c>
      <c r="B596" s="74" t="s">
        <v>395</v>
      </c>
      <c r="C596" s="1" t="s">
        <v>162</v>
      </c>
      <c r="D596" s="1" t="s">
        <v>240</v>
      </c>
      <c r="E596" s="1" t="s">
        <v>241</v>
      </c>
      <c r="F596" s="1">
        <v>2020</v>
      </c>
      <c r="G596" s="1" t="s">
        <v>225</v>
      </c>
      <c r="H596" s="3">
        <v>42</v>
      </c>
      <c r="I596" s="3">
        <v>22</v>
      </c>
      <c r="J596" s="3">
        <v>66</v>
      </c>
      <c r="K596" s="3">
        <v>3</v>
      </c>
      <c r="L596" s="1" t="s">
        <v>50</v>
      </c>
    </row>
    <row r="597" spans="1:12" outlineLevel="2" x14ac:dyDescent="0.25">
      <c r="A597" s="1">
        <v>25035</v>
      </c>
      <c r="B597" s="74" t="s">
        <v>396</v>
      </c>
      <c r="C597" s="1" t="s">
        <v>181</v>
      </c>
      <c r="D597" s="1" t="s">
        <v>240</v>
      </c>
      <c r="E597" s="1" t="s">
        <v>241</v>
      </c>
      <c r="F597" s="1">
        <v>2020</v>
      </c>
      <c r="G597" s="1" t="s">
        <v>225</v>
      </c>
      <c r="H597" s="3">
        <v>300</v>
      </c>
      <c r="I597" s="3">
        <v>300</v>
      </c>
      <c r="J597" s="3">
        <v>1200</v>
      </c>
      <c r="K597" s="3">
        <v>4</v>
      </c>
      <c r="L597" s="1" t="s">
        <v>50</v>
      </c>
    </row>
    <row r="598" spans="1:12" outlineLevel="2" x14ac:dyDescent="0.25">
      <c r="A598" s="1">
        <v>25040</v>
      </c>
      <c r="B598" s="74" t="s">
        <v>396</v>
      </c>
      <c r="C598" s="1" t="s">
        <v>31</v>
      </c>
      <c r="D598" s="1" t="s">
        <v>240</v>
      </c>
      <c r="E598" s="1" t="s">
        <v>241</v>
      </c>
      <c r="F598" s="1">
        <v>2020</v>
      </c>
      <c r="G598" s="1" t="s">
        <v>225</v>
      </c>
      <c r="H598" s="3">
        <v>60</v>
      </c>
      <c r="I598" s="3">
        <v>58</v>
      </c>
      <c r="J598" s="3">
        <v>116</v>
      </c>
      <c r="K598" s="3">
        <v>2</v>
      </c>
      <c r="L598" s="1" t="s">
        <v>50</v>
      </c>
    </row>
    <row r="599" spans="1:12" outlineLevel="2" x14ac:dyDescent="0.25">
      <c r="A599" s="1">
        <v>25599</v>
      </c>
      <c r="B599" s="74" t="s">
        <v>396</v>
      </c>
      <c r="C599" s="1" t="s">
        <v>222</v>
      </c>
      <c r="D599" s="1" t="s">
        <v>240</v>
      </c>
      <c r="E599" s="1" t="s">
        <v>241</v>
      </c>
      <c r="F599" s="1">
        <v>2020</v>
      </c>
      <c r="G599" s="1" t="s">
        <v>225</v>
      </c>
      <c r="H599" s="3">
        <v>84</v>
      </c>
      <c r="I599" s="3">
        <v>44</v>
      </c>
      <c r="J599" s="3">
        <v>176</v>
      </c>
      <c r="K599" s="3">
        <v>4</v>
      </c>
      <c r="L599" s="1" t="s">
        <v>50</v>
      </c>
    </row>
    <row r="600" spans="1:12" outlineLevel="2" x14ac:dyDescent="0.25">
      <c r="A600" s="1">
        <v>25386</v>
      </c>
      <c r="B600" s="74" t="s">
        <v>396</v>
      </c>
      <c r="C600" s="1" t="s">
        <v>88</v>
      </c>
      <c r="D600" s="1" t="s">
        <v>240</v>
      </c>
      <c r="E600" s="1" t="s">
        <v>241</v>
      </c>
      <c r="F600" s="1">
        <v>2020</v>
      </c>
      <c r="G600" s="1" t="s">
        <v>225</v>
      </c>
      <c r="H600" s="3">
        <v>102</v>
      </c>
      <c r="I600" s="3">
        <v>102</v>
      </c>
      <c r="J600" s="3">
        <v>427.83333333333297</v>
      </c>
      <c r="K600" s="3">
        <v>4.1944444444444402</v>
      </c>
      <c r="L600" s="1" t="s">
        <v>50</v>
      </c>
    </row>
    <row r="601" spans="1:12" outlineLevel="2" x14ac:dyDescent="0.25">
      <c r="A601" s="1">
        <v>25596</v>
      </c>
      <c r="B601" s="74" t="s">
        <v>396</v>
      </c>
      <c r="C601" s="1" t="s">
        <v>161</v>
      </c>
      <c r="D601" s="1" t="s">
        <v>240</v>
      </c>
      <c r="E601" s="1" t="s">
        <v>241</v>
      </c>
      <c r="F601" s="1">
        <v>2020</v>
      </c>
      <c r="G601" s="1" t="s">
        <v>225</v>
      </c>
      <c r="H601" s="3">
        <v>2001</v>
      </c>
      <c r="I601" s="3">
        <v>2001</v>
      </c>
      <c r="J601" s="3">
        <v>16008</v>
      </c>
      <c r="K601" s="3">
        <v>8</v>
      </c>
      <c r="L601" s="1" t="s">
        <v>50</v>
      </c>
    </row>
    <row r="602" spans="1:12" outlineLevel="2" x14ac:dyDescent="0.25">
      <c r="A602" s="1">
        <v>25878</v>
      </c>
      <c r="B602" s="74" t="s">
        <v>396</v>
      </c>
      <c r="C602" s="1" t="s">
        <v>76</v>
      </c>
      <c r="D602" s="1" t="s">
        <v>240</v>
      </c>
      <c r="E602" s="1" t="s">
        <v>241</v>
      </c>
      <c r="F602" s="1">
        <v>2020</v>
      </c>
      <c r="G602" s="1" t="s">
        <v>225</v>
      </c>
      <c r="H602" s="3">
        <v>35</v>
      </c>
      <c r="I602" s="3">
        <v>35</v>
      </c>
      <c r="J602" s="3">
        <v>140</v>
      </c>
      <c r="K602" s="3">
        <v>4</v>
      </c>
      <c r="L602" s="1" t="s">
        <v>50</v>
      </c>
    </row>
    <row r="603" spans="1:12" outlineLevel="1" x14ac:dyDescent="0.25">
      <c r="A603" s="107"/>
      <c r="B603" s="108"/>
      <c r="C603" s="107"/>
      <c r="D603" s="107"/>
      <c r="E603" s="109" t="s">
        <v>461</v>
      </c>
      <c r="F603" s="107"/>
      <c r="G603" s="107"/>
      <c r="H603" s="110">
        <f>SUBTOTAL(9,H553:H602)</f>
        <v>38138.199999999997</v>
      </c>
      <c r="I603" s="110">
        <f>SUBTOTAL(9,I553:I602)</f>
        <v>37380.199999999997</v>
      </c>
      <c r="J603" s="110">
        <f>SUBTOTAL(9,J553:J602)</f>
        <v>196600.79333333333</v>
      </c>
      <c r="K603" s="110"/>
      <c r="L603" s="107"/>
    </row>
    <row r="604" spans="1:12" outlineLevel="2" x14ac:dyDescent="0.25">
      <c r="A604" s="112">
        <v>25148</v>
      </c>
      <c r="B604" s="116" t="s">
        <v>385</v>
      </c>
      <c r="C604" s="112" t="s">
        <v>130</v>
      </c>
      <c r="D604" s="112" t="s">
        <v>375</v>
      </c>
      <c r="E604" s="112" t="s">
        <v>375</v>
      </c>
      <c r="F604" s="112">
        <v>2020</v>
      </c>
      <c r="G604" s="112"/>
      <c r="H604" s="112">
        <v>98.6</v>
      </c>
      <c r="I604" s="112" t="s">
        <v>225</v>
      </c>
      <c r="J604" s="112" t="s">
        <v>225</v>
      </c>
      <c r="K604" s="112"/>
      <c r="L604" s="112" t="s">
        <v>50</v>
      </c>
    </row>
    <row r="605" spans="1:12" outlineLevel="2" x14ac:dyDescent="0.25">
      <c r="A605" s="114">
        <v>25320</v>
      </c>
      <c r="B605" s="117" t="s">
        <v>385</v>
      </c>
      <c r="C605" s="114" t="s">
        <v>154</v>
      </c>
      <c r="D605" s="114" t="s">
        <v>375</v>
      </c>
      <c r="E605" s="114" t="s">
        <v>375</v>
      </c>
      <c r="F605" s="114">
        <v>2020</v>
      </c>
      <c r="G605" s="114"/>
      <c r="H605" s="114">
        <v>12</v>
      </c>
      <c r="I605" s="114">
        <v>8</v>
      </c>
      <c r="J605" s="114">
        <v>4</v>
      </c>
      <c r="K605" s="114">
        <v>0.5</v>
      </c>
      <c r="L605" s="114" t="s">
        <v>50</v>
      </c>
    </row>
    <row r="606" spans="1:12" outlineLevel="2" x14ac:dyDescent="0.25">
      <c r="A606" s="114">
        <v>25572</v>
      </c>
      <c r="B606" s="117" t="s">
        <v>385</v>
      </c>
      <c r="C606" s="114" t="s">
        <v>75</v>
      </c>
      <c r="D606" s="114" t="s">
        <v>375</v>
      </c>
      <c r="E606" s="114" t="s">
        <v>375</v>
      </c>
      <c r="F606" s="114">
        <v>2020</v>
      </c>
      <c r="G606" s="114"/>
      <c r="H606" s="114">
        <v>19</v>
      </c>
      <c r="I606" s="114">
        <v>14</v>
      </c>
      <c r="J606" s="114">
        <v>14</v>
      </c>
      <c r="K606" s="114">
        <v>1</v>
      </c>
      <c r="L606" s="114" t="s">
        <v>50</v>
      </c>
    </row>
    <row r="607" spans="1:12" outlineLevel="2" x14ac:dyDescent="0.25">
      <c r="A607" s="1">
        <v>25095</v>
      </c>
      <c r="B607" s="73" t="s">
        <v>388</v>
      </c>
      <c r="C607" s="1" t="s">
        <v>80</v>
      </c>
      <c r="D607" s="15" t="s">
        <v>375</v>
      </c>
      <c r="E607" s="15" t="s">
        <v>375</v>
      </c>
      <c r="F607" s="15">
        <v>2020</v>
      </c>
      <c r="G607" s="15"/>
      <c r="H607" s="15">
        <v>21.8</v>
      </c>
      <c r="I607" s="15">
        <v>20.8</v>
      </c>
      <c r="J607" s="15">
        <v>10.4</v>
      </c>
      <c r="K607" s="15">
        <v>0.5</v>
      </c>
      <c r="L607" s="15" t="s">
        <v>50</v>
      </c>
    </row>
    <row r="608" spans="1:12" outlineLevel="2" x14ac:dyDescent="0.25">
      <c r="A608" s="114">
        <v>25168</v>
      </c>
      <c r="B608" s="117" t="s">
        <v>388</v>
      </c>
      <c r="C608" s="114" t="s">
        <v>25</v>
      </c>
      <c r="D608" s="114" t="s">
        <v>375</v>
      </c>
      <c r="E608" s="114" t="s">
        <v>375</v>
      </c>
      <c r="F608" s="114">
        <v>2020</v>
      </c>
      <c r="G608" s="114"/>
      <c r="H608" s="114">
        <v>123.5</v>
      </c>
      <c r="I608" s="114">
        <v>123.5</v>
      </c>
      <c r="J608" s="114" t="s">
        <v>225</v>
      </c>
      <c r="K608" s="114"/>
      <c r="L608" s="114" t="s">
        <v>50</v>
      </c>
    </row>
    <row r="609" spans="1:12" outlineLevel="2" x14ac:dyDescent="0.25">
      <c r="A609" s="114">
        <v>25580</v>
      </c>
      <c r="B609" s="117" t="s">
        <v>388</v>
      </c>
      <c r="C609" s="114" t="s">
        <v>120</v>
      </c>
      <c r="D609" s="114" t="s">
        <v>375</v>
      </c>
      <c r="E609" s="114" t="s">
        <v>375</v>
      </c>
      <c r="F609" s="114">
        <v>2020</v>
      </c>
      <c r="G609" s="114"/>
      <c r="H609" s="114">
        <v>35</v>
      </c>
      <c r="I609" s="114">
        <v>24</v>
      </c>
      <c r="J609" s="114">
        <v>48</v>
      </c>
      <c r="K609" s="114">
        <v>2</v>
      </c>
      <c r="L609" s="114" t="s">
        <v>50</v>
      </c>
    </row>
    <row r="610" spans="1:12" outlineLevel="2" x14ac:dyDescent="0.25">
      <c r="A610" s="114">
        <v>25662</v>
      </c>
      <c r="B610" s="117" t="s">
        <v>388</v>
      </c>
      <c r="C610" s="114" t="s">
        <v>153</v>
      </c>
      <c r="D610" s="114" t="s">
        <v>375</v>
      </c>
      <c r="E610" s="114" t="s">
        <v>375</v>
      </c>
      <c r="F610" s="114">
        <v>2020</v>
      </c>
      <c r="G610" s="114"/>
      <c r="H610" s="114">
        <v>183</v>
      </c>
      <c r="I610" s="114">
        <v>169</v>
      </c>
      <c r="J610" s="114">
        <v>101.39999999999999</v>
      </c>
      <c r="K610" s="114">
        <v>0.6</v>
      </c>
      <c r="L610" s="114" t="s">
        <v>50</v>
      </c>
    </row>
    <row r="611" spans="1:12" outlineLevel="2" x14ac:dyDescent="0.25">
      <c r="A611" s="114">
        <v>25867</v>
      </c>
      <c r="B611" s="117" t="s">
        <v>388</v>
      </c>
      <c r="C611" s="114" t="s">
        <v>166</v>
      </c>
      <c r="D611" s="114" t="s">
        <v>375</v>
      </c>
      <c r="E611" s="114" t="s">
        <v>375</v>
      </c>
      <c r="F611" s="114">
        <v>2020</v>
      </c>
      <c r="G611" s="114"/>
      <c r="H611" s="114">
        <v>11</v>
      </c>
      <c r="I611" s="114">
        <v>11</v>
      </c>
      <c r="J611" s="114">
        <v>11</v>
      </c>
      <c r="K611" s="114">
        <v>1</v>
      </c>
      <c r="L611" s="114" t="s">
        <v>50</v>
      </c>
    </row>
    <row r="612" spans="1:12" outlineLevel="2" x14ac:dyDescent="0.25">
      <c r="A612" s="114">
        <v>25438</v>
      </c>
      <c r="B612" s="117" t="s">
        <v>389</v>
      </c>
      <c r="C612" s="114" t="s">
        <v>131</v>
      </c>
      <c r="D612" s="114" t="s">
        <v>375</v>
      </c>
      <c r="E612" s="114" t="s">
        <v>375</v>
      </c>
      <c r="F612" s="114">
        <v>2020</v>
      </c>
      <c r="G612" s="114"/>
      <c r="H612" s="114">
        <v>71.5</v>
      </c>
      <c r="I612" s="114">
        <v>71.5</v>
      </c>
      <c r="J612" s="114">
        <v>71.5</v>
      </c>
      <c r="K612" s="114">
        <v>1</v>
      </c>
      <c r="L612" s="114" t="s">
        <v>50</v>
      </c>
    </row>
    <row r="613" spans="1:12" outlineLevel="2" x14ac:dyDescent="0.25">
      <c r="A613" s="114">
        <v>25530</v>
      </c>
      <c r="B613" s="117" t="s">
        <v>389</v>
      </c>
      <c r="C613" s="114" t="s">
        <v>206</v>
      </c>
      <c r="D613" s="114" t="s">
        <v>375</v>
      </c>
      <c r="E613" s="114" t="s">
        <v>375</v>
      </c>
      <c r="F613" s="114">
        <v>2020</v>
      </c>
      <c r="G613" s="114"/>
      <c r="H613" s="114">
        <v>170</v>
      </c>
      <c r="I613" s="114">
        <v>170</v>
      </c>
      <c r="J613" s="114">
        <v>170</v>
      </c>
      <c r="K613" s="114">
        <v>1</v>
      </c>
      <c r="L613" s="114" t="s">
        <v>50</v>
      </c>
    </row>
    <row r="614" spans="1:12" outlineLevel="1" x14ac:dyDescent="0.25">
      <c r="A614" s="107"/>
      <c r="B614" s="111"/>
      <c r="C614" s="107"/>
      <c r="D614" s="107"/>
      <c r="E614" s="109" t="s">
        <v>462</v>
      </c>
      <c r="F614" s="107"/>
      <c r="G614" s="107"/>
      <c r="H614" s="107">
        <f>SUBTOTAL(9,H604:H613)</f>
        <v>745.4</v>
      </c>
      <c r="I614" s="107">
        <f>SUBTOTAL(9,I604:I613)</f>
        <v>611.79999999999995</v>
      </c>
      <c r="J614" s="107">
        <f>SUBTOTAL(9,J604:J613)</f>
        <v>430.3</v>
      </c>
      <c r="K614" s="107"/>
      <c r="L614" s="107"/>
    </row>
    <row r="615" spans="1:12" outlineLevel="2" x14ac:dyDescent="0.25">
      <c r="A615" s="5">
        <v>25772</v>
      </c>
      <c r="B615" s="105" t="s">
        <v>384</v>
      </c>
      <c r="C615" s="5" t="s">
        <v>38</v>
      </c>
      <c r="D615" s="5" t="s">
        <v>39</v>
      </c>
      <c r="E615" s="5" t="s">
        <v>40</v>
      </c>
      <c r="F615" s="5">
        <v>2020</v>
      </c>
      <c r="G615" s="5" t="s">
        <v>11</v>
      </c>
      <c r="H615" s="6">
        <v>60</v>
      </c>
      <c r="I615" s="6">
        <v>60</v>
      </c>
      <c r="J615" s="6">
        <v>180</v>
      </c>
      <c r="K615" s="6">
        <v>3</v>
      </c>
      <c r="L615" s="5" t="s">
        <v>4</v>
      </c>
    </row>
    <row r="616" spans="1:12" outlineLevel="2" x14ac:dyDescent="0.25">
      <c r="A616" s="1">
        <v>25772</v>
      </c>
      <c r="B616" s="73" t="s">
        <v>384</v>
      </c>
      <c r="C616" s="1" t="s">
        <v>38</v>
      </c>
      <c r="D616" s="1" t="s">
        <v>39</v>
      </c>
      <c r="E616" s="1" t="s">
        <v>40</v>
      </c>
      <c r="F616" s="1">
        <v>2020</v>
      </c>
      <c r="G616" s="1" t="s">
        <v>3</v>
      </c>
      <c r="H616" s="3">
        <v>15</v>
      </c>
      <c r="I616" s="3">
        <v>15</v>
      </c>
      <c r="J616" s="3">
        <v>52.5</v>
      </c>
      <c r="K616" s="3">
        <v>3.5</v>
      </c>
      <c r="L616" s="1" t="s">
        <v>4</v>
      </c>
    </row>
    <row r="617" spans="1:12" outlineLevel="2" x14ac:dyDescent="0.25">
      <c r="A617" s="1">
        <v>25286</v>
      </c>
      <c r="B617" s="74" t="s">
        <v>393</v>
      </c>
      <c r="C617" s="1" t="s">
        <v>217</v>
      </c>
      <c r="D617" s="1" t="s">
        <v>39</v>
      </c>
      <c r="E617" s="1" t="s">
        <v>40</v>
      </c>
      <c r="F617" s="1">
        <v>2020</v>
      </c>
      <c r="G617" s="1" t="s">
        <v>11</v>
      </c>
      <c r="H617" s="3">
        <v>30</v>
      </c>
      <c r="I617" s="3">
        <v>30</v>
      </c>
      <c r="J617" s="3">
        <v>90</v>
      </c>
      <c r="K617" s="3">
        <v>3</v>
      </c>
      <c r="L617" s="1" t="s">
        <v>4</v>
      </c>
    </row>
    <row r="618" spans="1:12" outlineLevel="2" x14ac:dyDescent="0.25">
      <c r="A618" s="1">
        <v>25286</v>
      </c>
      <c r="B618" s="74" t="s">
        <v>393</v>
      </c>
      <c r="C618" s="1" t="s">
        <v>217</v>
      </c>
      <c r="D618" s="1" t="s">
        <v>39</v>
      </c>
      <c r="E618" s="1" t="s">
        <v>40</v>
      </c>
      <c r="F618" s="1">
        <v>2020</v>
      </c>
      <c r="G618" s="1" t="s">
        <v>3</v>
      </c>
      <c r="H618" s="3">
        <v>29</v>
      </c>
      <c r="I618" s="3">
        <v>29</v>
      </c>
      <c r="J618" s="3">
        <v>87</v>
      </c>
      <c r="K618" s="3">
        <v>3</v>
      </c>
      <c r="L618" s="1" t="s">
        <v>4</v>
      </c>
    </row>
    <row r="619" spans="1:12" outlineLevel="2" x14ac:dyDescent="0.25">
      <c r="A619" s="1">
        <v>25154</v>
      </c>
      <c r="B619" s="74" t="s">
        <v>397</v>
      </c>
      <c r="C619" s="1" t="s">
        <v>140</v>
      </c>
      <c r="D619" s="1" t="s">
        <v>39</v>
      </c>
      <c r="E619" s="1" t="s">
        <v>40</v>
      </c>
      <c r="F619" s="1">
        <v>2020</v>
      </c>
      <c r="G619" s="1" t="s">
        <v>3</v>
      </c>
      <c r="H619" s="3">
        <v>25</v>
      </c>
      <c r="I619" s="3">
        <v>20</v>
      </c>
      <c r="J619" s="3">
        <v>60</v>
      </c>
      <c r="K619" s="3">
        <v>3</v>
      </c>
      <c r="L619" s="1" t="s">
        <v>4</v>
      </c>
    </row>
    <row r="620" spans="1:12" outlineLevel="2" x14ac:dyDescent="0.25">
      <c r="A620" s="1">
        <v>25154</v>
      </c>
      <c r="B620" s="74" t="s">
        <v>397</v>
      </c>
      <c r="C620" s="1" t="s">
        <v>140</v>
      </c>
      <c r="D620" s="1" t="s">
        <v>39</v>
      </c>
      <c r="E620" s="1" t="s">
        <v>40</v>
      </c>
      <c r="F620" s="1">
        <v>2020</v>
      </c>
      <c r="G620" s="1" t="s">
        <v>11</v>
      </c>
      <c r="H620" s="3">
        <v>5</v>
      </c>
      <c r="I620" s="3">
        <v>5</v>
      </c>
      <c r="J620" s="3">
        <v>15</v>
      </c>
      <c r="K620" s="3">
        <v>3</v>
      </c>
      <c r="L620" s="1" t="s">
        <v>4</v>
      </c>
    </row>
    <row r="621" spans="1:12" outlineLevel="1" x14ac:dyDescent="0.25">
      <c r="A621" s="107"/>
      <c r="B621" s="108"/>
      <c r="C621" s="107"/>
      <c r="D621" s="107"/>
      <c r="E621" s="109" t="s">
        <v>463</v>
      </c>
      <c r="F621" s="107"/>
      <c r="G621" s="107"/>
      <c r="H621" s="110">
        <f>SUBTOTAL(9,H615:H620)</f>
        <v>164</v>
      </c>
      <c r="I621" s="110">
        <f>SUBTOTAL(9,I615:I620)</f>
        <v>159</v>
      </c>
      <c r="J621" s="110">
        <f>SUBTOTAL(9,J615:J620)</f>
        <v>484.5</v>
      </c>
      <c r="K621" s="110"/>
      <c r="L621" s="107"/>
    </row>
    <row r="622" spans="1:12" outlineLevel="2" x14ac:dyDescent="0.25">
      <c r="A622" s="5">
        <v>25426</v>
      </c>
      <c r="B622" s="105" t="s">
        <v>384</v>
      </c>
      <c r="C622" s="5" t="s">
        <v>145</v>
      </c>
      <c r="D622" s="5" t="s">
        <v>29</v>
      </c>
      <c r="E622" s="5" t="s">
        <v>30</v>
      </c>
      <c r="F622" s="5">
        <v>2020</v>
      </c>
      <c r="G622" s="5" t="s">
        <v>3</v>
      </c>
      <c r="H622" s="6">
        <v>190</v>
      </c>
      <c r="I622" s="6">
        <v>190</v>
      </c>
      <c r="J622" s="6">
        <v>4300</v>
      </c>
      <c r="K622" s="6">
        <v>22.6315789473684</v>
      </c>
      <c r="L622" s="5" t="s">
        <v>4</v>
      </c>
    </row>
    <row r="623" spans="1:12" outlineLevel="2" x14ac:dyDescent="0.25">
      <c r="A623" s="1">
        <v>25426</v>
      </c>
      <c r="B623" s="73" t="s">
        <v>384</v>
      </c>
      <c r="C623" s="1" t="s">
        <v>145</v>
      </c>
      <c r="D623" s="1" t="s">
        <v>29</v>
      </c>
      <c r="E623" s="1" t="s">
        <v>30</v>
      </c>
      <c r="F623" s="1">
        <v>2020</v>
      </c>
      <c r="G623" s="1" t="s">
        <v>11</v>
      </c>
      <c r="H623" s="3">
        <v>180</v>
      </c>
      <c r="I623" s="3">
        <v>180</v>
      </c>
      <c r="J623" s="3">
        <v>4200</v>
      </c>
      <c r="K623" s="3">
        <v>23.3333333333333</v>
      </c>
      <c r="L623" s="1" t="s">
        <v>4</v>
      </c>
    </row>
    <row r="624" spans="1:12" outlineLevel="2" x14ac:dyDescent="0.25">
      <c r="A624" s="1">
        <v>25326</v>
      </c>
      <c r="B624" s="73" t="s">
        <v>387</v>
      </c>
      <c r="C624" s="1" t="s">
        <v>177</v>
      </c>
      <c r="D624" s="1" t="s">
        <v>29</v>
      </c>
      <c r="E624" s="1" t="s">
        <v>30</v>
      </c>
      <c r="F624" s="1">
        <v>2020</v>
      </c>
      <c r="G624" s="1" t="s">
        <v>3</v>
      </c>
      <c r="H624" s="3">
        <v>46</v>
      </c>
      <c r="I624" s="3">
        <v>46</v>
      </c>
      <c r="J624" s="3">
        <v>1104</v>
      </c>
      <c r="K624" s="3">
        <v>24</v>
      </c>
      <c r="L624" s="1" t="s">
        <v>4</v>
      </c>
    </row>
    <row r="625" spans="1:12" outlineLevel="2" x14ac:dyDescent="0.25">
      <c r="A625" s="1">
        <v>25326</v>
      </c>
      <c r="B625" s="73" t="s">
        <v>387</v>
      </c>
      <c r="C625" s="1" t="s">
        <v>177</v>
      </c>
      <c r="D625" s="1" t="s">
        <v>29</v>
      </c>
      <c r="E625" s="1" t="s">
        <v>30</v>
      </c>
      <c r="F625" s="1">
        <v>2020</v>
      </c>
      <c r="G625" s="1" t="s">
        <v>11</v>
      </c>
      <c r="H625" s="3">
        <v>40</v>
      </c>
      <c r="I625" s="3">
        <v>40</v>
      </c>
      <c r="J625" s="3">
        <v>920</v>
      </c>
      <c r="K625" s="3">
        <v>23</v>
      </c>
      <c r="L625" s="1" t="s">
        <v>4</v>
      </c>
    </row>
    <row r="626" spans="1:12" outlineLevel="2" x14ac:dyDescent="0.25">
      <c r="A626" s="1">
        <v>25377</v>
      </c>
      <c r="B626" s="73" t="s">
        <v>387</v>
      </c>
      <c r="C626" s="1" t="s">
        <v>72</v>
      </c>
      <c r="D626" s="1" t="s">
        <v>29</v>
      </c>
      <c r="E626" s="1" t="s">
        <v>30</v>
      </c>
      <c r="F626" s="1">
        <v>2020</v>
      </c>
      <c r="G626" s="1" t="s">
        <v>3</v>
      </c>
      <c r="H626" s="3">
        <v>100</v>
      </c>
      <c r="I626" s="3">
        <v>98</v>
      </c>
      <c r="J626" s="3">
        <v>2450</v>
      </c>
      <c r="K626" s="3">
        <v>25</v>
      </c>
      <c r="L626" s="1" t="s">
        <v>4</v>
      </c>
    </row>
    <row r="627" spans="1:12" outlineLevel="2" x14ac:dyDescent="0.25">
      <c r="A627" s="1">
        <v>25377</v>
      </c>
      <c r="B627" s="73" t="s">
        <v>387</v>
      </c>
      <c r="C627" s="1" t="s">
        <v>72</v>
      </c>
      <c r="D627" s="1" t="s">
        <v>29</v>
      </c>
      <c r="E627" s="1" t="s">
        <v>30</v>
      </c>
      <c r="F627" s="1">
        <v>2020</v>
      </c>
      <c r="G627" s="1" t="s">
        <v>11</v>
      </c>
      <c r="H627" s="3">
        <v>98</v>
      </c>
      <c r="I627" s="3">
        <v>97</v>
      </c>
      <c r="J627" s="3">
        <v>2425</v>
      </c>
      <c r="K627" s="3">
        <v>25</v>
      </c>
      <c r="L627" s="1" t="s">
        <v>4</v>
      </c>
    </row>
    <row r="628" spans="1:12" outlineLevel="2" x14ac:dyDescent="0.25">
      <c r="A628" s="1">
        <v>25151</v>
      </c>
      <c r="B628" s="73" t="s">
        <v>390</v>
      </c>
      <c r="C628" s="1" t="s">
        <v>136</v>
      </c>
      <c r="D628" s="1" t="s">
        <v>29</v>
      </c>
      <c r="E628" s="1" t="s">
        <v>30</v>
      </c>
      <c r="F628" s="1">
        <v>2020</v>
      </c>
      <c r="G628" s="1" t="s">
        <v>3</v>
      </c>
      <c r="H628" s="3">
        <v>170</v>
      </c>
      <c r="I628" s="3">
        <v>170</v>
      </c>
      <c r="J628" s="3">
        <v>2550</v>
      </c>
      <c r="K628" s="3">
        <v>15</v>
      </c>
      <c r="L628" s="1" t="s">
        <v>4</v>
      </c>
    </row>
    <row r="629" spans="1:12" outlineLevel="2" x14ac:dyDescent="0.25">
      <c r="A629" s="1">
        <v>25151</v>
      </c>
      <c r="B629" s="73" t="s">
        <v>390</v>
      </c>
      <c r="C629" s="1" t="s">
        <v>136</v>
      </c>
      <c r="D629" s="1" t="s">
        <v>29</v>
      </c>
      <c r="E629" s="1" t="s">
        <v>30</v>
      </c>
      <c r="F629" s="1">
        <v>2020</v>
      </c>
      <c r="G629" s="1" t="s">
        <v>11</v>
      </c>
      <c r="H629" s="3">
        <v>46</v>
      </c>
      <c r="I629" s="3">
        <v>46</v>
      </c>
      <c r="J629" s="3">
        <v>690</v>
      </c>
      <c r="K629" s="3">
        <v>15</v>
      </c>
      <c r="L629" s="1" t="s">
        <v>4</v>
      </c>
    </row>
    <row r="630" spans="1:12" outlineLevel="2" x14ac:dyDescent="0.25">
      <c r="A630" s="1">
        <v>25178</v>
      </c>
      <c r="B630" s="73" t="s">
        <v>390</v>
      </c>
      <c r="C630" s="1" t="s">
        <v>135</v>
      </c>
      <c r="D630" s="1" t="s">
        <v>29</v>
      </c>
      <c r="E630" s="1" t="s">
        <v>30</v>
      </c>
      <c r="F630" s="1">
        <v>2020</v>
      </c>
      <c r="G630" s="1" t="s">
        <v>3</v>
      </c>
      <c r="H630" s="3">
        <v>38</v>
      </c>
      <c r="I630" s="3">
        <v>37</v>
      </c>
      <c r="J630" s="3">
        <v>555</v>
      </c>
      <c r="K630" s="3">
        <v>15</v>
      </c>
      <c r="L630" s="1" t="s">
        <v>4</v>
      </c>
    </row>
    <row r="631" spans="1:12" outlineLevel="2" x14ac:dyDescent="0.25">
      <c r="A631" s="1">
        <v>25181</v>
      </c>
      <c r="B631" s="73" t="s">
        <v>390</v>
      </c>
      <c r="C631" s="1" t="s">
        <v>193</v>
      </c>
      <c r="D631" s="1" t="s">
        <v>29</v>
      </c>
      <c r="E631" s="1" t="s">
        <v>30</v>
      </c>
      <c r="F631" s="1">
        <v>2020</v>
      </c>
      <c r="G631" s="1" t="s">
        <v>11</v>
      </c>
      <c r="H631" s="3">
        <v>50</v>
      </c>
      <c r="I631" s="3">
        <v>50</v>
      </c>
      <c r="J631" s="3">
        <v>600</v>
      </c>
      <c r="K631" s="3">
        <v>12</v>
      </c>
      <c r="L631" s="1" t="s">
        <v>4</v>
      </c>
    </row>
    <row r="632" spans="1:12" outlineLevel="2" x14ac:dyDescent="0.25">
      <c r="A632" s="1">
        <v>25181</v>
      </c>
      <c r="B632" s="73" t="s">
        <v>390</v>
      </c>
      <c r="C632" s="1" t="s">
        <v>193</v>
      </c>
      <c r="D632" s="1" t="s">
        <v>29</v>
      </c>
      <c r="E632" s="1" t="s">
        <v>30</v>
      </c>
      <c r="F632" s="1">
        <v>2020</v>
      </c>
      <c r="G632" s="1" t="s">
        <v>3</v>
      </c>
      <c r="H632" s="3">
        <v>20</v>
      </c>
      <c r="I632" s="3">
        <v>20</v>
      </c>
      <c r="J632" s="3">
        <v>200</v>
      </c>
      <c r="K632" s="3">
        <v>10</v>
      </c>
      <c r="L632" s="1" t="s">
        <v>4</v>
      </c>
    </row>
    <row r="633" spans="1:12" outlineLevel="2" x14ac:dyDescent="0.25">
      <c r="A633" s="1">
        <v>25281</v>
      </c>
      <c r="B633" s="73" t="s">
        <v>390</v>
      </c>
      <c r="C633" s="1" t="s">
        <v>112</v>
      </c>
      <c r="D633" s="1" t="s">
        <v>29</v>
      </c>
      <c r="E633" s="1" t="s">
        <v>30</v>
      </c>
      <c r="F633" s="1">
        <v>2020</v>
      </c>
      <c r="G633" s="1" t="s">
        <v>11</v>
      </c>
      <c r="H633" s="3">
        <v>66</v>
      </c>
      <c r="I633" s="3">
        <v>66</v>
      </c>
      <c r="J633" s="3">
        <v>990</v>
      </c>
      <c r="K633" s="3">
        <v>15</v>
      </c>
      <c r="L633" s="1" t="s">
        <v>4</v>
      </c>
    </row>
    <row r="634" spans="1:12" outlineLevel="2" x14ac:dyDescent="0.25">
      <c r="A634" s="1">
        <v>25281</v>
      </c>
      <c r="B634" s="73" t="s">
        <v>390</v>
      </c>
      <c r="C634" s="1" t="s">
        <v>112</v>
      </c>
      <c r="D634" s="1" t="s">
        <v>29</v>
      </c>
      <c r="E634" s="1" t="s">
        <v>30</v>
      </c>
      <c r="F634" s="1">
        <v>2020</v>
      </c>
      <c r="G634" s="1" t="s">
        <v>3</v>
      </c>
      <c r="H634" s="3">
        <v>37</v>
      </c>
      <c r="I634" s="3">
        <v>37</v>
      </c>
      <c r="J634" s="3">
        <v>703</v>
      </c>
      <c r="K634" s="3">
        <v>19</v>
      </c>
      <c r="L634" s="1" t="s">
        <v>4</v>
      </c>
    </row>
    <row r="635" spans="1:12" outlineLevel="2" x14ac:dyDescent="0.25">
      <c r="A635" s="1">
        <v>25841</v>
      </c>
      <c r="B635" s="73" t="s">
        <v>390</v>
      </c>
      <c r="C635" s="1" t="s">
        <v>125</v>
      </c>
      <c r="D635" s="1" t="s">
        <v>29</v>
      </c>
      <c r="E635" s="1" t="s">
        <v>30</v>
      </c>
      <c r="F635" s="1">
        <v>2020</v>
      </c>
      <c r="G635" s="1" t="s">
        <v>3</v>
      </c>
      <c r="H635" s="3">
        <v>200</v>
      </c>
      <c r="I635" s="3">
        <v>200</v>
      </c>
      <c r="J635" s="3">
        <v>1000</v>
      </c>
      <c r="K635" s="3">
        <v>5</v>
      </c>
      <c r="L635" s="1" t="s">
        <v>4</v>
      </c>
    </row>
    <row r="636" spans="1:12" outlineLevel="2" x14ac:dyDescent="0.25">
      <c r="A636" s="1">
        <v>25845</v>
      </c>
      <c r="B636" s="73" t="s">
        <v>390</v>
      </c>
      <c r="C636" s="1" t="s">
        <v>63</v>
      </c>
      <c r="D636" s="1" t="s">
        <v>29</v>
      </c>
      <c r="E636" s="1" t="s">
        <v>30</v>
      </c>
      <c r="F636" s="1">
        <v>2020</v>
      </c>
      <c r="G636" s="1" t="s">
        <v>3</v>
      </c>
      <c r="H636" s="3">
        <v>130</v>
      </c>
      <c r="I636" s="3">
        <v>120</v>
      </c>
      <c r="J636" s="3">
        <v>1440</v>
      </c>
      <c r="K636" s="3">
        <v>12</v>
      </c>
      <c r="L636" s="1" t="s">
        <v>4</v>
      </c>
    </row>
    <row r="637" spans="1:12" outlineLevel="2" x14ac:dyDescent="0.25">
      <c r="A637" s="1">
        <v>25845</v>
      </c>
      <c r="B637" s="73" t="s">
        <v>390</v>
      </c>
      <c r="C637" s="1" t="s">
        <v>63</v>
      </c>
      <c r="D637" s="1" t="s">
        <v>29</v>
      </c>
      <c r="E637" s="1" t="s">
        <v>30</v>
      </c>
      <c r="F637" s="1">
        <v>2020</v>
      </c>
      <c r="G637" s="1" t="s">
        <v>11</v>
      </c>
      <c r="H637" s="3">
        <v>120</v>
      </c>
      <c r="I637" s="3">
        <v>120</v>
      </c>
      <c r="J637" s="3">
        <v>1800</v>
      </c>
      <c r="K637" s="3">
        <v>15</v>
      </c>
      <c r="L637" s="1" t="s">
        <v>4</v>
      </c>
    </row>
    <row r="638" spans="1:12" outlineLevel="2" x14ac:dyDescent="0.25">
      <c r="A638" s="1">
        <v>25758</v>
      </c>
      <c r="B638" s="74" t="s">
        <v>392</v>
      </c>
      <c r="C638" s="1" t="s">
        <v>111</v>
      </c>
      <c r="D638" s="1" t="s">
        <v>29</v>
      </c>
      <c r="E638" s="1" t="s">
        <v>30</v>
      </c>
      <c r="F638" s="1">
        <v>2020</v>
      </c>
      <c r="G638" s="1" t="s">
        <v>3</v>
      </c>
      <c r="H638" s="3">
        <v>7</v>
      </c>
      <c r="I638" s="3">
        <v>7</v>
      </c>
      <c r="J638" s="3">
        <v>70</v>
      </c>
      <c r="K638" s="3">
        <v>10</v>
      </c>
      <c r="L638" s="1" t="s">
        <v>4</v>
      </c>
    </row>
    <row r="639" spans="1:12" outlineLevel="2" x14ac:dyDescent="0.25">
      <c r="A639" s="1">
        <v>25817</v>
      </c>
      <c r="B639" s="74" t="s">
        <v>392</v>
      </c>
      <c r="C639" s="1" t="s">
        <v>117</v>
      </c>
      <c r="D639" s="1" t="s">
        <v>29</v>
      </c>
      <c r="E639" s="1" t="s">
        <v>30</v>
      </c>
      <c r="F639" s="1">
        <v>2020</v>
      </c>
      <c r="G639" s="1" t="s">
        <v>11</v>
      </c>
      <c r="H639" s="3">
        <v>9</v>
      </c>
      <c r="I639" s="3">
        <v>9</v>
      </c>
      <c r="J639" s="3">
        <v>171</v>
      </c>
      <c r="K639" s="3">
        <v>19</v>
      </c>
      <c r="L639" s="1" t="s">
        <v>4</v>
      </c>
    </row>
    <row r="640" spans="1:12" outlineLevel="2" x14ac:dyDescent="0.25">
      <c r="A640" s="1">
        <v>25817</v>
      </c>
      <c r="B640" s="74" t="s">
        <v>392</v>
      </c>
      <c r="C640" s="1" t="s">
        <v>117</v>
      </c>
      <c r="D640" s="1" t="s">
        <v>29</v>
      </c>
      <c r="E640" s="1" t="s">
        <v>30</v>
      </c>
      <c r="F640" s="1">
        <v>2020</v>
      </c>
      <c r="G640" s="1" t="s">
        <v>3</v>
      </c>
      <c r="H640" s="3">
        <v>8</v>
      </c>
      <c r="I640" s="3">
        <v>8</v>
      </c>
      <c r="J640" s="3">
        <v>156</v>
      </c>
      <c r="K640" s="3">
        <v>19.5</v>
      </c>
      <c r="L640" s="1" t="s">
        <v>4</v>
      </c>
    </row>
    <row r="641" spans="1:12" outlineLevel="2" x14ac:dyDescent="0.25">
      <c r="A641" s="1">
        <v>25473</v>
      </c>
      <c r="B641" s="74" t="s">
        <v>393</v>
      </c>
      <c r="C641" s="1" t="s">
        <v>95</v>
      </c>
      <c r="D641" s="1" t="s">
        <v>29</v>
      </c>
      <c r="E641" s="1" t="s">
        <v>30</v>
      </c>
      <c r="F641" s="1">
        <v>2020</v>
      </c>
      <c r="G641" s="1" t="s">
        <v>3</v>
      </c>
      <c r="H641" s="3">
        <v>70</v>
      </c>
      <c r="I641" s="3">
        <v>70</v>
      </c>
      <c r="J641" s="3">
        <v>1470</v>
      </c>
      <c r="K641" s="3">
        <v>21</v>
      </c>
      <c r="L641" s="1" t="s">
        <v>4</v>
      </c>
    </row>
    <row r="642" spans="1:12" outlineLevel="2" x14ac:dyDescent="0.25">
      <c r="A642" s="1">
        <v>25473</v>
      </c>
      <c r="B642" s="74" t="s">
        <v>393</v>
      </c>
      <c r="C642" s="1" t="s">
        <v>95</v>
      </c>
      <c r="D642" s="1" t="s">
        <v>29</v>
      </c>
      <c r="E642" s="1" t="s">
        <v>30</v>
      </c>
      <c r="F642" s="1">
        <v>2020</v>
      </c>
      <c r="G642" s="1" t="s">
        <v>11</v>
      </c>
      <c r="H642" s="3">
        <v>40</v>
      </c>
      <c r="I642" s="3">
        <v>20</v>
      </c>
      <c r="J642" s="3">
        <v>420</v>
      </c>
      <c r="K642" s="3">
        <v>21</v>
      </c>
      <c r="L642" s="1" t="s">
        <v>4</v>
      </c>
    </row>
    <row r="643" spans="1:12" outlineLevel="2" x14ac:dyDescent="0.25">
      <c r="A643" s="1">
        <v>25290</v>
      </c>
      <c r="B643" s="74" t="s">
        <v>395</v>
      </c>
      <c r="C643" s="1" t="s">
        <v>197</v>
      </c>
      <c r="D643" s="1" t="s">
        <v>29</v>
      </c>
      <c r="E643" s="1" t="s">
        <v>30</v>
      </c>
      <c r="F643" s="1">
        <v>2020</v>
      </c>
      <c r="G643" s="1" t="s">
        <v>3</v>
      </c>
      <c r="H643" s="3">
        <v>80</v>
      </c>
      <c r="I643" s="3">
        <v>77</v>
      </c>
      <c r="J643" s="3">
        <v>1155</v>
      </c>
      <c r="K643" s="3">
        <v>15</v>
      </c>
      <c r="L643" s="1" t="s">
        <v>4</v>
      </c>
    </row>
    <row r="644" spans="1:12" outlineLevel="2" x14ac:dyDescent="0.25">
      <c r="A644" s="1">
        <v>25290</v>
      </c>
      <c r="B644" s="74" t="s">
        <v>395</v>
      </c>
      <c r="C644" s="1" t="s">
        <v>197</v>
      </c>
      <c r="D644" s="1" t="s">
        <v>29</v>
      </c>
      <c r="E644" s="1" t="s">
        <v>30</v>
      </c>
      <c r="F644" s="1">
        <v>2020</v>
      </c>
      <c r="G644" s="1" t="s">
        <v>11</v>
      </c>
      <c r="H644" s="3">
        <v>45</v>
      </c>
      <c r="I644" s="3">
        <v>42</v>
      </c>
      <c r="J644" s="3">
        <v>630</v>
      </c>
      <c r="K644" s="3">
        <v>15</v>
      </c>
      <c r="L644" s="1" t="s">
        <v>4</v>
      </c>
    </row>
    <row r="645" spans="1:12" outlineLevel="2" x14ac:dyDescent="0.25">
      <c r="A645" s="1">
        <v>25535</v>
      </c>
      <c r="B645" s="74" t="s">
        <v>395</v>
      </c>
      <c r="C645" s="1" t="s">
        <v>66</v>
      </c>
      <c r="D645" s="1" t="s">
        <v>29</v>
      </c>
      <c r="E645" s="1" t="s">
        <v>30</v>
      </c>
      <c r="F645" s="1">
        <v>2020</v>
      </c>
      <c r="G645" s="1" t="s">
        <v>3</v>
      </c>
      <c r="H645" s="3">
        <v>100</v>
      </c>
      <c r="I645" s="3">
        <v>100</v>
      </c>
      <c r="J645" s="3">
        <v>1500</v>
      </c>
      <c r="K645" s="3">
        <v>15</v>
      </c>
      <c r="L645" s="1" t="s">
        <v>4</v>
      </c>
    </row>
    <row r="646" spans="1:12" outlineLevel="2" x14ac:dyDescent="0.25">
      <c r="A646" s="1">
        <v>25535</v>
      </c>
      <c r="B646" s="74" t="s">
        <v>395</v>
      </c>
      <c r="C646" s="1" t="s">
        <v>66</v>
      </c>
      <c r="D646" s="1" t="s">
        <v>29</v>
      </c>
      <c r="E646" s="1" t="s">
        <v>30</v>
      </c>
      <c r="F646" s="1">
        <v>2020</v>
      </c>
      <c r="G646" s="1" t="s">
        <v>11</v>
      </c>
      <c r="H646" s="3">
        <v>91</v>
      </c>
      <c r="I646" s="3">
        <v>91</v>
      </c>
      <c r="J646" s="3">
        <v>1365</v>
      </c>
      <c r="K646" s="3">
        <v>15</v>
      </c>
      <c r="L646" s="1" t="s">
        <v>4</v>
      </c>
    </row>
    <row r="647" spans="1:12" outlineLevel="2" x14ac:dyDescent="0.25">
      <c r="A647" s="1">
        <v>25154</v>
      </c>
      <c r="B647" s="74" t="s">
        <v>397</v>
      </c>
      <c r="C647" s="1" t="s">
        <v>140</v>
      </c>
      <c r="D647" s="1" t="s">
        <v>29</v>
      </c>
      <c r="E647" s="1" t="s">
        <v>30</v>
      </c>
      <c r="F647" s="1">
        <v>2020</v>
      </c>
      <c r="G647" s="1" t="s">
        <v>3</v>
      </c>
      <c r="H647" s="3">
        <v>7</v>
      </c>
      <c r="I647" s="3">
        <v>4</v>
      </c>
      <c r="J647" s="3">
        <v>60</v>
      </c>
      <c r="K647" s="3">
        <v>15</v>
      </c>
      <c r="L647" s="1" t="s">
        <v>4</v>
      </c>
    </row>
    <row r="648" spans="1:12" outlineLevel="2" x14ac:dyDescent="0.25">
      <c r="A648" s="1">
        <v>25154</v>
      </c>
      <c r="B648" s="74" t="s">
        <v>397</v>
      </c>
      <c r="C648" s="1" t="s">
        <v>140</v>
      </c>
      <c r="D648" s="1" t="s">
        <v>29</v>
      </c>
      <c r="E648" s="1" t="s">
        <v>30</v>
      </c>
      <c r="F648" s="1">
        <v>2020</v>
      </c>
      <c r="G648" s="1" t="s">
        <v>11</v>
      </c>
      <c r="H648" s="3">
        <v>2</v>
      </c>
      <c r="I648" s="3">
        <v>2</v>
      </c>
      <c r="J648" s="3">
        <v>40</v>
      </c>
      <c r="K648" s="3">
        <v>20</v>
      </c>
      <c r="L648" s="1" t="s">
        <v>4</v>
      </c>
    </row>
    <row r="649" spans="1:12" outlineLevel="2" x14ac:dyDescent="0.25">
      <c r="A649" s="1">
        <v>25288</v>
      </c>
      <c r="B649" s="74" t="s">
        <v>397</v>
      </c>
      <c r="C649" s="1" t="s">
        <v>218</v>
      </c>
      <c r="D649" s="1" t="s">
        <v>29</v>
      </c>
      <c r="E649" s="1" t="s">
        <v>30</v>
      </c>
      <c r="F649" s="1">
        <v>2020</v>
      </c>
      <c r="G649" s="1" t="s">
        <v>11</v>
      </c>
      <c r="H649" s="3">
        <v>25</v>
      </c>
      <c r="I649" s="3">
        <v>25</v>
      </c>
      <c r="J649" s="3">
        <v>500</v>
      </c>
      <c r="K649" s="3">
        <v>20</v>
      </c>
      <c r="L649" s="1" t="s">
        <v>4</v>
      </c>
    </row>
    <row r="650" spans="1:12" outlineLevel="2" x14ac:dyDescent="0.25">
      <c r="A650" s="1">
        <v>25288</v>
      </c>
      <c r="B650" s="74" t="s">
        <v>397</v>
      </c>
      <c r="C650" s="1" t="s">
        <v>218</v>
      </c>
      <c r="D650" s="1" t="s">
        <v>29</v>
      </c>
      <c r="E650" s="1" t="s">
        <v>30</v>
      </c>
      <c r="F650" s="1">
        <v>2020</v>
      </c>
      <c r="G650" s="1" t="s">
        <v>3</v>
      </c>
      <c r="H650" s="3">
        <v>22</v>
      </c>
      <c r="I650" s="3">
        <v>22</v>
      </c>
      <c r="J650" s="3">
        <v>440</v>
      </c>
      <c r="K650" s="3">
        <v>20</v>
      </c>
      <c r="L650" s="1" t="s">
        <v>4</v>
      </c>
    </row>
    <row r="651" spans="1:12" outlineLevel="2" x14ac:dyDescent="0.25">
      <c r="A651" s="1">
        <v>25317</v>
      </c>
      <c r="B651" s="74" t="s">
        <v>397</v>
      </c>
      <c r="C651" s="1" t="s">
        <v>28</v>
      </c>
      <c r="D651" s="1" t="s">
        <v>29</v>
      </c>
      <c r="E651" s="1" t="s">
        <v>30</v>
      </c>
      <c r="F651" s="1">
        <v>2020</v>
      </c>
      <c r="G651" s="1" t="s">
        <v>3</v>
      </c>
      <c r="H651" s="3">
        <v>100</v>
      </c>
      <c r="I651" s="3">
        <v>70</v>
      </c>
      <c r="J651" s="3">
        <v>1400</v>
      </c>
      <c r="K651" s="3">
        <v>20</v>
      </c>
      <c r="L651" s="1" t="s">
        <v>4</v>
      </c>
    </row>
    <row r="652" spans="1:12" outlineLevel="2" x14ac:dyDescent="0.25">
      <c r="A652" s="1">
        <v>25317</v>
      </c>
      <c r="B652" s="74" t="s">
        <v>397</v>
      </c>
      <c r="C652" s="1" t="s">
        <v>28</v>
      </c>
      <c r="D652" s="1" t="s">
        <v>29</v>
      </c>
      <c r="E652" s="1" t="s">
        <v>30</v>
      </c>
      <c r="F652" s="1">
        <v>2020</v>
      </c>
      <c r="G652" s="1" t="s">
        <v>11</v>
      </c>
      <c r="H652" s="3">
        <v>100</v>
      </c>
      <c r="I652" s="3">
        <v>90</v>
      </c>
      <c r="J652" s="3">
        <v>2250</v>
      </c>
      <c r="K652" s="3">
        <v>25</v>
      </c>
      <c r="L652" s="1" t="s">
        <v>4</v>
      </c>
    </row>
    <row r="653" spans="1:12" outlineLevel="2" x14ac:dyDescent="0.25">
      <c r="A653" s="1">
        <v>25407</v>
      </c>
      <c r="B653" s="74" t="s">
        <v>397</v>
      </c>
      <c r="C653" s="1" t="s">
        <v>160</v>
      </c>
      <c r="D653" s="1" t="s">
        <v>29</v>
      </c>
      <c r="E653" s="1" t="s">
        <v>30</v>
      </c>
      <c r="F653" s="1">
        <v>2020</v>
      </c>
      <c r="G653" s="1" t="s">
        <v>3</v>
      </c>
      <c r="H653" s="3">
        <v>22</v>
      </c>
      <c r="I653" s="3">
        <v>22</v>
      </c>
      <c r="J653" s="3">
        <v>396</v>
      </c>
      <c r="K653" s="3">
        <v>18</v>
      </c>
      <c r="L653" s="1" t="s">
        <v>4</v>
      </c>
    </row>
    <row r="654" spans="1:12" outlineLevel="2" x14ac:dyDescent="0.25">
      <c r="A654" s="1">
        <v>25407</v>
      </c>
      <c r="B654" s="74" t="s">
        <v>397</v>
      </c>
      <c r="C654" s="1" t="s">
        <v>160</v>
      </c>
      <c r="D654" s="1" t="s">
        <v>29</v>
      </c>
      <c r="E654" s="1" t="s">
        <v>30</v>
      </c>
      <c r="F654" s="1">
        <v>2020</v>
      </c>
      <c r="G654" s="1" t="s">
        <v>11</v>
      </c>
      <c r="H654" s="3">
        <v>15</v>
      </c>
      <c r="I654" s="3">
        <v>15</v>
      </c>
      <c r="J654" s="3">
        <v>270</v>
      </c>
      <c r="K654" s="3">
        <v>18</v>
      </c>
      <c r="L654" s="1" t="s">
        <v>4</v>
      </c>
    </row>
    <row r="655" spans="1:12" outlineLevel="2" x14ac:dyDescent="0.25">
      <c r="A655" s="1">
        <v>25745</v>
      </c>
      <c r="B655" s="74" t="s">
        <v>397</v>
      </c>
      <c r="C655" s="1" t="s">
        <v>146</v>
      </c>
      <c r="D655" s="1" t="s">
        <v>29</v>
      </c>
      <c r="E655" s="1" t="s">
        <v>30</v>
      </c>
      <c r="F655" s="1">
        <v>2020</v>
      </c>
      <c r="G655" s="1" t="s">
        <v>11</v>
      </c>
      <c r="H655" s="3">
        <v>55</v>
      </c>
      <c r="I655" s="3">
        <v>50</v>
      </c>
      <c r="J655" s="3">
        <v>2500</v>
      </c>
      <c r="K655" s="3">
        <v>50</v>
      </c>
      <c r="L655" s="1" t="s">
        <v>4</v>
      </c>
    </row>
    <row r="656" spans="1:12" outlineLevel="2" x14ac:dyDescent="0.25">
      <c r="A656" s="1">
        <v>25745</v>
      </c>
      <c r="B656" s="74" t="s">
        <v>397</v>
      </c>
      <c r="C656" s="1" t="s">
        <v>146</v>
      </c>
      <c r="D656" s="1" t="s">
        <v>29</v>
      </c>
      <c r="E656" s="1" t="s">
        <v>30</v>
      </c>
      <c r="F656" s="1">
        <v>2020</v>
      </c>
      <c r="G656" s="1" t="s">
        <v>3</v>
      </c>
      <c r="H656" s="3">
        <v>50</v>
      </c>
      <c r="I656" s="3">
        <v>50</v>
      </c>
      <c r="J656" s="3">
        <v>2500</v>
      </c>
      <c r="K656" s="3">
        <v>50</v>
      </c>
      <c r="L656" s="1" t="s">
        <v>4</v>
      </c>
    </row>
    <row r="657" spans="1:12" outlineLevel="2" x14ac:dyDescent="0.25">
      <c r="A657" s="1">
        <v>25779</v>
      </c>
      <c r="B657" s="74" t="s">
        <v>397</v>
      </c>
      <c r="C657" s="1" t="s">
        <v>90</v>
      </c>
      <c r="D657" s="1" t="s">
        <v>29</v>
      </c>
      <c r="E657" s="1" t="s">
        <v>30</v>
      </c>
      <c r="F657" s="1">
        <v>2020</v>
      </c>
      <c r="G657" s="1" t="s">
        <v>11</v>
      </c>
      <c r="H657" s="3">
        <v>20</v>
      </c>
      <c r="I657" s="3">
        <v>20</v>
      </c>
      <c r="J657" s="3">
        <v>500</v>
      </c>
      <c r="K657" s="3">
        <v>25</v>
      </c>
      <c r="L657" s="1" t="s">
        <v>4</v>
      </c>
    </row>
    <row r="658" spans="1:12" outlineLevel="2" x14ac:dyDescent="0.25">
      <c r="A658" s="1">
        <v>25779</v>
      </c>
      <c r="B658" s="74" t="s">
        <v>397</v>
      </c>
      <c r="C658" s="1" t="s">
        <v>90</v>
      </c>
      <c r="D658" s="1" t="s">
        <v>29</v>
      </c>
      <c r="E658" s="1" t="s">
        <v>30</v>
      </c>
      <c r="F658" s="1">
        <v>2020</v>
      </c>
      <c r="G658" s="1" t="s">
        <v>3</v>
      </c>
      <c r="H658" s="3">
        <v>14</v>
      </c>
      <c r="I658" s="3">
        <v>14</v>
      </c>
      <c r="J658" s="3">
        <v>350</v>
      </c>
      <c r="K658" s="3">
        <v>25</v>
      </c>
      <c r="L658" s="1" t="s">
        <v>4</v>
      </c>
    </row>
    <row r="659" spans="1:12" outlineLevel="2" x14ac:dyDescent="0.25">
      <c r="A659" s="1">
        <v>25843</v>
      </c>
      <c r="B659" s="74" t="s">
        <v>397</v>
      </c>
      <c r="C659" s="1" t="s">
        <v>33</v>
      </c>
      <c r="D659" s="1" t="s">
        <v>29</v>
      </c>
      <c r="E659" s="1" t="s">
        <v>30</v>
      </c>
      <c r="F659" s="1">
        <v>2020</v>
      </c>
      <c r="G659" s="1" t="s">
        <v>3</v>
      </c>
      <c r="H659" s="3">
        <v>26</v>
      </c>
      <c r="I659" s="3">
        <v>25</v>
      </c>
      <c r="J659" s="3">
        <v>350</v>
      </c>
      <c r="K659" s="3">
        <v>14</v>
      </c>
      <c r="L659" s="1" t="s">
        <v>4</v>
      </c>
    </row>
    <row r="660" spans="1:12" outlineLevel="2" x14ac:dyDescent="0.25">
      <c r="A660" s="1">
        <v>25843</v>
      </c>
      <c r="B660" s="74" t="s">
        <v>397</v>
      </c>
      <c r="C660" s="1" t="s">
        <v>33</v>
      </c>
      <c r="D660" s="1" t="s">
        <v>29</v>
      </c>
      <c r="E660" s="1" t="s">
        <v>30</v>
      </c>
      <c r="F660" s="1">
        <v>2020</v>
      </c>
      <c r="G660" s="1" t="s">
        <v>11</v>
      </c>
      <c r="H660" s="3">
        <v>20</v>
      </c>
      <c r="I660" s="3">
        <v>18</v>
      </c>
      <c r="J660" s="3">
        <v>216</v>
      </c>
      <c r="K660" s="3">
        <v>12</v>
      </c>
      <c r="L660" s="1" t="s">
        <v>4</v>
      </c>
    </row>
    <row r="661" spans="1:12" outlineLevel="1" x14ac:dyDescent="0.25">
      <c r="A661" s="107"/>
      <c r="B661" s="108"/>
      <c r="C661" s="107"/>
      <c r="D661" s="107"/>
      <c r="E661" s="109" t="s">
        <v>464</v>
      </c>
      <c r="F661" s="107"/>
      <c r="G661" s="107"/>
      <c r="H661" s="110">
        <f>SUBTOTAL(9,H622:H660)</f>
        <v>2459</v>
      </c>
      <c r="I661" s="110">
        <f>SUBTOTAL(9,I622:I660)</f>
        <v>2368</v>
      </c>
      <c r="J661" s="110">
        <f>SUBTOTAL(9,J622:J660)</f>
        <v>44636</v>
      </c>
      <c r="K661" s="110"/>
      <c r="L661" s="107"/>
    </row>
    <row r="662" spans="1:12" outlineLevel="2" x14ac:dyDescent="0.25">
      <c r="A662" s="5">
        <v>25777</v>
      </c>
      <c r="B662" s="105" t="s">
        <v>386</v>
      </c>
      <c r="C662" s="5" t="s">
        <v>211</v>
      </c>
      <c r="D662" s="5" t="s">
        <v>93</v>
      </c>
      <c r="E662" s="5" t="s">
        <v>94</v>
      </c>
      <c r="F662" s="5">
        <v>2020</v>
      </c>
      <c r="G662" s="5" t="s">
        <v>3</v>
      </c>
      <c r="H662" s="6">
        <v>3</v>
      </c>
      <c r="I662" s="6">
        <v>2</v>
      </c>
      <c r="J662" s="6">
        <v>20</v>
      </c>
      <c r="K662" s="6">
        <v>10</v>
      </c>
      <c r="L662" s="5" t="s">
        <v>4</v>
      </c>
    </row>
    <row r="663" spans="1:12" outlineLevel="2" x14ac:dyDescent="0.25">
      <c r="A663" s="1">
        <v>25438</v>
      </c>
      <c r="B663" s="73" t="s">
        <v>389</v>
      </c>
      <c r="C663" s="1" t="s">
        <v>131</v>
      </c>
      <c r="D663" s="1" t="s">
        <v>93</v>
      </c>
      <c r="E663" s="1" t="s">
        <v>94</v>
      </c>
      <c r="F663" s="1">
        <v>2020</v>
      </c>
      <c r="G663" s="1" t="s">
        <v>3</v>
      </c>
      <c r="H663" s="3">
        <v>2</v>
      </c>
      <c r="I663" s="3">
        <v>2</v>
      </c>
      <c r="J663" s="3">
        <v>1</v>
      </c>
      <c r="K663" s="3">
        <v>0.5</v>
      </c>
      <c r="L663" s="1" t="s">
        <v>4</v>
      </c>
    </row>
    <row r="664" spans="1:12" outlineLevel="2" x14ac:dyDescent="0.25">
      <c r="A664" s="1">
        <v>25438</v>
      </c>
      <c r="B664" s="73" t="s">
        <v>389</v>
      </c>
      <c r="C664" s="1" t="s">
        <v>131</v>
      </c>
      <c r="D664" s="1" t="s">
        <v>93</v>
      </c>
      <c r="E664" s="1" t="s">
        <v>94</v>
      </c>
      <c r="F664" s="1">
        <v>2020</v>
      </c>
      <c r="G664" s="1" t="s">
        <v>11</v>
      </c>
      <c r="H664" s="3">
        <v>2</v>
      </c>
      <c r="I664" s="3">
        <v>2</v>
      </c>
      <c r="J664" s="3">
        <v>1</v>
      </c>
      <c r="K664" s="3">
        <v>0.5</v>
      </c>
      <c r="L664" s="1" t="s">
        <v>4</v>
      </c>
    </row>
    <row r="665" spans="1:12" outlineLevel="2" x14ac:dyDescent="0.25">
      <c r="A665" s="1">
        <v>25126</v>
      </c>
      <c r="B665" s="74" t="s">
        <v>392</v>
      </c>
      <c r="C665" s="1" t="s">
        <v>104</v>
      </c>
      <c r="D665" s="1" t="s">
        <v>93</v>
      </c>
      <c r="E665" s="1" t="s">
        <v>94</v>
      </c>
      <c r="F665" s="1">
        <v>2020</v>
      </c>
      <c r="G665" s="1" t="s">
        <v>11</v>
      </c>
      <c r="H665" s="3">
        <v>0.3</v>
      </c>
      <c r="I665" s="3">
        <v>0.3</v>
      </c>
      <c r="J665" s="3">
        <v>6</v>
      </c>
      <c r="K665" s="3">
        <v>20</v>
      </c>
      <c r="L665" s="1" t="s">
        <v>4</v>
      </c>
    </row>
    <row r="666" spans="1:12" outlineLevel="2" x14ac:dyDescent="0.25">
      <c r="A666" s="1">
        <v>25126</v>
      </c>
      <c r="B666" s="74" t="s">
        <v>392</v>
      </c>
      <c r="C666" s="1" t="s">
        <v>104</v>
      </c>
      <c r="D666" s="1" t="s">
        <v>93</v>
      </c>
      <c r="E666" s="1" t="s">
        <v>94</v>
      </c>
      <c r="F666" s="1">
        <v>2020</v>
      </c>
      <c r="G666" s="1" t="s">
        <v>3</v>
      </c>
      <c r="H666" s="3">
        <v>0.2</v>
      </c>
      <c r="I666" s="3">
        <v>0.2</v>
      </c>
      <c r="J666" s="3">
        <v>4</v>
      </c>
      <c r="K666" s="3">
        <v>20</v>
      </c>
      <c r="L666" s="1" t="s">
        <v>4</v>
      </c>
    </row>
    <row r="667" spans="1:12" outlineLevel="2" x14ac:dyDescent="0.25">
      <c r="A667" s="1">
        <v>25649</v>
      </c>
      <c r="B667" s="74" t="s">
        <v>395</v>
      </c>
      <c r="C667" s="1" t="s">
        <v>162</v>
      </c>
      <c r="D667" s="1" t="s">
        <v>93</v>
      </c>
      <c r="E667" s="1" t="s">
        <v>94</v>
      </c>
      <c r="F667" s="1">
        <v>2020</v>
      </c>
      <c r="G667" s="1" t="s">
        <v>11</v>
      </c>
      <c r="H667" s="3">
        <v>6</v>
      </c>
      <c r="I667" s="3">
        <v>6</v>
      </c>
      <c r="J667" s="3">
        <v>336</v>
      </c>
      <c r="K667" s="3">
        <v>56</v>
      </c>
      <c r="L667" s="1" t="s">
        <v>4</v>
      </c>
    </row>
    <row r="668" spans="1:12" outlineLevel="2" x14ac:dyDescent="0.25">
      <c r="A668" s="1">
        <v>25649</v>
      </c>
      <c r="B668" s="74" t="s">
        <v>395</v>
      </c>
      <c r="C668" s="1" t="s">
        <v>162</v>
      </c>
      <c r="D668" s="1" t="s">
        <v>93</v>
      </c>
      <c r="E668" s="1" t="s">
        <v>94</v>
      </c>
      <c r="F668" s="1">
        <v>2020</v>
      </c>
      <c r="G668" s="1" t="s">
        <v>3</v>
      </c>
      <c r="H668" s="3">
        <v>2</v>
      </c>
      <c r="I668" s="3">
        <v>2</v>
      </c>
      <c r="J668" s="3">
        <v>4</v>
      </c>
      <c r="K668" s="3">
        <v>2</v>
      </c>
      <c r="L668" s="1" t="s">
        <v>4</v>
      </c>
    </row>
    <row r="669" spans="1:12" outlineLevel="2" x14ac:dyDescent="0.25">
      <c r="A669" s="1">
        <v>25779</v>
      </c>
      <c r="B669" s="74" t="s">
        <v>397</v>
      </c>
      <c r="C669" s="1" t="s">
        <v>90</v>
      </c>
      <c r="D669" s="1" t="s">
        <v>93</v>
      </c>
      <c r="E669" s="1" t="s">
        <v>94</v>
      </c>
      <c r="F669" s="1">
        <v>2020</v>
      </c>
      <c r="G669" s="1" t="s">
        <v>3</v>
      </c>
      <c r="H669" s="3">
        <v>21</v>
      </c>
      <c r="I669" s="3">
        <v>21</v>
      </c>
      <c r="J669" s="3">
        <v>84</v>
      </c>
      <c r="K669" s="3">
        <v>4</v>
      </c>
      <c r="L669" s="1" t="s">
        <v>4</v>
      </c>
    </row>
    <row r="670" spans="1:12" outlineLevel="2" x14ac:dyDescent="0.25">
      <c r="A670" s="1">
        <v>25779</v>
      </c>
      <c r="B670" s="74" t="s">
        <v>397</v>
      </c>
      <c r="C670" s="1" t="s">
        <v>90</v>
      </c>
      <c r="D670" s="1" t="s">
        <v>93</v>
      </c>
      <c r="E670" s="1" t="s">
        <v>94</v>
      </c>
      <c r="F670" s="1">
        <v>2020</v>
      </c>
      <c r="G670" s="1" t="s">
        <v>11</v>
      </c>
      <c r="H670" s="3">
        <v>14</v>
      </c>
      <c r="I670" s="3">
        <v>14</v>
      </c>
      <c r="J670" s="3">
        <v>56</v>
      </c>
      <c r="K670" s="3">
        <v>4</v>
      </c>
      <c r="L670" s="1" t="s">
        <v>4</v>
      </c>
    </row>
    <row r="671" spans="1:12" outlineLevel="1" x14ac:dyDescent="0.25">
      <c r="A671" s="107"/>
      <c r="B671" s="108"/>
      <c r="C671" s="107"/>
      <c r="D671" s="107"/>
      <c r="E671" s="109" t="s">
        <v>465</v>
      </c>
      <c r="F671" s="107"/>
      <c r="G671" s="107"/>
      <c r="H671" s="110">
        <f>SUBTOTAL(9,H662:H670)</f>
        <v>50.5</v>
      </c>
      <c r="I671" s="110">
        <f>SUBTOTAL(9,I662:I670)</f>
        <v>49.5</v>
      </c>
      <c r="J671" s="110">
        <f>SUBTOTAL(9,J662:J670)</f>
        <v>512</v>
      </c>
      <c r="K671" s="110"/>
      <c r="L671" s="107"/>
    </row>
    <row r="672" spans="1:12" outlineLevel="2" x14ac:dyDescent="0.25">
      <c r="A672" s="5">
        <v>25035</v>
      </c>
      <c r="B672" s="106" t="s">
        <v>396</v>
      </c>
      <c r="C672" s="5" t="s">
        <v>181</v>
      </c>
      <c r="D672" s="5" t="s">
        <v>307</v>
      </c>
      <c r="E672" s="5" t="s">
        <v>308</v>
      </c>
      <c r="F672" s="5">
        <v>2020</v>
      </c>
      <c r="G672" s="5" t="s">
        <v>225</v>
      </c>
      <c r="H672" s="6">
        <v>47.1</v>
      </c>
      <c r="I672" s="6">
        <v>18.100000000000001</v>
      </c>
      <c r="J672" s="6">
        <v>181</v>
      </c>
      <c r="K672" s="6">
        <v>10</v>
      </c>
      <c r="L672" s="5" t="s">
        <v>50</v>
      </c>
    </row>
    <row r="673" spans="1:12" outlineLevel="1" x14ac:dyDescent="0.25">
      <c r="A673" s="107"/>
      <c r="B673" s="108"/>
      <c r="C673" s="107"/>
      <c r="D673" s="107"/>
      <c r="E673" s="109" t="s">
        <v>466</v>
      </c>
      <c r="F673" s="107"/>
      <c r="G673" s="107"/>
      <c r="H673" s="110">
        <f>SUBTOTAL(9,H672:H672)</f>
        <v>47.1</v>
      </c>
      <c r="I673" s="110">
        <f>SUBTOTAL(9,I672:I672)</f>
        <v>18.100000000000001</v>
      </c>
      <c r="J673" s="110">
        <f>SUBTOTAL(9,J672:J672)</f>
        <v>181</v>
      </c>
      <c r="K673" s="110"/>
      <c r="L673" s="107"/>
    </row>
    <row r="674" spans="1:12" outlineLevel="2" x14ac:dyDescent="0.25">
      <c r="A674" s="5">
        <v>25148</v>
      </c>
      <c r="B674" s="105" t="s">
        <v>385</v>
      </c>
      <c r="C674" s="5" t="s">
        <v>130</v>
      </c>
      <c r="D674" s="5" t="s">
        <v>64</v>
      </c>
      <c r="E674" s="5" t="s">
        <v>65</v>
      </c>
      <c r="F674" s="5">
        <v>2020</v>
      </c>
      <c r="G674" s="5" t="s">
        <v>11</v>
      </c>
      <c r="H674" s="6">
        <v>10.5</v>
      </c>
      <c r="I674" s="6">
        <v>10.1</v>
      </c>
      <c r="J674" s="6">
        <v>18.720000000000002</v>
      </c>
      <c r="K674" s="6">
        <v>1.85346534653465</v>
      </c>
      <c r="L674" s="5" t="s">
        <v>4</v>
      </c>
    </row>
    <row r="675" spans="1:12" outlineLevel="2" x14ac:dyDescent="0.25">
      <c r="A675" s="1">
        <v>25148</v>
      </c>
      <c r="B675" s="73" t="s">
        <v>385</v>
      </c>
      <c r="C675" s="1" t="s">
        <v>130</v>
      </c>
      <c r="D675" s="1" t="s">
        <v>64</v>
      </c>
      <c r="E675" s="1" t="s">
        <v>65</v>
      </c>
      <c r="F675" s="1">
        <v>2020</v>
      </c>
      <c r="G675" s="1" t="s">
        <v>3</v>
      </c>
      <c r="H675" s="3">
        <v>10</v>
      </c>
      <c r="I675" s="3">
        <v>10</v>
      </c>
      <c r="J675" s="3">
        <v>18</v>
      </c>
      <c r="K675" s="3">
        <v>1.8</v>
      </c>
      <c r="L675" s="1" t="s">
        <v>4</v>
      </c>
    </row>
    <row r="676" spans="1:12" outlineLevel="2" x14ac:dyDescent="0.25">
      <c r="A676" s="1">
        <v>25662</v>
      </c>
      <c r="B676" s="73" t="s">
        <v>388</v>
      </c>
      <c r="C676" s="1" t="s">
        <v>153</v>
      </c>
      <c r="D676" s="1" t="s">
        <v>64</v>
      </c>
      <c r="E676" s="1" t="s">
        <v>65</v>
      </c>
      <c r="F676" s="1">
        <v>2020</v>
      </c>
      <c r="G676" s="1" t="s">
        <v>11</v>
      </c>
      <c r="H676" s="3">
        <v>1.5</v>
      </c>
      <c r="I676" s="3">
        <v>1.5</v>
      </c>
      <c r="J676" s="3">
        <v>6</v>
      </c>
      <c r="K676" s="3">
        <v>4</v>
      </c>
      <c r="L676" s="1" t="s">
        <v>4</v>
      </c>
    </row>
    <row r="677" spans="1:12" outlineLevel="2" x14ac:dyDescent="0.25">
      <c r="A677" s="1">
        <v>25662</v>
      </c>
      <c r="B677" s="73" t="s">
        <v>388</v>
      </c>
      <c r="C677" s="1" t="s">
        <v>153</v>
      </c>
      <c r="D677" s="1" t="s">
        <v>64</v>
      </c>
      <c r="E677" s="1" t="s">
        <v>65</v>
      </c>
      <c r="F677" s="1">
        <v>2020</v>
      </c>
      <c r="G677" s="1" t="s">
        <v>3</v>
      </c>
      <c r="H677" s="3">
        <v>1</v>
      </c>
      <c r="I677" s="3">
        <v>1</v>
      </c>
      <c r="J677" s="3">
        <v>3</v>
      </c>
      <c r="K677" s="3">
        <v>3</v>
      </c>
      <c r="L677" s="1" t="s">
        <v>4</v>
      </c>
    </row>
    <row r="678" spans="1:12" outlineLevel="2" x14ac:dyDescent="0.25">
      <c r="A678" s="1">
        <v>25867</v>
      </c>
      <c r="B678" s="73" t="s">
        <v>388</v>
      </c>
      <c r="C678" s="1" t="s">
        <v>166</v>
      </c>
      <c r="D678" s="1" t="s">
        <v>64</v>
      </c>
      <c r="E678" s="1" t="s">
        <v>65</v>
      </c>
      <c r="F678" s="1">
        <v>2020</v>
      </c>
      <c r="G678" s="1" t="s">
        <v>3</v>
      </c>
      <c r="H678" s="3">
        <v>1</v>
      </c>
      <c r="I678" s="3">
        <v>1</v>
      </c>
      <c r="J678" s="3">
        <v>10</v>
      </c>
      <c r="K678" s="3">
        <v>10</v>
      </c>
      <c r="L678" s="1" t="s">
        <v>4</v>
      </c>
    </row>
    <row r="679" spans="1:12" outlineLevel="2" x14ac:dyDescent="0.25">
      <c r="A679" s="1">
        <v>25178</v>
      </c>
      <c r="B679" s="73" t="s">
        <v>390</v>
      </c>
      <c r="C679" s="1" t="s">
        <v>135</v>
      </c>
      <c r="D679" s="1" t="s">
        <v>64</v>
      </c>
      <c r="E679" s="1" t="s">
        <v>65</v>
      </c>
      <c r="F679" s="1">
        <v>2020</v>
      </c>
      <c r="G679" s="1" t="s">
        <v>3</v>
      </c>
      <c r="H679" s="3">
        <v>25</v>
      </c>
      <c r="I679" s="3">
        <v>22</v>
      </c>
      <c r="J679" s="3">
        <v>154</v>
      </c>
      <c r="K679" s="3">
        <v>7</v>
      </c>
      <c r="L679" s="1" t="s">
        <v>4</v>
      </c>
    </row>
    <row r="680" spans="1:12" outlineLevel="2" x14ac:dyDescent="0.25">
      <c r="A680" s="1">
        <v>25594</v>
      </c>
      <c r="B680" s="73" t="s">
        <v>390</v>
      </c>
      <c r="C680" s="1" t="s">
        <v>157</v>
      </c>
      <c r="D680" s="1" t="s">
        <v>64</v>
      </c>
      <c r="E680" s="1" t="s">
        <v>65</v>
      </c>
      <c r="F680" s="1">
        <v>2020</v>
      </c>
      <c r="G680" s="1" t="s">
        <v>11</v>
      </c>
      <c r="H680" s="3">
        <v>4</v>
      </c>
      <c r="I680" s="3">
        <v>4</v>
      </c>
      <c r="J680" s="3">
        <v>40</v>
      </c>
      <c r="K680" s="3">
        <v>10</v>
      </c>
      <c r="L680" s="1" t="s">
        <v>4</v>
      </c>
    </row>
    <row r="681" spans="1:12" outlineLevel="2" x14ac:dyDescent="0.25">
      <c r="A681" s="1">
        <v>25841</v>
      </c>
      <c r="B681" s="73" t="s">
        <v>390</v>
      </c>
      <c r="C681" s="1" t="s">
        <v>125</v>
      </c>
      <c r="D681" s="1" t="s">
        <v>64</v>
      </c>
      <c r="E681" s="1" t="s">
        <v>65</v>
      </c>
      <c r="F681" s="1">
        <v>2020</v>
      </c>
      <c r="G681" s="1" t="s">
        <v>3</v>
      </c>
      <c r="H681" s="3">
        <v>25</v>
      </c>
      <c r="I681" s="3">
        <v>25</v>
      </c>
      <c r="J681" s="3">
        <v>125</v>
      </c>
      <c r="K681" s="3">
        <v>5</v>
      </c>
      <c r="L681" s="1" t="s">
        <v>4</v>
      </c>
    </row>
    <row r="682" spans="1:12" outlineLevel="2" x14ac:dyDescent="0.25">
      <c r="A682" s="1">
        <v>25845</v>
      </c>
      <c r="B682" s="73" t="s">
        <v>390</v>
      </c>
      <c r="C682" s="1" t="s">
        <v>63</v>
      </c>
      <c r="D682" s="1" t="s">
        <v>64</v>
      </c>
      <c r="E682" s="1" t="s">
        <v>65</v>
      </c>
      <c r="F682" s="1">
        <v>2020</v>
      </c>
      <c r="G682" s="1" t="s">
        <v>3</v>
      </c>
      <c r="H682" s="3">
        <v>250</v>
      </c>
      <c r="I682" s="3">
        <v>235</v>
      </c>
      <c r="J682" s="3">
        <v>3760</v>
      </c>
      <c r="K682" s="3">
        <v>16</v>
      </c>
      <c r="L682" s="1" t="s">
        <v>4</v>
      </c>
    </row>
    <row r="683" spans="1:12" outlineLevel="2" x14ac:dyDescent="0.25">
      <c r="A683" s="1">
        <v>25845</v>
      </c>
      <c r="B683" s="73" t="s">
        <v>390</v>
      </c>
      <c r="C683" s="1" t="s">
        <v>63</v>
      </c>
      <c r="D683" s="1" t="s">
        <v>64</v>
      </c>
      <c r="E683" s="1" t="s">
        <v>65</v>
      </c>
      <c r="F683" s="1">
        <v>2020</v>
      </c>
      <c r="G683" s="1" t="s">
        <v>11</v>
      </c>
      <c r="H683" s="3">
        <v>220</v>
      </c>
      <c r="I683" s="3">
        <v>220</v>
      </c>
      <c r="J683" s="3">
        <v>2640</v>
      </c>
      <c r="K683" s="3">
        <v>12</v>
      </c>
      <c r="L683" s="1" t="s">
        <v>4</v>
      </c>
    </row>
    <row r="684" spans="1:12" outlineLevel="2" x14ac:dyDescent="0.25">
      <c r="A684" s="1">
        <v>25823</v>
      </c>
      <c r="B684" s="73" t="s">
        <v>391</v>
      </c>
      <c r="C684" s="1" t="s">
        <v>216</v>
      </c>
      <c r="D684" s="1" t="s">
        <v>64</v>
      </c>
      <c r="E684" s="1" t="s">
        <v>65</v>
      </c>
      <c r="F684" s="1">
        <v>2020</v>
      </c>
      <c r="G684" s="1" t="s">
        <v>3</v>
      </c>
      <c r="H684" s="3">
        <v>0.5</v>
      </c>
      <c r="I684" s="3">
        <v>0.5</v>
      </c>
      <c r="J684" s="3">
        <v>2.5</v>
      </c>
      <c r="K684" s="3">
        <v>5</v>
      </c>
      <c r="L684" s="1" t="s">
        <v>4</v>
      </c>
    </row>
    <row r="685" spans="1:12" outlineLevel="2" x14ac:dyDescent="0.25">
      <c r="A685" s="1">
        <v>25126</v>
      </c>
      <c r="B685" s="74" t="s">
        <v>392</v>
      </c>
      <c r="C685" s="1" t="s">
        <v>104</v>
      </c>
      <c r="D685" s="1" t="s">
        <v>64</v>
      </c>
      <c r="E685" s="1" t="s">
        <v>65</v>
      </c>
      <c r="F685" s="1">
        <v>2020</v>
      </c>
      <c r="G685" s="1" t="s">
        <v>11</v>
      </c>
      <c r="H685" s="3">
        <v>29</v>
      </c>
      <c r="I685" s="3">
        <v>29</v>
      </c>
      <c r="J685" s="3">
        <v>174</v>
      </c>
      <c r="K685" s="3">
        <v>6</v>
      </c>
      <c r="L685" s="1" t="s">
        <v>4</v>
      </c>
    </row>
    <row r="686" spans="1:12" outlineLevel="2" x14ac:dyDescent="0.25">
      <c r="A686" s="1">
        <v>25126</v>
      </c>
      <c r="B686" s="74" t="s">
        <v>392</v>
      </c>
      <c r="C686" s="1" t="s">
        <v>104</v>
      </c>
      <c r="D686" s="1" t="s">
        <v>64</v>
      </c>
      <c r="E686" s="1" t="s">
        <v>65</v>
      </c>
      <c r="F686" s="1">
        <v>2020</v>
      </c>
      <c r="G686" s="1" t="s">
        <v>3</v>
      </c>
      <c r="H686" s="3">
        <v>2.7</v>
      </c>
      <c r="I686" s="3">
        <v>2.7</v>
      </c>
      <c r="J686" s="3">
        <v>16.200000000000003</v>
      </c>
      <c r="K686" s="3">
        <v>6</v>
      </c>
      <c r="L686" s="1" t="s">
        <v>4</v>
      </c>
    </row>
    <row r="687" spans="1:12" outlineLevel="2" x14ac:dyDescent="0.25">
      <c r="A687" s="1">
        <v>25175</v>
      </c>
      <c r="B687" s="74" t="s">
        <v>392</v>
      </c>
      <c r="C687" s="1" t="s">
        <v>192</v>
      </c>
      <c r="D687" s="1" t="s">
        <v>64</v>
      </c>
      <c r="E687" s="1" t="s">
        <v>65</v>
      </c>
      <c r="F687" s="1">
        <v>2020</v>
      </c>
      <c r="G687" s="1" t="s">
        <v>3</v>
      </c>
      <c r="H687" s="3">
        <v>10</v>
      </c>
      <c r="I687" s="3">
        <v>9</v>
      </c>
      <c r="J687" s="3">
        <v>54</v>
      </c>
      <c r="K687" s="3">
        <v>6</v>
      </c>
      <c r="L687" s="1" t="s">
        <v>4</v>
      </c>
    </row>
    <row r="688" spans="1:12" outlineLevel="2" x14ac:dyDescent="0.25">
      <c r="A688" s="1">
        <v>25175</v>
      </c>
      <c r="B688" s="74" t="s">
        <v>392</v>
      </c>
      <c r="C688" s="1" t="s">
        <v>192</v>
      </c>
      <c r="D688" s="1" t="s">
        <v>64</v>
      </c>
      <c r="E688" s="1" t="s">
        <v>65</v>
      </c>
      <c r="F688" s="1">
        <v>2020</v>
      </c>
      <c r="G688" s="1" t="s">
        <v>11</v>
      </c>
      <c r="H688" s="3">
        <v>2</v>
      </c>
      <c r="I688" s="3">
        <v>2</v>
      </c>
      <c r="J688" s="3">
        <v>10</v>
      </c>
      <c r="K688" s="3">
        <v>5</v>
      </c>
      <c r="L688" s="1" t="s">
        <v>4</v>
      </c>
    </row>
    <row r="689" spans="1:12" outlineLevel="2" x14ac:dyDescent="0.25">
      <c r="A689" s="1">
        <v>25214</v>
      </c>
      <c r="B689" s="74" t="s">
        <v>392</v>
      </c>
      <c r="C689" s="1" t="s">
        <v>194</v>
      </c>
      <c r="D689" s="1" t="s">
        <v>64</v>
      </c>
      <c r="E689" s="1" t="s">
        <v>65</v>
      </c>
      <c r="F689" s="1">
        <v>2020</v>
      </c>
      <c r="G689" s="1" t="s">
        <v>11</v>
      </c>
      <c r="H689" s="3">
        <v>58.2</v>
      </c>
      <c r="I689" s="3">
        <v>58.2</v>
      </c>
      <c r="J689" s="3">
        <v>640.20000000000005</v>
      </c>
      <c r="K689" s="3">
        <v>11</v>
      </c>
      <c r="L689" s="1" t="s">
        <v>4</v>
      </c>
    </row>
    <row r="690" spans="1:12" outlineLevel="2" x14ac:dyDescent="0.25">
      <c r="A690" s="1">
        <v>25214</v>
      </c>
      <c r="B690" s="74" t="s">
        <v>392</v>
      </c>
      <c r="C690" s="1" t="s">
        <v>194</v>
      </c>
      <c r="D690" s="1" t="s">
        <v>64</v>
      </c>
      <c r="E690" s="1" t="s">
        <v>65</v>
      </c>
      <c r="F690" s="1">
        <v>2020</v>
      </c>
      <c r="G690" s="1" t="s">
        <v>3</v>
      </c>
      <c r="H690" s="3">
        <v>49</v>
      </c>
      <c r="I690" s="3">
        <v>46.09</v>
      </c>
      <c r="J690" s="3">
        <v>506.99</v>
      </c>
      <c r="K690" s="3">
        <v>11</v>
      </c>
      <c r="L690" s="1" t="s">
        <v>4</v>
      </c>
    </row>
    <row r="691" spans="1:12" outlineLevel="2" x14ac:dyDescent="0.25">
      <c r="A691" s="1">
        <v>25758</v>
      </c>
      <c r="B691" s="74" t="s">
        <v>392</v>
      </c>
      <c r="C691" s="1" t="s">
        <v>111</v>
      </c>
      <c r="D691" s="1" t="s">
        <v>64</v>
      </c>
      <c r="E691" s="1" t="s">
        <v>65</v>
      </c>
      <c r="F691" s="1">
        <v>2020</v>
      </c>
      <c r="G691" s="1" t="s">
        <v>11</v>
      </c>
      <c r="H691" s="3">
        <v>5</v>
      </c>
      <c r="I691" s="3">
        <v>5</v>
      </c>
      <c r="J691" s="3">
        <v>125</v>
      </c>
      <c r="K691" s="3">
        <v>25</v>
      </c>
      <c r="L691" s="1" t="s">
        <v>4</v>
      </c>
    </row>
    <row r="692" spans="1:12" outlineLevel="2" x14ac:dyDescent="0.25">
      <c r="A692" s="1">
        <v>25317</v>
      </c>
      <c r="B692" s="74" t="s">
        <v>397</v>
      </c>
      <c r="C692" s="1" t="s">
        <v>28</v>
      </c>
      <c r="D692" s="1" t="s">
        <v>64</v>
      </c>
      <c r="E692" s="1" t="s">
        <v>65</v>
      </c>
      <c r="F692" s="1">
        <v>2020</v>
      </c>
      <c r="G692" s="1" t="s">
        <v>3</v>
      </c>
      <c r="H692" s="3">
        <v>1</v>
      </c>
      <c r="I692" s="3">
        <v>1</v>
      </c>
      <c r="J692" s="3">
        <v>6</v>
      </c>
      <c r="K692" s="3">
        <v>6</v>
      </c>
      <c r="L692" s="1" t="s">
        <v>4</v>
      </c>
    </row>
    <row r="693" spans="1:12" outlineLevel="1" x14ac:dyDescent="0.25">
      <c r="A693" s="107"/>
      <c r="B693" s="108"/>
      <c r="C693" s="107"/>
      <c r="D693" s="107"/>
      <c r="E693" s="109" t="s">
        <v>467</v>
      </c>
      <c r="F693" s="107"/>
      <c r="G693" s="107"/>
      <c r="H693" s="110">
        <f>SUBTOTAL(9,H674:H692)</f>
        <v>705.40000000000009</v>
      </c>
      <c r="I693" s="110">
        <f>SUBTOTAL(9,I674:I692)</f>
        <v>683.09000000000015</v>
      </c>
      <c r="J693" s="110">
        <f>SUBTOTAL(9,J674:J692)</f>
        <v>8309.61</v>
      </c>
      <c r="K693" s="110"/>
      <c r="L693" s="107"/>
    </row>
    <row r="694" spans="1:12" outlineLevel="2" x14ac:dyDescent="0.25">
      <c r="A694" s="5">
        <v>25426</v>
      </c>
      <c r="B694" s="105" t="s">
        <v>384</v>
      </c>
      <c r="C694" s="5" t="s">
        <v>145</v>
      </c>
      <c r="D694" s="5" t="s">
        <v>291</v>
      </c>
      <c r="E694" s="5" t="s">
        <v>292</v>
      </c>
      <c r="F694" s="5">
        <v>2020</v>
      </c>
      <c r="G694" s="5" t="s">
        <v>225</v>
      </c>
      <c r="H694" s="6">
        <v>3</v>
      </c>
      <c r="I694" s="6">
        <v>3</v>
      </c>
      <c r="J694" s="6">
        <v>13</v>
      </c>
      <c r="K694" s="6">
        <v>4.3333333333333304</v>
      </c>
      <c r="L694" s="5" t="s">
        <v>50</v>
      </c>
    </row>
    <row r="695" spans="1:12" outlineLevel="2" x14ac:dyDescent="0.25">
      <c r="A695" s="1">
        <v>25175</v>
      </c>
      <c r="B695" s="74" t="s">
        <v>392</v>
      </c>
      <c r="C695" s="1" t="s">
        <v>192</v>
      </c>
      <c r="D695" s="1" t="s">
        <v>291</v>
      </c>
      <c r="E695" s="1" t="s">
        <v>292</v>
      </c>
      <c r="F695" s="1">
        <v>2020</v>
      </c>
      <c r="G695" s="1" t="s">
        <v>225</v>
      </c>
      <c r="H695" s="3">
        <v>4</v>
      </c>
      <c r="I695" s="3">
        <v>3</v>
      </c>
      <c r="J695" s="3">
        <v>40</v>
      </c>
      <c r="K695" s="3">
        <v>10</v>
      </c>
      <c r="L695" s="1" t="s">
        <v>50</v>
      </c>
    </row>
    <row r="696" spans="1:12" outlineLevel="2" x14ac:dyDescent="0.25">
      <c r="A696" s="1">
        <v>25154</v>
      </c>
      <c r="B696" s="74" t="s">
        <v>397</v>
      </c>
      <c r="C696" s="1" t="s">
        <v>140</v>
      </c>
      <c r="D696" s="1" t="s">
        <v>291</v>
      </c>
      <c r="E696" s="1" t="s">
        <v>292</v>
      </c>
      <c r="F696" s="1">
        <v>2020</v>
      </c>
      <c r="G696" s="1" t="s">
        <v>225</v>
      </c>
      <c r="H696" s="3">
        <v>1</v>
      </c>
      <c r="I696" s="3">
        <v>1</v>
      </c>
      <c r="J696" s="3">
        <v>3</v>
      </c>
      <c r="K696" s="3">
        <v>3</v>
      </c>
      <c r="L696" s="1" t="s">
        <v>50</v>
      </c>
    </row>
    <row r="697" spans="1:12" outlineLevel="1" x14ac:dyDescent="0.25">
      <c r="A697" s="107"/>
      <c r="B697" s="108"/>
      <c r="C697" s="107"/>
      <c r="D697" s="107"/>
      <c r="E697" s="109" t="s">
        <v>468</v>
      </c>
      <c r="F697" s="107"/>
      <c r="G697" s="107"/>
      <c r="H697" s="110">
        <f>SUBTOTAL(9,H694:H696)</f>
        <v>8</v>
      </c>
      <c r="I697" s="110">
        <f>SUBTOTAL(9,I694:I696)</f>
        <v>7</v>
      </c>
      <c r="J697" s="110">
        <f>SUBTOTAL(9,J694:J696)</f>
        <v>56</v>
      </c>
      <c r="K697" s="110"/>
      <c r="L697" s="107"/>
    </row>
    <row r="698" spans="1:12" outlineLevel="2" x14ac:dyDescent="0.25">
      <c r="A698" s="5">
        <v>25426</v>
      </c>
      <c r="B698" s="105" t="s">
        <v>384</v>
      </c>
      <c r="C698" s="5" t="s">
        <v>145</v>
      </c>
      <c r="D698" s="5" t="s">
        <v>255</v>
      </c>
      <c r="E698" s="5" t="s">
        <v>338</v>
      </c>
      <c r="F698" s="5">
        <v>2020</v>
      </c>
      <c r="G698" s="5" t="s">
        <v>225</v>
      </c>
      <c r="H698" s="6">
        <v>11.7</v>
      </c>
      <c r="I698" s="6">
        <v>11.7</v>
      </c>
      <c r="J698" s="6">
        <v>180</v>
      </c>
      <c r="K698" s="6">
        <v>15.384615384615399</v>
      </c>
      <c r="L698" s="5" t="s">
        <v>50</v>
      </c>
    </row>
    <row r="699" spans="1:12" outlineLevel="2" x14ac:dyDescent="0.25">
      <c r="A699" s="1">
        <v>25001</v>
      </c>
      <c r="B699" s="73" t="s">
        <v>383</v>
      </c>
      <c r="C699" s="1" t="s">
        <v>128</v>
      </c>
      <c r="D699" s="1" t="s">
        <v>255</v>
      </c>
      <c r="E699" s="1" t="s">
        <v>338</v>
      </c>
      <c r="F699" s="1">
        <v>2020</v>
      </c>
      <c r="G699" s="1" t="s">
        <v>225</v>
      </c>
      <c r="H699" s="3">
        <v>50</v>
      </c>
      <c r="I699" s="3">
        <v>48</v>
      </c>
      <c r="J699" s="3">
        <v>200</v>
      </c>
      <c r="K699" s="3">
        <v>4</v>
      </c>
      <c r="L699" s="1" t="s">
        <v>50</v>
      </c>
    </row>
    <row r="700" spans="1:12" outlineLevel="2" x14ac:dyDescent="0.25">
      <c r="A700" s="1">
        <v>25488</v>
      </c>
      <c r="B700" s="73" t="s">
        <v>383</v>
      </c>
      <c r="C700" s="1" t="s">
        <v>223</v>
      </c>
      <c r="D700" s="1" t="s">
        <v>255</v>
      </c>
      <c r="E700" s="1" t="s">
        <v>338</v>
      </c>
      <c r="F700" s="1">
        <v>2020</v>
      </c>
      <c r="G700" s="1" t="s">
        <v>225</v>
      </c>
      <c r="H700" s="3">
        <v>65.5</v>
      </c>
      <c r="I700" s="3">
        <v>58.5</v>
      </c>
      <c r="J700" s="3">
        <v>292.5</v>
      </c>
      <c r="K700" s="3">
        <v>5</v>
      </c>
      <c r="L700" s="1" t="s">
        <v>50</v>
      </c>
    </row>
    <row r="701" spans="1:12" outlineLevel="2" x14ac:dyDescent="0.25">
      <c r="A701" s="1">
        <v>25612</v>
      </c>
      <c r="B701" s="73" t="s">
        <v>383</v>
      </c>
      <c r="C701" s="1" t="s">
        <v>34</v>
      </c>
      <c r="D701" s="1" t="s">
        <v>255</v>
      </c>
      <c r="E701" s="1" t="s">
        <v>338</v>
      </c>
      <c r="F701" s="1">
        <v>2020</v>
      </c>
      <c r="G701" s="1" t="s">
        <v>225</v>
      </c>
      <c r="H701" s="3">
        <v>56</v>
      </c>
      <c r="I701" s="3">
        <v>51</v>
      </c>
      <c r="J701" s="3">
        <v>204</v>
      </c>
      <c r="K701" s="3">
        <v>4</v>
      </c>
      <c r="L701" s="1" t="s">
        <v>50</v>
      </c>
    </row>
    <row r="702" spans="1:12" outlineLevel="2" x14ac:dyDescent="0.25">
      <c r="A702" s="1">
        <v>25148</v>
      </c>
      <c r="B702" s="73" t="s">
        <v>385</v>
      </c>
      <c r="C702" s="1" t="s">
        <v>130</v>
      </c>
      <c r="D702" s="1" t="s">
        <v>255</v>
      </c>
      <c r="E702" s="1" t="s">
        <v>338</v>
      </c>
      <c r="F702" s="1">
        <v>2020</v>
      </c>
      <c r="G702" s="1" t="s">
        <v>225</v>
      </c>
      <c r="H702" s="3">
        <v>108</v>
      </c>
      <c r="I702" s="3">
        <v>74</v>
      </c>
      <c r="J702" s="3">
        <v>324</v>
      </c>
      <c r="K702" s="3">
        <v>3</v>
      </c>
      <c r="L702" s="1" t="s">
        <v>50</v>
      </c>
    </row>
    <row r="703" spans="1:12" outlineLevel="2" x14ac:dyDescent="0.25">
      <c r="A703" s="1">
        <v>25019</v>
      </c>
      <c r="B703" s="73" t="s">
        <v>386</v>
      </c>
      <c r="C703" s="1" t="s">
        <v>149</v>
      </c>
      <c r="D703" s="1" t="s">
        <v>255</v>
      </c>
      <c r="E703" s="1" t="s">
        <v>338</v>
      </c>
      <c r="F703" s="1">
        <v>2020</v>
      </c>
      <c r="G703" s="1" t="s">
        <v>225</v>
      </c>
      <c r="H703" s="3">
        <v>161</v>
      </c>
      <c r="I703" s="3">
        <v>159</v>
      </c>
      <c r="J703" s="3">
        <v>805</v>
      </c>
      <c r="K703" s="3">
        <v>5</v>
      </c>
      <c r="L703" s="1" t="s">
        <v>50</v>
      </c>
    </row>
    <row r="704" spans="1:12" outlineLevel="2" x14ac:dyDescent="0.25">
      <c r="A704" s="1">
        <v>25398</v>
      </c>
      <c r="B704" s="73" t="s">
        <v>386</v>
      </c>
      <c r="C704" s="1" t="s">
        <v>170</v>
      </c>
      <c r="D704" s="1" t="s">
        <v>255</v>
      </c>
      <c r="E704" s="1" t="s">
        <v>338</v>
      </c>
      <c r="F704" s="1">
        <v>2020</v>
      </c>
      <c r="G704" s="1" t="s">
        <v>225</v>
      </c>
      <c r="H704" s="3">
        <v>21</v>
      </c>
      <c r="I704" s="3">
        <v>11</v>
      </c>
      <c r="J704" s="3">
        <v>121</v>
      </c>
      <c r="K704" s="3">
        <v>11</v>
      </c>
      <c r="L704" s="1" t="s">
        <v>50</v>
      </c>
    </row>
    <row r="705" spans="1:12" outlineLevel="2" x14ac:dyDescent="0.25">
      <c r="A705" s="1">
        <v>25402</v>
      </c>
      <c r="B705" s="73" t="s">
        <v>386</v>
      </c>
      <c r="C705" s="1" t="s">
        <v>203</v>
      </c>
      <c r="D705" s="1" t="s">
        <v>255</v>
      </c>
      <c r="E705" s="1" t="s">
        <v>338</v>
      </c>
      <c r="F705" s="1">
        <v>2020</v>
      </c>
      <c r="G705" s="1" t="s">
        <v>225</v>
      </c>
      <c r="H705" s="3">
        <v>207</v>
      </c>
      <c r="I705" s="3">
        <v>190</v>
      </c>
      <c r="J705" s="3">
        <v>1900</v>
      </c>
      <c r="K705" s="3">
        <v>10</v>
      </c>
      <c r="L705" s="1" t="s">
        <v>50</v>
      </c>
    </row>
    <row r="706" spans="1:12" outlineLevel="2" x14ac:dyDescent="0.25">
      <c r="A706" s="1">
        <v>25658</v>
      </c>
      <c r="B706" s="73" t="s">
        <v>386</v>
      </c>
      <c r="C706" s="1" t="s">
        <v>208</v>
      </c>
      <c r="D706" s="1" t="s">
        <v>255</v>
      </c>
      <c r="E706" s="1" t="s">
        <v>338</v>
      </c>
      <c r="F706" s="1">
        <v>2020</v>
      </c>
      <c r="G706" s="1" t="s">
        <v>225</v>
      </c>
      <c r="H706" s="3">
        <v>120</v>
      </c>
      <c r="I706" s="3">
        <v>116</v>
      </c>
      <c r="J706" s="3">
        <v>696</v>
      </c>
      <c r="K706" s="3">
        <v>6</v>
      </c>
      <c r="L706" s="1" t="s">
        <v>50</v>
      </c>
    </row>
    <row r="707" spans="1:12" outlineLevel="2" x14ac:dyDescent="0.25">
      <c r="A707" s="1">
        <v>25875</v>
      </c>
      <c r="B707" s="73" t="s">
        <v>386</v>
      </c>
      <c r="C707" s="1" t="s">
        <v>147</v>
      </c>
      <c r="D707" s="1" t="s">
        <v>255</v>
      </c>
      <c r="E707" s="1" t="s">
        <v>338</v>
      </c>
      <c r="F707" s="1">
        <v>2020</v>
      </c>
      <c r="G707" s="1" t="s">
        <v>225</v>
      </c>
      <c r="H707" s="3">
        <v>76</v>
      </c>
      <c r="I707" s="3">
        <v>66</v>
      </c>
      <c r="J707" s="3">
        <v>462</v>
      </c>
      <c r="K707" s="3">
        <v>7</v>
      </c>
      <c r="L707" s="1" t="s">
        <v>50</v>
      </c>
    </row>
    <row r="708" spans="1:12" outlineLevel="2" x14ac:dyDescent="0.25">
      <c r="A708" s="1">
        <v>25438</v>
      </c>
      <c r="B708" s="73" t="s">
        <v>389</v>
      </c>
      <c r="C708" s="1" t="s">
        <v>131</v>
      </c>
      <c r="D708" s="1" t="s">
        <v>255</v>
      </c>
      <c r="E708" s="1" t="s">
        <v>338</v>
      </c>
      <c r="F708" s="1">
        <v>2020</v>
      </c>
      <c r="G708" s="1" t="s">
        <v>225</v>
      </c>
      <c r="H708" s="3">
        <v>25</v>
      </c>
      <c r="I708" s="3">
        <v>12</v>
      </c>
      <c r="J708" s="3">
        <v>194.11764705882399</v>
      </c>
      <c r="K708" s="3">
        <v>8.8235294117647101</v>
      </c>
      <c r="L708" s="1" t="s">
        <v>50</v>
      </c>
    </row>
    <row r="709" spans="1:12" outlineLevel="2" x14ac:dyDescent="0.25">
      <c r="A709" s="1">
        <v>25530</v>
      </c>
      <c r="B709" s="73" t="s">
        <v>389</v>
      </c>
      <c r="C709" s="1" t="s">
        <v>206</v>
      </c>
      <c r="D709" s="1" t="s">
        <v>255</v>
      </c>
      <c r="E709" s="1" t="s">
        <v>338</v>
      </c>
      <c r="F709" s="1">
        <v>2020</v>
      </c>
      <c r="G709" s="1" t="s">
        <v>225</v>
      </c>
      <c r="H709" s="3">
        <v>7</v>
      </c>
      <c r="I709" s="3">
        <v>7</v>
      </c>
      <c r="J709" s="3">
        <v>35</v>
      </c>
      <c r="K709" s="3">
        <v>5</v>
      </c>
      <c r="L709" s="1" t="s">
        <v>50</v>
      </c>
    </row>
    <row r="710" spans="1:12" outlineLevel="2" x14ac:dyDescent="0.25">
      <c r="A710" s="1">
        <v>25258</v>
      </c>
      <c r="B710" s="73" t="s">
        <v>391</v>
      </c>
      <c r="C710" s="1" t="s">
        <v>185</v>
      </c>
      <c r="D710" s="1" t="s">
        <v>255</v>
      </c>
      <c r="E710" s="1" t="s">
        <v>338</v>
      </c>
      <c r="F710" s="1">
        <v>2020</v>
      </c>
      <c r="G710" s="1" t="s">
        <v>225</v>
      </c>
      <c r="H710" s="3">
        <v>113</v>
      </c>
      <c r="I710" s="3">
        <v>84</v>
      </c>
      <c r="J710" s="3">
        <v>768</v>
      </c>
      <c r="K710" s="3">
        <v>8</v>
      </c>
      <c r="L710" s="1" t="s">
        <v>50</v>
      </c>
    </row>
    <row r="711" spans="1:12" outlineLevel="2" x14ac:dyDescent="0.25">
      <c r="A711" s="1">
        <v>25513</v>
      </c>
      <c r="B711" s="73" t="s">
        <v>391</v>
      </c>
      <c r="C711" s="1" t="s">
        <v>21</v>
      </c>
      <c r="D711" s="1" t="s">
        <v>255</v>
      </c>
      <c r="E711" s="1" t="s">
        <v>338</v>
      </c>
      <c r="F711" s="1">
        <v>2020</v>
      </c>
      <c r="G711" s="1" t="s">
        <v>225</v>
      </c>
      <c r="H711" s="3">
        <v>724</v>
      </c>
      <c r="I711" s="3">
        <v>686</v>
      </c>
      <c r="J711" s="3">
        <v>7546</v>
      </c>
      <c r="K711" s="3">
        <v>11</v>
      </c>
      <c r="L711" s="1" t="s">
        <v>50</v>
      </c>
    </row>
    <row r="712" spans="1:12" outlineLevel="2" x14ac:dyDescent="0.25">
      <c r="A712" s="1">
        <v>25653</v>
      </c>
      <c r="B712" s="73" t="s">
        <v>391</v>
      </c>
      <c r="C712" s="1" t="s">
        <v>207</v>
      </c>
      <c r="D712" s="1" t="s">
        <v>255</v>
      </c>
      <c r="E712" s="1" t="s">
        <v>338</v>
      </c>
      <c r="F712" s="1">
        <v>2020</v>
      </c>
      <c r="G712" s="1" t="s">
        <v>225</v>
      </c>
      <c r="H712" s="3">
        <v>63</v>
      </c>
      <c r="I712" s="3">
        <v>63</v>
      </c>
      <c r="J712" s="3">
        <v>441</v>
      </c>
      <c r="K712" s="3">
        <v>7</v>
      </c>
      <c r="L712" s="1" t="s">
        <v>50</v>
      </c>
    </row>
    <row r="713" spans="1:12" outlineLevel="2" x14ac:dyDescent="0.25">
      <c r="A713" s="1">
        <v>25823</v>
      </c>
      <c r="B713" s="73" t="s">
        <v>391</v>
      </c>
      <c r="C713" s="1" t="s">
        <v>216</v>
      </c>
      <c r="D713" s="1" t="s">
        <v>255</v>
      </c>
      <c r="E713" s="1" t="s">
        <v>338</v>
      </c>
      <c r="F713" s="1">
        <v>2020</v>
      </c>
      <c r="G713" s="1" t="s">
        <v>225</v>
      </c>
      <c r="H713" s="3">
        <v>140</v>
      </c>
      <c r="I713" s="3">
        <v>128</v>
      </c>
      <c r="J713" s="3">
        <v>768</v>
      </c>
      <c r="K713" s="3">
        <v>6</v>
      </c>
      <c r="L713" s="1" t="s">
        <v>50</v>
      </c>
    </row>
    <row r="714" spans="1:12" outlineLevel="2" x14ac:dyDescent="0.25">
      <c r="A714" s="1">
        <v>25871</v>
      </c>
      <c r="B714" s="73" t="s">
        <v>391</v>
      </c>
      <c r="C714" s="1" t="s">
        <v>159</v>
      </c>
      <c r="D714" s="1" t="s">
        <v>255</v>
      </c>
      <c r="E714" s="1" t="s">
        <v>338</v>
      </c>
      <c r="F714" s="1">
        <v>2020</v>
      </c>
      <c r="G714" s="1" t="s">
        <v>225</v>
      </c>
      <c r="H714" s="3">
        <v>14</v>
      </c>
      <c r="I714" s="3">
        <v>7</v>
      </c>
      <c r="J714" s="3">
        <v>132</v>
      </c>
      <c r="K714" s="3">
        <v>11</v>
      </c>
      <c r="L714" s="1" t="s">
        <v>50</v>
      </c>
    </row>
    <row r="715" spans="1:12" outlineLevel="2" x14ac:dyDescent="0.25">
      <c r="A715" s="1">
        <v>25053</v>
      </c>
      <c r="B715" s="74" t="s">
        <v>395</v>
      </c>
      <c r="C715" s="1" t="s">
        <v>84</v>
      </c>
      <c r="D715" s="1" t="s">
        <v>255</v>
      </c>
      <c r="E715" s="1" t="s">
        <v>338</v>
      </c>
      <c r="F715" s="1">
        <v>2020</v>
      </c>
      <c r="G715" s="1" t="s">
        <v>225</v>
      </c>
      <c r="H715" s="3">
        <v>174</v>
      </c>
      <c r="I715" s="3">
        <v>172</v>
      </c>
      <c r="J715" s="3">
        <v>1720</v>
      </c>
      <c r="K715" s="3">
        <v>10</v>
      </c>
      <c r="L715" s="1" t="s">
        <v>50</v>
      </c>
    </row>
    <row r="716" spans="1:12" outlineLevel="2" x14ac:dyDescent="0.25">
      <c r="A716" s="1">
        <v>25290</v>
      </c>
      <c r="B716" s="74" t="s">
        <v>395</v>
      </c>
      <c r="C716" s="1" t="s">
        <v>197</v>
      </c>
      <c r="D716" s="1" t="s">
        <v>255</v>
      </c>
      <c r="E716" s="1" t="s">
        <v>338</v>
      </c>
      <c r="F716" s="1">
        <v>2020</v>
      </c>
      <c r="G716" s="1" t="s">
        <v>225</v>
      </c>
      <c r="H716" s="3">
        <v>28</v>
      </c>
      <c r="I716" s="3">
        <v>20</v>
      </c>
      <c r="J716" s="3">
        <v>140</v>
      </c>
      <c r="K716" s="3">
        <v>7</v>
      </c>
      <c r="L716" s="1" t="s">
        <v>50</v>
      </c>
    </row>
    <row r="717" spans="1:12" outlineLevel="2" x14ac:dyDescent="0.25">
      <c r="A717" s="1">
        <v>25524</v>
      </c>
      <c r="B717" s="74" t="s">
        <v>395</v>
      </c>
      <c r="C717" s="1" t="s">
        <v>165</v>
      </c>
      <c r="D717" s="1" t="s">
        <v>255</v>
      </c>
      <c r="E717" s="1" t="s">
        <v>338</v>
      </c>
      <c r="F717" s="1">
        <v>2020</v>
      </c>
      <c r="G717" s="1" t="s">
        <v>225</v>
      </c>
      <c r="H717" s="3">
        <v>20</v>
      </c>
      <c r="I717" s="3">
        <v>20</v>
      </c>
      <c r="J717" s="3">
        <v>240</v>
      </c>
      <c r="K717" s="3">
        <v>12</v>
      </c>
      <c r="L717" s="1" t="s">
        <v>50</v>
      </c>
    </row>
    <row r="718" spans="1:12" outlineLevel="1" x14ac:dyDescent="0.25">
      <c r="A718" s="107"/>
      <c r="B718" s="108"/>
      <c r="C718" s="107"/>
      <c r="D718" s="107"/>
      <c r="E718" s="109" t="s">
        <v>469</v>
      </c>
      <c r="F718" s="107"/>
      <c r="G718" s="107"/>
      <c r="H718" s="110">
        <f>SUBTOTAL(9,H698:H717)</f>
        <v>2184.1999999999998</v>
      </c>
      <c r="I718" s="110">
        <f>SUBTOTAL(9,I698:I717)</f>
        <v>1984.2</v>
      </c>
      <c r="J718" s="110">
        <f>SUBTOTAL(9,J698:J717)</f>
        <v>17168.617647058825</v>
      </c>
      <c r="K718" s="110"/>
      <c r="L718" s="107"/>
    </row>
    <row r="719" spans="1:12" outlineLevel="2" x14ac:dyDescent="0.25">
      <c r="A719" s="112">
        <v>25772</v>
      </c>
      <c r="B719" s="116" t="s">
        <v>384</v>
      </c>
      <c r="C719" s="112" t="s">
        <v>38</v>
      </c>
      <c r="D719" s="112" t="s">
        <v>379</v>
      </c>
      <c r="E719" s="112" t="s">
        <v>379</v>
      </c>
      <c r="F719" s="112">
        <v>2020</v>
      </c>
      <c r="G719" s="112"/>
      <c r="H719" s="112">
        <v>119</v>
      </c>
      <c r="I719" s="112">
        <v>119</v>
      </c>
      <c r="J719" s="112" t="s">
        <v>225</v>
      </c>
      <c r="K719" s="112"/>
      <c r="L719" s="112" t="s">
        <v>50</v>
      </c>
    </row>
    <row r="720" spans="1:12" outlineLevel="2" x14ac:dyDescent="0.25">
      <c r="A720" s="114">
        <v>25200</v>
      </c>
      <c r="B720" s="115" t="s">
        <v>392</v>
      </c>
      <c r="C720" s="114" t="s">
        <v>77</v>
      </c>
      <c r="D720" s="114" t="s">
        <v>379</v>
      </c>
      <c r="E720" s="114" t="s">
        <v>379</v>
      </c>
      <c r="F720" s="114">
        <v>2020</v>
      </c>
      <c r="G720" s="114"/>
      <c r="H720" s="114">
        <v>5</v>
      </c>
      <c r="I720" s="114">
        <v>5</v>
      </c>
      <c r="J720" s="114"/>
      <c r="K720" s="114"/>
      <c r="L720" s="114" t="s">
        <v>50</v>
      </c>
    </row>
    <row r="721" spans="1:12" outlineLevel="2" x14ac:dyDescent="0.25">
      <c r="A721" s="114">
        <v>25486</v>
      </c>
      <c r="B721" s="115" t="s">
        <v>392</v>
      </c>
      <c r="C721" s="114" t="s">
        <v>172</v>
      </c>
      <c r="D721" s="114" t="s">
        <v>379</v>
      </c>
      <c r="E721" s="114" t="s">
        <v>379</v>
      </c>
      <c r="F721" s="114">
        <v>2020</v>
      </c>
      <c r="G721" s="114"/>
      <c r="H721" s="114">
        <v>66</v>
      </c>
      <c r="I721" s="114">
        <v>66</v>
      </c>
      <c r="J721" s="114" t="s">
        <v>225</v>
      </c>
      <c r="K721" s="114"/>
      <c r="L721" s="114" t="s">
        <v>50</v>
      </c>
    </row>
    <row r="722" spans="1:12" outlineLevel="2" x14ac:dyDescent="0.25">
      <c r="A722" s="114">
        <v>25473</v>
      </c>
      <c r="B722" s="115" t="s">
        <v>393</v>
      </c>
      <c r="C722" s="114" t="s">
        <v>95</v>
      </c>
      <c r="D722" s="114" t="s">
        <v>379</v>
      </c>
      <c r="E722" s="114" t="s">
        <v>379</v>
      </c>
      <c r="F722" s="114">
        <v>2020</v>
      </c>
      <c r="G722" s="114"/>
      <c r="H722" s="114">
        <v>20</v>
      </c>
      <c r="I722" s="114">
        <v>20</v>
      </c>
      <c r="J722" s="114" t="s">
        <v>225</v>
      </c>
      <c r="K722" s="114"/>
      <c r="L722" s="114" t="s">
        <v>50</v>
      </c>
    </row>
    <row r="723" spans="1:12" outlineLevel="1" x14ac:dyDescent="0.25">
      <c r="A723" s="107"/>
      <c r="B723" s="108"/>
      <c r="C723" s="107"/>
      <c r="D723" s="107"/>
      <c r="E723" s="109" t="s">
        <v>470</v>
      </c>
      <c r="F723" s="107"/>
      <c r="G723" s="107"/>
      <c r="H723" s="107">
        <f>SUBTOTAL(9,H719:H722)</f>
        <v>210</v>
      </c>
      <c r="I723" s="107">
        <f>SUBTOTAL(9,I719:I722)</f>
        <v>210</v>
      </c>
      <c r="J723" s="107">
        <f>SUBTOTAL(9,J719:J722)</f>
        <v>0</v>
      </c>
      <c r="K723" s="107"/>
      <c r="L723" s="107"/>
    </row>
    <row r="724" spans="1:12" outlineLevel="2" x14ac:dyDescent="0.25">
      <c r="A724" s="112">
        <v>25123</v>
      </c>
      <c r="B724" s="113" t="s">
        <v>396</v>
      </c>
      <c r="C724" s="112" t="s">
        <v>152</v>
      </c>
      <c r="D724" s="112" t="s">
        <v>295</v>
      </c>
      <c r="E724" s="112" t="s">
        <v>296</v>
      </c>
      <c r="F724" s="112">
        <v>2020</v>
      </c>
      <c r="G724" s="112" t="s">
        <v>225</v>
      </c>
      <c r="H724" s="118">
        <v>126</v>
      </c>
      <c r="I724" s="118">
        <v>121</v>
      </c>
      <c r="J724" s="118"/>
      <c r="K724" s="118"/>
      <c r="L724" s="112" t="s">
        <v>50</v>
      </c>
    </row>
    <row r="725" spans="1:12" outlineLevel="1" x14ac:dyDescent="0.25">
      <c r="A725" s="107"/>
      <c r="B725" s="108"/>
      <c r="C725" s="107"/>
      <c r="D725" s="107"/>
      <c r="E725" s="109" t="s">
        <v>471</v>
      </c>
      <c r="F725" s="107"/>
      <c r="G725" s="107"/>
      <c r="H725" s="110">
        <f>SUBTOTAL(9,H724:H724)</f>
        <v>126</v>
      </c>
      <c r="I725" s="110">
        <f>SUBTOTAL(9,I724:I724)</f>
        <v>121</v>
      </c>
      <c r="J725" s="110">
        <f>SUBTOTAL(9,J724:J724)</f>
        <v>0</v>
      </c>
      <c r="K725" s="110"/>
      <c r="L725" s="107"/>
    </row>
    <row r="726" spans="1:12" outlineLevel="2" x14ac:dyDescent="0.25">
      <c r="A726" s="5">
        <v>25001</v>
      </c>
      <c r="B726" s="105" t="s">
        <v>383</v>
      </c>
      <c r="C726" s="5" t="s">
        <v>128</v>
      </c>
      <c r="D726" s="5" t="s">
        <v>311</v>
      </c>
      <c r="E726" s="5" t="s">
        <v>312</v>
      </c>
      <c r="F726" s="5">
        <v>2020</v>
      </c>
      <c r="G726" s="5" t="s">
        <v>225</v>
      </c>
      <c r="H726" s="6">
        <v>0.2</v>
      </c>
      <c r="I726" s="6">
        <v>0.2</v>
      </c>
      <c r="J726" s="6">
        <v>0.2</v>
      </c>
      <c r="K726" s="6">
        <v>1</v>
      </c>
      <c r="L726" s="5" t="s">
        <v>50</v>
      </c>
    </row>
    <row r="727" spans="1:12" outlineLevel="1" x14ac:dyDescent="0.25">
      <c r="A727" s="107"/>
      <c r="B727" s="111"/>
      <c r="C727" s="107"/>
      <c r="D727" s="107"/>
      <c r="E727" s="109" t="s">
        <v>472</v>
      </c>
      <c r="F727" s="107"/>
      <c r="G727" s="107"/>
      <c r="H727" s="110">
        <f>SUBTOTAL(9,H726:H726)</f>
        <v>0.2</v>
      </c>
      <c r="I727" s="110">
        <f>SUBTOTAL(9,I726:I726)</f>
        <v>0.2</v>
      </c>
      <c r="J727" s="110">
        <f>SUBTOTAL(9,J726:J726)</f>
        <v>0.2</v>
      </c>
      <c r="K727" s="110"/>
      <c r="L727" s="107"/>
    </row>
    <row r="728" spans="1:12" outlineLevel="2" x14ac:dyDescent="0.25">
      <c r="A728" s="5">
        <v>25126</v>
      </c>
      <c r="B728" s="106" t="s">
        <v>392</v>
      </c>
      <c r="C728" s="5" t="s">
        <v>104</v>
      </c>
      <c r="D728" s="5" t="s">
        <v>105</v>
      </c>
      <c r="E728" s="5" t="s">
        <v>106</v>
      </c>
      <c r="F728" s="5">
        <v>2020</v>
      </c>
      <c r="G728" s="5" t="s">
        <v>3</v>
      </c>
      <c r="H728" s="6">
        <v>0</v>
      </c>
      <c r="I728" s="6">
        <v>0</v>
      </c>
      <c r="J728" s="6">
        <v>0</v>
      </c>
      <c r="K728" s="6">
        <v>0</v>
      </c>
      <c r="L728" s="5" t="s">
        <v>4</v>
      </c>
    </row>
    <row r="729" spans="1:12" outlineLevel="2" x14ac:dyDescent="0.25">
      <c r="A729" s="1">
        <v>25126</v>
      </c>
      <c r="B729" s="74" t="s">
        <v>392</v>
      </c>
      <c r="C729" s="1" t="s">
        <v>104</v>
      </c>
      <c r="D729" s="1" t="s">
        <v>105</v>
      </c>
      <c r="E729" s="1" t="s">
        <v>106</v>
      </c>
      <c r="F729" s="1">
        <v>2020</v>
      </c>
      <c r="G729" s="1" t="s">
        <v>11</v>
      </c>
      <c r="H729" s="3">
        <v>0</v>
      </c>
      <c r="I729" s="3">
        <v>0</v>
      </c>
      <c r="J729" s="3">
        <v>0</v>
      </c>
      <c r="K729" s="3">
        <v>0</v>
      </c>
      <c r="L729" s="1" t="s">
        <v>4</v>
      </c>
    </row>
    <row r="730" spans="1:12" outlineLevel="2" x14ac:dyDescent="0.25">
      <c r="A730" s="1">
        <v>25175</v>
      </c>
      <c r="B730" s="74" t="s">
        <v>392</v>
      </c>
      <c r="C730" s="1" t="s">
        <v>192</v>
      </c>
      <c r="D730" s="1" t="s">
        <v>105</v>
      </c>
      <c r="E730" s="1" t="s">
        <v>106</v>
      </c>
      <c r="F730" s="1">
        <v>2020</v>
      </c>
      <c r="G730" s="1" t="s">
        <v>3</v>
      </c>
      <c r="H730" s="3">
        <v>4</v>
      </c>
      <c r="I730" s="3">
        <v>4</v>
      </c>
      <c r="J730" s="3">
        <v>60</v>
      </c>
      <c r="K730" s="3">
        <v>15</v>
      </c>
      <c r="L730" s="1" t="s">
        <v>4</v>
      </c>
    </row>
    <row r="731" spans="1:12" outlineLevel="2" x14ac:dyDescent="0.25">
      <c r="A731" s="1">
        <v>25175</v>
      </c>
      <c r="B731" s="74" t="s">
        <v>392</v>
      </c>
      <c r="C731" s="1" t="s">
        <v>192</v>
      </c>
      <c r="D731" s="1" t="s">
        <v>105</v>
      </c>
      <c r="E731" s="1" t="s">
        <v>106</v>
      </c>
      <c r="F731" s="1">
        <v>2020</v>
      </c>
      <c r="G731" s="1" t="s">
        <v>11</v>
      </c>
      <c r="H731" s="3">
        <v>2</v>
      </c>
      <c r="I731" s="3">
        <v>2</v>
      </c>
      <c r="J731" s="3">
        <v>30</v>
      </c>
      <c r="K731" s="3">
        <v>15</v>
      </c>
      <c r="L731" s="1" t="s">
        <v>4</v>
      </c>
    </row>
    <row r="732" spans="1:12" outlineLevel="2" x14ac:dyDescent="0.25">
      <c r="A732" s="1">
        <v>25214</v>
      </c>
      <c r="B732" s="74" t="s">
        <v>392</v>
      </c>
      <c r="C732" s="1" t="s">
        <v>194</v>
      </c>
      <c r="D732" s="1" t="s">
        <v>105</v>
      </c>
      <c r="E732" s="1" t="s">
        <v>106</v>
      </c>
      <c r="F732" s="1">
        <v>2020</v>
      </c>
      <c r="G732" s="1" t="s">
        <v>3</v>
      </c>
      <c r="H732" s="3">
        <v>5</v>
      </c>
      <c r="I732" s="3">
        <v>4.8</v>
      </c>
      <c r="J732" s="3">
        <v>115.19999999999999</v>
      </c>
      <c r="K732" s="3">
        <v>24</v>
      </c>
      <c r="L732" s="1" t="s">
        <v>4</v>
      </c>
    </row>
    <row r="733" spans="1:12" outlineLevel="2" x14ac:dyDescent="0.25">
      <c r="A733" s="1">
        <v>25214</v>
      </c>
      <c r="B733" s="74" t="s">
        <v>392</v>
      </c>
      <c r="C733" s="1" t="s">
        <v>194</v>
      </c>
      <c r="D733" s="1" t="s">
        <v>105</v>
      </c>
      <c r="E733" s="1" t="s">
        <v>106</v>
      </c>
      <c r="F733" s="1">
        <v>2020</v>
      </c>
      <c r="G733" s="1" t="s">
        <v>11</v>
      </c>
      <c r="H733" s="3">
        <v>3</v>
      </c>
      <c r="I733" s="3">
        <v>3</v>
      </c>
      <c r="J733" s="3">
        <v>72</v>
      </c>
      <c r="K733" s="3">
        <v>24</v>
      </c>
      <c r="L733" s="1" t="s">
        <v>4</v>
      </c>
    </row>
    <row r="734" spans="1:12" outlineLevel="2" x14ac:dyDescent="0.25">
      <c r="A734" s="1">
        <v>25758</v>
      </c>
      <c r="B734" s="74" t="s">
        <v>392</v>
      </c>
      <c r="C734" s="1" t="s">
        <v>111</v>
      </c>
      <c r="D734" s="1" t="s">
        <v>105</v>
      </c>
      <c r="E734" s="1" t="s">
        <v>106</v>
      </c>
      <c r="F734" s="1">
        <v>2020</v>
      </c>
      <c r="G734" s="1" t="s">
        <v>3</v>
      </c>
      <c r="H734" s="3">
        <v>3</v>
      </c>
      <c r="I734" s="3">
        <v>3</v>
      </c>
      <c r="J734" s="3">
        <v>48</v>
      </c>
      <c r="K734" s="3">
        <v>16</v>
      </c>
      <c r="L734" s="1" t="s">
        <v>4</v>
      </c>
    </row>
    <row r="735" spans="1:12" outlineLevel="2" x14ac:dyDescent="0.25">
      <c r="A735" s="1">
        <v>25758</v>
      </c>
      <c r="B735" s="74" t="s">
        <v>392</v>
      </c>
      <c r="C735" s="1" t="s">
        <v>111</v>
      </c>
      <c r="D735" s="1" t="s">
        <v>105</v>
      </c>
      <c r="E735" s="1" t="s">
        <v>106</v>
      </c>
      <c r="F735" s="1">
        <v>2020</v>
      </c>
      <c r="G735" s="1" t="s">
        <v>11</v>
      </c>
      <c r="H735" s="3">
        <v>3</v>
      </c>
      <c r="I735" s="3">
        <v>3</v>
      </c>
      <c r="J735" s="3">
        <v>48</v>
      </c>
      <c r="K735" s="3">
        <v>16</v>
      </c>
      <c r="L735" s="1" t="s">
        <v>4</v>
      </c>
    </row>
    <row r="736" spans="1:12" outlineLevel="2" x14ac:dyDescent="0.25">
      <c r="A736" s="1">
        <v>25754</v>
      </c>
      <c r="B736" s="74" t="s">
        <v>394</v>
      </c>
      <c r="C736" s="1" t="s">
        <v>210</v>
      </c>
      <c r="D736" s="1" t="s">
        <v>105</v>
      </c>
      <c r="E736" s="1" t="s">
        <v>106</v>
      </c>
      <c r="F736" s="1">
        <v>2020</v>
      </c>
      <c r="G736" s="1" t="s">
        <v>11</v>
      </c>
      <c r="H736" s="3">
        <v>13</v>
      </c>
      <c r="I736" s="3">
        <v>9</v>
      </c>
      <c r="J736" s="3">
        <v>135</v>
      </c>
      <c r="K736" s="3">
        <v>15</v>
      </c>
      <c r="L736" s="1" t="s">
        <v>4</v>
      </c>
    </row>
    <row r="737" spans="1:12" outlineLevel="2" x14ac:dyDescent="0.25">
      <c r="A737" s="1">
        <v>25754</v>
      </c>
      <c r="B737" s="74" t="s">
        <v>394</v>
      </c>
      <c r="C737" s="1" t="s">
        <v>210</v>
      </c>
      <c r="D737" s="1" t="s">
        <v>105</v>
      </c>
      <c r="E737" s="1" t="s">
        <v>106</v>
      </c>
      <c r="F737" s="1">
        <v>2020</v>
      </c>
      <c r="G737" s="1" t="s">
        <v>3</v>
      </c>
      <c r="H737" s="3">
        <v>10</v>
      </c>
      <c r="I737" s="3">
        <v>9</v>
      </c>
      <c r="J737" s="3">
        <v>144</v>
      </c>
      <c r="K737" s="3">
        <v>16</v>
      </c>
      <c r="L737" s="1" t="s">
        <v>4</v>
      </c>
    </row>
    <row r="738" spans="1:12" outlineLevel="1" x14ac:dyDescent="0.25">
      <c r="A738" s="107"/>
      <c r="B738" s="108"/>
      <c r="C738" s="107"/>
      <c r="D738" s="107"/>
      <c r="E738" s="109" t="s">
        <v>473</v>
      </c>
      <c r="F738" s="107"/>
      <c r="G738" s="107"/>
      <c r="H738" s="110">
        <f>SUBTOTAL(9,H728:H737)</f>
        <v>43</v>
      </c>
      <c r="I738" s="110">
        <f>SUBTOTAL(9,I728:I737)</f>
        <v>37.799999999999997</v>
      </c>
      <c r="J738" s="110">
        <f>SUBTOTAL(9,J728:J737)</f>
        <v>652.20000000000005</v>
      </c>
      <c r="K738" s="110"/>
      <c r="L738" s="107"/>
    </row>
    <row r="739" spans="1:12" outlineLevel="2" x14ac:dyDescent="0.25">
      <c r="A739" s="5">
        <v>25295</v>
      </c>
      <c r="B739" s="106" t="s">
        <v>392</v>
      </c>
      <c r="C739" s="5" t="s">
        <v>178</v>
      </c>
      <c r="D739" s="5" t="s">
        <v>289</v>
      </c>
      <c r="E739" s="5" t="s">
        <v>290</v>
      </c>
      <c r="F739" s="5">
        <v>2020</v>
      </c>
      <c r="G739" s="5" t="s">
        <v>225</v>
      </c>
      <c r="H739" s="6">
        <v>1</v>
      </c>
      <c r="I739" s="6">
        <v>0</v>
      </c>
      <c r="J739" s="6">
        <v>0</v>
      </c>
      <c r="K739" s="6">
        <v>0</v>
      </c>
      <c r="L739" s="5" t="s">
        <v>50</v>
      </c>
    </row>
    <row r="740" spans="1:12" outlineLevel="2" x14ac:dyDescent="0.25">
      <c r="A740" s="1">
        <v>25740</v>
      </c>
      <c r="B740" s="74" t="s">
        <v>394</v>
      </c>
      <c r="C740" s="1" t="s">
        <v>187</v>
      </c>
      <c r="D740" s="1" t="s">
        <v>289</v>
      </c>
      <c r="E740" s="1" t="s">
        <v>290</v>
      </c>
      <c r="F740" s="1">
        <v>2020</v>
      </c>
      <c r="G740" s="1" t="s">
        <v>225</v>
      </c>
      <c r="H740" s="3">
        <v>6</v>
      </c>
      <c r="I740" s="3">
        <v>5</v>
      </c>
      <c r="J740" s="3">
        <v>75</v>
      </c>
      <c r="K740" s="3">
        <v>15</v>
      </c>
      <c r="L740" s="1" t="s">
        <v>50</v>
      </c>
    </row>
    <row r="741" spans="1:12" outlineLevel="2" x14ac:dyDescent="0.25">
      <c r="A741" s="1">
        <v>25120</v>
      </c>
      <c r="B741" s="74" t="s">
        <v>395</v>
      </c>
      <c r="C741" s="1" t="s">
        <v>191</v>
      </c>
      <c r="D741" s="1" t="s">
        <v>289</v>
      </c>
      <c r="E741" s="1" t="s">
        <v>290</v>
      </c>
      <c r="F741" s="1">
        <v>2020</v>
      </c>
      <c r="G741" s="1" t="s">
        <v>225</v>
      </c>
      <c r="H741" s="3">
        <v>73</v>
      </c>
      <c r="I741" s="3">
        <v>63</v>
      </c>
      <c r="J741" s="3">
        <v>1207</v>
      </c>
      <c r="K741" s="3">
        <v>17</v>
      </c>
      <c r="L741" s="1" t="s">
        <v>50</v>
      </c>
    </row>
    <row r="742" spans="1:12" outlineLevel="2" x14ac:dyDescent="0.25">
      <c r="A742" s="1">
        <v>25317</v>
      </c>
      <c r="B742" s="74" t="s">
        <v>397</v>
      </c>
      <c r="C742" s="1" t="s">
        <v>28</v>
      </c>
      <c r="D742" s="1" t="s">
        <v>289</v>
      </c>
      <c r="E742" s="1" t="s">
        <v>290</v>
      </c>
      <c r="F742" s="1">
        <v>2020</v>
      </c>
      <c r="G742" s="1" t="s">
        <v>225</v>
      </c>
      <c r="H742" s="3">
        <v>7</v>
      </c>
      <c r="I742" s="3">
        <v>7</v>
      </c>
      <c r="J742" s="3">
        <v>35</v>
      </c>
      <c r="K742" s="3">
        <v>5</v>
      </c>
      <c r="L742" s="1" t="s">
        <v>50</v>
      </c>
    </row>
    <row r="743" spans="1:12" outlineLevel="2" x14ac:dyDescent="0.25">
      <c r="A743" s="1">
        <v>25843</v>
      </c>
      <c r="B743" s="74" t="s">
        <v>397</v>
      </c>
      <c r="C743" s="1" t="s">
        <v>33</v>
      </c>
      <c r="D743" s="1" t="s">
        <v>289</v>
      </c>
      <c r="E743" s="1" t="s">
        <v>290</v>
      </c>
      <c r="F743" s="1">
        <v>2020</v>
      </c>
      <c r="G743" s="1" t="s">
        <v>225</v>
      </c>
      <c r="H743" s="3">
        <v>1.5</v>
      </c>
      <c r="I743" s="3">
        <v>1.5</v>
      </c>
      <c r="J743" s="3">
        <v>24</v>
      </c>
      <c r="K743" s="3">
        <v>16</v>
      </c>
      <c r="L743" s="1" t="s">
        <v>50</v>
      </c>
    </row>
    <row r="744" spans="1:12" outlineLevel="1" x14ac:dyDescent="0.25">
      <c r="A744" s="107"/>
      <c r="B744" s="108"/>
      <c r="C744" s="107"/>
      <c r="D744" s="107"/>
      <c r="E744" s="109" t="s">
        <v>474</v>
      </c>
      <c r="F744" s="107"/>
      <c r="G744" s="107"/>
      <c r="H744" s="110">
        <f>SUBTOTAL(9,H739:H743)</f>
        <v>88.5</v>
      </c>
      <c r="I744" s="110">
        <f>SUBTOTAL(9,I739:I743)</f>
        <v>76.5</v>
      </c>
      <c r="J744" s="110">
        <f>SUBTOTAL(9,J739:J743)</f>
        <v>1341</v>
      </c>
      <c r="K744" s="110"/>
      <c r="L744" s="107"/>
    </row>
    <row r="745" spans="1:12" outlineLevel="2" x14ac:dyDescent="0.25">
      <c r="A745" s="5">
        <v>25426</v>
      </c>
      <c r="B745" s="105" t="s">
        <v>384</v>
      </c>
      <c r="C745" s="5" t="s">
        <v>145</v>
      </c>
      <c r="D745" s="5" t="s">
        <v>264</v>
      </c>
      <c r="E745" s="5" t="s">
        <v>265</v>
      </c>
      <c r="F745" s="5">
        <v>2020</v>
      </c>
      <c r="G745" s="5" t="s">
        <v>225</v>
      </c>
      <c r="H745" s="6">
        <v>4</v>
      </c>
      <c r="I745" s="6">
        <v>4</v>
      </c>
      <c r="J745" s="6">
        <v>17</v>
      </c>
      <c r="K745" s="6">
        <v>4.25</v>
      </c>
      <c r="L745" s="5" t="s">
        <v>50</v>
      </c>
    </row>
    <row r="746" spans="1:12" outlineLevel="2" x14ac:dyDescent="0.25">
      <c r="A746" s="1">
        <v>25436</v>
      </c>
      <c r="B746" s="73" t="s">
        <v>384</v>
      </c>
      <c r="C746" s="1" t="s">
        <v>51</v>
      </c>
      <c r="D746" s="1" t="s">
        <v>264</v>
      </c>
      <c r="E746" s="1" t="s">
        <v>265</v>
      </c>
      <c r="F746" s="1">
        <v>2020</v>
      </c>
      <c r="G746" s="1" t="s">
        <v>225</v>
      </c>
      <c r="H746" s="3">
        <v>2</v>
      </c>
      <c r="I746" s="3">
        <v>2</v>
      </c>
      <c r="J746" s="3">
        <v>10</v>
      </c>
      <c r="K746" s="3">
        <v>5</v>
      </c>
      <c r="L746" s="1" t="s">
        <v>50</v>
      </c>
    </row>
    <row r="747" spans="1:12" outlineLevel="2" x14ac:dyDescent="0.25">
      <c r="A747" s="1">
        <v>25807</v>
      </c>
      <c r="B747" s="73" t="s">
        <v>384</v>
      </c>
      <c r="C747" s="1" t="s">
        <v>213</v>
      </c>
      <c r="D747" s="1" t="s">
        <v>264</v>
      </c>
      <c r="E747" s="1" t="s">
        <v>265</v>
      </c>
      <c r="F747" s="1">
        <v>2020</v>
      </c>
      <c r="G747" s="1" t="s">
        <v>225</v>
      </c>
      <c r="H747" s="3">
        <v>2</v>
      </c>
      <c r="I747" s="3">
        <v>1</v>
      </c>
      <c r="J747" s="3">
        <v>5</v>
      </c>
      <c r="K747" s="3">
        <v>5</v>
      </c>
      <c r="L747" s="1" t="s">
        <v>50</v>
      </c>
    </row>
    <row r="748" spans="1:12" outlineLevel="2" x14ac:dyDescent="0.25">
      <c r="A748" s="1">
        <v>25181</v>
      </c>
      <c r="B748" s="73" t="s">
        <v>390</v>
      </c>
      <c r="C748" s="1" t="s">
        <v>193</v>
      </c>
      <c r="D748" s="1" t="s">
        <v>264</v>
      </c>
      <c r="E748" s="1" t="s">
        <v>265</v>
      </c>
      <c r="F748" s="1">
        <v>2020</v>
      </c>
      <c r="G748" s="1" t="s">
        <v>225</v>
      </c>
      <c r="H748" s="3">
        <v>2</v>
      </c>
      <c r="I748" s="3">
        <v>2</v>
      </c>
      <c r="J748" s="3">
        <v>60</v>
      </c>
      <c r="K748" s="3">
        <v>30</v>
      </c>
      <c r="L748" s="1" t="s">
        <v>50</v>
      </c>
    </row>
    <row r="749" spans="1:12" outlineLevel="2" x14ac:dyDescent="0.25">
      <c r="A749" s="1">
        <v>25175</v>
      </c>
      <c r="B749" s="74" t="s">
        <v>392</v>
      </c>
      <c r="C749" s="1" t="s">
        <v>192</v>
      </c>
      <c r="D749" s="1" t="s">
        <v>264</v>
      </c>
      <c r="E749" s="1" t="s">
        <v>265</v>
      </c>
      <c r="F749" s="1">
        <v>2020</v>
      </c>
      <c r="G749" s="1" t="s">
        <v>225</v>
      </c>
      <c r="H749" s="3">
        <v>3</v>
      </c>
      <c r="I749" s="3">
        <v>2</v>
      </c>
      <c r="J749" s="3">
        <v>21</v>
      </c>
      <c r="K749" s="3">
        <v>7</v>
      </c>
      <c r="L749" s="1" t="s">
        <v>50</v>
      </c>
    </row>
    <row r="750" spans="1:12" outlineLevel="2" x14ac:dyDescent="0.25">
      <c r="A750" s="1">
        <v>25758</v>
      </c>
      <c r="B750" s="74" t="s">
        <v>392</v>
      </c>
      <c r="C750" s="1" t="s">
        <v>111</v>
      </c>
      <c r="D750" s="1" t="s">
        <v>264</v>
      </c>
      <c r="E750" s="1" t="s">
        <v>265</v>
      </c>
      <c r="F750" s="1">
        <v>2020</v>
      </c>
      <c r="G750" s="1" t="s">
        <v>225</v>
      </c>
      <c r="H750" s="3">
        <v>2</v>
      </c>
      <c r="I750" s="3">
        <v>2</v>
      </c>
      <c r="J750" s="3">
        <v>28</v>
      </c>
      <c r="K750" s="3">
        <v>14</v>
      </c>
      <c r="L750" s="1" t="s">
        <v>50</v>
      </c>
    </row>
    <row r="751" spans="1:12" outlineLevel="2" x14ac:dyDescent="0.25">
      <c r="A751" s="1">
        <v>25899</v>
      </c>
      <c r="B751" s="74" t="s">
        <v>392</v>
      </c>
      <c r="C751" s="1" t="s">
        <v>79</v>
      </c>
      <c r="D751" s="1" t="s">
        <v>264</v>
      </c>
      <c r="E751" s="1" t="s">
        <v>265</v>
      </c>
      <c r="F751" s="1">
        <v>2020</v>
      </c>
      <c r="G751" s="1" t="s">
        <v>225</v>
      </c>
      <c r="H751" s="3">
        <v>11.5</v>
      </c>
      <c r="I751" s="3">
        <v>11.5</v>
      </c>
      <c r="J751" s="3">
        <v>172.5</v>
      </c>
      <c r="K751" s="3">
        <v>15</v>
      </c>
      <c r="L751" s="1" t="s">
        <v>50</v>
      </c>
    </row>
    <row r="752" spans="1:12" outlineLevel="2" x14ac:dyDescent="0.25">
      <c r="A752" s="1">
        <v>25269</v>
      </c>
      <c r="B752" s="74" t="s">
        <v>393</v>
      </c>
      <c r="C752" s="1" t="s">
        <v>186</v>
      </c>
      <c r="D752" s="1" t="s">
        <v>264</v>
      </c>
      <c r="E752" s="1" t="s">
        <v>265</v>
      </c>
      <c r="F752" s="1">
        <v>2020</v>
      </c>
      <c r="G752" s="1" t="s">
        <v>225</v>
      </c>
      <c r="H752" s="3">
        <v>6.7</v>
      </c>
      <c r="I752" s="3">
        <v>5.7</v>
      </c>
      <c r="J752" s="3">
        <v>62.7</v>
      </c>
      <c r="K752" s="3">
        <v>11</v>
      </c>
      <c r="L752" s="1" t="s">
        <v>50</v>
      </c>
    </row>
    <row r="753" spans="1:12" outlineLevel="2" x14ac:dyDescent="0.25">
      <c r="A753" s="1">
        <v>25769</v>
      </c>
      <c r="B753" s="74" t="s">
        <v>393</v>
      </c>
      <c r="C753" s="1" t="s">
        <v>188</v>
      </c>
      <c r="D753" s="1" t="s">
        <v>264</v>
      </c>
      <c r="E753" s="1" t="s">
        <v>265</v>
      </c>
      <c r="F753" s="1">
        <v>2020</v>
      </c>
      <c r="G753" s="1" t="s">
        <v>225</v>
      </c>
      <c r="H753" s="3">
        <v>36</v>
      </c>
      <c r="I753" s="3">
        <v>36</v>
      </c>
      <c r="J753" s="3">
        <v>720</v>
      </c>
      <c r="K753" s="3">
        <v>20</v>
      </c>
      <c r="L753" s="1" t="s">
        <v>50</v>
      </c>
    </row>
    <row r="754" spans="1:12" outlineLevel="2" x14ac:dyDescent="0.25">
      <c r="A754" s="1">
        <v>25898</v>
      </c>
      <c r="B754" s="74" t="s">
        <v>393</v>
      </c>
      <c r="C754" s="1" t="s">
        <v>220</v>
      </c>
      <c r="D754" s="1" t="s">
        <v>264</v>
      </c>
      <c r="E754" s="1" t="s">
        <v>265</v>
      </c>
      <c r="F754" s="1">
        <v>2020</v>
      </c>
      <c r="G754" s="1" t="s">
        <v>225</v>
      </c>
      <c r="H754" s="3">
        <v>3</v>
      </c>
      <c r="I754" s="3">
        <v>2</v>
      </c>
      <c r="J754" s="3">
        <v>16</v>
      </c>
      <c r="K754" s="3">
        <v>8</v>
      </c>
      <c r="L754" s="1" t="s">
        <v>50</v>
      </c>
    </row>
    <row r="755" spans="1:12" outlineLevel="2" x14ac:dyDescent="0.25">
      <c r="A755" s="1">
        <v>25154</v>
      </c>
      <c r="B755" s="74" t="s">
        <v>397</v>
      </c>
      <c r="C755" s="1" t="s">
        <v>140</v>
      </c>
      <c r="D755" s="1" t="s">
        <v>264</v>
      </c>
      <c r="E755" s="1" t="s">
        <v>265</v>
      </c>
      <c r="F755" s="1">
        <v>2020</v>
      </c>
      <c r="G755" s="1" t="s">
        <v>225</v>
      </c>
      <c r="H755" s="3">
        <v>1</v>
      </c>
      <c r="I755" s="3">
        <v>1</v>
      </c>
      <c r="J755" s="3">
        <v>3</v>
      </c>
      <c r="K755" s="3">
        <v>3</v>
      </c>
      <c r="L755" s="1" t="s">
        <v>50</v>
      </c>
    </row>
    <row r="756" spans="1:12" outlineLevel="2" x14ac:dyDescent="0.25">
      <c r="A756" s="1">
        <v>25317</v>
      </c>
      <c r="B756" s="74" t="s">
        <v>397</v>
      </c>
      <c r="C756" s="1" t="s">
        <v>28</v>
      </c>
      <c r="D756" s="1" t="s">
        <v>264</v>
      </c>
      <c r="E756" s="1" t="s">
        <v>265</v>
      </c>
      <c r="F756" s="1">
        <v>2020</v>
      </c>
      <c r="G756" s="1" t="s">
        <v>225</v>
      </c>
      <c r="H756" s="3">
        <v>3</v>
      </c>
      <c r="I756" s="3">
        <v>3</v>
      </c>
      <c r="J756" s="3">
        <v>90</v>
      </c>
      <c r="K756" s="3">
        <v>30</v>
      </c>
      <c r="L756" s="1" t="s">
        <v>50</v>
      </c>
    </row>
    <row r="757" spans="1:12" outlineLevel="2" x14ac:dyDescent="0.25">
      <c r="A757" s="1">
        <v>25843</v>
      </c>
      <c r="B757" s="74" t="s">
        <v>397</v>
      </c>
      <c r="C757" s="1" t="s">
        <v>33</v>
      </c>
      <c r="D757" s="1" t="s">
        <v>264</v>
      </c>
      <c r="E757" s="1" t="s">
        <v>265</v>
      </c>
      <c r="F757" s="1">
        <v>2020</v>
      </c>
      <c r="G757" s="1" t="s">
        <v>225</v>
      </c>
      <c r="H757" s="3">
        <v>7</v>
      </c>
      <c r="I757" s="3">
        <v>5</v>
      </c>
      <c r="J757" s="3">
        <v>49</v>
      </c>
      <c r="K757" s="3">
        <v>7</v>
      </c>
      <c r="L757" s="1" t="s">
        <v>50</v>
      </c>
    </row>
    <row r="758" spans="1:12" outlineLevel="1" x14ac:dyDescent="0.25">
      <c r="A758" s="107"/>
      <c r="B758" s="108"/>
      <c r="C758" s="107"/>
      <c r="D758" s="107"/>
      <c r="E758" s="109" t="s">
        <v>475</v>
      </c>
      <c r="F758" s="107"/>
      <c r="G758" s="107"/>
      <c r="H758" s="110">
        <f>SUBTOTAL(9,H745:H757)</f>
        <v>83.2</v>
      </c>
      <c r="I758" s="110">
        <f>SUBTOTAL(9,I745:I757)</f>
        <v>77.2</v>
      </c>
      <c r="J758" s="110">
        <f>SUBTOTAL(9,J745:J757)</f>
        <v>1254.2</v>
      </c>
      <c r="K758" s="110"/>
      <c r="L758" s="107"/>
    </row>
    <row r="759" spans="1:12" outlineLevel="2" x14ac:dyDescent="0.25">
      <c r="A759" s="5">
        <v>25126</v>
      </c>
      <c r="B759" s="106" t="s">
        <v>392</v>
      </c>
      <c r="C759" s="5" t="s">
        <v>104</v>
      </c>
      <c r="D759" s="5" t="s">
        <v>107</v>
      </c>
      <c r="E759" s="5" t="s">
        <v>108</v>
      </c>
      <c r="F759" s="5">
        <v>2020</v>
      </c>
      <c r="G759" s="5" t="s">
        <v>3</v>
      </c>
      <c r="H759" s="6">
        <v>0</v>
      </c>
      <c r="I759" s="6">
        <v>0</v>
      </c>
      <c r="J759" s="6">
        <v>0</v>
      </c>
      <c r="K759" s="6">
        <v>0</v>
      </c>
      <c r="L759" s="5" t="s">
        <v>4</v>
      </c>
    </row>
    <row r="760" spans="1:12" outlineLevel="2" x14ac:dyDescent="0.25">
      <c r="A760" s="1">
        <v>25126</v>
      </c>
      <c r="B760" s="74" t="s">
        <v>392</v>
      </c>
      <c r="C760" s="1" t="s">
        <v>104</v>
      </c>
      <c r="D760" s="1" t="s">
        <v>107</v>
      </c>
      <c r="E760" s="1" t="s">
        <v>108</v>
      </c>
      <c r="F760" s="1">
        <v>2020</v>
      </c>
      <c r="G760" s="1" t="s">
        <v>11</v>
      </c>
      <c r="H760" s="3">
        <v>0</v>
      </c>
      <c r="I760" s="3">
        <v>0</v>
      </c>
      <c r="J760" s="3">
        <v>0</v>
      </c>
      <c r="K760" s="3">
        <v>0</v>
      </c>
      <c r="L760" s="1" t="s">
        <v>4</v>
      </c>
    </row>
    <row r="761" spans="1:12" outlineLevel="2" x14ac:dyDescent="0.25">
      <c r="A761" s="1">
        <v>25175</v>
      </c>
      <c r="B761" s="74" t="s">
        <v>392</v>
      </c>
      <c r="C761" s="1" t="s">
        <v>192</v>
      </c>
      <c r="D761" s="1" t="s">
        <v>107</v>
      </c>
      <c r="E761" s="1" t="s">
        <v>108</v>
      </c>
      <c r="F761" s="1">
        <v>2020</v>
      </c>
      <c r="G761" s="1" t="s">
        <v>3</v>
      </c>
      <c r="H761" s="3">
        <v>9</v>
      </c>
      <c r="I761" s="3">
        <v>8</v>
      </c>
      <c r="J761" s="3">
        <v>120</v>
      </c>
      <c r="K761" s="3">
        <v>15</v>
      </c>
      <c r="L761" s="1" t="s">
        <v>4</v>
      </c>
    </row>
    <row r="762" spans="1:12" outlineLevel="2" x14ac:dyDescent="0.25">
      <c r="A762" s="1">
        <v>25175</v>
      </c>
      <c r="B762" s="74" t="s">
        <v>392</v>
      </c>
      <c r="C762" s="1" t="s">
        <v>192</v>
      </c>
      <c r="D762" s="1" t="s">
        <v>107</v>
      </c>
      <c r="E762" s="1" t="s">
        <v>108</v>
      </c>
      <c r="F762" s="1">
        <v>2020</v>
      </c>
      <c r="G762" s="1" t="s">
        <v>11</v>
      </c>
      <c r="H762" s="3">
        <v>7</v>
      </c>
      <c r="I762" s="3">
        <v>6</v>
      </c>
      <c r="J762" s="3">
        <v>90</v>
      </c>
      <c r="K762" s="3">
        <v>15</v>
      </c>
      <c r="L762" s="1" t="s">
        <v>4</v>
      </c>
    </row>
    <row r="763" spans="1:12" outlineLevel="2" x14ac:dyDescent="0.25">
      <c r="A763" s="1">
        <v>25214</v>
      </c>
      <c r="B763" s="74" t="s">
        <v>392</v>
      </c>
      <c r="C763" s="1" t="s">
        <v>194</v>
      </c>
      <c r="D763" s="1" t="s">
        <v>107</v>
      </c>
      <c r="E763" s="1" t="s">
        <v>108</v>
      </c>
      <c r="F763" s="1">
        <v>2020</v>
      </c>
      <c r="G763" s="1" t="s">
        <v>11</v>
      </c>
      <c r="H763" s="3">
        <v>116</v>
      </c>
      <c r="I763" s="3">
        <v>115</v>
      </c>
      <c r="J763" s="3">
        <v>2300</v>
      </c>
      <c r="K763" s="3">
        <v>20</v>
      </c>
      <c r="L763" s="1" t="s">
        <v>4</v>
      </c>
    </row>
    <row r="764" spans="1:12" outlineLevel="2" x14ac:dyDescent="0.25">
      <c r="A764" s="1">
        <v>25214</v>
      </c>
      <c r="B764" s="74" t="s">
        <v>392</v>
      </c>
      <c r="C764" s="1" t="s">
        <v>194</v>
      </c>
      <c r="D764" s="1" t="s">
        <v>107</v>
      </c>
      <c r="E764" s="1" t="s">
        <v>108</v>
      </c>
      <c r="F764" s="1">
        <v>2020</v>
      </c>
      <c r="G764" s="1" t="s">
        <v>3</v>
      </c>
      <c r="H764" s="3">
        <v>114.9</v>
      </c>
      <c r="I764" s="3">
        <v>111.49</v>
      </c>
      <c r="J764" s="3">
        <v>2229.7999999999997</v>
      </c>
      <c r="K764" s="3">
        <v>20</v>
      </c>
      <c r="L764" s="1" t="s">
        <v>4</v>
      </c>
    </row>
    <row r="765" spans="1:12" outlineLevel="1" x14ac:dyDescent="0.25">
      <c r="A765" s="107"/>
      <c r="B765" s="108"/>
      <c r="C765" s="107"/>
      <c r="D765" s="107"/>
      <c r="E765" s="109" t="s">
        <v>476</v>
      </c>
      <c r="F765" s="107"/>
      <c r="G765" s="107"/>
      <c r="H765" s="110">
        <f>SUBTOTAL(9,H759:H764)</f>
        <v>246.9</v>
      </c>
      <c r="I765" s="110">
        <f>SUBTOTAL(9,I759:I764)</f>
        <v>240.49</v>
      </c>
      <c r="J765" s="110">
        <f>SUBTOTAL(9,J759:J764)</f>
        <v>4739.7999999999993</v>
      </c>
      <c r="K765" s="110"/>
      <c r="L765" s="107"/>
    </row>
    <row r="766" spans="1:12" outlineLevel="2" x14ac:dyDescent="0.25">
      <c r="A766" s="112">
        <v>25898</v>
      </c>
      <c r="B766" s="113" t="s">
        <v>393</v>
      </c>
      <c r="C766" s="112" t="s">
        <v>220</v>
      </c>
      <c r="D766" s="112" t="s">
        <v>377</v>
      </c>
      <c r="E766" s="112" t="s">
        <v>377</v>
      </c>
      <c r="F766" s="112">
        <v>2020</v>
      </c>
      <c r="G766" s="112"/>
      <c r="H766" s="112">
        <v>12.3</v>
      </c>
      <c r="I766" s="112">
        <v>11.3</v>
      </c>
      <c r="J766" s="112"/>
      <c r="K766" s="112"/>
      <c r="L766" s="112" t="s">
        <v>50</v>
      </c>
    </row>
    <row r="767" spans="1:12" outlineLevel="1" x14ac:dyDescent="0.25">
      <c r="A767" s="107"/>
      <c r="B767" s="108"/>
      <c r="C767" s="107"/>
      <c r="D767" s="107"/>
      <c r="E767" s="109" t="s">
        <v>477</v>
      </c>
      <c r="F767" s="107"/>
      <c r="G767" s="107"/>
      <c r="H767" s="107">
        <f>SUBTOTAL(9,H766:H766)</f>
        <v>12.3</v>
      </c>
      <c r="I767" s="107">
        <f>SUBTOTAL(9,I766:I766)</f>
        <v>11.3</v>
      </c>
      <c r="J767" s="107">
        <f>SUBTOTAL(9,J766:J766)</f>
        <v>0</v>
      </c>
      <c r="K767" s="107"/>
      <c r="L767" s="107"/>
    </row>
    <row r="768" spans="1:12" outlineLevel="2" x14ac:dyDescent="0.25">
      <c r="A768" s="5">
        <v>25426</v>
      </c>
      <c r="B768" s="105" t="s">
        <v>384</v>
      </c>
      <c r="C768" s="5" t="s">
        <v>145</v>
      </c>
      <c r="D768" s="5" t="s">
        <v>274</v>
      </c>
      <c r="E768" s="5" t="s">
        <v>275</v>
      </c>
      <c r="F768" s="5">
        <v>2020</v>
      </c>
      <c r="G768" s="5" t="s">
        <v>225</v>
      </c>
      <c r="H768" s="6">
        <v>3</v>
      </c>
      <c r="I768" s="6">
        <v>3</v>
      </c>
      <c r="J768" s="6">
        <v>17</v>
      </c>
      <c r="K768" s="6">
        <v>5.6666666666666696</v>
      </c>
      <c r="L768" s="5" t="s">
        <v>50</v>
      </c>
    </row>
    <row r="769" spans="1:12" outlineLevel="2" x14ac:dyDescent="0.25">
      <c r="A769" s="1">
        <v>25841</v>
      </c>
      <c r="B769" s="73" t="s">
        <v>390</v>
      </c>
      <c r="C769" s="1" t="s">
        <v>125</v>
      </c>
      <c r="D769" s="1" t="s">
        <v>274</v>
      </c>
      <c r="E769" s="1" t="s">
        <v>275</v>
      </c>
      <c r="F769" s="1">
        <v>2020</v>
      </c>
      <c r="G769" s="1" t="s">
        <v>225</v>
      </c>
      <c r="H769" s="3">
        <v>8</v>
      </c>
      <c r="I769" s="3">
        <v>3</v>
      </c>
      <c r="J769" s="3">
        <v>40</v>
      </c>
      <c r="K769" s="3">
        <v>10</v>
      </c>
      <c r="L769" s="1" t="s">
        <v>50</v>
      </c>
    </row>
    <row r="770" spans="1:12" outlineLevel="2" x14ac:dyDescent="0.25">
      <c r="A770" s="1">
        <v>25175</v>
      </c>
      <c r="B770" s="74" t="s">
        <v>392</v>
      </c>
      <c r="C770" s="1" t="s">
        <v>192</v>
      </c>
      <c r="D770" s="1" t="s">
        <v>274</v>
      </c>
      <c r="E770" s="1" t="s">
        <v>275</v>
      </c>
      <c r="F770" s="1">
        <v>2020</v>
      </c>
      <c r="G770" s="1" t="s">
        <v>225</v>
      </c>
      <c r="H770" s="3">
        <v>4</v>
      </c>
      <c r="I770" s="3">
        <v>3</v>
      </c>
      <c r="J770" s="3">
        <v>24</v>
      </c>
      <c r="K770" s="3">
        <v>8</v>
      </c>
      <c r="L770" s="1" t="s">
        <v>50</v>
      </c>
    </row>
    <row r="771" spans="1:12" outlineLevel="2" x14ac:dyDescent="0.25">
      <c r="A771" s="1">
        <v>25269</v>
      </c>
      <c r="B771" s="74" t="s">
        <v>393</v>
      </c>
      <c r="C771" s="1" t="s">
        <v>186</v>
      </c>
      <c r="D771" s="1" t="s">
        <v>274</v>
      </c>
      <c r="E771" s="1" t="s">
        <v>275</v>
      </c>
      <c r="F771" s="1">
        <v>2020</v>
      </c>
      <c r="G771" s="1" t="s">
        <v>225</v>
      </c>
      <c r="H771" s="3">
        <v>7.3</v>
      </c>
      <c r="I771" s="3">
        <v>3.3</v>
      </c>
      <c r="J771" s="3">
        <v>31.799999999999997</v>
      </c>
      <c r="K771" s="3">
        <v>6</v>
      </c>
      <c r="L771" s="1" t="s">
        <v>50</v>
      </c>
    </row>
    <row r="772" spans="1:12" outlineLevel="2" x14ac:dyDescent="0.25">
      <c r="A772" s="1">
        <v>25740</v>
      </c>
      <c r="B772" s="74" t="s">
        <v>394</v>
      </c>
      <c r="C772" s="1" t="s">
        <v>187</v>
      </c>
      <c r="D772" s="1" t="s">
        <v>274</v>
      </c>
      <c r="E772" s="1" t="s">
        <v>275</v>
      </c>
      <c r="F772" s="1">
        <v>2020</v>
      </c>
      <c r="G772" s="1" t="s">
        <v>225</v>
      </c>
      <c r="H772" s="3">
        <v>8.6999999999999993</v>
      </c>
      <c r="I772" s="3">
        <v>8.6</v>
      </c>
      <c r="J772" s="3">
        <v>43</v>
      </c>
      <c r="K772" s="3">
        <v>5</v>
      </c>
      <c r="L772" s="1" t="s">
        <v>50</v>
      </c>
    </row>
    <row r="773" spans="1:12" outlineLevel="2" x14ac:dyDescent="0.25">
      <c r="A773" s="1">
        <v>25312</v>
      </c>
      <c r="B773" s="74" t="s">
        <v>395</v>
      </c>
      <c r="C773" s="1" t="s">
        <v>41</v>
      </c>
      <c r="D773" s="1" t="s">
        <v>274</v>
      </c>
      <c r="E773" s="1" t="s">
        <v>275</v>
      </c>
      <c r="F773" s="1">
        <v>2020</v>
      </c>
      <c r="G773" s="1" t="s">
        <v>225</v>
      </c>
      <c r="H773" s="3">
        <v>4</v>
      </c>
      <c r="I773" s="3">
        <v>4</v>
      </c>
      <c r="J773" s="3">
        <v>28</v>
      </c>
      <c r="K773" s="3">
        <v>7</v>
      </c>
      <c r="L773" s="1" t="s">
        <v>50</v>
      </c>
    </row>
    <row r="774" spans="1:12" outlineLevel="2" x14ac:dyDescent="0.25">
      <c r="A774" s="1">
        <v>25524</v>
      </c>
      <c r="B774" s="74" t="s">
        <v>395</v>
      </c>
      <c r="C774" s="1" t="s">
        <v>165</v>
      </c>
      <c r="D774" s="1" t="s">
        <v>274</v>
      </c>
      <c r="E774" s="1" t="s">
        <v>275</v>
      </c>
      <c r="F774" s="1">
        <v>2020</v>
      </c>
      <c r="G774" s="1" t="s">
        <v>225</v>
      </c>
      <c r="H774" s="3">
        <v>13</v>
      </c>
      <c r="I774" s="3">
        <v>13</v>
      </c>
      <c r="J774" s="3">
        <v>182</v>
      </c>
      <c r="K774" s="3">
        <v>14</v>
      </c>
      <c r="L774" s="1" t="s">
        <v>50</v>
      </c>
    </row>
    <row r="775" spans="1:12" outlineLevel="2" x14ac:dyDescent="0.25">
      <c r="A775" s="1">
        <v>25649</v>
      </c>
      <c r="B775" s="74" t="s">
        <v>395</v>
      </c>
      <c r="C775" s="1" t="s">
        <v>162</v>
      </c>
      <c r="D775" s="1" t="s">
        <v>274</v>
      </c>
      <c r="E775" s="1" t="s">
        <v>275</v>
      </c>
      <c r="F775" s="1">
        <v>2020</v>
      </c>
      <c r="G775" s="1" t="s">
        <v>225</v>
      </c>
      <c r="H775" s="3">
        <v>62</v>
      </c>
      <c r="I775" s="3">
        <v>14</v>
      </c>
      <c r="J775" s="3">
        <v>168</v>
      </c>
      <c r="K775" s="3">
        <v>12</v>
      </c>
      <c r="L775" s="1" t="s">
        <v>50</v>
      </c>
    </row>
    <row r="776" spans="1:12" outlineLevel="2" x14ac:dyDescent="0.25">
      <c r="A776" s="1">
        <v>25317</v>
      </c>
      <c r="B776" s="74" t="s">
        <v>397</v>
      </c>
      <c r="C776" s="1" t="s">
        <v>28</v>
      </c>
      <c r="D776" s="1" t="s">
        <v>274</v>
      </c>
      <c r="E776" s="1" t="s">
        <v>275</v>
      </c>
      <c r="F776" s="1">
        <v>2020</v>
      </c>
      <c r="G776" s="1" t="s">
        <v>225</v>
      </c>
      <c r="H776" s="3">
        <v>5</v>
      </c>
      <c r="I776" s="3">
        <v>2</v>
      </c>
      <c r="J776" s="3">
        <v>20</v>
      </c>
      <c r="K776" s="3">
        <v>10</v>
      </c>
      <c r="L776" s="1" t="s">
        <v>50</v>
      </c>
    </row>
    <row r="777" spans="1:12" outlineLevel="2" x14ac:dyDescent="0.25">
      <c r="A777" s="1">
        <v>25843</v>
      </c>
      <c r="B777" s="74" t="s">
        <v>397</v>
      </c>
      <c r="C777" s="1" t="s">
        <v>33</v>
      </c>
      <c r="D777" s="1" t="s">
        <v>274</v>
      </c>
      <c r="E777" s="1" t="s">
        <v>275</v>
      </c>
      <c r="F777" s="1">
        <v>2020</v>
      </c>
      <c r="G777" s="1" t="s">
        <v>225</v>
      </c>
      <c r="H777" s="3">
        <v>2</v>
      </c>
      <c r="I777" s="3">
        <v>1</v>
      </c>
      <c r="J777" s="3">
        <v>4</v>
      </c>
      <c r="K777" s="3">
        <v>4</v>
      </c>
      <c r="L777" s="1" t="s">
        <v>50</v>
      </c>
    </row>
    <row r="778" spans="1:12" outlineLevel="1" x14ac:dyDescent="0.25">
      <c r="A778" s="107"/>
      <c r="B778" s="108"/>
      <c r="C778" s="107"/>
      <c r="D778" s="107"/>
      <c r="E778" s="109" t="s">
        <v>478</v>
      </c>
      <c r="F778" s="107"/>
      <c r="G778" s="107"/>
      <c r="H778" s="110">
        <f>SUBTOTAL(9,H768:H777)</f>
        <v>117</v>
      </c>
      <c r="I778" s="110">
        <f>SUBTOTAL(9,I768:I777)</f>
        <v>54.9</v>
      </c>
      <c r="J778" s="110">
        <f>SUBTOTAL(9,J768:J777)</f>
        <v>557.79999999999995</v>
      </c>
      <c r="K778" s="110"/>
      <c r="L778" s="107"/>
    </row>
    <row r="779" spans="1:12" outlineLevel="2" x14ac:dyDescent="0.25">
      <c r="A779" s="5">
        <v>25871</v>
      </c>
      <c r="B779" s="105" t="s">
        <v>391</v>
      </c>
      <c r="C779" s="5" t="s">
        <v>159</v>
      </c>
      <c r="D779" s="5" t="s">
        <v>305</v>
      </c>
      <c r="E779" s="5" t="s">
        <v>306</v>
      </c>
      <c r="F779" s="5">
        <v>2020</v>
      </c>
      <c r="G779" s="5" t="s">
        <v>225</v>
      </c>
      <c r="H779" s="6">
        <v>1.5</v>
      </c>
      <c r="I779" s="6">
        <v>1</v>
      </c>
      <c r="J779" s="6">
        <v>2</v>
      </c>
      <c r="K779" s="6">
        <v>2</v>
      </c>
      <c r="L779" s="5" t="s">
        <v>50</v>
      </c>
    </row>
    <row r="780" spans="1:12" outlineLevel="1" x14ac:dyDescent="0.25">
      <c r="A780" s="107"/>
      <c r="B780" s="111"/>
      <c r="C780" s="107"/>
      <c r="D780" s="107"/>
      <c r="E780" s="109" t="s">
        <v>479</v>
      </c>
      <c r="F780" s="107"/>
      <c r="G780" s="107"/>
      <c r="H780" s="110">
        <f>SUBTOTAL(9,H779:H779)</f>
        <v>1.5</v>
      </c>
      <c r="I780" s="110">
        <f>SUBTOTAL(9,I779:I779)</f>
        <v>1</v>
      </c>
      <c r="J780" s="110">
        <f>SUBTOTAL(9,J779:J779)</f>
        <v>2</v>
      </c>
      <c r="K780" s="110"/>
      <c r="L780" s="107"/>
    </row>
    <row r="781" spans="1:12" outlineLevel="2" x14ac:dyDescent="0.25">
      <c r="A781" s="112">
        <v>25372</v>
      </c>
      <c r="B781" s="116" t="s">
        <v>387</v>
      </c>
      <c r="C781" s="112" t="s">
        <v>164</v>
      </c>
      <c r="D781" s="112" t="s">
        <v>368</v>
      </c>
      <c r="E781" s="112" t="s">
        <v>368</v>
      </c>
      <c r="F781" s="112">
        <v>2020</v>
      </c>
      <c r="G781" s="112"/>
      <c r="H781" s="112">
        <v>2</v>
      </c>
      <c r="I781" s="112">
        <v>2</v>
      </c>
      <c r="J781" s="112" t="s">
        <v>225</v>
      </c>
      <c r="K781" s="112"/>
      <c r="L781" s="112" t="s">
        <v>50</v>
      </c>
    </row>
    <row r="782" spans="1:12" outlineLevel="2" x14ac:dyDescent="0.25">
      <c r="A782" s="114">
        <v>25377</v>
      </c>
      <c r="B782" s="117" t="s">
        <v>387</v>
      </c>
      <c r="C782" s="114" t="s">
        <v>72</v>
      </c>
      <c r="D782" s="114" t="s">
        <v>368</v>
      </c>
      <c r="E782" s="114" t="s">
        <v>368</v>
      </c>
      <c r="F782" s="114">
        <v>2020</v>
      </c>
      <c r="G782" s="114"/>
      <c r="H782" s="114">
        <v>18.8</v>
      </c>
      <c r="I782" s="114">
        <v>18.3</v>
      </c>
      <c r="J782" s="114" t="s">
        <v>225</v>
      </c>
      <c r="K782" s="114"/>
      <c r="L782" s="114" t="s">
        <v>50</v>
      </c>
    </row>
    <row r="783" spans="1:12" outlineLevel="2" x14ac:dyDescent="0.25">
      <c r="A783" s="114">
        <v>25126</v>
      </c>
      <c r="B783" s="115" t="s">
        <v>392</v>
      </c>
      <c r="C783" s="114" t="s">
        <v>104</v>
      </c>
      <c r="D783" s="114" t="s">
        <v>368</v>
      </c>
      <c r="E783" s="114" t="s">
        <v>368</v>
      </c>
      <c r="F783" s="114">
        <v>2020</v>
      </c>
      <c r="G783" s="114"/>
      <c r="H783" s="114">
        <v>143</v>
      </c>
      <c r="I783" s="114">
        <v>143</v>
      </c>
      <c r="J783" s="114" t="s">
        <v>225</v>
      </c>
      <c r="K783" s="114"/>
      <c r="L783" s="114" t="s">
        <v>50</v>
      </c>
    </row>
    <row r="784" spans="1:12" outlineLevel="2" x14ac:dyDescent="0.25">
      <c r="A784" s="114">
        <v>25175</v>
      </c>
      <c r="B784" s="115" t="s">
        <v>392</v>
      </c>
      <c r="C784" s="114" t="s">
        <v>192</v>
      </c>
      <c r="D784" s="114" t="s">
        <v>368</v>
      </c>
      <c r="E784" s="114" t="s">
        <v>368</v>
      </c>
      <c r="F784" s="114">
        <v>2020</v>
      </c>
      <c r="G784" s="114"/>
      <c r="H784" s="114">
        <v>180</v>
      </c>
      <c r="I784" s="114">
        <v>180</v>
      </c>
      <c r="J784" s="114" t="s">
        <v>225</v>
      </c>
      <c r="K784" s="114"/>
      <c r="L784" s="114" t="s">
        <v>50</v>
      </c>
    </row>
    <row r="785" spans="1:12" outlineLevel="2" x14ac:dyDescent="0.25">
      <c r="A785" s="114">
        <v>25175</v>
      </c>
      <c r="B785" s="115" t="s">
        <v>392</v>
      </c>
      <c r="C785" s="114" t="s">
        <v>192</v>
      </c>
      <c r="D785" s="114" t="s">
        <v>368</v>
      </c>
      <c r="E785" s="114" t="s">
        <v>368</v>
      </c>
      <c r="F785" s="114">
        <v>2020</v>
      </c>
      <c r="G785" s="114"/>
      <c r="H785" s="114">
        <v>1.6</v>
      </c>
      <c r="I785" s="114">
        <v>1.6</v>
      </c>
      <c r="J785" s="114" t="s">
        <v>225</v>
      </c>
      <c r="K785" s="114"/>
      <c r="L785" s="114" t="s">
        <v>50</v>
      </c>
    </row>
    <row r="786" spans="1:12" outlineLevel="2" x14ac:dyDescent="0.25">
      <c r="A786" s="114">
        <v>25200</v>
      </c>
      <c r="B786" s="115" t="s">
        <v>392</v>
      </c>
      <c r="C786" s="114" t="s">
        <v>77</v>
      </c>
      <c r="D786" s="114" t="s">
        <v>368</v>
      </c>
      <c r="E786" s="114" t="s">
        <v>368</v>
      </c>
      <c r="F786" s="114">
        <v>2020</v>
      </c>
      <c r="G786" s="114"/>
      <c r="H786" s="114">
        <v>4</v>
      </c>
      <c r="I786" s="114">
        <v>4</v>
      </c>
      <c r="J786" s="114" t="s">
        <v>225</v>
      </c>
      <c r="K786" s="114"/>
      <c r="L786" s="114" t="s">
        <v>50</v>
      </c>
    </row>
    <row r="787" spans="1:12" outlineLevel="2" x14ac:dyDescent="0.25">
      <c r="A787" s="114">
        <v>25295</v>
      </c>
      <c r="B787" s="115" t="s">
        <v>392</v>
      </c>
      <c r="C787" s="114" t="s">
        <v>178</v>
      </c>
      <c r="D787" s="114" t="s">
        <v>368</v>
      </c>
      <c r="E787" s="114" t="s">
        <v>368</v>
      </c>
      <c r="F787" s="114">
        <v>2020</v>
      </c>
      <c r="G787" s="114"/>
      <c r="H787" s="114">
        <v>118</v>
      </c>
      <c r="I787" s="114">
        <v>118</v>
      </c>
      <c r="J787" s="114" t="s">
        <v>225</v>
      </c>
      <c r="K787" s="114"/>
      <c r="L787" s="114" t="s">
        <v>50</v>
      </c>
    </row>
    <row r="788" spans="1:12" outlineLevel="2" x14ac:dyDescent="0.25">
      <c r="A788" s="114">
        <v>25817</v>
      </c>
      <c r="B788" s="115" t="s">
        <v>392</v>
      </c>
      <c r="C788" s="114" t="s">
        <v>117</v>
      </c>
      <c r="D788" s="114" t="s">
        <v>368</v>
      </c>
      <c r="E788" s="114" t="s">
        <v>368</v>
      </c>
      <c r="F788" s="114">
        <v>2020</v>
      </c>
      <c r="G788" s="114"/>
      <c r="H788" s="114">
        <v>344</v>
      </c>
      <c r="I788" s="114">
        <v>344</v>
      </c>
      <c r="J788" s="114" t="s">
        <v>225</v>
      </c>
      <c r="K788" s="114"/>
      <c r="L788" s="114" t="s">
        <v>50</v>
      </c>
    </row>
    <row r="789" spans="1:12" outlineLevel="2" x14ac:dyDescent="0.25">
      <c r="A789" s="114">
        <v>25899</v>
      </c>
      <c r="B789" s="115" t="s">
        <v>392</v>
      </c>
      <c r="C789" s="114" t="s">
        <v>79</v>
      </c>
      <c r="D789" s="114" t="s">
        <v>368</v>
      </c>
      <c r="E789" s="114" t="s">
        <v>368</v>
      </c>
      <c r="F789" s="114">
        <v>2020</v>
      </c>
      <c r="G789" s="114"/>
      <c r="H789" s="114">
        <v>82</v>
      </c>
      <c r="I789" s="114">
        <v>82</v>
      </c>
      <c r="J789" s="114" t="s">
        <v>225</v>
      </c>
      <c r="K789" s="114"/>
      <c r="L789" s="114" t="s">
        <v>50</v>
      </c>
    </row>
    <row r="790" spans="1:12" outlineLevel="2" x14ac:dyDescent="0.25">
      <c r="A790" s="114">
        <v>25260</v>
      </c>
      <c r="B790" s="115" t="s">
        <v>393</v>
      </c>
      <c r="C790" s="114" t="s">
        <v>89</v>
      </c>
      <c r="D790" s="114" t="s">
        <v>368</v>
      </c>
      <c r="E790" s="114" t="s">
        <v>368</v>
      </c>
      <c r="F790" s="114">
        <v>2020</v>
      </c>
      <c r="G790" s="114"/>
      <c r="H790" s="114">
        <v>683</v>
      </c>
      <c r="I790" s="114">
        <v>683</v>
      </c>
      <c r="J790" s="114" t="s">
        <v>225</v>
      </c>
      <c r="K790" s="114"/>
      <c r="L790" s="114" t="s">
        <v>50</v>
      </c>
    </row>
    <row r="791" spans="1:12" outlineLevel="2" x14ac:dyDescent="0.25">
      <c r="A791" s="114">
        <v>25269</v>
      </c>
      <c r="B791" s="115" t="s">
        <v>393</v>
      </c>
      <c r="C791" s="114" t="s">
        <v>186</v>
      </c>
      <c r="D791" s="114" t="s">
        <v>368</v>
      </c>
      <c r="E791" s="114" t="s">
        <v>368</v>
      </c>
      <c r="F791" s="114">
        <v>2020</v>
      </c>
      <c r="G791" s="114"/>
      <c r="H791" s="114">
        <v>535</v>
      </c>
      <c r="I791" s="114">
        <v>535</v>
      </c>
      <c r="J791" s="114" t="s">
        <v>225</v>
      </c>
      <c r="K791" s="114"/>
      <c r="L791" s="114" t="s">
        <v>50</v>
      </c>
    </row>
    <row r="792" spans="1:12" outlineLevel="2" x14ac:dyDescent="0.25">
      <c r="A792" s="114">
        <v>25269</v>
      </c>
      <c r="B792" s="115" t="s">
        <v>393</v>
      </c>
      <c r="C792" s="114" t="s">
        <v>186</v>
      </c>
      <c r="D792" s="114" t="s">
        <v>368</v>
      </c>
      <c r="E792" s="114" t="s">
        <v>368</v>
      </c>
      <c r="F792" s="114">
        <v>2020</v>
      </c>
      <c r="G792" s="114"/>
      <c r="H792" s="114">
        <v>270</v>
      </c>
      <c r="I792" s="114">
        <v>270</v>
      </c>
      <c r="J792" s="114" t="s">
        <v>225</v>
      </c>
      <c r="K792" s="114"/>
      <c r="L792" s="114" t="s">
        <v>50</v>
      </c>
    </row>
    <row r="793" spans="1:12" s="18" customFormat="1" outlineLevel="2" x14ac:dyDescent="0.25">
      <c r="A793" s="114">
        <v>25286</v>
      </c>
      <c r="B793" s="115" t="s">
        <v>393</v>
      </c>
      <c r="C793" s="114" t="s">
        <v>217</v>
      </c>
      <c r="D793" s="114" t="s">
        <v>368</v>
      </c>
      <c r="E793" s="114" t="s">
        <v>368</v>
      </c>
      <c r="F793" s="114">
        <v>2020</v>
      </c>
      <c r="G793" s="114"/>
      <c r="H793" s="114">
        <v>540</v>
      </c>
      <c r="I793" s="114">
        <v>540</v>
      </c>
      <c r="J793" s="114" t="s">
        <v>225</v>
      </c>
      <c r="K793" s="114"/>
      <c r="L793" s="114" t="s">
        <v>50</v>
      </c>
    </row>
    <row r="794" spans="1:12" outlineLevel="2" x14ac:dyDescent="0.25">
      <c r="A794" s="114">
        <v>25898</v>
      </c>
      <c r="B794" s="115" t="s">
        <v>393</v>
      </c>
      <c r="C794" s="114" t="s">
        <v>220</v>
      </c>
      <c r="D794" s="114" t="s">
        <v>368</v>
      </c>
      <c r="E794" s="114" t="s">
        <v>368</v>
      </c>
      <c r="F794" s="114">
        <v>2020</v>
      </c>
      <c r="G794" s="114"/>
      <c r="H794" s="114">
        <v>18.2</v>
      </c>
      <c r="I794" s="114">
        <v>16.2</v>
      </c>
      <c r="J794" s="114"/>
      <c r="K794" s="114"/>
      <c r="L794" s="114" t="s">
        <v>50</v>
      </c>
    </row>
    <row r="795" spans="1:12" outlineLevel="2" x14ac:dyDescent="0.25">
      <c r="A795" s="114">
        <v>25312</v>
      </c>
      <c r="B795" s="115" t="s">
        <v>395</v>
      </c>
      <c r="C795" s="114" t="s">
        <v>41</v>
      </c>
      <c r="D795" s="114" t="s">
        <v>368</v>
      </c>
      <c r="E795" s="114" t="s">
        <v>368</v>
      </c>
      <c r="F795" s="114">
        <v>2020</v>
      </c>
      <c r="G795" s="114"/>
      <c r="H795" s="114">
        <v>33</v>
      </c>
      <c r="I795" s="114">
        <v>28</v>
      </c>
      <c r="J795" s="114" t="s">
        <v>225</v>
      </c>
      <c r="K795" s="114"/>
      <c r="L795" s="114" t="s">
        <v>50</v>
      </c>
    </row>
    <row r="796" spans="1:12" outlineLevel="2" x14ac:dyDescent="0.25">
      <c r="A796" s="114">
        <v>25040</v>
      </c>
      <c r="B796" s="115" t="s">
        <v>396</v>
      </c>
      <c r="C796" s="114" t="s">
        <v>31</v>
      </c>
      <c r="D796" s="114" t="s">
        <v>368</v>
      </c>
      <c r="E796" s="114" t="s">
        <v>368</v>
      </c>
      <c r="F796" s="114">
        <v>2020</v>
      </c>
      <c r="G796" s="114"/>
      <c r="H796" s="114">
        <v>153</v>
      </c>
      <c r="I796" s="114">
        <v>148</v>
      </c>
      <c r="J796" s="114"/>
      <c r="K796" s="114"/>
      <c r="L796" s="114" t="s">
        <v>50</v>
      </c>
    </row>
    <row r="797" spans="1:12" outlineLevel="1" x14ac:dyDescent="0.25">
      <c r="A797" s="107"/>
      <c r="B797" s="108"/>
      <c r="C797" s="107"/>
      <c r="D797" s="107"/>
      <c r="E797" s="109" t="s">
        <v>480</v>
      </c>
      <c r="F797" s="107"/>
      <c r="G797" s="107"/>
      <c r="H797" s="107">
        <f>SUBTOTAL(9,H781:H796)</f>
        <v>3125.6</v>
      </c>
      <c r="I797" s="107">
        <f>SUBTOTAL(9,I781:I796)</f>
        <v>3113.1</v>
      </c>
      <c r="J797" s="107">
        <f>SUBTOTAL(9,J781:J796)</f>
        <v>0</v>
      </c>
      <c r="K797" s="107"/>
      <c r="L797" s="107"/>
    </row>
    <row r="798" spans="1:12" outlineLevel="2" x14ac:dyDescent="0.25">
      <c r="A798" s="5">
        <v>25807</v>
      </c>
      <c r="B798" s="105" t="s">
        <v>384</v>
      </c>
      <c r="C798" s="5" t="s">
        <v>213</v>
      </c>
      <c r="D798" s="5" t="s">
        <v>317</v>
      </c>
      <c r="E798" s="5" t="s">
        <v>318</v>
      </c>
      <c r="F798" s="5">
        <v>2020</v>
      </c>
      <c r="G798" s="5" t="s">
        <v>225</v>
      </c>
      <c r="H798" s="6">
        <v>2.2000000000000002</v>
      </c>
      <c r="I798" s="6">
        <v>2.2000000000000002</v>
      </c>
      <c r="J798" s="6">
        <v>11</v>
      </c>
      <c r="K798" s="6">
        <v>5</v>
      </c>
      <c r="L798" s="5" t="s">
        <v>50</v>
      </c>
    </row>
    <row r="799" spans="1:12" outlineLevel="2" x14ac:dyDescent="0.25">
      <c r="A799" s="1">
        <v>25473</v>
      </c>
      <c r="B799" s="74" t="s">
        <v>393</v>
      </c>
      <c r="C799" s="1" t="s">
        <v>95</v>
      </c>
      <c r="D799" s="1" t="s">
        <v>317</v>
      </c>
      <c r="E799" s="1" t="s">
        <v>318</v>
      </c>
      <c r="F799" s="1">
        <v>2020</v>
      </c>
      <c r="G799" s="1" t="s">
        <v>225</v>
      </c>
      <c r="H799" s="3">
        <v>5</v>
      </c>
      <c r="I799" s="3">
        <v>0</v>
      </c>
      <c r="J799" s="3">
        <v>0</v>
      </c>
      <c r="K799" s="3">
        <v>0</v>
      </c>
      <c r="L799" s="1" t="s">
        <v>50</v>
      </c>
    </row>
    <row r="800" spans="1:12" outlineLevel="1" x14ac:dyDescent="0.25">
      <c r="A800" s="107"/>
      <c r="B800" s="108"/>
      <c r="C800" s="107"/>
      <c r="D800" s="107"/>
      <c r="E800" s="109" t="s">
        <v>481</v>
      </c>
      <c r="F800" s="107"/>
      <c r="G800" s="107"/>
      <c r="H800" s="110">
        <f>SUBTOTAL(9,H798:H799)</f>
        <v>7.2</v>
      </c>
      <c r="I800" s="110">
        <f>SUBTOTAL(9,I798:I799)</f>
        <v>2.2000000000000002</v>
      </c>
      <c r="J800" s="110">
        <f>SUBTOTAL(9,J798:J799)</f>
        <v>11</v>
      </c>
      <c r="K800" s="110"/>
      <c r="L800" s="107"/>
    </row>
    <row r="801" spans="1:12" outlineLevel="2" x14ac:dyDescent="0.25">
      <c r="A801" s="5">
        <v>25183</v>
      </c>
      <c r="B801" s="105" t="s">
        <v>384</v>
      </c>
      <c r="C801" s="5" t="s">
        <v>169</v>
      </c>
      <c r="D801" s="5" t="s">
        <v>238</v>
      </c>
      <c r="E801" s="5" t="s">
        <v>239</v>
      </c>
      <c r="F801" s="5">
        <v>2020</v>
      </c>
      <c r="G801" s="5" t="s">
        <v>225</v>
      </c>
      <c r="H801" s="6">
        <v>179.5</v>
      </c>
      <c r="I801" s="6">
        <v>143.5</v>
      </c>
      <c r="J801" s="6">
        <v>8265.6</v>
      </c>
      <c r="K801" s="6">
        <v>57.6</v>
      </c>
      <c r="L801" s="5" t="s">
        <v>50</v>
      </c>
    </row>
    <row r="802" spans="1:12" outlineLevel="2" x14ac:dyDescent="0.25">
      <c r="A802" s="1">
        <v>25772</v>
      </c>
      <c r="B802" s="73" t="s">
        <v>384</v>
      </c>
      <c r="C802" s="1" t="s">
        <v>38</v>
      </c>
      <c r="D802" s="1" t="s">
        <v>238</v>
      </c>
      <c r="E802" s="1" t="s">
        <v>239</v>
      </c>
      <c r="F802" s="1">
        <v>2020</v>
      </c>
      <c r="G802" s="1" t="s">
        <v>225</v>
      </c>
      <c r="H802" s="3">
        <v>6</v>
      </c>
      <c r="I802" s="3">
        <v>6</v>
      </c>
      <c r="J802" s="3">
        <v>300</v>
      </c>
      <c r="K802" s="3">
        <v>50</v>
      </c>
      <c r="L802" s="1" t="s">
        <v>50</v>
      </c>
    </row>
    <row r="803" spans="1:12" outlineLevel="2" x14ac:dyDescent="0.25">
      <c r="A803" s="1">
        <v>25873</v>
      </c>
      <c r="B803" s="73" t="s">
        <v>384</v>
      </c>
      <c r="C803" s="1" t="s">
        <v>137</v>
      </c>
      <c r="D803" s="1" t="s">
        <v>238</v>
      </c>
      <c r="E803" s="1" t="s">
        <v>239</v>
      </c>
      <c r="F803" s="1">
        <v>2020</v>
      </c>
      <c r="G803" s="1" t="s">
        <v>225</v>
      </c>
      <c r="H803" s="3">
        <v>57</v>
      </c>
      <c r="I803" s="3">
        <v>57</v>
      </c>
      <c r="J803" s="3">
        <v>570</v>
      </c>
      <c r="K803" s="3">
        <v>10</v>
      </c>
      <c r="L803" s="1" t="s">
        <v>50</v>
      </c>
    </row>
    <row r="804" spans="1:12" outlineLevel="2" x14ac:dyDescent="0.25">
      <c r="A804" s="1">
        <v>25019</v>
      </c>
      <c r="B804" s="73" t="s">
        <v>386</v>
      </c>
      <c r="C804" s="1" t="s">
        <v>149</v>
      </c>
      <c r="D804" s="1" t="s">
        <v>238</v>
      </c>
      <c r="E804" s="1" t="s">
        <v>239</v>
      </c>
      <c r="F804" s="1">
        <v>2020</v>
      </c>
      <c r="G804" s="1" t="s">
        <v>225</v>
      </c>
      <c r="H804" s="3">
        <v>24</v>
      </c>
      <c r="I804" s="3">
        <v>20</v>
      </c>
      <c r="J804" s="3">
        <v>720</v>
      </c>
      <c r="K804" s="3">
        <v>30</v>
      </c>
      <c r="L804" s="1" t="s">
        <v>50</v>
      </c>
    </row>
    <row r="805" spans="1:12" outlineLevel="2" x14ac:dyDescent="0.25">
      <c r="A805" s="1">
        <v>25322</v>
      </c>
      <c r="B805" s="73" t="s">
        <v>387</v>
      </c>
      <c r="C805" s="1" t="s">
        <v>199</v>
      </c>
      <c r="D805" s="1" t="s">
        <v>238</v>
      </c>
      <c r="E805" s="1" t="s">
        <v>239</v>
      </c>
      <c r="F805" s="1">
        <v>2020</v>
      </c>
      <c r="G805" s="1" t="s">
        <v>225</v>
      </c>
      <c r="H805" s="3">
        <v>52</v>
      </c>
      <c r="I805" s="3">
        <v>49</v>
      </c>
      <c r="J805" s="3">
        <v>1960</v>
      </c>
      <c r="K805" s="3">
        <v>40</v>
      </c>
      <c r="L805" s="1" t="s">
        <v>50</v>
      </c>
    </row>
    <row r="806" spans="1:12" outlineLevel="2" x14ac:dyDescent="0.25">
      <c r="A806" s="1">
        <v>25200</v>
      </c>
      <c r="B806" s="74" t="s">
        <v>392</v>
      </c>
      <c r="C806" s="1" t="s">
        <v>77</v>
      </c>
      <c r="D806" s="1" t="s">
        <v>238</v>
      </c>
      <c r="E806" s="1" t="s">
        <v>239</v>
      </c>
      <c r="F806" s="1">
        <v>2020</v>
      </c>
      <c r="G806" s="1" t="s">
        <v>225</v>
      </c>
      <c r="H806" s="3">
        <v>18</v>
      </c>
      <c r="I806" s="3">
        <v>15</v>
      </c>
      <c r="J806" s="3">
        <v>900</v>
      </c>
      <c r="K806" s="3">
        <v>60</v>
      </c>
      <c r="L806" s="1" t="s">
        <v>50</v>
      </c>
    </row>
    <row r="807" spans="1:12" outlineLevel="2" x14ac:dyDescent="0.25">
      <c r="A807" s="1">
        <v>25214</v>
      </c>
      <c r="B807" s="74" t="s">
        <v>392</v>
      </c>
      <c r="C807" s="1" t="s">
        <v>194</v>
      </c>
      <c r="D807" s="1" t="s">
        <v>238</v>
      </c>
      <c r="E807" s="1" t="s">
        <v>239</v>
      </c>
      <c r="F807" s="1">
        <v>2020</v>
      </c>
      <c r="G807" s="1" t="s">
        <v>225</v>
      </c>
      <c r="H807" s="3">
        <v>0.9</v>
      </c>
      <c r="I807" s="3">
        <v>0</v>
      </c>
      <c r="J807" s="3">
        <v>0</v>
      </c>
      <c r="K807" s="3">
        <v>0</v>
      </c>
      <c r="L807" s="1" t="s">
        <v>50</v>
      </c>
    </row>
    <row r="808" spans="1:12" outlineLevel="2" x14ac:dyDescent="0.25">
      <c r="A808" s="1">
        <v>25295</v>
      </c>
      <c r="B808" s="74" t="s">
        <v>392</v>
      </c>
      <c r="C808" s="1" t="s">
        <v>178</v>
      </c>
      <c r="D808" s="1" t="s">
        <v>238</v>
      </c>
      <c r="E808" s="1" t="s">
        <v>239</v>
      </c>
      <c r="F808" s="1">
        <v>2020</v>
      </c>
      <c r="G808" s="1" t="s">
        <v>225</v>
      </c>
      <c r="H808" s="3">
        <v>12.5</v>
      </c>
      <c r="I808" s="3">
        <v>11.5</v>
      </c>
      <c r="J808" s="3">
        <v>460</v>
      </c>
      <c r="K808" s="3">
        <v>40</v>
      </c>
      <c r="L808" s="1" t="s">
        <v>50</v>
      </c>
    </row>
    <row r="809" spans="1:12" outlineLevel="2" x14ac:dyDescent="0.25">
      <c r="A809" s="1">
        <v>25486</v>
      </c>
      <c r="B809" s="74" t="s">
        <v>392</v>
      </c>
      <c r="C809" s="1" t="s">
        <v>172</v>
      </c>
      <c r="D809" s="1" t="s">
        <v>238</v>
      </c>
      <c r="E809" s="1" t="s">
        <v>239</v>
      </c>
      <c r="F809" s="1">
        <v>2020</v>
      </c>
      <c r="G809" s="1" t="s">
        <v>225</v>
      </c>
      <c r="H809" s="3">
        <v>29</v>
      </c>
      <c r="I809" s="3">
        <v>29</v>
      </c>
      <c r="J809" s="3">
        <v>754</v>
      </c>
      <c r="K809" s="3">
        <v>26</v>
      </c>
      <c r="L809" s="1" t="s">
        <v>50</v>
      </c>
    </row>
    <row r="810" spans="1:12" outlineLevel="2" x14ac:dyDescent="0.25">
      <c r="A810" s="1">
        <v>25758</v>
      </c>
      <c r="B810" s="74" t="s">
        <v>392</v>
      </c>
      <c r="C810" s="1" t="s">
        <v>111</v>
      </c>
      <c r="D810" s="1" t="s">
        <v>238</v>
      </c>
      <c r="E810" s="1" t="s">
        <v>239</v>
      </c>
      <c r="F810" s="1">
        <v>2020</v>
      </c>
      <c r="G810" s="1" t="s">
        <v>225</v>
      </c>
      <c r="H810" s="3">
        <v>6</v>
      </c>
      <c r="I810" s="3">
        <v>4</v>
      </c>
      <c r="J810" s="3">
        <v>120</v>
      </c>
      <c r="K810" s="3">
        <v>30</v>
      </c>
      <c r="L810" s="1" t="s">
        <v>50</v>
      </c>
    </row>
    <row r="811" spans="1:12" outlineLevel="2" x14ac:dyDescent="0.25">
      <c r="A811" s="1">
        <v>25785</v>
      </c>
      <c r="B811" s="74" t="s">
        <v>392</v>
      </c>
      <c r="C811" s="1" t="s">
        <v>16</v>
      </c>
      <c r="D811" s="1" t="s">
        <v>238</v>
      </c>
      <c r="E811" s="1" t="s">
        <v>239</v>
      </c>
      <c r="F811" s="1">
        <v>2020</v>
      </c>
      <c r="G811" s="1" t="s">
        <v>225</v>
      </c>
      <c r="H811" s="3">
        <v>8</v>
      </c>
      <c r="I811" s="3">
        <v>0</v>
      </c>
      <c r="J811" s="3">
        <v>0</v>
      </c>
      <c r="K811" s="3">
        <v>0</v>
      </c>
      <c r="L811" s="1" t="s">
        <v>50</v>
      </c>
    </row>
    <row r="812" spans="1:12" outlineLevel="2" x14ac:dyDescent="0.25">
      <c r="A812" s="1">
        <v>25899</v>
      </c>
      <c r="B812" s="74" t="s">
        <v>392</v>
      </c>
      <c r="C812" s="1" t="s">
        <v>79</v>
      </c>
      <c r="D812" s="1" t="s">
        <v>238</v>
      </c>
      <c r="E812" s="1" t="s">
        <v>239</v>
      </c>
      <c r="F812" s="1">
        <v>2020</v>
      </c>
      <c r="G812" s="1" t="s">
        <v>225</v>
      </c>
      <c r="H812" s="3">
        <v>10</v>
      </c>
      <c r="I812" s="3">
        <v>8</v>
      </c>
      <c r="J812" s="3">
        <v>500</v>
      </c>
      <c r="K812" s="3">
        <v>50</v>
      </c>
      <c r="L812" s="1" t="s">
        <v>50</v>
      </c>
    </row>
    <row r="813" spans="1:12" outlineLevel="2" x14ac:dyDescent="0.25">
      <c r="A813" s="1">
        <v>25099</v>
      </c>
      <c r="B813" s="74" t="s">
        <v>393</v>
      </c>
      <c r="C813" s="1" t="s">
        <v>190</v>
      </c>
      <c r="D813" s="1" t="s">
        <v>238</v>
      </c>
      <c r="E813" s="1" t="s">
        <v>239</v>
      </c>
      <c r="F813" s="1">
        <v>2020</v>
      </c>
      <c r="G813" s="1" t="s">
        <v>225</v>
      </c>
      <c r="H813" s="3">
        <v>7</v>
      </c>
      <c r="I813" s="3">
        <v>7</v>
      </c>
      <c r="J813" s="3">
        <v>28</v>
      </c>
      <c r="K813" s="3">
        <v>4</v>
      </c>
      <c r="L813" s="1" t="s">
        <v>50</v>
      </c>
    </row>
    <row r="814" spans="1:12" outlineLevel="2" x14ac:dyDescent="0.25">
      <c r="A814" s="1">
        <v>25260</v>
      </c>
      <c r="B814" s="74" t="s">
        <v>393</v>
      </c>
      <c r="C814" s="1" t="s">
        <v>89</v>
      </c>
      <c r="D814" s="1" t="s">
        <v>238</v>
      </c>
      <c r="E814" s="1" t="s">
        <v>239</v>
      </c>
      <c r="F814" s="1">
        <v>2020</v>
      </c>
      <c r="G814" s="1" t="s">
        <v>225</v>
      </c>
      <c r="H814" s="3">
        <v>30</v>
      </c>
      <c r="I814" s="3">
        <v>19</v>
      </c>
      <c r="J814" s="3">
        <v>380</v>
      </c>
      <c r="K814" s="3">
        <v>20</v>
      </c>
      <c r="L814" s="1" t="s">
        <v>50</v>
      </c>
    </row>
    <row r="815" spans="1:12" outlineLevel="2" x14ac:dyDescent="0.25">
      <c r="A815" s="1">
        <v>25269</v>
      </c>
      <c r="B815" s="74" t="s">
        <v>393</v>
      </c>
      <c r="C815" s="1" t="s">
        <v>186</v>
      </c>
      <c r="D815" s="1" t="s">
        <v>238</v>
      </c>
      <c r="E815" s="1" t="s">
        <v>239</v>
      </c>
      <c r="F815" s="1">
        <v>2020</v>
      </c>
      <c r="G815" s="1" t="s">
        <v>225</v>
      </c>
      <c r="H815" s="3">
        <v>359</v>
      </c>
      <c r="I815" s="3">
        <v>289</v>
      </c>
      <c r="J815" s="3">
        <v>23244</v>
      </c>
      <c r="K815" s="3">
        <v>52</v>
      </c>
      <c r="L815" s="1" t="s">
        <v>50</v>
      </c>
    </row>
    <row r="816" spans="1:12" outlineLevel="2" x14ac:dyDescent="0.25">
      <c r="A816" s="1">
        <v>25286</v>
      </c>
      <c r="B816" s="74" t="s">
        <v>393</v>
      </c>
      <c r="C816" s="1" t="s">
        <v>217</v>
      </c>
      <c r="D816" s="1" t="s">
        <v>238</v>
      </c>
      <c r="E816" s="1" t="s">
        <v>239</v>
      </c>
      <c r="F816" s="1">
        <v>2020</v>
      </c>
      <c r="G816" s="1" t="s">
        <v>225</v>
      </c>
      <c r="H816" s="3">
        <v>60</v>
      </c>
      <c r="I816" s="3">
        <v>45</v>
      </c>
      <c r="J816" s="3">
        <v>2310</v>
      </c>
      <c r="K816" s="3">
        <v>42</v>
      </c>
      <c r="L816" s="1" t="s">
        <v>50</v>
      </c>
    </row>
    <row r="817" spans="1:12" outlineLevel="2" x14ac:dyDescent="0.25">
      <c r="A817" s="1">
        <v>25430</v>
      </c>
      <c r="B817" s="74" t="s">
        <v>393</v>
      </c>
      <c r="C817" s="1" t="s">
        <v>67</v>
      </c>
      <c r="D817" s="1" t="s">
        <v>238</v>
      </c>
      <c r="E817" s="1" t="s">
        <v>239</v>
      </c>
      <c r="F817" s="1">
        <v>2020</v>
      </c>
      <c r="G817" s="1" t="s">
        <v>225</v>
      </c>
      <c r="H817" s="3">
        <v>58.5</v>
      </c>
      <c r="I817" s="3">
        <v>54.5</v>
      </c>
      <c r="J817" s="3">
        <v>2983.5</v>
      </c>
      <c r="K817" s="3">
        <v>51</v>
      </c>
      <c r="L817" s="1" t="s">
        <v>50</v>
      </c>
    </row>
    <row r="818" spans="1:12" outlineLevel="2" x14ac:dyDescent="0.25">
      <c r="A818" s="1">
        <v>25473</v>
      </c>
      <c r="B818" s="74" t="s">
        <v>393</v>
      </c>
      <c r="C818" s="1" t="s">
        <v>95</v>
      </c>
      <c r="D818" s="1" t="s">
        <v>238</v>
      </c>
      <c r="E818" s="1" t="s">
        <v>239</v>
      </c>
      <c r="F818" s="1">
        <v>2020</v>
      </c>
      <c r="G818" s="1" t="s">
        <v>225</v>
      </c>
      <c r="H818" s="3">
        <v>56</v>
      </c>
      <c r="I818" s="3">
        <v>56</v>
      </c>
      <c r="J818" s="3">
        <v>1400</v>
      </c>
      <c r="K818" s="3">
        <v>25</v>
      </c>
      <c r="L818" s="1" t="s">
        <v>50</v>
      </c>
    </row>
    <row r="819" spans="1:12" outlineLevel="2" x14ac:dyDescent="0.25">
      <c r="A819" s="1">
        <v>25898</v>
      </c>
      <c r="B819" s="74" t="s">
        <v>393</v>
      </c>
      <c r="C819" s="1" t="s">
        <v>220</v>
      </c>
      <c r="D819" s="1" t="s">
        <v>238</v>
      </c>
      <c r="E819" s="1" t="s">
        <v>239</v>
      </c>
      <c r="F819" s="1">
        <v>2020</v>
      </c>
      <c r="G819" s="1" t="s">
        <v>225</v>
      </c>
      <c r="H819" s="3">
        <v>53</v>
      </c>
      <c r="I819" s="3">
        <v>38</v>
      </c>
      <c r="J819" s="3">
        <v>1568</v>
      </c>
      <c r="K819" s="3">
        <v>32</v>
      </c>
      <c r="L819" s="1" t="s">
        <v>50</v>
      </c>
    </row>
    <row r="820" spans="1:12" outlineLevel="2" x14ac:dyDescent="0.25">
      <c r="A820" s="1">
        <v>25740</v>
      </c>
      <c r="B820" s="74" t="s">
        <v>394</v>
      </c>
      <c r="C820" s="1" t="s">
        <v>187</v>
      </c>
      <c r="D820" s="1" t="s">
        <v>238</v>
      </c>
      <c r="E820" s="1" t="s">
        <v>239</v>
      </c>
      <c r="F820" s="1">
        <v>2020</v>
      </c>
      <c r="G820" s="1" t="s">
        <v>225</v>
      </c>
      <c r="H820" s="3">
        <v>335</v>
      </c>
      <c r="I820" s="3">
        <v>327</v>
      </c>
      <c r="J820" s="3">
        <v>22236</v>
      </c>
      <c r="K820" s="3">
        <v>68</v>
      </c>
      <c r="L820" s="1" t="s">
        <v>50</v>
      </c>
    </row>
    <row r="821" spans="1:12" outlineLevel="2" x14ac:dyDescent="0.25">
      <c r="A821" s="1">
        <v>25754</v>
      </c>
      <c r="B821" s="74" t="s">
        <v>394</v>
      </c>
      <c r="C821" s="1" t="s">
        <v>210</v>
      </c>
      <c r="D821" s="1" t="s">
        <v>238</v>
      </c>
      <c r="E821" s="1" t="s">
        <v>239</v>
      </c>
      <c r="F821" s="1">
        <v>2020</v>
      </c>
      <c r="G821" s="1" t="s">
        <v>225</v>
      </c>
      <c r="H821" s="3">
        <v>160</v>
      </c>
      <c r="I821" s="3">
        <v>82</v>
      </c>
      <c r="J821" s="3">
        <v>7900</v>
      </c>
      <c r="K821" s="3">
        <v>50</v>
      </c>
      <c r="L821" s="1" t="s">
        <v>50</v>
      </c>
    </row>
    <row r="822" spans="1:12" outlineLevel="2" x14ac:dyDescent="0.25">
      <c r="A822" s="1">
        <v>25312</v>
      </c>
      <c r="B822" s="74" t="s">
        <v>395</v>
      </c>
      <c r="C822" s="1" t="s">
        <v>41</v>
      </c>
      <c r="D822" s="1" t="s">
        <v>238</v>
      </c>
      <c r="E822" s="1" t="s">
        <v>239</v>
      </c>
      <c r="F822" s="1">
        <v>2020</v>
      </c>
      <c r="G822" s="1" t="s">
        <v>225</v>
      </c>
      <c r="H822" s="3">
        <v>10</v>
      </c>
      <c r="I822" s="3">
        <v>10</v>
      </c>
      <c r="J822" s="3">
        <v>400</v>
      </c>
      <c r="K822" s="3">
        <v>40</v>
      </c>
      <c r="L822" s="1" t="s">
        <v>50</v>
      </c>
    </row>
    <row r="823" spans="1:12" outlineLevel="2" x14ac:dyDescent="0.25">
      <c r="A823" s="1">
        <v>25288</v>
      </c>
      <c r="B823" s="74" t="s">
        <v>397</v>
      </c>
      <c r="C823" s="1" t="s">
        <v>218</v>
      </c>
      <c r="D823" s="1" t="s">
        <v>238</v>
      </c>
      <c r="E823" s="1" t="s">
        <v>239</v>
      </c>
      <c r="F823" s="1">
        <v>2020</v>
      </c>
      <c r="G823" s="1" t="s">
        <v>225</v>
      </c>
      <c r="H823" s="3">
        <v>2</v>
      </c>
      <c r="I823" s="3">
        <v>1</v>
      </c>
      <c r="J823" s="3">
        <v>40</v>
      </c>
      <c r="K823" s="3">
        <v>40</v>
      </c>
      <c r="L823" s="1" t="s">
        <v>50</v>
      </c>
    </row>
    <row r="824" spans="1:12" outlineLevel="2" x14ac:dyDescent="0.25">
      <c r="A824" s="1">
        <v>25317</v>
      </c>
      <c r="B824" s="74" t="s">
        <v>397</v>
      </c>
      <c r="C824" s="1" t="s">
        <v>28</v>
      </c>
      <c r="D824" s="1" t="s">
        <v>238</v>
      </c>
      <c r="E824" s="1" t="s">
        <v>239</v>
      </c>
      <c r="F824" s="1">
        <v>2020</v>
      </c>
      <c r="G824" s="1" t="s">
        <v>225</v>
      </c>
      <c r="H824" s="3">
        <v>3</v>
      </c>
      <c r="I824" s="3">
        <v>3</v>
      </c>
      <c r="J824" s="3">
        <v>90</v>
      </c>
      <c r="K824" s="3">
        <v>30</v>
      </c>
      <c r="L824" s="1" t="s">
        <v>50</v>
      </c>
    </row>
    <row r="825" spans="1:12" outlineLevel="2" x14ac:dyDescent="0.25">
      <c r="A825" s="1">
        <v>25407</v>
      </c>
      <c r="B825" s="74" t="s">
        <v>397</v>
      </c>
      <c r="C825" s="1" t="s">
        <v>160</v>
      </c>
      <c r="D825" s="1" t="s">
        <v>238</v>
      </c>
      <c r="E825" s="1" t="s">
        <v>239</v>
      </c>
      <c r="F825" s="1">
        <v>2020</v>
      </c>
      <c r="G825" s="1" t="s">
        <v>225</v>
      </c>
      <c r="H825" s="3">
        <v>4</v>
      </c>
      <c r="I825" s="3">
        <v>4</v>
      </c>
      <c r="J825" s="3">
        <v>160</v>
      </c>
      <c r="K825" s="3">
        <v>40</v>
      </c>
      <c r="L825" s="1" t="s">
        <v>50</v>
      </c>
    </row>
    <row r="826" spans="1:12" outlineLevel="2" x14ac:dyDescent="0.25">
      <c r="A826" s="1">
        <v>25745</v>
      </c>
      <c r="B826" s="74" t="s">
        <v>397</v>
      </c>
      <c r="C826" s="1" t="s">
        <v>146</v>
      </c>
      <c r="D826" s="1" t="s">
        <v>238</v>
      </c>
      <c r="E826" s="1" t="s">
        <v>239</v>
      </c>
      <c r="F826" s="1">
        <v>2020</v>
      </c>
      <c r="G826" s="1" t="s">
        <v>225</v>
      </c>
      <c r="H826" s="3">
        <v>3</v>
      </c>
      <c r="I826" s="3">
        <v>2</v>
      </c>
      <c r="J826" s="3">
        <v>70</v>
      </c>
      <c r="K826" s="3">
        <v>35</v>
      </c>
      <c r="L826" s="1" t="s">
        <v>50</v>
      </c>
    </row>
    <row r="827" spans="1:12" outlineLevel="2" x14ac:dyDescent="0.25">
      <c r="A827" s="1">
        <v>25779</v>
      </c>
      <c r="B827" s="74" t="s">
        <v>397</v>
      </c>
      <c r="C827" s="1" t="s">
        <v>90</v>
      </c>
      <c r="D827" s="1" t="s">
        <v>238</v>
      </c>
      <c r="E827" s="1" t="s">
        <v>239</v>
      </c>
      <c r="F827" s="1">
        <v>2020</v>
      </c>
      <c r="G827" s="1" t="s">
        <v>225</v>
      </c>
      <c r="H827" s="3">
        <v>10</v>
      </c>
      <c r="I827" s="3">
        <v>10</v>
      </c>
      <c r="J827" s="3">
        <v>300</v>
      </c>
      <c r="K827" s="3">
        <v>30</v>
      </c>
      <c r="L827" s="1" t="s">
        <v>50</v>
      </c>
    </row>
    <row r="828" spans="1:12" outlineLevel="2" x14ac:dyDescent="0.25">
      <c r="A828" s="1">
        <v>25843</v>
      </c>
      <c r="B828" s="74" t="s">
        <v>397</v>
      </c>
      <c r="C828" s="1" t="s">
        <v>33</v>
      </c>
      <c r="D828" s="1" t="s">
        <v>238</v>
      </c>
      <c r="E828" s="1" t="s">
        <v>239</v>
      </c>
      <c r="F828" s="1">
        <v>2020</v>
      </c>
      <c r="G828" s="1" t="s">
        <v>225</v>
      </c>
      <c r="H828" s="3">
        <v>9</v>
      </c>
      <c r="I828" s="3">
        <v>9</v>
      </c>
      <c r="J828" s="3">
        <v>252</v>
      </c>
      <c r="K828" s="3">
        <v>28</v>
      </c>
      <c r="L828" s="1" t="s">
        <v>50</v>
      </c>
    </row>
    <row r="829" spans="1:12" outlineLevel="1" x14ac:dyDescent="0.25">
      <c r="A829" s="107"/>
      <c r="B829" s="108"/>
      <c r="C829" s="107"/>
      <c r="D829" s="107"/>
      <c r="E829" s="109" t="s">
        <v>482</v>
      </c>
      <c r="F829" s="107"/>
      <c r="G829" s="107"/>
      <c r="H829" s="110">
        <f>SUBTOTAL(9,H801:H828)</f>
        <v>1562.4</v>
      </c>
      <c r="I829" s="110">
        <f>SUBTOTAL(9,I801:I828)</f>
        <v>1299.5</v>
      </c>
      <c r="J829" s="110">
        <f>SUBTOTAL(9,J801:J828)</f>
        <v>77911.100000000006</v>
      </c>
      <c r="K829" s="110"/>
      <c r="L829" s="107"/>
    </row>
    <row r="830" spans="1:12" outlineLevel="2" x14ac:dyDescent="0.25">
      <c r="A830" s="5">
        <v>25426</v>
      </c>
      <c r="B830" s="105" t="s">
        <v>384</v>
      </c>
      <c r="C830" s="5" t="s">
        <v>145</v>
      </c>
      <c r="D830" s="5" t="s">
        <v>7</v>
      </c>
      <c r="E830" s="5" t="s">
        <v>8</v>
      </c>
      <c r="F830" s="5">
        <v>2020</v>
      </c>
      <c r="G830" s="5" t="s">
        <v>11</v>
      </c>
      <c r="H830" s="6">
        <v>25</v>
      </c>
      <c r="I830" s="6">
        <v>20</v>
      </c>
      <c r="J830" s="6">
        <v>52.447552447552454</v>
      </c>
      <c r="K830" s="6">
        <v>2.6223776223776198</v>
      </c>
      <c r="L830" s="5" t="s">
        <v>4</v>
      </c>
    </row>
    <row r="831" spans="1:12" outlineLevel="2" x14ac:dyDescent="0.25">
      <c r="A831" s="1">
        <v>25436</v>
      </c>
      <c r="B831" s="73" t="s">
        <v>384</v>
      </c>
      <c r="C831" s="1" t="s">
        <v>51</v>
      </c>
      <c r="D831" s="1" t="s">
        <v>7</v>
      </c>
      <c r="E831" s="1" t="s">
        <v>8</v>
      </c>
      <c r="F831" s="1">
        <v>2020</v>
      </c>
      <c r="G831" s="1" t="s">
        <v>3</v>
      </c>
      <c r="H831" s="3">
        <v>20</v>
      </c>
      <c r="I831" s="3">
        <v>20</v>
      </c>
      <c r="J831" s="3">
        <v>40</v>
      </c>
      <c r="K831" s="3">
        <v>2</v>
      </c>
      <c r="L831" s="1" t="s">
        <v>4</v>
      </c>
    </row>
    <row r="832" spans="1:12" outlineLevel="2" x14ac:dyDescent="0.25">
      <c r="A832" s="1">
        <v>25436</v>
      </c>
      <c r="B832" s="73" t="s">
        <v>384</v>
      </c>
      <c r="C832" s="1" t="s">
        <v>51</v>
      </c>
      <c r="D832" s="1" t="s">
        <v>7</v>
      </c>
      <c r="E832" s="1" t="s">
        <v>8</v>
      </c>
      <c r="F832" s="1">
        <v>2020</v>
      </c>
      <c r="G832" s="1" t="s">
        <v>11</v>
      </c>
      <c r="H832" s="3">
        <v>20</v>
      </c>
      <c r="I832" s="3">
        <v>20</v>
      </c>
      <c r="J832" s="3">
        <v>40</v>
      </c>
      <c r="K832" s="3">
        <v>2</v>
      </c>
      <c r="L832" s="1" t="s">
        <v>4</v>
      </c>
    </row>
    <row r="833" spans="1:12" outlineLevel="2" x14ac:dyDescent="0.25">
      <c r="A833" s="1">
        <v>25807</v>
      </c>
      <c r="B833" s="73" t="s">
        <v>384</v>
      </c>
      <c r="C833" s="1" t="s">
        <v>213</v>
      </c>
      <c r="D833" s="1" t="s">
        <v>7</v>
      </c>
      <c r="E833" s="1" t="s">
        <v>8</v>
      </c>
      <c r="F833" s="1">
        <v>2020</v>
      </c>
      <c r="G833" s="1" t="s">
        <v>3</v>
      </c>
      <c r="H833" s="3">
        <v>60</v>
      </c>
      <c r="I833" s="3">
        <v>60</v>
      </c>
      <c r="J833" s="3">
        <v>293.70629370629376</v>
      </c>
      <c r="K833" s="3">
        <v>4.8951048951049003</v>
      </c>
      <c r="L833" s="1" t="s">
        <v>4</v>
      </c>
    </row>
    <row r="834" spans="1:12" outlineLevel="2" x14ac:dyDescent="0.25">
      <c r="A834" s="1">
        <v>25307</v>
      </c>
      <c r="B834" s="73" t="s">
        <v>383</v>
      </c>
      <c r="C834" s="1" t="s">
        <v>81</v>
      </c>
      <c r="D834" s="1" t="s">
        <v>7</v>
      </c>
      <c r="E834" s="1" t="s">
        <v>8</v>
      </c>
      <c r="F834" s="1">
        <v>2020</v>
      </c>
      <c r="G834" s="1" t="s">
        <v>3</v>
      </c>
      <c r="H834" s="3">
        <v>2</v>
      </c>
      <c r="I834" s="3">
        <v>2</v>
      </c>
      <c r="J834" s="3">
        <v>2.4</v>
      </c>
      <c r="K834" s="3">
        <v>1.2</v>
      </c>
      <c r="L834" s="1" t="s">
        <v>4</v>
      </c>
    </row>
    <row r="835" spans="1:12" outlineLevel="2" x14ac:dyDescent="0.25">
      <c r="A835" s="1">
        <v>25307</v>
      </c>
      <c r="B835" s="73" t="s">
        <v>383</v>
      </c>
      <c r="C835" s="1" t="s">
        <v>81</v>
      </c>
      <c r="D835" s="1" t="s">
        <v>7</v>
      </c>
      <c r="E835" s="1" t="s">
        <v>8</v>
      </c>
      <c r="F835" s="1">
        <v>2020</v>
      </c>
      <c r="G835" s="1" t="s">
        <v>11</v>
      </c>
      <c r="H835" s="3">
        <v>2</v>
      </c>
      <c r="I835" s="3">
        <v>2</v>
      </c>
      <c r="J835" s="3">
        <v>2.4</v>
      </c>
      <c r="K835" s="3">
        <v>1.2</v>
      </c>
      <c r="L835" s="1" t="s">
        <v>4</v>
      </c>
    </row>
    <row r="836" spans="1:12" outlineLevel="2" x14ac:dyDescent="0.25">
      <c r="A836" s="1">
        <v>25368</v>
      </c>
      <c r="B836" s="73" t="s">
        <v>383</v>
      </c>
      <c r="C836" s="1" t="s">
        <v>201</v>
      </c>
      <c r="D836" s="1" t="s">
        <v>7</v>
      </c>
      <c r="E836" s="1" t="s">
        <v>8</v>
      </c>
      <c r="F836" s="1">
        <v>2020</v>
      </c>
      <c r="G836" s="1" t="s">
        <v>3</v>
      </c>
      <c r="H836" s="3">
        <v>8</v>
      </c>
      <c r="I836" s="3">
        <v>6</v>
      </c>
      <c r="J836" s="3">
        <v>6</v>
      </c>
      <c r="K836" s="3">
        <v>1</v>
      </c>
      <c r="L836" s="1" t="s">
        <v>4</v>
      </c>
    </row>
    <row r="837" spans="1:12" outlineLevel="2" x14ac:dyDescent="0.25">
      <c r="A837" s="1">
        <v>25368</v>
      </c>
      <c r="B837" s="73" t="s">
        <v>383</v>
      </c>
      <c r="C837" s="1" t="s">
        <v>201</v>
      </c>
      <c r="D837" s="1" t="s">
        <v>7</v>
      </c>
      <c r="E837" s="1" t="s">
        <v>8</v>
      </c>
      <c r="F837" s="1">
        <v>2020</v>
      </c>
      <c r="G837" s="1" t="s">
        <v>11</v>
      </c>
      <c r="H837" s="3">
        <v>4</v>
      </c>
      <c r="I837" s="3">
        <v>4</v>
      </c>
      <c r="J837" s="3">
        <v>4</v>
      </c>
      <c r="K837" s="3">
        <v>1</v>
      </c>
      <c r="L837" s="1" t="s">
        <v>4</v>
      </c>
    </row>
    <row r="838" spans="1:12" outlineLevel="2" x14ac:dyDescent="0.25">
      <c r="A838" s="1">
        <v>25612</v>
      </c>
      <c r="B838" s="73" t="s">
        <v>383</v>
      </c>
      <c r="C838" s="1" t="s">
        <v>34</v>
      </c>
      <c r="D838" s="1" t="s">
        <v>7</v>
      </c>
      <c r="E838" s="1" t="s">
        <v>8</v>
      </c>
      <c r="F838" s="1">
        <v>2020</v>
      </c>
      <c r="G838" s="1" t="s">
        <v>3</v>
      </c>
      <c r="H838" s="3">
        <v>28</v>
      </c>
      <c r="I838" s="3">
        <v>28</v>
      </c>
      <c r="J838" s="3">
        <v>56</v>
      </c>
      <c r="K838" s="3">
        <v>2</v>
      </c>
      <c r="L838" s="1" t="s">
        <v>4</v>
      </c>
    </row>
    <row r="839" spans="1:12" outlineLevel="2" x14ac:dyDescent="0.25">
      <c r="A839" s="1">
        <v>25612</v>
      </c>
      <c r="B839" s="73" t="s">
        <v>383</v>
      </c>
      <c r="C839" s="1" t="s">
        <v>34</v>
      </c>
      <c r="D839" s="1" t="s">
        <v>7</v>
      </c>
      <c r="E839" s="1" t="s">
        <v>8</v>
      </c>
      <c r="F839" s="1">
        <v>2020</v>
      </c>
      <c r="G839" s="1" t="s">
        <v>11</v>
      </c>
      <c r="H839" s="3">
        <v>10</v>
      </c>
      <c r="I839" s="3">
        <v>10</v>
      </c>
      <c r="J839" s="3">
        <v>10</v>
      </c>
      <c r="K839" s="3">
        <v>1</v>
      </c>
      <c r="L839" s="1" t="s">
        <v>4</v>
      </c>
    </row>
    <row r="840" spans="1:12" outlineLevel="2" x14ac:dyDescent="0.25">
      <c r="A840" s="1">
        <v>25148</v>
      </c>
      <c r="B840" s="73" t="s">
        <v>385</v>
      </c>
      <c r="C840" s="1" t="s">
        <v>130</v>
      </c>
      <c r="D840" s="1" t="s">
        <v>7</v>
      </c>
      <c r="E840" s="1" t="s">
        <v>8</v>
      </c>
      <c r="F840" s="1">
        <v>2020</v>
      </c>
      <c r="G840" s="1" t="s">
        <v>11</v>
      </c>
      <c r="H840" s="3">
        <v>62</v>
      </c>
      <c r="I840" s="3">
        <v>61</v>
      </c>
      <c r="J840" s="3">
        <v>92.85</v>
      </c>
      <c r="K840" s="3">
        <v>1.52213114754098</v>
      </c>
      <c r="L840" s="1" t="s">
        <v>4</v>
      </c>
    </row>
    <row r="841" spans="1:12" outlineLevel="2" x14ac:dyDescent="0.25">
      <c r="A841" s="1">
        <v>25148</v>
      </c>
      <c r="B841" s="73" t="s">
        <v>385</v>
      </c>
      <c r="C841" s="1" t="s">
        <v>130</v>
      </c>
      <c r="D841" s="1" t="s">
        <v>7</v>
      </c>
      <c r="E841" s="1" t="s">
        <v>8</v>
      </c>
      <c r="F841" s="1">
        <v>2020</v>
      </c>
      <c r="G841" s="1" t="s">
        <v>3</v>
      </c>
      <c r="H841" s="3">
        <v>50</v>
      </c>
      <c r="I841" s="3">
        <v>47</v>
      </c>
      <c r="J841" s="3">
        <v>70.5</v>
      </c>
      <c r="K841" s="3">
        <v>1.5</v>
      </c>
      <c r="L841" s="1" t="s">
        <v>4</v>
      </c>
    </row>
    <row r="842" spans="1:12" outlineLevel="2" x14ac:dyDescent="0.25">
      <c r="A842" s="1">
        <v>25320</v>
      </c>
      <c r="B842" s="73" t="s">
        <v>385</v>
      </c>
      <c r="C842" s="1" t="s">
        <v>154</v>
      </c>
      <c r="D842" s="1" t="s">
        <v>7</v>
      </c>
      <c r="E842" s="1" t="s">
        <v>8</v>
      </c>
      <c r="F842" s="1">
        <v>2020</v>
      </c>
      <c r="G842" s="1" t="s">
        <v>11</v>
      </c>
      <c r="H842" s="3">
        <v>200</v>
      </c>
      <c r="I842" s="3">
        <v>180</v>
      </c>
      <c r="J842" s="3">
        <v>629.37062937062944</v>
      </c>
      <c r="K842" s="3">
        <v>3.4965034965034998</v>
      </c>
      <c r="L842" s="1" t="s">
        <v>4</v>
      </c>
    </row>
    <row r="843" spans="1:12" outlineLevel="2" x14ac:dyDescent="0.25">
      <c r="A843" s="1">
        <v>25320</v>
      </c>
      <c r="B843" s="73" t="s">
        <v>385</v>
      </c>
      <c r="C843" s="1" t="s">
        <v>154</v>
      </c>
      <c r="D843" s="1" t="s">
        <v>7</v>
      </c>
      <c r="E843" s="1" t="s">
        <v>8</v>
      </c>
      <c r="F843" s="1">
        <v>2020</v>
      </c>
      <c r="G843" s="1" t="s">
        <v>3</v>
      </c>
      <c r="H843" s="3">
        <v>150</v>
      </c>
      <c r="I843" s="3">
        <v>100</v>
      </c>
      <c r="J843" s="3">
        <v>349.65034965034971</v>
      </c>
      <c r="K843" s="3">
        <v>3.4965034965034998</v>
      </c>
      <c r="L843" s="1" t="s">
        <v>4</v>
      </c>
    </row>
    <row r="844" spans="1:12" s="18" customFormat="1" outlineLevel="2" x14ac:dyDescent="0.25">
      <c r="A844" s="1">
        <v>25019</v>
      </c>
      <c r="B844" s="73" t="s">
        <v>386</v>
      </c>
      <c r="C844" s="1" t="s">
        <v>149</v>
      </c>
      <c r="D844" s="1" t="s">
        <v>7</v>
      </c>
      <c r="E844" s="1" t="s">
        <v>8</v>
      </c>
      <c r="F844" s="1">
        <v>2020</v>
      </c>
      <c r="G844" s="1" t="s">
        <v>3</v>
      </c>
      <c r="H844" s="3">
        <v>8</v>
      </c>
      <c r="I844" s="3">
        <v>8</v>
      </c>
      <c r="J844" s="3">
        <v>11.18881118881119</v>
      </c>
      <c r="K844" s="3">
        <v>1.3986013986014001</v>
      </c>
      <c r="L844" s="1" t="s">
        <v>4</v>
      </c>
    </row>
    <row r="845" spans="1:12" outlineLevel="2" x14ac:dyDescent="0.25">
      <c r="A845" s="1">
        <v>25019</v>
      </c>
      <c r="B845" s="73" t="s">
        <v>386</v>
      </c>
      <c r="C845" s="1" t="s">
        <v>149</v>
      </c>
      <c r="D845" s="1" t="s">
        <v>7</v>
      </c>
      <c r="E845" s="1" t="s">
        <v>8</v>
      </c>
      <c r="F845" s="1">
        <v>2020</v>
      </c>
      <c r="G845" s="1" t="s">
        <v>11</v>
      </c>
      <c r="H845" s="3">
        <v>7</v>
      </c>
      <c r="I845" s="3">
        <v>7</v>
      </c>
      <c r="J845" s="3">
        <v>9.7902097902097918</v>
      </c>
      <c r="K845" s="3">
        <v>1.3986013986014001</v>
      </c>
      <c r="L845" s="1" t="s">
        <v>4</v>
      </c>
    </row>
    <row r="846" spans="1:12" outlineLevel="2" x14ac:dyDescent="0.25">
      <c r="A846" s="1">
        <v>25398</v>
      </c>
      <c r="B846" s="73" t="s">
        <v>386</v>
      </c>
      <c r="C846" s="1" t="s">
        <v>170</v>
      </c>
      <c r="D846" s="1" t="s">
        <v>7</v>
      </c>
      <c r="E846" s="1" t="s">
        <v>8</v>
      </c>
      <c r="F846" s="1">
        <v>2020</v>
      </c>
      <c r="G846" s="1" t="s">
        <v>3</v>
      </c>
      <c r="H846" s="3">
        <v>10</v>
      </c>
      <c r="I846" s="3">
        <v>10</v>
      </c>
      <c r="J846" s="3">
        <v>20</v>
      </c>
      <c r="K846" s="3">
        <v>2</v>
      </c>
      <c r="L846" s="1" t="s">
        <v>4</v>
      </c>
    </row>
    <row r="847" spans="1:12" outlineLevel="2" x14ac:dyDescent="0.25">
      <c r="A847" s="1">
        <v>25398</v>
      </c>
      <c r="B847" s="73" t="s">
        <v>386</v>
      </c>
      <c r="C847" s="1" t="s">
        <v>170</v>
      </c>
      <c r="D847" s="1" t="s">
        <v>7</v>
      </c>
      <c r="E847" s="1" t="s">
        <v>8</v>
      </c>
      <c r="F847" s="1">
        <v>2020</v>
      </c>
      <c r="G847" s="1" t="s">
        <v>11</v>
      </c>
      <c r="H847" s="3">
        <v>10</v>
      </c>
      <c r="I847" s="3">
        <v>10</v>
      </c>
      <c r="J847" s="3">
        <v>10</v>
      </c>
      <c r="K847" s="3">
        <v>1</v>
      </c>
      <c r="L847" s="1" t="s">
        <v>4</v>
      </c>
    </row>
    <row r="848" spans="1:12" outlineLevel="2" x14ac:dyDescent="0.25">
      <c r="A848" s="1">
        <v>25489</v>
      </c>
      <c r="B848" s="73" t="s">
        <v>386</v>
      </c>
      <c r="C848" s="1" t="s">
        <v>78</v>
      </c>
      <c r="D848" s="1" t="s">
        <v>7</v>
      </c>
      <c r="E848" s="1" t="s">
        <v>8</v>
      </c>
      <c r="F848" s="1">
        <v>2020</v>
      </c>
      <c r="G848" s="1" t="s">
        <v>3</v>
      </c>
      <c r="H848" s="3">
        <v>8</v>
      </c>
      <c r="I848" s="3">
        <v>6</v>
      </c>
      <c r="J848" s="3">
        <v>8.4</v>
      </c>
      <c r="K848" s="3">
        <v>1.4</v>
      </c>
      <c r="L848" s="1" t="s">
        <v>4</v>
      </c>
    </row>
    <row r="849" spans="1:12" outlineLevel="2" x14ac:dyDescent="0.25">
      <c r="A849" s="1">
        <v>25489</v>
      </c>
      <c r="B849" s="73" t="s">
        <v>386</v>
      </c>
      <c r="C849" s="1" t="s">
        <v>78</v>
      </c>
      <c r="D849" s="1" t="s">
        <v>7</v>
      </c>
      <c r="E849" s="1" t="s">
        <v>8</v>
      </c>
      <c r="F849" s="1">
        <v>2020</v>
      </c>
      <c r="G849" s="1" t="s">
        <v>11</v>
      </c>
      <c r="H849" s="3">
        <v>8</v>
      </c>
      <c r="I849" s="3">
        <v>6</v>
      </c>
      <c r="J849" s="3">
        <v>8.4</v>
      </c>
      <c r="K849" s="3">
        <v>1.4</v>
      </c>
      <c r="L849" s="1" t="s">
        <v>4</v>
      </c>
    </row>
    <row r="850" spans="1:12" outlineLevel="2" x14ac:dyDescent="0.25">
      <c r="A850" s="1">
        <v>25491</v>
      </c>
      <c r="B850" s="73" t="s">
        <v>386</v>
      </c>
      <c r="C850" s="1" t="s">
        <v>176</v>
      </c>
      <c r="D850" s="1" t="s">
        <v>7</v>
      </c>
      <c r="E850" s="1" t="s">
        <v>8</v>
      </c>
      <c r="F850" s="1">
        <v>2020</v>
      </c>
      <c r="G850" s="1" t="s">
        <v>11</v>
      </c>
      <c r="H850" s="3">
        <v>3</v>
      </c>
      <c r="I850" s="3">
        <v>2.8</v>
      </c>
      <c r="J850" s="3">
        <v>3.9160839160839163</v>
      </c>
      <c r="K850" s="3">
        <v>1.3986013986014001</v>
      </c>
      <c r="L850" s="1" t="s">
        <v>4</v>
      </c>
    </row>
    <row r="851" spans="1:12" outlineLevel="2" x14ac:dyDescent="0.25">
      <c r="A851" s="1">
        <v>25491</v>
      </c>
      <c r="B851" s="73" t="s">
        <v>386</v>
      </c>
      <c r="C851" s="1" t="s">
        <v>176</v>
      </c>
      <c r="D851" s="1" t="s">
        <v>7</v>
      </c>
      <c r="E851" s="1" t="s">
        <v>8</v>
      </c>
      <c r="F851" s="1">
        <v>2020</v>
      </c>
      <c r="G851" s="1" t="s">
        <v>3</v>
      </c>
      <c r="H851" s="3">
        <v>2.5</v>
      </c>
      <c r="I851" s="3">
        <v>2.2999999999999998</v>
      </c>
      <c r="J851" s="3">
        <v>1.6083916083916086</v>
      </c>
      <c r="K851" s="3">
        <v>0.69930069930069905</v>
      </c>
      <c r="L851" s="1" t="s">
        <v>4</v>
      </c>
    </row>
    <row r="852" spans="1:12" outlineLevel="2" x14ac:dyDescent="0.25">
      <c r="A852" s="1">
        <v>25592</v>
      </c>
      <c r="B852" s="73" t="s">
        <v>386</v>
      </c>
      <c r="C852" s="1" t="s">
        <v>119</v>
      </c>
      <c r="D852" s="1" t="s">
        <v>7</v>
      </c>
      <c r="E852" s="1" t="s">
        <v>8</v>
      </c>
      <c r="F852" s="1">
        <v>2020</v>
      </c>
      <c r="G852" s="1" t="s">
        <v>11</v>
      </c>
      <c r="H852" s="3">
        <v>18</v>
      </c>
      <c r="I852" s="3">
        <v>16</v>
      </c>
      <c r="J852" s="3">
        <v>39.860139860139867</v>
      </c>
      <c r="K852" s="3">
        <v>2.4912587412587399</v>
      </c>
      <c r="L852" s="1" t="s">
        <v>4</v>
      </c>
    </row>
    <row r="853" spans="1:12" outlineLevel="2" x14ac:dyDescent="0.25">
      <c r="A853" s="1">
        <v>25592</v>
      </c>
      <c r="B853" s="73" t="s">
        <v>386</v>
      </c>
      <c r="C853" s="1" t="s">
        <v>119</v>
      </c>
      <c r="D853" s="1" t="s">
        <v>7</v>
      </c>
      <c r="E853" s="1" t="s">
        <v>8</v>
      </c>
      <c r="F853" s="1">
        <v>2020</v>
      </c>
      <c r="G853" s="1" t="s">
        <v>3</v>
      </c>
      <c r="H853" s="3">
        <v>16</v>
      </c>
      <c r="I853" s="3">
        <v>14</v>
      </c>
      <c r="J853" s="3">
        <v>35.664335664335667</v>
      </c>
      <c r="K853" s="3">
        <v>2.5474525474525498</v>
      </c>
      <c r="L853" s="1" t="s">
        <v>4</v>
      </c>
    </row>
    <row r="854" spans="1:12" outlineLevel="2" x14ac:dyDescent="0.25">
      <c r="A854" s="1">
        <v>25658</v>
      </c>
      <c r="B854" s="73" t="s">
        <v>386</v>
      </c>
      <c r="C854" s="1" t="s">
        <v>208</v>
      </c>
      <c r="D854" s="1" t="s">
        <v>7</v>
      </c>
      <c r="E854" s="1" t="s">
        <v>8</v>
      </c>
      <c r="F854" s="1">
        <v>2020</v>
      </c>
      <c r="G854" s="1" t="s">
        <v>11</v>
      </c>
      <c r="H854" s="3">
        <v>4</v>
      </c>
      <c r="I854" s="3">
        <v>4</v>
      </c>
      <c r="J854" s="3">
        <v>4</v>
      </c>
      <c r="K854" s="3">
        <v>1</v>
      </c>
      <c r="L854" s="1" t="s">
        <v>4</v>
      </c>
    </row>
    <row r="855" spans="1:12" outlineLevel="2" x14ac:dyDescent="0.25">
      <c r="A855" s="1">
        <v>25658</v>
      </c>
      <c r="B855" s="73" t="s">
        <v>386</v>
      </c>
      <c r="C855" s="1" t="s">
        <v>208</v>
      </c>
      <c r="D855" s="1" t="s">
        <v>7</v>
      </c>
      <c r="E855" s="1" t="s">
        <v>8</v>
      </c>
      <c r="F855" s="1">
        <v>2020</v>
      </c>
      <c r="G855" s="1" t="s">
        <v>3</v>
      </c>
      <c r="H855" s="3">
        <v>2</v>
      </c>
      <c r="I855" s="3">
        <v>2</v>
      </c>
      <c r="J855" s="3">
        <v>2</v>
      </c>
      <c r="K855" s="3">
        <v>1</v>
      </c>
      <c r="L855" s="1" t="s">
        <v>4</v>
      </c>
    </row>
    <row r="856" spans="1:12" outlineLevel="2" x14ac:dyDescent="0.25">
      <c r="A856" s="1">
        <v>25718</v>
      </c>
      <c r="B856" s="73" t="s">
        <v>386</v>
      </c>
      <c r="C856" s="1" t="s">
        <v>209</v>
      </c>
      <c r="D856" s="1" t="s">
        <v>7</v>
      </c>
      <c r="E856" s="1" t="s">
        <v>8</v>
      </c>
      <c r="F856" s="1">
        <v>2020</v>
      </c>
      <c r="G856" s="1" t="s">
        <v>11</v>
      </c>
      <c r="H856" s="3">
        <v>6</v>
      </c>
      <c r="I856" s="3">
        <v>5</v>
      </c>
      <c r="J856" s="3">
        <v>4.8951048951048959</v>
      </c>
      <c r="K856" s="3">
        <v>0.97902097902097895</v>
      </c>
      <c r="L856" s="1" t="s">
        <v>4</v>
      </c>
    </row>
    <row r="857" spans="1:12" outlineLevel="2" x14ac:dyDescent="0.25">
      <c r="A857" s="1">
        <v>25718</v>
      </c>
      <c r="B857" s="73" t="s">
        <v>386</v>
      </c>
      <c r="C857" s="1" t="s">
        <v>209</v>
      </c>
      <c r="D857" s="1" t="s">
        <v>7</v>
      </c>
      <c r="E857" s="1" t="s">
        <v>8</v>
      </c>
      <c r="F857" s="1">
        <v>2020</v>
      </c>
      <c r="G857" s="1" t="s">
        <v>3</v>
      </c>
      <c r="H857" s="3">
        <v>5</v>
      </c>
      <c r="I857" s="3">
        <v>4</v>
      </c>
      <c r="J857" s="3">
        <v>3.6363636363636367</v>
      </c>
      <c r="K857" s="3">
        <v>0.90909090909090895</v>
      </c>
      <c r="L857" s="1" t="s">
        <v>4</v>
      </c>
    </row>
    <row r="858" spans="1:12" outlineLevel="2" x14ac:dyDescent="0.25">
      <c r="A858" s="1">
        <v>25777</v>
      </c>
      <c r="B858" s="73" t="s">
        <v>386</v>
      </c>
      <c r="C858" s="1" t="s">
        <v>211</v>
      </c>
      <c r="D858" s="1" t="s">
        <v>7</v>
      </c>
      <c r="E858" s="1" t="s">
        <v>8</v>
      </c>
      <c r="F858" s="1">
        <v>2020</v>
      </c>
      <c r="G858" s="1" t="s">
        <v>3</v>
      </c>
      <c r="H858" s="3">
        <v>22</v>
      </c>
      <c r="I858" s="3">
        <v>20</v>
      </c>
      <c r="J858" s="3">
        <v>102.09790209790211</v>
      </c>
      <c r="K858" s="3">
        <v>5.1048951048951103</v>
      </c>
      <c r="L858" s="1" t="s">
        <v>4</v>
      </c>
    </row>
    <row r="859" spans="1:12" outlineLevel="2" x14ac:dyDescent="0.25">
      <c r="A859" s="1">
        <v>25777</v>
      </c>
      <c r="B859" s="73" t="s">
        <v>386</v>
      </c>
      <c r="C859" s="1" t="s">
        <v>211</v>
      </c>
      <c r="D859" s="1" t="s">
        <v>7</v>
      </c>
      <c r="E859" s="1" t="s">
        <v>8</v>
      </c>
      <c r="F859" s="1">
        <v>2020</v>
      </c>
      <c r="G859" s="1" t="s">
        <v>11</v>
      </c>
      <c r="H859" s="3">
        <v>2</v>
      </c>
      <c r="I859" s="3">
        <v>1</v>
      </c>
      <c r="J859" s="3">
        <v>0.69930069930069938</v>
      </c>
      <c r="K859" s="3">
        <v>0.69930069930069905</v>
      </c>
      <c r="L859" s="1" t="s">
        <v>4</v>
      </c>
    </row>
    <row r="860" spans="1:12" outlineLevel="2" x14ac:dyDescent="0.25">
      <c r="A860" s="1">
        <v>25862</v>
      </c>
      <c r="B860" s="73" t="s">
        <v>386</v>
      </c>
      <c r="C860" s="1" t="s">
        <v>175</v>
      </c>
      <c r="D860" s="1" t="s">
        <v>7</v>
      </c>
      <c r="E860" s="1" t="s">
        <v>8</v>
      </c>
      <c r="F860" s="1">
        <v>2020</v>
      </c>
      <c r="G860" s="1" t="s">
        <v>11</v>
      </c>
      <c r="H860" s="3">
        <v>20</v>
      </c>
      <c r="I860" s="3">
        <v>20</v>
      </c>
      <c r="J860" s="3">
        <v>40</v>
      </c>
      <c r="K860" s="3">
        <v>2</v>
      </c>
      <c r="L860" s="1" t="s">
        <v>4</v>
      </c>
    </row>
    <row r="861" spans="1:12" outlineLevel="2" x14ac:dyDescent="0.25">
      <c r="A861" s="1">
        <v>25862</v>
      </c>
      <c r="B861" s="73" t="s">
        <v>386</v>
      </c>
      <c r="C861" s="1" t="s">
        <v>175</v>
      </c>
      <c r="D861" s="1" t="s">
        <v>7</v>
      </c>
      <c r="E861" s="1" t="s">
        <v>8</v>
      </c>
      <c r="F861" s="1">
        <v>2020</v>
      </c>
      <c r="G861" s="1" t="s">
        <v>3</v>
      </c>
      <c r="H861" s="3">
        <v>9</v>
      </c>
      <c r="I861" s="3">
        <v>9</v>
      </c>
      <c r="J861" s="3">
        <v>18</v>
      </c>
      <c r="K861" s="3">
        <v>2</v>
      </c>
      <c r="L861" s="1" t="s">
        <v>4</v>
      </c>
    </row>
    <row r="862" spans="1:12" outlineLevel="2" x14ac:dyDescent="0.25">
      <c r="A862" s="1">
        <v>25875</v>
      </c>
      <c r="B862" s="73" t="s">
        <v>386</v>
      </c>
      <c r="C862" s="1" t="s">
        <v>147</v>
      </c>
      <c r="D862" s="1" t="s">
        <v>7</v>
      </c>
      <c r="E862" s="1" t="s">
        <v>8</v>
      </c>
      <c r="F862" s="1">
        <v>2020</v>
      </c>
      <c r="G862" s="1" t="s">
        <v>3</v>
      </c>
      <c r="H862" s="3">
        <v>10</v>
      </c>
      <c r="I862" s="3">
        <v>10</v>
      </c>
      <c r="J862" s="3">
        <v>12</v>
      </c>
      <c r="K862" s="3">
        <v>1.2</v>
      </c>
      <c r="L862" s="1" t="s">
        <v>4</v>
      </c>
    </row>
    <row r="863" spans="1:12" outlineLevel="2" x14ac:dyDescent="0.25">
      <c r="A863" s="1">
        <v>25875</v>
      </c>
      <c r="B863" s="73" t="s">
        <v>386</v>
      </c>
      <c r="C863" s="1" t="s">
        <v>147</v>
      </c>
      <c r="D863" s="1" t="s">
        <v>7</v>
      </c>
      <c r="E863" s="1" t="s">
        <v>8</v>
      </c>
      <c r="F863" s="1">
        <v>2020</v>
      </c>
      <c r="G863" s="1" t="s">
        <v>11</v>
      </c>
      <c r="H863" s="3">
        <v>10</v>
      </c>
      <c r="I863" s="3">
        <v>10</v>
      </c>
      <c r="J863" s="3">
        <v>12</v>
      </c>
      <c r="K863" s="3">
        <v>1.2</v>
      </c>
      <c r="L863" s="1" t="s">
        <v>4</v>
      </c>
    </row>
    <row r="864" spans="1:12" outlineLevel="2" x14ac:dyDescent="0.25">
      <c r="A864" s="1">
        <v>25293</v>
      </c>
      <c r="B864" s="73" t="s">
        <v>387</v>
      </c>
      <c r="C864" s="1" t="s">
        <v>148</v>
      </c>
      <c r="D864" s="1" t="s">
        <v>7</v>
      </c>
      <c r="E864" s="1" t="s">
        <v>8</v>
      </c>
      <c r="F864" s="1">
        <v>2020</v>
      </c>
      <c r="G864" s="1" t="s">
        <v>11</v>
      </c>
      <c r="H864" s="3">
        <v>105</v>
      </c>
      <c r="I864" s="3">
        <v>103</v>
      </c>
      <c r="J864" s="3">
        <v>103</v>
      </c>
      <c r="K864" s="3">
        <v>1</v>
      </c>
      <c r="L864" s="1" t="s">
        <v>4</v>
      </c>
    </row>
    <row r="865" spans="1:12" outlineLevel="2" x14ac:dyDescent="0.25">
      <c r="A865" s="1">
        <v>25293</v>
      </c>
      <c r="B865" s="73" t="s">
        <v>387</v>
      </c>
      <c r="C865" s="1" t="s">
        <v>148</v>
      </c>
      <c r="D865" s="1" t="s">
        <v>7</v>
      </c>
      <c r="E865" s="1" t="s">
        <v>8</v>
      </c>
      <c r="F865" s="1">
        <v>2020</v>
      </c>
      <c r="G865" s="1" t="s">
        <v>3</v>
      </c>
      <c r="H865" s="3">
        <v>50</v>
      </c>
      <c r="I865" s="3">
        <v>50</v>
      </c>
      <c r="J865" s="3">
        <v>50</v>
      </c>
      <c r="K865" s="3">
        <v>1</v>
      </c>
      <c r="L865" s="1" t="s">
        <v>4</v>
      </c>
    </row>
    <row r="866" spans="1:12" outlineLevel="2" x14ac:dyDescent="0.25">
      <c r="A866" s="1">
        <v>25297</v>
      </c>
      <c r="B866" s="73" t="s">
        <v>387</v>
      </c>
      <c r="C866" s="1" t="s">
        <v>110</v>
      </c>
      <c r="D866" s="1" t="s">
        <v>7</v>
      </c>
      <c r="E866" s="1" t="s">
        <v>8</v>
      </c>
      <c r="F866" s="1">
        <v>2020</v>
      </c>
      <c r="G866" s="1" t="s">
        <v>3</v>
      </c>
      <c r="H866" s="3">
        <v>110</v>
      </c>
      <c r="I866" s="3">
        <v>110</v>
      </c>
      <c r="J866" s="3">
        <v>100.00000000000001</v>
      </c>
      <c r="K866" s="3">
        <v>0.90909090909090895</v>
      </c>
      <c r="L866" s="1" t="s">
        <v>4</v>
      </c>
    </row>
    <row r="867" spans="1:12" outlineLevel="2" x14ac:dyDescent="0.25">
      <c r="A867" s="1">
        <v>25297</v>
      </c>
      <c r="B867" s="73" t="s">
        <v>387</v>
      </c>
      <c r="C867" s="1" t="s">
        <v>110</v>
      </c>
      <c r="D867" s="1" t="s">
        <v>7</v>
      </c>
      <c r="E867" s="1" t="s">
        <v>8</v>
      </c>
      <c r="F867" s="1">
        <v>2020</v>
      </c>
      <c r="G867" s="1" t="s">
        <v>11</v>
      </c>
      <c r="H867" s="3">
        <v>40</v>
      </c>
      <c r="I867" s="3">
        <v>38</v>
      </c>
      <c r="J867" s="3">
        <v>53.199999999999996</v>
      </c>
      <c r="K867" s="3">
        <v>1.4</v>
      </c>
      <c r="L867" s="1" t="s">
        <v>4</v>
      </c>
    </row>
    <row r="868" spans="1:12" outlineLevel="2" x14ac:dyDescent="0.25">
      <c r="A868" s="1">
        <v>25299</v>
      </c>
      <c r="B868" s="73" t="s">
        <v>387</v>
      </c>
      <c r="C868" s="1" t="s">
        <v>198</v>
      </c>
      <c r="D868" s="1" t="s">
        <v>7</v>
      </c>
      <c r="E868" s="1" t="s">
        <v>8</v>
      </c>
      <c r="F868" s="1">
        <v>2020</v>
      </c>
      <c r="G868" s="1" t="s">
        <v>11</v>
      </c>
      <c r="H868" s="3">
        <v>140</v>
      </c>
      <c r="I868" s="3">
        <v>138</v>
      </c>
      <c r="J868" s="3">
        <v>207</v>
      </c>
      <c r="K868" s="3">
        <v>1.5</v>
      </c>
      <c r="L868" s="1" t="s">
        <v>4</v>
      </c>
    </row>
    <row r="869" spans="1:12" outlineLevel="2" x14ac:dyDescent="0.25">
      <c r="A869" s="1">
        <v>25372</v>
      </c>
      <c r="B869" s="73" t="s">
        <v>387</v>
      </c>
      <c r="C869" s="1" t="s">
        <v>164</v>
      </c>
      <c r="D869" s="1" t="s">
        <v>7</v>
      </c>
      <c r="E869" s="1" t="s">
        <v>8</v>
      </c>
      <c r="F869" s="1">
        <v>2020</v>
      </c>
      <c r="G869" s="1" t="s">
        <v>11</v>
      </c>
      <c r="H869" s="3">
        <v>130</v>
      </c>
      <c r="I869" s="3">
        <v>130</v>
      </c>
      <c r="J869" s="3">
        <v>181.81818181818184</v>
      </c>
      <c r="K869" s="3">
        <v>1.3986013986014001</v>
      </c>
      <c r="L869" s="1" t="s">
        <v>4</v>
      </c>
    </row>
    <row r="870" spans="1:12" outlineLevel="2" x14ac:dyDescent="0.25">
      <c r="A870" s="1">
        <v>25372</v>
      </c>
      <c r="B870" s="73" t="s">
        <v>387</v>
      </c>
      <c r="C870" s="1" t="s">
        <v>164</v>
      </c>
      <c r="D870" s="1" t="s">
        <v>7</v>
      </c>
      <c r="E870" s="1" t="s">
        <v>8</v>
      </c>
      <c r="F870" s="1">
        <v>2020</v>
      </c>
      <c r="G870" s="1" t="s">
        <v>3</v>
      </c>
      <c r="H870" s="3">
        <v>60</v>
      </c>
      <c r="I870" s="3">
        <v>60</v>
      </c>
      <c r="J870" s="3">
        <v>108</v>
      </c>
      <c r="K870" s="3">
        <v>1.8</v>
      </c>
      <c r="L870" s="1" t="s">
        <v>4</v>
      </c>
    </row>
    <row r="871" spans="1:12" outlineLevel="2" x14ac:dyDescent="0.25">
      <c r="A871" s="1">
        <v>25839</v>
      </c>
      <c r="B871" s="73" t="s">
        <v>387</v>
      </c>
      <c r="C871" s="1" t="s">
        <v>109</v>
      </c>
      <c r="D871" s="1" t="s">
        <v>7</v>
      </c>
      <c r="E871" s="1" t="s">
        <v>8</v>
      </c>
      <c r="F871" s="1">
        <v>2020</v>
      </c>
      <c r="G871" s="1" t="s">
        <v>11</v>
      </c>
      <c r="H871" s="3">
        <v>140</v>
      </c>
      <c r="I871" s="3">
        <v>140</v>
      </c>
      <c r="J871" s="3">
        <v>350</v>
      </c>
      <c r="K871" s="3">
        <v>2.5</v>
      </c>
      <c r="L871" s="1" t="s">
        <v>4</v>
      </c>
    </row>
    <row r="872" spans="1:12" outlineLevel="2" x14ac:dyDescent="0.25">
      <c r="A872" s="1">
        <v>25839</v>
      </c>
      <c r="B872" s="73" t="s">
        <v>387</v>
      </c>
      <c r="C872" s="1" t="s">
        <v>109</v>
      </c>
      <c r="D872" s="1" t="s">
        <v>7</v>
      </c>
      <c r="E872" s="1" t="s">
        <v>8</v>
      </c>
      <c r="F872" s="1">
        <v>2020</v>
      </c>
      <c r="G872" s="1" t="s">
        <v>3</v>
      </c>
      <c r="H872" s="3">
        <v>35</v>
      </c>
      <c r="I872" s="3">
        <v>35</v>
      </c>
      <c r="J872" s="3">
        <v>52.5</v>
      </c>
      <c r="K872" s="3">
        <v>1.5</v>
      </c>
      <c r="L872" s="1" t="s">
        <v>4</v>
      </c>
    </row>
    <row r="873" spans="1:12" outlineLevel="2" x14ac:dyDescent="0.25">
      <c r="A873" s="1">
        <v>25095</v>
      </c>
      <c r="B873" s="73" t="s">
        <v>388</v>
      </c>
      <c r="C873" s="1" t="s">
        <v>80</v>
      </c>
      <c r="D873" s="1" t="s">
        <v>7</v>
      </c>
      <c r="E873" s="1" t="s">
        <v>8</v>
      </c>
      <c r="F873" s="1">
        <v>2020</v>
      </c>
      <c r="G873" s="1" t="s">
        <v>3</v>
      </c>
      <c r="H873" s="3">
        <v>10</v>
      </c>
      <c r="I873" s="3">
        <v>10</v>
      </c>
      <c r="J873" s="3">
        <v>30</v>
      </c>
      <c r="K873" s="3">
        <v>3</v>
      </c>
      <c r="L873" s="1" t="s">
        <v>4</v>
      </c>
    </row>
    <row r="874" spans="1:12" outlineLevel="2" x14ac:dyDescent="0.25">
      <c r="A874" s="1">
        <v>25095</v>
      </c>
      <c r="B874" s="73" t="s">
        <v>388</v>
      </c>
      <c r="C874" s="1" t="s">
        <v>80</v>
      </c>
      <c r="D874" s="1" t="s">
        <v>7</v>
      </c>
      <c r="E874" s="1" t="s">
        <v>8</v>
      </c>
      <c r="F874" s="1">
        <v>2020</v>
      </c>
      <c r="G874" s="1" t="s">
        <v>11</v>
      </c>
      <c r="H874" s="3">
        <v>8</v>
      </c>
      <c r="I874" s="3">
        <v>8</v>
      </c>
      <c r="J874" s="3">
        <v>16</v>
      </c>
      <c r="K874" s="3">
        <v>2</v>
      </c>
      <c r="L874" s="1" t="s">
        <v>4</v>
      </c>
    </row>
    <row r="875" spans="1:12" outlineLevel="2" x14ac:dyDescent="0.25">
      <c r="A875" s="1">
        <v>25168</v>
      </c>
      <c r="B875" s="73" t="s">
        <v>388</v>
      </c>
      <c r="C875" s="1" t="s">
        <v>25</v>
      </c>
      <c r="D875" s="1" t="s">
        <v>7</v>
      </c>
      <c r="E875" s="1" t="s">
        <v>8</v>
      </c>
      <c r="F875" s="1">
        <v>2020</v>
      </c>
      <c r="G875" s="1" t="s">
        <v>11</v>
      </c>
      <c r="H875" s="3">
        <v>14</v>
      </c>
      <c r="I875" s="3">
        <v>14</v>
      </c>
      <c r="J875" s="3">
        <v>42</v>
      </c>
      <c r="K875" s="3">
        <v>3</v>
      </c>
      <c r="L875" s="1" t="s">
        <v>4</v>
      </c>
    </row>
    <row r="876" spans="1:12" outlineLevel="2" x14ac:dyDescent="0.25">
      <c r="A876" s="1">
        <v>25168</v>
      </c>
      <c r="B876" s="73" t="s">
        <v>388</v>
      </c>
      <c r="C876" s="1" t="s">
        <v>25</v>
      </c>
      <c r="D876" s="1" t="s">
        <v>7</v>
      </c>
      <c r="E876" s="1" t="s">
        <v>8</v>
      </c>
      <c r="F876" s="1">
        <v>2020</v>
      </c>
      <c r="G876" s="1" t="s">
        <v>3</v>
      </c>
      <c r="H876" s="3">
        <v>6</v>
      </c>
      <c r="I876" s="3">
        <v>6</v>
      </c>
      <c r="J876" s="3">
        <v>18</v>
      </c>
      <c r="K876" s="3">
        <v>3</v>
      </c>
      <c r="L876" s="1" t="s">
        <v>4</v>
      </c>
    </row>
    <row r="877" spans="1:12" outlineLevel="2" x14ac:dyDescent="0.25">
      <c r="A877" s="1">
        <v>25328</v>
      </c>
      <c r="B877" s="73" t="s">
        <v>388</v>
      </c>
      <c r="C877" s="1" t="s">
        <v>158</v>
      </c>
      <c r="D877" s="1" t="s">
        <v>7</v>
      </c>
      <c r="E877" s="1" t="s">
        <v>8</v>
      </c>
      <c r="F877" s="1">
        <v>2020</v>
      </c>
      <c r="G877" s="1" t="s">
        <v>3</v>
      </c>
      <c r="H877" s="3">
        <v>18</v>
      </c>
      <c r="I877" s="3">
        <v>17</v>
      </c>
      <c r="J877" s="3">
        <v>47.55244755244756</v>
      </c>
      <c r="K877" s="3">
        <v>2.7972027972028002</v>
      </c>
      <c r="L877" s="1" t="s">
        <v>4</v>
      </c>
    </row>
    <row r="878" spans="1:12" outlineLevel="2" x14ac:dyDescent="0.25">
      <c r="A878" s="1">
        <v>25328</v>
      </c>
      <c r="B878" s="73" t="s">
        <v>388</v>
      </c>
      <c r="C878" s="1" t="s">
        <v>158</v>
      </c>
      <c r="D878" s="1" t="s">
        <v>7</v>
      </c>
      <c r="E878" s="1" t="s">
        <v>8</v>
      </c>
      <c r="F878" s="1">
        <v>2020</v>
      </c>
      <c r="G878" s="1" t="s">
        <v>11</v>
      </c>
      <c r="H878" s="3">
        <v>16</v>
      </c>
      <c r="I878" s="3">
        <v>16</v>
      </c>
      <c r="J878" s="3">
        <v>44.75524475524476</v>
      </c>
      <c r="K878" s="3">
        <v>2.7972027972028002</v>
      </c>
      <c r="L878" s="1" t="s">
        <v>4</v>
      </c>
    </row>
    <row r="879" spans="1:12" outlineLevel="2" x14ac:dyDescent="0.25">
      <c r="A879" s="1">
        <v>25580</v>
      </c>
      <c r="B879" s="73" t="s">
        <v>388</v>
      </c>
      <c r="C879" s="1" t="s">
        <v>120</v>
      </c>
      <c r="D879" s="1" t="s">
        <v>7</v>
      </c>
      <c r="E879" s="1" t="s">
        <v>8</v>
      </c>
      <c r="F879" s="1">
        <v>2020</v>
      </c>
      <c r="G879" s="1" t="s">
        <v>11</v>
      </c>
      <c r="H879" s="3">
        <v>13</v>
      </c>
      <c r="I879" s="3">
        <v>13</v>
      </c>
      <c r="J879" s="3">
        <v>26</v>
      </c>
      <c r="K879" s="3">
        <v>2</v>
      </c>
      <c r="L879" s="1" t="s">
        <v>4</v>
      </c>
    </row>
    <row r="880" spans="1:12" outlineLevel="2" x14ac:dyDescent="0.25">
      <c r="A880" s="1">
        <v>25580</v>
      </c>
      <c r="B880" s="73" t="s">
        <v>388</v>
      </c>
      <c r="C880" s="1" t="s">
        <v>120</v>
      </c>
      <c r="D880" s="1" t="s">
        <v>7</v>
      </c>
      <c r="E880" s="1" t="s">
        <v>8</v>
      </c>
      <c r="F880" s="1">
        <v>2020</v>
      </c>
      <c r="G880" s="1" t="s">
        <v>3</v>
      </c>
      <c r="H880" s="3">
        <v>10</v>
      </c>
      <c r="I880" s="3">
        <v>10</v>
      </c>
      <c r="J880" s="3">
        <v>20</v>
      </c>
      <c r="K880" s="3">
        <v>2</v>
      </c>
      <c r="L880" s="1" t="s">
        <v>4</v>
      </c>
    </row>
    <row r="881" spans="1:12" outlineLevel="2" x14ac:dyDescent="0.25">
      <c r="A881" s="1">
        <v>25662</v>
      </c>
      <c r="B881" s="73" t="s">
        <v>388</v>
      </c>
      <c r="C881" s="1" t="s">
        <v>153</v>
      </c>
      <c r="D881" s="1" t="s">
        <v>7</v>
      </c>
      <c r="E881" s="1" t="s">
        <v>8</v>
      </c>
      <c r="F881" s="1">
        <v>2020</v>
      </c>
      <c r="G881" s="1" t="s">
        <v>11</v>
      </c>
      <c r="H881" s="3">
        <v>16</v>
      </c>
      <c r="I881" s="3">
        <v>16</v>
      </c>
      <c r="J881" s="3">
        <v>40</v>
      </c>
      <c r="K881" s="3">
        <v>2.5</v>
      </c>
      <c r="L881" s="1" t="s">
        <v>4</v>
      </c>
    </row>
    <row r="882" spans="1:12" outlineLevel="2" x14ac:dyDescent="0.25">
      <c r="A882" s="1">
        <v>25662</v>
      </c>
      <c r="B882" s="73" t="s">
        <v>388</v>
      </c>
      <c r="C882" s="1" t="s">
        <v>153</v>
      </c>
      <c r="D882" s="1" t="s">
        <v>7</v>
      </c>
      <c r="E882" s="1" t="s">
        <v>8</v>
      </c>
      <c r="F882" s="1">
        <v>2020</v>
      </c>
      <c r="G882" s="1" t="s">
        <v>3</v>
      </c>
      <c r="H882" s="3">
        <v>15</v>
      </c>
      <c r="I882" s="3">
        <v>15</v>
      </c>
      <c r="J882" s="3">
        <v>30</v>
      </c>
      <c r="K882" s="3">
        <v>2</v>
      </c>
      <c r="L882" s="1" t="s">
        <v>4</v>
      </c>
    </row>
    <row r="883" spans="1:12" outlineLevel="2" x14ac:dyDescent="0.25">
      <c r="A883" s="1">
        <v>25867</v>
      </c>
      <c r="B883" s="73" t="s">
        <v>388</v>
      </c>
      <c r="C883" s="1" t="s">
        <v>166</v>
      </c>
      <c r="D883" s="1" t="s">
        <v>7</v>
      </c>
      <c r="E883" s="1" t="s">
        <v>8</v>
      </c>
      <c r="F883" s="1">
        <v>2020</v>
      </c>
      <c r="G883" s="1" t="s">
        <v>3</v>
      </c>
      <c r="H883" s="3">
        <v>6</v>
      </c>
      <c r="I883" s="3">
        <v>6</v>
      </c>
      <c r="J883" s="3">
        <v>4.1958041958041967</v>
      </c>
      <c r="K883" s="3">
        <v>0.69930069930069905</v>
      </c>
      <c r="L883" s="1" t="s">
        <v>4</v>
      </c>
    </row>
    <row r="884" spans="1:12" outlineLevel="2" x14ac:dyDescent="0.25">
      <c r="A884" s="1">
        <v>25867</v>
      </c>
      <c r="B884" s="73" t="s">
        <v>388</v>
      </c>
      <c r="C884" s="1" t="s">
        <v>166</v>
      </c>
      <c r="D884" s="1" t="s">
        <v>7</v>
      </c>
      <c r="E884" s="1" t="s">
        <v>8</v>
      </c>
      <c r="F884" s="1">
        <v>2020</v>
      </c>
      <c r="G884" s="1" t="s">
        <v>11</v>
      </c>
      <c r="H884" s="3">
        <v>5</v>
      </c>
      <c r="I884" s="3">
        <v>5</v>
      </c>
      <c r="J884" s="3">
        <v>5</v>
      </c>
      <c r="K884" s="3">
        <v>1</v>
      </c>
      <c r="L884" s="1" t="s">
        <v>4</v>
      </c>
    </row>
    <row r="885" spans="1:12" outlineLevel="2" x14ac:dyDescent="0.25">
      <c r="A885" s="1">
        <v>25438</v>
      </c>
      <c r="B885" s="73" t="s">
        <v>389</v>
      </c>
      <c r="C885" s="1" t="s">
        <v>131</v>
      </c>
      <c r="D885" s="1" t="s">
        <v>7</v>
      </c>
      <c r="E885" s="1" t="s">
        <v>8</v>
      </c>
      <c r="F885" s="1">
        <v>2020</v>
      </c>
      <c r="G885" s="1" t="s">
        <v>3</v>
      </c>
      <c r="H885" s="3">
        <v>7</v>
      </c>
      <c r="I885" s="3">
        <v>7</v>
      </c>
      <c r="J885" s="3">
        <v>7</v>
      </c>
      <c r="K885" s="3">
        <v>1</v>
      </c>
      <c r="L885" s="1" t="s">
        <v>4</v>
      </c>
    </row>
    <row r="886" spans="1:12" outlineLevel="2" x14ac:dyDescent="0.25">
      <c r="A886" s="1">
        <v>25438</v>
      </c>
      <c r="B886" s="73" t="s">
        <v>389</v>
      </c>
      <c r="C886" s="1" t="s">
        <v>131</v>
      </c>
      <c r="D886" s="1" t="s">
        <v>7</v>
      </c>
      <c r="E886" s="1" t="s">
        <v>8</v>
      </c>
      <c r="F886" s="1">
        <v>2020</v>
      </c>
      <c r="G886" s="1" t="s">
        <v>11</v>
      </c>
      <c r="H886" s="3">
        <v>7</v>
      </c>
      <c r="I886" s="3">
        <v>7</v>
      </c>
      <c r="J886" s="3">
        <v>7</v>
      </c>
      <c r="K886" s="3">
        <v>1</v>
      </c>
      <c r="L886" s="1" t="s">
        <v>4</v>
      </c>
    </row>
    <row r="887" spans="1:12" outlineLevel="2" x14ac:dyDescent="0.25">
      <c r="A887" s="1">
        <v>25181</v>
      </c>
      <c r="B887" s="73" t="s">
        <v>390</v>
      </c>
      <c r="C887" s="1" t="s">
        <v>193</v>
      </c>
      <c r="D887" s="1" t="s">
        <v>7</v>
      </c>
      <c r="E887" s="1" t="s">
        <v>8</v>
      </c>
      <c r="F887" s="1">
        <v>2020</v>
      </c>
      <c r="G887" s="1" t="s">
        <v>3</v>
      </c>
      <c r="H887" s="3">
        <v>8</v>
      </c>
      <c r="I887" s="3">
        <v>8</v>
      </c>
      <c r="J887" s="3">
        <v>27.972027972027973</v>
      </c>
      <c r="K887" s="3">
        <v>3.4965034965034998</v>
      </c>
      <c r="L887" s="1" t="s">
        <v>4</v>
      </c>
    </row>
    <row r="888" spans="1:12" outlineLevel="2" x14ac:dyDescent="0.25">
      <c r="A888" s="1">
        <v>25181</v>
      </c>
      <c r="B888" s="73" t="s">
        <v>390</v>
      </c>
      <c r="C888" s="1" t="s">
        <v>193</v>
      </c>
      <c r="D888" s="1" t="s">
        <v>7</v>
      </c>
      <c r="E888" s="1" t="s">
        <v>8</v>
      </c>
      <c r="F888" s="1">
        <v>2020</v>
      </c>
      <c r="G888" s="1" t="s">
        <v>11</v>
      </c>
      <c r="H888" s="3">
        <v>8</v>
      </c>
      <c r="I888" s="3">
        <v>8</v>
      </c>
      <c r="J888" s="3">
        <v>27.972027972027973</v>
      </c>
      <c r="K888" s="3">
        <v>3.4965034965034998</v>
      </c>
      <c r="L888" s="1" t="s">
        <v>4</v>
      </c>
    </row>
    <row r="889" spans="1:12" outlineLevel="2" x14ac:dyDescent="0.25">
      <c r="A889" s="1">
        <v>25281</v>
      </c>
      <c r="B889" s="73" t="s">
        <v>390</v>
      </c>
      <c r="C889" s="1" t="s">
        <v>112</v>
      </c>
      <c r="D889" s="1" t="s">
        <v>7</v>
      </c>
      <c r="E889" s="1" t="s">
        <v>8</v>
      </c>
      <c r="F889" s="1">
        <v>2020</v>
      </c>
      <c r="G889" s="1" t="s">
        <v>11</v>
      </c>
      <c r="H889" s="3">
        <v>517</v>
      </c>
      <c r="I889" s="3">
        <v>517</v>
      </c>
      <c r="J889" s="3">
        <v>2892.3076923076928</v>
      </c>
      <c r="K889" s="3">
        <v>5.5944055944056004</v>
      </c>
      <c r="L889" s="1" t="s">
        <v>4</v>
      </c>
    </row>
    <row r="890" spans="1:12" outlineLevel="2" x14ac:dyDescent="0.25">
      <c r="A890" s="1">
        <v>25281</v>
      </c>
      <c r="B890" s="73" t="s">
        <v>390</v>
      </c>
      <c r="C890" s="1" t="s">
        <v>112</v>
      </c>
      <c r="D890" s="1" t="s">
        <v>7</v>
      </c>
      <c r="E890" s="1" t="s">
        <v>8</v>
      </c>
      <c r="F890" s="1">
        <v>2020</v>
      </c>
      <c r="G890" s="1" t="s">
        <v>3</v>
      </c>
      <c r="H890" s="3">
        <v>384</v>
      </c>
      <c r="I890" s="3">
        <v>384</v>
      </c>
      <c r="J890" s="3">
        <v>2148.2517482517487</v>
      </c>
      <c r="K890" s="3">
        <v>5.5944055944056004</v>
      </c>
      <c r="L890" s="1" t="s">
        <v>4</v>
      </c>
    </row>
    <row r="891" spans="1:12" outlineLevel="2" x14ac:dyDescent="0.25">
      <c r="A891" s="1">
        <v>25335</v>
      </c>
      <c r="B891" s="73" t="s">
        <v>390</v>
      </c>
      <c r="C891" s="1" t="s">
        <v>163</v>
      </c>
      <c r="D891" s="1" t="s">
        <v>7</v>
      </c>
      <c r="E891" s="1" t="s">
        <v>8</v>
      </c>
      <c r="F891" s="1">
        <v>2020</v>
      </c>
      <c r="G891" s="1" t="s">
        <v>3</v>
      </c>
      <c r="H891" s="3">
        <v>600</v>
      </c>
      <c r="I891" s="3">
        <v>600</v>
      </c>
      <c r="J891" s="3">
        <v>1200</v>
      </c>
      <c r="K891" s="3">
        <v>2</v>
      </c>
      <c r="L891" s="1" t="s">
        <v>4</v>
      </c>
    </row>
    <row r="892" spans="1:12" outlineLevel="2" x14ac:dyDescent="0.25">
      <c r="A892" s="1">
        <v>25335</v>
      </c>
      <c r="B892" s="73" t="s">
        <v>390</v>
      </c>
      <c r="C892" s="1" t="s">
        <v>163</v>
      </c>
      <c r="D892" s="1" t="s">
        <v>7</v>
      </c>
      <c r="E892" s="1" t="s">
        <v>8</v>
      </c>
      <c r="F892" s="1">
        <v>2020</v>
      </c>
      <c r="G892" s="1" t="s">
        <v>11</v>
      </c>
      <c r="H892" s="3">
        <v>0</v>
      </c>
      <c r="I892" s="3">
        <v>0</v>
      </c>
      <c r="J892" s="3">
        <v>0</v>
      </c>
      <c r="K892" s="3">
        <v>0</v>
      </c>
      <c r="L892" s="1" t="s">
        <v>4</v>
      </c>
    </row>
    <row r="893" spans="1:12" outlineLevel="2" x14ac:dyDescent="0.25">
      <c r="A893" s="1">
        <v>25339</v>
      </c>
      <c r="B893" s="73" t="s">
        <v>390</v>
      </c>
      <c r="C893" s="1" t="s">
        <v>200</v>
      </c>
      <c r="D893" s="1" t="s">
        <v>7</v>
      </c>
      <c r="E893" s="1" t="s">
        <v>8</v>
      </c>
      <c r="F893" s="1">
        <v>2020</v>
      </c>
      <c r="G893" s="1" t="s">
        <v>11</v>
      </c>
      <c r="H893" s="3">
        <v>3700</v>
      </c>
      <c r="I893" s="3">
        <v>2600</v>
      </c>
      <c r="J893" s="3">
        <v>5720.0000000000009</v>
      </c>
      <c r="K893" s="3">
        <v>2.2000000000000002</v>
      </c>
      <c r="L893" s="1" t="s">
        <v>4</v>
      </c>
    </row>
    <row r="894" spans="1:12" outlineLevel="2" x14ac:dyDescent="0.25">
      <c r="A894" s="1">
        <v>25594</v>
      </c>
      <c r="B894" s="73" t="s">
        <v>390</v>
      </c>
      <c r="C894" s="1" t="s">
        <v>157</v>
      </c>
      <c r="D894" s="1" t="s">
        <v>7</v>
      </c>
      <c r="E894" s="1" t="s">
        <v>8</v>
      </c>
      <c r="F894" s="1">
        <v>2020</v>
      </c>
      <c r="G894" s="1" t="s">
        <v>3</v>
      </c>
      <c r="H894" s="3">
        <v>120</v>
      </c>
      <c r="I894" s="3">
        <v>120</v>
      </c>
      <c r="J894" s="3">
        <v>587.41258741258753</v>
      </c>
      <c r="K894" s="3">
        <v>4.8951048951049003</v>
      </c>
      <c r="L894" s="1" t="s">
        <v>4</v>
      </c>
    </row>
    <row r="895" spans="1:12" outlineLevel="2" x14ac:dyDescent="0.25">
      <c r="A895" s="1">
        <v>25594</v>
      </c>
      <c r="B895" s="73" t="s">
        <v>390</v>
      </c>
      <c r="C895" s="1" t="s">
        <v>157</v>
      </c>
      <c r="D895" s="1" t="s">
        <v>7</v>
      </c>
      <c r="E895" s="1" t="s">
        <v>8</v>
      </c>
      <c r="F895" s="1">
        <v>2020</v>
      </c>
      <c r="G895" s="1" t="s">
        <v>11</v>
      </c>
      <c r="H895" s="3">
        <v>70</v>
      </c>
      <c r="I895" s="3">
        <v>70</v>
      </c>
      <c r="J895" s="3">
        <v>342.65734265734272</v>
      </c>
      <c r="K895" s="3">
        <v>4.8951048951049003</v>
      </c>
      <c r="L895" s="1" t="s">
        <v>4</v>
      </c>
    </row>
    <row r="896" spans="1:12" outlineLevel="2" x14ac:dyDescent="0.25">
      <c r="A896" s="1">
        <v>25841</v>
      </c>
      <c r="B896" s="73" t="s">
        <v>390</v>
      </c>
      <c r="C896" s="1" t="s">
        <v>125</v>
      </c>
      <c r="D896" s="1" t="s">
        <v>7</v>
      </c>
      <c r="E896" s="1" t="s">
        <v>8</v>
      </c>
      <c r="F896" s="1">
        <v>2020</v>
      </c>
      <c r="G896" s="1" t="s">
        <v>3</v>
      </c>
      <c r="H896" s="3">
        <v>40</v>
      </c>
      <c r="I896" s="3">
        <v>40</v>
      </c>
      <c r="J896" s="3">
        <v>83.91608391608392</v>
      </c>
      <c r="K896" s="3">
        <v>2.0979020979021001</v>
      </c>
      <c r="L896" s="1" t="s">
        <v>4</v>
      </c>
    </row>
    <row r="897" spans="1:12" outlineLevel="2" x14ac:dyDescent="0.25">
      <c r="A897" s="1">
        <v>25845</v>
      </c>
      <c r="B897" s="73" t="s">
        <v>390</v>
      </c>
      <c r="C897" s="1" t="s">
        <v>63</v>
      </c>
      <c r="D897" s="1" t="s">
        <v>7</v>
      </c>
      <c r="E897" s="1" t="s">
        <v>8</v>
      </c>
      <c r="F897" s="1">
        <v>2020</v>
      </c>
      <c r="G897" s="1" t="s">
        <v>3</v>
      </c>
      <c r="H897" s="3">
        <v>16</v>
      </c>
      <c r="I897" s="3">
        <v>15</v>
      </c>
      <c r="J897" s="3">
        <v>52.447552447552454</v>
      </c>
      <c r="K897" s="3">
        <v>3.4965034965034998</v>
      </c>
      <c r="L897" s="1" t="s">
        <v>4</v>
      </c>
    </row>
    <row r="898" spans="1:12" outlineLevel="2" x14ac:dyDescent="0.25">
      <c r="A898" s="1">
        <v>25845</v>
      </c>
      <c r="B898" s="73" t="s">
        <v>390</v>
      </c>
      <c r="C898" s="1" t="s">
        <v>63</v>
      </c>
      <c r="D898" s="1" t="s">
        <v>7</v>
      </c>
      <c r="E898" s="1" t="s">
        <v>8</v>
      </c>
      <c r="F898" s="1">
        <v>2020</v>
      </c>
      <c r="G898" s="1" t="s">
        <v>11</v>
      </c>
      <c r="H898" s="3">
        <v>16</v>
      </c>
      <c r="I898" s="3">
        <v>16</v>
      </c>
      <c r="J898" s="3">
        <v>44.75524475524476</v>
      </c>
      <c r="K898" s="3">
        <v>2.7972027972028002</v>
      </c>
      <c r="L898" s="1" t="s">
        <v>4</v>
      </c>
    </row>
    <row r="899" spans="1:12" outlineLevel="2" x14ac:dyDescent="0.25">
      <c r="A899" s="1">
        <v>25394</v>
      </c>
      <c r="B899" s="73" t="s">
        <v>391</v>
      </c>
      <c r="C899" s="1" t="s">
        <v>202</v>
      </c>
      <c r="D899" s="1" t="s">
        <v>7</v>
      </c>
      <c r="E899" s="1" t="s">
        <v>8</v>
      </c>
      <c r="F899" s="1">
        <v>2020</v>
      </c>
      <c r="G899" s="1" t="s">
        <v>3</v>
      </c>
      <c r="H899" s="3">
        <v>28</v>
      </c>
      <c r="I899" s="3">
        <v>26</v>
      </c>
      <c r="J899" s="3">
        <v>98</v>
      </c>
      <c r="K899" s="3">
        <v>3.7692307692307701</v>
      </c>
      <c r="L899" s="1" t="s">
        <v>4</v>
      </c>
    </row>
    <row r="900" spans="1:12" outlineLevel="2" x14ac:dyDescent="0.25">
      <c r="A900" s="1">
        <v>25394</v>
      </c>
      <c r="B900" s="73" t="s">
        <v>391</v>
      </c>
      <c r="C900" s="1" t="s">
        <v>202</v>
      </c>
      <c r="D900" s="1" t="s">
        <v>7</v>
      </c>
      <c r="E900" s="1" t="s">
        <v>8</v>
      </c>
      <c r="F900" s="1">
        <v>2020</v>
      </c>
      <c r="G900" s="1" t="s">
        <v>11</v>
      </c>
      <c r="H900" s="3">
        <v>18</v>
      </c>
      <c r="I900" s="3">
        <v>17</v>
      </c>
      <c r="J900" s="3">
        <v>60</v>
      </c>
      <c r="K900" s="3">
        <v>3.52941176470588</v>
      </c>
      <c r="L900" s="1" t="s">
        <v>4</v>
      </c>
    </row>
    <row r="901" spans="1:12" outlineLevel="2" x14ac:dyDescent="0.25">
      <c r="A901" s="1">
        <v>25513</v>
      </c>
      <c r="B901" s="73" t="s">
        <v>391</v>
      </c>
      <c r="C901" s="1" t="s">
        <v>21</v>
      </c>
      <c r="D901" s="1" t="s">
        <v>7</v>
      </c>
      <c r="E901" s="1" t="s">
        <v>8</v>
      </c>
      <c r="F901" s="1">
        <v>2020</v>
      </c>
      <c r="G901" s="1" t="s">
        <v>11</v>
      </c>
      <c r="H901" s="3">
        <v>30</v>
      </c>
      <c r="I901" s="3">
        <v>30</v>
      </c>
      <c r="J901" s="3">
        <v>125.87412587412589</v>
      </c>
      <c r="K901" s="3">
        <v>4.1958041958042003</v>
      </c>
      <c r="L901" s="1" t="s">
        <v>4</v>
      </c>
    </row>
    <row r="902" spans="1:12" outlineLevel="2" x14ac:dyDescent="0.25">
      <c r="A902" s="1">
        <v>25513</v>
      </c>
      <c r="B902" s="73" t="s">
        <v>391</v>
      </c>
      <c r="C902" s="1" t="s">
        <v>21</v>
      </c>
      <c r="D902" s="1" t="s">
        <v>7</v>
      </c>
      <c r="E902" s="1" t="s">
        <v>8</v>
      </c>
      <c r="F902" s="1">
        <v>2020</v>
      </c>
      <c r="G902" s="1" t="s">
        <v>3</v>
      </c>
      <c r="H902" s="3">
        <v>20</v>
      </c>
      <c r="I902" s="3">
        <v>15</v>
      </c>
      <c r="J902" s="3">
        <v>62.937062937062947</v>
      </c>
      <c r="K902" s="3">
        <v>4.1958041958042003</v>
      </c>
      <c r="L902" s="1" t="s">
        <v>4</v>
      </c>
    </row>
    <row r="903" spans="1:12" outlineLevel="2" x14ac:dyDescent="0.25">
      <c r="A903" s="1">
        <v>25518</v>
      </c>
      <c r="B903" s="73" t="s">
        <v>391</v>
      </c>
      <c r="C903" s="1" t="s">
        <v>171</v>
      </c>
      <c r="D903" s="1" t="s">
        <v>7</v>
      </c>
      <c r="E903" s="1" t="s">
        <v>8</v>
      </c>
      <c r="F903" s="1">
        <v>2020</v>
      </c>
      <c r="G903" s="1" t="s">
        <v>3</v>
      </c>
      <c r="H903" s="3">
        <v>12</v>
      </c>
      <c r="I903" s="3">
        <v>12</v>
      </c>
      <c r="J903" s="3">
        <v>25.174825174825177</v>
      </c>
      <c r="K903" s="3">
        <v>2.0979020979021001</v>
      </c>
      <c r="L903" s="1" t="s">
        <v>4</v>
      </c>
    </row>
    <row r="904" spans="1:12" outlineLevel="2" x14ac:dyDescent="0.25">
      <c r="A904" s="1">
        <v>25518</v>
      </c>
      <c r="B904" s="73" t="s">
        <v>391</v>
      </c>
      <c r="C904" s="1" t="s">
        <v>171</v>
      </c>
      <c r="D904" s="1" t="s">
        <v>7</v>
      </c>
      <c r="E904" s="1" t="s">
        <v>8</v>
      </c>
      <c r="F904" s="1">
        <v>2020</v>
      </c>
      <c r="G904" s="1" t="s">
        <v>11</v>
      </c>
      <c r="H904" s="3">
        <v>2</v>
      </c>
      <c r="I904" s="3">
        <v>2</v>
      </c>
      <c r="J904" s="3">
        <v>4.1958041958041967</v>
      </c>
      <c r="K904" s="3">
        <v>2.0979020979021001</v>
      </c>
      <c r="L904" s="1" t="s">
        <v>4</v>
      </c>
    </row>
    <row r="905" spans="1:12" outlineLevel="2" x14ac:dyDescent="0.25">
      <c r="A905" s="1">
        <v>25653</v>
      </c>
      <c r="B905" s="73" t="s">
        <v>391</v>
      </c>
      <c r="C905" s="1" t="s">
        <v>207</v>
      </c>
      <c r="D905" s="1" t="s">
        <v>7</v>
      </c>
      <c r="E905" s="1" t="s">
        <v>8</v>
      </c>
      <c r="F905" s="1">
        <v>2020</v>
      </c>
      <c r="G905" s="1" t="s">
        <v>3</v>
      </c>
      <c r="H905" s="3">
        <v>35</v>
      </c>
      <c r="I905" s="3">
        <v>34</v>
      </c>
      <c r="J905" s="3">
        <v>57.8</v>
      </c>
      <c r="K905" s="3">
        <v>1.7</v>
      </c>
      <c r="L905" s="1" t="s">
        <v>4</v>
      </c>
    </row>
    <row r="906" spans="1:12" outlineLevel="2" x14ac:dyDescent="0.25">
      <c r="A906" s="1">
        <v>25653</v>
      </c>
      <c r="B906" s="73" t="s">
        <v>391</v>
      </c>
      <c r="C906" s="1" t="s">
        <v>207</v>
      </c>
      <c r="D906" s="1" t="s">
        <v>7</v>
      </c>
      <c r="E906" s="1" t="s">
        <v>8</v>
      </c>
      <c r="F906" s="1">
        <v>2020</v>
      </c>
      <c r="G906" s="1" t="s">
        <v>11</v>
      </c>
      <c r="H906" s="3">
        <v>23</v>
      </c>
      <c r="I906" s="3">
        <v>22</v>
      </c>
      <c r="J906" s="3">
        <v>37.4</v>
      </c>
      <c r="K906" s="3">
        <v>1.7</v>
      </c>
      <c r="L906" s="1" t="s">
        <v>4</v>
      </c>
    </row>
    <row r="907" spans="1:12" outlineLevel="2" x14ac:dyDescent="0.25">
      <c r="A907" s="1">
        <v>25823</v>
      </c>
      <c r="B907" s="73" t="s">
        <v>391</v>
      </c>
      <c r="C907" s="1" t="s">
        <v>216</v>
      </c>
      <c r="D907" s="1" t="s">
        <v>7</v>
      </c>
      <c r="E907" s="1" t="s">
        <v>8</v>
      </c>
      <c r="F907" s="1">
        <v>2020</v>
      </c>
      <c r="G907" s="1" t="s">
        <v>3</v>
      </c>
      <c r="H907" s="3">
        <v>8</v>
      </c>
      <c r="I907" s="3">
        <v>8</v>
      </c>
      <c r="J907" s="3">
        <v>16</v>
      </c>
      <c r="K907" s="3">
        <v>2</v>
      </c>
      <c r="L907" s="1" t="s">
        <v>4</v>
      </c>
    </row>
    <row r="908" spans="1:12" outlineLevel="2" x14ac:dyDescent="0.25">
      <c r="A908" s="1">
        <v>25823</v>
      </c>
      <c r="B908" s="73" t="s">
        <v>391</v>
      </c>
      <c r="C908" s="1" t="s">
        <v>216</v>
      </c>
      <c r="D908" s="1" t="s">
        <v>7</v>
      </c>
      <c r="E908" s="1" t="s">
        <v>8</v>
      </c>
      <c r="F908" s="1">
        <v>2020</v>
      </c>
      <c r="G908" s="1" t="s">
        <v>11</v>
      </c>
      <c r="H908" s="3">
        <v>8</v>
      </c>
      <c r="I908" s="3">
        <v>8</v>
      </c>
      <c r="J908" s="3">
        <v>16</v>
      </c>
      <c r="K908" s="3">
        <v>2</v>
      </c>
      <c r="L908" s="1" t="s">
        <v>4</v>
      </c>
    </row>
    <row r="909" spans="1:12" outlineLevel="2" x14ac:dyDescent="0.25">
      <c r="A909" s="1">
        <v>25871</v>
      </c>
      <c r="B909" s="73" t="s">
        <v>391</v>
      </c>
      <c r="C909" s="1" t="s">
        <v>159</v>
      </c>
      <c r="D909" s="1" t="s">
        <v>7</v>
      </c>
      <c r="E909" s="1" t="s">
        <v>8</v>
      </c>
      <c r="F909" s="1">
        <v>2020</v>
      </c>
      <c r="G909" s="1" t="s">
        <v>3</v>
      </c>
      <c r="H909" s="3">
        <v>25</v>
      </c>
      <c r="I909" s="3">
        <v>22</v>
      </c>
      <c r="J909" s="3">
        <v>61.538461538461547</v>
      </c>
      <c r="K909" s="3">
        <v>2.7972027972028002</v>
      </c>
      <c r="L909" s="1" t="s">
        <v>4</v>
      </c>
    </row>
    <row r="910" spans="1:12" outlineLevel="2" x14ac:dyDescent="0.25">
      <c r="A910" s="1">
        <v>25871</v>
      </c>
      <c r="B910" s="73" t="s">
        <v>391</v>
      </c>
      <c r="C910" s="1" t="s">
        <v>159</v>
      </c>
      <c r="D910" s="1" t="s">
        <v>7</v>
      </c>
      <c r="E910" s="1" t="s">
        <v>8</v>
      </c>
      <c r="F910" s="1">
        <v>2020</v>
      </c>
      <c r="G910" s="1" t="s">
        <v>11</v>
      </c>
      <c r="H910" s="3">
        <v>23</v>
      </c>
      <c r="I910" s="3">
        <v>20</v>
      </c>
      <c r="J910" s="3">
        <v>69.930069930069934</v>
      </c>
      <c r="K910" s="3">
        <v>3.4965034965034998</v>
      </c>
      <c r="L910" s="1" t="s">
        <v>4</v>
      </c>
    </row>
    <row r="911" spans="1:12" outlineLevel="2" x14ac:dyDescent="0.25">
      <c r="A911" s="1">
        <v>25885</v>
      </c>
      <c r="B911" s="73" t="s">
        <v>391</v>
      </c>
      <c r="C911" s="1" t="s">
        <v>113</v>
      </c>
      <c r="D911" s="1" t="s">
        <v>7</v>
      </c>
      <c r="E911" s="1" t="s">
        <v>8</v>
      </c>
      <c r="F911" s="1">
        <v>2020</v>
      </c>
      <c r="G911" s="1" t="s">
        <v>11</v>
      </c>
      <c r="H911" s="3">
        <v>24</v>
      </c>
      <c r="I911" s="3">
        <v>23</v>
      </c>
      <c r="J911" s="3">
        <v>80.419580419580427</v>
      </c>
      <c r="K911" s="3">
        <v>3.4965034965034998</v>
      </c>
      <c r="L911" s="1" t="s">
        <v>4</v>
      </c>
    </row>
    <row r="912" spans="1:12" outlineLevel="2" x14ac:dyDescent="0.25">
      <c r="A912" s="1">
        <v>25885</v>
      </c>
      <c r="B912" s="73" t="s">
        <v>391</v>
      </c>
      <c r="C912" s="1" t="s">
        <v>113</v>
      </c>
      <c r="D912" s="1" t="s">
        <v>7</v>
      </c>
      <c r="E912" s="1" t="s">
        <v>8</v>
      </c>
      <c r="F912" s="1">
        <v>2020</v>
      </c>
      <c r="G912" s="1" t="s">
        <v>3</v>
      </c>
      <c r="H912" s="3">
        <v>15</v>
      </c>
      <c r="I912" s="3">
        <v>14</v>
      </c>
      <c r="J912" s="3">
        <v>44.05594405594406</v>
      </c>
      <c r="K912" s="3">
        <v>3.1468531468531502</v>
      </c>
      <c r="L912" s="1" t="s">
        <v>4</v>
      </c>
    </row>
    <row r="913" spans="1:12" outlineLevel="2" x14ac:dyDescent="0.25">
      <c r="A913" s="1">
        <v>25126</v>
      </c>
      <c r="B913" s="74" t="s">
        <v>392</v>
      </c>
      <c r="C913" s="1" t="s">
        <v>104</v>
      </c>
      <c r="D913" s="1" t="s">
        <v>7</v>
      </c>
      <c r="E913" s="1" t="s">
        <v>8</v>
      </c>
      <c r="F913" s="1">
        <v>2020</v>
      </c>
      <c r="G913" s="1" t="s">
        <v>11</v>
      </c>
      <c r="H913" s="3">
        <v>0.6</v>
      </c>
      <c r="I913" s="3">
        <v>0.6</v>
      </c>
      <c r="J913" s="3">
        <v>1.2587412587412588</v>
      </c>
      <c r="K913" s="3">
        <v>2.0979020979021001</v>
      </c>
      <c r="L913" s="1" t="s">
        <v>4</v>
      </c>
    </row>
    <row r="914" spans="1:12" outlineLevel="2" x14ac:dyDescent="0.25">
      <c r="A914" s="1">
        <v>25175</v>
      </c>
      <c r="B914" s="74" t="s">
        <v>392</v>
      </c>
      <c r="C914" s="1" t="s">
        <v>192</v>
      </c>
      <c r="D914" s="1" t="s">
        <v>7</v>
      </c>
      <c r="E914" s="1" t="s">
        <v>8</v>
      </c>
      <c r="F914" s="1">
        <v>2020</v>
      </c>
      <c r="G914" s="1" t="s">
        <v>3</v>
      </c>
      <c r="H914" s="3">
        <v>3</v>
      </c>
      <c r="I914" s="3">
        <v>2</v>
      </c>
      <c r="J914" s="3">
        <v>2.7972027972027975</v>
      </c>
      <c r="K914" s="3">
        <v>1.3986013986014001</v>
      </c>
      <c r="L914" s="1" t="s">
        <v>4</v>
      </c>
    </row>
    <row r="915" spans="1:12" outlineLevel="2" x14ac:dyDescent="0.25">
      <c r="A915" s="1">
        <v>25175</v>
      </c>
      <c r="B915" s="74" t="s">
        <v>392</v>
      </c>
      <c r="C915" s="1" t="s">
        <v>192</v>
      </c>
      <c r="D915" s="1" t="s">
        <v>7</v>
      </c>
      <c r="E915" s="1" t="s">
        <v>8</v>
      </c>
      <c r="F915" s="1">
        <v>2020</v>
      </c>
      <c r="G915" s="1" t="s">
        <v>11</v>
      </c>
      <c r="H915" s="3">
        <v>2</v>
      </c>
      <c r="I915" s="3">
        <v>1</v>
      </c>
      <c r="J915" s="3">
        <v>1.3986013986013988</v>
      </c>
      <c r="K915" s="3">
        <v>1.3986013986014001</v>
      </c>
      <c r="L915" s="1" t="s">
        <v>4</v>
      </c>
    </row>
    <row r="916" spans="1:12" outlineLevel="2" x14ac:dyDescent="0.25">
      <c r="A916" s="1">
        <v>25898</v>
      </c>
      <c r="B916" s="74" t="s">
        <v>393</v>
      </c>
      <c r="C916" s="1" t="s">
        <v>220</v>
      </c>
      <c r="D916" s="1" t="s">
        <v>7</v>
      </c>
      <c r="E916" s="1" t="s">
        <v>8</v>
      </c>
      <c r="F916" s="1">
        <v>2020</v>
      </c>
      <c r="G916" s="1" t="s">
        <v>11</v>
      </c>
      <c r="H916" s="3">
        <v>45</v>
      </c>
      <c r="I916" s="3">
        <v>32</v>
      </c>
      <c r="J916" s="3">
        <v>62.65734265734266</v>
      </c>
      <c r="K916" s="3">
        <v>1.9580419580419599</v>
      </c>
      <c r="L916" s="1" t="s">
        <v>4</v>
      </c>
    </row>
    <row r="917" spans="1:12" outlineLevel="2" x14ac:dyDescent="0.25">
      <c r="A917" s="1">
        <v>25898</v>
      </c>
      <c r="B917" s="74" t="s">
        <v>393</v>
      </c>
      <c r="C917" s="1" t="s">
        <v>220</v>
      </c>
      <c r="D917" s="1" t="s">
        <v>7</v>
      </c>
      <c r="E917" s="1" t="s">
        <v>8</v>
      </c>
      <c r="F917" s="1">
        <v>2020</v>
      </c>
      <c r="G917" s="1" t="s">
        <v>3</v>
      </c>
      <c r="H917" s="3">
        <v>35</v>
      </c>
      <c r="I917" s="3">
        <v>30</v>
      </c>
      <c r="J917" s="3">
        <v>58.741258741258747</v>
      </c>
      <c r="K917" s="3">
        <v>1.9580419580419599</v>
      </c>
      <c r="L917" s="1" t="s">
        <v>4</v>
      </c>
    </row>
    <row r="918" spans="1:12" outlineLevel="2" x14ac:dyDescent="0.25">
      <c r="A918" s="1">
        <v>25053</v>
      </c>
      <c r="B918" s="74" t="s">
        <v>395</v>
      </c>
      <c r="C918" s="1" t="s">
        <v>84</v>
      </c>
      <c r="D918" s="1" t="s">
        <v>7</v>
      </c>
      <c r="E918" s="1" t="s">
        <v>8</v>
      </c>
      <c r="F918" s="1">
        <v>2020</v>
      </c>
      <c r="G918" s="1" t="s">
        <v>3</v>
      </c>
      <c r="H918" s="3">
        <v>36</v>
      </c>
      <c r="I918" s="3">
        <v>34</v>
      </c>
      <c r="J918" s="3">
        <v>118.88111888111889</v>
      </c>
      <c r="K918" s="3">
        <v>3.4965034965034998</v>
      </c>
      <c r="L918" s="1" t="s">
        <v>4</v>
      </c>
    </row>
    <row r="919" spans="1:12" outlineLevel="2" x14ac:dyDescent="0.25">
      <c r="A919" s="1">
        <v>25053</v>
      </c>
      <c r="B919" s="74" t="s">
        <v>395</v>
      </c>
      <c r="C919" s="1" t="s">
        <v>84</v>
      </c>
      <c r="D919" s="1" t="s">
        <v>7</v>
      </c>
      <c r="E919" s="1" t="s">
        <v>8</v>
      </c>
      <c r="F919" s="1">
        <v>2020</v>
      </c>
      <c r="G919" s="1" t="s">
        <v>11</v>
      </c>
      <c r="H919" s="3">
        <v>34</v>
      </c>
      <c r="I919" s="3">
        <v>32</v>
      </c>
      <c r="J919" s="3">
        <v>134.2657342657343</v>
      </c>
      <c r="K919" s="3">
        <v>4.1958041958042003</v>
      </c>
      <c r="L919" s="1" t="s">
        <v>4</v>
      </c>
    </row>
    <row r="920" spans="1:12" outlineLevel="2" x14ac:dyDescent="0.25">
      <c r="A920" s="1">
        <v>25120</v>
      </c>
      <c r="B920" s="74" t="s">
        <v>395</v>
      </c>
      <c r="C920" s="1" t="s">
        <v>191</v>
      </c>
      <c r="D920" s="1" t="s">
        <v>7</v>
      </c>
      <c r="E920" s="1" t="s">
        <v>8</v>
      </c>
      <c r="F920" s="1">
        <v>2020</v>
      </c>
      <c r="G920" s="1" t="s">
        <v>11</v>
      </c>
      <c r="H920" s="3">
        <v>820</v>
      </c>
      <c r="I920" s="3">
        <v>810</v>
      </c>
      <c r="J920" s="3">
        <v>2025</v>
      </c>
      <c r="K920" s="3">
        <v>2.5</v>
      </c>
      <c r="L920" s="1" t="s">
        <v>4</v>
      </c>
    </row>
    <row r="921" spans="1:12" outlineLevel="2" x14ac:dyDescent="0.25">
      <c r="A921" s="1">
        <v>25120</v>
      </c>
      <c r="B921" s="74" t="s">
        <v>395</v>
      </c>
      <c r="C921" s="1" t="s">
        <v>191</v>
      </c>
      <c r="D921" s="1" t="s">
        <v>7</v>
      </c>
      <c r="E921" s="1" t="s">
        <v>8</v>
      </c>
      <c r="F921" s="1">
        <v>2020</v>
      </c>
      <c r="G921" s="1" t="s">
        <v>3</v>
      </c>
      <c r="H921" s="3">
        <v>800</v>
      </c>
      <c r="I921" s="3">
        <v>800</v>
      </c>
      <c r="J921" s="3">
        <v>1839.9999999999998</v>
      </c>
      <c r="K921" s="3">
        <v>2.2999999999999998</v>
      </c>
      <c r="L921" s="1" t="s">
        <v>4</v>
      </c>
    </row>
    <row r="922" spans="1:12" outlineLevel="2" x14ac:dyDescent="0.25">
      <c r="A922" s="1">
        <v>25290</v>
      </c>
      <c r="B922" s="74" t="s">
        <v>395</v>
      </c>
      <c r="C922" s="1" t="s">
        <v>197</v>
      </c>
      <c r="D922" s="1" t="s">
        <v>7</v>
      </c>
      <c r="E922" s="1" t="s">
        <v>8</v>
      </c>
      <c r="F922" s="1">
        <v>2020</v>
      </c>
      <c r="G922" s="1" t="s">
        <v>3</v>
      </c>
      <c r="H922" s="3">
        <v>200</v>
      </c>
      <c r="I922" s="3">
        <v>190</v>
      </c>
      <c r="J922" s="3">
        <v>930.06993006993014</v>
      </c>
      <c r="K922" s="3">
        <v>4.8951048951049003</v>
      </c>
      <c r="L922" s="1" t="s">
        <v>4</v>
      </c>
    </row>
    <row r="923" spans="1:12" outlineLevel="2" x14ac:dyDescent="0.25">
      <c r="A923" s="1">
        <v>25290</v>
      </c>
      <c r="B923" s="74" t="s">
        <v>395</v>
      </c>
      <c r="C923" s="1" t="s">
        <v>197</v>
      </c>
      <c r="D923" s="1" t="s">
        <v>7</v>
      </c>
      <c r="E923" s="1" t="s">
        <v>8</v>
      </c>
      <c r="F923" s="1">
        <v>2020</v>
      </c>
      <c r="G923" s="1" t="s">
        <v>11</v>
      </c>
      <c r="H923" s="3">
        <v>140</v>
      </c>
      <c r="I923" s="3">
        <v>137</v>
      </c>
      <c r="J923" s="3">
        <v>670.62937062937067</v>
      </c>
      <c r="K923" s="3">
        <v>4.8951048951049003</v>
      </c>
      <c r="L923" s="1" t="s">
        <v>4</v>
      </c>
    </row>
    <row r="924" spans="1:12" outlineLevel="2" x14ac:dyDescent="0.25">
      <c r="A924" s="1">
        <v>25312</v>
      </c>
      <c r="B924" s="74" t="s">
        <v>395</v>
      </c>
      <c r="C924" s="1" t="s">
        <v>41</v>
      </c>
      <c r="D924" s="1" t="s">
        <v>7</v>
      </c>
      <c r="E924" s="1" t="s">
        <v>8</v>
      </c>
      <c r="F924" s="1">
        <v>2020</v>
      </c>
      <c r="G924" s="1" t="s">
        <v>3</v>
      </c>
      <c r="H924" s="3">
        <v>20</v>
      </c>
      <c r="I924" s="3">
        <v>20</v>
      </c>
      <c r="J924" s="3">
        <v>62.937062937062947</v>
      </c>
      <c r="K924" s="3">
        <v>3.1468531468531502</v>
      </c>
      <c r="L924" s="1" t="s">
        <v>4</v>
      </c>
    </row>
    <row r="925" spans="1:12" outlineLevel="2" x14ac:dyDescent="0.25">
      <c r="A925" s="1">
        <v>25312</v>
      </c>
      <c r="B925" s="74" t="s">
        <v>395</v>
      </c>
      <c r="C925" s="1" t="s">
        <v>41</v>
      </c>
      <c r="D925" s="1" t="s">
        <v>7</v>
      </c>
      <c r="E925" s="1" t="s">
        <v>8</v>
      </c>
      <c r="F925" s="1">
        <v>2020</v>
      </c>
      <c r="G925" s="1" t="s">
        <v>11</v>
      </c>
      <c r="H925" s="3">
        <v>20</v>
      </c>
      <c r="I925" s="3">
        <v>20</v>
      </c>
      <c r="J925" s="3">
        <v>62.937062937062947</v>
      </c>
      <c r="K925" s="3">
        <v>3.1468531468531502</v>
      </c>
      <c r="L925" s="1" t="s">
        <v>4</v>
      </c>
    </row>
    <row r="926" spans="1:12" outlineLevel="2" x14ac:dyDescent="0.25">
      <c r="A926" s="1">
        <v>25524</v>
      </c>
      <c r="B926" s="74" t="s">
        <v>395</v>
      </c>
      <c r="C926" s="1" t="s">
        <v>165</v>
      </c>
      <c r="D926" s="1" t="s">
        <v>7</v>
      </c>
      <c r="E926" s="1" t="s">
        <v>8</v>
      </c>
      <c r="F926" s="1">
        <v>2020</v>
      </c>
      <c r="G926" s="1" t="s">
        <v>11</v>
      </c>
      <c r="H926" s="3">
        <v>20</v>
      </c>
      <c r="I926" s="3">
        <v>20</v>
      </c>
      <c r="J926" s="3">
        <v>69.930069930069934</v>
      </c>
      <c r="K926" s="3">
        <v>3.4965034965034998</v>
      </c>
      <c r="L926" s="1" t="s">
        <v>4</v>
      </c>
    </row>
    <row r="927" spans="1:12" outlineLevel="2" x14ac:dyDescent="0.25">
      <c r="A927" s="1">
        <v>25524</v>
      </c>
      <c r="B927" s="74" t="s">
        <v>395</v>
      </c>
      <c r="C927" s="1" t="s">
        <v>165</v>
      </c>
      <c r="D927" s="1" t="s">
        <v>7</v>
      </c>
      <c r="E927" s="1" t="s">
        <v>8</v>
      </c>
      <c r="F927" s="1">
        <v>2020</v>
      </c>
      <c r="G927" s="1" t="s">
        <v>3</v>
      </c>
      <c r="H927" s="3">
        <v>15</v>
      </c>
      <c r="I927" s="3">
        <v>15</v>
      </c>
      <c r="J927" s="3">
        <v>62.937062937062947</v>
      </c>
      <c r="K927" s="3">
        <v>4.1958041958042003</v>
      </c>
      <c r="L927" s="1" t="s">
        <v>4</v>
      </c>
    </row>
    <row r="928" spans="1:12" outlineLevel="2" x14ac:dyDescent="0.25">
      <c r="A928" s="1">
        <v>25535</v>
      </c>
      <c r="B928" s="74" t="s">
        <v>395</v>
      </c>
      <c r="C928" s="1" t="s">
        <v>66</v>
      </c>
      <c r="D928" s="1" t="s">
        <v>7</v>
      </c>
      <c r="E928" s="1" t="s">
        <v>8</v>
      </c>
      <c r="F928" s="1">
        <v>2020</v>
      </c>
      <c r="G928" s="1" t="s">
        <v>3</v>
      </c>
      <c r="H928" s="3">
        <v>60</v>
      </c>
      <c r="I928" s="3">
        <v>60</v>
      </c>
      <c r="J928" s="3">
        <v>314.68531468531472</v>
      </c>
      <c r="K928" s="3">
        <v>5.2447552447552503</v>
      </c>
      <c r="L928" s="1" t="s">
        <v>4</v>
      </c>
    </row>
    <row r="929" spans="1:12" outlineLevel="2" x14ac:dyDescent="0.25">
      <c r="A929" s="1">
        <v>25535</v>
      </c>
      <c r="B929" s="74" t="s">
        <v>395</v>
      </c>
      <c r="C929" s="1" t="s">
        <v>66</v>
      </c>
      <c r="D929" s="1" t="s">
        <v>7</v>
      </c>
      <c r="E929" s="1" t="s">
        <v>8</v>
      </c>
      <c r="F929" s="1">
        <v>2020</v>
      </c>
      <c r="G929" s="1" t="s">
        <v>11</v>
      </c>
      <c r="H929" s="3">
        <v>50</v>
      </c>
      <c r="I929" s="3">
        <v>35</v>
      </c>
      <c r="J929" s="3">
        <v>171.32867132867136</v>
      </c>
      <c r="K929" s="3">
        <v>4.8951048951049003</v>
      </c>
      <c r="L929" s="1" t="s">
        <v>4</v>
      </c>
    </row>
    <row r="930" spans="1:12" outlineLevel="2" x14ac:dyDescent="0.25">
      <c r="A930" s="1">
        <v>25649</v>
      </c>
      <c r="B930" s="74" t="s">
        <v>395</v>
      </c>
      <c r="C930" s="1" t="s">
        <v>162</v>
      </c>
      <c r="D930" s="1" t="s">
        <v>7</v>
      </c>
      <c r="E930" s="1" t="s">
        <v>8</v>
      </c>
      <c r="F930" s="1">
        <v>2020</v>
      </c>
      <c r="G930" s="1" t="s">
        <v>3</v>
      </c>
      <c r="H930" s="3">
        <v>18</v>
      </c>
      <c r="I930" s="3">
        <v>15</v>
      </c>
      <c r="J930" s="3">
        <v>20.97902097902098</v>
      </c>
      <c r="K930" s="3">
        <v>1.3986013986014001</v>
      </c>
      <c r="L930" s="1" t="s">
        <v>4</v>
      </c>
    </row>
    <row r="931" spans="1:12" outlineLevel="2" x14ac:dyDescent="0.25">
      <c r="A931" s="1">
        <v>25649</v>
      </c>
      <c r="B931" s="74" t="s">
        <v>395</v>
      </c>
      <c r="C931" s="1" t="s">
        <v>162</v>
      </c>
      <c r="D931" s="1" t="s">
        <v>7</v>
      </c>
      <c r="E931" s="1" t="s">
        <v>8</v>
      </c>
      <c r="F931" s="1">
        <v>2020</v>
      </c>
      <c r="G931" s="1" t="s">
        <v>11</v>
      </c>
      <c r="H931" s="3">
        <v>18</v>
      </c>
      <c r="I931" s="3">
        <v>17</v>
      </c>
      <c r="J931" s="3">
        <v>23.77622377622378</v>
      </c>
      <c r="K931" s="3">
        <v>1.3986013986014001</v>
      </c>
      <c r="L931" s="1" t="s">
        <v>4</v>
      </c>
    </row>
    <row r="932" spans="1:12" outlineLevel="2" x14ac:dyDescent="0.25">
      <c r="A932" s="1">
        <v>25743</v>
      </c>
      <c r="B932" s="74" t="s">
        <v>395</v>
      </c>
      <c r="C932" s="1" t="s">
        <v>0</v>
      </c>
      <c r="D932" s="1" t="s">
        <v>7</v>
      </c>
      <c r="E932" s="1" t="s">
        <v>8</v>
      </c>
      <c r="F932" s="1">
        <v>2020</v>
      </c>
      <c r="G932" s="1" t="s">
        <v>3</v>
      </c>
      <c r="H932" s="3">
        <v>220</v>
      </c>
      <c r="I932" s="3">
        <v>220</v>
      </c>
      <c r="J932" s="3">
        <v>923.07692307692321</v>
      </c>
      <c r="K932" s="3">
        <v>4.1958041958042003</v>
      </c>
      <c r="L932" s="1" t="s">
        <v>4</v>
      </c>
    </row>
    <row r="933" spans="1:12" outlineLevel="2" x14ac:dyDescent="0.25">
      <c r="A933" s="1">
        <v>25743</v>
      </c>
      <c r="B933" s="74" t="s">
        <v>395</v>
      </c>
      <c r="C933" s="1" t="s">
        <v>0</v>
      </c>
      <c r="D933" s="1" t="s">
        <v>7</v>
      </c>
      <c r="E933" s="1" t="s">
        <v>8</v>
      </c>
      <c r="F933" s="1">
        <v>2020</v>
      </c>
      <c r="G933" s="1" t="s">
        <v>11</v>
      </c>
      <c r="H933" s="3">
        <v>220</v>
      </c>
      <c r="I933" s="3">
        <v>180</v>
      </c>
      <c r="J933" s="3">
        <v>755.24475524475531</v>
      </c>
      <c r="K933" s="3">
        <v>4.1958041958042003</v>
      </c>
      <c r="L933" s="1" t="s">
        <v>4</v>
      </c>
    </row>
    <row r="934" spans="1:12" outlineLevel="2" x14ac:dyDescent="0.25">
      <c r="A934" s="1">
        <v>25805</v>
      </c>
      <c r="B934" s="74" t="s">
        <v>395</v>
      </c>
      <c r="C934" s="1" t="s">
        <v>59</v>
      </c>
      <c r="D934" s="1" t="s">
        <v>7</v>
      </c>
      <c r="E934" s="1" t="s">
        <v>8</v>
      </c>
      <c r="F934" s="1">
        <v>2020</v>
      </c>
      <c r="G934" s="1" t="s">
        <v>3</v>
      </c>
      <c r="H934" s="3">
        <v>6</v>
      </c>
      <c r="I934" s="3">
        <v>6</v>
      </c>
      <c r="J934" s="3">
        <v>36</v>
      </c>
      <c r="K934" s="3">
        <v>6</v>
      </c>
      <c r="L934" s="1" t="s">
        <v>4</v>
      </c>
    </row>
    <row r="935" spans="1:12" outlineLevel="2" x14ac:dyDescent="0.25">
      <c r="A935" s="1">
        <v>25805</v>
      </c>
      <c r="B935" s="74" t="s">
        <v>395</v>
      </c>
      <c r="C935" s="1" t="s">
        <v>59</v>
      </c>
      <c r="D935" s="1" t="s">
        <v>7</v>
      </c>
      <c r="E935" s="1" t="s">
        <v>8</v>
      </c>
      <c r="F935" s="1">
        <v>2020</v>
      </c>
      <c r="G935" s="1" t="s">
        <v>11</v>
      </c>
      <c r="H935" s="3">
        <v>6</v>
      </c>
      <c r="I935" s="3">
        <v>6</v>
      </c>
      <c r="J935" s="3">
        <v>36</v>
      </c>
      <c r="K935" s="3">
        <v>6</v>
      </c>
      <c r="L935" s="1" t="s">
        <v>4</v>
      </c>
    </row>
    <row r="936" spans="1:12" outlineLevel="2" x14ac:dyDescent="0.25">
      <c r="A936" s="1">
        <v>25506</v>
      </c>
      <c r="B936" s="74" t="s">
        <v>395</v>
      </c>
      <c r="C936" s="1" t="s">
        <v>205</v>
      </c>
      <c r="D936" s="1" t="s">
        <v>7</v>
      </c>
      <c r="E936" s="1" t="s">
        <v>8</v>
      </c>
      <c r="F936" s="1">
        <v>2020</v>
      </c>
      <c r="G936" s="1" t="s">
        <v>11</v>
      </c>
      <c r="H936" s="3">
        <v>40</v>
      </c>
      <c r="I936" s="3">
        <v>40</v>
      </c>
      <c r="J936" s="3">
        <v>60</v>
      </c>
      <c r="K936" s="3">
        <v>1.5</v>
      </c>
      <c r="L936" s="1" t="s">
        <v>4</v>
      </c>
    </row>
    <row r="937" spans="1:12" outlineLevel="2" x14ac:dyDescent="0.25">
      <c r="A937" s="1">
        <v>25506</v>
      </c>
      <c r="B937" s="74" t="s">
        <v>395</v>
      </c>
      <c r="C937" s="1" t="s">
        <v>205</v>
      </c>
      <c r="D937" s="1" t="s">
        <v>7</v>
      </c>
      <c r="E937" s="1" t="s">
        <v>8</v>
      </c>
      <c r="F937" s="1">
        <v>2020</v>
      </c>
      <c r="G937" s="1" t="s">
        <v>3</v>
      </c>
      <c r="H937" s="3">
        <v>32</v>
      </c>
      <c r="I937" s="3">
        <v>32</v>
      </c>
      <c r="J937" s="3">
        <v>48</v>
      </c>
      <c r="K937" s="3">
        <v>1.5</v>
      </c>
      <c r="L937" s="1" t="s">
        <v>4</v>
      </c>
    </row>
    <row r="938" spans="1:12" outlineLevel="2" x14ac:dyDescent="0.25">
      <c r="A938" s="1">
        <v>25245</v>
      </c>
      <c r="B938" s="74" t="s">
        <v>396</v>
      </c>
      <c r="C938" s="1" t="s">
        <v>173</v>
      </c>
      <c r="D938" s="1" t="s">
        <v>7</v>
      </c>
      <c r="E938" s="1" t="s">
        <v>8</v>
      </c>
      <c r="F938" s="1">
        <v>2020</v>
      </c>
      <c r="G938" s="1" t="s">
        <v>3</v>
      </c>
      <c r="H938" s="3">
        <v>15</v>
      </c>
      <c r="I938" s="3">
        <v>15</v>
      </c>
      <c r="J938" s="3">
        <v>62.937062937062947</v>
      </c>
      <c r="K938" s="3">
        <v>4.1958041958042003</v>
      </c>
      <c r="L938" s="1" t="s">
        <v>4</v>
      </c>
    </row>
    <row r="939" spans="1:12" outlineLevel="2" x14ac:dyDescent="0.25">
      <c r="A939" s="1">
        <v>25245</v>
      </c>
      <c r="B939" s="74" t="s">
        <v>396</v>
      </c>
      <c r="C939" s="1" t="s">
        <v>173</v>
      </c>
      <c r="D939" s="1" t="s">
        <v>7</v>
      </c>
      <c r="E939" s="1" t="s">
        <v>8</v>
      </c>
      <c r="F939" s="1">
        <v>2020</v>
      </c>
      <c r="G939" s="1" t="s">
        <v>11</v>
      </c>
      <c r="H939" s="3">
        <v>15</v>
      </c>
      <c r="I939" s="3">
        <v>15</v>
      </c>
      <c r="J939" s="3">
        <v>62.937062937062947</v>
      </c>
      <c r="K939" s="3">
        <v>4.1958041958042003</v>
      </c>
      <c r="L939" s="1" t="s">
        <v>4</v>
      </c>
    </row>
    <row r="940" spans="1:12" outlineLevel="2" x14ac:dyDescent="0.25">
      <c r="A940" s="1">
        <v>25596</v>
      </c>
      <c r="B940" s="74" t="s">
        <v>396</v>
      </c>
      <c r="C940" s="1" t="s">
        <v>161</v>
      </c>
      <c r="D940" s="1" t="s">
        <v>7</v>
      </c>
      <c r="E940" s="1" t="s">
        <v>8</v>
      </c>
      <c r="F940" s="1">
        <v>2020</v>
      </c>
      <c r="G940" s="1" t="s">
        <v>3</v>
      </c>
      <c r="H940" s="3">
        <v>130</v>
      </c>
      <c r="I940" s="3">
        <v>130</v>
      </c>
      <c r="J940" s="3">
        <v>272.72727272727275</v>
      </c>
      <c r="K940" s="3">
        <v>2.0979020979021001</v>
      </c>
      <c r="L940" s="1" t="s">
        <v>4</v>
      </c>
    </row>
    <row r="941" spans="1:12" outlineLevel="2" x14ac:dyDescent="0.25">
      <c r="A941" s="1">
        <v>25596</v>
      </c>
      <c r="B941" s="74" t="s">
        <v>396</v>
      </c>
      <c r="C941" s="1" t="s">
        <v>161</v>
      </c>
      <c r="D941" s="1" t="s">
        <v>7</v>
      </c>
      <c r="E941" s="1" t="s">
        <v>8</v>
      </c>
      <c r="F941" s="1">
        <v>2020</v>
      </c>
      <c r="G941" s="1" t="s">
        <v>11</v>
      </c>
      <c r="H941" s="3">
        <v>90</v>
      </c>
      <c r="I941" s="3">
        <v>90</v>
      </c>
      <c r="J941" s="3">
        <v>251.74825174825179</v>
      </c>
      <c r="K941" s="3">
        <v>2.7972027972028002</v>
      </c>
      <c r="L941" s="1" t="s">
        <v>4</v>
      </c>
    </row>
    <row r="942" spans="1:12" outlineLevel="2" x14ac:dyDescent="0.25">
      <c r="A942" s="1">
        <v>25288</v>
      </c>
      <c r="B942" s="74" t="s">
        <v>397</v>
      </c>
      <c r="C942" s="1" t="s">
        <v>218</v>
      </c>
      <c r="D942" s="1" t="s">
        <v>7</v>
      </c>
      <c r="E942" s="1" t="s">
        <v>8</v>
      </c>
      <c r="F942" s="1">
        <v>2020</v>
      </c>
      <c r="G942" s="1" t="s">
        <v>3</v>
      </c>
      <c r="H942" s="3">
        <v>14</v>
      </c>
      <c r="I942" s="3">
        <v>14</v>
      </c>
      <c r="J942" s="3">
        <v>29.370629370629374</v>
      </c>
      <c r="K942" s="3">
        <v>2.0979020979021001</v>
      </c>
      <c r="L942" s="1" t="s">
        <v>4</v>
      </c>
    </row>
    <row r="943" spans="1:12" outlineLevel="2" x14ac:dyDescent="0.25">
      <c r="A943" s="1">
        <v>25288</v>
      </c>
      <c r="B943" s="74" t="s">
        <v>397</v>
      </c>
      <c r="C943" s="1" t="s">
        <v>218</v>
      </c>
      <c r="D943" s="1" t="s">
        <v>7</v>
      </c>
      <c r="E943" s="1" t="s">
        <v>8</v>
      </c>
      <c r="F943" s="1">
        <v>2020</v>
      </c>
      <c r="G943" s="1" t="s">
        <v>11</v>
      </c>
      <c r="H943" s="3">
        <v>10</v>
      </c>
      <c r="I943" s="3">
        <v>10</v>
      </c>
      <c r="J943" s="3">
        <v>20.97902097902098</v>
      </c>
      <c r="K943" s="3">
        <v>2.0979020979021001</v>
      </c>
      <c r="L943" s="1" t="s">
        <v>4</v>
      </c>
    </row>
    <row r="944" spans="1:12" outlineLevel="2" x14ac:dyDescent="0.25">
      <c r="A944" s="1">
        <v>25317</v>
      </c>
      <c r="B944" s="74" t="s">
        <v>397</v>
      </c>
      <c r="C944" s="1" t="s">
        <v>28</v>
      </c>
      <c r="D944" s="1" t="s">
        <v>7</v>
      </c>
      <c r="E944" s="1" t="s">
        <v>8</v>
      </c>
      <c r="F944" s="1">
        <v>2020</v>
      </c>
      <c r="G944" s="1" t="s">
        <v>3</v>
      </c>
      <c r="H944" s="3">
        <v>5</v>
      </c>
      <c r="I944" s="3">
        <v>5</v>
      </c>
      <c r="J944" s="3">
        <v>10.48951048951049</v>
      </c>
      <c r="K944" s="3">
        <v>2.0979020979021001</v>
      </c>
      <c r="L944" s="1" t="s">
        <v>4</v>
      </c>
    </row>
    <row r="945" spans="1:12" outlineLevel="2" x14ac:dyDescent="0.25">
      <c r="A945" s="1">
        <v>25745</v>
      </c>
      <c r="B945" s="74" t="s">
        <v>397</v>
      </c>
      <c r="C945" s="1" t="s">
        <v>146</v>
      </c>
      <c r="D945" s="1" t="s">
        <v>7</v>
      </c>
      <c r="E945" s="1" t="s">
        <v>8</v>
      </c>
      <c r="F945" s="1">
        <v>2020</v>
      </c>
      <c r="G945" s="1" t="s">
        <v>3</v>
      </c>
      <c r="H945" s="3">
        <v>250</v>
      </c>
      <c r="I945" s="3">
        <v>220</v>
      </c>
      <c r="J945" s="3">
        <v>264</v>
      </c>
      <c r="K945" s="3">
        <v>1.2</v>
      </c>
      <c r="L945" s="1" t="s">
        <v>4</v>
      </c>
    </row>
    <row r="946" spans="1:12" outlineLevel="2" x14ac:dyDescent="0.25">
      <c r="A946" s="1">
        <v>25779</v>
      </c>
      <c r="B946" s="74" t="s">
        <v>397</v>
      </c>
      <c r="C946" s="1" t="s">
        <v>90</v>
      </c>
      <c r="D946" s="1" t="s">
        <v>7</v>
      </c>
      <c r="E946" s="1" t="s">
        <v>8</v>
      </c>
      <c r="F946" s="1">
        <v>2020</v>
      </c>
      <c r="G946" s="1" t="s">
        <v>3</v>
      </c>
      <c r="H946" s="3">
        <v>0</v>
      </c>
      <c r="I946" s="3">
        <v>0</v>
      </c>
      <c r="J946" s="3">
        <v>0</v>
      </c>
      <c r="K946" s="3">
        <v>0</v>
      </c>
      <c r="L946" s="1" t="s">
        <v>4</v>
      </c>
    </row>
    <row r="947" spans="1:12" outlineLevel="2" x14ac:dyDescent="0.25">
      <c r="A947" s="1">
        <v>25843</v>
      </c>
      <c r="B947" s="74" t="s">
        <v>397</v>
      </c>
      <c r="C947" s="1" t="s">
        <v>33</v>
      </c>
      <c r="D947" s="1" t="s">
        <v>7</v>
      </c>
      <c r="E947" s="1" t="s">
        <v>8</v>
      </c>
      <c r="F947" s="1">
        <v>2020</v>
      </c>
      <c r="G947" s="1" t="s">
        <v>3</v>
      </c>
      <c r="H947" s="3">
        <v>12</v>
      </c>
      <c r="I947" s="3">
        <v>12</v>
      </c>
      <c r="J947" s="3">
        <v>67.132867132867148</v>
      </c>
      <c r="K947" s="3">
        <v>5.5944055944056004</v>
      </c>
      <c r="L947" s="1" t="s">
        <v>4</v>
      </c>
    </row>
    <row r="948" spans="1:12" outlineLevel="2" x14ac:dyDescent="0.25">
      <c r="A948" s="1">
        <v>25843</v>
      </c>
      <c r="B948" s="74" t="s">
        <v>397</v>
      </c>
      <c r="C948" s="1" t="s">
        <v>33</v>
      </c>
      <c r="D948" s="1" t="s">
        <v>7</v>
      </c>
      <c r="E948" s="1" t="s">
        <v>8</v>
      </c>
      <c r="F948" s="1">
        <v>2020</v>
      </c>
      <c r="G948" s="1" t="s">
        <v>11</v>
      </c>
      <c r="H948" s="3">
        <v>8</v>
      </c>
      <c r="I948" s="3">
        <v>7</v>
      </c>
      <c r="J948" s="3">
        <v>34.265734265734267</v>
      </c>
      <c r="K948" s="3">
        <v>4.8951048951049003</v>
      </c>
      <c r="L948" s="1" t="s">
        <v>4</v>
      </c>
    </row>
    <row r="949" spans="1:12" outlineLevel="1" x14ac:dyDescent="0.25">
      <c r="A949" s="107"/>
      <c r="B949" s="108"/>
      <c r="C949" s="107"/>
      <c r="D949" s="107"/>
      <c r="E949" s="109" t="s">
        <v>483</v>
      </c>
      <c r="F949" s="107"/>
      <c r="G949" s="107"/>
      <c r="H949" s="110">
        <f>SUBTOTAL(9,H830:H948)</f>
        <v>10942.1</v>
      </c>
      <c r="I949" s="110">
        <f>SUBTOTAL(9,I830:I948)</f>
        <v>9584.7000000000007</v>
      </c>
      <c r="J949" s="110">
        <f>SUBTOTAL(9,J830:J948)</f>
        <v>26997.640209790225</v>
      </c>
      <c r="K949" s="110"/>
      <c r="L949" s="107"/>
    </row>
    <row r="950" spans="1:12" outlineLevel="2" x14ac:dyDescent="0.25">
      <c r="A950" s="5">
        <v>25736</v>
      </c>
      <c r="B950" s="105" t="s">
        <v>384</v>
      </c>
      <c r="C950" s="5" t="s">
        <v>121</v>
      </c>
      <c r="D950" s="5" t="s">
        <v>7</v>
      </c>
      <c r="E950" s="5" t="s">
        <v>124</v>
      </c>
      <c r="F950" s="5">
        <v>2020</v>
      </c>
      <c r="G950" s="5" t="s">
        <v>3</v>
      </c>
      <c r="H950" s="6">
        <v>3</v>
      </c>
      <c r="I950" s="6">
        <v>3</v>
      </c>
      <c r="J950" s="6">
        <v>4.1958041958041967</v>
      </c>
      <c r="K950" s="6">
        <v>1.3986013986014001</v>
      </c>
      <c r="L950" s="5" t="s">
        <v>4</v>
      </c>
    </row>
    <row r="951" spans="1:12" outlineLevel="2" x14ac:dyDescent="0.25">
      <c r="A951" s="1">
        <v>25736</v>
      </c>
      <c r="B951" s="73" t="s">
        <v>384</v>
      </c>
      <c r="C951" s="1" t="s">
        <v>121</v>
      </c>
      <c r="D951" s="1" t="s">
        <v>7</v>
      </c>
      <c r="E951" s="1" t="s">
        <v>124</v>
      </c>
      <c r="F951" s="1">
        <v>2020</v>
      </c>
      <c r="G951" s="1" t="s">
        <v>11</v>
      </c>
      <c r="H951" s="3">
        <v>0</v>
      </c>
      <c r="I951" s="3">
        <v>0</v>
      </c>
      <c r="J951" s="3">
        <v>0</v>
      </c>
      <c r="K951" s="3">
        <v>0</v>
      </c>
      <c r="L951" s="1" t="s">
        <v>4</v>
      </c>
    </row>
    <row r="952" spans="1:12" outlineLevel="1" x14ac:dyDescent="0.25">
      <c r="A952" s="107"/>
      <c r="B952" s="111"/>
      <c r="C952" s="107"/>
      <c r="D952" s="107"/>
      <c r="E952" s="109" t="s">
        <v>484</v>
      </c>
      <c r="F952" s="107"/>
      <c r="G952" s="107"/>
      <c r="H952" s="110">
        <f>SUBTOTAL(9,H950:H951)</f>
        <v>3</v>
      </c>
      <c r="I952" s="110">
        <f>SUBTOTAL(9,I950:I951)</f>
        <v>3</v>
      </c>
      <c r="J952" s="110">
        <f>SUBTOTAL(9,J950:J951)</f>
        <v>4.1958041958041967</v>
      </c>
      <c r="K952" s="110"/>
      <c r="L952" s="107"/>
    </row>
    <row r="953" spans="1:12" outlineLevel="2" x14ac:dyDescent="0.25">
      <c r="A953" s="5">
        <v>25148</v>
      </c>
      <c r="B953" s="105" t="s">
        <v>385</v>
      </c>
      <c r="C953" s="5" t="s">
        <v>130</v>
      </c>
      <c r="D953" s="5" t="s">
        <v>348</v>
      </c>
      <c r="E953" s="5" t="s">
        <v>349</v>
      </c>
      <c r="F953" s="5">
        <v>2020</v>
      </c>
      <c r="G953" s="5" t="s">
        <v>225</v>
      </c>
      <c r="H953" s="6">
        <v>50</v>
      </c>
      <c r="I953" s="6">
        <v>50</v>
      </c>
      <c r="J953" s="6">
        <v>250</v>
      </c>
      <c r="K953" s="6">
        <v>5</v>
      </c>
      <c r="L953" s="5" t="s">
        <v>50</v>
      </c>
    </row>
    <row r="954" spans="1:12" outlineLevel="2" x14ac:dyDescent="0.25">
      <c r="A954" s="1">
        <v>25126</v>
      </c>
      <c r="B954" s="74" t="s">
        <v>392</v>
      </c>
      <c r="C954" s="1" t="s">
        <v>104</v>
      </c>
      <c r="D954" s="1" t="s">
        <v>348</v>
      </c>
      <c r="E954" s="1" t="s">
        <v>349</v>
      </c>
      <c r="F954" s="1">
        <v>2020</v>
      </c>
      <c r="G954" s="1" t="s">
        <v>225</v>
      </c>
      <c r="H954" s="3">
        <v>1.595</v>
      </c>
      <c r="I954" s="3">
        <v>1.595</v>
      </c>
      <c r="J954" s="3">
        <v>15.95</v>
      </c>
      <c r="K954" s="3">
        <v>10</v>
      </c>
      <c r="L954" s="1" t="s">
        <v>50</v>
      </c>
    </row>
    <row r="955" spans="1:12" outlineLevel="1" x14ac:dyDescent="0.25">
      <c r="A955" s="107"/>
      <c r="B955" s="108"/>
      <c r="C955" s="107"/>
      <c r="D955" s="107"/>
      <c r="E955" s="109" t="s">
        <v>485</v>
      </c>
      <c r="F955" s="107"/>
      <c r="G955" s="107"/>
      <c r="H955" s="110">
        <f>SUBTOTAL(9,H953:H954)</f>
        <v>51.594999999999999</v>
      </c>
      <c r="I955" s="110">
        <f>SUBTOTAL(9,I953:I954)</f>
        <v>51.594999999999999</v>
      </c>
      <c r="J955" s="110">
        <f>SUBTOTAL(9,J953:J954)</f>
        <v>265.95</v>
      </c>
      <c r="K955" s="110"/>
      <c r="L955" s="107"/>
    </row>
    <row r="956" spans="1:12" outlineLevel="2" x14ac:dyDescent="0.25">
      <c r="A956" s="5">
        <v>25807</v>
      </c>
      <c r="B956" s="105" t="s">
        <v>384</v>
      </c>
      <c r="C956" s="5" t="s">
        <v>213</v>
      </c>
      <c r="D956" s="5" t="s">
        <v>214</v>
      </c>
      <c r="E956" s="5" t="s">
        <v>215</v>
      </c>
      <c r="F956" s="5">
        <v>2020</v>
      </c>
      <c r="G956" s="5" t="s">
        <v>11</v>
      </c>
      <c r="H956" s="6">
        <v>2</v>
      </c>
      <c r="I956" s="6">
        <v>2</v>
      </c>
      <c r="J956" s="6">
        <v>6</v>
      </c>
      <c r="K956" s="6">
        <v>3</v>
      </c>
      <c r="L956" s="5" t="s">
        <v>4</v>
      </c>
    </row>
    <row r="957" spans="1:12" outlineLevel="1" x14ac:dyDescent="0.25">
      <c r="A957" s="107"/>
      <c r="B957" s="111"/>
      <c r="C957" s="107"/>
      <c r="D957" s="107"/>
      <c r="E957" s="109" t="s">
        <v>486</v>
      </c>
      <c r="F957" s="107"/>
      <c r="G957" s="107"/>
      <c r="H957" s="110">
        <f>SUBTOTAL(9,H956:H956)</f>
        <v>2</v>
      </c>
      <c r="I957" s="110">
        <f>SUBTOTAL(9,I956:I956)</f>
        <v>2</v>
      </c>
      <c r="J957" s="110">
        <f>SUBTOTAL(9,J956:J956)</f>
        <v>6</v>
      </c>
      <c r="K957" s="110"/>
      <c r="L957" s="107"/>
    </row>
    <row r="958" spans="1:12" outlineLevel="2" x14ac:dyDescent="0.25">
      <c r="A958" s="5">
        <v>25320</v>
      </c>
      <c r="B958" s="105" t="s">
        <v>385</v>
      </c>
      <c r="C958" s="5" t="s">
        <v>154</v>
      </c>
      <c r="D958" s="5" t="s">
        <v>278</v>
      </c>
      <c r="E958" s="5" t="s">
        <v>279</v>
      </c>
      <c r="F958" s="5">
        <v>2020</v>
      </c>
      <c r="G958" s="5" t="s">
        <v>225</v>
      </c>
      <c r="H958" s="6">
        <v>26</v>
      </c>
      <c r="I958" s="6">
        <v>25</v>
      </c>
      <c r="J958" s="6">
        <v>250</v>
      </c>
      <c r="K958" s="6">
        <v>10</v>
      </c>
      <c r="L958" s="5" t="s">
        <v>50</v>
      </c>
    </row>
    <row r="959" spans="1:12" outlineLevel="2" x14ac:dyDescent="0.25">
      <c r="A959" s="1">
        <v>25293</v>
      </c>
      <c r="B959" s="73" t="s">
        <v>387</v>
      </c>
      <c r="C959" s="1" t="s">
        <v>148</v>
      </c>
      <c r="D959" s="1" t="s">
        <v>278</v>
      </c>
      <c r="E959" s="1" t="s">
        <v>279</v>
      </c>
      <c r="F959" s="1">
        <v>2020</v>
      </c>
      <c r="G959" s="1" t="s">
        <v>225</v>
      </c>
      <c r="H959" s="3">
        <v>5</v>
      </c>
      <c r="I959" s="3">
        <v>5</v>
      </c>
      <c r="J959" s="3">
        <v>35</v>
      </c>
      <c r="K959" s="3">
        <v>7</v>
      </c>
      <c r="L959" s="1" t="s">
        <v>50</v>
      </c>
    </row>
    <row r="960" spans="1:12" outlineLevel="2" x14ac:dyDescent="0.25">
      <c r="A960" s="1">
        <v>25297</v>
      </c>
      <c r="B960" s="73" t="s">
        <v>387</v>
      </c>
      <c r="C960" s="1" t="s">
        <v>110</v>
      </c>
      <c r="D960" s="1" t="s">
        <v>278</v>
      </c>
      <c r="E960" s="1" t="s">
        <v>279</v>
      </c>
      <c r="F960" s="1">
        <v>2020</v>
      </c>
      <c r="G960" s="1" t="s">
        <v>225</v>
      </c>
      <c r="H960" s="3">
        <v>9</v>
      </c>
      <c r="I960" s="3">
        <v>4</v>
      </c>
      <c r="J960" s="3">
        <v>108</v>
      </c>
      <c r="K960" s="3">
        <v>12</v>
      </c>
      <c r="L960" s="1" t="s">
        <v>50</v>
      </c>
    </row>
    <row r="961" spans="1:12" outlineLevel="2" x14ac:dyDescent="0.25">
      <c r="A961" s="1">
        <v>25372</v>
      </c>
      <c r="B961" s="73" t="s">
        <v>387</v>
      </c>
      <c r="C961" s="1" t="s">
        <v>164</v>
      </c>
      <c r="D961" s="1" t="s">
        <v>278</v>
      </c>
      <c r="E961" s="1" t="s">
        <v>279</v>
      </c>
      <c r="F961" s="1">
        <v>2020</v>
      </c>
      <c r="G961" s="1" t="s">
        <v>225</v>
      </c>
      <c r="H961" s="3">
        <v>91</v>
      </c>
      <c r="I961" s="3">
        <v>85</v>
      </c>
      <c r="J961" s="3">
        <v>1700</v>
      </c>
      <c r="K961" s="3">
        <v>20</v>
      </c>
      <c r="L961" s="1" t="s">
        <v>50</v>
      </c>
    </row>
    <row r="962" spans="1:12" outlineLevel="2" x14ac:dyDescent="0.25">
      <c r="A962" s="1">
        <v>25662</v>
      </c>
      <c r="B962" s="73" t="s">
        <v>388</v>
      </c>
      <c r="C962" s="1" t="s">
        <v>153</v>
      </c>
      <c r="D962" s="1" t="s">
        <v>278</v>
      </c>
      <c r="E962" s="1" t="s">
        <v>279</v>
      </c>
      <c r="F962" s="1">
        <v>2020</v>
      </c>
      <c r="G962" s="1" t="s">
        <v>225</v>
      </c>
      <c r="H962" s="3">
        <v>8</v>
      </c>
      <c r="I962" s="3">
        <v>4</v>
      </c>
      <c r="J962" s="3">
        <v>48</v>
      </c>
      <c r="K962" s="3">
        <v>6</v>
      </c>
      <c r="L962" s="1" t="s">
        <v>50</v>
      </c>
    </row>
    <row r="963" spans="1:12" outlineLevel="2" x14ac:dyDescent="0.25">
      <c r="A963" s="1">
        <v>25151</v>
      </c>
      <c r="B963" s="73" t="s">
        <v>390</v>
      </c>
      <c r="C963" s="1" t="s">
        <v>136</v>
      </c>
      <c r="D963" s="1" t="s">
        <v>278</v>
      </c>
      <c r="E963" s="1" t="s">
        <v>279</v>
      </c>
      <c r="F963" s="1">
        <v>2020</v>
      </c>
      <c r="G963" s="1" t="s">
        <v>225</v>
      </c>
      <c r="H963" s="3">
        <v>9</v>
      </c>
      <c r="I963" s="3">
        <v>8</v>
      </c>
      <c r="J963" s="3">
        <v>80</v>
      </c>
      <c r="K963" s="3">
        <v>10</v>
      </c>
      <c r="L963" s="1" t="s">
        <v>50</v>
      </c>
    </row>
    <row r="964" spans="1:12" outlineLevel="2" x14ac:dyDescent="0.25">
      <c r="A964" s="1">
        <v>25281</v>
      </c>
      <c r="B964" s="73" t="s">
        <v>390</v>
      </c>
      <c r="C964" s="1" t="s">
        <v>112</v>
      </c>
      <c r="D964" s="1" t="s">
        <v>278</v>
      </c>
      <c r="E964" s="1" t="s">
        <v>279</v>
      </c>
      <c r="F964" s="1">
        <v>2020</v>
      </c>
      <c r="G964" s="1" t="s">
        <v>225</v>
      </c>
      <c r="H964" s="3">
        <v>0</v>
      </c>
      <c r="I964" s="3">
        <v>0</v>
      </c>
      <c r="J964" s="3">
        <v>0</v>
      </c>
      <c r="K964" s="3">
        <v>0</v>
      </c>
      <c r="L964" s="1" t="s">
        <v>50</v>
      </c>
    </row>
    <row r="965" spans="1:12" outlineLevel="2" x14ac:dyDescent="0.25">
      <c r="A965" s="1">
        <v>25871</v>
      </c>
      <c r="B965" s="73" t="s">
        <v>391</v>
      </c>
      <c r="C965" s="1" t="s">
        <v>159</v>
      </c>
      <c r="D965" s="1" t="s">
        <v>278</v>
      </c>
      <c r="E965" s="1" t="s">
        <v>279</v>
      </c>
      <c r="F965" s="1">
        <v>2020</v>
      </c>
      <c r="G965" s="1" t="s">
        <v>225</v>
      </c>
      <c r="H965" s="3">
        <v>5.5</v>
      </c>
      <c r="I965" s="3">
        <v>5</v>
      </c>
      <c r="J965" s="3">
        <v>38.5</v>
      </c>
      <c r="K965" s="3">
        <v>7</v>
      </c>
      <c r="L965" s="1" t="s">
        <v>50</v>
      </c>
    </row>
    <row r="966" spans="1:12" outlineLevel="2" x14ac:dyDescent="0.25">
      <c r="A966" s="1">
        <v>25120</v>
      </c>
      <c r="B966" s="74" t="s">
        <v>395</v>
      </c>
      <c r="C966" s="1" t="s">
        <v>191</v>
      </c>
      <c r="D966" s="1" t="s">
        <v>278</v>
      </c>
      <c r="E966" s="1" t="s">
        <v>279</v>
      </c>
      <c r="F966" s="1">
        <v>2020</v>
      </c>
      <c r="G966" s="1" t="s">
        <v>225</v>
      </c>
      <c r="H966" s="3">
        <v>385</v>
      </c>
      <c r="I966" s="3">
        <v>373</v>
      </c>
      <c r="J966" s="3">
        <v>6112</v>
      </c>
      <c r="K966" s="3">
        <v>16</v>
      </c>
      <c r="L966" s="1" t="s">
        <v>50</v>
      </c>
    </row>
    <row r="967" spans="1:12" outlineLevel="2" x14ac:dyDescent="0.25">
      <c r="A967" s="1">
        <v>25312</v>
      </c>
      <c r="B967" s="74" t="s">
        <v>395</v>
      </c>
      <c r="C967" s="1" t="s">
        <v>41</v>
      </c>
      <c r="D967" s="1" t="s">
        <v>278</v>
      </c>
      <c r="E967" s="1" t="s">
        <v>279</v>
      </c>
      <c r="F967" s="1">
        <v>2020</v>
      </c>
      <c r="G967" s="1" t="s">
        <v>225</v>
      </c>
      <c r="H967" s="3">
        <v>5</v>
      </c>
      <c r="I967" s="3">
        <v>5</v>
      </c>
      <c r="J967" s="3">
        <v>60</v>
      </c>
      <c r="K967" s="3">
        <v>12</v>
      </c>
      <c r="L967" s="1" t="s">
        <v>50</v>
      </c>
    </row>
    <row r="968" spans="1:12" outlineLevel="2" x14ac:dyDescent="0.25">
      <c r="A968" s="1">
        <v>25524</v>
      </c>
      <c r="B968" s="74" t="s">
        <v>395</v>
      </c>
      <c r="C968" s="1" t="s">
        <v>165</v>
      </c>
      <c r="D968" s="1" t="s">
        <v>278</v>
      </c>
      <c r="E968" s="1" t="s">
        <v>279</v>
      </c>
      <c r="F968" s="1">
        <v>2020</v>
      </c>
      <c r="G968" s="1" t="s">
        <v>225</v>
      </c>
      <c r="H968" s="3">
        <v>5</v>
      </c>
      <c r="I968" s="3">
        <v>5</v>
      </c>
      <c r="J968" s="3">
        <v>45</v>
      </c>
      <c r="K968" s="3">
        <v>9</v>
      </c>
      <c r="L968" s="1" t="s">
        <v>50</v>
      </c>
    </row>
    <row r="969" spans="1:12" outlineLevel="2" x14ac:dyDescent="0.25">
      <c r="A969" s="1">
        <v>25649</v>
      </c>
      <c r="B969" s="74" t="s">
        <v>395</v>
      </c>
      <c r="C969" s="1" t="s">
        <v>162</v>
      </c>
      <c r="D969" s="1" t="s">
        <v>278</v>
      </c>
      <c r="E969" s="1" t="s">
        <v>279</v>
      </c>
      <c r="F969" s="1">
        <v>2020</v>
      </c>
      <c r="G969" s="1" t="s">
        <v>225</v>
      </c>
      <c r="H969" s="3">
        <v>104.25</v>
      </c>
      <c r="I969" s="3">
        <v>80</v>
      </c>
      <c r="J969" s="3">
        <v>1068.5625</v>
      </c>
      <c r="K969" s="3">
        <v>10.25</v>
      </c>
      <c r="L969" s="1" t="s">
        <v>50</v>
      </c>
    </row>
    <row r="970" spans="1:12" outlineLevel="2" x14ac:dyDescent="0.25">
      <c r="A970" s="1">
        <v>25596</v>
      </c>
      <c r="B970" s="74" t="s">
        <v>396</v>
      </c>
      <c r="C970" s="1" t="s">
        <v>161</v>
      </c>
      <c r="D970" s="1" t="s">
        <v>278</v>
      </c>
      <c r="E970" s="1" t="s">
        <v>279</v>
      </c>
      <c r="F970" s="1">
        <v>2020</v>
      </c>
      <c r="G970" s="1" t="s">
        <v>225</v>
      </c>
      <c r="H970" s="3">
        <v>5</v>
      </c>
      <c r="I970" s="3">
        <v>5</v>
      </c>
      <c r="J970" s="3">
        <v>50</v>
      </c>
      <c r="K970" s="3">
        <v>10</v>
      </c>
      <c r="L970" s="1" t="s">
        <v>50</v>
      </c>
    </row>
    <row r="971" spans="1:12" outlineLevel="2" x14ac:dyDescent="0.25">
      <c r="A971" s="1">
        <v>25317</v>
      </c>
      <c r="B971" s="74" t="s">
        <v>397</v>
      </c>
      <c r="C971" s="1" t="s">
        <v>28</v>
      </c>
      <c r="D971" s="1" t="s">
        <v>278</v>
      </c>
      <c r="E971" s="1" t="s">
        <v>279</v>
      </c>
      <c r="F971" s="1">
        <v>2020</v>
      </c>
      <c r="G971" s="1" t="s">
        <v>225</v>
      </c>
      <c r="H971" s="3">
        <v>1</v>
      </c>
      <c r="I971" s="3">
        <v>1</v>
      </c>
      <c r="J971" s="3">
        <v>10</v>
      </c>
      <c r="K971" s="3">
        <v>10</v>
      </c>
      <c r="L971" s="1" t="s">
        <v>50</v>
      </c>
    </row>
    <row r="972" spans="1:12" outlineLevel="2" x14ac:dyDescent="0.25">
      <c r="A972" s="1">
        <v>25843</v>
      </c>
      <c r="B972" s="74" t="s">
        <v>397</v>
      </c>
      <c r="C972" s="1" t="s">
        <v>33</v>
      </c>
      <c r="D972" s="1" t="s">
        <v>278</v>
      </c>
      <c r="E972" s="1" t="s">
        <v>279</v>
      </c>
      <c r="F972" s="1">
        <v>2020</v>
      </c>
      <c r="G972" s="1" t="s">
        <v>225</v>
      </c>
      <c r="H972" s="3">
        <v>2</v>
      </c>
      <c r="I972" s="3">
        <v>1.5</v>
      </c>
      <c r="J972" s="3">
        <v>10</v>
      </c>
      <c r="K972" s="3">
        <v>5</v>
      </c>
      <c r="L972" s="1" t="s">
        <v>50</v>
      </c>
    </row>
    <row r="973" spans="1:12" outlineLevel="1" x14ac:dyDescent="0.25">
      <c r="A973" s="107"/>
      <c r="B973" s="108"/>
      <c r="C973" s="107"/>
      <c r="D973" s="107"/>
      <c r="E973" s="109" t="s">
        <v>487</v>
      </c>
      <c r="F973" s="107"/>
      <c r="G973" s="107"/>
      <c r="H973" s="110">
        <f>SUBTOTAL(9,H958:H972)</f>
        <v>660.75</v>
      </c>
      <c r="I973" s="110">
        <f>SUBTOTAL(9,I958:I972)</f>
        <v>606.5</v>
      </c>
      <c r="J973" s="110">
        <f>SUBTOTAL(9,J958:J972)</f>
        <v>9615.0625</v>
      </c>
      <c r="K973" s="110"/>
      <c r="L973" s="107"/>
    </row>
    <row r="974" spans="1:12" outlineLevel="2" x14ac:dyDescent="0.25">
      <c r="A974" s="5">
        <v>25001</v>
      </c>
      <c r="B974" s="105" t="s">
        <v>383</v>
      </c>
      <c r="C974" s="5" t="s">
        <v>128</v>
      </c>
      <c r="D974" s="5" t="s">
        <v>256</v>
      </c>
      <c r="E974" s="5" t="s">
        <v>257</v>
      </c>
      <c r="F974" s="5">
        <v>2020</v>
      </c>
      <c r="G974" s="5" t="s">
        <v>225</v>
      </c>
      <c r="H974" s="6">
        <v>2.2999999999999998</v>
      </c>
      <c r="I974" s="6">
        <v>2.2999999999999998</v>
      </c>
      <c r="J974" s="6">
        <v>6.8999999999999995</v>
      </c>
      <c r="K974" s="6">
        <v>3</v>
      </c>
      <c r="L974" s="5" t="s">
        <v>50</v>
      </c>
    </row>
    <row r="975" spans="1:12" outlineLevel="2" x14ac:dyDescent="0.25">
      <c r="A975" s="1">
        <v>25368</v>
      </c>
      <c r="B975" s="73" t="s">
        <v>383</v>
      </c>
      <c r="C975" s="1" t="s">
        <v>201</v>
      </c>
      <c r="D975" s="1" t="s">
        <v>256</v>
      </c>
      <c r="E975" s="1" t="s">
        <v>257</v>
      </c>
      <c r="F975" s="1">
        <v>2020</v>
      </c>
      <c r="G975" s="1" t="s">
        <v>225</v>
      </c>
      <c r="H975" s="3">
        <v>1.67</v>
      </c>
      <c r="I975" s="3">
        <v>0.99999999999999989</v>
      </c>
      <c r="J975" s="3">
        <v>5.01</v>
      </c>
      <c r="K975" s="3">
        <v>3</v>
      </c>
      <c r="L975" s="1" t="s">
        <v>50</v>
      </c>
    </row>
    <row r="976" spans="1:12" outlineLevel="2" x14ac:dyDescent="0.25">
      <c r="A976" s="1">
        <v>25320</v>
      </c>
      <c r="B976" s="73" t="s">
        <v>385</v>
      </c>
      <c r="C976" s="1" t="s">
        <v>154</v>
      </c>
      <c r="D976" s="1" t="s">
        <v>256</v>
      </c>
      <c r="E976" s="1" t="s">
        <v>257</v>
      </c>
      <c r="F976" s="1">
        <v>2020</v>
      </c>
      <c r="G976" s="1" t="s">
        <v>225</v>
      </c>
      <c r="H976" s="3">
        <v>20</v>
      </c>
      <c r="I976" s="3">
        <v>14</v>
      </c>
      <c r="J976" s="3">
        <v>600</v>
      </c>
      <c r="K976" s="3">
        <v>33.3333333333333</v>
      </c>
      <c r="L976" s="1" t="s">
        <v>50</v>
      </c>
    </row>
    <row r="977" spans="1:12" outlineLevel="2" x14ac:dyDescent="0.25">
      <c r="A977" s="1">
        <v>25592</v>
      </c>
      <c r="B977" s="73" t="s">
        <v>386</v>
      </c>
      <c r="C977" s="1" t="s">
        <v>119</v>
      </c>
      <c r="D977" s="1" t="s">
        <v>256</v>
      </c>
      <c r="E977" s="1" t="s">
        <v>257</v>
      </c>
      <c r="F977" s="1">
        <v>2020</v>
      </c>
      <c r="G977" s="1" t="s">
        <v>225</v>
      </c>
      <c r="H977" s="3">
        <v>4</v>
      </c>
      <c r="I977" s="3">
        <v>1</v>
      </c>
      <c r="J977" s="3">
        <v>2</v>
      </c>
      <c r="K977" s="3">
        <v>2</v>
      </c>
      <c r="L977" s="1" t="s">
        <v>50</v>
      </c>
    </row>
    <row r="978" spans="1:12" outlineLevel="2" x14ac:dyDescent="0.25">
      <c r="A978" s="1">
        <v>25718</v>
      </c>
      <c r="B978" s="73" t="s">
        <v>386</v>
      </c>
      <c r="C978" s="1" t="s">
        <v>209</v>
      </c>
      <c r="D978" s="1" t="s">
        <v>256</v>
      </c>
      <c r="E978" s="1" t="s">
        <v>257</v>
      </c>
      <c r="F978" s="1">
        <v>2020</v>
      </c>
      <c r="G978" s="1" t="s">
        <v>225</v>
      </c>
      <c r="H978" s="3">
        <v>32</v>
      </c>
      <c r="I978" s="3">
        <v>25</v>
      </c>
      <c r="J978" s="3">
        <v>210</v>
      </c>
      <c r="K978" s="3">
        <v>7</v>
      </c>
      <c r="L978" s="1" t="s">
        <v>50</v>
      </c>
    </row>
    <row r="979" spans="1:12" outlineLevel="2" x14ac:dyDescent="0.25">
      <c r="A979" s="1">
        <v>25851</v>
      </c>
      <c r="B979" s="73" t="s">
        <v>386</v>
      </c>
      <c r="C979" s="1" t="s">
        <v>129</v>
      </c>
      <c r="D979" s="1" t="s">
        <v>256</v>
      </c>
      <c r="E979" s="1" t="s">
        <v>257</v>
      </c>
      <c r="F979" s="1">
        <v>2020</v>
      </c>
      <c r="G979" s="1" t="s">
        <v>225</v>
      </c>
      <c r="H979" s="3">
        <v>3</v>
      </c>
      <c r="I979" s="3">
        <v>3</v>
      </c>
      <c r="J979" s="3">
        <v>9</v>
      </c>
      <c r="K979" s="3">
        <v>3</v>
      </c>
      <c r="L979" s="1" t="s">
        <v>50</v>
      </c>
    </row>
    <row r="980" spans="1:12" outlineLevel="2" x14ac:dyDescent="0.25">
      <c r="A980" s="1">
        <v>25580</v>
      </c>
      <c r="B980" s="73" t="s">
        <v>388</v>
      </c>
      <c r="C980" s="1" t="s">
        <v>120</v>
      </c>
      <c r="D980" s="1" t="s">
        <v>256</v>
      </c>
      <c r="E980" s="1" t="s">
        <v>257</v>
      </c>
      <c r="F980" s="1">
        <v>2020</v>
      </c>
      <c r="G980" s="1" t="s">
        <v>225</v>
      </c>
      <c r="H980" s="3">
        <v>12</v>
      </c>
      <c r="I980" s="3">
        <v>11</v>
      </c>
      <c r="J980" s="3">
        <v>55</v>
      </c>
      <c r="K980" s="3">
        <v>5</v>
      </c>
      <c r="L980" s="1" t="s">
        <v>50</v>
      </c>
    </row>
    <row r="981" spans="1:12" outlineLevel="2" x14ac:dyDescent="0.25">
      <c r="A981" s="1">
        <v>25662</v>
      </c>
      <c r="B981" s="73" t="s">
        <v>388</v>
      </c>
      <c r="C981" s="1" t="s">
        <v>153</v>
      </c>
      <c r="D981" s="1" t="s">
        <v>256</v>
      </c>
      <c r="E981" s="1" t="s">
        <v>257</v>
      </c>
      <c r="F981" s="1">
        <v>2020</v>
      </c>
      <c r="G981" s="1" t="s">
        <v>225</v>
      </c>
      <c r="H981" s="3">
        <v>6</v>
      </c>
      <c r="I981" s="3">
        <v>1</v>
      </c>
      <c r="J981" s="3">
        <v>30</v>
      </c>
      <c r="K981" s="3">
        <v>5</v>
      </c>
      <c r="L981" s="1" t="s">
        <v>50</v>
      </c>
    </row>
    <row r="982" spans="1:12" outlineLevel="2" x14ac:dyDescent="0.25">
      <c r="A982" s="1">
        <v>25295</v>
      </c>
      <c r="B982" s="74" t="s">
        <v>392</v>
      </c>
      <c r="C982" s="1" t="s">
        <v>178</v>
      </c>
      <c r="D982" s="1" t="s">
        <v>256</v>
      </c>
      <c r="E982" s="1" t="s">
        <v>257</v>
      </c>
      <c r="F982" s="1">
        <v>2020</v>
      </c>
      <c r="G982" s="1" t="s">
        <v>225</v>
      </c>
      <c r="H982" s="3">
        <v>1</v>
      </c>
      <c r="I982" s="3">
        <v>0</v>
      </c>
      <c r="J982" s="3">
        <v>0</v>
      </c>
      <c r="K982" s="3">
        <v>0</v>
      </c>
      <c r="L982" s="1" t="s">
        <v>50</v>
      </c>
    </row>
    <row r="983" spans="1:12" outlineLevel="2" x14ac:dyDescent="0.25">
      <c r="A983" s="1">
        <v>25053</v>
      </c>
      <c r="B983" s="74" t="s">
        <v>395</v>
      </c>
      <c r="C983" s="1" t="s">
        <v>84</v>
      </c>
      <c r="D983" s="1" t="s">
        <v>256</v>
      </c>
      <c r="E983" s="1" t="s">
        <v>257</v>
      </c>
      <c r="F983" s="1">
        <v>2020</v>
      </c>
      <c r="G983" s="1" t="s">
        <v>225</v>
      </c>
      <c r="H983" s="3">
        <v>28</v>
      </c>
      <c r="I983" s="3">
        <v>23</v>
      </c>
      <c r="J983" s="3">
        <v>92</v>
      </c>
      <c r="K983" s="3">
        <v>4</v>
      </c>
      <c r="L983" s="1" t="s">
        <v>50</v>
      </c>
    </row>
    <row r="984" spans="1:12" outlineLevel="2" x14ac:dyDescent="0.25">
      <c r="A984" s="1">
        <v>25290</v>
      </c>
      <c r="B984" s="74" t="s">
        <v>395</v>
      </c>
      <c r="C984" s="1" t="s">
        <v>197</v>
      </c>
      <c r="D984" s="1" t="s">
        <v>256</v>
      </c>
      <c r="E984" s="1" t="s">
        <v>257</v>
      </c>
      <c r="F984" s="1">
        <v>2020</v>
      </c>
      <c r="G984" s="1" t="s">
        <v>225</v>
      </c>
      <c r="H984" s="3">
        <v>19</v>
      </c>
      <c r="I984" s="3">
        <v>10</v>
      </c>
      <c r="J984" s="3">
        <v>70</v>
      </c>
      <c r="K984" s="3">
        <v>7</v>
      </c>
      <c r="L984" s="1" t="s">
        <v>50</v>
      </c>
    </row>
    <row r="985" spans="1:12" outlineLevel="2" x14ac:dyDescent="0.25">
      <c r="A985" s="1">
        <v>25524</v>
      </c>
      <c r="B985" s="74" t="s">
        <v>395</v>
      </c>
      <c r="C985" s="1" t="s">
        <v>165</v>
      </c>
      <c r="D985" s="1" t="s">
        <v>256</v>
      </c>
      <c r="E985" s="1" t="s">
        <v>257</v>
      </c>
      <c r="F985" s="1">
        <v>2020</v>
      </c>
      <c r="G985" s="1" t="s">
        <v>225</v>
      </c>
      <c r="H985" s="3">
        <v>27</v>
      </c>
      <c r="I985" s="3">
        <v>27</v>
      </c>
      <c r="J985" s="3">
        <v>405</v>
      </c>
      <c r="K985" s="3">
        <v>15</v>
      </c>
      <c r="L985" s="1" t="s">
        <v>50</v>
      </c>
    </row>
    <row r="986" spans="1:12" outlineLevel="2" x14ac:dyDescent="0.25">
      <c r="A986" s="1">
        <v>25805</v>
      </c>
      <c r="B986" s="74" t="s">
        <v>395</v>
      </c>
      <c r="C986" s="1" t="s">
        <v>59</v>
      </c>
      <c r="D986" s="1" t="s">
        <v>256</v>
      </c>
      <c r="E986" s="1" t="s">
        <v>257</v>
      </c>
      <c r="F986" s="1">
        <v>2020</v>
      </c>
      <c r="G986" s="1" t="s">
        <v>225</v>
      </c>
      <c r="H986" s="3">
        <v>10</v>
      </c>
      <c r="I986" s="3">
        <v>10</v>
      </c>
      <c r="J986" s="3">
        <v>100</v>
      </c>
      <c r="K986" s="3">
        <v>10</v>
      </c>
      <c r="L986" s="1" t="s">
        <v>50</v>
      </c>
    </row>
    <row r="987" spans="1:12" outlineLevel="1" x14ac:dyDescent="0.25">
      <c r="A987" s="107"/>
      <c r="B987" s="108"/>
      <c r="C987" s="107"/>
      <c r="D987" s="107"/>
      <c r="E987" s="109" t="s">
        <v>488</v>
      </c>
      <c r="F987" s="107"/>
      <c r="G987" s="107"/>
      <c r="H987" s="110">
        <f>SUBTOTAL(9,H974:H986)</f>
        <v>165.97</v>
      </c>
      <c r="I987" s="110">
        <f>SUBTOTAL(9,I974:I986)</f>
        <v>128.30000000000001</v>
      </c>
      <c r="J987" s="110">
        <f>SUBTOTAL(9,J974:J986)</f>
        <v>1584.9099999999999</v>
      </c>
      <c r="K987" s="110"/>
      <c r="L987" s="107"/>
    </row>
    <row r="988" spans="1:12" outlineLevel="2" x14ac:dyDescent="0.25">
      <c r="A988" s="5">
        <v>25053</v>
      </c>
      <c r="B988" s="106" t="s">
        <v>395</v>
      </c>
      <c r="C988" s="5" t="s">
        <v>84</v>
      </c>
      <c r="D988" s="5" t="s">
        <v>85</v>
      </c>
      <c r="E988" s="5" t="s">
        <v>86</v>
      </c>
      <c r="F988" s="5">
        <v>2020</v>
      </c>
      <c r="G988" s="5" t="s">
        <v>3</v>
      </c>
      <c r="H988" s="6">
        <v>8</v>
      </c>
      <c r="I988" s="6">
        <v>7</v>
      </c>
      <c r="J988" s="6">
        <v>210</v>
      </c>
      <c r="K988" s="6">
        <v>30</v>
      </c>
      <c r="L988" s="5" t="s">
        <v>4</v>
      </c>
    </row>
    <row r="989" spans="1:12" outlineLevel="2" x14ac:dyDescent="0.25">
      <c r="A989" s="1">
        <v>25053</v>
      </c>
      <c r="B989" s="74" t="s">
        <v>395</v>
      </c>
      <c r="C989" s="1" t="s">
        <v>84</v>
      </c>
      <c r="D989" s="1" t="s">
        <v>85</v>
      </c>
      <c r="E989" s="1" t="s">
        <v>86</v>
      </c>
      <c r="F989" s="1">
        <v>2020</v>
      </c>
      <c r="G989" s="1" t="s">
        <v>11</v>
      </c>
      <c r="H989" s="3">
        <v>6</v>
      </c>
      <c r="I989" s="3">
        <v>5</v>
      </c>
      <c r="J989" s="3">
        <v>100</v>
      </c>
      <c r="K989" s="3">
        <v>20</v>
      </c>
      <c r="L989" s="1" t="s">
        <v>4</v>
      </c>
    </row>
    <row r="990" spans="1:12" outlineLevel="2" x14ac:dyDescent="0.25">
      <c r="A990" s="1">
        <v>25743</v>
      </c>
      <c r="B990" s="74" t="s">
        <v>395</v>
      </c>
      <c r="C990" s="1" t="s">
        <v>0</v>
      </c>
      <c r="D990" s="1" t="s">
        <v>85</v>
      </c>
      <c r="E990" s="1" t="s">
        <v>86</v>
      </c>
      <c r="F990" s="1">
        <v>2020</v>
      </c>
      <c r="G990" s="1" t="s">
        <v>11</v>
      </c>
      <c r="H990" s="3">
        <v>10</v>
      </c>
      <c r="I990" s="3">
        <v>10</v>
      </c>
      <c r="J990" s="3">
        <v>400</v>
      </c>
      <c r="K990" s="3">
        <v>40</v>
      </c>
      <c r="L990" s="1" t="s">
        <v>4</v>
      </c>
    </row>
    <row r="991" spans="1:12" outlineLevel="1" collapsed="1" x14ac:dyDescent="0.25">
      <c r="A991" s="107"/>
      <c r="B991" s="108"/>
      <c r="C991" s="107"/>
      <c r="D991" s="107"/>
      <c r="E991" s="109" t="s">
        <v>489</v>
      </c>
      <c r="F991" s="107"/>
      <c r="G991" s="107"/>
      <c r="H991" s="110">
        <f>SUBTOTAL(9,H988:H990)</f>
        <v>24</v>
      </c>
      <c r="I991" s="110">
        <f>SUBTOTAL(9,I988:I990)</f>
        <v>22</v>
      </c>
      <c r="J991" s="110">
        <f>SUBTOTAL(9,J988:J990)</f>
        <v>710</v>
      </c>
      <c r="K991" s="110"/>
      <c r="L991" s="107"/>
    </row>
    <row r="992" spans="1:12" outlineLevel="2" x14ac:dyDescent="0.25">
      <c r="A992" s="5">
        <v>25001</v>
      </c>
      <c r="B992" s="105" t="s">
        <v>383</v>
      </c>
      <c r="C992" s="5" t="s">
        <v>128</v>
      </c>
      <c r="D992" s="5" t="s">
        <v>268</v>
      </c>
      <c r="E992" s="5" t="s">
        <v>269</v>
      </c>
      <c r="F992" s="5">
        <v>2020</v>
      </c>
      <c r="G992" s="5" t="s">
        <v>225</v>
      </c>
      <c r="H992" s="6">
        <v>0.5</v>
      </c>
      <c r="I992" s="6">
        <v>0.5</v>
      </c>
      <c r="J992" s="6">
        <v>1</v>
      </c>
      <c r="K992" s="6">
        <v>2</v>
      </c>
      <c r="L992" s="5" t="s">
        <v>50</v>
      </c>
    </row>
    <row r="993" spans="1:12" outlineLevel="2" x14ac:dyDescent="0.25">
      <c r="A993" s="1">
        <v>25095</v>
      </c>
      <c r="B993" s="73" t="s">
        <v>388</v>
      </c>
      <c r="C993" s="1" t="s">
        <v>80</v>
      </c>
      <c r="D993" s="1" t="s">
        <v>268</v>
      </c>
      <c r="E993" s="1" t="s">
        <v>269</v>
      </c>
      <c r="F993" s="1">
        <v>2020</v>
      </c>
      <c r="G993" s="1" t="s">
        <v>225</v>
      </c>
      <c r="H993" s="3">
        <v>261</v>
      </c>
      <c r="I993" s="3">
        <v>258</v>
      </c>
      <c r="J993" s="3">
        <v>1829.5922330097101</v>
      </c>
      <c r="K993" s="3">
        <v>7.0368932038835004</v>
      </c>
      <c r="L993" s="1" t="s">
        <v>50</v>
      </c>
    </row>
    <row r="994" spans="1:12" outlineLevel="2" x14ac:dyDescent="0.25">
      <c r="A994" s="1">
        <v>25328</v>
      </c>
      <c r="B994" s="73" t="s">
        <v>388</v>
      </c>
      <c r="C994" s="1" t="s">
        <v>158</v>
      </c>
      <c r="D994" s="1" t="s">
        <v>268</v>
      </c>
      <c r="E994" s="1" t="s">
        <v>269</v>
      </c>
      <c r="F994" s="1">
        <v>2020</v>
      </c>
      <c r="G994" s="1" t="s">
        <v>225</v>
      </c>
      <c r="H994" s="3">
        <v>11</v>
      </c>
      <c r="I994" s="3">
        <v>11</v>
      </c>
      <c r="J994" s="3">
        <v>44</v>
      </c>
      <c r="K994" s="3">
        <v>4</v>
      </c>
      <c r="L994" s="1" t="s">
        <v>50</v>
      </c>
    </row>
    <row r="995" spans="1:12" outlineLevel="2" x14ac:dyDescent="0.25">
      <c r="A995" s="1">
        <v>25580</v>
      </c>
      <c r="B995" s="73" t="s">
        <v>388</v>
      </c>
      <c r="C995" s="1" t="s">
        <v>120</v>
      </c>
      <c r="D995" s="1" t="s">
        <v>268</v>
      </c>
      <c r="E995" s="1" t="s">
        <v>269</v>
      </c>
      <c r="F995" s="1">
        <v>2020</v>
      </c>
      <c r="G995" s="1" t="s">
        <v>225</v>
      </c>
      <c r="H995" s="3">
        <v>5</v>
      </c>
      <c r="I995" s="3">
        <v>5</v>
      </c>
      <c r="J995" s="3">
        <v>25</v>
      </c>
      <c r="K995" s="3">
        <v>5</v>
      </c>
      <c r="L995" s="1" t="s">
        <v>50</v>
      </c>
    </row>
    <row r="996" spans="1:12" outlineLevel="2" x14ac:dyDescent="0.25">
      <c r="A996" s="1">
        <v>25438</v>
      </c>
      <c r="B996" s="73" t="s">
        <v>389</v>
      </c>
      <c r="C996" s="1" t="s">
        <v>131</v>
      </c>
      <c r="D996" s="1" t="s">
        <v>268</v>
      </c>
      <c r="E996" s="1" t="s">
        <v>269</v>
      </c>
      <c r="F996" s="1">
        <v>2020</v>
      </c>
      <c r="G996" s="1" t="s">
        <v>225</v>
      </c>
      <c r="H996" s="3">
        <v>3</v>
      </c>
      <c r="I996" s="3">
        <v>0</v>
      </c>
      <c r="J996" s="3">
        <v>0</v>
      </c>
      <c r="K996" s="3">
        <v>0</v>
      </c>
      <c r="L996" s="1" t="s">
        <v>50</v>
      </c>
    </row>
    <row r="997" spans="1:12" outlineLevel="2" x14ac:dyDescent="0.25">
      <c r="A997" s="1">
        <v>25040</v>
      </c>
      <c r="B997" s="74" t="s">
        <v>396</v>
      </c>
      <c r="C997" s="1" t="s">
        <v>31</v>
      </c>
      <c r="D997" s="1" t="s">
        <v>268</v>
      </c>
      <c r="E997" s="1" t="s">
        <v>269</v>
      </c>
      <c r="F997" s="1">
        <v>2020</v>
      </c>
      <c r="G997" s="1" t="s">
        <v>225</v>
      </c>
      <c r="H997" s="3">
        <v>30</v>
      </c>
      <c r="I997" s="3">
        <v>25</v>
      </c>
      <c r="J997" s="3">
        <v>200</v>
      </c>
      <c r="K997" s="3">
        <v>8</v>
      </c>
      <c r="L997" s="1" t="s">
        <v>50</v>
      </c>
    </row>
    <row r="998" spans="1:12" outlineLevel="1" collapsed="1" x14ac:dyDescent="0.25">
      <c r="A998" s="107"/>
      <c r="B998" s="108"/>
      <c r="C998" s="107"/>
      <c r="D998" s="107"/>
      <c r="E998" s="109" t="s">
        <v>490</v>
      </c>
      <c r="F998" s="107"/>
      <c r="G998" s="107"/>
      <c r="H998" s="110">
        <f>SUBTOTAL(9,H992:H997)</f>
        <v>310.5</v>
      </c>
      <c r="I998" s="110">
        <f>SUBTOTAL(9,I992:I997)</f>
        <v>299.5</v>
      </c>
      <c r="J998" s="110">
        <f>SUBTOTAL(9,J992:J997)</f>
        <v>2099.5922330097101</v>
      </c>
      <c r="K998" s="110"/>
      <c r="L998" s="107"/>
    </row>
    <row r="999" spans="1:12" outlineLevel="2" x14ac:dyDescent="0.25">
      <c r="A999" s="5">
        <v>25612</v>
      </c>
      <c r="B999" s="105" t="s">
        <v>383</v>
      </c>
      <c r="C999" s="5" t="s">
        <v>34</v>
      </c>
      <c r="D999" s="5" t="s">
        <v>268</v>
      </c>
      <c r="E999" s="5" t="s">
        <v>353</v>
      </c>
      <c r="F999" s="5">
        <v>2020</v>
      </c>
      <c r="G999" s="5" t="s">
        <v>225</v>
      </c>
      <c r="H999" s="6">
        <v>2</v>
      </c>
      <c r="I999" s="6">
        <v>0</v>
      </c>
      <c r="J999" s="6">
        <v>0</v>
      </c>
      <c r="K999" s="6">
        <v>0</v>
      </c>
      <c r="L999" s="5" t="s">
        <v>50</v>
      </c>
    </row>
    <row r="1000" spans="1:12" outlineLevel="1" collapsed="1" x14ac:dyDescent="0.25">
      <c r="A1000" s="107"/>
      <c r="B1000" s="111"/>
      <c r="C1000" s="107"/>
      <c r="D1000" s="107"/>
      <c r="E1000" s="109" t="s">
        <v>491</v>
      </c>
      <c r="F1000" s="107"/>
      <c r="G1000" s="107"/>
      <c r="H1000" s="110">
        <f>SUBTOTAL(9,H999:H999)</f>
        <v>2</v>
      </c>
      <c r="I1000" s="110">
        <f>SUBTOTAL(9,I999:I999)</f>
        <v>0</v>
      </c>
      <c r="J1000" s="110">
        <f>SUBTOTAL(9,J999:J999)</f>
        <v>0</v>
      </c>
      <c r="K1000" s="110"/>
      <c r="L1000" s="107"/>
    </row>
    <row r="1001" spans="1:12" outlineLevel="2" x14ac:dyDescent="0.25">
      <c r="A1001" s="5">
        <v>25426</v>
      </c>
      <c r="B1001" s="105" t="s">
        <v>384</v>
      </c>
      <c r="C1001" s="5" t="s">
        <v>145</v>
      </c>
      <c r="D1001" s="5" t="s">
        <v>244</v>
      </c>
      <c r="E1001" s="5" t="s">
        <v>245</v>
      </c>
      <c r="F1001" s="5">
        <v>2020</v>
      </c>
      <c r="G1001" s="5" t="s">
        <v>225</v>
      </c>
      <c r="H1001" s="6">
        <v>28</v>
      </c>
      <c r="I1001" s="6">
        <v>26</v>
      </c>
      <c r="J1001" s="6">
        <v>260</v>
      </c>
      <c r="K1001" s="6">
        <v>10</v>
      </c>
      <c r="L1001" s="5" t="s">
        <v>50</v>
      </c>
    </row>
    <row r="1002" spans="1:12" outlineLevel="2" x14ac:dyDescent="0.25">
      <c r="A1002" s="1">
        <v>25436</v>
      </c>
      <c r="B1002" s="73" t="s">
        <v>384</v>
      </c>
      <c r="C1002" s="1" t="s">
        <v>51</v>
      </c>
      <c r="D1002" s="1" t="s">
        <v>244</v>
      </c>
      <c r="E1002" s="1" t="s">
        <v>245</v>
      </c>
      <c r="F1002" s="1">
        <v>2020</v>
      </c>
      <c r="G1002" s="1" t="s">
        <v>225</v>
      </c>
      <c r="H1002" s="3">
        <v>8</v>
      </c>
      <c r="I1002" s="3">
        <v>6</v>
      </c>
      <c r="J1002" s="3">
        <v>36</v>
      </c>
      <c r="K1002" s="3">
        <v>6</v>
      </c>
      <c r="L1002" s="1" t="s">
        <v>50</v>
      </c>
    </row>
    <row r="1003" spans="1:12" outlineLevel="2" x14ac:dyDescent="0.25">
      <c r="A1003" s="1">
        <v>25293</v>
      </c>
      <c r="B1003" s="73" t="s">
        <v>387</v>
      </c>
      <c r="C1003" s="1" t="s">
        <v>148</v>
      </c>
      <c r="D1003" s="1" t="s">
        <v>244</v>
      </c>
      <c r="E1003" s="1" t="s">
        <v>245</v>
      </c>
      <c r="F1003" s="1">
        <v>2020</v>
      </c>
      <c r="G1003" s="1" t="s">
        <v>225</v>
      </c>
      <c r="H1003" s="3">
        <v>1.5</v>
      </c>
      <c r="I1003" s="3">
        <v>1.5</v>
      </c>
      <c r="J1003" s="3">
        <v>15</v>
      </c>
      <c r="K1003" s="3">
        <v>10</v>
      </c>
      <c r="L1003" s="1" t="s">
        <v>50</v>
      </c>
    </row>
    <row r="1004" spans="1:12" outlineLevel="2" x14ac:dyDescent="0.25">
      <c r="A1004" s="1">
        <v>25297</v>
      </c>
      <c r="B1004" s="73" t="s">
        <v>387</v>
      </c>
      <c r="C1004" s="1" t="s">
        <v>110</v>
      </c>
      <c r="D1004" s="1" t="s">
        <v>244</v>
      </c>
      <c r="E1004" s="1" t="s">
        <v>245</v>
      </c>
      <c r="F1004" s="1">
        <v>2020</v>
      </c>
      <c r="G1004" s="1" t="s">
        <v>225</v>
      </c>
      <c r="H1004" s="3">
        <v>18</v>
      </c>
      <c r="I1004" s="3">
        <v>8</v>
      </c>
      <c r="J1004" s="3">
        <v>360</v>
      </c>
      <c r="K1004" s="3">
        <v>20</v>
      </c>
      <c r="L1004" s="1" t="s">
        <v>50</v>
      </c>
    </row>
    <row r="1005" spans="1:12" outlineLevel="2" x14ac:dyDescent="0.25">
      <c r="A1005" s="1">
        <v>25299</v>
      </c>
      <c r="B1005" s="73" t="s">
        <v>387</v>
      </c>
      <c r="C1005" s="1" t="s">
        <v>198</v>
      </c>
      <c r="D1005" s="1" t="s">
        <v>244</v>
      </c>
      <c r="E1005" s="1" t="s">
        <v>245</v>
      </c>
      <c r="F1005" s="1">
        <v>2020</v>
      </c>
      <c r="G1005" s="1" t="s">
        <v>225</v>
      </c>
      <c r="H1005" s="3">
        <v>9</v>
      </c>
      <c r="I1005" s="3">
        <v>7</v>
      </c>
      <c r="J1005" s="3">
        <v>85</v>
      </c>
      <c r="K1005" s="3">
        <v>12.1428571428571</v>
      </c>
      <c r="L1005" s="1" t="s">
        <v>50</v>
      </c>
    </row>
    <row r="1006" spans="1:12" outlineLevel="2" x14ac:dyDescent="0.25">
      <c r="A1006" s="1">
        <v>25372</v>
      </c>
      <c r="B1006" s="73" t="s">
        <v>387</v>
      </c>
      <c r="C1006" s="1" t="s">
        <v>164</v>
      </c>
      <c r="D1006" s="1" t="s">
        <v>244</v>
      </c>
      <c r="E1006" s="1" t="s">
        <v>245</v>
      </c>
      <c r="F1006" s="1">
        <v>2020</v>
      </c>
      <c r="G1006" s="1" t="s">
        <v>225</v>
      </c>
      <c r="H1006" s="3">
        <v>52</v>
      </c>
      <c r="I1006" s="3">
        <v>45</v>
      </c>
      <c r="J1006" s="3">
        <v>720</v>
      </c>
      <c r="K1006" s="3">
        <v>16</v>
      </c>
      <c r="L1006" s="1" t="s">
        <v>50</v>
      </c>
    </row>
    <row r="1007" spans="1:12" outlineLevel="2" x14ac:dyDescent="0.25">
      <c r="A1007" s="1">
        <v>25839</v>
      </c>
      <c r="B1007" s="73" t="s">
        <v>387</v>
      </c>
      <c r="C1007" s="1" t="s">
        <v>109</v>
      </c>
      <c r="D1007" s="1" t="s">
        <v>244</v>
      </c>
      <c r="E1007" s="1" t="s">
        <v>245</v>
      </c>
      <c r="F1007" s="1">
        <v>2020</v>
      </c>
      <c r="G1007" s="1" t="s">
        <v>225</v>
      </c>
      <c r="H1007" s="3">
        <v>14</v>
      </c>
      <c r="I1007" s="3">
        <v>11</v>
      </c>
      <c r="J1007" s="3">
        <v>154</v>
      </c>
      <c r="K1007" s="3">
        <v>14</v>
      </c>
      <c r="L1007" s="1" t="s">
        <v>50</v>
      </c>
    </row>
    <row r="1008" spans="1:12" outlineLevel="2" x14ac:dyDescent="0.25">
      <c r="A1008" s="1">
        <v>25438</v>
      </c>
      <c r="B1008" s="73" t="s">
        <v>389</v>
      </c>
      <c r="C1008" s="1" t="s">
        <v>131</v>
      </c>
      <c r="D1008" s="1" t="s">
        <v>244</v>
      </c>
      <c r="E1008" s="1" t="s">
        <v>245</v>
      </c>
      <c r="F1008" s="1">
        <v>2020</v>
      </c>
      <c r="G1008" s="1" t="s">
        <v>225</v>
      </c>
      <c r="H1008" s="3">
        <v>2</v>
      </c>
      <c r="I1008" s="3">
        <v>0</v>
      </c>
      <c r="J1008" s="3">
        <v>0</v>
      </c>
      <c r="K1008" s="3">
        <v>0</v>
      </c>
      <c r="L1008" s="1" t="s">
        <v>50</v>
      </c>
    </row>
    <row r="1009" spans="1:12" outlineLevel="2" x14ac:dyDescent="0.25">
      <c r="A1009" s="1">
        <v>25312</v>
      </c>
      <c r="B1009" s="74" t="s">
        <v>395</v>
      </c>
      <c r="C1009" s="1" t="s">
        <v>41</v>
      </c>
      <c r="D1009" s="1" t="s">
        <v>244</v>
      </c>
      <c r="E1009" s="1" t="s">
        <v>245</v>
      </c>
      <c r="F1009" s="1">
        <v>2020</v>
      </c>
      <c r="G1009" s="1" t="s">
        <v>225</v>
      </c>
      <c r="H1009" s="3">
        <v>20</v>
      </c>
      <c r="I1009" s="3">
        <v>17</v>
      </c>
      <c r="J1009" s="3">
        <v>320</v>
      </c>
      <c r="K1009" s="3">
        <v>16</v>
      </c>
      <c r="L1009" s="1" t="s">
        <v>50</v>
      </c>
    </row>
    <row r="1010" spans="1:12" outlineLevel="2" x14ac:dyDescent="0.25">
      <c r="A1010" s="1">
        <v>25535</v>
      </c>
      <c r="B1010" s="74" t="s">
        <v>395</v>
      </c>
      <c r="C1010" s="1" t="s">
        <v>66</v>
      </c>
      <c r="D1010" s="1" t="s">
        <v>244</v>
      </c>
      <c r="E1010" s="1" t="s">
        <v>245</v>
      </c>
      <c r="F1010" s="1">
        <v>2020</v>
      </c>
      <c r="G1010" s="1" t="s">
        <v>225</v>
      </c>
      <c r="H1010" s="3">
        <v>72</v>
      </c>
      <c r="I1010" s="3">
        <v>66</v>
      </c>
      <c r="J1010" s="3">
        <v>792</v>
      </c>
      <c r="K1010" s="3">
        <v>11</v>
      </c>
      <c r="L1010" s="1" t="s">
        <v>50</v>
      </c>
    </row>
    <row r="1011" spans="1:12" outlineLevel="2" x14ac:dyDescent="0.25">
      <c r="A1011" s="1">
        <v>25649</v>
      </c>
      <c r="B1011" s="74" t="s">
        <v>395</v>
      </c>
      <c r="C1011" s="1" t="s">
        <v>162</v>
      </c>
      <c r="D1011" s="1" t="s">
        <v>244</v>
      </c>
      <c r="E1011" s="1" t="s">
        <v>245</v>
      </c>
      <c r="F1011" s="1">
        <v>2020</v>
      </c>
      <c r="G1011" s="1" t="s">
        <v>225</v>
      </c>
      <c r="H1011" s="3">
        <v>21.5</v>
      </c>
      <c r="I1011" s="3">
        <v>9</v>
      </c>
      <c r="J1011" s="3">
        <v>435.375</v>
      </c>
      <c r="K1011" s="3">
        <v>20.25</v>
      </c>
      <c r="L1011" s="1" t="s">
        <v>50</v>
      </c>
    </row>
    <row r="1012" spans="1:12" outlineLevel="2" x14ac:dyDescent="0.25">
      <c r="A1012" s="1">
        <v>25843</v>
      </c>
      <c r="B1012" s="74" t="s">
        <v>397</v>
      </c>
      <c r="C1012" s="1" t="s">
        <v>33</v>
      </c>
      <c r="D1012" s="1" t="s">
        <v>244</v>
      </c>
      <c r="E1012" s="1" t="s">
        <v>245</v>
      </c>
      <c r="F1012" s="1">
        <v>2020</v>
      </c>
      <c r="G1012" s="1" t="s">
        <v>225</v>
      </c>
      <c r="H1012" s="3">
        <v>2.5</v>
      </c>
      <c r="I1012" s="3">
        <v>2</v>
      </c>
      <c r="J1012" s="3">
        <v>24</v>
      </c>
      <c r="K1012" s="3">
        <v>12</v>
      </c>
      <c r="L1012" s="1" t="s">
        <v>50</v>
      </c>
    </row>
    <row r="1013" spans="1:12" outlineLevel="1" collapsed="1" x14ac:dyDescent="0.25">
      <c r="A1013" s="107"/>
      <c r="B1013" s="108"/>
      <c r="C1013" s="107"/>
      <c r="D1013" s="107"/>
      <c r="E1013" s="109" t="s">
        <v>492</v>
      </c>
      <c r="F1013" s="107"/>
      <c r="G1013" s="107"/>
      <c r="H1013" s="110">
        <f>SUBTOTAL(9,H1001:H1012)</f>
        <v>248.5</v>
      </c>
      <c r="I1013" s="110">
        <f>SUBTOTAL(9,I1001:I1012)</f>
        <v>198.5</v>
      </c>
      <c r="J1013" s="110">
        <f>SUBTOTAL(9,J1001:J1012)</f>
        <v>3201.375</v>
      </c>
      <c r="K1013" s="110"/>
      <c r="L1013" s="107"/>
    </row>
    <row r="1014" spans="1:12" outlineLevel="2" x14ac:dyDescent="0.25">
      <c r="A1014" s="5">
        <v>25183</v>
      </c>
      <c r="B1014" s="105" t="s">
        <v>384</v>
      </c>
      <c r="C1014" s="5" t="s">
        <v>169</v>
      </c>
      <c r="D1014" s="5" t="s">
        <v>122</v>
      </c>
      <c r="E1014" s="5" t="s">
        <v>123</v>
      </c>
      <c r="F1014" s="5">
        <v>2020</v>
      </c>
      <c r="G1014" s="5" t="s">
        <v>3</v>
      </c>
      <c r="H1014" s="6">
        <v>69</v>
      </c>
      <c r="I1014" s="6">
        <v>60</v>
      </c>
      <c r="J1014" s="6">
        <v>146.01769911504425</v>
      </c>
      <c r="K1014" s="6">
        <v>2.4336283185840699</v>
      </c>
      <c r="L1014" s="5" t="s">
        <v>4</v>
      </c>
    </row>
    <row r="1015" spans="1:12" outlineLevel="2" x14ac:dyDescent="0.25">
      <c r="A1015" s="1">
        <v>25183</v>
      </c>
      <c r="B1015" s="73" t="s">
        <v>384</v>
      </c>
      <c r="C1015" s="1" t="s">
        <v>169</v>
      </c>
      <c r="D1015" s="1" t="s">
        <v>122</v>
      </c>
      <c r="E1015" s="1" t="s">
        <v>123</v>
      </c>
      <c r="F1015" s="1">
        <v>2020</v>
      </c>
      <c r="G1015" s="1" t="s">
        <v>11</v>
      </c>
      <c r="H1015" s="3">
        <v>18</v>
      </c>
      <c r="I1015" s="3">
        <v>16</v>
      </c>
      <c r="J1015" s="3">
        <v>42.477876106194692</v>
      </c>
      <c r="K1015" s="3">
        <v>2.65486725663717</v>
      </c>
      <c r="L1015" s="1" t="s">
        <v>4</v>
      </c>
    </row>
    <row r="1016" spans="1:12" outlineLevel="2" x14ac:dyDescent="0.25">
      <c r="A1016" s="1">
        <v>25736</v>
      </c>
      <c r="B1016" s="73" t="s">
        <v>384</v>
      </c>
      <c r="C1016" s="1" t="s">
        <v>121</v>
      </c>
      <c r="D1016" s="1" t="s">
        <v>122</v>
      </c>
      <c r="E1016" s="1" t="s">
        <v>123</v>
      </c>
      <c r="F1016" s="1">
        <v>2020</v>
      </c>
      <c r="G1016" s="1" t="s">
        <v>3</v>
      </c>
      <c r="H1016" s="3">
        <v>2</v>
      </c>
      <c r="I1016" s="3">
        <v>2</v>
      </c>
      <c r="J1016" s="3">
        <v>3.5398230088495577</v>
      </c>
      <c r="K1016" s="3">
        <v>1.76991150442478</v>
      </c>
      <c r="L1016" s="1" t="s">
        <v>4</v>
      </c>
    </row>
    <row r="1017" spans="1:12" outlineLevel="2" x14ac:dyDescent="0.25">
      <c r="A1017" s="1">
        <v>25736</v>
      </c>
      <c r="B1017" s="73" t="s">
        <v>384</v>
      </c>
      <c r="C1017" s="1" t="s">
        <v>121</v>
      </c>
      <c r="D1017" s="1" t="s">
        <v>122</v>
      </c>
      <c r="E1017" s="1" t="s">
        <v>123</v>
      </c>
      <c r="F1017" s="1">
        <v>2020</v>
      </c>
      <c r="G1017" s="1" t="s">
        <v>11</v>
      </c>
      <c r="H1017" s="3">
        <v>0</v>
      </c>
      <c r="I1017" s="3">
        <v>0</v>
      </c>
      <c r="J1017" s="3">
        <v>0</v>
      </c>
      <c r="K1017" s="3">
        <v>0</v>
      </c>
      <c r="L1017" s="1" t="s">
        <v>4</v>
      </c>
    </row>
    <row r="1018" spans="1:12" outlineLevel="2" x14ac:dyDescent="0.25">
      <c r="A1018" s="1">
        <v>25372</v>
      </c>
      <c r="B1018" s="73" t="s">
        <v>387</v>
      </c>
      <c r="C1018" s="1" t="s">
        <v>164</v>
      </c>
      <c r="D1018" s="1" t="s">
        <v>122</v>
      </c>
      <c r="E1018" s="1" t="s">
        <v>123</v>
      </c>
      <c r="F1018" s="1">
        <v>2020</v>
      </c>
      <c r="G1018" s="1" t="s">
        <v>3</v>
      </c>
      <c r="H1018" s="3">
        <v>25</v>
      </c>
      <c r="I1018" s="3">
        <v>24</v>
      </c>
      <c r="J1018" s="3">
        <v>24</v>
      </c>
      <c r="K1018" s="3">
        <v>1</v>
      </c>
      <c r="L1018" s="1" t="s">
        <v>4</v>
      </c>
    </row>
    <row r="1019" spans="1:12" outlineLevel="2" x14ac:dyDescent="0.25">
      <c r="A1019" s="1">
        <v>25175</v>
      </c>
      <c r="B1019" s="74" t="s">
        <v>392</v>
      </c>
      <c r="C1019" s="1" t="s">
        <v>192</v>
      </c>
      <c r="D1019" s="1" t="s">
        <v>122</v>
      </c>
      <c r="E1019" s="1" t="s">
        <v>123</v>
      </c>
      <c r="F1019" s="1">
        <v>2020</v>
      </c>
      <c r="G1019" s="1" t="s">
        <v>3</v>
      </c>
      <c r="H1019" s="3">
        <v>3</v>
      </c>
      <c r="I1019" s="3">
        <v>3</v>
      </c>
      <c r="J1019" s="3">
        <v>6.6371681415929205</v>
      </c>
      <c r="K1019" s="3">
        <v>2.2123893805309698</v>
      </c>
      <c r="L1019" s="1" t="s">
        <v>4</v>
      </c>
    </row>
    <row r="1020" spans="1:12" outlineLevel="2" x14ac:dyDescent="0.25">
      <c r="A1020" s="1">
        <v>25175</v>
      </c>
      <c r="B1020" s="74" t="s">
        <v>392</v>
      </c>
      <c r="C1020" s="1" t="s">
        <v>192</v>
      </c>
      <c r="D1020" s="1" t="s">
        <v>122</v>
      </c>
      <c r="E1020" s="1" t="s">
        <v>123</v>
      </c>
      <c r="F1020" s="1">
        <v>2020</v>
      </c>
      <c r="G1020" s="1" t="s">
        <v>11</v>
      </c>
      <c r="H1020" s="3">
        <v>1</v>
      </c>
      <c r="I1020" s="3">
        <v>1</v>
      </c>
      <c r="J1020" s="3">
        <v>2.2123893805309738</v>
      </c>
      <c r="K1020" s="3">
        <v>2.2123893805309698</v>
      </c>
      <c r="L1020" s="1" t="s">
        <v>4</v>
      </c>
    </row>
    <row r="1021" spans="1:12" outlineLevel="2" x14ac:dyDescent="0.25">
      <c r="A1021" s="1">
        <v>25317</v>
      </c>
      <c r="B1021" s="74" t="s">
        <v>397</v>
      </c>
      <c r="C1021" s="1" t="s">
        <v>28</v>
      </c>
      <c r="D1021" s="1" t="s">
        <v>122</v>
      </c>
      <c r="E1021" s="1" t="s">
        <v>123</v>
      </c>
      <c r="F1021" s="1">
        <v>2020</v>
      </c>
      <c r="G1021" s="1" t="s">
        <v>3</v>
      </c>
      <c r="H1021" s="3">
        <v>0</v>
      </c>
      <c r="I1021" s="3">
        <v>0</v>
      </c>
      <c r="J1021" s="3">
        <v>0</v>
      </c>
      <c r="K1021" s="3">
        <v>0</v>
      </c>
      <c r="L1021" s="1" t="s">
        <v>4</v>
      </c>
    </row>
    <row r="1022" spans="1:12" outlineLevel="2" x14ac:dyDescent="0.25">
      <c r="A1022" s="1">
        <v>25781</v>
      </c>
      <c r="B1022" s="74" t="s">
        <v>397</v>
      </c>
      <c r="C1022" s="1" t="s">
        <v>212</v>
      </c>
      <c r="D1022" s="1" t="s">
        <v>122</v>
      </c>
      <c r="E1022" s="1" t="s">
        <v>123</v>
      </c>
      <c r="F1022" s="1">
        <v>2020</v>
      </c>
      <c r="G1022" s="1" t="s">
        <v>3</v>
      </c>
      <c r="H1022" s="3">
        <v>6</v>
      </c>
      <c r="I1022" s="3">
        <v>5</v>
      </c>
      <c r="J1022" s="3">
        <v>8.8495575221238951</v>
      </c>
      <c r="K1022" s="3">
        <v>1.76991150442478</v>
      </c>
      <c r="L1022" s="1" t="s">
        <v>4</v>
      </c>
    </row>
    <row r="1023" spans="1:12" outlineLevel="2" x14ac:dyDescent="0.25">
      <c r="A1023" s="1">
        <v>25781</v>
      </c>
      <c r="B1023" s="74" t="s">
        <v>397</v>
      </c>
      <c r="C1023" s="1" t="s">
        <v>212</v>
      </c>
      <c r="D1023" s="1" t="s">
        <v>122</v>
      </c>
      <c r="E1023" s="1" t="s">
        <v>123</v>
      </c>
      <c r="F1023" s="1">
        <v>2020</v>
      </c>
      <c r="G1023" s="1" t="s">
        <v>11</v>
      </c>
      <c r="H1023" s="3">
        <v>5</v>
      </c>
      <c r="I1023" s="3">
        <v>4</v>
      </c>
      <c r="J1023" s="3">
        <v>3.5398230088495577</v>
      </c>
      <c r="K1023" s="3">
        <v>0.88495575221238898</v>
      </c>
      <c r="L1023" s="1" t="s">
        <v>4</v>
      </c>
    </row>
    <row r="1024" spans="1:12" outlineLevel="1" x14ac:dyDescent="0.25">
      <c r="A1024" s="107"/>
      <c r="B1024" s="108"/>
      <c r="C1024" s="107"/>
      <c r="D1024" s="107"/>
      <c r="E1024" s="109" t="s">
        <v>493</v>
      </c>
      <c r="F1024" s="107"/>
      <c r="G1024" s="107"/>
      <c r="H1024" s="110">
        <f>SUBTOTAL(9,H1014:H1023)</f>
        <v>129</v>
      </c>
      <c r="I1024" s="110">
        <f>SUBTOTAL(9,I1014:I1023)</f>
        <v>115</v>
      </c>
      <c r="J1024" s="110">
        <f>SUBTOTAL(9,J1014:J1023)</f>
        <v>237.27433628318585</v>
      </c>
      <c r="K1024" s="110"/>
      <c r="L1024" s="107"/>
    </row>
    <row r="1025" spans="1:12" outlineLevel="2" x14ac:dyDescent="0.25">
      <c r="A1025" s="5">
        <v>25320</v>
      </c>
      <c r="B1025" s="105" t="s">
        <v>385</v>
      </c>
      <c r="C1025" s="5" t="s">
        <v>154</v>
      </c>
      <c r="D1025" s="5" t="s">
        <v>9</v>
      </c>
      <c r="E1025" s="5" t="s">
        <v>10</v>
      </c>
      <c r="F1025" s="5">
        <v>2020</v>
      </c>
      <c r="G1025" s="5" t="s">
        <v>3</v>
      </c>
      <c r="H1025" s="6">
        <v>50</v>
      </c>
      <c r="I1025" s="6">
        <v>40</v>
      </c>
      <c r="J1025" s="6">
        <v>360</v>
      </c>
      <c r="K1025" s="6">
        <v>9</v>
      </c>
      <c r="L1025" s="5" t="s">
        <v>4</v>
      </c>
    </row>
    <row r="1026" spans="1:12" outlineLevel="2" x14ac:dyDescent="0.25">
      <c r="A1026" s="1">
        <v>25320</v>
      </c>
      <c r="B1026" s="73" t="s">
        <v>385</v>
      </c>
      <c r="C1026" s="1" t="s">
        <v>154</v>
      </c>
      <c r="D1026" s="1" t="s">
        <v>9</v>
      </c>
      <c r="E1026" s="1" t="s">
        <v>10</v>
      </c>
      <c r="F1026" s="1">
        <v>2020</v>
      </c>
      <c r="G1026" s="1" t="s">
        <v>11</v>
      </c>
      <c r="H1026" s="3">
        <v>30</v>
      </c>
      <c r="I1026" s="3">
        <v>20</v>
      </c>
      <c r="J1026" s="3">
        <v>60</v>
      </c>
      <c r="K1026" s="3">
        <v>3</v>
      </c>
      <c r="L1026" s="1" t="s">
        <v>4</v>
      </c>
    </row>
    <row r="1027" spans="1:12" outlineLevel="2" x14ac:dyDescent="0.25">
      <c r="A1027" s="1">
        <v>25489</v>
      </c>
      <c r="B1027" s="73" t="s">
        <v>386</v>
      </c>
      <c r="C1027" s="1" t="s">
        <v>78</v>
      </c>
      <c r="D1027" s="1" t="s">
        <v>9</v>
      </c>
      <c r="E1027" s="1" t="s">
        <v>10</v>
      </c>
      <c r="F1027" s="1">
        <v>2020</v>
      </c>
      <c r="G1027" s="1" t="s">
        <v>3</v>
      </c>
      <c r="H1027" s="3">
        <v>1</v>
      </c>
      <c r="I1027" s="3">
        <v>1</v>
      </c>
      <c r="J1027" s="3">
        <v>1.5</v>
      </c>
      <c r="K1027" s="3">
        <v>1.5</v>
      </c>
      <c r="L1027" s="1" t="s">
        <v>4</v>
      </c>
    </row>
    <row r="1028" spans="1:12" outlineLevel="2" x14ac:dyDescent="0.25">
      <c r="A1028" s="1">
        <v>25489</v>
      </c>
      <c r="B1028" s="73" t="s">
        <v>386</v>
      </c>
      <c r="C1028" s="1" t="s">
        <v>78</v>
      </c>
      <c r="D1028" s="1" t="s">
        <v>9</v>
      </c>
      <c r="E1028" s="1" t="s">
        <v>10</v>
      </c>
      <c r="F1028" s="1">
        <v>2020</v>
      </c>
      <c r="G1028" s="1" t="s">
        <v>11</v>
      </c>
      <c r="H1028" s="3">
        <v>1</v>
      </c>
      <c r="I1028" s="3">
        <v>1</v>
      </c>
      <c r="J1028" s="3">
        <v>1</v>
      </c>
      <c r="K1028" s="3">
        <v>1</v>
      </c>
      <c r="L1028" s="1" t="s">
        <v>4</v>
      </c>
    </row>
    <row r="1029" spans="1:12" outlineLevel="2" x14ac:dyDescent="0.25">
      <c r="A1029" s="1">
        <v>25839</v>
      </c>
      <c r="B1029" s="73" t="s">
        <v>387</v>
      </c>
      <c r="C1029" s="1" t="s">
        <v>109</v>
      </c>
      <c r="D1029" s="1" t="s">
        <v>9</v>
      </c>
      <c r="E1029" s="1" t="s">
        <v>10</v>
      </c>
      <c r="F1029" s="1">
        <v>2020</v>
      </c>
      <c r="G1029" s="1" t="s">
        <v>11</v>
      </c>
      <c r="H1029" s="3">
        <v>3</v>
      </c>
      <c r="I1029" s="3">
        <v>3</v>
      </c>
      <c r="J1029" s="3">
        <v>12</v>
      </c>
      <c r="K1029" s="3">
        <v>4</v>
      </c>
      <c r="L1029" s="1" t="s">
        <v>4</v>
      </c>
    </row>
    <row r="1030" spans="1:12" outlineLevel="2" x14ac:dyDescent="0.25">
      <c r="A1030" s="1">
        <v>25095</v>
      </c>
      <c r="B1030" s="73" t="s">
        <v>388</v>
      </c>
      <c r="C1030" s="1" t="s">
        <v>80</v>
      </c>
      <c r="D1030" s="1" t="s">
        <v>9</v>
      </c>
      <c r="E1030" s="1" t="s">
        <v>10</v>
      </c>
      <c r="F1030" s="1">
        <v>2020</v>
      </c>
      <c r="G1030" s="1" t="s">
        <v>3</v>
      </c>
      <c r="H1030" s="3">
        <v>3</v>
      </c>
      <c r="I1030" s="3">
        <v>3</v>
      </c>
      <c r="J1030" s="3">
        <v>9</v>
      </c>
      <c r="K1030" s="3">
        <v>3</v>
      </c>
      <c r="L1030" s="1" t="s">
        <v>4</v>
      </c>
    </row>
    <row r="1031" spans="1:12" outlineLevel="2" x14ac:dyDescent="0.25">
      <c r="A1031" s="1">
        <v>25095</v>
      </c>
      <c r="B1031" s="73" t="s">
        <v>388</v>
      </c>
      <c r="C1031" s="1" t="s">
        <v>80</v>
      </c>
      <c r="D1031" s="1" t="s">
        <v>9</v>
      </c>
      <c r="E1031" s="1" t="s">
        <v>10</v>
      </c>
      <c r="F1031" s="1">
        <v>2020</v>
      </c>
      <c r="G1031" s="1" t="s">
        <v>11</v>
      </c>
      <c r="H1031" s="3">
        <v>2</v>
      </c>
      <c r="I1031" s="3">
        <v>2</v>
      </c>
      <c r="J1031" s="3">
        <v>2</v>
      </c>
      <c r="K1031" s="3">
        <v>1</v>
      </c>
      <c r="L1031" s="1" t="s">
        <v>4</v>
      </c>
    </row>
    <row r="1032" spans="1:12" outlineLevel="2" x14ac:dyDescent="0.25">
      <c r="A1032" s="1">
        <v>25580</v>
      </c>
      <c r="B1032" s="73" t="s">
        <v>388</v>
      </c>
      <c r="C1032" s="1" t="s">
        <v>120</v>
      </c>
      <c r="D1032" s="1" t="s">
        <v>9</v>
      </c>
      <c r="E1032" s="1" t="s">
        <v>10</v>
      </c>
      <c r="F1032" s="1">
        <v>2020</v>
      </c>
      <c r="G1032" s="1" t="s">
        <v>11</v>
      </c>
      <c r="H1032" s="3">
        <v>9</v>
      </c>
      <c r="I1032" s="3">
        <v>9</v>
      </c>
      <c r="J1032" s="3">
        <v>72</v>
      </c>
      <c r="K1032" s="3">
        <v>8</v>
      </c>
      <c r="L1032" s="1" t="s">
        <v>4</v>
      </c>
    </row>
    <row r="1033" spans="1:12" outlineLevel="2" x14ac:dyDescent="0.25">
      <c r="A1033" s="1">
        <v>25580</v>
      </c>
      <c r="B1033" s="73" t="s">
        <v>388</v>
      </c>
      <c r="C1033" s="1" t="s">
        <v>120</v>
      </c>
      <c r="D1033" s="1" t="s">
        <v>9</v>
      </c>
      <c r="E1033" s="1" t="s">
        <v>10</v>
      </c>
      <c r="F1033" s="1">
        <v>2020</v>
      </c>
      <c r="G1033" s="1" t="s">
        <v>3</v>
      </c>
      <c r="H1033" s="3">
        <v>8</v>
      </c>
      <c r="I1033" s="3">
        <v>8</v>
      </c>
      <c r="J1033" s="3">
        <v>64</v>
      </c>
      <c r="K1033" s="3">
        <v>8</v>
      </c>
      <c r="L1033" s="1" t="s">
        <v>4</v>
      </c>
    </row>
    <row r="1034" spans="1:12" outlineLevel="2" x14ac:dyDescent="0.25">
      <c r="A1034" s="1">
        <v>25867</v>
      </c>
      <c r="B1034" s="73" t="s">
        <v>388</v>
      </c>
      <c r="C1034" s="1" t="s">
        <v>166</v>
      </c>
      <c r="D1034" s="1" t="s">
        <v>9</v>
      </c>
      <c r="E1034" s="1" t="s">
        <v>10</v>
      </c>
      <c r="F1034" s="1">
        <v>2020</v>
      </c>
      <c r="G1034" s="1" t="s">
        <v>11</v>
      </c>
      <c r="H1034" s="3">
        <v>6</v>
      </c>
      <c r="I1034" s="3">
        <v>6</v>
      </c>
      <c r="J1034" s="3">
        <v>78</v>
      </c>
      <c r="K1034" s="3">
        <v>13</v>
      </c>
      <c r="L1034" s="1" t="s">
        <v>4</v>
      </c>
    </row>
    <row r="1035" spans="1:12" outlineLevel="2" x14ac:dyDescent="0.25">
      <c r="A1035" s="1">
        <v>25867</v>
      </c>
      <c r="B1035" s="73" t="s">
        <v>388</v>
      </c>
      <c r="C1035" s="1" t="s">
        <v>166</v>
      </c>
      <c r="D1035" s="1" t="s">
        <v>9</v>
      </c>
      <c r="E1035" s="1" t="s">
        <v>10</v>
      </c>
      <c r="F1035" s="1">
        <v>2020</v>
      </c>
      <c r="G1035" s="1" t="s">
        <v>3</v>
      </c>
      <c r="H1035" s="3">
        <v>5</v>
      </c>
      <c r="I1035" s="3">
        <v>5</v>
      </c>
      <c r="J1035" s="3">
        <v>65</v>
      </c>
      <c r="K1035" s="3">
        <v>13</v>
      </c>
      <c r="L1035" s="1" t="s">
        <v>4</v>
      </c>
    </row>
    <row r="1036" spans="1:12" outlineLevel="2" x14ac:dyDescent="0.25">
      <c r="A1036" s="1">
        <v>25151</v>
      </c>
      <c r="B1036" s="73" t="s">
        <v>390</v>
      </c>
      <c r="C1036" s="1" t="s">
        <v>136</v>
      </c>
      <c r="D1036" s="1" t="s">
        <v>9</v>
      </c>
      <c r="E1036" s="1" t="s">
        <v>10</v>
      </c>
      <c r="F1036" s="1">
        <v>2020</v>
      </c>
      <c r="G1036" s="1" t="s">
        <v>3</v>
      </c>
      <c r="H1036" s="3">
        <v>182</v>
      </c>
      <c r="I1036" s="3">
        <v>180</v>
      </c>
      <c r="J1036" s="3">
        <v>1440</v>
      </c>
      <c r="K1036" s="3">
        <v>8</v>
      </c>
      <c r="L1036" s="1" t="s">
        <v>4</v>
      </c>
    </row>
    <row r="1037" spans="1:12" outlineLevel="2" x14ac:dyDescent="0.25">
      <c r="A1037" s="1">
        <v>25151</v>
      </c>
      <c r="B1037" s="73" t="s">
        <v>390</v>
      </c>
      <c r="C1037" s="1" t="s">
        <v>136</v>
      </c>
      <c r="D1037" s="1" t="s">
        <v>9</v>
      </c>
      <c r="E1037" s="1" t="s">
        <v>10</v>
      </c>
      <c r="F1037" s="1">
        <v>2020</v>
      </c>
      <c r="G1037" s="1" t="s">
        <v>11</v>
      </c>
      <c r="H1037" s="3">
        <v>78</v>
      </c>
      <c r="I1037" s="3">
        <v>76</v>
      </c>
      <c r="J1037" s="3">
        <v>608</v>
      </c>
      <c r="K1037" s="3">
        <v>8</v>
      </c>
      <c r="L1037" s="1" t="s">
        <v>4</v>
      </c>
    </row>
    <row r="1038" spans="1:12" outlineLevel="2" x14ac:dyDescent="0.25">
      <c r="A1038" s="1">
        <v>25181</v>
      </c>
      <c r="B1038" s="73" t="s">
        <v>390</v>
      </c>
      <c r="C1038" s="1" t="s">
        <v>193</v>
      </c>
      <c r="D1038" s="1" t="s">
        <v>9</v>
      </c>
      <c r="E1038" s="1" t="s">
        <v>10</v>
      </c>
      <c r="F1038" s="1">
        <v>2020</v>
      </c>
      <c r="G1038" s="1" t="s">
        <v>11</v>
      </c>
      <c r="H1038" s="3">
        <v>15</v>
      </c>
      <c r="I1038" s="3">
        <v>15</v>
      </c>
      <c r="J1038" s="3">
        <v>195</v>
      </c>
      <c r="K1038" s="3">
        <v>13</v>
      </c>
      <c r="L1038" s="1" t="s">
        <v>4</v>
      </c>
    </row>
    <row r="1039" spans="1:12" outlineLevel="2" x14ac:dyDescent="0.25">
      <c r="A1039" s="1">
        <v>25181</v>
      </c>
      <c r="B1039" s="73" t="s">
        <v>390</v>
      </c>
      <c r="C1039" s="1" t="s">
        <v>193</v>
      </c>
      <c r="D1039" s="1" t="s">
        <v>9</v>
      </c>
      <c r="E1039" s="1" t="s">
        <v>10</v>
      </c>
      <c r="F1039" s="1">
        <v>2020</v>
      </c>
      <c r="G1039" s="1" t="s">
        <v>3</v>
      </c>
      <c r="H1039" s="3">
        <v>6</v>
      </c>
      <c r="I1039" s="3">
        <v>6</v>
      </c>
      <c r="J1039" s="3">
        <v>60</v>
      </c>
      <c r="K1039" s="3">
        <v>10</v>
      </c>
      <c r="L1039" s="1" t="s">
        <v>4</v>
      </c>
    </row>
    <row r="1040" spans="1:12" outlineLevel="2" x14ac:dyDescent="0.25">
      <c r="A1040" s="1">
        <v>25279</v>
      </c>
      <c r="B1040" s="73" t="s">
        <v>390</v>
      </c>
      <c r="C1040" s="1" t="s">
        <v>118</v>
      </c>
      <c r="D1040" s="1" t="s">
        <v>9</v>
      </c>
      <c r="E1040" s="1" t="s">
        <v>10</v>
      </c>
      <c r="F1040" s="1">
        <v>2020</v>
      </c>
      <c r="G1040" s="1" t="s">
        <v>3</v>
      </c>
      <c r="H1040" s="3">
        <v>40</v>
      </c>
      <c r="I1040" s="3">
        <v>40</v>
      </c>
      <c r="J1040" s="3">
        <v>360</v>
      </c>
      <c r="K1040" s="3">
        <v>9</v>
      </c>
      <c r="L1040" s="1" t="s">
        <v>4</v>
      </c>
    </row>
    <row r="1041" spans="1:12" outlineLevel="2" x14ac:dyDescent="0.25">
      <c r="A1041" s="1">
        <v>25279</v>
      </c>
      <c r="B1041" s="73" t="s">
        <v>390</v>
      </c>
      <c r="C1041" s="1" t="s">
        <v>118</v>
      </c>
      <c r="D1041" s="1" t="s">
        <v>9</v>
      </c>
      <c r="E1041" s="1" t="s">
        <v>10</v>
      </c>
      <c r="F1041" s="1">
        <v>2020</v>
      </c>
      <c r="G1041" s="1" t="s">
        <v>11</v>
      </c>
      <c r="H1041" s="3">
        <v>37</v>
      </c>
      <c r="I1041" s="3">
        <v>35</v>
      </c>
      <c r="J1041" s="3">
        <v>280</v>
      </c>
      <c r="K1041" s="3">
        <v>8</v>
      </c>
      <c r="L1041" s="1" t="s">
        <v>4</v>
      </c>
    </row>
    <row r="1042" spans="1:12" outlineLevel="2" x14ac:dyDescent="0.25">
      <c r="A1042" s="1">
        <v>25335</v>
      </c>
      <c r="B1042" s="73" t="s">
        <v>390</v>
      </c>
      <c r="C1042" s="1" t="s">
        <v>163</v>
      </c>
      <c r="D1042" s="1" t="s">
        <v>9</v>
      </c>
      <c r="E1042" s="1" t="s">
        <v>10</v>
      </c>
      <c r="F1042" s="1">
        <v>2020</v>
      </c>
      <c r="G1042" s="1" t="s">
        <v>11</v>
      </c>
      <c r="H1042" s="3">
        <v>12</v>
      </c>
      <c r="I1042" s="3">
        <v>12</v>
      </c>
      <c r="J1042" s="3">
        <v>72</v>
      </c>
      <c r="K1042" s="3">
        <v>6</v>
      </c>
      <c r="L1042" s="1" t="s">
        <v>4</v>
      </c>
    </row>
    <row r="1043" spans="1:12" outlineLevel="2" x14ac:dyDescent="0.25">
      <c r="A1043" s="1">
        <v>25335</v>
      </c>
      <c r="B1043" s="73" t="s">
        <v>390</v>
      </c>
      <c r="C1043" s="1" t="s">
        <v>163</v>
      </c>
      <c r="D1043" s="1" t="s">
        <v>9</v>
      </c>
      <c r="E1043" s="1" t="s">
        <v>10</v>
      </c>
      <c r="F1043" s="1">
        <v>2020</v>
      </c>
      <c r="G1043" s="1" t="s">
        <v>3</v>
      </c>
      <c r="H1043" s="3">
        <v>10</v>
      </c>
      <c r="I1043" s="3">
        <v>10</v>
      </c>
      <c r="J1043" s="3">
        <v>60</v>
      </c>
      <c r="K1043" s="3">
        <v>6</v>
      </c>
      <c r="L1043" s="1" t="s">
        <v>4</v>
      </c>
    </row>
    <row r="1044" spans="1:12" outlineLevel="2" x14ac:dyDescent="0.25">
      <c r="A1044" s="1">
        <v>25594</v>
      </c>
      <c r="B1044" s="73" t="s">
        <v>390</v>
      </c>
      <c r="C1044" s="1" t="s">
        <v>157</v>
      </c>
      <c r="D1044" s="1" t="s">
        <v>9</v>
      </c>
      <c r="E1044" s="1" t="s">
        <v>10</v>
      </c>
      <c r="F1044" s="1">
        <v>2020</v>
      </c>
      <c r="G1044" s="1" t="s">
        <v>3</v>
      </c>
      <c r="H1044" s="3">
        <v>66</v>
      </c>
      <c r="I1044" s="3">
        <v>66</v>
      </c>
      <c r="J1044" s="3">
        <v>660</v>
      </c>
      <c r="K1044" s="3">
        <v>10</v>
      </c>
      <c r="L1044" s="1" t="s">
        <v>4</v>
      </c>
    </row>
    <row r="1045" spans="1:12" outlineLevel="2" x14ac:dyDescent="0.25">
      <c r="A1045" s="1">
        <v>25594</v>
      </c>
      <c r="B1045" s="73" t="s">
        <v>390</v>
      </c>
      <c r="C1045" s="1" t="s">
        <v>157</v>
      </c>
      <c r="D1045" s="1" t="s">
        <v>9</v>
      </c>
      <c r="E1045" s="1" t="s">
        <v>10</v>
      </c>
      <c r="F1045" s="1">
        <v>2020</v>
      </c>
      <c r="G1045" s="1" t="s">
        <v>11</v>
      </c>
      <c r="H1045" s="3">
        <v>45</v>
      </c>
      <c r="I1045" s="3">
        <v>45</v>
      </c>
      <c r="J1045" s="3">
        <v>450</v>
      </c>
      <c r="K1045" s="3">
        <v>10</v>
      </c>
      <c r="L1045" s="1" t="s">
        <v>4</v>
      </c>
    </row>
    <row r="1046" spans="1:12" outlineLevel="2" x14ac:dyDescent="0.25">
      <c r="A1046" s="1">
        <v>25841</v>
      </c>
      <c r="B1046" s="73" t="s">
        <v>390</v>
      </c>
      <c r="C1046" s="1" t="s">
        <v>125</v>
      </c>
      <c r="D1046" s="1" t="s">
        <v>9</v>
      </c>
      <c r="E1046" s="1" t="s">
        <v>10</v>
      </c>
      <c r="F1046" s="1">
        <v>2020</v>
      </c>
      <c r="G1046" s="1" t="s">
        <v>3</v>
      </c>
      <c r="H1046" s="3">
        <v>400</v>
      </c>
      <c r="I1046" s="3">
        <v>400</v>
      </c>
      <c r="J1046" s="3">
        <v>2000</v>
      </c>
      <c r="K1046" s="3">
        <v>5</v>
      </c>
      <c r="L1046" s="1" t="s">
        <v>4</v>
      </c>
    </row>
    <row r="1047" spans="1:12" outlineLevel="2" x14ac:dyDescent="0.25">
      <c r="A1047" s="1">
        <v>25845</v>
      </c>
      <c r="B1047" s="73" t="s">
        <v>390</v>
      </c>
      <c r="C1047" s="1" t="s">
        <v>63</v>
      </c>
      <c r="D1047" s="1" t="s">
        <v>9</v>
      </c>
      <c r="E1047" s="1" t="s">
        <v>10</v>
      </c>
      <c r="F1047" s="1">
        <v>2020</v>
      </c>
      <c r="G1047" s="1" t="s">
        <v>3</v>
      </c>
      <c r="H1047" s="3">
        <v>4</v>
      </c>
      <c r="I1047" s="3">
        <v>4</v>
      </c>
      <c r="J1047" s="3">
        <v>40</v>
      </c>
      <c r="K1047" s="3">
        <v>10</v>
      </c>
      <c r="L1047" s="1" t="s">
        <v>4</v>
      </c>
    </row>
    <row r="1048" spans="1:12" outlineLevel="2" x14ac:dyDescent="0.25">
      <c r="A1048" s="1">
        <v>25394</v>
      </c>
      <c r="B1048" s="73" t="s">
        <v>391</v>
      </c>
      <c r="C1048" s="1" t="s">
        <v>202</v>
      </c>
      <c r="D1048" s="1" t="s">
        <v>9</v>
      </c>
      <c r="E1048" s="1" t="s">
        <v>10</v>
      </c>
      <c r="F1048" s="1">
        <v>2020</v>
      </c>
      <c r="G1048" s="1" t="s">
        <v>3</v>
      </c>
      <c r="H1048" s="3">
        <v>4</v>
      </c>
      <c r="I1048" s="3">
        <v>3</v>
      </c>
      <c r="J1048" s="3">
        <v>9</v>
      </c>
      <c r="K1048" s="3">
        <v>3</v>
      </c>
      <c r="L1048" s="1" t="s">
        <v>4</v>
      </c>
    </row>
    <row r="1049" spans="1:12" outlineLevel="2" x14ac:dyDescent="0.25">
      <c r="A1049" s="1">
        <v>25394</v>
      </c>
      <c r="B1049" s="73" t="s">
        <v>391</v>
      </c>
      <c r="C1049" s="1" t="s">
        <v>202</v>
      </c>
      <c r="D1049" s="1" t="s">
        <v>9</v>
      </c>
      <c r="E1049" s="1" t="s">
        <v>10</v>
      </c>
      <c r="F1049" s="1">
        <v>2020</v>
      </c>
      <c r="G1049" s="1" t="s">
        <v>11</v>
      </c>
      <c r="H1049" s="3">
        <v>4</v>
      </c>
      <c r="I1049" s="3">
        <v>4</v>
      </c>
      <c r="J1049" s="3">
        <v>12</v>
      </c>
      <c r="K1049" s="3">
        <v>3</v>
      </c>
      <c r="L1049" s="1" t="s">
        <v>4</v>
      </c>
    </row>
    <row r="1050" spans="1:12" outlineLevel="2" x14ac:dyDescent="0.25">
      <c r="A1050" s="1">
        <v>25513</v>
      </c>
      <c r="B1050" s="73" t="s">
        <v>391</v>
      </c>
      <c r="C1050" s="1" t="s">
        <v>21</v>
      </c>
      <c r="D1050" s="1" t="s">
        <v>9</v>
      </c>
      <c r="E1050" s="1" t="s">
        <v>10</v>
      </c>
      <c r="F1050" s="1">
        <v>2020</v>
      </c>
      <c r="G1050" s="1" t="s">
        <v>11</v>
      </c>
      <c r="H1050" s="3">
        <v>10</v>
      </c>
      <c r="I1050" s="3">
        <v>10</v>
      </c>
      <c r="J1050" s="3">
        <v>50</v>
      </c>
      <c r="K1050" s="3">
        <v>5</v>
      </c>
      <c r="L1050" s="1" t="s">
        <v>4</v>
      </c>
    </row>
    <row r="1051" spans="1:12" outlineLevel="2" x14ac:dyDescent="0.25">
      <c r="A1051" s="1">
        <v>25513</v>
      </c>
      <c r="B1051" s="73" t="s">
        <v>391</v>
      </c>
      <c r="C1051" s="1" t="s">
        <v>21</v>
      </c>
      <c r="D1051" s="1" t="s">
        <v>9</v>
      </c>
      <c r="E1051" s="1" t="s">
        <v>10</v>
      </c>
      <c r="F1051" s="1">
        <v>2020</v>
      </c>
      <c r="G1051" s="1" t="s">
        <v>3</v>
      </c>
      <c r="H1051" s="3">
        <v>9</v>
      </c>
      <c r="I1051" s="3">
        <v>7</v>
      </c>
      <c r="J1051" s="3">
        <v>42</v>
      </c>
      <c r="K1051" s="3">
        <v>6</v>
      </c>
      <c r="L1051" s="1" t="s">
        <v>4</v>
      </c>
    </row>
    <row r="1052" spans="1:12" outlineLevel="2" x14ac:dyDescent="0.25">
      <c r="A1052" s="1">
        <v>25053</v>
      </c>
      <c r="B1052" s="74" t="s">
        <v>395</v>
      </c>
      <c r="C1052" s="1" t="s">
        <v>84</v>
      </c>
      <c r="D1052" s="1" t="s">
        <v>9</v>
      </c>
      <c r="E1052" s="1" t="s">
        <v>10</v>
      </c>
      <c r="F1052" s="1">
        <v>2020</v>
      </c>
      <c r="G1052" s="1" t="s">
        <v>3</v>
      </c>
      <c r="H1052" s="3">
        <v>32</v>
      </c>
      <c r="I1052" s="3">
        <v>28</v>
      </c>
      <c r="J1052" s="3">
        <v>168</v>
      </c>
      <c r="K1052" s="3">
        <v>6</v>
      </c>
      <c r="L1052" s="1" t="s">
        <v>4</v>
      </c>
    </row>
    <row r="1053" spans="1:12" outlineLevel="2" x14ac:dyDescent="0.25">
      <c r="A1053" s="1">
        <v>25053</v>
      </c>
      <c r="B1053" s="74" t="s">
        <v>395</v>
      </c>
      <c r="C1053" s="1" t="s">
        <v>84</v>
      </c>
      <c r="D1053" s="1" t="s">
        <v>9</v>
      </c>
      <c r="E1053" s="1" t="s">
        <v>10</v>
      </c>
      <c r="F1053" s="1">
        <v>2020</v>
      </c>
      <c r="G1053" s="1" t="s">
        <v>11</v>
      </c>
      <c r="H1053" s="3">
        <v>32</v>
      </c>
      <c r="I1053" s="3">
        <v>29</v>
      </c>
      <c r="J1053" s="3">
        <v>145</v>
      </c>
      <c r="K1053" s="3">
        <v>5</v>
      </c>
      <c r="L1053" s="1" t="s">
        <v>4</v>
      </c>
    </row>
    <row r="1054" spans="1:12" outlineLevel="2" x14ac:dyDescent="0.25">
      <c r="A1054" s="1">
        <v>25290</v>
      </c>
      <c r="B1054" s="74" t="s">
        <v>395</v>
      </c>
      <c r="C1054" s="1" t="s">
        <v>197</v>
      </c>
      <c r="D1054" s="1" t="s">
        <v>9</v>
      </c>
      <c r="E1054" s="1" t="s">
        <v>10</v>
      </c>
      <c r="F1054" s="1">
        <v>2020</v>
      </c>
      <c r="G1054" s="1" t="s">
        <v>3</v>
      </c>
      <c r="H1054" s="3">
        <v>180</v>
      </c>
      <c r="I1054" s="3">
        <v>180</v>
      </c>
      <c r="J1054" s="3">
        <v>1440</v>
      </c>
      <c r="K1054" s="3">
        <v>8</v>
      </c>
      <c r="L1054" s="1" t="s">
        <v>4</v>
      </c>
    </row>
    <row r="1055" spans="1:12" outlineLevel="2" x14ac:dyDescent="0.25">
      <c r="A1055" s="1">
        <v>25290</v>
      </c>
      <c r="B1055" s="74" t="s">
        <v>395</v>
      </c>
      <c r="C1055" s="1" t="s">
        <v>197</v>
      </c>
      <c r="D1055" s="1" t="s">
        <v>9</v>
      </c>
      <c r="E1055" s="1" t="s">
        <v>10</v>
      </c>
      <c r="F1055" s="1">
        <v>2020</v>
      </c>
      <c r="G1055" s="1" t="s">
        <v>11</v>
      </c>
      <c r="H1055" s="3">
        <v>120</v>
      </c>
      <c r="I1055" s="3">
        <v>116</v>
      </c>
      <c r="J1055" s="3">
        <v>928</v>
      </c>
      <c r="K1055" s="3">
        <v>8</v>
      </c>
      <c r="L1055" s="1" t="s">
        <v>4</v>
      </c>
    </row>
    <row r="1056" spans="1:12" outlineLevel="2" x14ac:dyDescent="0.25">
      <c r="A1056" s="1">
        <v>25524</v>
      </c>
      <c r="B1056" s="74" t="s">
        <v>395</v>
      </c>
      <c r="C1056" s="1" t="s">
        <v>165</v>
      </c>
      <c r="D1056" s="1" t="s">
        <v>9</v>
      </c>
      <c r="E1056" s="1" t="s">
        <v>10</v>
      </c>
      <c r="F1056" s="1">
        <v>2020</v>
      </c>
      <c r="G1056" s="1" t="s">
        <v>11</v>
      </c>
      <c r="H1056" s="3">
        <v>90</v>
      </c>
      <c r="I1056" s="3">
        <v>90</v>
      </c>
      <c r="J1056" s="3">
        <v>1800</v>
      </c>
      <c r="K1056" s="3">
        <v>20</v>
      </c>
      <c r="L1056" s="1" t="s">
        <v>4</v>
      </c>
    </row>
    <row r="1057" spans="1:12" outlineLevel="2" x14ac:dyDescent="0.25">
      <c r="A1057" s="1">
        <v>25524</v>
      </c>
      <c r="B1057" s="74" t="s">
        <v>395</v>
      </c>
      <c r="C1057" s="1" t="s">
        <v>165</v>
      </c>
      <c r="D1057" s="1" t="s">
        <v>9</v>
      </c>
      <c r="E1057" s="1" t="s">
        <v>10</v>
      </c>
      <c r="F1057" s="1">
        <v>2020</v>
      </c>
      <c r="G1057" s="1" t="s">
        <v>3</v>
      </c>
      <c r="H1057" s="3">
        <v>80</v>
      </c>
      <c r="I1057" s="3">
        <v>80</v>
      </c>
      <c r="J1057" s="3">
        <v>1600</v>
      </c>
      <c r="K1057" s="3">
        <v>20</v>
      </c>
      <c r="L1057" s="1" t="s">
        <v>4</v>
      </c>
    </row>
    <row r="1058" spans="1:12" outlineLevel="2" x14ac:dyDescent="0.25">
      <c r="A1058" s="1">
        <v>25649</v>
      </c>
      <c r="B1058" s="74" t="s">
        <v>395</v>
      </c>
      <c r="C1058" s="1" t="s">
        <v>162</v>
      </c>
      <c r="D1058" s="1" t="s">
        <v>9</v>
      </c>
      <c r="E1058" s="1" t="s">
        <v>10</v>
      </c>
      <c r="F1058" s="1">
        <v>2020</v>
      </c>
      <c r="G1058" s="1" t="s">
        <v>3</v>
      </c>
      <c r="H1058" s="3">
        <v>20</v>
      </c>
      <c r="I1058" s="3">
        <v>18</v>
      </c>
      <c r="J1058" s="3">
        <v>198</v>
      </c>
      <c r="K1058" s="3">
        <v>11</v>
      </c>
      <c r="L1058" s="1" t="s">
        <v>4</v>
      </c>
    </row>
    <row r="1059" spans="1:12" outlineLevel="2" x14ac:dyDescent="0.25">
      <c r="A1059" s="1">
        <v>25649</v>
      </c>
      <c r="B1059" s="74" t="s">
        <v>395</v>
      </c>
      <c r="C1059" s="1" t="s">
        <v>162</v>
      </c>
      <c r="D1059" s="1" t="s">
        <v>9</v>
      </c>
      <c r="E1059" s="1" t="s">
        <v>10</v>
      </c>
      <c r="F1059" s="1">
        <v>2020</v>
      </c>
      <c r="G1059" s="1" t="s">
        <v>11</v>
      </c>
      <c r="H1059" s="3">
        <v>18</v>
      </c>
      <c r="I1059" s="3">
        <v>16</v>
      </c>
      <c r="J1059" s="3">
        <v>196</v>
      </c>
      <c r="K1059" s="3">
        <v>12.25</v>
      </c>
      <c r="L1059" s="1" t="s">
        <v>4</v>
      </c>
    </row>
    <row r="1060" spans="1:12" outlineLevel="2" x14ac:dyDescent="0.25">
      <c r="A1060" s="1">
        <v>25743</v>
      </c>
      <c r="B1060" s="74" t="s">
        <v>395</v>
      </c>
      <c r="C1060" s="1" t="s">
        <v>0</v>
      </c>
      <c r="D1060" s="1" t="s">
        <v>9</v>
      </c>
      <c r="E1060" s="1" t="s">
        <v>10</v>
      </c>
      <c r="F1060" s="1">
        <v>2020</v>
      </c>
      <c r="G1060" s="1" t="s">
        <v>11</v>
      </c>
      <c r="H1060" s="3">
        <v>50</v>
      </c>
      <c r="I1060" s="3">
        <v>50</v>
      </c>
      <c r="J1060" s="3">
        <v>295</v>
      </c>
      <c r="K1060" s="3">
        <v>5.9</v>
      </c>
      <c r="L1060" s="1" t="s">
        <v>4</v>
      </c>
    </row>
    <row r="1061" spans="1:12" outlineLevel="2" x14ac:dyDescent="0.25">
      <c r="A1061" s="1">
        <v>25743</v>
      </c>
      <c r="B1061" s="74" t="s">
        <v>395</v>
      </c>
      <c r="C1061" s="1" t="s">
        <v>0</v>
      </c>
      <c r="D1061" s="1" t="s">
        <v>9</v>
      </c>
      <c r="E1061" s="1" t="s">
        <v>10</v>
      </c>
      <c r="F1061" s="1">
        <v>2020</v>
      </c>
      <c r="G1061" s="1" t="s">
        <v>3</v>
      </c>
      <c r="H1061" s="3">
        <v>30</v>
      </c>
      <c r="I1061" s="3">
        <v>30</v>
      </c>
      <c r="J1061" s="3">
        <v>180</v>
      </c>
      <c r="K1061" s="3">
        <v>6</v>
      </c>
      <c r="L1061" s="1" t="s">
        <v>4</v>
      </c>
    </row>
    <row r="1062" spans="1:12" outlineLevel="2" x14ac:dyDescent="0.25">
      <c r="A1062" s="1">
        <v>25805</v>
      </c>
      <c r="B1062" s="74" t="s">
        <v>395</v>
      </c>
      <c r="C1062" s="1" t="s">
        <v>59</v>
      </c>
      <c r="D1062" s="1" t="s">
        <v>9</v>
      </c>
      <c r="E1062" s="1" t="s">
        <v>10</v>
      </c>
      <c r="F1062" s="1">
        <v>2020</v>
      </c>
      <c r="G1062" s="1" t="s">
        <v>11</v>
      </c>
      <c r="H1062" s="3">
        <v>7</v>
      </c>
      <c r="I1062" s="3">
        <v>7</v>
      </c>
      <c r="J1062" s="3">
        <v>42</v>
      </c>
      <c r="K1062" s="3">
        <v>6</v>
      </c>
      <c r="L1062" s="1" t="s">
        <v>4</v>
      </c>
    </row>
    <row r="1063" spans="1:12" outlineLevel="2" x14ac:dyDescent="0.25">
      <c r="A1063" s="1">
        <v>25805</v>
      </c>
      <c r="B1063" s="74" t="s">
        <v>395</v>
      </c>
      <c r="C1063" s="1" t="s">
        <v>59</v>
      </c>
      <c r="D1063" s="1" t="s">
        <v>9</v>
      </c>
      <c r="E1063" s="1" t="s">
        <v>10</v>
      </c>
      <c r="F1063" s="1">
        <v>2020</v>
      </c>
      <c r="G1063" s="1" t="s">
        <v>3</v>
      </c>
      <c r="H1063" s="3">
        <v>6</v>
      </c>
      <c r="I1063" s="3">
        <v>6</v>
      </c>
      <c r="J1063" s="3">
        <v>36</v>
      </c>
      <c r="K1063" s="3">
        <v>6</v>
      </c>
      <c r="L1063" s="1" t="s">
        <v>4</v>
      </c>
    </row>
    <row r="1064" spans="1:12" outlineLevel="2" x14ac:dyDescent="0.25">
      <c r="A1064" s="1">
        <v>25506</v>
      </c>
      <c r="B1064" s="74" t="s">
        <v>395</v>
      </c>
      <c r="C1064" s="1" t="s">
        <v>205</v>
      </c>
      <c r="D1064" s="1" t="s">
        <v>9</v>
      </c>
      <c r="E1064" s="1" t="s">
        <v>10</v>
      </c>
      <c r="F1064" s="1">
        <v>2020</v>
      </c>
      <c r="G1064" s="1" t="s">
        <v>11</v>
      </c>
      <c r="H1064" s="3">
        <v>40</v>
      </c>
      <c r="I1064" s="3">
        <v>40</v>
      </c>
      <c r="J1064" s="3">
        <v>720</v>
      </c>
      <c r="K1064" s="3">
        <v>18</v>
      </c>
      <c r="L1064" s="1" t="s">
        <v>4</v>
      </c>
    </row>
    <row r="1065" spans="1:12" outlineLevel="2" x14ac:dyDescent="0.25">
      <c r="A1065" s="1">
        <v>25506</v>
      </c>
      <c r="B1065" s="74" t="s">
        <v>395</v>
      </c>
      <c r="C1065" s="1" t="s">
        <v>205</v>
      </c>
      <c r="D1065" s="1" t="s">
        <v>9</v>
      </c>
      <c r="E1065" s="1" t="s">
        <v>10</v>
      </c>
      <c r="F1065" s="1">
        <v>2020</v>
      </c>
      <c r="G1065" s="1" t="s">
        <v>3</v>
      </c>
      <c r="H1065" s="3">
        <v>35</v>
      </c>
      <c r="I1065" s="3">
        <v>30</v>
      </c>
      <c r="J1065" s="3">
        <v>540</v>
      </c>
      <c r="K1065" s="3">
        <v>18</v>
      </c>
      <c r="L1065" s="1" t="s">
        <v>4</v>
      </c>
    </row>
    <row r="1066" spans="1:12" outlineLevel="2" x14ac:dyDescent="0.25">
      <c r="A1066" s="1">
        <v>25040</v>
      </c>
      <c r="B1066" s="74" t="s">
        <v>396</v>
      </c>
      <c r="C1066" s="1" t="s">
        <v>31</v>
      </c>
      <c r="D1066" s="1" t="s">
        <v>9</v>
      </c>
      <c r="E1066" s="1" t="s">
        <v>10</v>
      </c>
      <c r="F1066" s="1">
        <v>2020</v>
      </c>
      <c r="G1066" s="1" t="s">
        <v>11</v>
      </c>
      <c r="H1066" s="3">
        <v>32</v>
      </c>
      <c r="I1066" s="3">
        <v>30</v>
      </c>
      <c r="J1066" s="3">
        <v>360</v>
      </c>
      <c r="K1066" s="3">
        <v>12</v>
      </c>
      <c r="L1066" s="1" t="s">
        <v>4</v>
      </c>
    </row>
    <row r="1067" spans="1:12" outlineLevel="2" x14ac:dyDescent="0.25">
      <c r="A1067" s="1">
        <v>25040</v>
      </c>
      <c r="B1067" s="74" t="s">
        <v>396</v>
      </c>
      <c r="C1067" s="1" t="s">
        <v>31</v>
      </c>
      <c r="D1067" s="1" t="s">
        <v>9</v>
      </c>
      <c r="E1067" s="1" t="s">
        <v>10</v>
      </c>
      <c r="F1067" s="1">
        <v>2020</v>
      </c>
      <c r="G1067" s="1" t="s">
        <v>3</v>
      </c>
      <c r="H1067" s="3">
        <v>30</v>
      </c>
      <c r="I1067" s="3">
        <v>28</v>
      </c>
      <c r="J1067" s="3">
        <v>336</v>
      </c>
      <c r="K1067" s="3">
        <v>12</v>
      </c>
      <c r="L1067" s="1" t="s">
        <v>4</v>
      </c>
    </row>
    <row r="1068" spans="1:12" outlineLevel="2" x14ac:dyDescent="0.25">
      <c r="A1068" s="1">
        <v>25596</v>
      </c>
      <c r="B1068" s="74" t="s">
        <v>396</v>
      </c>
      <c r="C1068" s="1" t="s">
        <v>161</v>
      </c>
      <c r="D1068" s="1" t="s">
        <v>9</v>
      </c>
      <c r="E1068" s="1" t="s">
        <v>10</v>
      </c>
      <c r="F1068" s="1">
        <v>2020</v>
      </c>
      <c r="G1068" s="1" t="s">
        <v>3</v>
      </c>
      <c r="H1068" s="3">
        <v>120</v>
      </c>
      <c r="I1068" s="3">
        <v>110</v>
      </c>
      <c r="J1068" s="3">
        <v>1100</v>
      </c>
      <c r="K1068" s="3">
        <v>10</v>
      </c>
      <c r="L1068" s="1" t="s">
        <v>4</v>
      </c>
    </row>
    <row r="1069" spans="1:12" outlineLevel="2" x14ac:dyDescent="0.25">
      <c r="A1069" s="1">
        <v>25596</v>
      </c>
      <c r="B1069" s="74" t="s">
        <v>396</v>
      </c>
      <c r="C1069" s="1" t="s">
        <v>161</v>
      </c>
      <c r="D1069" s="1" t="s">
        <v>9</v>
      </c>
      <c r="E1069" s="1" t="s">
        <v>10</v>
      </c>
      <c r="F1069" s="1">
        <v>2020</v>
      </c>
      <c r="G1069" s="1" t="s">
        <v>11</v>
      </c>
      <c r="H1069" s="3">
        <v>115</v>
      </c>
      <c r="I1069" s="3">
        <v>115</v>
      </c>
      <c r="J1069" s="3">
        <v>1150</v>
      </c>
      <c r="K1069" s="3">
        <v>10</v>
      </c>
      <c r="L1069" s="1" t="s">
        <v>4</v>
      </c>
    </row>
    <row r="1070" spans="1:12" outlineLevel="1" x14ac:dyDescent="0.25">
      <c r="A1070" s="107"/>
      <c r="B1070" s="108"/>
      <c r="C1070" s="107"/>
      <c r="D1070" s="107"/>
      <c r="E1070" s="109" t="s">
        <v>494</v>
      </c>
      <c r="F1070" s="107"/>
      <c r="G1070" s="107"/>
      <c r="H1070" s="110">
        <f>SUBTOTAL(9,H1025:H1069)</f>
        <v>2077</v>
      </c>
      <c r="I1070" s="110">
        <f>SUBTOTAL(9,I1025:I1069)</f>
        <v>2014</v>
      </c>
      <c r="J1070" s="110">
        <f>SUBTOTAL(9,J1025:J1069)</f>
        <v>18296.5</v>
      </c>
      <c r="K1070" s="110"/>
      <c r="L1070" s="107"/>
    </row>
    <row r="1071" spans="1:12" outlineLevel="2" x14ac:dyDescent="0.25">
      <c r="A1071" s="112">
        <v>25898</v>
      </c>
      <c r="B1071" s="113" t="s">
        <v>393</v>
      </c>
      <c r="C1071" s="112" t="s">
        <v>220</v>
      </c>
      <c r="D1071" s="112" t="s">
        <v>373</v>
      </c>
      <c r="E1071" s="112" t="s">
        <v>373</v>
      </c>
      <c r="F1071" s="112">
        <v>2020</v>
      </c>
      <c r="G1071" s="112"/>
      <c r="H1071" s="112">
        <v>27.5</v>
      </c>
      <c r="I1071" s="112">
        <v>27.5</v>
      </c>
      <c r="J1071" s="112"/>
      <c r="K1071" s="112"/>
      <c r="L1071" s="112" t="s">
        <v>50</v>
      </c>
    </row>
    <row r="1072" spans="1:12" outlineLevel="2" x14ac:dyDescent="0.25">
      <c r="A1072" s="114">
        <v>25123</v>
      </c>
      <c r="B1072" s="115" t="s">
        <v>396</v>
      </c>
      <c r="C1072" s="114" t="s">
        <v>152</v>
      </c>
      <c r="D1072" s="114" t="s">
        <v>373</v>
      </c>
      <c r="E1072" s="114" t="s">
        <v>373</v>
      </c>
      <c r="F1072" s="114">
        <v>2020</v>
      </c>
      <c r="G1072" s="114"/>
      <c r="H1072" s="114">
        <v>11</v>
      </c>
      <c r="I1072" s="114">
        <v>11</v>
      </c>
      <c r="J1072" s="114" t="s">
        <v>225</v>
      </c>
      <c r="K1072" s="114"/>
      <c r="L1072" s="114" t="s">
        <v>50</v>
      </c>
    </row>
    <row r="1073" spans="1:12" outlineLevel="1" x14ac:dyDescent="0.25">
      <c r="A1073" s="107"/>
      <c r="B1073" s="108"/>
      <c r="C1073" s="107"/>
      <c r="D1073" s="107"/>
      <c r="E1073" s="109" t="s">
        <v>495</v>
      </c>
      <c r="F1073" s="107"/>
      <c r="G1073" s="107"/>
      <c r="H1073" s="107">
        <f>SUBTOTAL(9,H1071:H1072)</f>
        <v>38.5</v>
      </c>
      <c r="I1073" s="107">
        <f>SUBTOTAL(9,I1071:I1072)</f>
        <v>38.5</v>
      </c>
      <c r="J1073" s="107">
        <f>SUBTOTAL(9,J1071:J1072)</f>
        <v>0</v>
      </c>
      <c r="K1073" s="107"/>
      <c r="L1073" s="107"/>
    </row>
    <row r="1074" spans="1:12" outlineLevel="2" x14ac:dyDescent="0.25">
      <c r="A1074" s="112">
        <v>25513</v>
      </c>
      <c r="B1074" s="116" t="s">
        <v>391</v>
      </c>
      <c r="C1074" s="112" t="s">
        <v>21</v>
      </c>
      <c r="D1074" s="112" t="s">
        <v>372</v>
      </c>
      <c r="E1074" s="112" t="s">
        <v>372</v>
      </c>
      <c r="F1074" s="112">
        <v>2020</v>
      </c>
      <c r="G1074" s="112"/>
      <c r="H1074" s="112">
        <v>22</v>
      </c>
      <c r="I1074" s="112">
        <v>19</v>
      </c>
      <c r="J1074" s="112"/>
      <c r="K1074" s="112"/>
      <c r="L1074" s="112" t="s">
        <v>50</v>
      </c>
    </row>
    <row r="1075" spans="1:12" outlineLevel="2" x14ac:dyDescent="0.25">
      <c r="A1075" s="114">
        <v>25885</v>
      </c>
      <c r="B1075" s="117" t="s">
        <v>391</v>
      </c>
      <c r="C1075" s="114" t="s">
        <v>113</v>
      </c>
      <c r="D1075" s="114" t="s">
        <v>372</v>
      </c>
      <c r="E1075" s="114" t="s">
        <v>372</v>
      </c>
      <c r="F1075" s="114">
        <v>2020</v>
      </c>
      <c r="G1075" s="114"/>
      <c r="H1075" s="114">
        <v>6.5</v>
      </c>
      <c r="I1075" s="114">
        <v>1.5</v>
      </c>
      <c r="J1075" s="114"/>
      <c r="K1075" s="114"/>
      <c r="L1075" s="114" t="s">
        <v>50</v>
      </c>
    </row>
    <row r="1076" spans="1:12" outlineLevel="1" x14ac:dyDescent="0.25">
      <c r="A1076" s="107"/>
      <c r="B1076" s="111"/>
      <c r="C1076" s="107"/>
      <c r="D1076" s="107"/>
      <c r="E1076" s="109" t="s">
        <v>496</v>
      </c>
      <c r="F1076" s="107"/>
      <c r="G1076" s="107"/>
      <c r="H1076" s="107">
        <f>SUBTOTAL(9,H1074:H1075)</f>
        <v>28.5</v>
      </c>
      <c r="I1076" s="107">
        <f>SUBTOTAL(9,I1074:I1075)</f>
        <v>20.5</v>
      </c>
      <c r="J1076" s="107">
        <f>SUBTOTAL(9,J1074:J1075)</f>
        <v>0</v>
      </c>
      <c r="K1076" s="107"/>
      <c r="L1076" s="107"/>
    </row>
    <row r="1077" spans="1:12" outlineLevel="2" x14ac:dyDescent="0.25">
      <c r="A1077" s="5">
        <v>25436</v>
      </c>
      <c r="B1077" s="105" t="s">
        <v>384</v>
      </c>
      <c r="C1077" s="5" t="s">
        <v>51</v>
      </c>
      <c r="D1077" s="5" t="s">
        <v>44</v>
      </c>
      <c r="E1077" s="5" t="s">
        <v>45</v>
      </c>
      <c r="F1077" s="5">
        <v>2020</v>
      </c>
      <c r="G1077" s="5" t="s">
        <v>3</v>
      </c>
      <c r="H1077" s="6">
        <v>7</v>
      </c>
      <c r="I1077" s="6">
        <v>7</v>
      </c>
      <c r="J1077" s="6">
        <v>105</v>
      </c>
      <c r="K1077" s="6">
        <v>15</v>
      </c>
      <c r="L1077" s="5" t="s">
        <v>4</v>
      </c>
    </row>
    <row r="1078" spans="1:12" outlineLevel="2" x14ac:dyDescent="0.25">
      <c r="A1078" s="1">
        <v>25436</v>
      </c>
      <c r="B1078" s="73" t="s">
        <v>384</v>
      </c>
      <c r="C1078" s="1" t="s">
        <v>51</v>
      </c>
      <c r="D1078" s="1" t="s">
        <v>44</v>
      </c>
      <c r="E1078" s="1" t="s">
        <v>45</v>
      </c>
      <c r="F1078" s="1">
        <v>2020</v>
      </c>
      <c r="G1078" s="1" t="s">
        <v>11</v>
      </c>
      <c r="H1078" s="3">
        <v>7</v>
      </c>
      <c r="I1078" s="3">
        <v>7</v>
      </c>
      <c r="J1078" s="3">
        <v>105</v>
      </c>
      <c r="K1078" s="3">
        <v>15</v>
      </c>
      <c r="L1078" s="1" t="s">
        <v>4</v>
      </c>
    </row>
    <row r="1079" spans="1:12" outlineLevel="2" x14ac:dyDescent="0.25">
      <c r="A1079" s="1">
        <v>25491</v>
      </c>
      <c r="B1079" s="73" t="s">
        <v>386</v>
      </c>
      <c r="C1079" s="1" t="s">
        <v>176</v>
      </c>
      <c r="D1079" s="1" t="s">
        <v>44</v>
      </c>
      <c r="E1079" s="1" t="s">
        <v>45</v>
      </c>
      <c r="F1079" s="1">
        <v>2020</v>
      </c>
      <c r="G1079" s="1" t="s">
        <v>11</v>
      </c>
      <c r="H1079" s="3">
        <v>1</v>
      </c>
      <c r="I1079" s="3">
        <v>0.9</v>
      </c>
      <c r="J1079" s="3">
        <v>4.5</v>
      </c>
      <c r="K1079" s="3">
        <v>5</v>
      </c>
      <c r="L1079" s="1" t="s">
        <v>4</v>
      </c>
    </row>
    <row r="1080" spans="1:12" outlineLevel="2" x14ac:dyDescent="0.25">
      <c r="A1080" s="1">
        <v>25491</v>
      </c>
      <c r="B1080" s="73" t="s">
        <v>386</v>
      </c>
      <c r="C1080" s="1" t="s">
        <v>176</v>
      </c>
      <c r="D1080" s="1" t="s">
        <v>44</v>
      </c>
      <c r="E1080" s="1" t="s">
        <v>45</v>
      </c>
      <c r="F1080" s="1">
        <v>2020</v>
      </c>
      <c r="G1080" s="1" t="s">
        <v>3</v>
      </c>
      <c r="H1080" s="3">
        <v>0.5</v>
      </c>
      <c r="I1080" s="3">
        <v>0.4</v>
      </c>
      <c r="J1080" s="3">
        <v>2</v>
      </c>
      <c r="K1080" s="3">
        <v>5</v>
      </c>
      <c r="L1080" s="1" t="s">
        <v>4</v>
      </c>
    </row>
    <row r="1081" spans="1:12" outlineLevel="2" x14ac:dyDescent="0.25">
      <c r="A1081" s="1">
        <v>25718</v>
      </c>
      <c r="B1081" s="73" t="s">
        <v>386</v>
      </c>
      <c r="C1081" s="1" t="s">
        <v>209</v>
      </c>
      <c r="D1081" s="1" t="s">
        <v>44</v>
      </c>
      <c r="E1081" s="1" t="s">
        <v>45</v>
      </c>
      <c r="F1081" s="1">
        <v>2020</v>
      </c>
      <c r="G1081" s="1" t="s">
        <v>3</v>
      </c>
      <c r="H1081" s="3">
        <v>6</v>
      </c>
      <c r="I1081" s="3">
        <v>5</v>
      </c>
      <c r="J1081" s="3">
        <v>7</v>
      </c>
      <c r="K1081" s="3">
        <v>1.4</v>
      </c>
      <c r="L1081" s="1" t="s">
        <v>4</v>
      </c>
    </row>
    <row r="1082" spans="1:12" outlineLevel="2" x14ac:dyDescent="0.25">
      <c r="A1082" s="1">
        <v>25718</v>
      </c>
      <c r="B1082" s="73" t="s">
        <v>386</v>
      </c>
      <c r="C1082" s="1" t="s">
        <v>209</v>
      </c>
      <c r="D1082" s="1" t="s">
        <v>44</v>
      </c>
      <c r="E1082" s="1" t="s">
        <v>45</v>
      </c>
      <c r="F1082" s="1">
        <v>2020</v>
      </c>
      <c r="G1082" s="1" t="s">
        <v>11</v>
      </c>
      <c r="H1082" s="3">
        <v>6</v>
      </c>
      <c r="I1082" s="3">
        <v>5</v>
      </c>
      <c r="J1082" s="3">
        <v>35</v>
      </c>
      <c r="K1082" s="3">
        <v>7</v>
      </c>
      <c r="L1082" s="1" t="s">
        <v>4</v>
      </c>
    </row>
    <row r="1083" spans="1:12" outlineLevel="2" x14ac:dyDescent="0.25">
      <c r="A1083" s="1">
        <v>25777</v>
      </c>
      <c r="B1083" s="73" t="s">
        <v>386</v>
      </c>
      <c r="C1083" s="1" t="s">
        <v>211</v>
      </c>
      <c r="D1083" s="1" t="s">
        <v>44</v>
      </c>
      <c r="E1083" s="1" t="s">
        <v>45</v>
      </c>
      <c r="F1083" s="1">
        <v>2020</v>
      </c>
      <c r="G1083" s="1" t="s">
        <v>3</v>
      </c>
      <c r="H1083" s="3">
        <v>7</v>
      </c>
      <c r="I1083" s="3">
        <v>4</v>
      </c>
      <c r="J1083" s="3">
        <v>23</v>
      </c>
      <c r="K1083" s="3">
        <v>5.75</v>
      </c>
      <c r="L1083" s="1" t="s">
        <v>4</v>
      </c>
    </row>
    <row r="1084" spans="1:12" outlineLevel="2" x14ac:dyDescent="0.25">
      <c r="A1084" s="1">
        <v>25777</v>
      </c>
      <c r="B1084" s="73" t="s">
        <v>386</v>
      </c>
      <c r="C1084" s="1" t="s">
        <v>211</v>
      </c>
      <c r="D1084" s="1" t="s">
        <v>44</v>
      </c>
      <c r="E1084" s="1" t="s">
        <v>45</v>
      </c>
      <c r="F1084" s="1">
        <v>2020</v>
      </c>
      <c r="G1084" s="1" t="s">
        <v>11</v>
      </c>
      <c r="H1084" s="3">
        <v>2</v>
      </c>
      <c r="I1084" s="3">
        <v>2</v>
      </c>
      <c r="J1084" s="3">
        <v>1</v>
      </c>
      <c r="K1084" s="3">
        <v>0.5</v>
      </c>
      <c r="L1084" s="1" t="s">
        <v>4</v>
      </c>
    </row>
    <row r="1085" spans="1:12" outlineLevel="2" x14ac:dyDescent="0.25">
      <c r="A1085" s="1">
        <v>25862</v>
      </c>
      <c r="B1085" s="73" t="s">
        <v>386</v>
      </c>
      <c r="C1085" s="1" t="s">
        <v>175</v>
      </c>
      <c r="D1085" s="1" t="s">
        <v>44</v>
      </c>
      <c r="E1085" s="1" t="s">
        <v>45</v>
      </c>
      <c r="F1085" s="1">
        <v>2020</v>
      </c>
      <c r="G1085" s="1" t="s">
        <v>11</v>
      </c>
      <c r="H1085" s="3">
        <v>5</v>
      </c>
      <c r="I1085" s="3">
        <v>5</v>
      </c>
      <c r="J1085" s="3">
        <v>20</v>
      </c>
      <c r="K1085" s="3">
        <v>4</v>
      </c>
      <c r="L1085" s="1" t="s">
        <v>4</v>
      </c>
    </row>
    <row r="1086" spans="1:12" outlineLevel="2" x14ac:dyDescent="0.25">
      <c r="A1086" s="1">
        <v>25862</v>
      </c>
      <c r="B1086" s="73" t="s">
        <v>386</v>
      </c>
      <c r="C1086" s="1" t="s">
        <v>175</v>
      </c>
      <c r="D1086" s="1" t="s">
        <v>44</v>
      </c>
      <c r="E1086" s="1" t="s">
        <v>45</v>
      </c>
      <c r="F1086" s="1">
        <v>2020</v>
      </c>
      <c r="G1086" s="1" t="s">
        <v>3</v>
      </c>
      <c r="H1086" s="3">
        <v>2</v>
      </c>
      <c r="I1086" s="3">
        <v>2</v>
      </c>
      <c r="J1086" s="3">
        <v>8</v>
      </c>
      <c r="K1086" s="3">
        <v>4</v>
      </c>
      <c r="L1086" s="1" t="s">
        <v>4</v>
      </c>
    </row>
    <row r="1087" spans="1:12" outlineLevel="2" x14ac:dyDescent="0.25">
      <c r="A1087" s="1">
        <v>25297</v>
      </c>
      <c r="B1087" s="73" t="s">
        <v>387</v>
      </c>
      <c r="C1087" s="1" t="s">
        <v>110</v>
      </c>
      <c r="D1087" s="1" t="s">
        <v>44</v>
      </c>
      <c r="E1087" s="1" t="s">
        <v>45</v>
      </c>
      <c r="F1087" s="1">
        <v>2020</v>
      </c>
      <c r="G1087" s="1" t="s">
        <v>3</v>
      </c>
      <c r="H1087" s="3">
        <v>80</v>
      </c>
      <c r="I1087" s="3">
        <v>80</v>
      </c>
      <c r="J1087" s="3">
        <v>640</v>
      </c>
      <c r="K1087" s="3">
        <v>8</v>
      </c>
      <c r="L1087" s="1" t="s">
        <v>4</v>
      </c>
    </row>
    <row r="1088" spans="1:12" outlineLevel="2" x14ac:dyDescent="0.25">
      <c r="A1088" s="1">
        <v>25297</v>
      </c>
      <c r="B1088" s="73" t="s">
        <v>387</v>
      </c>
      <c r="C1088" s="1" t="s">
        <v>110</v>
      </c>
      <c r="D1088" s="1" t="s">
        <v>44</v>
      </c>
      <c r="E1088" s="1" t="s">
        <v>45</v>
      </c>
      <c r="F1088" s="1">
        <v>2020</v>
      </c>
      <c r="G1088" s="1" t="s">
        <v>11</v>
      </c>
      <c r="H1088" s="3">
        <v>10</v>
      </c>
      <c r="I1088" s="3">
        <v>9</v>
      </c>
      <c r="J1088" s="3">
        <v>72</v>
      </c>
      <c r="K1088" s="3">
        <v>8</v>
      </c>
      <c r="L1088" s="1" t="s">
        <v>4</v>
      </c>
    </row>
    <row r="1089" spans="1:12" outlineLevel="2" x14ac:dyDescent="0.25">
      <c r="A1089" s="1">
        <v>25377</v>
      </c>
      <c r="B1089" s="73" t="s">
        <v>387</v>
      </c>
      <c r="C1089" s="1" t="s">
        <v>72</v>
      </c>
      <c r="D1089" s="1" t="s">
        <v>44</v>
      </c>
      <c r="E1089" s="1" t="s">
        <v>45</v>
      </c>
      <c r="F1089" s="1">
        <v>2020</v>
      </c>
      <c r="G1089" s="1" t="s">
        <v>11</v>
      </c>
      <c r="H1089" s="3">
        <v>42</v>
      </c>
      <c r="I1089" s="3">
        <v>42</v>
      </c>
      <c r="J1089" s="3">
        <v>252</v>
      </c>
      <c r="K1089" s="3">
        <v>6</v>
      </c>
      <c r="L1089" s="1" t="s">
        <v>4</v>
      </c>
    </row>
    <row r="1090" spans="1:12" outlineLevel="2" x14ac:dyDescent="0.25">
      <c r="A1090" s="1">
        <v>25377</v>
      </c>
      <c r="B1090" s="73" t="s">
        <v>387</v>
      </c>
      <c r="C1090" s="1" t="s">
        <v>72</v>
      </c>
      <c r="D1090" s="1" t="s">
        <v>44</v>
      </c>
      <c r="E1090" s="1" t="s">
        <v>45</v>
      </c>
      <c r="F1090" s="1">
        <v>2020</v>
      </c>
      <c r="G1090" s="1" t="s">
        <v>3</v>
      </c>
      <c r="H1090" s="3">
        <v>40</v>
      </c>
      <c r="I1090" s="3">
        <v>39</v>
      </c>
      <c r="J1090" s="3">
        <v>234</v>
      </c>
      <c r="K1090" s="3">
        <v>6</v>
      </c>
      <c r="L1090" s="1" t="s">
        <v>4</v>
      </c>
    </row>
    <row r="1091" spans="1:12" outlineLevel="2" x14ac:dyDescent="0.25">
      <c r="A1091" s="1">
        <v>25258</v>
      </c>
      <c r="B1091" s="73" t="s">
        <v>391</v>
      </c>
      <c r="C1091" s="1" t="s">
        <v>185</v>
      </c>
      <c r="D1091" s="1" t="s">
        <v>44</v>
      </c>
      <c r="E1091" s="1" t="s">
        <v>45</v>
      </c>
      <c r="F1091" s="1">
        <v>2020</v>
      </c>
      <c r="G1091" s="1" t="s">
        <v>3</v>
      </c>
      <c r="H1091" s="3">
        <v>1</v>
      </c>
      <c r="I1091" s="3">
        <v>1</v>
      </c>
      <c r="J1091" s="3">
        <v>3</v>
      </c>
      <c r="K1091" s="3">
        <v>3</v>
      </c>
      <c r="L1091" s="1" t="s">
        <v>4</v>
      </c>
    </row>
    <row r="1092" spans="1:12" outlineLevel="2" x14ac:dyDescent="0.25">
      <c r="A1092" s="1">
        <v>25126</v>
      </c>
      <c r="B1092" s="74" t="s">
        <v>392</v>
      </c>
      <c r="C1092" s="1" t="s">
        <v>104</v>
      </c>
      <c r="D1092" s="1" t="s">
        <v>44</v>
      </c>
      <c r="E1092" s="1" t="s">
        <v>45</v>
      </c>
      <c r="F1092" s="1">
        <v>2020</v>
      </c>
      <c r="G1092" s="1" t="s">
        <v>11</v>
      </c>
      <c r="H1092" s="3">
        <v>142.1</v>
      </c>
      <c r="I1092" s="3">
        <v>141.1</v>
      </c>
      <c r="J1092" s="3">
        <v>1269.8999999999999</v>
      </c>
      <c r="K1092" s="3">
        <v>9</v>
      </c>
      <c r="L1092" s="1" t="s">
        <v>4</v>
      </c>
    </row>
    <row r="1093" spans="1:12" outlineLevel="2" x14ac:dyDescent="0.25">
      <c r="A1093" s="1">
        <v>25126</v>
      </c>
      <c r="B1093" s="74" t="s">
        <v>392</v>
      </c>
      <c r="C1093" s="1" t="s">
        <v>104</v>
      </c>
      <c r="D1093" s="1" t="s">
        <v>44</v>
      </c>
      <c r="E1093" s="1" t="s">
        <v>45</v>
      </c>
      <c r="F1093" s="1">
        <v>2020</v>
      </c>
      <c r="G1093" s="1" t="s">
        <v>3</v>
      </c>
      <c r="H1093" s="3">
        <v>136.1</v>
      </c>
      <c r="I1093" s="3">
        <v>136.1</v>
      </c>
      <c r="J1093" s="3">
        <v>1224.8999999999999</v>
      </c>
      <c r="K1093" s="3">
        <v>9</v>
      </c>
      <c r="L1093" s="1" t="s">
        <v>4</v>
      </c>
    </row>
    <row r="1094" spans="1:12" outlineLevel="2" x14ac:dyDescent="0.25">
      <c r="A1094" s="1">
        <v>25200</v>
      </c>
      <c r="B1094" s="74" t="s">
        <v>392</v>
      </c>
      <c r="C1094" s="1" t="s">
        <v>77</v>
      </c>
      <c r="D1094" s="1" t="s">
        <v>44</v>
      </c>
      <c r="E1094" s="1" t="s">
        <v>45</v>
      </c>
      <c r="F1094" s="1">
        <v>2020</v>
      </c>
      <c r="G1094" s="1" t="s">
        <v>11</v>
      </c>
      <c r="H1094" s="3">
        <v>31</v>
      </c>
      <c r="I1094" s="3">
        <v>30</v>
      </c>
      <c r="J1094" s="3">
        <v>240</v>
      </c>
      <c r="K1094" s="3">
        <v>8</v>
      </c>
      <c r="L1094" s="1" t="s">
        <v>4</v>
      </c>
    </row>
    <row r="1095" spans="1:12" outlineLevel="2" x14ac:dyDescent="0.25">
      <c r="A1095" s="1">
        <v>25200</v>
      </c>
      <c r="B1095" s="74" t="s">
        <v>392</v>
      </c>
      <c r="C1095" s="1" t="s">
        <v>77</v>
      </c>
      <c r="D1095" s="1" t="s">
        <v>44</v>
      </c>
      <c r="E1095" s="1" t="s">
        <v>45</v>
      </c>
      <c r="F1095" s="1">
        <v>2020</v>
      </c>
      <c r="G1095" s="1" t="s">
        <v>3</v>
      </c>
      <c r="H1095" s="3">
        <v>29</v>
      </c>
      <c r="I1095" s="3">
        <v>29</v>
      </c>
      <c r="J1095" s="3">
        <v>232</v>
      </c>
      <c r="K1095" s="3">
        <v>8</v>
      </c>
      <c r="L1095" s="1" t="s">
        <v>4</v>
      </c>
    </row>
    <row r="1096" spans="1:12" outlineLevel="2" x14ac:dyDescent="0.25">
      <c r="A1096" s="1">
        <v>25295</v>
      </c>
      <c r="B1096" s="74" t="s">
        <v>392</v>
      </c>
      <c r="C1096" s="1" t="s">
        <v>178</v>
      </c>
      <c r="D1096" s="1" t="s">
        <v>44</v>
      </c>
      <c r="E1096" s="1" t="s">
        <v>45</v>
      </c>
      <c r="F1096" s="1">
        <v>2020</v>
      </c>
      <c r="G1096" s="1" t="s">
        <v>11</v>
      </c>
      <c r="H1096" s="3">
        <v>2</v>
      </c>
      <c r="I1096" s="3">
        <v>2</v>
      </c>
      <c r="J1096" s="3">
        <v>16</v>
      </c>
      <c r="K1096" s="3">
        <v>8</v>
      </c>
      <c r="L1096" s="1" t="s">
        <v>4</v>
      </c>
    </row>
    <row r="1097" spans="1:12" outlineLevel="2" x14ac:dyDescent="0.25">
      <c r="A1097" s="1">
        <v>25295</v>
      </c>
      <c r="B1097" s="74" t="s">
        <v>392</v>
      </c>
      <c r="C1097" s="1" t="s">
        <v>178</v>
      </c>
      <c r="D1097" s="1" t="s">
        <v>44</v>
      </c>
      <c r="E1097" s="1" t="s">
        <v>45</v>
      </c>
      <c r="F1097" s="1">
        <v>2020</v>
      </c>
      <c r="G1097" s="1" t="s">
        <v>3</v>
      </c>
      <c r="H1097" s="3">
        <v>1</v>
      </c>
      <c r="I1097" s="3">
        <v>1</v>
      </c>
      <c r="J1097" s="3">
        <v>8</v>
      </c>
      <c r="K1097" s="3">
        <v>8</v>
      </c>
      <c r="L1097" s="1" t="s">
        <v>4</v>
      </c>
    </row>
    <row r="1098" spans="1:12" outlineLevel="2" x14ac:dyDescent="0.25">
      <c r="A1098" s="1">
        <v>25785</v>
      </c>
      <c r="B1098" s="74" t="s">
        <v>392</v>
      </c>
      <c r="C1098" s="1" t="s">
        <v>16</v>
      </c>
      <c r="D1098" s="1" t="s">
        <v>44</v>
      </c>
      <c r="E1098" s="1" t="s">
        <v>45</v>
      </c>
      <c r="F1098" s="1">
        <v>2020</v>
      </c>
      <c r="G1098" s="1" t="s">
        <v>3</v>
      </c>
      <c r="H1098" s="3">
        <v>40</v>
      </c>
      <c r="I1098" s="3">
        <v>40</v>
      </c>
      <c r="J1098" s="3">
        <v>1040</v>
      </c>
      <c r="K1098" s="3">
        <v>26</v>
      </c>
      <c r="L1098" s="1" t="s">
        <v>4</v>
      </c>
    </row>
    <row r="1099" spans="1:12" outlineLevel="2" x14ac:dyDescent="0.25">
      <c r="A1099" s="1">
        <v>25785</v>
      </c>
      <c r="B1099" s="74" t="s">
        <v>392</v>
      </c>
      <c r="C1099" s="1" t="s">
        <v>16</v>
      </c>
      <c r="D1099" s="1" t="s">
        <v>44</v>
      </c>
      <c r="E1099" s="1" t="s">
        <v>45</v>
      </c>
      <c r="F1099" s="1">
        <v>2020</v>
      </c>
      <c r="G1099" s="1" t="s">
        <v>11</v>
      </c>
      <c r="H1099" s="3">
        <v>40</v>
      </c>
      <c r="I1099" s="3">
        <v>40</v>
      </c>
      <c r="J1099" s="3">
        <v>1040</v>
      </c>
      <c r="K1099" s="3">
        <v>26</v>
      </c>
      <c r="L1099" s="1" t="s">
        <v>4</v>
      </c>
    </row>
    <row r="1100" spans="1:12" outlineLevel="2" x14ac:dyDescent="0.25">
      <c r="A1100" s="1">
        <v>25817</v>
      </c>
      <c r="B1100" s="74" t="s">
        <v>392</v>
      </c>
      <c r="C1100" s="1" t="s">
        <v>117</v>
      </c>
      <c r="D1100" s="1" t="s">
        <v>44</v>
      </c>
      <c r="E1100" s="1" t="s">
        <v>45</v>
      </c>
      <c r="F1100" s="1">
        <v>2020</v>
      </c>
      <c r="G1100" s="1" t="s">
        <v>11</v>
      </c>
      <c r="H1100" s="3">
        <v>21</v>
      </c>
      <c r="I1100" s="3">
        <v>21</v>
      </c>
      <c r="J1100" s="3">
        <v>315</v>
      </c>
      <c r="K1100" s="3">
        <v>15</v>
      </c>
      <c r="L1100" s="1" t="s">
        <v>4</v>
      </c>
    </row>
    <row r="1101" spans="1:12" outlineLevel="2" x14ac:dyDescent="0.25">
      <c r="A1101" s="1">
        <v>25817</v>
      </c>
      <c r="B1101" s="74" t="s">
        <v>392</v>
      </c>
      <c r="C1101" s="1" t="s">
        <v>117</v>
      </c>
      <c r="D1101" s="1" t="s">
        <v>44</v>
      </c>
      <c r="E1101" s="1" t="s">
        <v>45</v>
      </c>
      <c r="F1101" s="1">
        <v>2020</v>
      </c>
      <c r="G1101" s="1" t="s">
        <v>3</v>
      </c>
      <c r="H1101" s="3">
        <v>14</v>
      </c>
      <c r="I1101" s="3">
        <v>14</v>
      </c>
      <c r="J1101" s="3">
        <v>221.20000000000002</v>
      </c>
      <c r="K1101" s="3">
        <v>15.8</v>
      </c>
      <c r="L1101" s="1" t="s">
        <v>4</v>
      </c>
    </row>
    <row r="1102" spans="1:12" outlineLevel="2" x14ac:dyDescent="0.25">
      <c r="A1102" s="1">
        <v>25473</v>
      </c>
      <c r="B1102" s="74" t="s">
        <v>393</v>
      </c>
      <c r="C1102" s="1" t="s">
        <v>95</v>
      </c>
      <c r="D1102" s="1" t="s">
        <v>44</v>
      </c>
      <c r="E1102" s="1" t="s">
        <v>45</v>
      </c>
      <c r="F1102" s="1">
        <v>2020</v>
      </c>
      <c r="G1102" s="1" t="s">
        <v>11</v>
      </c>
      <c r="H1102" s="3">
        <v>540</v>
      </c>
      <c r="I1102" s="3">
        <v>380</v>
      </c>
      <c r="J1102" s="3">
        <v>7600</v>
      </c>
      <c r="K1102" s="3">
        <v>20</v>
      </c>
      <c r="L1102" s="1" t="s">
        <v>4</v>
      </c>
    </row>
    <row r="1103" spans="1:12" outlineLevel="2" x14ac:dyDescent="0.25">
      <c r="A1103" s="1">
        <v>25473</v>
      </c>
      <c r="B1103" s="74" t="s">
        <v>393</v>
      </c>
      <c r="C1103" s="1" t="s">
        <v>95</v>
      </c>
      <c r="D1103" s="1" t="s">
        <v>44</v>
      </c>
      <c r="E1103" s="1" t="s">
        <v>45</v>
      </c>
      <c r="F1103" s="1">
        <v>2020</v>
      </c>
      <c r="G1103" s="1" t="s">
        <v>3</v>
      </c>
      <c r="H1103" s="3">
        <v>420</v>
      </c>
      <c r="I1103" s="3">
        <v>420</v>
      </c>
      <c r="J1103" s="3">
        <v>8400</v>
      </c>
      <c r="K1103" s="3">
        <v>20</v>
      </c>
      <c r="L1103" s="1" t="s">
        <v>4</v>
      </c>
    </row>
    <row r="1104" spans="1:12" outlineLevel="2" x14ac:dyDescent="0.25">
      <c r="A1104" s="1">
        <v>25740</v>
      </c>
      <c r="B1104" s="74" t="s">
        <v>394</v>
      </c>
      <c r="C1104" s="1" t="s">
        <v>187</v>
      </c>
      <c r="D1104" s="1" t="s">
        <v>44</v>
      </c>
      <c r="E1104" s="1" t="s">
        <v>45</v>
      </c>
      <c r="F1104" s="1">
        <v>2020</v>
      </c>
      <c r="G1104" s="1" t="s">
        <v>3</v>
      </c>
      <c r="H1104" s="3">
        <v>72</v>
      </c>
      <c r="I1104" s="3">
        <v>72</v>
      </c>
      <c r="J1104" s="3">
        <v>650</v>
      </c>
      <c r="K1104" s="3">
        <v>9.0277777777777803</v>
      </c>
      <c r="L1104" s="1" t="s">
        <v>4</v>
      </c>
    </row>
    <row r="1105" spans="1:12" outlineLevel="2" x14ac:dyDescent="0.25">
      <c r="A1105" s="1">
        <v>25740</v>
      </c>
      <c r="B1105" s="74" t="s">
        <v>394</v>
      </c>
      <c r="C1105" s="1" t="s">
        <v>187</v>
      </c>
      <c r="D1105" s="1" t="s">
        <v>44</v>
      </c>
      <c r="E1105" s="1" t="s">
        <v>45</v>
      </c>
      <c r="F1105" s="1">
        <v>2020</v>
      </c>
      <c r="G1105" s="1" t="s">
        <v>11</v>
      </c>
      <c r="H1105" s="3">
        <v>72</v>
      </c>
      <c r="I1105" s="3">
        <v>72</v>
      </c>
      <c r="J1105" s="3">
        <v>720</v>
      </c>
      <c r="K1105" s="3">
        <v>10</v>
      </c>
      <c r="L1105" s="1" t="s">
        <v>4</v>
      </c>
    </row>
    <row r="1106" spans="1:12" outlineLevel="2" x14ac:dyDescent="0.25">
      <c r="A1106" s="1">
        <v>25312</v>
      </c>
      <c r="B1106" s="74" t="s">
        <v>395</v>
      </c>
      <c r="C1106" s="1" t="s">
        <v>41</v>
      </c>
      <c r="D1106" s="1" t="s">
        <v>44</v>
      </c>
      <c r="E1106" s="1" t="s">
        <v>45</v>
      </c>
      <c r="F1106" s="1">
        <v>2020</v>
      </c>
      <c r="G1106" s="1" t="s">
        <v>3</v>
      </c>
      <c r="H1106" s="3">
        <v>5</v>
      </c>
      <c r="I1106" s="3">
        <v>5</v>
      </c>
      <c r="J1106" s="3">
        <v>10</v>
      </c>
      <c r="K1106" s="3">
        <v>2</v>
      </c>
      <c r="L1106" s="1" t="s">
        <v>4</v>
      </c>
    </row>
    <row r="1107" spans="1:12" outlineLevel="2" x14ac:dyDescent="0.25">
      <c r="A1107" s="1">
        <v>25312</v>
      </c>
      <c r="B1107" s="74" t="s">
        <v>395</v>
      </c>
      <c r="C1107" s="1" t="s">
        <v>41</v>
      </c>
      <c r="D1107" s="1" t="s">
        <v>44</v>
      </c>
      <c r="E1107" s="1" t="s">
        <v>45</v>
      </c>
      <c r="F1107" s="1">
        <v>2020</v>
      </c>
      <c r="G1107" s="1" t="s">
        <v>11</v>
      </c>
      <c r="H1107" s="3">
        <v>4</v>
      </c>
      <c r="I1107" s="3">
        <v>4</v>
      </c>
      <c r="J1107" s="3">
        <v>8</v>
      </c>
      <c r="K1107" s="3">
        <v>2</v>
      </c>
      <c r="L1107" s="1" t="s">
        <v>4</v>
      </c>
    </row>
    <row r="1108" spans="1:12" outlineLevel="2" x14ac:dyDescent="0.25">
      <c r="A1108" s="1">
        <v>25317</v>
      </c>
      <c r="B1108" s="74" t="s">
        <v>397</v>
      </c>
      <c r="C1108" s="1" t="s">
        <v>28</v>
      </c>
      <c r="D1108" s="1" t="s">
        <v>44</v>
      </c>
      <c r="E1108" s="1" t="s">
        <v>45</v>
      </c>
      <c r="F1108" s="1">
        <v>2020</v>
      </c>
      <c r="G1108" s="1" t="s">
        <v>3</v>
      </c>
      <c r="H1108" s="3">
        <v>1</v>
      </c>
      <c r="I1108" s="3">
        <v>1</v>
      </c>
      <c r="J1108" s="3">
        <v>12</v>
      </c>
      <c r="K1108" s="3">
        <v>12</v>
      </c>
      <c r="L1108" s="1" t="s">
        <v>4</v>
      </c>
    </row>
    <row r="1109" spans="1:12" outlineLevel="2" x14ac:dyDescent="0.25">
      <c r="A1109" s="1">
        <v>25317</v>
      </c>
      <c r="B1109" s="74" t="s">
        <v>397</v>
      </c>
      <c r="C1109" s="1" t="s">
        <v>28</v>
      </c>
      <c r="D1109" s="1" t="s">
        <v>44</v>
      </c>
      <c r="E1109" s="1" t="s">
        <v>45</v>
      </c>
      <c r="F1109" s="1">
        <v>2020</v>
      </c>
      <c r="G1109" s="1" t="s">
        <v>11</v>
      </c>
      <c r="H1109" s="3">
        <v>1</v>
      </c>
      <c r="I1109" s="3">
        <v>1</v>
      </c>
      <c r="J1109" s="3">
        <v>12</v>
      </c>
      <c r="K1109" s="3">
        <v>12</v>
      </c>
      <c r="L1109" s="1" t="s">
        <v>4</v>
      </c>
    </row>
    <row r="1110" spans="1:12" outlineLevel="2" x14ac:dyDescent="0.25">
      <c r="A1110" s="1">
        <v>25745</v>
      </c>
      <c r="B1110" s="74" t="s">
        <v>397</v>
      </c>
      <c r="C1110" s="1" t="s">
        <v>146</v>
      </c>
      <c r="D1110" s="1" t="s">
        <v>44</v>
      </c>
      <c r="E1110" s="1" t="s">
        <v>45</v>
      </c>
      <c r="F1110" s="1">
        <v>2020</v>
      </c>
      <c r="G1110" s="1" t="s">
        <v>3</v>
      </c>
      <c r="H1110" s="3">
        <v>10</v>
      </c>
      <c r="I1110" s="3">
        <v>10</v>
      </c>
      <c r="J1110" s="3">
        <v>300</v>
      </c>
      <c r="K1110" s="3">
        <v>30</v>
      </c>
      <c r="L1110" s="1" t="s">
        <v>4</v>
      </c>
    </row>
    <row r="1111" spans="1:12" outlineLevel="1" x14ac:dyDescent="0.25">
      <c r="A1111" s="107"/>
      <c r="B1111" s="108"/>
      <c r="C1111" s="107"/>
      <c r="D1111" s="107"/>
      <c r="E1111" s="109" t="s">
        <v>497</v>
      </c>
      <c r="F1111" s="107"/>
      <c r="G1111" s="107"/>
      <c r="H1111" s="110">
        <f>SUBTOTAL(9,H1077:H1110)</f>
        <v>1797.7</v>
      </c>
      <c r="I1111" s="110">
        <f>SUBTOTAL(9,I1077:I1110)</f>
        <v>1628.5</v>
      </c>
      <c r="J1111" s="110">
        <f>SUBTOTAL(9,J1077:J1110)</f>
        <v>24830.5</v>
      </c>
      <c r="K1111" s="110"/>
      <c r="L1111" s="107"/>
    </row>
    <row r="1112" spans="1:12" outlineLevel="2" x14ac:dyDescent="0.25">
      <c r="A1112" s="5">
        <v>25126</v>
      </c>
      <c r="B1112" s="106" t="s">
        <v>392</v>
      </c>
      <c r="C1112" s="5" t="s">
        <v>104</v>
      </c>
      <c r="D1112" s="5" t="s">
        <v>68</v>
      </c>
      <c r="E1112" s="5" t="s">
        <v>69</v>
      </c>
      <c r="F1112" s="5">
        <v>2020</v>
      </c>
      <c r="G1112" s="5" t="s">
        <v>3</v>
      </c>
      <c r="H1112" s="6">
        <v>95</v>
      </c>
      <c r="I1112" s="6">
        <v>95</v>
      </c>
      <c r="J1112" s="6">
        <v>2185</v>
      </c>
      <c r="K1112" s="6">
        <v>23</v>
      </c>
      <c r="L1112" s="5" t="s">
        <v>4</v>
      </c>
    </row>
    <row r="1113" spans="1:12" outlineLevel="2" x14ac:dyDescent="0.25">
      <c r="A1113" s="1">
        <v>25126</v>
      </c>
      <c r="B1113" s="74" t="s">
        <v>392</v>
      </c>
      <c r="C1113" s="1" t="s">
        <v>104</v>
      </c>
      <c r="D1113" s="1" t="s">
        <v>68</v>
      </c>
      <c r="E1113" s="1" t="s">
        <v>69</v>
      </c>
      <c r="F1113" s="1">
        <v>2020</v>
      </c>
      <c r="G1113" s="1" t="s">
        <v>11</v>
      </c>
      <c r="H1113" s="3">
        <v>61</v>
      </c>
      <c r="I1113" s="3">
        <v>61</v>
      </c>
      <c r="J1113" s="3">
        <v>1403</v>
      </c>
      <c r="K1113" s="3">
        <v>23</v>
      </c>
      <c r="L1113" s="1" t="s">
        <v>4</v>
      </c>
    </row>
    <row r="1114" spans="1:12" outlineLevel="2" x14ac:dyDescent="0.25">
      <c r="A1114" s="1">
        <v>25175</v>
      </c>
      <c r="B1114" s="74" t="s">
        <v>392</v>
      </c>
      <c r="C1114" s="1" t="s">
        <v>192</v>
      </c>
      <c r="D1114" s="1" t="s">
        <v>68</v>
      </c>
      <c r="E1114" s="1" t="s">
        <v>69</v>
      </c>
      <c r="F1114" s="1">
        <v>2020</v>
      </c>
      <c r="G1114" s="1" t="s">
        <v>3</v>
      </c>
      <c r="H1114" s="3">
        <v>31</v>
      </c>
      <c r="I1114" s="3">
        <v>9</v>
      </c>
      <c r="J1114" s="3">
        <v>153</v>
      </c>
      <c r="K1114" s="3">
        <v>17</v>
      </c>
      <c r="L1114" s="1" t="s">
        <v>4</v>
      </c>
    </row>
    <row r="1115" spans="1:12" outlineLevel="2" x14ac:dyDescent="0.25">
      <c r="A1115" s="1">
        <v>25175</v>
      </c>
      <c r="B1115" s="74" t="s">
        <v>392</v>
      </c>
      <c r="C1115" s="1" t="s">
        <v>192</v>
      </c>
      <c r="D1115" s="1" t="s">
        <v>68</v>
      </c>
      <c r="E1115" s="1" t="s">
        <v>69</v>
      </c>
      <c r="F1115" s="1">
        <v>2020</v>
      </c>
      <c r="G1115" s="1" t="s">
        <v>11</v>
      </c>
      <c r="H1115" s="3">
        <v>7</v>
      </c>
      <c r="I1115" s="3">
        <v>6</v>
      </c>
      <c r="J1115" s="3">
        <v>108</v>
      </c>
      <c r="K1115" s="3">
        <v>18</v>
      </c>
      <c r="L1115" s="1" t="s">
        <v>4</v>
      </c>
    </row>
    <row r="1116" spans="1:12" outlineLevel="2" x14ac:dyDescent="0.25">
      <c r="A1116" s="1">
        <v>25214</v>
      </c>
      <c r="B1116" s="74" t="s">
        <v>392</v>
      </c>
      <c r="C1116" s="1" t="s">
        <v>194</v>
      </c>
      <c r="D1116" s="1" t="s">
        <v>68</v>
      </c>
      <c r="E1116" s="1" t="s">
        <v>69</v>
      </c>
      <c r="F1116" s="1">
        <v>2020</v>
      </c>
      <c r="G1116" s="1" t="s">
        <v>11</v>
      </c>
      <c r="H1116" s="3">
        <v>14.3</v>
      </c>
      <c r="I1116" s="3">
        <v>14</v>
      </c>
      <c r="J1116" s="3">
        <v>406</v>
      </c>
      <c r="K1116" s="3">
        <v>29</v>
      </c>
      <c r="L1116" s="1" t="s">
        <v>4</v>
      </c>
    </row>
    <row r="1117" spans="1:12" outlineLevel="2" x14ac:dyDescent="0.25">
      <c r="A1117" s="1">
        <v>25214</v>
      </c>
      <c r="B1117" s="74" t="s">
        <v>392</v>
      </c>
      <c r="C1117" s="1" t="s">
        <v>194</v>
      </c>
      <c r="D1117" s="1" t="s">
        <v>68</v>
      </c>
      <c r="E1117" s="1" t="s">
        <v>69</v>
      </c>
      <c r="F1117" s="1">
        <v>2020</v>
      </c>
      <c r="G1117" s="1" t="s">
        <v>3</v>
      </c>
      <c r="H1117" s="3">
        <v>12</v>
      </c>
      <c r="I1117" s="3">
        <v>11.62</v>
      </c>
      <c r="J1117" s="3">
        <v>336.97999999999996</v>
      </c>
      <c r="K1117" s="3">
        <v>29</v>
      </c>
      <c r="L1117" s="1" t="s">
        <v>4</v>
      </c>
    </row>
    <row r="1118" spans="1:12" outlineLevel="2" x14ac:dyDescent="0.25">
      <c r="A1118" s="1">
        <v>25295</v>
      </c>
      <c r="B1118" s="74" t="s">
        <v>392</v>
      </c>
      <c r="C1118" s="1" t="s">
        <v>178</v>
      </c>
      <c r="D1118" s="1" t="s">
        <v>68</v>
      </c>
      <c r="E1118" s="1" t="s">
        <v>69</v>
      </c>
      <c r="F1118" s="1">
        <v>2020</v>
      </c>
      <c r="G1118" s="1" t="s">
        <v>3</v>
      </c>
      <c r="H1118" s="3">
        <v>1</v>
      </c>
      <c r="I1118" s="3">
        <v>1</v>
      </c>
      <c r="J1118" s="3">
        <v>10</v>
      </c>
      <c r="K1118" s="3">
        <v>10</v>
      </c>
      <c r="L1118" s="1" t="s">
        <v>4</v>
      </c>
    </row>
    <row r="1119" spans="1:12" outlineLevel="2" x14ac:dyDescent="0.25">
      <c r="A1119" s="1">
        <v>25295</v>
      </c>
      <c r="B1119" s="74" t="s">
        <v>392</v>
      </c>
      <c r="C1119" s="1" t="s">
        <v>178</v>
      </c>
      <c r="D1119" s="1" t="s">
        <v>68</v>
      </c>
      <c r="E1119" s="1" t="s">
        <v>69</v>
      </c>
      <c r="F1119" s="1">
        <v>2020</v>
      </c>
      <c r="G1119" s="1" t="s">
        <v>11</v>
      </c>
      <c r="H1119" s="3">
        <v>1</v>
      </c>
      <c r="I1119" s="3">
        <v>1</v>
      </c>
      <c r="J1119" s="3">
        <v>10</v>
      </c>
      <c r="K1119" s="3">
        <v>10</v>
      </c>
      <c r="L1119" s="1" t="s">
        <v>4</v>
      </c>
    </row>
    <row r="1120" spans="1:12" outlineLevel="2" x14ac:dyDescent="0.25">
      <c r="A1120" s="1">
        <v>25758</v>
      </c>
      <c r="B1120" s="74" t="s">
        <v>392</v>
      </c>
      <c r="C1120" s="1" t="s">
        <v>111</v>
      </c>
      <c r="D1120" s="1" t="s">
        <v>68</v>
      </c>
      <c r="E1120" s="1" t="s">
        <v>69</v>
      </c>
      <c r="F1120" s="1">
        <v>2020</v>
      </c>
      <c r="G1120" s="1" t="s">
        <v>3</v>
      </c>
      <c r="H1120" s="3">
        <v>40</v>
      </c>
      <c r="I1120" s="3">
        <v>40</v>
      </c>
      <c r="J1120" s="3">
        <v>400</v>
      </c>
      <c r="K1120" s="3">
        <v>10</v>
      </c>
      <c r="L1120" s="1" t="s">
        <v>4</v>
      </c>
    </row>
    <row r="1121" spans="1:12" outlineLevel="2" x14ac:dyDescent="0.25">
      <c r="A1121" s="1">
        <v>25758</v>
      </c>
      <c r="B1121" s="74" t="s">
        <v>392</v>
      </c>
      <c r="C1121" s="1" t="s">
        <v>111</v>
      </c>
      <c r="D1121" s="1" t="s">
        <v>68</v>
      </c>
      <c r="E1121" s="1" t="s">
        <v>69</v>
      </c>
      <c r="F1121" s="1">
        <v>2020</v>
      </c>
      <c r="G1121" s="1" t="s">
        <v>11</v>
      </c>
      <c r="H1121" s="3">
        <v>30</v>
      </c>
      <c r="I1121" s="3">
        <v>30</v>
      </c>
      <c r="J1121" s="3">
        <v>300</v>
      </c>
      <c r="K1121" s="3">
        <v>10</v>
      </c>
      <c r="L1121" s="1" t="s">
        <v>4</v>
      </c>
    </row>
    <row r="1122" spans="1:12" outlineLevel="2" x14ac:dyDescent="0.25">
      <c r="A1122" s="1">
        <v>25799</v>
      </c>
      <c r="B1122" s="74" t="s">
        <v>392</v>
      </c>
      <c r="C1122" s="1" t="s">
        <v>134</v>
      </c>
      <c r="D1122" s="1" t="s">
        <v>68</v>
      </c>
      <c r="E1122" s="1" t="s">
        <v>69</v>
      </c>
      <c r="F1122" s="1">
        <v>2020</v>
      </c>
      <c r="G1122" s="1" t="s">
        <v>3</v>
      </c>
      <c r="H1122" s="3">
        <v>400</v>
      </c>
      <c r="I1122" s="3">
        <v>400</v>
      </c>
      <c r="J1122" s="3">
        <v>9400</v>
      </c>
      <c r="K1122" s="3">
        <v>23.5</v>
      </c>
      <c r="L1122" s="1" t="s">
        <v>4</v>
      </c>
    </row>
    <row r="1123" spans="1:12" outlineLevel="2" x14ac:dyDescent="0.25">
      <c r="A1123" s="1">
        <v>25799</v>
      </c>
      <c r="B1123" s="74" t="s">
        <v>392</v>
      </c>
      <c r="C1123" s="1" t="s">
        <v>134</v>
      </c>
      <c r="D1123" s="1" t="s">
        <v>68</v>
      </c>
      <c r="E1123" s="1" t="s">
        <v>69</v>
      </c>
      <c r="F1123" s="1">
        <v>2020</v>
      </c>
      <c r="G1123" s="1" t="s">
        <v>11</v>
      </c>
      <c r="H1123" s="3">
        <v>400</v>
      </c>
      <c r="I1123" s="3">
        <v>400</v>
      </c>
      <c r="J1123" s="3">
        <v>8000</v>
      </c>
      <c r="K1123" s="3">
        <v>20</v>
      </c>
      <c r="L1123" s="1" t="s">
        <v>4</v>
      </c>
    </row>
    <row r="1124" spans="1:12" outlineLevel="2" x14ac:dyDescent="0.25">
      <c r="A1124" s="1">
        <v>25099</v>
      </c>
      <c r="B1124" s="74" t="s">
        <v>393</v>
      </c>
      <c r="C1124" s="1" t="s">
        <v>190</v>
      </c>
      <c r="D1124" s="1" t="s">
        <v>68</v>
      </c>
      <c r="E1124" s="1" t="s">
        <v>69</v>
      </c>
      <c r="F1124" s="1">
        <v>2020</v>
      </c>
      <c r="G1124" s="1" t="s">
        <v>3</v>
      </c>
      <c r="H1124" s="3">
        <v>180</v>
      </c>
      <c r="I1124" s="3">
        <v>175</v>
      </c>
      <c r="J1124" s="3">
        <v>2450</v>
      </c>
      <c r="K1124" s="3">
        <v>14</v>
      </c>
      <c r="L1124" s="1" t="s">
        <v>4</v>
      </c>
    </row>
    <row r="1125" spans="1:12" outlineLevel="2" x14ac:dyDescent="0.25">
      <c r="A1125" s="1">
        <v>25099</v>
      </c>
      <c r="B1125" s="74" t="s">
        <v>393</v>
      </c>
      <c r="C1125" s="1" t="s">
        <v>190</v>
      </c>
      <c r="D1125" s="1" t="s">
        <v>68</v>
      </c>
      <c r="E1125" s="1" t="s">
        <v>69</v>
      </c>
      <c r="F1125" s="1">
        <v>2020</v>
      </c>
      <c r="G1125" s="1" t="s">
        <v>11</v>
      </c>
      <c r="H1125" s="3">
        <v>100</v>
      </c>
      <c r="I1125" s="3">
        <v>100</v>
      </c>
      <c r="J1125" s="3">
        <v>1200</v>
      </c>
      <c r="K1125" s="3">
        <v>12</v>
      </c>
      <c r="L1125" s="1" t="s">
        <v>4</v>
      </c>
    </row>
    <row r="1126" spans="1:12" outlineLevel="2" x14ac:dyDescent="0.25">
      <c r="A1126" s="1">
        <v>25269</v>
      </c>
      <c r="B1126" s="74" t="s">
        <v>393</v>
      </c>
      <c r="C1126" s="1" t="s">
        <v>186</v>
      </c>
      <c r="D1126" s="1" t="s">
        <v>68</v>
      </c>
      <c r="E1126" s="1" t="s">
        <v>69</v>
      </c>
      <c r="F1126" s="1">
        <v>2020</v>
      </c>
      <c r="G1126" s="1" t="s">
        <v>3</v>
      </c>
      <c r="H1126" s="3">
        <v>45</v>
      </c>
      <c r="I1126" s="3">
        <v>41</v>
      </c>
      <c r="J1126" s="3">
        <v>902</v>
      </c>
      <c r="K1126" s="3">
        <v>22</v>
      </c>
      <c r="L1126" s="1" t="s">
        <v>4</v>
      </c>
    </row>
    <row r="1127" spans="1:12" outlineLevel="2" x14ac:dyDescent="0.25">
      <c r="A1127" s="1">
        <v>25269</v>
      </c>
      <c r="B1127" s="74" t="s">
        <v>393</v>
      </c>
      <c r="C1127" s="1" t="s">
        <v>186</v>
      </c>
      <c r="D1127" s="1" t="s">
        <v>68</v>
      </c>
      <c r="E1127" s="1" t="s">
        <v>69</v>
      </c>
      <c r="F1127" s="1">
        <v>2020</v>
      </c>
      <c r="G1127" s="1" t="s">
        <v>11</v>
      </c>
      <c r="H1127" s="3">
        <v>43</v>
      </c>
      <c r="I1127" s="3">
        <v>41</v>
      </c>
      <c r="J1127" s="3">
        <v>886</v>
      </c>
      <c r="K1127" s="3">
        <v>21.609756097561</v>
      </c>
      <c r="L1127" s="1" t="s">
        <v>4</v>
      </c>
    </row>
    <row r="1128" spans="1:12" outlineLevel="2" x14ac:dyDescent="0.25">
      <c r="A1128" s="1">
        <v>25286</v>
      </c>
      <c r="B1128" s="74" t="s">
        <v>393</v>
      </c>
      <c r="C1128" s="1" t="s">
        <v>217</v>
      </c>
      <c r="D1128" s="1" t="s">
        <v>68</v>
      </c>
      <c r="E1128" s="1" t="s">
        <v>69</v>
      </c>
      <c r="F1128" s="1">
        <v>2020</v>
      </c>
      <c r="G1128" s="1" t="s">
        <v>11</v>
      </c>
      <c r="H1128" s="3">
        <v>26</v>
      </c>
      <c r="I1128" s="3">
        <v>23</v>
      </c>
      <c r="J1128" s="3">
        <v>690</v>
      </c>
      <c r="K1128" s="3">
        <v>30</v>
      </c>
      <c r="L1128" s="1" t="s">
        <v>4</v>
      </c>
    </row>
    <row r="1129" spans="1:12" outlineLevel="2" x14ac:dyDescent="0.25">
      <c r="A1129" s="1">
        <v>25286</v>
      </c>
      <c r="B1129" s="74" t="s">
        <v>393</v>
      </c>
      <c r="C1129" s="1" t="s">
        <v>217</v>
      </c>
      <c r="D1129" s="1" t="s">
        <v>68</v>
      </c>
      <c r="E1129" s="1" t="s">
        <v>69</v>
      </c>
      <c r="F1129" s="1">
        <v>2020</v>
      </c>
      <c r="G1129" s="1" t="s">
        <v>3</v>
      </c>
      <c r="H1129" s="3">
        <v>23</v>
      </c>
      <c r="I1129" s="3">
        <v>23</v>
      </c>
      <c r="J1129" s="3">
        <v>690</v>
      </c>
      <c r="K1129" s="3">
        <v>30</v>
      </c>
      <c r="L1129" s="1" t="s">
        <v>4</v>
      </c>
    </row>
    <row r="1130" spans="1:12" outlineLevel="2" x14ac:dyDescent="0.25">
      <c r="A1130" s="1">
        <v>25430</v>
      </c>
      <c r="B1130" s="74" t="s">
        <v>393</v>
      </c>
      <c r="C1130" s="1" t="s">
        <v>67</v>
      </c>
      <c r="D1130" s="1" t="s">
        <v>68</v>
      </c>
      <c r="E1130" s="1" t="s">
        <v>69</v>
      </c>
      <c r="F1130" s="1">
        <v>2020</v>
      </c>
      <c r="G1130" s="1" t="s">
        <v>3</v>
      </c>
      <c r="H1130" s="3">
        <v>181.7</v>
      </c>
      <c r="I1130" s="3">
        <v>176.3</v>
      </c>
      <c r="J1130" s="3">
        <v>2450.5700000000002</v>
      </c>
      <c r="K1130" s="3">
        <v>13.9</v>
      </c>
      <c r="L1130" s="1" t="s">
        <v>4</v>
      </c>
    </row>
    <row r="1131" spans="1:12" outlineLevel="2" x14ac:dyDescent="0.25">
      <c r="A1131" s="1">
        <v>25430</v>
      </c>
      <c r="B1131" s="74" t="s">
        <v>393</v>
      </c>
      <c r="C1131" s="1" t="s">
        <v>67</v>
      </c>
      <c r="D1131" s="1" t="s">
        <v>68</v>
      </c>
      <c r="E1131" s="1" t="s">
        <v>69</v>
      </c>
      <c r="F1131" s="1">
        <v>2020</v>
      </c>
      <c r="G1131" s="1" t="s">
        <v>11</v>
      </c>
      <c r="H1131" s="3">
        <v>176.3</v>
      </c>
      <c r="I1131" s="3">
        <v>171</v>
      </c>
      <c r="J1131" s="3">
        <v>2376.9</v>
      </c>
      <c r="K1131" s="3">
        <v>13.9</v>
      </c>
      <c r="L1131" s="1" t="s">
        <v>4</v>
      </c>
    </row>
    <row r="1132" spans="1:12" outlineLevel="2" x14ac:dyDescent="0.25">
      <c r="A1132" s="1">
        <v>25473</v>
      </c>
      <c r="B1132" s="74" t="s">
        <v>393</v>
      </c>
      <c r="C1132" s="1" t="s">
        <v>95</v>
      </c>
      <c r="D1132" s="1" t="s">
        <v>68</v>
      </c>
      <c r="E1132" s="1" t="s">
        <v>69</v>
      </c>
      <c r="F1132" s="1">
        <v>2020</v>
      </c>
      <c r="G1132" s="1" t="s">
        <v>11</v>
      </c>
      <c r="H1132" s="3">
        <v>220</v>
      </c>
      <c r="I1132" s="3">
        <v>150</v>
      </c>
      <c r="J1132" s="3">
        <v>3600</v>
      </c>
      <c r="K1132" s="3">
        <v>24</v>
      </c>
      <c r="L1132" s="1" t="s">
        <v>4</v>
      </c>
    </row>
    <row r="1133" spans="1:12" outlineLevel="2" x14ac:dyDescent="0.25">
      <c r="A1133" s="1">
        <v>25473</v>
      </c>
      <c r="B1133" s="74" t="s">
        <v>393</v>
      </c>
      <c r="C1133" s="1" t="s">
        <v>95</v>
      </c>
      <c r="D1133" s="1" t="s">
        <v>68</v>
      </c>
      <c r="E1133" s="1" t="s">
        <v>69</v>
      </c>
      <c r="F1133" s="1">
        <v>2020</v>
      </c>
      <c r="G1133" s="1" t="s">
        <v>3</v>
      </c>
      <c r="H1133" s="3">
        <v>210</v>
      </c>
      <c r="I1133" s="3">
        <v>210</v>
      </c>
      <c r="J1133" s="3">
        <v>5040</v>
      </c>
      <c r="K1133" s="3">
        <v>24</v>
      </c>
      <c r="L1133" s="1" t="s">
        <v>4</v>
      </c>
    </row>
    <row r="1134" spans="1:12" outlineLevel="2" x14ac:dyDescent="0.25">
      <c r="A1134" s="1">
        <v>25754</v>
      </c>
      <c r="B1134" s="74" t="s">
        <v>394</v>
      </c>
      <c r="C1134" s="1" t="s">
        <v>210</v>
      </c>
      <c r="D1134" s="1" t="s">
        <v>68</v>
      </c>
      <c r="E1134" s="1" t="s">
        <v>69</v>
      </c>
      <c r="F1134" s="1">
        <v>2020</v>
      </c>
      <c r="G1134" s="1" t="s">
        <v>3</v>
      </c>
      <c r="H1134" s="3">
        <v>24</v>
      </c>
      <c r="I1134" s="3">
        <v>22</v>
      </c>
      <c r="J1134" s="3">
        <v>374</v>
      </c>
      <c r="K1134" s="3">
        <v>17</v>
      </c>
      <c r="L1134" s="1" t="s">
        <v>4</v>
      </c>
    </row>
    <row r="1135" spans="1:12" outlineLevel="2" x14ac:dyDescent="0.25">
      <c r="A1135" s="1">
        <v>25754</v>
      </c>
      <c r="B1135" s="74" t="s">
        <v>394</v>
      </c>
      <c r="C1135" s="1" t="s">
        <v>210</v>
      </c>
      <c r="D1135" s="1" t="s">
        <v>68</v>
      </c>
      <c r="E1135" s="1" t="s">
        <v>69</v>
      </c>
      <c r="F1135" s="1">
        <v>2020</v>
      </c>
      <c r="G1135" s="1" t="s">
        <v>11</v>
      </c>
      <c r="H1135" s="3">
        <v>24</v>
      </c>
      <c r="I1135" s="3">
        <v>20</v>
      </c>
      <c r="J1135" s="3">
        <v>340</v>
      </c>
      <c r="K1135" s="3">
        <v>17</v>
      </c>
      <c r="L1135" s="1" t="s">
        <v>4</v>
      </c>
    </row>
    <row r="1136" spans="1:12" outlineLevel="2" x14ac:dyDescent="0.25">
      <c r="A1136" s="1">
        <v>25154</v>
      </c>
      <c r="B1136" s="74" t="s">
        <v>397</v>
      </c>
      <c r="C1136" s="1" t="s">
        <v>140</v>
      </c>
      <c r="D1136" s="1" t="s">
        <v>68</v>
      </c>
      <c r="E1136" s="1" t="s">
        <v>69</v>
      </c>
      <c r="F1136" s="1">
        <v>2020</v>
      </c>
      <c r="G1136" s="1" t="s">
        <v>3</v>
      </c>
      <c r="H1136" s="3">
        <v>1</v>
      </c>
      <c r="I1136" s="3">
        <v>1</v>
      </c>
      <c r="J1136" s="3">
        <v>8</v>
      </c>
      <c r="K1136" s="3">
        <v>8</v>
      </c>
      <c r="L1136" s="1" t="s">
        <v>4</v>
      </c>
    </row>
    <row r="1137" spans="1:12" outlineLevel="2" x14ac:dyDescent="0.25">
      <c r="A1137" s="1">
        <v>25745</v>
      </c>
      <c r="B1137" s="74" t="s">
        <v>397</v>
      </c>
      <c r="C1137" s="1" t="s">
        <v>146</v>
      </c>
      <c r="D1137" s="1" t="s">
        <v>68</v>
      </c>
      <c r="E1137" s="1" t="s">
        <v>69</v>
      </c>
      <c r="F1137" s="1">
        <v>2020</v>
      </c>
      <c r="G1137" s="1" t="s">
        <v>3</v>
      </c>
      <c r="H1137" s="3">
        <v>3</v>
      </c>
      <c r="I1137" s="3">
        <v>3</v>
      </c>
      <c r="J1137" s="3">
        <v>120</v>
      </c>
      <c r="K1137" s="3">
        <v>40</v>
      </c>
      <c r="L1137" s="1" t="s">
        <v>4</v>
      </c>
    </row>
    <row r="1138" spans="1:12" outlineLevel="1" x14ac:dyDescent="0.25">
      <c r="A1138" s="107"/>
      <c r="B1138" s="108"/>
      <c r="C1138" s="107"/>
      <c r="D1138" s="107"/>
      <c r="E1138" s="109" t="s">
        <v>498</v>
      </c>
      <c r="F1138" s="107"/>
      <c r="G1138" s="107"/>
      <c r="H1138" s="110">
        <f>SUBTOTAL(9,H1112:H1137)</f>
        <v>2349.3000000000002</v>
      </c>
      <c r="I1138" s="110">
        <f>SUBTOTAL(9,I1112:I1137)</f>
        <v>2224.92</v>
      </c>
      <c r="J1138" s="110">
        <f>SUBTOTAL(9,J1112:J1137)</f>
        <v>43839.45</v>
      </c>
      <c r="K1138" s="110"/>
      <c r="L1138" s="107"/>
    </row>
    <row r="1139" spans="1:12" outlineLevel="2" x14ac:dyDescent="0.25">
      <c r="A1139" s="5">
        <v>25320</v>
      </c>
      <c r="B1139" s="105" t="s">
        <v>385</v>
      </c>
      <c r="C1139" s="5" t="s">
        <v>154</v>
      </c>
      <c r="D1139" s="5" t="s">
        <v>297</v>
      </c>
      <c r="E1139" s="5" t="s">
        <v>298</v>
      </c>
      <c r="F1139" s="5">
        <v>2020</v>
      </c>
      <c r="G1139" s="5" t="s">
        <v>225</v>
      </c>
      <c r="H1139" s="6">
        <v>120</v>
      </c>
      <c r="I1139" s="6">
        <v>100</v>
      </c>
      <c r="J1139" s="6">
        <v>500</v>
      </c>
      <c r="K1139" s="6">
        <v>4.7619047619047601</v>
      </c>
      <c r="L1139" s="5" t="s">
        <v>50</v>
      </c>
    </row>
    <row r="1140" spans="1:12" outlineLevel="2" x14ac:dyDescent="0.25">
      <c r="A1140" s="1">
        <v>25851</v>
      </c>
      <c r="B1140" s="73" t="s">
        <v>386</v>
      </c>
      <c r="C1140" s="1" t="s">
        <v>129</v>
      </c>
      <c r="D1140" s="1" t="s">
        <v>297</v>
      </c>
      <c r="E1140" s="1" t="s">
        <v>298</v>
      </c>
      <c r="F1140" s="1">
        <v>2020</v>
      </c>
      <c r="G1140" s="1" t="s">
        <v>225</v>
      </c>
      <c r="H1140" s="3">
        <v>2.9000000000000004</v>
      </c>
      <c r="I1140" s="3">
        <v>2.2000000000000002</v>
      </c>
      <c r="J1140" s="3">
        <v>13.5</v>
      </c>
      <c r="K1140" s="3">
        <v>5</v>
      </c>
      <c r="L1140" s="1" t="s">
        <v>50</v>
      </c>
    </row>
    <row r="1141" spans="1:12" outlineLevel="2" x14ac:dyDescent="0.25">
      <c r="A1141" s="1">
        <v>25885</v>
      </c>
      <c r="B1141" s="73" t="s">
        <v>391</v>
      </c>
      <c r="C1141" s="1" t="s">
        <v>113</v>
      </c>
      <c r="D1141" s="1" t="s">
        <v>297</v>
      </c>
      <c r="E1141" s="1" t="s">
        <v>298</v>
      </c>
      <c r="F1141" s="1">
        <v>2020</v>
      </c>
      <c r="G1141" s="1" t="s">
        <v>225</v>
      </c>
      <c r="H1141" s="3">
        <v>49</v>
      </c>
      <c r="I1141" s="3">
        <v>0</v>
      </c>
      <c r="J1141" s="3">
        <v>0</v>
      </c>
      <c r="K1141" s="3">
        <v>0</v>
      </c>
      <c r="L1141" s="1" t="s">
        <v>50</v>
      </c>
    </row>
    <row r="1142" spans="1:12" outlineLevel="1" x14ac:dyDescent="0.25">
      <c r="A1142" s="107"/>
      <c r="B1142" s="111"/>
      <c r="C1142" s="107"/>
      <c r="D1142" s="107"/>
      <c r="E1142" s="109" t="s">
        <v>499</v>
      </c>
      <c r="F1142" s="107"/>
      <c r="G1142" s="107"/>
      <c r="H1142" s="110">
        <f>SUBTOTAL(9,H1139:H1141)</f>
        <v>171.9</v>
      </c>
      <c r="I1142" s="110">
        <f>SUBTOTAL(9,I1139:I1141)</f>
        <v>102.2</v>
      </c>
      <c r="J1142" s="110">
        <f>SUBTOTAL(9,J1139:J1141)</f>
        <v>513.5</v>
      </c>
      <c r="K1142" s="110"/>
      <c r="L1142" s="107"/>
    </row>
    <row r="1143" spans="1:12" outlineLevel="2" x14ac:dyDescent="0.25">
      <c r="A1143" s="5">
        <v>25001</v>
      </c>
      <c r="B1143" s="105" t="s">
        <v>383</v>
      </c>
      <c r="C1143" s="5" t="s">
        <v>128</v>
      </c>
      <c r="D1143" s="5" t="s">
        <v>226</v>
      </c>
      <c r="E1143" s="5" t="s">
        <v>335</v>
      </c>
      <c r="F1143" s="5">
        <v>2020</v>
      </c>
      <c r="G1143" s="5" t="s">
        <v>225</v>
      </c>
      <c r="H1143" s="6">
        <v>2.5</v>
      </c>
      <c r="I1143" s="6">
        <v>2.5</v>
      </c>
      <c r="J1143" s="6">
        <v>43.2</v>
      </c>
      <c r="K1143" s="6">
        <v>17.28</v>
      </c>
      <c r="L1143" s="5" t="s">
        <v>50</v>
      </c>
    </row>
    <row r="1144" spans="1:12" outlineLevel="2" x14ac:dyDescent="0.25">
      <c r="A1144" s="1">
        <v>25307</v>
      </c>
      <c r="B1144" s="73" t="s">
        <v>383</v>
      </c>
      <c r="C1144" s="1" t="s">
        <v>81</v>
      </c>
      <c r="D1144" s="1" t="s">
        <v>226</v>
      </c>
      <c r="E1144" s="1" t="s">
        <v>335</v>
      </c>
      <c r="F1144" s="1">
        <v>2020</v>
      </c>
      <c r="G1144" s="1" t="s">
        <v>225</v>
      </c>
      <c r="H1144" s="3">
        <v>15</v>
      </c>
      <c r="I1144" s="3">
        <v>15</v>
      </c>
      <c r="J1144" s="3">
        <v>165</v>
      </c>
      <c r="K1144" s="3">
        <v>11</v>
      </c>
      <c r="L1144" s="1" t="s">
        <v>50</v>
      </c>
    </row>
    <row r="1145" spans="1:12" outlineLevel="2" x14ac:dyDescent="0.25">
      <c r="A1145" s="1">
        <v>25368</v>
      </c>
      <c r="B1145" s="73" t="s">
        <v>383</v>
      </c>
      <c r="C1145" s="1" t="s">
        <v>201</v>
      </c>
      <c r="D1145" s="1" t="s">
        <v>226</v>
      </c>
      <c r="E1145" s="1" t="s">
        <v>335</v>
      </c>
      <c r="F1145" s="1">
        <v>2020</v>
      </c>
      <c r="G1145" s="1" t="s">
        <v>225</v>
      </c>
      <c r="H1145" s="3">
        <v>76.540000000000006</v>
      </c>
      <c r="I1145" s="3">
        <v>64.540000000000006</v>
      </c>
      <c r="J1145" s="3">
        <v>535.78000000000009</v>
      </c>
      <c r="K1145" s="3">
        <v>7</v>
      </c>
      <c r="L1145" s="1" t="s">
        <v>50</v>
      </c>
    </row>
    <row r="1146" spans="1:12" outlineLevel="2" x14ac:dyDescent="0.25">
      <c r="A1146" s="1">
        <v>25483</v>
      </c>
      <c r="B1146" s="73" t="s">
        <v>383</v>
      </c>
      <c r="C1146" s="1" t="s">
        <v>204</v>
      </c>
      <c r="D1146" s="1" t="s">
        <v>226</v>
      </c>
      <c r="E1146" s="1" t="s">
        <v>335</v>
      </c>
      <c r="F1146" s="1">
        <v>2020</v>
      </c>
      <c r="G1146" s="1" t="s">
        <v>225</v>
      </c>
      <c r="H1146" s="3">
        <v>9</v>
      </c>
      <c r="I1146" s="3">
        <v>9</v>
      </c>
      <c r="J1146" s="3">
        <v>45</v>
      </c>
      <c r="K1146" s="3">
        <v>5</v>
      </c>
      <c r="L1146" s="1" t="s">
        <v>50</v>
      </c>
    </row>
    <row r="1147" spans="1:12" outlineLevel="2" x14ac:dyDescent="0.25">
      <c r="A1147" s="1">
        <v>25815</v>
      </c>
      <c r="B1147" s="73" t="s">
        <v>383</v>
      </c>
      <c r="C1147" s="1" t="s">
        <v>114</v>
      </c>
      <c r="D1147" s="1" t="s">
        <v>226</v>
      </c>
      <c r="E1147" s="1" t="s">
        <v>335</v>
      </c>
      <c r="F1147" s="1">
        <v>2020</v>
      </c>
      <c r="G1147" s="1" t="s">
        <v>225</v>
      </c>
      <c r="H1147" s="3">
        <v>400</v>
      </c>
      <c r="I1147" s="3">
        <v>360</v>
      </c>
      <c r="J1147" s="3">
        <v>1600</v>
      </c>
      <c r="K1147" s="3">
        <v>4</v>
      </c>
      <c r="L1147" s="1" t="s">
        <v>50</v>
      </c>
    </row>
    <row r="1148" spans="1:12" outlineLevel="2" x14ac:dyDescent="0.25">
      <c r="A1148" s="1">
        <v>25320</v>
      </c>
      <c r="B1148" s="73" t="s">
        <v>385</v>
      </c>
      <c r="C1148" s="1" t="s">
        <v>154</v>
      </c>
      <c r="D1148" s="1" t="s">
        <v>226</v>
      </c>
      <c r="E1148" s="1" t="s">
        <v>335</v>
      </c>
      <c r="F1148" s="1">
        <v>2020</v>
      </c>
      <c r="G1148" s="1" t="s">
        <v>225</v>
      </c>
      <c r="H1148" s="3">
        <v>23</v>
      </c>
      <c r="I1148" s="3">
        <v>19</v>
      </c>
      <c r="J1148" s="3">
        <v>220</v>
      </c>
      <c r="K1148" s="3">
        <v>10</v>
      </c>
      <c r="L1148" s="1" t="s">
        <v>50</v>
      </c>
    </row>
    <row r="1149" spans="1:12" outlineLevel="2" x14ac:dyDescent="0.25">
      <c r="A1149" s="1">
        <v>25572</v>
      </c>
      <c r="B1149" s="73" t="s">
        <v>385</v>
      </c>
      <c r="C1149" s="1" t="s">
        <v>75</v>
      </c>
      <c r="D1149" s="1" t="s">
        <v>226</v>
      </c>
      <c r="E1149" s="1" t="s">
        <v>335</v>
      </c>
      <c r="F1149" s="1">
        <v>2020</v>
      </c>
      <c r="G1149" s="1" t="s">
        <v>225</v>
      </c>
      <c r="H1149" s="3">
        <v>11</v>
      </c>
      <c r="I1149" s="3">
        <v>9</v>
      </c>
      <c r="J1149" s="3">
        <v>36</v>
      </c>
      <c r="K1149" s="3">
        <v>4</v>
      </c>
      <c r="L1149" s="1" t="s">
        <v>50</v>
      </c>
    </row>
    <row r="1150" spans="1:12" outlineLevel="2" x14ac:dyDescent="0.25">
      <c r="A1150" s="1">
        <v>25592</v>
      </c>
      <c r="B1150" s="73" t="s">
        <v>386</v>
      </c>
      <c r="C1150" s="1" t="s">
        <v>119</v>
      </c>
      <c r="D1150" s="1" t="s">
        <v>226</v>
      </c>
      <c r="E1150" s="1" t="s">
        <v>335</v>
      </c>
      <c r="F1150" s="1">
        <v>2020</v>
      </c>
      <c r="G1150" s="1" t="s">
        <v>225</v>
      </c>
      <c r="H1150" s="3">
        <v>24</v>
      </c>
      <c r="I1150" s="3">
        <v>20</v>
      </c>
      <c r="J1150" s="3">
        <v>98.095238095238102</v>
      </c>
      <c r="K1150" s="3">
        <v>4.9047619047619104</v>
      </c>
      <c r="L1150" s="1" t="s">
        <v>50</v>
      </c>
    </row>
    <row r="1151" spans="1:12" outlineLevel="2" x14ac:dyDescent="0.25">
      <c r="A1151" s="1">
        <v>25862</v>
      </c>
      <c r="B1151" s="73" t="s">
        <v>386</v>
      </c>
      <c r="C1151" s="1" t="s">
        <v>175</v>
      </c>
      <c r="D1151" s="1" t="s">
        <v>226</v>
      </c>
      <c r="E1151" s="1" t="s">
        <v>335</v>
      </c>
      <c r="F1151" s="1">
        <v>2020</v>
      </c>
      <c r="G1151" s="1" t="s">
        <v>225</v>
      </c>
      <c r="H1151" s="3">
        <v>8</v>
      </c>
      <c r="I1151" s="3">
        <v>8</v>
      </c>
      <c r="J1151" s="3">
        <v>64</v>
      </c>
      <c r="K1151" s="3">
        <v>8</v>
      </c>
      <c r="L1151" s="1" t="s">
        <v>50</v>
      </c>
    </row>
    <row r="1152" spans="1:12" outlineLevel="2" x14ac:dyDescent="0.25">
      <c r="A1152" s="1">
        <v>25086</v>
      </c>
      <c r="B1152" s="73" t="s">
        <v>388</v>
      </c>
      <c r="C1152" s="1" t="s">
        <v>87</v>
      </c>
      <c r="D1152" s="1" t="s">
        <v>226</v>
      </c>
      <c r="E1152" s="1" t="s">
        <v>335</v>
      </c>
      <c r="F1152" s="1">
        <v>2020</v>
      </c>
      <c r="G1152" s="1" t="s">
        <v>225</v>
      </c>
      <c r="H1152" s="3">
        <v>4</v>
      </c>
      <c r="I1152" s="3">
        <v>1</v>
      </c>
      <c r="J1152" s="3">
        <v>6</v>
      </c>
      <c r="K1152" s="3">
        <v>6</v>
      </c>
      <c r="L1152" s="1" t="s">
        <v>50</v>
      </c>
    </row>
    <row r="1153" spans="1:12" outlineLevel="2" x14ac:dyDescent="0.25">
      <c r="A1153" s="1">
        <v>25580</v>
      </c>
      <c r="B1153" s="73" t="s">
        <v>388</v>
      </c>
      <c r="C1153" s="1" t="s">
        <v>120</v>
      </c>
      <c r="D1153" s="1" t="s">
        <v>226</v>
      </c>
      <c r="E1153" s="1" t="s">
        <v>335</v>
      </c>
      <c r="F1153" s="1">
        <v>2020</v>
      </c>
      <c r="G1153" s="1" t="s">
        <v>225</v>
      </c>
      <c r="H1153" s="3">
        <v>30</v>
      </c>
      <c r="I1153" s="3">
        <v>20</v>
      </c>
      <c r="J1153" s="3">
        <v>200</v>
      </c>
      <c r="K1153" s="3">
        <v>8</v>
      </c>
      <c r="L1153" s="1" t="s">
        <v>50</v>
      </c>
    </row>
    <row r="1154" spans="1:12" outlineLevel="2" x14ac:dyDescent="0.25">
      <c r="A1154" s="1">
        <v>25662</v>
      </c>
      <c r="B1154" s="73" t="s">
        <v>388</v>
      </c>
      <c r="C1154" s="1" t="s">
        <v>153</v>
      </c>
      <c r="D1154" s="1" t="s">
        <v>226</v>
      </c>
      <c r="E1154" s="1" t="s">
        <v>335</v>
      </c>
      <c r="F1154" s="1">
        <v>2020</v>
      </c>
      <c r="G1154" s="1" t="s">
        <v>225</v>
      </c>
      <c r="H1154" s="3">
        <v>55</v>
      </c>
      <c r="I1154" s="3">
        <v>20</v>
      </c>
      <c r="J1154" s="3">
        <v>275</v>
      </c>
      <c r="K1154" s="3">
        <v>5</v>
      </c>
      <c r="L1154" s="1" t="s">
        <v>50</v>
      </c>
    </row>
    <row r="1155" spans="1:12" outlineLevel="2" x14ac:dyDescent="0.25">
      <c r="A1155" s="1">
        <v>25518</v>
      </c>
      <c r="B1155" s="73" t="s">
        <v>391</v>
      </c>
      <c r="C1155" s="1" t="s">
        <v>171</v>
      </c>
      <c r="D1155" s="1" t="s">
        <v>226</v>
      </c>
      <c r="E1155" s="1" t="s">
        <v>335</v>
      </c>
      <c r="F1155" s="1">
        <v>2020</v>
      </c>
      <c r="G1155" s="1" t="s">
        <v>225</v>
      </c>
      <c r="H1155" s="3">
        <v>10</v>
      </c>
      <c r="I1155" s="3">
        <v>0</v>
      </c>
      <c r="J1155" s="3">
        <v>0</v>
      </c>
      <c r="K1155" s="3">
        <v>0</v>
      </c>
      <c r="L1155" s="1" t="s">
        <v>50</v>
      </c>
    </row>
    <row r="1156" spans="1:12" outlineLevel="2" x14ac:dyDescent="0.25">
      <c r="A1156" s="1">
        <v>25649</v>
      </c>
      <c r="B1156" s="74" t="s">
        <v>395</v>
      </c>
      <c r="C1156" s="1" t="s">
        <v>162</v>
      </c>
      <c r="D1156" s="1" t="s">
        <v>226</v>
      </c>
      <c r="E1156" s="1" t="s">
        <v>335</v>
      </c>
      <c r="F1156" s="1">
        <v>2020</v>
      </c>
      <c r="G1156" s="1" t="s">
        <v>225</v>
      </c>
      <c r="H1156" s="3">
        <v>102</v>
      </c>
      <c r="I1156" s="3">
        <v>78</v>
      </c>
      <c r="J1156" s="3">
        <v>1404</v>
      </c>
      <c r="K1156" s="3">
        <v>18</v>
      </c>
      <c r="L1156" s="1" t="s">
        <v>50</v>
      </c>
    </row>
    <row r="1157" spans="1:12" outlineLevel="2" x14ac:dyDescent="0.25">
      <c r="A1157" s="1">
        <v>25743</v>
      </c>
      <c r="B1157" s="74" t="s">
        <v>395</v>
      </c>
      <c r="C1157" s="1" t="s">
        <v>0</v>
      </c>
      <c r="D1157" s="1" t="s">
        <v>226</v>
      </c>
      <c r="E1157" s="1" t="s">
        <v>335</v>
      </c>
      <c r="F1157" s="1">
        <v>2020</v>
      </c>
      <c r="G1157" s="1" t="s">
        <v>225</v>
      </c>
      <c r="H1157" s="3">
        <v>10</v>
      </c>
      <c r="I1157" s="3">
        <v>10</v>
      </c>
      <c r="J1157" s="3">
        <v>100</v>
      </c>
      <c r="K1157" s="3">
        <v>10</v>
      </c>
      <c r="L1157" s="1" t="s">
        <v>50</v>
      </c>
    </row>
    <row r="1158" spans="1:12" outlineLevel="2" x14ac:dyDescent="0.25">
      <c r="A1158" s="1">
        <v>25805</v>
      </c>
      <c r="B1158" s="74" t="s">
        <v>395</v>
      </c>
      <c r="C1158" s="1" t="s">
        <v>59</v>
      </c>
      <c r="D1158" s="1" t="s">
        <v>226</v>
      </c>
      <c r="E1158" s="1" t="s">
        <v>335</v>
      </c>
      <c r="F1158" s="1">
        <v>2020</v>
      </c>
      <c r="G1158" s="1" t="s">
        <v>225</v>
      </c>
      <c r="H1158" s="3">
        <v>103</v>
      </c>
      <c r="I1158" s="3">
        <v>98</v>
      </c>
      <c r="J1158" s="3">
        <v>882</v>
      </c>
      <c r="K1158" s="3">
        <v>9</v>
      </c>
      <c r="L1158" s="1" t="s">
        <v>50</v>
      </c>
    </row>
    <row r="1159" spans="1:12" outlineLevel="2" x14ac:dyDescent="0.25">
      <c r="A1159" s="1">
        <v>25035</v>
      </c>
      <c r="B1159" s="74" t="s">
        <v>396</v>
      </c>
      <c r="C1159" s="1" t="s">
        <v>181</v>
      </c>
      <c r="D1159" s="1" t="s">
        <v>226</v>
      </c>
      <c r="E1159" s="1" t="s">
        <v>335</v>
      </c>
      <c r="F1159" s="1">
        <v>2020</v>
      </c>
      <c r="G1159" s="1" t="s">
        <v>225</v>
      </c>
      <c r="H1159" s="3">
        <v>160</v>
      </c>
      <c r="I1159" s="3">
        <v>120</v>
      </c>
      <c r="J1159" s="3">
        <v>2400</v>
      </c>
      <c r="K1159" s="3">
        <v>20</v>
      </c>
      <c r="L1159" s="1" t="s">
        <v>50</v>
      </c>
    </row>
    <row r="1160" spans="1:12" outlineLevel="2" x14ac:dyDescent="0.25">
      <c r="A1160" s="1">
        <v>25599</v>
      </c>
      <c r="B1160" s="74" t="s">
        <v>396</v>
      </c>
      <c r="C1160" s="1" t="s">
        <v>222</v>
      </c>
      <c r="D1160" s="1" t="s">
        <v>226</v>
      </c>
      <c r="E1160" s="1" t="s">
        <v>335</v>
      </c>
      <c r="F1160" s="1">
        <v>2020</v>
      </c>
      <c r="G1160" s="1" t="s">
        <v>225</v>
      </c>
      <c r="H1160" s="3">
        <v>161</v>
      </c>
      <c r="I1160" s="3">
        <v>0</v>
      </c>
      <c r="J1160" s="3">
        <v>0</v>
      </c>
      <c r="K1160" s="3">
        <v>0</v>
      </c>
      <c r="L1160" s="1" t="s">
        <v>50</v>
      </c>
    </row>
    <row r="1161" spans="1:12" outlineLevel="2" x14ac:dyDescent="0.25">
      <c r="A1161" s="1">
        <v>25123</v>
      </c>
      <c r="B1161" s="74" t="s">
        <v>396</v>
      </c>
      <c r="C1161" s="1" t="s">
        <v>152</v>
      </c>
      <c r="D1161" s="1" t="s">
        <v>226</v>
      </c>
      <c r="E1161" s="1" t="s">
        <v>335</v>
      </c>
      <c r="F1161" s="1">
        <v>2020</v>
      </c>
      <c r="G1161" s="1" t="s">
        <v>225</v>
      </c>
      <c r="H1161" s="3">
        <v>56</v>
      </c>
      <c r="I1161" s="3">
        <v>46</v>
      </c>
      <c r="J1161" s="3">
        <v>230</v>
      </c>
      <c r="K1161" s="3">
        <v>5</v>
      </c>
      <c r="L1161" s="1" t="s">
        <v>50</v>
      </c>
    </row>
    <row r="1162" spans="1:12" outlineLevel="2" x14ac:dyDescent="0.25">
      <c r="A1162" s="1">
        <v>25386</v>
      </c>
      <c r="B1162" s="74" t="s">
        <v>396</v>
      </c>
      <c r="C1162" s="1" t="s">
        <v>88</v>
      </c>
      <c r="D1162" s="1" t="s">
        <v>226</v>
      </c>
      <c r="E1162" s="1" t="s">
        <v>335</v>
      </c>
      <c r="F1162" s="1">
        <v>2020</v>
      </c>
      <c r="G1162" s="1" t="s">
        <v>225</v>
      </c>
      <c r="H1162" s="3">
        <v>865</v>
      </c>
      <c r="I1162" s="3">
        <v>813</v>
      </c>
      <c r="J1162" s="3">
        <v>20488.9975550122</v>
      </c>
      <c r="K1162" s="3">
        <v>24.449877750611201</v>
      </c>
      <c r="L1162" s="1" t="s">
        <v>50</v>
      </c>
    </row>
    <row r="1163" spans="1:12" outlineLevel="2" x14ac:dyDescent="0.25">
      <c r="A1163" s="1">
        <v>25596</v>
      </c>
      <c r="B1163" s="74" t="s">
        <v>396</v>
      </c>
      <c r="C1163" s="1" t="s">
        <v>161</v>
      </c>
      <c r="D1163" s="1" t="s">
        <v>226</v>
      </c>
      <c r="E1163" s="1" t="s">
        <v>335</v>
      </c>
      <c r="F1163" s="1">
        <v>2020</v>
      </c>
      <c r="G1163" s="1" t="s">
        <v>225</v>
      </c>
      <c r="H1163" s="3">
        <v>16</v>
      </c>
      <c r="I1163" s="3">
        <v>12</v>
      </c>
      <c r="J1163" s="3">
        <v>144</v>
      </c>
      <c r="K1163" s="3">
        <v>9</v>
      </c>
      <c r="L1163" s="1" t="s">
        <v>50</v>
      </c>
    </row>
    <row r="1164" spans="1:12" outlineLevel="1" x14ac:dyDescent="0.25">
      <c r="A1164" s="107"/>
      <c r="B1164" s="108"/>
      <c r="C1164" s="107"/>
      <c r="D1164" s="107"/>
      <c r="E1164" s="109" t="s">
        <v>500</v>
      </c>
      <c r="F1164" s="107"/>
      <c r="G1164" s="107"/>
      <c r="H1164" s="110">
        <f>SUBTOTAL(9,H1143:H1163)</f>
        <v>2141.04</v>
      </c>
      <c r="I1164" s="110">
        <f>SUBTOTAL(9,I1143:I1163)</f>
        <v>1725.04</v>
      </c>
      <c r="J1164" s="110">
        <f>SUBTOTAL(9,J1143:J1163)</f>
        <v>28937.072793107436</v>
      </c>
      <c r="K1164" s="110"/>
      <c r="L1164" s="107"/>
    </row>
    <row r="1165" spans="1:12" outlineLevel="2" x14ac:dyDescent="0.25">
      <c r="A1165" s="5">
        <v>25148</v>
      </c>
      <c r="B1165" s="105" t="s">
        <v>385</v>
      </c>
      <c r="C1165" s="5" t="s">
        <v>130</v>
      </c>
      <c r="D1165" s="5" t="s">
        <v>226</v>
      </c>
      <c r="E1165" s="5" t="s">
        <v>319</v>
      </c>
      <c r="F1165" s="5">
        <v>2020</v>
      </c>
      <c r="G1165" s="5" t="s">
        <v>225</v>
      </c>
      <c r="H1165" s="6">
        <v>20</v>
      </c>
      <c r="I1165" s="6">
        <v>0</v>
      </c>
      <c r="J1165" s="6">
        <v>0</v>
      </c>
      <c r="K1165" s="6">
        <v>0</v>
      </c>
      <c r="L1165" s="5" t="s">
        <v>50</v>
      </c>
    </row>
    <row r="1166" spans="1:12" outlineLevel="2" x14ac:dyDescent="0.25">
      <c r="A1166" s="1">
        <v>25491</v>
      </c>
      <c r="B1166" s="73" t="s">
        <v>386</v>
      </c>
      <c r="C1166" s="1" t="s">
        <v>176</v>
      </c>
      <c r="D1166" s="1" t="s">
        <v>226</v>
      </c>
      <c r="E1166" s="1" t="s">
        <v>319</v>
      </c>
      <c r="F1166" s="1">
        <v>2020</v>
      </c>
      <c r="G1166" s="1" t="s">
        <v>225</v>
      </c>
      <c r="H1166" s="3">
        <v>15.4</v>
      </c>
      <c r="I1166" s="3">
        <v>0</v>
      </c>
      <c r="J1166" s="3">
        <v>0</v>
      </c>
      <c r="K1166" s="3">
        <v>0</v>
      </c>
      <c r="L1166" s="1" t="s">
        <v>50</v>
      </c>
    </row>
    <row r="1167" spans="1:12" outlineLevel="2" x14ac:dyDescent="0.25">
      <c r="A1167" s="1">
        <v>25862</v>
      </c>
      <c r="B1167" s="73" t="s">
        <v>386</v>
      </c>
      <c r="C1167" s="1" t="s">
        <v>175</v>
      </c>
      <c r="D1167" s="1" t="s">
        <v>226</v>
      </c>
      <c r="E1167" s="1" t="s">
        <v>319</v>
      </c>
      <c r="F1167" s="1">
        <v>2020</v>
      </c>
      <c r="G1167" s="1" t="s">
        <v>225</v>
      </c>
      <c r="H1167" s="3">
        <v>10</v>
      </c>
      <c r="I1167" s="3">
        <v>0</v>
      </c>
      <c r="J1167" s="3">
        <v>0</v>
      </c>
      <c r="K1167" s="3">
        <v>0</v>
      </c>
      <c r="L1167" s="1" t="s">
        <v>50</v>
      </c>
    </row>
    <row r="1168" spans="1:12" outlineLevel="2" x14ac:dyDescent="0.25">
      <c r="A1168" s="1">
        <v>25518</v>
      </c>
      <c r="B1168" s="73" t="s">
        <v>391</v>
      </c>
      <c r="C1168" s="1" t="s">
        <v>171</v>
      </c>
      <c r="D1168" s="1" t="s">
        <v>226</v>
      </c>
      <c r="E1168" s="1" t="s">
        <v>319</v>
      </c>
      <c r="F1168" s="1">
        <v>2020</v>
      </c>
      <c r="G1168" s="1" t="s">
        <v>225</v>
      </c>
      <c r="H1168" s="3">
        <v>20</v>
      </c>
      <c r="I1168" s="3">
        <v>0</v>
      </c>
      <c r="J1168" s="3">
        <v>0</v>
      </c>
      <c r="K1168" s="3">
        <v>0</v>
      </c>
      <c r="L1168" s="1" t="s">
        <v>50</v>
      </c>
    </row>
    <row r="1169" spans="1:12" outlineLevel="2" x14ac:dyDescent="0.25">
      <c r="A1169" s="1">
        <v>25599</v>
      </c>
      <c r="B1169" s="74" t="s">
        <v>396</v>
      </c>
      <c r="C1169" s="1" t="s">
        <v>222</v>
      </c>
      <c r="D1169" s="1" t="s">
        <v>226</v>
      </c>
      <c r="E1169" s="1" t="s">
        <v>319</v>
      </c>
      <c r="F1169" s="1">
        <v>2020</v>
      </c>
      <c r="G1169" s="1" t="s">
        <v>225</v>
      </c>
      <c r="H1169" s="3">
        <v>167</v>
      </c>
      <c r="I1169" s="3">
        <v>160</v>
      </c>
      <c r="J1169" s="3">
        <v>960</v>
      </c>
      <c r="K1169" s="3">
        <v>6</v>
      </c>
      <c r="L1169" s="1" t="s">
        <v>50</v>
      </c>
    </row>
    <row r="1170" spans="1:12" outlineLevel="1" x14ac:dyDescent="0.25">
      <c r="A1170" s="107"/>
      <c r="B1170" s="108"/>
      <c r="C1170" s="107"/>
      <c r="D1170" s="107"/>
      <c r="E1170" s="109" t="s">
        <v>501</v>
      </c>
      <c r="F1170" s="107"/>
      <c r="G1170" s="107"/>
      <c r="H1170" s="110">
        <f>SUBTOTAL(9,H1165:H1169)</f>
        <v>232.4</v>
      </c>
      <c r="I1170" s="110">
        <f>SUBTOTAL(9,I1165:I1169)</f>
        <v>160</v>
      </c>
      <c r="J1170" s="110">
        <f>SUBTOTAL(9,J1165:J1169)</f>
        <v>960</v>
      </c>
      <c r="K1170" s="110"/>
      <c r="L1170" s="107"/>
    </row>
    <row r="1171" spans="1:12" outlineLevel="2" x14ac:dyDescent="0.25">
      <c r="A1171" s="5">
        <v>25645</v>
      </c>
      <c r="B1171" s="106" t="s">
        <v>396</v>
      </c>
      <c r="C1171" s="5" t="s">
        <v>221</v>
      </c>
      <c r="D1171" s="5" t="s">
        <v>183</v>
      </c>
      <c r="E1171" s="5" t="s">
        <v>184</v>
      </c>
      <c r="F1171" s="5">
        <v>2020</v>
      </c>
      <c r="G1171" s="5" t="s">
        <v>11</v>
      </c>
      <c r="H1171" s="6">
        <v>16</v>
      </c>
      <c r="I1171" s="6">
        <v>16</v>
      </c>
      <c r="J1171" s="6">
        <v>64</v>
      </c>
      <c r="K1171" s="6">
        <v>4</v>
      </c>
      <c r="L1171" s="5" t="s">
        <v>50</v>
      </c>
    </row>
    <row r="1172" spans="1:12" outlineLevel="2" x14ac:dyDescent="0.25">
      <c r="A1172" s="1">
        <v>25645</v>
      </c>
      <c r="B1172" s="74" t="s">
        <v>396</v>
      </c>
      <c r="C1172" s="1" t="s">
        <v>221</v>
      </c>
      <c r="D1172" s="1" t="s">
        <v>183</v>
      </c>
      <c r="E1172" s="1" t="s">
        <v>184</v>
      </c>
      <c r="F1172" s="1">
        <v>2020</v>
      </c>
      <c r="G1172" s="1" t="s">
        <v>3</v>
      </c>
      <c r="H1172" s="3">
        <v>14</v>
      </c>
      <c r="I1172" s="3">
        <v>14</v>
      </c>
      <c r="J1172" s="3">
        <v>49</v>
      </c>
      <c r="K1172" s="3">
        <v>3.5</v>
      </c>
      <c r="L1172" s="1" t="s">
        <v>50</v>
      </c>
    </row>
    <row r="1173" spans="1:12" outlineLevel="2" x14ac:dyDescent="0.25">
      <c r="A1173" s="1">
        <v>25797</v>
      </c>
      <c r="B1173" s="74" t="s">
        <v>396</v>
      </c>
      <c r="C1173" s="1" t="s">
        <v>182</v>
      </c>
      <c r="D1173" s="1" t="s">
        <v>183</v>
      </c>
      <c r="E1173" s="1" t="s">
        <v>184</v>
      </c>
      <c r="F1173" s="1">
        <v>2020</v>
      </c>
      <c r="G1173" s="1" t="s">
        <v>3</v>
      </c>
      <c r="H1173" s="3">
        <v>16.5</v>
      </c>
      <c r="I1173" s="3">
        <v>14.5</v>
      </c>
      <c r="J1173" s="3">
        <v>53.7</v>
      </c>
      <c r="K1173" s="3">
        <v>3.7034482758620699</v>
      </c>
      <c r="L1173" s="1" t="s">
        <v>50</v>
      </c>
    </row>
    <row r="1174" spans="1:12" outlineLevel="2" x14ac:dyDescent="0.25">
      <c r="A1174" s="1">
        <v>25797</v>
      </c>
      <c r="B1174" s="74" t="s">
        <v>396</v>
      </c>
      <c r="C1174" s="1" t="s">
        <v>182</v>
      </c>
      <c r="D1174" s="1" t="s">
        <v>183</v>
      </c>
      <c r="E1174" s="1" t="s">
        <v>184</v>
      </c>
      <c r="F1174" s="1">
        <v>2020</v>
      </c>
      <c r="G1174" s="1" t="s">
        <v>11</v>
      </c>
      <c r="H1174" s="3">
        <v>12.5</v>
      </c>
      <c r="I1174" s="3">
        <v>11</v>
      </c>
      <c r="J1174" s="3">
        <v>28</v>
      </c>
      <c r="K1174" s="3">
        <v>2.5454545454545499</v>
      </c>
      <c r="L1174" s="1" t="s">
        <v>50</v>
      </c>
    </row>
    <row r="1175" spans="1:12" outlineLevel="1" x14ac:dyDescent="0.25">
      <c r="A1175" s="107"/>
      <c r="B1175" s="108"/>
      <c r="C1175" s="107"/>
      <c r="D1175" s="107"/>
      <c r="E1175" s="109" t="s">
        <v>502</v>
      </c>
      <c r="F1175" s="107"/>
      <c r="G1175" s="107"/>
      <c r="H1175" s="110">
        <f>SUBTOTAL(9,H1171:H1174)</f>
        <v>59</v>
      </c>
      <c r="I1175" s="110">
        <f>SUBTOTAL(9,I1171:I1174)</f>
        <v>55.5</v>
      </c>
      <c r="J1175" s="110">
        <f>SUBTOTAL(9,J1171:J1174)</f>
        <v>194.7</v>
      </c>
      <c r="K1175" s="110"/>
      <c r="L1175" s="107"/>
    </row>
    <row r="1176" spans="1:12" outlineLevel="2" x14ac:dyDescent="0.25">
      <c r="A1176" s="112">
        <v>25843</v>
      </c>
      <c r="B1176" s="113" t="s">
        <v>397</v>
      </c>
      <c r="C1176" s="112" t="s">
        <v>33</v>
      </c>
      <c r="D1176" s="112" t="s">
        <v>371</v>
      </c>
      <c r="E1176" s="112" t="s">
        <v>371</v>
      </c>
      <c r="F1176" s="112">
        <v>2020</v>
      </c>
      <c r="G1176" s="112"/>
      <c r="H1176" s="112">
        <v>2</v>
      </c>
      <c r="I1176" s="112">
        <v>2</v>
      </c>
      <c r="J1176" s="112" t="s">
        <v>225</v>
      </c>
      <c r="K1176" s="112"/>
      <c r="L1176" s="112" t="s">
        <v>50</v>
      </c>
    </row>
    <row r="1177" spans="1:12" outlineLevel="1" x14ac:dyDescent="0.25">
      <c r="A1177" s="107"/>
      <c r="B1177" s="108"/>
      <c r="C1177" s="107"/>
      <c r="D1177" s="107"/>
      <c r="E1177" s="109" t="s">
        <v>503</v>
      </c>
      <c r="F1177" s="107"/>
      <c r="G1177" s="107"/>
      <c r="H1177" s="107">
        <f>SUBTOTAL(9,H1176:H1176)</f>
        <v>2</v>
      </c>
      <c r="I1177" s="107">
        <f>SUBTOTAL(9,I1176:I1176)</f>
        <v>2</v>
      </c>
      <c r="J1177" s="107">
        <f>SUBTOTAL(9,J1176:J1176)</f>
        <v>0</v>
      </c>
      <c r="K1177" s="107"/>
      <c r="L1177" s="107"/>
    </row>
    <row r="1178" spans="1:12" outlineLevel="2" x14ac:dyDescent="0.25">
      <c r="A1178" s="5">
        <v>25436</v>
      </c>
      <c r="B1178" s="105" t="s">
        <v>384</v>
      </c>
      <c r="C1178" s="5" t="s">
        <v>51</v>
      </c>
      <c r="D1178" s="5" t="s">
        <v>258</v>
      </c>
      <c r="E1178" s="5" t="s">
        <v>259</v>
      </c>
      <c r="F1178" s="5">
        <v>2020</v>
      </c>
      <c r="G1178" s="5" t="s">
        <v>225</v>
      </c>
      <c r="H1178" s="6">
        <v>4</v>
      </c>
      <c r="I1178" s="6">
        <v>3</v>
      </c>
      <c r="J1178" s="6">
        <v>12</v>
      </c>
      <c r="K1178" s="6">
        <v>4</v>
      </c>
      <c r="L1178" s="5" t="s">
        <v>50</v>
      </c>
    </row>
    <row r="1179" spans="1:12" outlineLevel="2" x14ac:dyDescent="0.25">
      <c r="A1179" s="1">
        <v>25807</v>
      </c>
      <c r="B1179" s="73" t="s">
        <v>384</v>
      </c>
      <c r="C1179" s="1" t="s">
        <v>213</v>
      </c>
      <c r="D1179" s="1" t="s">
        <v>258</v>
      </c>
      <c r="E1179" s="1" t="s">
        <v>259</v>
      </c>
      <c r="F1179" s="1">
        <v>2020</v>
      </c>
      <c r="G1179" s="1" t="s">
        <v>225</v>
      </c>
      <c r="H1179" s="3">
        <v>8</v>
      </c>
      <c r="I1179" s="3">
        <v>8</v>
      </c>
      <c r="J1179" s="3">
        <v>80</v>
      </c>
      <c r="K1179" s="3">
        <v>10</v>
      </c>
      <c r="L1179" s="1" t="s">
        <v>50</v>
      </c>
    </row>
    <row r="1180" spans="1:12" outlineLevel="2" x14ac:dyDescent="0.25">
      <c r="A1180" s="1">
        <v>25148</v>
      </c>
      <c r="B1180" s="73" t="s">
        <v>385</v>
      </c>
      <c r="C1180" s="1" t="s">
        <v>130</v>
      </c>
      <c r="D1180" s="1" t="s">
        <v>258</v>
      </c>
      <c r="E1180" s="1" t="s">
        <v>259</v>
      </c>
      <c r="F1180" s="1">
        <v>2020</v>
      </c>
      <c r="G1180" s="1" t="s">
        <v>225</v>
      </c>
      <c r="H1180" s="3">
        <v>10</v>
      </c>
      <c r="I1180" s="3">
        <v>0</v>
      </c>
      <c r="J1180" s="3">
        <v>0</v>
      </c>
      <c r="K1180" s="3">
        <v>0</v>
      </c>
      <c r="L1180" s="1" t="s">
        <v>50</v>
      </c>
    </row>
    <row r="1181" spans="1:12" outlineLevel="2" x14ac:dyDescent="0.25">
      <c r="A1181" s="1">
        <v>25320</v>
      </c>
      <c r="B1181" s="73" t="s">
        <v>385</v>
      </c>
      <c r="C1181" s="1" t="s">
        <v>154</v>
      </c>
      <c r="D1181" s="1" t="s">
        <v>258</v>
      </c>
      <c r="E1181" s="1" t="s">
        <v>259</v>
      </c>
      <c r="F1181" s="1">
        <v>2020</v>
      </c>
      <c r="G1181" s="1" t="s">
        <v>225</v>
      </c>
      <c r="H1181" s="3">
        <v>16</v>
      </c>
      <c r="I1181" s="3">
        <v>15</v>
      </c>
      <c r="J1181" s="3">
        <v>300</v>
      </c>
      <c r="K1181" s="3">
        <v>20</v>
      </c>
      <c r="L1181" s="1" t="s">
        <v>50</v>
      </c>
    </row>
    <row r="1182" spans="1:12" outlineLevel="2" x14ac:dyDescent="0.25">
      <c r="A1182" s="1">
        <v>25372</v>
      </c>
      <c r="B1182" s="73" t="s">
        <v>387</v>
      </c>
      <c r="C1182" s="1" t="s">
        <v>164</v>
      </c>
      <c r="D1182" s="1" t="s">
        <v>258</v>
      </c>
      <c r="E1182" s="1" t="s">
        <v>259</v>
      </c>
      <c r="F1182" s="1">
        <v>2020</v>
      </c>
      <c r="G1182" s="1" t="s">
        <v>225</v>
      </c>
      <c r="H1182" s="3">
        <v>37</v>
      </c>
      <c r="I1182" s="3">
        <v>35</v>
      </c>
      <c r="J1182" s="3">
        <v>560</v>
      </c>
      <c r="K1182" s="3">
        <v>16</v>
      </c>
      <c r="L1182" s="1" t="s">
        <v>50</v>
      </c>
    </row>
    <row r="1183" spans="1:12" outlineLevel="2" x14ac:dyDescent="0.25">
      <c r="A1183" s="1">
        <v>25662</v>
      </c>
      <c r="B1183" s="73" t="s">
        <v>388</v>
      </c>
      <c r="C1183" s="1" t="s">
        <v>153</v>
      </c>
      <c r="D1183" s="1" t="s">
        <v>258</v>
      </c>
      <c r="E1183" s="1" t="s">
        <v>259</v>
      </c>
      <c r="F1183" s="1">
        <v>2020</v>
      </c>
      <c r="G1183" s="1" t="s">
        <v>225</v>
      </c>
      <c r="H1183" s="3">
        <v>17</v>
      </c>
      <c r="I1183" s="3">
        <v>17</v>
      </c>
      <c r="J1183" s="3">
        <v>119</v>
      </c>
      <c r="K1183" s="3">
        <v>7</v>
      </c>
      <c r="L1183" s="1" t="s">
        <v>50</v>
      </c>
    </row>
    <row r="1184" spans="1:12" outlineLevel="2" x14ac:dyDescent="0.25">
      <c r="A1184" s="1">
        <v>25438</v>
      </c>
      <c r="B1184" s="73" t="s">
        <v>389</v>
      </c>
      <c r="C1184" s="1" t="s">
        <v>131</v>
      </c>
      <c r="D1184" s="1" t="s">
        <v>258</v>
      </c>
      <c r="E1184" s="1" t="s">
        <v>259</v>
      </c>
      <c r="F1184" s="1">
        <v>2020</v>
      </c>
      <c r="G1184" s="1" t="s">
        <v>225</v>
      </c>
      <c r="H1184" s="3">
        <v>3</v>
      </c>
      <c r="I1184" s="3">
        <v>0</v>
      </c>
      <c r="J1184" s="3">
        <v>0</v>
      </c>
      <c r="K1184" s="3">
        <v>0</v>
      </c>
      <c r="L1184" s="1" t="s">
        <v>50</v>
      </c>
    </row>
    <row r="1185" spans="1:12" outlineLevel="2" x14ac:dyDescent="0.25">
      <c r="A1185" s="1">
        <v>25841</v>
      </c>
      <c r="B1185" s="73" t="s">
        <v>390</v>
      </c>
      <c r="C1185" s="1" t="s">
        <v>125</v>
      </c>
      <c r="D1185" s="1" t="s">
        <v>258</v>
      </c>
      <c r="E1185" s="1" t="s">
        <v>259</v>
      </c>
      <c r="F1185" s="1">
        <v>2020</v>
      </c>
      <c r="G1185" s="1" t="s">
        <v>225</v>
      </c>
      <c r="H1185" s="3">
        <v>18</v>
      </c>
      <c r="I1185" s="3">
        <v>9</v>
      </c>
      <c r="J1185" s="3">
        <v>85</v>
      </c>
      <c r="K1185" s="3">
        <v>5</v>
      </c>
      <c r="L1185" s="1" t="s">
        <v>50</v>
      </c>
    </row>
    <row r="1186" spans="1:12" outlineLevel="2" x14ac:dyDescent="0.25">
      <c r="A1186" s="1">
        <v>25653</v>
      </c>
      <c r="B1186" s="73" t="s">
        <v>391</v>
      </c>
      <c r="C1186" s="1" t="s">
        <v>207</v>
      </c>
      <c r="D1186" s="1" t="s">
        <v>258</v>
      </c>
      <c r="E1186" s="1" t="s">
        <v>259</v>
      </c>
      <c r="F1186" s="1">
        <v>2020</v>
      </c>
      <c r="G1186" s="1" t="s">
        <v>225</v>
      </c>
      <c r="H1186" s="3">
        <v>11</v>
      </c>
      <c r="I1186" s="3">
        <v>7</v>
      </c>
      <c r="J1186" s="3">
        <v>56</v>
      </c>
      <c r="K1186" s="3">
        <v>8</v>
      </c>
      <c r="L1186" s="1" t="s">
        <v>50</v>
      </c>
    </row>
    <row r="1187" spans="1:12" outlineLevel="2" x14ac:dyDescent="0.25">
      <c r="A1187" s="1">
        <v>25871</v>
      </c>
      <c r="B1187" s="73" t="s">
        <v>391</v>
      </c>
      <c r="C1187" s="1" t="s">
        <v>159</v>
      </c>
      <c r="D1187" s="1" t="s">
        <v>258</v>
      </c>
      <c r="E1187" s="1" t="s">
        <v>259</v>
      </c>
      <c r="F1187" s="1">
        <v>2020</v>
      </c>
      <c r="G1187" s="1" t="s">
        <v>225</v>
      </c>
      <c r="H1187" s="3">
        <v>2.5</v>
      </c>
      <c r="I1187" s="3">
        <v>2</v>
      </c>
      <c r="J1187" s="3">
        <v>10</v>
      </c>
      <c r="K1187" s="3">
        <v>5</v>
      </c>
      <c r="L1187" s="1" t="s">
        <v>50</v>
      </c>
    </row>
    <row r="1188" spans="1:12" outlineLevel="2" x14ac:dyDescent="0.25">
      <c r="A1188" s="1">
        <v>25295</v>
      </c>
      <c r="B1188" s="74" t="s">
        <v>392</v>
      </c>
      <c r="C1188" s="1" t="s">
        <v>178</v>
      </c>
      <c r="D1188" s="1" t="s">
        <v>258</v>
      </c>
      <c r="E1188" s="1" t="s">
        <v>259</v>
      </c>
      <c r="F1188" s="1">
        <v>2020</v>
      </c>
      <c r="G1188" s="1" t="s">
        <v>225</v>
      </c>
      <c r="H1188" s="3">
        <v>1</v>
      </c>
      <c r="I1188" s="3">
        <v>0</v>
      </c>
      <c r="J1188" s="3">
        <v>0</v>
      </c>
      <c r="K1188" s="3">
        <v>0</v>
      </c>
      <c r="L1188" s="1" t="s">
        <v>50</v>
      </c>
    </row>
    <row r="1189" spans="1:12" outlineLevel="2" x14ac:dyDescent="0.25">
      <c r="A1189" s="1">
        <v>25799</v>
      </c>
      <c r="B1189" s="74" t="s">
        <v>392</v>
      </c>
      <c r="C1189" s="1" t="s">
        <v>134</v>
      </c>
      <c r="D1189" s="1" t="s">
        <v>258</v>
      </c>
      <c r="E1189" s="1" t="s">
        <v>259</v>
      </c>
      <c r="F1189" s="1">
        <v>2020</v>
      </c>
      <c r="G1189" s="1" t="s">
        <v>225</v>
      </c>
      <c r="H1189" s="3">
        <v>3</v>
      </c>
      <c r="I1189" s="3">
        <v>2</v>
      </c>
      <c r="J1189" s="3">
        <v>20</v>
      </c>
      <c r="K1189" s="3">
        <v>10</v>
      </c>
      <c r="L1189" s="1" t="s">
        <v>50</v>
      </c>
    </row>
    <row r="1190" spans="1:12" outlineLevel="2" x14ac:dyDescent="0.25">
      <c r="A1190" s="1">
        <v>25053</v>
      </c>
      <c r="B1190" s="74" t="s">
        <v>395</v>
      </c>
      <c r="C1190" s="1" t="s">
        <v>84</v>
      </c>
      <c r="D1190" s="1" t="s">
        <v>258</v>
      </c>
      <c r="E1190" s="1" t="s">
        <v>259</v>
      </c>
      <c r="F1190" s="1">
        <v>2020</v>
      </c>
      <c r="G1190" s="1" t="s">
        <v>225</v>
      </c>
      <c r="H1190" s="3">
        <v>21</v>
      </c>
      <c r="I1190" s="3">
        <v>21</v>
      </c>
      <c r="J1190" s="3">
        <v>252</v>
      </c>
      <c r="K1190" s="3">
        <v>12</v>
      </c>
      <c r="L1190" s="1" t="s">
        <v>50</v>
      </c>
    </row>
    <row r="1191" spans="1:12" outlineLevel="2" x14ac:dyDescent="0.25">
      <c r="A1191" s="1">
        <v>25120</v>
      </c>
      <c r="B1191" s="74" t="s">
        <v>395</v>
      </c>
      <c r="C1191" s="1" t="s">
        <v>191</v>
      </c>
      <c r="D1191" s="1" t="s">
        <v>258</v>
      </c>
      <c r="E1191" s="1" t="s">
        <v>259</v>
      </c>
      <c r="F1191" s="1">
        <v>2020</v>
      </c>
      <c r="G1191" s="1" t="s">
        <v>225</v>
      </c>
      <c r="H1191" s="3">
        <v>56</v>
      </c>
      <c r="I1191" s="3">
        <v>41</v>
      </c>
      <c r="J1191" s="3">
        <v>440</v>
      </c>
      <c r="K1191" s="3">
        <v>8</v>
      </c>
      <c r="L1191" s="1" t="s">
        <v>50</v>
      </c>
    </row>
    <row r="1192" spans="1:12" outlineLevel="2" x14ac:dyDescent="0.25">
      <c r="A1192" s="1">
        <v>25290</v>
      </c>
      <c r="B1192" s="74" t="s">
        <v>395</v>
      </c>
      <c r="C1192" s="1" t="s">
        <v>197</v>
      </c>
      <c r="D1192" s="1" t="s">
        <v>258</v>
      </c>
      <c r="E1192" s="1" t="s">
        <v>259</v>
      </c>
      <c r="F1192" s="1">
        <v>2020</v>
      </c>
      <c r="G1192" s="1" t="s">
        <v>225</v>
      </c>
      <c r="H1192" s="3">
        <v>6</v>
      </c>
      <c r="I1192" s="3">
        <v>3</v>
      </c>
      <c r="J1192" s="3">
        <v>15</v>
      </c>
      <c r="K1192" s="3">
        <v>5</v>
      </c>
      <c r="L1192" s="1" t="s">
        <v>50</v>
      </c>
    </row>
    <row r="1193" spans="1:12" outlineLevel="2" x14ac:dyDescent="0.25">
      <c r="A1193" s="1">
        <v>25312</v>
      </c>
      <c r="B1193" s="74" t="s">
        <v>395</v>
      </c>
      <c r="C1193" s="1" t="s">
        <v>41</v>
      </c>
      <c r="D1193" s="1" t="s">
        <v>258</v>
      </c>
      <c r="E1193" s="1" t="s">
        <v>259</v>
      </c>
      <c r="F1193" s="1">
        <v>2020</v>
      </c>
      <c r="G1193" s="1" t="s">
        <v>225</v>
      </c>
      <c r="H1193" s="3">
        <v>1</v>
      </c>
      <c r="I1193" s="3">
        <v>1</v>
      </c>
      <c r="J1193" s="3">
        <v>12</v>
      </c>
      <c r="K1193" s="3">
        <v>12</v>
      </c>
      <c r="L1193" s="1" t="s">
        <v>50</v>
      </c>
    </row>
    <row r="1194" spans="1:12" outlineLevel="2" x14ac:dyDescent="0.25">
      <c r="A1194" s="1">
        <v>25596</v>
      </c>
      <c r="B1194" s="74" t="s">
        <v>396</v>
      </c>
      <c r="C1194" s="1" t="s">
        <v>161</v>
      </c>
      <c r="D1194" s="1" t="s">
        <v>258</v>
      </c>
      <c r="E1194" s="1" t="s">
        <v>259</v>
      </c>
      <c r="F1194" s="1">
        <v>2020</v>
      </c>
      <c r="G1194" s="1" t="s">
        <v>225</v>
      </c>
      <c r="H1194" s="3">
        <v>20</v>
      </c>
      <c r="I1194" s="3">
        <v>20</v>
      </c>
      <c r="J1194" s="3">
        <v>200</v>
      </c>
      <c r="K1194" s="3">
        <v>10</v>
      </c>
      <c r="L1194" s="1" t="s">
        <v>50</v>
      </c>
    </row>
    <row r="1195" spans="1:12" outlineLevel="2" x14ac:dyDescent="0.25">
      <c r="A1195" s="1">
        <v>25645</v>
      </c>
      <c r="B1195" s="74" t="s">
        <v>396</v>
      </c>
      <c r="C1195" s="1" t="s">
        <v>221</v>
      </c>
      <c r="D1195" s="1" t="s">
        <v>258</v>
      </c>
      <c r="E1195" s="1" t="s">
        <v>259</v>
      </c>
      <c r="F1195" s="1">
        <v>2020</v>
      </c>
      <c r="G1195" s="1" t="s">
        <v>225</v>
      </c>
      <c r="H1195" s="3">
        <v>7</v>
      </c>
      <c r="I1195" s="3">
        <v>7</v>
      </c>
      <c r="J1195" s="3">
        <v>70</v>
      </c>
      <c r="K1195" s="3">
        <v>10</v>
      </c>
      <c r="L1195" s="1" t="s">
        <v>50</v>
      </c>
    </row>
    <row r="1196" spans="1:12" outlineLevel="2" x14ac:dyDescent="0.25">
      <c r="A1196" s="1">
        <v>25797</v>
      </c>
      <c r="B1196" s="74" t="s">
        <v>396</v>
      </c>
      <c r="C1196" s="1" t="s">
        <v>182</v>
      </c>
      <c r="D1196" s="1" t="s">
        <v>258</v>
      </c>
      <c r="E1196" s="1" t="s">
        <v>259</v>
      </c>
      <c r="F1196" s="1">
        <v>2020</v>
      </c>
      <c r="G1196" s="1" t="s">
        <v>225</v>
      </c>
      <c r="H1196" s="3">
        <v>1.9</v>
      </c>
      <c r="I1196" s="3">
        <v>1.2</v>
      </c>
      <c r="J1196" s="3">
        <v>9.8000000000000007</v>
      </c>
      <c r="K1196" s="3">
        <v>7</v>
      </c>
      <c r="L1196" s="1" t="s">
        <v>50</v>
      </c>
    </row>
    <row r="1197" spans="1:12" outlineLevel="1" x14ac:dyDescent="0.25">
      <c r="A1197" s="107"/>
      <c r="B1197" s="108"/>
      <c r="C1197" s="107"/>
      <c r="D1197" s="107"/>
      <c r="E1197" s="109" t="s">
        <v>504</v>
      </c>
      <c r="F1197" s="107"/>
      <c r="G1197" s="107"/>
      <c r="H1197" s="110">
        <f>SUBTOTAL(9,H1178:H1196)</f>
        <v>243.4</v>
      </c>
      <c r="I1197" s="110">
        <f>SUBTOTAL(9,I1178:I1196)</f>
        <v>192.2</v>
      </c>
      <c r="J1197" s="110">
        <f>SUBTOTAL(9,J1178:J1196)</f>
        <v>2240.8000000000002</v>
      </c>
      <c r="K1197" s="110"/>
      <c r="L1197" s="107"/>
    </row>
    <row r="1198" spans="1:12" outlineLevel="2" x14ac:dyDescent="0.25">
      <c r="A1198" s="5">
        <v>25807</v>
      </c>
      <c r="B1198" s="105" t="s">
        <v>384</v>
      </c>
      <c r="C1198" s="5" t="s">
        <v>213</v>
      </c>
      <c r="D1198" s="5" t="s">
        <v>1</v>
      </c>
      <c r="E1198" s="5" t="s">
        <v>35</v>
      </c>
      <c r="F1198" s="5">
        <v>2020</v>
      </c>
      <c r="G1198" s="5" t="s">
        <v>3</v>
      </c>
      <c r="H1198" s="6">
        <v>10</v>
      </c>
      <c r="I1198" s="6">
        <v>10</v>
      </c>
      <c r="J1198" s="6">
        <v>5.5932203389830519</v>
      </c>
      <c r="K1198" s="6">
        <v>0.55932203389830504</v>
      </c>
      <c r="L1198" s="5" t="s">
        <v>4</v>
      </c>
    </row>
    <row r="1199" spans="1:12" outlineLevel="2" x14ac:dyDescent="0.25">
      <c r="A1199" s="1">
        <v>25307</v>
      </c>
      <c r="B1199" s="73" t="s">
        <v>383</v>
      </c>
      <c r="C1199" s="1" t="s">
        <v>81</v>
      </c>
      <c r="D1199" s="1" t="s">
        <v>1</v>
      </c>
      <c r="E1199" s="1" t="s">
        <v>35</v>
      </c>
      <c r="F1199" s="1">
        <v>2020</v>
      </c>
      <c r="G1199" s="1" t="s">
        <v>11</v>
      </c>
      <c r="H1199" s="3">
        <v>50</v>
      </c>
      <c r="I1199" s="3">
        <v>50</v>
      </c>
      <c r="J1199" s="3">
        <v>200</v>
      </c>
      <c r="K1199" s="3">
        <v>4</v>
      </c>
      <c r="L1199" s="1" t="s">
        <v>4</v>
      </c>
    </row>
    <row r="1200" spans="1:12" outlineLevel="2" x14ac:dyDescent="0.25">
      <c r="A1200" s="1">
        <v>25307</v>
      </c>
      <c r="B1200" s="73" t="s">
        <v>383</v>
      </c>
      <c r="C1200" s="1" t="s">
        <v>81</v>
      </c>
      <c r="D1200" s="1" t="s">
        <v>1</v>
      </c>
      <c r="E1200" s="1" t="s">
        <v>35</v>
      </c>
      <c r="F1200" s="1">
        <v>2020</v>
      </c>
      <c r="G1200" s="1" t="s">
        <v>3</v>
      </c>
      <c r="H1200" s="3">
        <v>40</v>
      </c>
      <c r="I1200" s="3">
        <v>40</v>
      </c>
      <c r="J1200" s="3">
        <v>160</v>
      </c>
      <c r="K1200" s="3">
        <v>4</v>
      </c>
      <c r="L1200" s="1" t="s">
        <v>4</v>
      </c>
    </row>
    <row r="1201" spans="1:12" outlineLevel="2" x14ac:dyDescent="0.25">
      <c r="A1201" s="1">
        <v>25612</v>
      </c>
      <c r="B1201" s="73" t="s">
        <v>383</v>
      </c>
      <c r="C1201" s="1" t="s">
        <v>34</v>
      </c>
      <c r="D1201" s="1" t="s">
        <v>1</v>
      </c>
      <c r="E1201" s="1" t="s">
        <v>35</v>
      </c>
      <c r="F1201" s="1">
        <v>2020</v>
      </c>
      <c r="G1201" s="1" t="s">
        <v>3</v>
      </c>
      <c r="H1201" s="3">
        <v>3</v>
      </c>
      <c r="I1201" s="3">
        <v>3</v>
      </c>
      <c r="J1201" s="3">
        <v>6</v>
      </c>
      <c r="K1201" s="3">
        <v>2</v>
      </c>
      <c r="L1201" s="1" t="s">
        <v>4</v>
      </c>
    </row>
    <row r="1202" spans="1:12" outlineLevel="2" x14ac:dyDescent="0.25">
      <c r="A1202" s="1">
        <v>25851</v>
      </c>
      <c r="B1202" s="73" t="s">
        <v>386</v>
      </c>
      <c r="C1202" s="1" t="s">
        <v>129</v>
      </c>
      <c r="D1202" s="1" t="s">
        <v>1</v>
      </c>
      <c r="E1202" s="1" t="s">
        <v>35</v>
      </c>
      <c r="F1202" s="1">
        <v>2020</v>
      </c>
      <c r="G1202" s="1" t="s">
        <v>11</v>
      </c>
      <c r="H1202" s="3">
        <v>15</v>
      </c>
      <c r="I1202" s="3">
        <v>15</v>
      </c>
      <c r="J1202" s="3">
        <v>90</v>
      </c>
      <c r="K1202" s="3">
        <v>6</v>
      </c>
      <c r="L1202" s="1" t="s">
        <v>4</v>
      </c>
    </row>
    <row r="1203" spans="1:12" outlineLevel="2" x14ac:dyDescent="0.25">
      <c r="A1203" s="1">
        <v>25530</v>
      </c>
      <c r="B1203" s="73" t="s">
        <v>389</v>
      </c>
      <c r="C1203" s="1" t="s">
        <v>206</v>
      </c>
      <c r="D1203" s="1" t="s">
        <v>1</v>
      </c>
      <c r="E1203" s="1" t="s">
        <v>35</v>
      </c>
      <c r="F1203" s="1">
        <v>2020</v>
      </c>
      <c r="G1203" s="1" t="s">
        <v>11</v>
      </c>
      <c r="H1203" s="3">
        <v>158</v>
      </c>
      <c r="I1203" s="3">
        <v>158</v>
      </c>
      <c r="J1203" s="3">
        <v>1011.2</v>
      </c>
      <c r="K1203" s="3">
        <v>6.4</v>
      </c>
      <c r="L1203" s="1" t="s">
        <v>4</v>
      </c>
    </row>
    <row r="1204" spans="1:12" outlineLevel="2" x14ac:dyDescent="0.25">
      <c r="A1204" s="1">
        <v>25530</v>
      </c>
      <c r="B1204" s="73" t="s">
        <v>389</v>
      </c>
      <c r="C1204" s="1" t="s">
        <v>206</v>
      </c>
      <c r="D1204" s="1" t="s">
        <v>1</v>
      </c>
      <c r="E1204" s="1" t="s">
        <v>35</v>
      </c>
      <c r="F1204" s="1">
        <v>2020</v>
      </c>
      <c r="G1204" s="1" t="s">
        <v>3</v>
      </c>
      <c r="H1204" s="3">
        <v>155</v>
      </c>
      <c r="I1204" s="3">
        <v>153</v>
      </c>
      <c r="J1204" s="3">
        <v>918</v>
      </c>
      <c r="K1204" s="3">
        <v>6</v>
      </c>
      <c r="L1204" s="1" t="s">
        <v>4</v>
      </c>
    </row>
    <row r="1205" spans="1:12" outlineLevel="2" x14ac:dyDescent="0.25">
      <c r="A1205" s="1">
        <v>25845</v>
      </c>
      <c r="B1205" s="73" t="s">
        <v>390</v>
      </c>
      <c r="C1205" s="1" t="s">
        <v>63</v>
      </c>
      <c r="D1205" s="1" t="s">
        <v>1</v>
      </c>
      <c r="E1205" s="1" t="s">
        <v>35</v>
      </c>
      <c r="F1205" s="1">
        <v>2020</v>
      </c>
      <c r="G1205" s="1" t="s">
        <v>11</v>
      </c>
      <c r="H1205" s="3">
        <v>550</v>
      </c>
      <c r="I1205" s="3">
        <v>550</v>
      </c>
      <c r="J1205" s="3">
        <v>1845.762711864407</v>
      </c>
      <c r="K1205" s="3">
        <v>3.35593220338983</v>
      </c>
      <c r="L1205" s="1" t="s">
        <v>4</v>
      </c>
    </row>
    <row r="1206" spans="1:12" outlineLevel="2" x14ac:dyDescent="0.25">
      <c r="A1206" s="1">
        <v>25845</v>
      </c>
      <c r="B1206" s="73" t="s">
        <v>390</v>
      </c>
      <c r="C1206" s="1" t="s">
        <v>63</v>
      </c>
      <c r="D1206" s="1" t="s">
        <v>1</v>
      </c>
      <c r="E1206" s="1" t="s">
        <v>35</v>
      </c>
      <c r="F1206" s="1">
        <v>2020</v>
      </c>
      <c r="G1206" s="1" t="s">
        <v>3</v>
      </c>
      <c r="H1206" s="3">
        <v>200</v>
      </c>
      <c r="I1206" s="3">
        <v>190</v>
      </c>
      <c r="J1206" s="3">
        <v>690.76271186440681</v>
      </c>
      <c r="K1206" s="3">
        <v>3.63559322033898</v>
      </c>
      <c r="L1206" s="1" t="s">
        <v>4</v>
      </c>
    </row>
    <row r="1207" spans="1:12" outlineLevel="2" x14ac:dyDescent="0.25">
      <c r="A1207" s="1">
        <v>25885</v>
      </c>
      <c r="B1207" s="73" t="s">
        <v>391</v>
      </c>
      <c r="C1207" s="1" t="s">
        <v>113</v>
      </c>
      <c r="D1207" s="1" t="s">
        <v>1</v>
      </c>
      <c r="E1207" s="1" t="s">
        <v>35</v>
      </c>
      <c r="F1207" s="1">
        <v>2020</v>
      </c>
      <c r="G1207" s="1" t="s">
        <v>3</v>
      </c>
      <c r="H1207" s="3">
        <v>462</v>
      </c>
      <c r="I1207" s="3">
        <v>459</v>
      </c>
      <c r="J1207" s="3">
        <v>578.89830508474586</v>
      </c>
      <c r="K1207" s="3">
        <v>1.2612163509471599</v>
      </c>
      <c r="L1207" s="1" t="s">
        <v>4</v>
      </c>
    </row>
    <row r="1208" spans="1:12" outlineLevel="2" x14ac:dyDescent="0.25">
      <c r="A1208" s="1">
        <v>25885</v>
      </c>
      <c r="B1208" s="73" t="s">
        <v>391</v>
      </c>
      <c r="C1208" s="1" t="s">
        <v>113</v>
      </c>
      <c r="D1208" s="1" t="s">
        <v>1</v>
      </c>
      <c r="E1208" s="1" t="s">
        <v>35</v>
      </c>
      <c r="F1208" s="1">
        <v>2020</v>
      </c>
      <c r="G1208" s="1" t="s">
        <v>11</v>
      </c>
      <c r="H1208" s="3">
        <v>346</v>
      </c>
      <c r="I1208" s="3">
        <v>344</v>
      </c>
      <c r="J1208" s="3">
        <v>481.01694915254245</v>
      </c>
      <c r="K1208" s="3">
        <v>1.3983050847457601</v>
      </c>
      <c r="L1208" s="1" t="s">
        <v>4</v>
      </c>
    </row>
    <row r="1209" spans="1:12" outlineLevel="2" x14ac:dyDescent="0.25">
      <c r="A1209" s="1">
        <v>25214</v>
      </c>
      <c r="B1209" s="74" t="s">
        <v>392</v>
      </c>
      <c r="C1209" s="1" t="s">
        <v>194</v>
      </c>
      <c r="D1209" s="1" t="s">
        <v>1</v>
      </c>
      <c r="E1209" s="1" t="s">
        <v>35</v>
      </c>
      <c r="F1209" s="1">
        <v>2020</v>
      </c>
      <c r="G1209" s="1" t="s">
        <v>3</v>
      </c>
      <c r="H1209" s="3">
        <v>73.3</v>
      </c>
      <c r="I1209" s="3">
        <v>71.599999999999994</v>
      </c>
      <c r="J1209" s="3">
        <v>160.18983050847459</v>
      </c>
      <c r="K1209" s="3">
        <v>2.2372881355932202</v>
      </c>
      <c r="L1209" s="1" t="s">
        <v>4</v>
      </c>
    </row>
    <row r="1210" spans="1:12" outlineLevel="2" x14ac:dyDescent="0.25">
      <c r="A1210" s="1">
        <v>25214</v>
      </c>
      <c r="B1210" s="74" t="s">
        <v>392</v>
      </c>
      <c r="C1210" s="1" t="s">
        <v>194</v>
      </c>
      <c r="D1210" s="1" t="s">
        <v>1</v>
      </c>
      <c r="E1210" s="1" t="s">
        <v>35</v>
      </c>
      <c r="F1210" s="1">
        <v>2020</v>
      </c>
      <c r="G1210" s="1" t="s">
        <v>11</v>
      </c>
      <c r="H1210" s="3">
        <v>73.3</v>
      </c>
      <c r="I1210" s="3">
        <v>73.3</v>
      </c>
      <c r="J1210" s="3">
        <v>163.99322033898306</v>
      </c>
      <c r="K1210" s="3">
        <v>2.2372881355932202</v>
      </c>
      <c r="L1210" s="1" t="s">
        <v>4</v>
      </c>
    </row>
    <row r="1211" spans="1:12" outlineLevel="2" x14ac:dyDescent="0.25">
      <c r="A1211" s="1">
        <v>25269</v>
      </c>
      <c r="B1211" s="74" t="s">
        <v>393</v>
      </c>
      <c r="C1211" s="1" t="s">
        <v>186</v>
      </c>
      <c r="D1211" s="1" t="s">
        <v>1</v>
      </c>
      <c r="E1211" s="1" t="s">
        <v>35</v>
      </c>
      <c r="F1211" s="1">
        <v>2020</v>
      </c>
      <c r="G1211" s="1" t="s">
        <v>3</v>
      </c>
      <c r="H1211" s="3">
        <v>99.5</v>
      </c>
      <c r="I1211" s="3">
        <v>98</v>
      </c>
      <c r="J1211" s="3">
        <v>219.25423728813561</v>
      </c>
      <c r="K1211" s="3">
        <v>2.2372881355932202</v>
      </c>
      <c r="L1211" s="1" t="s">
        <v>4</v>
      </c>
    </row>
    <row r="1212" spans="1:12" outlineLevel="2" x14ac:dyDescent="0.25">
      <c r="A1212" s="1">
        <v>25269</v>
      </c>
      <c r="B1212" s="74" t="s">
        <v>393</v>
      </c>
      <c r="C1212" s="1" t="s">
        <v>186</v>
      </c>
      <c r="D1212" s="1" t="s">
        <v>1</v>
      </c>
      <c r="E1212" s="1" t="s">
        <v>35</v>
      </c>
      <c r="F1212" s="1">
        <v>2020</v>
      </c>
      <c r="G1212" s="1" t="s">
        <v>11</v>
      </c>
      <c r="H1212" s="3">
        <v>90</v>
      </c>
      <c r="I1212" s="3">
        <v>85</v>
      </c>
      <c r="J1212" s="3">
        <v>171.15254237288138</v>
      </c>
      <c r="K1212" s="3">
        <v>2.0135593220338999</v>
      </c>
      <c r="L1212" s="1" t="s">
        <v>4</v>
      </c>
    </row>
    <row r="1213" spans="1:12" outlineLevel="2" x14ac:dyDescent="0.25">
      <c r="A1213" s="1">
        <v>25430</v>
      </c>
      <c r="B1213" s="74" t="s">
        <v>393</v>
      </c>
      <c r="C1213" s="1" t="s">
        <v>67</v>
      </c>
      <c r="D1213" s="1" t="s">
        <v>1</v>
      </c>
      <c r="E1213" s="1" t="s">
        <v>35</v>
      </c>
      <c r="F1213" s="1">
        <v>2020</v>
      </c>
      <c r="G1213" s="1" t="s">
        <v>3</v>
      </c>
      <c r="H1213" s="3">
        <v>305.2</v>
      </c>
      <c r="I1213" s="3">
        <v>296.10000000000002</v>
      </c>
      <c r="J1213" s="3">
        <v>596.21491525423733</v>
      </c>
      <c r="K1213" s="3">
        <v>2.0135593220338999</v>
      </c>
      <c r="L1213" s="1" t="s">
        <v>4</v>
      </c>
    </row>
    <row r="1214" spans="1:12" outlineLevel="2" x14ac:dyDescent="0.25">
      <c r="A1214" s="1">
        <v>25430</v>
      </c>
      <c r="B1214" s="74" t="s">
        <v>393</v>
      </c>
      <c r="C1214" s="1" t="s">
        <v>67</v>
      </c>
      <c r="D1214" s="1" t="s">
        <v>1</v>
      </c>
      <c r="E1214" s="1" t="s">
        <v>35</v>
      </c>
      <c r="F1214" s="1">
        <v>2020</v>
      </c>
      <c r="G1214" s="1" t="s">
        <v>11</v>
      </c>
      <c r="H1214" s="3">
        <v>290</v>
      </c>
      <c r="I1214" s="3">
        <v>275.5</v>
      </c>
      <c r="J1214" s="3">
        <v>554.73559322033907</v>
      </c>
      <c r="K1214" s="3">
        <v>2.0135593220338999</v>
      </c>
      <c r="L1214" s="1" t="s">
        <v>4</v>
      </c>
    </row>
    <row r="1215" spans="1:12" outlineLevel="2" x14ac:dyDescent="0.25">
      <c r="A1215" s="1">
        <v>25473</v>
      </c>
      <c r="B1215" s="74" t="s">
        <v>393</v>
      </c>
      <c r="C1215" s="1" t="s">
        <v>95</v>
      </c>
      <c r="D1215" s="1" t="s">
        <v>1</v>
      </c>
      <c r="E1215" s="1" t="s">
        <v>35</v>
      </c>
      <c r="F1215" s="1">
        <v>2020</v>
      </c>
      <c r="G1215" s="1" t="s">
        <v>3</v>
      </c>
      <c r="H1215" s="3">
        <v>190</v>
      </c>
      <c r="I1215" s="3">
        <v>190</v>
      </c>
      <c r="J1215" s="3">
        <v>371.94915254237293</v>
      </c>
      <c r="K1215" s="3">
        <v>1.9576271186440699</v>
      </c>
      <c r="L1215" s="1" t="s">
        <v>4</v>
      </c>
    </row>
    <row r="1216" spans="1:12" outlineLevel="2" x14ac:dyDescent="0.25">
      <c r="A1216" s="1">
        <v>25473</v>
      </c>
      <c r="B1216" s="74" t="s">
        <v>393</v>
      </c>
      <c r="C1216" s="1" t="s">
        <v>95</v>
      </c>
      <c r="D1216" s="1" t="s">
        <v>1</v>
      </c>
      <c r="E1216" s="1" t="s">
        <v>35</v>
      </c>
      <c r="F1216" s="1">
        <v>2020</v>
      </c>
      <c r="G1216" s="1" t="s">
        <v>11</v>
      </c>
      <c r="H1216" s="3">
        <v>150</v>
      </c>
      <c r="I1216" s="3">
        <v>50</v>
      </c>
      <c r="J1216" s="3">
        <v>83.898305084745772</v>
      </c>
      <c r="K1216" s="3">
        <v>1.6779661016949201</v>
      </c>
      <c r="L1216" s="1" t="s">
        <v>4</v>
      </c>
    </row>
    <row r="1217" spans="1:12" outlineLevel="2" x14ac:dyDescent="0.25">
      <c r="A1217" s="1">
        <v>25769</v>
      </c>
      <c r="B1217" s="74" t="s">
        <v>393</v>
      </c>
      <c r="C1217" s="1" t="s">
        <v>188</v>
      </c>
      <c r="D1217" s="1" t="s">
        <v>1</v>
      </c>
      <c r="E1217" s="1" t="s">
        <v>35</v>
      </c>
      <c r="F1217" s="1">
        <v>2020</v>
      </c>
      <c r="G1217" s="1" t="s">
        <v>3</v>
      </c>
      <c r="H1217" s="3">
        <v>115</v>
      </c>
      <c r="I1217" s="3">
        <v>115</v>
      </c>
      <c r="J1217" s="3">
        <v>257.28813559322037</v>
      </c>
      <c r="K1217" s="3">
        <v>2.2372881355932202</v>
      </c>
      <c r="L1217" s="1" t="s">
        <v>4</v>
      </c>
    </row>
    <row r="1218" spans="1:12" outlineLevel="2" x14ac:dyDescent="0.25">
      <c r="A1218" s="1">
        <v>25769</v>
      </c>
      <c r="B1218" s="74" t="s">
        <v>393</v>
      </c>
      <c r="C1218" s="1" t="s">
        <v>188</v>
      </c>
      <c r="D1218" s="1" t="s">
        <v>1</v>
      </c>
      <c r="E1218" s="1" t="s">
        <v>35</v>
      </c>
      <c r="F1218" s="1">
        <v>2020</v>
      </c>
      <c r="G1218" s="1" t="s">
        <v>11</v>
      </c>
      <c r="H1218" s="3">
        <v>60</v>
      </c>
      <c r="I1218" s="3">
        <v>60</v>
      </c>
      <c r="J1218" s="3">
        <v>134.23728813559325</v>
      </c>
      <c r="K1218" s="3">
        <v>2.2372881355932202</v>
      </c>
      <c r="L1218" s="1" t="s">
        <v>4</v>
      </c>
    </row>
    <row r="1219" spans="1:12" outlineLevel="2" x14ac:dyDescent="0.25">
      <c r="A1219" s="1">
        <v>25120</v>
      </c>
      <c r="B1219" s="74" t="s">
        <v>395</v>
      </c>
      <c r="C1219" s="1" t="s">
        <v>191</v>
      </c>
      <c r="D1219" s="1" t="s">
        <v>1</v>
      </c>
      <c r="E1219" s="1" t="s">
        <v>35</v>
      </c>
      <c r="F1219" s="1">
        <v>2020</v>
      </c>
      <c r="G1219" s="1" t="s">
        <v>11</v>
      </c>
      <c r="H1219" s="3">
        <v>500</v>
      </c>
      <c r="I1219" s="3">
        <v>450</v>
      </c>
      <c r="J1219" s="3">
        <v>629.2372881355933</v>
      </c>
      <c r="K1219" s="3">
        <v>1.3983050847457601</v>
      </c>
      <c r="L1219" s="1" t="s">
        <v>4</v>
      </c>
    </row>
    <row r="1220" spans="1:12" outlineLevel="2" x14ac:dyDescent="0.25">
      <c r="A1220" s="1">
        <v>25120</v>
      </c>
      <c r="B1220" s="74" t="s">
        <v>395</v>
      </c>
      <c r="C1220" s="1" t="s">
        <v>191</v>
      </c>
      <c r="D1220" s="1" t="s">
        <v>1</v>
      </c>
      <c r="E1220" s="1" t="s">
        <v>35</v>
      </c>
      <c r="F1220" s="1">
        <v>2020</v>
      </c>
      <c r="G1220" s="1" t="s">
        <v>3</v>
      </c>
      <c r="H1220" s="3">
        <v>380</v>
      </c>
      <c r="I1220" s="3">
        <v>320</v>
      </c>
      <c r="J1220" s="3">
        <v>313.22033898305091</v>
      </c>
      <c r="K1220" s="3">
        <v>0.97881355932203395</v>
      </c>
      <c r="L1220" s="1" t="s">
        <v>4</v>
      </c>
    </row>
    <row r="1221" spans="1:12" outlineLevel="1" x14ac:dyDescent="0.25">
      <c r="A1221" s="107"/>
      <c r="B1221" s="108"/>
      <c r="C1221" s="107"/>
      <c r="D1221" s="107"/>
      <c r="E1221" s="109" t="s">
        <v>505</v>
      </c>
      <c r="F1221" s="107"/>
      <c r="G1221" s="107"/>
      <c r="H1221" s="110">
        <f>SUBTOTAL(9,H1198:H1220)</f>
        <v>4315.3</v>
      </c>
      <c r="I1221" s="110">
        <f>SUBTOTAL(9,I1198:I1220)</f>
        <v>4056.5</v>
      </c>
      <c r="J1221" s="110">
        <f>SUBTOTAL(9,J1198:J1220)</f>
        <v>9642.6047457627119</v>
      </c>
      <c r="K1221" s="110"/>
      <c r="L1221" s="107"/>
    </row>
    <row r="1222" spans="1:12" outlineLevel="2" x14ac:dyDescent="0.25">
      <c r="A1222" s="5">
        <v>25436</v>
      </c>
      <c r="B1222" s="105" t="s">
        <v>384</v>
      </c>
      <c r="C1222" s="5" t="s">
        <v>51</v>
      </c>
      <c r="D1222" s="5" t="s">
        <v>1</v>
      </c>
      <c r="E1222" s="5" t="s">
        <v>2</v>
      </c>
      <c r="F1222" s="5">
        <v>2020</v>
      </c>
      <c r="G1222" s="5" t="s">
        <v>3</v>
      </c>
      <c r="H1222" s="6">
        <v>20</v>
      </c>
      <c r="I1222" s="6">
        <v>19</v>
      </c>
      <c r="J1222" s="6">
        <v>10.627118644067798</v>
      </c>
      <c r="K1222" s="6">
        <v>0.55932203389830504</v>
      </c>
      <c r="L1222" s="5" t="s">
        <v>4</v>
      </c>
    </row>
    <row r="1223" spans="1:12" outlineLevel="2" x14ac:dyDescent="0.25">
      <c r="A1223" s="1">
        <v>25436</v>
      </c>
      <c r="B1223" s="73" t="s">
        <v>384</v>
      </c>
      <c r="C1223" s="1" t="s">
        <v>51</v>
      </c>
      <c r="D1223" s="1" t="s">
        <v>1</v>
      </c>
      <c r="E1223" s="1" t="s">
        <v>2</v>
      </c>
      <c r="F1223" s="1">
        <v>2020</v>
      </c>
      <c r="G1223" s="1" t="s">
        <v>11</v>
      </c>
      <c r="H1223" s="3">
        <v>3</v>
      </c>
      <c r="I1223" s="3">
        <v>3</v>
      </c>
      <c r="J1223" s="3">
        <v>2.5169491525423733</v>
      </c>
      <c r="K1223" s="3">
        <v>0.83898305084745795</v>
      </c>
      <c r="L1223" s="1" t="s">
        <v>4</v>
      </c>
    </row>
    <row r="1224" spans="1:12" outlineLevel="2" x14ac:dyDescent="0.25">
      <c r="A1224" s="1">
        <v>25736</v>
      </c>
      <c r="B1224" s="73" t="s">
        <v>384</v>
      </c>
      <c r="C1224" s="1" t="s">
        <v>121</v>
      </c>
      <c r="D1224" s="1" t="s">
        <v>1</v>
      </c>
      <c r="E1224" s="1" t="s">
        <v>2</v>
      </c>
      <c r="F1224" s="1">
        <v>2020</v>
      </c>
      <c r="G1224" s="1" t="s">
        <v>3</v>
      </c>
      <c r="H1224" s="3">
        <v>10</v>
      </c>
      <c r="I1224" s="3">
        <v>10</v>
      </c>
      <c r="J1224" s="3">
        <v>8.3898305084745779</v>
      </c>
      <c r="K1224" s="3">
        <v>0.83898305084745795</v>
      </c>
      <c r="L1224" s="1" t="s">
        <v>4</v>
      </c>
    </row>
    <row r="1225" spans="1:12" outlineLevel="2" x14ac:dyDescent="0.25">
      <c r="A1225" s="1">
        <v>25736</v>
      </c>
      <c r="B1225" s="73" t="s">
        <v>384</v>
      </c>
      <c r="C1225" s="1" t="s">
        <v>121</v>
      </c>
      <c r="D1225" s="1" t="s">
        <v>1</v>
      </c>
      <c r="E1225" s="1" t="s">
        <v>2</v>
      </c>
      <c r="F1225" s="1">
        <v>2020</v>
      </c>
      <c r="G1225" s="1" t="s">
        <v>11</v>
      </c>
      <c r="H1225" s="3">
        <v>0</v>
      </c>
      <c r="I1225" s="3">
        <v>0</v>
      </c>
      <c r="J1225" s="3">
        <v>0</v>
      </c>
      <c r="K1225" s="3">
        <v>0</v>
      </c>
      <c r="L1225" s="1" t="s">
        <v>4</v>
      </c>
    </row>
    <row r="1226" spans="1:12" outlineLevel="2" x14ac:dyDescent="0.25">
      <c r="A1226" s="1">
        <v>25873</v>
      </c>
      <c r="B1226" s="73" t="s">
        <v>384</v>
      </c>
      <c r="C1226" s="1" t="s">
        <v>137</v>
      </c>
      <c r="D1226" s="1" t="s">
        <v>1</v>
      </c>
      <c r="E1226" s="1" t="s">
        <v>2</v>
      </c>
      <c r="F1226" s="1">
        <v>2020</v>
      </c>
      <c r="G1226" s="1" t="s">
        <v>3</v>
      </c>
      <c r="H1226" s="3">
        <v>60</v>
      </c>
      <c r="I1226" s="3">
        <v>60</v>
      </c>
      <c r="J1226" s="3">
        <v>762.71186440677968</v>
      </c>
      <c r="K1226" s="3">
        <v>12.7118644067797</v>
      </c>
      <c r="L1226" s="1" t="s">
        <v>4</v>
      </c>
    </row>
    <row r="1227" spans="1:12" outlineLevel="2" x14ac:dyDescent="0.25">
      <c r="A1227" s="1">
        <v>25001</v>
      </c>
      <c r="B1227" s="73" t="s">
        <v>383</v>
      </c>
      <c r="C1227" s="1" t="s">
        <v>128</v>
      </c>
      <c r="D1227" s="1" t="s">
        <v>1</v>
      </c>
      <c r="E1227" s="1" t="s">
        <v>2</v>
      </c>
      <c r="F1227" s="1">
        <v>2020</v>
      </c>
      <c r="G1227" s="1" t="s">
        <v>11</v>
      </c>
      <c r="H1227" s="3">
        <v>18</v>
      </c>
      <c r="I1227" s="3">
        <v>14</v>
      </c>
      <c r="J1227" s="3">
        <v>20</v>
      </c>
      <c r="K1227" s="3">
        <v>1.4285714285714299</v>
      </c>
      <c r="L1227" s="1" t="s">
        <v>4</v>
      </c>
    </row>
    <row r="1228" spans="1:12" outlineLevel="2" x14ac:dyDescent="0.25">
      <c r="A1228" s="1">
        <v>25001</v>
      </c>
      <c r="B1228" s="73" t="s">
        <v>383</v>
      </c>
      <c r="C1228" s="1" t="s">
        <v>128</v>
      </c>
      <c r="D1228" s="1" t="s">
        <v>1</v>
      </c>
      <c r="E1228" s="1" t="s">
        <v>2</v>
      </c>
      <c r="F1228" s="1">
        <v>2020</v>
      </c>
      <c r="G1228" s="1" t="s">
        <v>3</v>
      </c>
      <c r="H1228" s="3">
        <v>2.5</v>
      </c>
      <c r="I1228" s="3">
        <v>2.5</v>
      </c>
      <c r="J1228" s="3">
        <v>3.25</v>
      </c>
      <c r="K1228" s="3">
        <v>1.3</v>
      </c>
      <c r="L1228" s="1" t="s">
        <v>4</v>
      </c>
    </row>
    <row r="1229" spans="1:12" outlineLevel="2" x14ac:dyDescent="0.25">
      <c r="A1229" s="1">
        <v>25307</v>
      </c>
      <c r="B1229" s="73" t="s">
        <v>383</v>
      </c>
      <c r="C1229" s="1" t="s">
        <v>81</v>
      </c>
      <c r="D1229" s="1" t="s">
        <v>1</v>
      </c>
      <c r="E1229" s="1" t="s">
        <v>2</v>
      </c>
      <c r="F1229" s="1">
        <v>2020</v>
      </c>
      <c r="G1229" s="1" t="s">
        <v>3</v>
      </c>
      <c r="H1229" s="3">
        <v>25</v>
      </c>
      <c r="I1229" s="3">
        <v>25</v>
      </c>
      <c r="J1229" s="3">
        <v>45</v>
      </c>
      <c r="K1229" s="3">
        <v>1.8</v>
      </c>
      <c r="L1229" s="1" t="s">
        <v>4</v>
      </c>
    </row>
    <row r="1230" spans="1:12" outlineLevel="2" x14ac:dyDescent="0.25">
      <c r="A1230" s="1">
        <v>25307</v>
      </c>
      <c r="B1230" s="73" t="s">
        <v>383</v>
      </c>
      <c r="C1230" s="1" t="s">
        <v>81</v>
      </c>
      <c r="D1230" s="1" t="s">
        <v>1</v>
      </c>
      <c r="E1230" s="1" t="s">
        <v>2</v>
      </c>
      <c r="F1230" s="1">
        <v>2020</v>
      </c>
      <c r="G1230" s="1" t="s">
        <v>11</v>
      </c>
      <c r="H1230" s="3">
        <v>25</v>
      </c>
      <c r="I1230" s="3">
        <v>25</v>
      </c>
      <c r="J1230" s="3">
        <v>75</v>
      </c>
      <c r="K1230" s="3">
        <v>3</v>
      </c>
      <c r="L1230" s="1" t="s">
        <v>4</v>
      </c>
    </row>
    <row r="1231" spans="1:12" outlineLevel="2" x14ac:dyDescent="0.25">
      <c r="A1231" s="1">
        <v>25324</v>
      </c>
      <c r="B1231" s="73" t="s">
        <v>383</v>
      </c>
      <c r="C1231" s="1" t="s">
        <v>62</v>
      </c>
      <c r="D1231" s="1" t="s">
        <v>1</v>
      </c>
      <c r="E1231" s="1" t="s">
        <v>2</v>
      </c>
      <c r="F1231" s="1">
        <v>2020</v>
      </c>
      <c r="G1231" s="1" t="s">
        <v>3</v>
      </c>
      <c r="H1231" s="3">
        <v>362</v>
      </c>
      <c r="I1231" s="3">
        <v>357</v>
      </c>
      <c r="J1231" s="3">
        <v>535.5</v>
      </c>
      <c r="K1231" s="3">
        <v>1.5</v>
      </c>
      <c r="L1231" s="1" t="s">
        <v>4</v>
      </c>
    </row>
    <row r="1232" spans="1:12" outlineLevel="2" x14ac:dyDescent="0.25">
      <c r="A1232" s="1">
        <v>25324</v>
      </c>
      <c r="B1232" s="73" t="s">
        <v>383</v>
      </c>
      <c r="C1232" s="1" t="s">
        <v>62</v>
      </c>
      <c r="D1232" s="1" t="s">
        <v>1</v>
      </c>
      <c r="E1232" s="1" t="s">
        <v>2</v>
      </c>
      <c r="F1232" s="1">
        <v>2020</v>
      </c>
      <c r="G1232" s="1" t="s">
        <v>11</v>
      </c>
      <c r="H1232" s="3">
        <v>347</v>
      </c>
      <c r="I1232" s="3">
        <v>347</v>
      </c>
      <c r="J1232" s="3">
        <v>416.4</v>
      </c>
      <c r="K1232" s="3">
        <v>1.2</v>
      </c>
      <c r="L1232" s="1" t="s">
        <v>4</v>
      </c>
    </row>
    <row r="1233" spans="1:12" outlineLevel="2" x14ac:dyDescent="0.25">
      <c r="A1233" s="1">
        <v>25368</v>
      </c>
      <c r="B1233" s="73" t="s">
        <v>383</v>
      </c>
      <c r="C1233" s="1" t="s">
        <v>201</v>
      </c>
      <c r="D1233" s="1" t="s">
        <v>1</v>
      </c>
      <c r="E1233" s="1" t="s">
        <v>2</v>
      </c>
      <c r="F1233" s="1">
        <v>2020</v>
      </c>
      <c r="G1233" s="1" t="s">
        <v>3</v>
      </c>
      <c r="H1233" s="3">
        <v>400</v>
      </c>
      <c r="I1233" s="3">
        <v>200</v>
      </c>
      <c r="J1233" s="3">
        <v>220.00000000000003</v>
      </c>
      <c r="K1233" s="3">
        <v>1.1000000000000001</v>
      </c>
      <c r="L1233" s="1" t="s">
        <v>4</v>
      </c>
    </row>
    <row r="1234" spans="1:12" outlineLevel="2" x14ac:dyDescent="0.25">
      <c r="A1234" s="1">
        <v>25368</v>
      </c>
      <c r="B1234" s="73" t="s">
        <v>383</v>
      </c>
      <c r="C1234" s="1" t="s">
        <v>201</v>
      </c>
      <c r="D1234" s="1" t="s">
        <v>1</v>
      </c>
      <c r="E1234" s="1" t="s">
        <v>2</v>
      </c>
      <c r="F1234" s="1">
        <v>2020</v>
      </c>
      <c r="G1234" s="1" t="s">
        <v>11</v>
      </c>
      <c r="H1234" s="3">
        <v>300</v>
      </c>
      <c r="I1234" s="3">
        <v>150</v>
      </c>
      <c r="J1234" s="3">
        <v>165</v>
      </c>
      <c r="K1234" s="3">
        <v>1.1000000000000001</v>
      </c>
      <c r="L1234" s="1" t="s">
        <v>4</v>
      </c>
    </row>
    <row r="1235" spans="1:12" outlineLevel="2" x14ac:dyDescent="0.25">
      <c r="A1235" s="1">
        <v>25483</v>
      </c>
      <c r="B1235" s="73" t="s">
        <v>383</v>
      </c>
      <c r="C1235" s="1" t="s">
        <v>204</v>
      </c>
      <c r="D1235" s="1" t="s">
        <v>1</v>
      </c>
      <c r="E1235" s="1" t="s">
        <v>2</v>
      </c>
      <c r="F1235" s="1">
        <v>2020</v>
      </c>
      <c r="G1235" s="1" t="s">
        <v>3</v>
      </c>
      <c r="H1235" s="3">
        <v>180</v>
      </c>
      <c r="I1235" s="3">
        <v>180</v>
      </c>
      <c r="J1235" s="3">
        <v>180</v>
      </c>
      <c r="K1235" s="3">
        <v>1</v>
      </c>
      <c r="L1235" s="1" t="s">
        <v>4</v>
      </c>
    </row>
    <row r="1236" spans="1:12" outlineLevel="2" x14ac:dyDescent="0.25">
      <c r="A1236" s="1">
        <v>25483</v>
      </c>
      <c r="B1236" s="73" t="s">
        <v>383</v>
      </c>
      <c r="C1236" s="1" t="s">
        <v>204</v>
      </c>
      <c r="D1236" s="1" t="s">
        <v>1</v>
      </c>
      <c r="E1236" s="1" t="s">
        <v>2</v>
      </c>
      <c r="F1236" s="1">
        <v>2020</v>
      </c>
      <c r="G1236" s="1" t="s">
        <v>11</v>
      </c>
      <c r="H1236" s="3">
        <v>160</v>
      </c>
      <c r="I1236" s="3">
        <v>140</v>
      </c>
      <c r="J1236" s="3">
        <v>168</v>
      </c>
      <c r="K1236" s="3">
        <v>1.2</v>
      </c>
      <c r="L1236" s="1" t="s">
        <v>4</v>
      </c>
    </row>
    <row r="1237" spans="1:12" outlineLevel="2" x14ac:dyDescent="0.25">
      <c r="A1237" s="1">
        <v>25488</v>
      </c>
      <c r="B1237" s="73" t="s">
        <v>383</v>
      </c>
      <c r="C1237" s="1" t="s">
        <v>223</v>
      </c>
      <c r="D1237" s="1" t="s">
        <v>1</v>
      </c>
      <c r="E1237" s="1" t="s">
        <v>2</v>
      </c>
      <c r="F1237" s="1">
        <v>2020</v>
      </c>
      <c r="G1237" s="1" t="s">
        <v>11</v>
      </c>
      <c r="H1237" s="3">
        <v>10</v>
      </c>
      <c r="I1237" s="3">
        <v>10</v>
      </c>
      <c r="J1237" s="3">
        <v>20</v>
      </c>
      <c r="K1237" s="3">
        <v>2</v>
      </c>
      <c r="L1237" s="1" t="s">
        <v>4</v>
      </c>
    </row>
    <row r="1238" spans="1:12" outlineLevel="2" x14ac:dyDescent="0.25">
      <c r="A1238" s="1">
        <v>25488</v>
      </c>
      <c r="B1238" s="73" t="s">
        <v>383</v>
      </c>
      <c r="C1238" s="1" t="s">
        <v>223</v>
      </c>
      <c r="D1238" s="1" t="s">
        <v>1</v>
      </c>
      <c r="E1238" s="1" t="s">
        <v>2</v>
      </c>
      <c r="F1238" s="1">
        <v>2020</v>
      </c>
      <c r="G1238" s="1" t="s">
        <v>3</v>
      </c>
      <c r="H1238" s="3">
        <v>6</v>
      </c>
      <c r="I1238" s="3">
        <v>6</v>
      </c>
      <c r="J1238" s="3">
        <v>15</v>
      </c>
      <c r="K1238" s="3">
        <v>2.5</v>
      </c>
      <c r="L1238" s="1" t="s">
        <v>4</v>
      </c>
    </row>
    <row r="1239" spans="1:12" outlineLevel="2" x14ac:dyDescent="0.25">
      <c r="A1239" s="1">
        <v>25815</v>
      </c>
      <c r="B1239" s="73" t="s">
        <v>383</v>
      </c>
      <c r="C1239" s="1" t="s">
        <v>114</v>
      </c>
      <c r="D1239" s="1" t="s">
        <v>1</v>
      </c>
      <c r="E1239" s="1" t="s">
        <v>2</v>
      </c>
      <c r="F1239" s="1">
        <v>2020</v>
      </c>
      <c r="G1239" s="1" t="s">
        <v>3</v>
      </c>
      <c r="H1239" s="3">
        <v>15</v>
      </c>
      <c r="I1239" s="3">
        <v>7</v>
      </c>
      <c r="J1239" s="3">
        <v>28</v>
      </c>
      <c r="K1239" s="3">
        <v>4</v>
      </c>
      <c r="L1239" s="1" t="s">
        <v>4</v>
      </c>
    </row>
    <row r="1240" spans="1:12" outlineLevel="2" x14ac:dyDescent="0.25">
      <c r="A1240" s="1">
        <v>25815</v>
      </c>
      <c r="B1240" s="73" t="s">
        <v>383</v>
      </c>
      <c r="C1240" s="1" t="s">
        <v>114</v>
      </c>
      <c r="D1240" s="1" t="s">
        <v>1</v>
      </c>
      <c r="E1240" s="1" t="s">
        <v>2</v>
      </c>
      <c r="F1240" s="1">
        <v>2020</v>
      </c>
      <c r="G1240" s="1" t="s">
        <v>11</v>
      </c>
      <c r="H1240" s="3">
        <v>15</v>
      </c>
      <c r="I1240" s="3">
        <v>14</v>
      </c>
      <c r="J1240" s="3">
        <v>42</v>
      </c>
      <c r="K1240" s="3">
        <v>3</v>
      </c>
      <c r="L1240" s="1" t="s">
        <v>4</v>
      </c>
    </row>
    <row r="1241" spans="1:12" outlineLevel="2" x14ac:dyDescent="0.25">
      <c r="A1241" s="1">
        <v>25148</v>
      </c>
      <c r="B1241" s="73" t="s">
        <v>385</v>
      </c>
      <c r="C1241" s="1" t="s">
        <v>130</v>
      </c>
      <c r="D1241" s="1" t="s">
        <v>1</v>
      </c>
      <c r="E1241" s="1" t="s">
        <v>2</v>
      </c>
      <c r="F1241" s="1">
        <v>2020</v>
      </c>
      <c r="G1241" s="1" t="s">
        <v>3</v>
      </c>
      <c r="H1241" s="3">
        <v>8</v>
      </c>
      <c r="I1241" s="3">
        <v>8</v>
      </c>
      <c r="J1241" s="3">
        <v>8</v>
      </c>
      <c r="K1241" s="3">
        <v>1</v>
      </c>
      <c r="L1241" s="1" t="s">
        <v>4</v>
      </c>
    </row>
    <row r="1242" spans="1:12" outlineLevel="2" x14ac:dyDescent="0.25">
      <c r="A1242" s="1">
        <v>25148</v>
      </c>
      <c r="B1242" s="73" t="s">
        <v>385</v>
      </c>
      <c r="C1242" s="1" t="s">
        <v>130</v>
      </c>
      <c r="D1242" s="1" t="s">
        <v>1</v>
      </c>
      <c r="E1242" s="1" t="s">
        <v>2</v>
      </c>
      <c r="F1242" s="1">
        <v>2020</v>
      </c>
      <c r="G1242" s="1" t="s">
        <v>11</v>
      </c>
      <c r="H1242" s="3">
        <v>8</v>
      </c>
      <c r="I1242" s="3">
        <v>8</v>
      </c>
      <c r="J1242" s="3">
        <v>8</v>
      </c>
      <c r="K1242" s="3">
        <v>1</v>
      </c>
      <c r="L1242" s="1" t="s">
        <v>4</v>
      </c>
    </row>
    <row r="1243" spans="1:12" outlineLevel="2" x14ac:dyDescent="0.25">
      <c r="A1243" s="1">
        <v>25320</v>
      </c>
      <c r="B1243" s="73" t="s">
        <v>385</v>
      </c>
      <c r="C1243" s="1" t="s">
        <v>154</v>
      </c>
      <c r="D1243" s="1" t="s">
        <v>1</v>
      </c>
      <c r="E1243" s="1" t="s">
        <v>2</v>
      </c>
      <c r="F1243" s="1">
        <v>2020</v>
      </c>
      <c r="G1243" s="1" t="s">
        <v>3</v>
      </c>
      <c r="H1243" s="3">
        <v>200</v>
      </c>
      <c r="I1243" s="3">
        <v>150</v>
      </c>
      <c r="J1243" s="3">
        <v>335.59322033898309</v>
      </c>
      <c r="K1243" s="3">
        <v>2.2372881355932202</v>
      </c>
      <c r="L1243" s="1" t="s">
        <v>4</v>
      </c>
    </row>
    <row r="1244" spans="1:12" outlineLevel="2" x14ac:dyDescent="0.25">
      <c r="A1244" s="1">
        <v>25320</v>
      </c>
      <c r="B1244" s="73" t="s">
        <v>385</v>
      </c>
      <c r="C1244" s="1" t="s">
        <v>154</v>
      </c>
      <c r="D1244" s="1" t="s">
        <v>1</v>
      </c>
      <c r="E1244" s="1" t="s">
        <v>2</v>
      </c>
      <c r="F1244" s="1">
        <v>2020</v>
      </c>
      <c r="G1244" s="1" t="s">
        <v>11</v>
      </c>
      <c r="H1244" s="3">
        <v>100</v>
      </c>
      <c r="I1244" s="3">
        <v>85</v>
      </c>
      <c r="J1244" s="3">
        <v>190.16949152542375</v>
      </c>
      <c r="K1244" s="3">
        <v>2.2372881355932202</v>
      </c>
      <c r="L1244" s="1" t="s">
        <v>4</v>
      </c>
    </row>
    <row r="1245" spans="1:12" outlineLevel="2" x14ac:dyDescent="0.25">
      <c r="A1245" s="1">
        <v>25572</v>
      </c>
      <c r="B1245" s="73" t="s">
        <v>385</v>
      </c>
      <c r="C1245" s="1" t="s">
        <v>75</v>
      </c>
      <c r="D1245" s="1" t="s">
        <v>1</v>
      </c>
      <c r="E1245" s="1" t="s">
        <v>2</v>
      </c>
      <c r="F1245" s="1">
        <v>2020</v>
      </c>
      <c r="G1245" s="1" t="s">
        <v>3</v>
      </c>
      <c r="H1245" s="3">
        <v>47</v>
      </c>
      <c r="I1245" s="3">
        <v>36</v>
      </c>
      <c r="J1245" s="3">
        <v>36</v>
      </c>
      <c r="K1245" s="3">
        <v>1</v>
      </c>
      <c r="L1245" s="1" t="s">
        <v>4</v>
      </c>
    </row>
    <row r="1246" spans="1:12" outlineLevel="2" x14ac:dyDescent="0.25">
      <c r="A1246" s="1">
        <v>25572</v>
      </c>
      <c r="B1246" s="73" t="s">
        <v>385</v>
      </c>
      <c r="C1246" s="1" t="s">
        <v>75</v>
      </c>
      <c r="D1246" s="1" t="s">
        <v>1</v>
      </c>
      <c r="E1246" s="1" t="s">
        <v>2</v>
      </c>
      <c r="F1246" s="1">
        <v>2020</v>
      </c>
      <c r="G1246" s="1" t="s">
        <v>11</v>
      </c>
      <c r="H1246" s="3">
        <v>40</v>
      </c>
      <c r="I1246" s="3">
        <v>33</v>
      </c>
      <c r="J1246" s="3">
        <v>33</v>
      </c>
      <c r="K1246" s="3">
        <v>1</v>
      </c>
      <c r="L1246" s="1" t="s">
        <v>4</v>
      </c>
    </row>
    <row r="1247" spans="1:12" outlineLevel="2" x14ac:dyDescent="0.25">
      <c r="A1247" s="1">
        <v>25019</v>
      </c>
      <c r="B1247" s="73" t="s">
        <v>386</v>
      </c>
      <c r="C1247" s="1" t="s">
        <v>149</v>
      </c>
      <c r="D1247" s="1" t="s">
        <v>1</v>
      </c>
      <c r="E1247" s="1" t="s">
        <v>2</v>
      </c>
      <c r="F1247" s="1">
        <v>2020</v>
      </c>
      <c r="G1247" s="1" t="s">
        <v>3</v>
      </c>
      <c r="H1247" s="3">
        <v>15</v>
      </c>
      <c r="I1247" s="3">
        <v>15</v>
      </c>
      <c r="J1247" s="3">
        <v>29.364406779661021</v>
      </c>
      <c r="K1247" s="3">
        <v>1.9576271186440699</v>
      </c>
      <c r="L1247" s="1" t="s">
        <v>4</v>
      </c>
    </row>
    <row r="1248" spans="1:12" outlineLevel="2" x14ac:dyDescent="0.25">
      <c r="A1248" s="1">
        <v>25019</v>
      </c>
      <c r="B1248" s="73" t="s">
        <v>386</v>
      </c>
      <c r="C1248" s="1" t="s">
        <v>149</v>
      </c>
      <c r="D1248" s="1" t="s">
        <v>1</v>
      </c>
      <c r="E1248" s="1" t="s">
        <v>2</v>
      </c>
      <c r="F1248" s="1">
        <v>2020</v>
      </c>
      <c r="G1248" s="1" t="s">
        <v>11</v>
      </c>
      <c r="H1248" s="3">
        <v>15</v>
      </c>
      <c r="I1248" s="3">
        <v>15</v>
      </c>
      <c r="J1248" s="3">
        <v>29.364406779661021</v>
      </c>
      <c r="K1248" s="3">
        <v>1.9576271186440699</v>
      </c>
      <c r="L1248" s="1" t="s">
        <v>4</v>
      </c>
    </row>
    <row r="1249" spans="1:12" outlineLevel="2" x14ac:dyDescent="0.25">
      <c r="A1249" s="1">
        <v>25398</v>
      </c>
      <c r="B1249" s="73" t="s">
        <v>386</v>
      </c>
      <c r="C1249" s="1" t="s">
        <v>170</v>
      </c>
      <c r="D1249" s="1" t="s">
        <v>1</v>
      </c>
      <c r="E1249" s="1" t="s">
        <v>2</v>
      </c>
      <c r="F1249" s="1">
        <v>2020</v>
      </c>
      <c r="G1249" s="1" t="s">
        <v>3</v>
      </c>
      <c r="H1249" s="3">
        <v>150</v>
      </c>
      <c r="I1249" s="3">
        <v>150</v>
      </c>
      <c r="J1249" s="3">
        <v>381.35593220338984</v>
      </c>
      <c r="K1249" s="3">
        <v>2.5423728813559299</v>
      </c>
      <c r="L1249" s="1" t="s">
        <v>4</v>
      </c>
    </row>
    <row r="1250" spans="1:12" outlineLevel="2" x14ac:dyDescent="0.25">
      <c r="A1250" s="1">
        <v>25398</v>
      </c>
      <c r="B1250" s="73" t="s">
        <v>386</v>
      </c>
      <c r="C1250" s="1" t="s">
        <v>170</v>
      </c>
      <c r="D1250" s="1" t="s">
        <v>1</v>
      </c>
      <c r="E1250" s="1" t="s">
        <v>2</v>
      </c>
      <c r="F1250" s="1">
        <v>2020</v>
      </c>
      <c r="G1250" s="1" t="s">
        <v>11</v>
      </c>
      <c r="H1250" s="3">
        <v>70</v>
      </c>
      <c r="I1250" s="3">
        <v>70</v>
      </c>
      <c r="J1250" s="3">
        <v>177.96610169491527</v>
      </c>
      <c r="K1250" s="3">
        <v>2.5423728813559299</v>
      </c>
      <c r="L1250" s="1" t="s">
        <v>4</v>
      </c>
    </row>
    <row r="1251" spans="1:12" outlineLevel="2" x14ac:dyDescent="0.25">
      <c r="A1251" s="1">
        <v>25402</v>
      </c>
      <c r="B1251" s="73" t="s">
        <v>386</v>
      </c>
      <c r="C1251" s="1" t="s">
        <v>203</v>
      </c>
      <c r="D1251" s="1" t="s">
        <v>1</v>
      </c>
      <c r="E1251" s="1" t="s">
        <v>2</v>
      </c>
      <c r="F1251" s="1">
        <v>2020</v>
      </c>
      <c r="G1251" s="1" t="s">
        <v>3</v>
      </c>
      <c r="H1251" s="3">
        <v>12</v>
      </c>
      <c r="I1251" s="3">
        <v>10</v>
      </c>
      <c r="J1251" s="3">
        <v>16.779661016949156</v>
      </c>
      <c r="K1251" s="3">
        <v>1.6779661016949201</v>
      </c>
      <c r="L1251" s="1" t="s">
        <v>4</v>
      </c>
    </row>
    <row r="1252" spans="1:12" outlineLevel="2" x14ac:dyDescent="0.25">
      <c r="A1252" s="1">
        <v>25402</v>
      </c>
      <c r="B1252" s="73" t="s">
        <v>386</v>
      </c>
      <c r="C1252" s="1" t="s">
        <v>203</v>
      </c>
      <c r="D1252" s="1" t="s">
        <v>1</v>
      </c>
      <c r="E1252" s="1" t="s">
        <v>2</v>
      </c>
      <c r="F1252" s="1">
        <v>2020</v>
      </c>
      <c r="G1252" s="1" t="s">
        <v>11</v>
      </c>
      <c r="H1252" s="3">
        <v>6</v>
      </c>
      <c r="I1252" s="3">
        <v>6</v>
      </c>
      <c r="J1252" s="3">
        <v>10.067796610169493</v>
      </c>
      <c r="K1252" s="3">
        <v>1.6779661016949201</v>
      </c>
      <c r="L1252" s="1" t="s">
        <v>4</v>
      </c>
    </row>
    <row r="1253" spans="1:12" outlineLevel="2" x14ac:dyDescent="0.25">
      <c r="A1253" s="1">
        <v>25489</v>
      </c>
      <c r="B1253" s="73" t="s">
        <v>386</v>
      </c>
      <c r="C1253" s="1" t="s">
        <v>78</v>
      </c>
      <c r="D1253" s="1" t="s">
        <v>1</v>
      </c>
      <c r="E1253" s="1" t="s">
        <v>2</v>
      </c>
      <c r="F1253" s="1">
        <v>2020</v>
      </c>
      <c r="G1253" s="1" t="s">
        <v>11</v>
      </c>
      <c r="H1253" s="3">
        <v>16</v>
      </c>
      <c r="I1253" s="3">
        <v>15</v>
      </c>
      <c r="J1253" s="3">
        <v>21</v>
      </c>
      <c r="K1253" s="3">
        <v>1.4</v>
      </c>
      <c r="L1253" s="1" t="s">
        <v>4</v>
      </c>
    </row>
    <row r="1254" spans="1:12" outlineLevel="2" x14ac:dyDescent="0.25">
      <c r="A1254" s="1">
        <v>25491</v>
      </c>
      <c r="B1254" s="73" t="s">
        <v>386</v>
      </c>
      <c r="C1254" s="1" t="s">
        <v>176</v>
      </c>
      <c r="D1254" s="1" t="s">
        <v>1</v>
      </c>
      <c r="E1254" s="1" t="s">
        <v>2</v>
      </c>
      <c r="F1254" s="1">
        <v>2020</v>
      </c>
      <c r="G1254" s="1" t="s">
        <v>11</v>
      </c>
      <c r="H1254" s="3">
        <v>3</v>
      </c>
      <c r="I1254" s="3">
        <v>2.9</v>
      </c>
      <c r="J1254" s="3">
        <v>5.8</v>
      </c>
      <c r="K1254" s="3">
        <v>2</v>
      </c>
      <c r="L1254" s="1" t="s">
        <v>4</v>
      </c>
    </row>
    <row r="1255" spans="1:12" outlineLevel="2" x14ac:dyDescent="0.25">
      <c r="A1255" s="1">
        <v>25491</v>
      </c>
      <c r="B1255" s="73" t="s">
        <v>386</v>
      </c>
      <c r="C1255" s="1" t="s">
        <v>176</v>
      </c>
      <c r="D1255" s="1" t="s">
        <v>1</v>
      </c>
      <c r="E1255" s="1" t="s">
        <v>2</v>
      </c>
      <c r="F1255" s="1">
        <v>2020</v>
      </c>
      <c r="G1255" s="1" t="s">
        <v>3</v>
      </c>
      <c r="H1255" s="3">
        <v>2.5</v>
      </c>
      <c r="I1255" s="3">
        <v>2.5</v>
      </c>
      <c r="J1255" s="3">
        <v>5</v>
      </c>
      <c r="K1255" s="3">
        <v>2</v>
      </c>
      <c r="L1255" s="1" t="s">
        <v>4</v>
      </c>
    </row>
    <row r="1256" spans="1:12" outlineLevel="2" x14ac:dyDescent="0.25">
      <c r="A1256" s="1">
        <v>25592</v>
      </c>
      <c r="B1256" s="73" t="s">
        <v>386</v>
      </c>
      <c r="C1256" s="1" t="s">
        <v>119</v>
      </c>
      <c r="D1256" s="1" t="s">
        <v>1</v>
      </c>
      <c r="E1256" s="1" t="s">
        <v>2</v>
      </c>
      <c r="F1256" s="1">
        <v>2020</v>
      </c>
      <c r="G1256" s="1" t="s">
        <v>11</v>
      </c>
      <c r="H1256" s="3">
        <v>27</v>
      </c>
      <c r="I1256" s="3">
        <v>25</v>
      </c>
      <c r="J1256" s="3">
        <v>38</v>
      </c>
      <c r="K1256" s="3">
        <v>1.52</v>
      </c>
      <c r="L1256" s="1" t="s">
        <v>4</v>
      </c>
    </row>
    <row r="1257" spans="1:12" outlineLevel="2" x14ac:dyDescent="0.25">
      <c r="A1257" s="1">
        <v>25592</v>
      </c>
      <c r="B1257" s="73" t="s">
        <v>386</v>
      </c>
      <c r="C1257" s="1" t="s">
        <v>119</v>
      </c>
      <c r="D1257" s="1" t="s">
        <v>1</v>
      </c>
      <c r="E1257" s="1" t="s">
        <v>2</v>
      </c>
      <c r="F1257" s="1">
        <v>2020</v>
      </c>
      <c r="G1257" s="1" t="s">
        <v>3</v>
      </c>
      <c r="H1257" s="3">
        <v>25</v>
      </c>
      <c r="I1257" s="3">
        <v>20</v>
      </c>
      <c r="J1257" s="3">
        <v>30</v>
      </c>
      <c r="K1257" s="3">
        <v>1.5</v>
      </c>
      <c r="L1257" s="1" t="s">
        <v>4</v>
      </c>
    </row>
    <row r="1258" spans="1:12" outlineLevel="2" x14ac:dyDescent="0.25">
      <c r="A1258" s="1">
        <v>25658</v>
      </c>
      <c r="B1258" s="73" t="s">
        <v>386</v>
      </c>
      <c r="C1258" s="1" t="s">
        <v>208</v>
      </c>
      <c r="D1258" s="1" t="s">
        <v>1</v>
      </c>
      <c r="E1258" s="1" t="s">
        <v>2</v>
      </c>
      <c r="F1258" s="1">
        <v>2020</v>
      </c>
      <c r="G1258" s="1" t="s">
        <v>11</v>
      </c>
      <c r="H1258" s="3">
        <v>6</v>
      </c>
      <c r="I1258" s="3">
        <v>6</v>
      </c>
      <c r="J1258" s="3">
        <v>9</v>
      </c>
      <c r="K1258" s="3">
        <v>1.5</v>
      </c>
      <c r="L1258" s="1" t="s">
        <v>4</v>
      </c>
    </row>
    <row r="1259" spans="1:12" outlineLevel="2" x14ac:dyDescent="0.25">
      <c r="A1259" s="1">
        <v>25658</v>
      </c>
      <c r="B1259" s="73" t="s">
        <v>386</v>
      </c>
      <c r="C1259" s="1" t="s">
        <v>208</v>
      </c>
      <c r="D1259" s="1" t="s">
        <v>1</v>
      </c>
      <c r="E1259" s="1" t="s">
        <v>2</v>
      </c>
      <c r="F1259" s="1">
        <v>2020</v>
      </c>
      <c r="G1259" s="1" t="s">
        <v>3</v>
      </c>
      <c r="H1259" s="3">
        <v>4</v>
      </c>
      <c r="I1259" s="3">
        <v>4</v>
      </c>
      <c r="J1259" s="3">
        <v>6</v>
      </c>
      <c r="K1259" s="3">
        <v>1.5</v>
      </c>
      <c r="L1259" s="1" t="s">
        <v>4</v>
      </c>
    </row>
    <row r="1260" spans="1:12" outlineLevel="2" x14ac:dyDescent="0.25">
      <c r="A1260" s="1">
        <v>25718</v>
      </c>
      <c r="B1260" s="73" t="s">
        <v>386</v>
      </c>
      <c r="C1260" s="1" t="s">
        <v>209</v>
      </c>
      <c r="D1260" s="1" t="s">
        <v>1</v>
      </c>
      <c r="E1260" s="1" t="s">
        <v>2</v>
      </c>
      <c r="F1260" s="1">
        <v>2020</v>
      </c>
      <c r="G1260" s="1" t="s">
        <v>3</v>
      </c>
      <c r="H1260" s="3">
        <v>7</v>
      </c>
      <c r="I1260" s="3">
        <v>6</v>
      </c>
      <c r="J1260" s="3">
        <v>9</v>
      </c>
      <c r="K1260" s="3">
        <v>1.5</v>
      </c>
      <c r="L1260" s="1" t="s">
        <v>4</v>
      </c>
    </row>
    <row r="1261" spans="1:12" outlineLevel="2" x14ac:dyDescent="0.25">
      <c r="A1261" s="1">
        <v>25718</v>
      </c>
      <c r="B1261" s="73" t="s">
        <v>386</v>
      </c>
      <c r="C1261" s="1" t="s">
        <v>209</v>
      </c>
      <c r="D1261" s="1" t="s">
        <v>1</v>
      </c>
      <c r="E1261" s="1" t="s">
        <v>2</v>
      </c>
      <c r="F1261" s="1">
        <v>2020</v>
      </c>
      <c r="G1261" s="1" t="s">
        <v>11</v>
      </c>
      <c r="H1261" s="3">
        <v>7</v>
      </c>
      <c r="I1261" s="3">
        <v>6</v>
      </c>
      <c r="J1261" s="3">
        <v>9</v>
      </c>
      <c r="K1261" s="3">
        <v>1.5</v>
      </c>
      <c r="L1261" s="1" t="s">
        <v>4</v>
      </c>
    </row>
    <row r="1262" spans="1:12" outlineLevel="2" x14ac:dyDescent="0.25">
      <c r="A1262" s="1">
        <v>25777</v>
      </c>
      <c r="B1262" s="73" t="s">
        <v>386</v>
      </c>
      <c r="C1262" s="1" t="s">
        <v>211</v>
      </c>
      <c r="D1262" s="1" t="s">
        <v>1</v>
      </c>
      <c r="E1262" s="1" t="s">
        <v>2</v>
      </c>
      <c r="F1262" s="1">
        <v>2020</v>
      </c>
      <c r="G1262" s="1" t="s">
        <v>3</v>
      </c>
      <c r="H1262" s="3">
        <v>26</v>
      </c>
      <c r="I1262" s="3">
        <v>21</v>
      </c>
      <c r="J1262" s="3">
        <v>28.245762711864408</v>
      </c>
      <c r="K1262" s="3">
        <v>1.3450363196125901</v>
      </c>
      <c r="L1262" s="1" t="s">
        <v>4</v>
      </c>
    </row>
    <row r="1263" spans="1:12" outlineLevel="2" x14ac:dyDescent="0.25">
      <c r="A1263" s="1">
        <v>25777</v>
      </c>
      <c r="B1263" s="73" t="s">
        <v>386</v>
      </c>
      <c r="C1263" s="1" t="s">
        <v>211</v>
      </c>
      <c r="D1263" s="1" t="s">
        <v>1</v>
      </c>
      <c r="E1263" s="1" t="s">
        <v>2</v>
      </c>
      <c r="F1263" s="1">
        <v>2020</v>
      </c>
      <c r="G1263" s="1" t="s">
        <v>11</v>
      </c>
      <c r="H1263" s="3">
        <v>2</v>
      </c>
      <c r="I1263" s="3">
        <v>1</v>
      </c>
      <c r="J1263" s="3">
        <v>1</v>
      </c>
      <c r="K1263" s="3">
        <v>1</v>
      </c>
      <c r="L1263" s="1" t="s">
        <v>4</v>
      </c>
    </row>
    <row r="1264" spans="1:12" outlineLevel="2" x14ac:dyDescent="0.25">
      <c r="A1264" s="1">
        <v>25851</v>
      </c>
      <c r="B1264" s="73" t="s">
        <v>386</v>
      </c>
      <c r="C1264" s="1" t="s">
        <v>129</v>
      </c>
      <c r="D1264" s="1" t="s">
        <v>1</v>
      </c>
      <c r="E1264" s="1" t="s">
        <v>2</v>
      </c>
      <c r="F1264" s="1">
        <v>2020</v>
      </c>
      <c r="G1264" s="1" t="s">
        <v>3</v>
      </c>
      <c r="H1264" s="3">
        <v>10</v>
      </c>
      <c r="I1264" s="3">
        <v>10</v>
      </c>
      <c r="J1264" s="3">
        <v>10</v>
      </c>
      <c r="K1264" s="3">
        <v>1</v>
      </c>
      <c r="L1264" s="1" t="s">
        <v>4</v>
      </c>
    </row>
    <row r="1265" spans="1:12" outlineLevel="2" x14ac:dyDescent="0.25">
      <c r="A1265" s="1">
        <v>25851</v>
      </c>
      <c r="B1265" s="73" t="s">
        <v>386</v>
      </c>
      <c r="C1265" s="1" t="s">
        <v>129</v>
      </c>
      <c r="D1265" s="1" t="s">
        <v>1</v>
      </c>
      <c r="E1265" s="1" t="s">
        <v>2</v>
      </c>
      <c r="F1265" s="1">
        <v>2020</v>
      </c>
      <c r="G1265" s="1" t="s">
        <v>11</v>
      </c>
      <c r="H1265" s="3">
        <v>10</v>
      </c>
      <c r="I1265" s="3">
        <v>10</v>
      </c>
      <c r="J1265" s="3">
        <v>10</v>
      </c>
      <c r="K1265" s="3">
        <v>1</v>
      </c>
      <c r="L1265" s="1" t="s">
        <v>4</v>
      </c>
    </row>
    <row r="1266" spans="1:12" outlineLevel="2" x14ac:dyDescent="0.25">
      <c r="A1266" s="1">
        <v>25862</v>
      </c>
      <c r="B1266" s="73" t="s">
        <v>386</v>
      </c>
      <c r="C1266" s="1" t="s">
        <v>175</v>
      </c>
      <c r="D1266" s="1" t="s">
        <v>1</v>
      </c>
      <c r="E1266" s="1" t="s">
        <v>2</v>
      </c>
      <c r="F1266" s="1">
        <v>2020</v>
      </c>
      <c r="G1266" s="1" t="s">
        <v>3</v>
      </c>
      <c r="H1266" s="3">
        <v>50</v>
      </c>
      <c r="I1266" s="3">
        <v>50</v>
      </c>
      <c r="J1266" s="3">
        <v>100</v>
      </c>
      <c r="K1266" s="3">
        <v>2</v>
      </c>
      <c r="L1266" s="1" t="s">
        <v>4</v>
      </c>
    </row>
    <row r="1267" spans="1:12" outlineLevel="2" x14ac:dyDescent="0.25">
      <c r="A1267" s="1">
        <v>25862</v>
      </c>
      <c r="B1267" s="73" t="s">
        <v>386</v>
      </c>
      <c r="C1267" s="1" t="s">
        <v>175</v>
      </c>
      <c r="D1267" s="1" t="s">
        <v>1</v>
      </c>
      <c r="E1267" s="1" t="s">
        <v>2</v>
      </c>
      <c r="F1267" s="1">
        <v>2020</v>
      </c>
      <c r="G1267" s="1" t="s">
        <v>11</v>
      </c>
      <c r="H1267" s="3">
        <v>50</v>
      </c>
      <c r="I1267" s="3">
        <v>50</v>
      </c>
      <c r="J1267" s="3">
        <v>100</v>
      </c>
      <c r="K1267" s="3">
        <v>2</v>
      </c>
      <c r="L1267" s="1" t="s">
        <v>4</v>
      </c>
    </row>
    <row r="1268" spans="1:12" outlineLevel="2" x14ac:dyDescent="0.25">
      <c r="A1268" s="1">
        <v>25875</v>
      </c>
      <c r="B1268" s="73" t="s">
        <v>386</v>
      </c>
      <c r="C1268" s="1" t="s">
        <v>147</v>
      </c>
      <c r="D1268" s="1" t="s">
        <v>1</v>
      </c>
      <c r="E1268" s="1" t="s">
        <v>2</v>
      </c>
      <c r="F1268" s="1">
        <v>2020</v>
      </c>
      <c r="G1268" s="1" t="s">
        <v>3</v>
      </c>
      <c r="H1268" s="3">
        <v>240</v>
      </c>
      <c r="I1268" s="3">
        <v>240</v>
      </c>
      <c r="J1268" s="3">
        <v>288</v>
      </c>
      <c r="K1268" s="3">
        <v>1.2</v>
      </c>
      <c r="L1268" s="1" t="s">
        <v>4</v>
      </c>
    </row>
    <row r="1269" spans="1:12" outlineLevel="2" x14ac:dyDescent="0.25">
      <c r="A1269" s="1">
        <v>25875</v>
      </c>
      <c r="B1269" s="73" t="s">
        <v>386</v>
      </c>
      <c r="C1269" s="1" t="s">
        <v>147</v>
      </c>
      <c r="D1269" s="1" t="s">
        <v>1</v>
      </c>
      <c r="E1269" s="1" t="s">
        <v>2</v>
      </c>
      <c r="F1269" s="1">
        <v>2020</v>
      </c>
      <c r="G1269" s="1" t="s">
        <v>11</v>
      </c>
      <c r="H1269" s="3">
        <v>150</v>
      </c>
      <c r="I1269" s="3">
        <v>140</v>
      </c>
      <c r="J1269" s="3">
        <v>168</v>
      </c>
      <c r="K1269" s="3">
        <v>1.2</v>
      </c>
      <c r="L1269" s="1" t="s">
        <v>4</v>
      </c>
    </row>
    <row r="1270" spans="1:12" outlineLevel="2" x14ac:dyDescent="0.25">
      <c r="A1270" s="1">
        <v>25293</v>
      </c>
      <c r="B1270" s="73" t="s">
        <v>387</v>
      </c>
      <c r="C1270" s="1" t="s">
        <v>148</v>
      </c>
      <c r="D1270" s="1" t="s">
        <v>1</v>
      </c>
      <c r="E1270" s="1" t="s">
        <v>2</v>
      </c>
      <c r="F1270" s="1">
        <v>2020</v>
      </c>
      <c r="G1270" s="1" t="s">
        <v>3</v>
      </c>
      <c r="H1270" s="3">
        <v>700</v>
      </c>
      <c r="I1270" s="3">
        <v>630</v>
      </c>
      <c r="J1270" s="3">
        <v>2520</v>
      </c>
      <c r="K1270" s="3">
        <v>4</v>
      </c>
      <c r="L1270" s="1" t="s">
        <v>4</v>
      </c>
    </row>
    <row r="1271" spans="1:12" outlineLevel="2" x14ac:dyDescent="0.25">
      <c r="A1271" s="1">
        <v>25297</v>
      </c>
      <c r="B1271" s="73" t="s">
        <v>387</v>
      </c>
      <c r="C1271" s="1" t="s">
        <v>110</v>
      </c>
      <c r="D1271" s="1" t="s">
        <v>1</v>
      </c>
      <c r="E1271" s="1" t="s">
        <v>2</v>
      </c>
      <c r="F1271" s="1">
        <v>2020</v>
      </c>
      <c r="G1271" s="1" t="s">
        <v>3</v>
      </c>
      <c r="H1271" s="3">
        <v>70</v>
      </c>
      <c r="I1271" s="3">
        <v>70</v>
      </c>
      <c r="J1271" s="3">
        <v>140</v>
      </c>
      <c r="K1271" s="3">
        <v>2</v>
      </c>
      <c r="L1271" s="1" t="s">
        <v>4</v>
      </c>
    </row>
    <row r="1272" spans="1:12" outlineLevel="2" x14ac:dyDescent="0.25">
      <c r="A1272" s="1">
        <v>25297</v>
      </c>
      <c r="B1272" s="73" t="s">
        <v>387</v>
      </c>
      <c r="C1272" s="1" t="s">
        <v>110</v>
      </c>
      <c r="D1272" s="1" t="s">
        <v>1</v>
      </c>
      <c r="E1272" s="1" t="s">
        <v>2</v>
      </c>
      <c r="F1272" s="1">
        <v>2020</v>
      </c>
      <c r="G1272" s="1" t="s">
        <v>11</v>
      </c>
      <c r="H1272" s="3">
        <v>40</v>
      </c>
      <c r="I1272" s="3">
        <v>38</v>
      </c>
      <c r="J1272" s="3">
        <v>76</v>
      </c>
      <c r="K1272" s="3">
        <v>2</v>
      </c>
      <c r="L1272" s="1" t="s">
        <v>4</v>
      </c>
    </row>
    <row r="1273" spans="1:12" outlineLevel="2" x14ac:dyDescent="0.25">
      <c r="A1273" s="1">
        <v>25299</v>
      </c>
      <c r="B1273" s="73" t="s">
        <v>387</v>
      </c>
      <c r="C1273" s="1" t="s">
        <v>198</v>
      </c>
      <c r="D1273" s="1" t="s">
        <v>1</v>
      </c>
      <c r="E1273" s="1" t="s">
        <v>2</v>
      </c>
      <c r="F1273" s="1">
        <v>2020</v>
      </c>
      <c r="G1273" s="1" t="s">
        <v>3</v>
      </c>
      <c r="H1273" s="3">
        <v>140</v>
      </c>
      <c r="I1273" s="3">
        <v>135</v>
      </c>
      <c r="J1273" s="3">
        <v>135</v>
      </c>
      <c r="K1273" s="3">
        <v>1</v>
      </c>
      <c r="L1273" s="1" t="s">
        <v>4</v>
      </c>
    </row>
    <row r="1274" spans="1:12" outlineLevel="2" x14ac:dyDescent="0.25">
      <c r="A1274" s="1">
        <v>25372</v>
      </c>
      <c r="B1274" s="73" t="s">
        <v>387</v>
      </c>
      <c r="C1274" s="1" t="s">
        <v>164</v>
      </c>
      <c r="D1274" s="1" t="s">
        <v>1</v>
      </c>
      <c r="E1274" s="1" t="s">
        <v>2</v>
      </c>
      <c r="F1274" s="1">
        <v>2020</v>
      </c>
      <c r="G1274" s="1" t="s">
        <v>3</v>
      </c>
      <c r="H1274" s="3">
        <v>1100</v>
      </c>
      <c r="I1274" s="3">
        <v>1050</v>
      </c>
      <c r="J1274" s="3">
        <v>1260</v>
      </c>
      <c r="K1274" s="3">
        <v>1.2</v>
      </c>
      <c r="L1274" s="1" t="s">
        <v>4</v>
      </c>
    </row>
    <row r="1275" spans="1:12" outlineLevel="2" x14ac:dyDescent="0.25">
      <c r="A1275" s="1">
        <v>25377</v>
      </c>
      <c r="B1275" s="73" t="s">
        <v>387</v>
      </c>
      <c r="C1275" s="1" t="s">
        <v>72</v>
      </c>
      <c r="D1275" s="1" t="s">
        <v>1</v>
      </c>
      <c r="E1275" s="1" t="s">
        <v>2</v>
      </c>
      <c r="F1275" s="1">
        <v>2020</v>
      </c>
      <c r="G1275" s="1" t="s">
        <v>3</v>
      </c>
      <c r="H1275" s="3">
        <v>32</v>
      </c>
      <c r="I1275" s="3">
        <v>32</v>
      </c>
      <c r="J1275" s="3">
        <v>107.38983050847459</v>
      </c>
      <c r="K1275" s="3">
        <v>3.35593220338983</v>
      </c>
      <c r="L1275" s="1" t="s">
        <v>4</v>
      </c>
    </row>
    <row r="1276" spans="1:12" outlineLevel="2" x14ac:dyDescent="0.25">
      <c r="A1276" s="1">
        <v>25839</v>
      </c>
      <c r="B1276" s="73" t="s">
        <v>387</v>
      </c>
      <c r="C1276" s="1" t="s">
        <v>109</v>
      </c>
      <c r="D1276" s="1" t="s">
        <v>1</v>
      </c>
      <c r="E1276" s="1" t="s">
        <v>2</v>
      </c>
      <c r="F1276" s="1">
        <v>2020</v>
      </c>
      <c r="G1276" s="1" t="s">
        <v>3</v>
      </c>
      <c r="H1276" s="3">
        <v>146</v>
      </c>
      <c r="I1276" s="3">
        <v>146</v>
      </c>
      <c r="J1276" s="3">
        <v>438</v>
      </c>
      <c r="K1276" s="3">
        <v>3</v>
      </c>
      <c r="L1276" s="1" t="s">
        <v>4</v>
      </c>
    </row>
    <row r="1277" spans="1:12" outlineLevel="2" x14ac:dyDescent="0.25">
      <c r="A1277" s="1">
        <v>25086</v>
      </c>
      <c r="B1277" s="73" t="s">
        <v>388</v>
      </c>
      <c r="C1277" s="1" t="s">
        <v>87</v>
      </c>
      <c r="D1277" s="1" t="s">
        <v>1</v>
      </c>
      <c r="E1277" s="1" t="s">
        <v>2</v>
      </c>
      <c r="F1277" s="1">
        <v>2020</v>
      </c>
      <c r="G1277" s="1" t="s">
        <v>11</v>
      </c>
      <c r="H1277" s="3">
        <v>150</v>
      </c>
      <c r="I1277" s="3">
        <v>150</v>
      </c>
      <c r="J1277" s="3">
        <v>225</v>
      </c>
      <c r="K1277" s="3">
        <v>1.5</v>
      </c>
      <c r="L1277" s="1" t="s">
        <v>4</v>
      </c>
    </row>
    <row r="1278" spans="1:12" outlineLevel="2" x14ac:dyDescent="0.25">
      <c r="A1278" s="1">
        <v>25086</v>
      </c>
      <c r="B1278" s="73" t="s">
        <v>388</v>
      </c>
      <c r="C1278" s="1" t="s">
        <v>87</v>
      </c>
      <c r="D1278" s="1" t="s">
        <v>1</v>
      </c>
      <c r="E1278" s="1" t="s">
        <v>2</v>
      </c>
      <c r="F1278" s="1">
        <v>2020</v>
      </c>
      <c r="G1278" s="1" t="s">
        <v>3</v>
      </c>
      <c r="H1278" s="3">
        <v>70</v>
      </c>
      <c r="I1278" s="3">
        <v>70</v>
      </c>
      <c r="J1278" s="3">
        <v>105</v>
      </c>
      <c r="K1278" s="3">
        <v>1.5</v>
      </c>
      <c r="L1278" s="1" t="s">
        <v>4</v>
      </c>
    </row>
    <row r="1279" spans="1:12" outlineLevel="2" x14ac:dyDescent="0.25">
      <c r="A1279" s="1">
        <v>25095</v>
      </c>
      <c r="B1279" s="73" t="s">
        <v>388</v>
      </c>
      <c r="C1279" s="1" t="s">
        <v>80</v>
      </c>
      <c r="D1279" s="1" t="s">
        <v>1</v>
      </c>
      <c r="E1279" s="1" t="s">
        <v>2</v>
      </c>
      <c r="F1279" s="1">
        <v>2020</v>
      </c>
      <c r="G1279" s="1" t="s">
        <v>3</v>
      </c>
      <c r="H1279" s="3">
        <v>9</v>
      </c>
      <c r="I1279" s="3">
        <v>9</v>
      </c>
      <c r="J1279" s="3">
        <v>12.584745762711865</v>
      </c>
      <c r="K1279" s="3">
        <v>1.3983050847457601</v>
      </c>
      <c r="L1279" s="1" t="s">
        <v>4</v>
      </c>
    </row>
    <row r="1280" spans="1:12" outlineLevel="2" x14ac:dyDescent="0.25">
      <c r="A1280" s="1">
        <v>25095</v>
      </c>
      <c r="B1280" s="73" t="s">
        <v>388</v>
      </c>
      <c r="C1280" s="1" t="s">
        <v>80</v>
      </c>
      <c r="D1280" s="1" t="s">
        <v>1</v>
      </c>
      <c r="E1280" s="1" t="s">
        <v>2</v>
      </c>
      <c r="F1280" s="1">
        <v>2020</v>
      </c>
      <c r="G1280" s="1" t="s">
        <v>11</v>
      </c>
      <c r="H1280" s="3">
        <v>7</v>
      </c>
      <c r="I1280" s="3">
        <v>7</v>
      </c>
      <c r="J1280" s="3">
        <v>7.8305084745762716</v>
      </c>
      <c r="K1280" s="3">
        <v>1.1186440677966101</v>
      </c>
      <c r="L1280" s="1" t="s">
        <v>4</v>
      </c>
    </row>
    <row r="1281" spans="1:12" outlineLevel="2" x14ac:dyDescent="0.25">
      <c r="A1281" s="1">
        <v>25168</v>
      </c>
      <c r="B1281" s="73" t="s">
        <v>388</v>
      </c>
      <c r="C1281" s="1" t="s">
        <v>25</v>
      </c>
      <c r="D1281" s="1" t="s">
        <v>1</v>
      </c>
      <c r="E1281" s="1" t="s">
        <v>2</v>
      </c>
      <c r="F1281" s="1">
        <v>2020</v>
      </c>
      <c r="G1281" s="1" t="s">
        <v>11</v>
      </c>
      <c r="H1281" s="3">
        <v>20</v>
      </c>
      <c r="I1281" s="3">
        <v>20</v>
      </c>
      <c r="J1281" s="3">
        <v>20</v>
      </c>
      <c r="K1281" s="3">
        <v>1</v>
      </c>
      <c r="L1281" s="1" t="s">
        <v>4</v>
      </c>
    </row>
    <row r="1282" spans="1:12" outlineLevel="2" x14ac:dyDescent="0.25">
      <c r="A1282" s="1">
        <v>25168</v>
      </c>
      <c r="B1282" s="73" t="s">
        <v>388</v>
      </c>
      <c r="C1282" s="1" t="s">
        <v>25</v>
      </c>
      <c r="D1282" s="1" t="s">
        <v>1</v>
      </c>
      <c r="E1282" s="1" t="s">
        <v>2</v>
      </c>
      <c r="F1282" s="1">
        <v>2020</v>
      </c>
      <c r="G1282" s="1" t="s">
        <v>3</v>
      </c>
      <c r="H1282" s="3">
        <v>7</v>
      </c>
      <c r="I1282" s="3">
        <v>7</v>
      </c>
      <c r="J1282" s="3">
        <v>7</v>
      </c>
      <c r="K1282" s="3">
        <v>1</v>
      </c>
      <c r="L1282" s="1" t="s">
        <v>4</v>
      </c>
    </row>
    <row r="1283" spans="1:12" outlineLevel="2" x14ac:dyDescent="0.25">
      <c r="A1283" s="1">
        <v>25328</v>
      </c>
      <c r="B1283" s="73" t="s">
        <v>388</v>
      </c>
      <c r="C1283" s="1" t="s">
        <v>158</v>
      </c>
      <c r="D1283" s="1" t="s">
        <v>1</v>
      </c>
      <c r="E1283" s="1" t="s">
        <v>2</v>
      </c>
      <c r="F1283" s="1">
        <v>2020</v>
      </c>
      <c r="G1283" s="1" t="s">
        <v>3</v>
      </c>
      <c r="H1283" s="3">
        <v>21</v>
      </c>
      <c r="I1283" s="3">
        <v>21</v>
      </c>
      <c r="J1283" s="3">
        <v>46.983050847457633</v>
      </c>
      <c r="K1283" s="3">
        <v>2.2372881355932202</v>
      </c>
      <c r="L1283" s="1" t="s">
        <v>4</v>
      </c>
    </row>
    <row r="1284" spans="1:12" outlineLevel="2" x14ac:dyDescent="0.25">
      <c r="A1284" s="1">
        <v>25328</v>
      </c>
      <c r="B1284" s="73" t="s">
        <v>388</v>
      </c>
      <c r="C1284" s="1" t="s">
        <v>158</v>
      </c>
      <c r="D1284" s="1" t="s">
        <v>1</v>
      </c>
      <c r="E1284" s="1" t="s">
        <v>2</v>
      </c>
      <c r="F1284" s="1">
        <v>2020</v>
      </c>
      <c r="G1284" s="1" t="s">
        <v>11</v>
      </c>
      <c r="H1284" s="3">
        <v>17</v>
      </c>
      <c r="I1284" s="3">
        <v>17</v>
      </c>
      <c r="J1284" s="3">
        <v>38.033898305084747</v>
      </c>
      <c r="K1284" s="3">
        <v>2.2372881355932202</v>
      </c>
      <c r="L1284" s="1" t="s">
        <v>4</v>
      </c>
    </row>
    <row r="1285" spans="1:12" outlineLevel="2" x14ac:dyDescent="0.25">
      <c r="A1285" s="1">
        <v>25580</v>
      </c>
      <c r="B1285" s="73" t="s">
        <v>388</v>
      </c>
      <c r="C1285" s="1" t="s">
        <v>120</v>
      </c>
      <c r="D1285" s="1" t="s">
        <v>1</v>
      </c>
      <c r="E1285" s="1" t="s">
        <v>2</v>
      </c>
      <c r="F1285" s="1">
        <v>2020</v>
      </c>
      <c r="G1285" s="1" t="s">
        <v>11</v>
      </c>
      <c r="H1285" s="3">
        <v>60</v>
      </c>
      <c r="I1285" s="3">
        <v>60</v>
      </c>
      <c r="J1285" s="3">
        <v>180</v>
      </c>
      <c r="K1285" s="3">
        <v>3</v>
      </c>
      <c r="L1285" s="1" t="s">
        <v>4</v>
      </c>
    </row>
    <row r="1286" spans="1:12" outlineLevel="2" x14ac:dyDescent="0.25">
      <c r="A1286" s="1">
        <v>25580</v>
      </c>
      <c r="B1286" s="73" t="s">
        <v>388</v>
      </c>
      <c r="C1286" s="1" t="s">
        <v>120</v>
      </c>
      <c r="D1286" s="1" t="s">
        <v>1</v>
      </c>
      <c r="E1286" s="1" t="s">
        <v>2</v>
      </c>
      <c r="F1286" s="1">
        <v>2020</v>
      </c>
      <c r="G1286" s="1" t="s">
        <v>3</v>
      </c>
      <c r="H1286" s="3">
        <v>35</v>
      </c>
      <c r="I1286" s="3">
        <v>35</v>
      </c>
      <c r="J1286" s="3">
        <v>105</v>
      </c>
      <c r="K1286" s="3">
        <v>3</v>
      </c>
      <c r="L1286" s="1" t="s">
        <v>4</v>
      </c>
    </row>
    <row r="1287" spans="1:12" outlineLevel="2" x14ac:dyDescent="0.25">
      <c r="A1287" s="1">
        <v>25662</v>
      </c>
      <c r="B1287" s="73" t="s">
        <v>388</v>
      </c>
      <c r="C1287" s="1" t="s">
        <v>153</v>
      </c>
      <c r="D1287" s="1" t="s">
        <v>1</v>
      </c>
      <c r="E1287" s="1" t="s">
        <v>2</v>
      </c>
      <c r="F1287" s="1">
        <v>2020</v>
      </c>
      <c r="G1287" s="1" t="s">
        <v>11</v>
      </c>
      <c r="H1287" s="3">
        <v>63</v>
      </c>
      <c r="I1287" s="3">
        <v>63</v>
      </c>
      <c r="J1287" s="3">
        <v>94.5</v>
      </c>
      <c r="K1287" s="3">
        <v>1.5</v>
      </c>
      <c r="L1287" s="1" t="s">
        <v>4</v>
      </c>
    </row>
    <row r="1288" spans="1:12" outlineLevel="2" x14ac:dyDescent="0.25">
      <c r="A1288" s="1">
        <v>25662</v>
      </c>
      <c r="B1288" s="73" t="s">
        <v>388</v>
      </c>
      <c r="C1288" s="1" t="s">
        <v>153</v>
      </c>
      <c r="D1288" s="1" t="s">
        <v>1</v>
      </c>
      <c r="E1288" s="1" t="s">
        <v>2</v>
      </c>
      <c r="F1288" s="1">
        <v>2020</v>
      </c>
      <c r="G1288" s="1" t="s">
        <v>3</v>
      </c>
      <c r="H1288" s="3">
        <v>17</v>
      </c>
      <c r="I1288" s="3">
        <v>17</v>
      </c>
      <c r="J1288" s="3">
        <v>25.5</v>
      </c>
      <c r="K1288" s="3">
        <v>1.5</v>
      </c>
      <c r="L1288" s="1" t="s">
        <v>4</v>
      </c>
    </row>
    <row r="1289" spans="1:12" outlineLevel="2" x14ac:dyDescent="0.25">
      <c r="A1289" s="1">
        <v>25867</v>
      </c>
      <c r="B1289" s="73" t="s">
        <v>388</v>
      </c>
      <c r="C1289" s="1" t="s">
        <v>166</v>
      </c>
      <c r="D1289" s="1" t="s">
        <v>1</v>
      </c>
      <c r="E1289" s="1" t="s">
        <v>2</v>
      </c>
      <c r="F1289" s="1">
        <v>2020</v>
      </c>
      <c r="G1289" s="1" t="s">
        <v>3</v>
      </c>
      <c r="H1289" s="3">
        <v>8</v>
      </c>
      <c r="I1289" s="3">
        <v>8</v>
      </c>
      <c r="J1289" s="3">
        <v>4.4745762711864412</v>
      </c>
      <c r="K1289" s="3">
        <v>0.55932203389830504</v>
      </c>
      <c r="L1289" s="1" t="s">
        <v>4</v>
      </c>
    </row>
    <row r="1290" spans="1:12" outlineLevel="2" x14ac:dyDescent="0.25">
      <c r="A1290" s="1">
        <v>25438</v>
      </c>
      <c r="B1290" s="73" t="s">
        <v>389</v>
      </c>
      <c r="C1290" s="1" t="s">
        <v>131</v>
      </c>
      <c r="D1290" s="1" t="s">
        <v>1</v>
      </c>
      <c r="E1290" s="1" t="s">
        <v>2</v>
      </c>
      <c r="F1290" s="1">
        <v>2020</v>
      </c>
      <c r="G1290" s="1" t="s">
        <v>3</v>
      </c>
      <c r="H1290" s="3">
        <v>50</v>
      </c>
      <c r="I1290" s="3">
        <v>50</v>
      </c>
      <c r="J1290" s="3">
        <v>60</v>
      </c>
      <c r="K1290" s="3">
        <v>1.2</v>
      </c>
      <c r="L1290" s="1" t="s">
        <v>4</v>
      </c>
    </row>
    <row r="1291" spans="1:12" outlineLevel="2" x14ac:dyDescent="0.25">
      <c r="A1291" s="1">
        <v>25438</v>
      </c>
      <c r="B1291" s="73" t="s">
        <v>389</v>
      </c>
      <c r="C1291" s="1" t="s">
        <v>131</v>
      </c>
      <c r="D1291" s="1" t="s">
        <v>1</v>
      </c>
      <c r="E1291" s="1" t="s">
        <v>2</v>
      </c>
      <c r="F1291" s="1">
        <v>2020</v>
      </c>
      <c r="G1291" s="1" t="s">
        <v>11</v>
      </c>
      <c r="H1291" s="3">
        <v>50</v>
      </c>
      <c r="I1291" s="3">
        <v>50</v>
      </c>
      <c r="J1291" s="3">
        <v>60</v>
      </c>
      <c r="K1291" s="3">
        <v>1.2</v>
      </c>
      <c r="L1291" s="1" t="s">
        <v>4</v>
      </c>
    </row>
    <row r="1292" spans="1:12" outlineLevel="2" x14ac:dyDescent="0.25">
      <c r="A1292" s="1">
        <v>25151</v>
      </c>
      <c r="B1292" s="73" t="s">
        <v>390</v>
      </c>
      <c r="C1292" s="1" t="s">
        <v>136</v>
      </c>
      <c r="D1292" s="1" t="s">
        <v>1</v>
      </c>
      <c r="E1292" s="1" t="s">
        <v>2</v>
      </c>
      <c r="F1292" s="1">
        <v>2020</v>
      </c>
      <c r="G1292" s="1" t="s">
        <v>3</v>
      </c>
      <c r="H1292" s="3">
        <v>140</v>
      </c>
      <c r="I1292" s="3">
        <v>140</v>
      </c>
      <c r="J1292" s="3">
        <v>313.22033898305091</v>
      </c>
      <c r="K1292" s="3">
        <v>2.2372881355932202</v>
      </c>
      <c r="L1292" s="1" t="s">
        <v>4</v>
      </c>
    </row>
    <row r="1293" spans="1:12" outlineLevel="2" x14ac:dyDescent="0.25">
      <c r="A1293" s="1">
        <v>25151</v>
      </c>
      <c r="B1293" s="73" t="s">
        <v>390</v>
      </c>
      <c r="C1293" s="1" t="s">
        <v>136</v>
      </c>
      <c r="D1293" s="1" t="s">
        <v>1</v>
      </c>
      <c r="E1293" s="1" t="s">
        <v>2</v>
      </c>
      <c r="F1293" s="1">
        <v>2020</v>
      </c>
      <c r="G1293" s="1" t="s">
        <v>11</v>
      </c>
      <c r="H1293" s="3">
        <v>130</v>
      </c>
      <c r="I1293" s="3">
        <v>130</v>
      </c>
      <c r="J1293" s="3">
        <v>290.84745762711867</v>
      </c>
      <c r="K1293" s="3">
        <v>2.2372881355932202</v>
      </c>
      <c r="L1293" s="1" t="s">
        <v>4</v>
      </c>
    </row>
    <row r="1294" spans="1:12" outlineLevel="2" x14ac:dyDescent="0.25">
      <c r="A1294" s="1">
        <v>25181</v>
      </c>
      <c r="B1294" s="73" t="s">
        <v>390</v>
      </c>
      <c r="C1294" s="1" t="s">
        <v>193</v>
      </c>
      <c r="D1294" s="1" t="s">
        <v>1</v>
      </c>
      <c r="E1294" s="1" t="s">
        <v>2</v>
      </c>
      <c r="F1294" s="1">
        <v>2020</v>
      </c>
      <c r="G1294" s="1" t="s">
        <v>3</v>
      </c>
      <c r="H1294" s="3">
        <v>20</v>
      </c>
      <c r="I1294" s="3">
        <v>20</v>
      </c>
      <c r="J1294" s="3">
        <v>40</v>
      </c>
      <c r="K1294" s="3">
        <v>2</v>
      </c>
      <c r="L1294" s="1" t="s">
        <v>4</v>
      </c>
    </row>
    <row r="1295" spans="1:12" outlineLevel="2" x14ac:dyDescent="0.25">
      <c r="A1295" s="1">
        <v>25279</v>
      </c>
      <c r="B1295" s="73" t="s">
        <v>390</v>
      </c>
      <c r="C1295" s="1" t="s">
        <v>118</v>
      </c>
      <c r="D1295" s="1" t="s">
        <v>1</v>
      </c>
      <c r="E1295" s="1" t="s">
        <v>2</v>
      </c>
      <c r="F1295" s="1">
        <v>2020</v>
      </c>
      <c r="G1295" s="1" t="s">
        <v>3</v>
      </c>
      <c r="H1295" s="3">
        <v>16</v>
      </c>
      <c r="I1295" s="3">
        <v>15</v>
      </c>
      <c r="J1295" s="3">
        <v>45</v>
      </c>
      <c r="K1295" s="3">
        <v>3</v>
      </c>
      <c r="L1295" s="1" t="s">
        <v>4</v>
      </c>
    </row>
    <row r="1296" spans="1:12" outlineLevel="2" x14ac:dyDescent="0.25">
      <c r="A1296" s="1">
        <v>25339</v>
      </c>
      <c r="B1296" s="73" t="s">
        <v>390</v>
      </c>
      <c r="C1296" s="1" t="s">
        <v>200</v>
      </c>
      <c r="D1296" s="1" t="s">
        <v>1</v>
      </c>
      <c r="E1296" s="1" t="s">
        <v>2</v>
      </c>
      <c r="F1296" s="1">
        <v>2020</v>
      </c>
      <c r="G1296" s="1" t="s">
        <v>11</v>
      </c>
      <c r="H1296" s="3">
        <v>2100</v>
      </c>
      <c r="I1296" s="3">
        <v>2090</v>
      </c>
      <c r="J1296" s="3">
        <v>4180</v>
      </c>
      <c r="K1296" s="3">
        <v>2</v>
      </c>
      <c r="L1296" s="1" t="s">
        <v>4</v>
      </c>
    </row>
    <row r="1297" spans="1:12" outlineLevel="2" x14ac:dyDescent="0.25">
      <c r="A1297" s="1">
        <v>25594</v>
      </c>
      <c r="B1297" s="73" t="s">
        <v>390</v>
      </c>
      <c r="C1297" s="1" t="s">
        <v>157</v>
      </c>
      <c r="D1297" s="1" t="s">
        <v>1</v>
      </c>
      <c r="E1297" s="1" t="s">
        <v>2</v>
      </c>
      <c r="F1297" s="1">
        <v>2020</v>
      </c>
      <c r="G1297" s="1" t="s">
        <v>11</v>
      </c>
      <c r="H1297" s="3">
        <v>20</v>
      </c>
      <c r="I1297" s="3">
        <v>20</v>
      </c>
      <c r="J1297" s="3">
        <v>22.372881355932208</v>
      </c>
      <c r="K1297" s="3">
        <v>1.1186440677966101</v>
      </c>
      <c r="L1297" s="1" t="s">
        <v>4</v>
      </c>
    </row>
    <row r="1298" spans="1:12" outlineLevel="2" x14ac:dyDescent="0.25">
      <c r="A1298" s="1">
        <v>25594</v>
      </c>
      <c r="B1298" s="73" t="s">
        <v>390</v>
      </c>
      <c r="C1298" s="1" t="s">
        <v>157</v>
      </c>
      <c r="D1298" s="1" t="s">
        <v>1</v>
      </c>
      <c r="E1298" s="1" t="s">
        <v>2</v>
      </c>
      <c r="F1298" s="1">
        <v>2020</v>
      </c>
      <c r="G1298" s="1" t="s">
        <v>3</v>
      </c>
      <c r="H1298" s="3">
        <v>20</v>
      </c>
      <c r="I1298" s="3">
        <v>20</v>
      </c>
      <c r="J1298" s="3">
        <v>24</v>
      </c>
      <c r="K1298" s="3">
        <v>1.2</v>
      </c>
      <c r="L1298" s="1" t="s">
        <v>4</v>
      </c>
    </row>
    <row r="1299" spans="1:12" outlineLevel="2" x14ac:dyDescent="0.25">
      <c r="A1299" s="1">
        <v>25841</v>
      </c>
      <c r="B1299" s="73" t="s">
        <v>390</v>
      </c>
      <c r="C1299" s="1" t="s">
        <v>125</v>
      </c>
      <c r="D1299" s="1" t="s">
        <v>1</v>
      </c>
      <c r="E1299" s="1" t="s">
        <v>2</v>
      </c>
      <c r="F1299" s="1">
        <v>2020</v>
      </c>
      <c r="G1299" s="1" t="s">
        <v>3</v>
      </c>
      <c r="H1299" s="3">
        <v>95</v>
      </c>
      <c r="I1299" s="3">
        <v>90</v>
      </c>
      <c r="J1299" s="3">
        <v>125.84745762711866</v>
      </c>
      <c r="K1299" s="3">
        <v>1.3983050847457601</v>
      </c>
      <c r="L1299" s="1" t="s">
        <v>4</v>
      </c>
    </row>
    <row r="1300" spans="1:12" outlineLevel="2" x14ac:dyDescent="0.25">
      <c r="A1300" s="1">
        <v>25258</v>
      </c>
      <c r="B1300" s="73" t="s">
        <v>391</v>
      </c>
      <c r="C1300" s="1" t="s">
        <v>185</v>
      </c>
      <c r="D1300" s="1" t="s">
        <v>1</v>
      </c>
      <c r="E1300" s="1" t="s">
        <v>2</v>
      </c>
      <c r="F1300" s="1">
        <v>2020</v>
      </c>
      <c r="G1300" s="1" t="s">
        <v>3</v>
      </c>
      <c r="H1300" s="3">
        <v>20</v>
      </c>
      <c r="I1300" s="3">
        <v>15</v>
      </c>
      <c r="J1300" s="3">
        <v>15</v>
      </c>
      <c r="K1300" s="3">
        <v>1</v>
      </c>
      <c r="L1300" s="1" t="s">
        <v>4</v>
      </c>
    </row>
    <row r="1301" spans="1:12" outlineLevel="2" x14ac:dyDescent="0.25">
      <c r="A1301" s="1">
        <v>25258</v>
      </c>
      <c r="B1301" s="73" t="s">
        <v>391</v>
      </c>
      <c r="C1301" s="1" t="s">
        <v>185</v>
      </c>
      <c r="D1301" s="1" t="s">
        <v>1</v>
      </c>
      <c r="E1301" s="1" t="s">
        <v>2</v>
      </c>
      <c r="F1301" s="1">
        <v>2020</v>
      </c>
      <c r="G1301" s="1" t="s">
        <v>11</v>
      </c>
      <c r="H1301" s="3">
        <v>20</v>
      </c>
      <c r="I1301" s="3">
        <v>20</v>
      </c>
      <c r="J1301" s="3">
        <v>20</v>
      </c>
      <c r="K1301" s="3">
        <v>1</v>
      </c>
      <c r="L1301" s="1" t="s">
        <v>4</v>
      </c>
    </row>
    <row r="1302" spans="1:12" outlineLevel="2" x14ac:dyDescent="0.25">
      <c r="A1302" s="1">
        <v>25394</v>
      </c>
      <c r="B1302" s="73" t="s">
        <v>391</v>
      </c>
      <c r="C1302" s="1" t="s">
        <v>202</v>
      </c>
      <c r="D1302" s="1" t="s">
        <v>1</v>
      </c>
      <c r="E1302" s="1" t="s">
        <v>2</v>
      </c>
      <c r="F1302" s="1">
        <v>2020</v>
      </c>
      <c r="G1302" s="1" t="s">
        <v>11</v>
      </c>
      <c r="H1302" s="3">
        <v>160</v>
      </c>
      <c r="I1302" s="3">
        <v>159</v>
      </c>
      <c r="J1302" s="3">
        <v>477</v>
      </c>
      <c r="K1302" s="3">
        <v>3</v>
      </c>
      <c r="L1302" s="1" t="s">
        <v>4</v>
      </c>
    </row>
    <row r="1303" spans="1:12" outlineLevel="2" x14ac:dyDescent="0.25">
      <c r="A1303" s="1">
        <v>25394</v>
      </c>
      <c r="B1303" s="73" t="s">
        <v>391</v>
      </c>
      <c r="C1303" s="1" t="s">
        <v>202</v>
      </c>
      <c r="D1303" s="1" t="s">
        <v>1</v>
      </c>
      <c r="E1303" s="1" t="s">
        <v>2</v>
      </c>
      <c r="F1303" s="1">
        <v>2020</v>
      </c>
      <c r="G1303" s="1" t="s">
        <v>3</v>
      </c>
      <c r="H1303" s="3">
        <v>60</v>
      </c>
      <c r="I1303" s="3">
        <v>59</v>
      </c>
      <c r="J1303" s="3">
        <v>177</v>
      </c>
      <c r="K1303" s="3">
        <v>3</v>
      </c>
      <c r="L1303" s="1" t="s">
        <v>4</v>
      </c>
    </row>
    <row r="1304" spans="1:12" outlineLevel="2" x14ac:dyDescent="0.25">
      <c r="A1304" s="1">
        <v>25513</v>
      </c>
      <c r="B1304" s="73" t="s">
        <v>391</v>
      </c>
      <c r="C1304" s="1" t="s">
        <v>21</v>
      </c>
      <c r="D1304" s="1" t="s">
        <v>1</v>
      </c>
      <c r="E1304" s="1" t="s">
        <v>2</v>
      </c>
      <c r="F1304" s="1">
        <v>2020</v>
      </c>
      <c r="G1304" s="1" t="s">
        <v>11</v>
      </c>
      <c r="H1304" s="3">
        <v>235</v>
      </c>
      <c r="I1304" s="3">
        <v>230</v>
      </c>
      <c r="J1304" s="3">
        <v>385.93220338983053</v>
      </c>
      <c r="K1304" s="3">
        <v>1.6779661016949201</v>
      </c>
      <c r="L1304" s="1" t="s">
        <v>4</v>
      </c>
    </row>
    <row r="1305" spans="1:12" outlineLevel="2" x14ac:dyDescent="0.25">
      <c r="A1305" s="1">
        <v>25513</v>
      </c>
      <c r="B1305" s="73" t="s">
        <v>391</v>
      </c>
      <c r="C1305" s="1" t="s">
        <v>21</v>
      </c>
      <c r="D1305" s="1" t="s">
        <v>1</v>
      </c>
      <c r="E1305" s="1" t="s">
        <v>2</v>
      </c>
      <c r="F1305" s="1">
        <v>2020</v>
      </c>
      <c r="G1305" s="1" t="s">
        <v>3</v>
      </c>
      <c r="H1305" s="3">
        <v>180</v>
      </c>
      <c r="I1305" s="3">
        <v>90</v>
      </c>
      <c r="J1305" s="3">
        <v>176.18644067796612</v>
      </c>
      <c r="K1305" s="3">
        <v>1.9576271186440699</v>
      </c>
      <c r="L1305" s="1" t="s">
        <v>4</v>
      </c>
    </row>
    <row r="1306" spans="1:12" outlineLevel="2" x14ac:dyDescent="0.25">
      <c r="A1306" s="1">
        <v>25518</v>
      </c>
      <c r="B1306" s="73" t="s">
        <v>391</v>
      </c>
      <c r="C1306" s="1" t="s">
        <v>171</v>
      </c>
      <c r="D1306" s="1" t="s">
        <v>1</v>
      </c>
      <c r="E1306" s="1" t="s">
        <v>2</v>
      </c>
      <c r="F1306" s="1">
        <v>2020</v>
      </c>
      <c r="G1306" s="1" t="s">
        <v>3</v>
      </c>
      <c r="H1306" s="3">
        <v>20</v>
      </c>
      <c r="I1306" s="3">
        <v>20</v>
      </c>
      <c r="J1306" s="3">
        <v>40</v>
      </c>
      <c r="K1306" s="3">
        <v>2</v>
      </c>
      <c r="L1306" s="1" t="s">
        <v>4</v>
      </c>
    </row>
    <row r="1307" spans="1:12" outlineLevel="2" x14ac:dyDescent="0.25">
      <c r="A1307" s="1">
        <v>25518</v>
      </c>
      <c r="B1307" s="73" t="s">
        <v>391</v>
      </c>
      <c r="C1307" s="1" t="s">
        <v>171</v>
      </c>
      <c r="D1307" s="1" t="s">
        <v>1</v>
      </c>
      <c r="E1307" s="1" t="s">
        <v>2</v>
      </c>
      <c r="F1307" s="1">
        <v>2020</v>
      </c>
      <c r="G1307" s="1" t="s">
        <v>11</v>
      </c>
      <c r="H1307" s="3">
        <v>20</v>
      </c>
      <c r="I1307" s="3">
        <v>20</v>
      </c>
      <c r="J1307" s="3">
        <v>40</v>
      </c>
      <c r="K1307" s="3">
        <v>2</v>
      </c>
      <c r="L1307" s="1" t="s">
        <v>4</v>
      </c>
    </row>
    <row r="1308" spans="1:12" outlineLevel="2" x14ac:dyDescent="0.25">
      <c r="A1308" s="1">
        <v>25653</v>
      </c>
      <c r="B1308" s="73" t="s">
        <v>391</v>
      </c>
      <c r="C1308" s="1" t="s">
        <v>207</v>
      </c>
      <c r="D1308" s="1" t="s">
        <v>1</v>
      </c>
      <c r="E1308" s="1" t="s">
        <v>2</v>
      </c>
      <c r="F1308" s="1">
        <v>2020</v>
      </c>
      <c r="G1308" s="1" t="s">
        <v>11</v>
      </c>
      <c r="H1308" s="3">
        <v>20</v>
      </c>
      <c r="I1308" s="3">
        <v>18</v>
      </c>
      <c r="J1308" s="3">
        <v>54</v>
      </c>
      <c r="K1308" s="3">
        <v>3</v>
      </c>
      <c r="L1308" s="1" t="s">
        <v>4</v>
      </c>
    </row>
    <row r="1309" spans="1:12" outlineLevel="2" x14ac:dyDescent="0.25">
      <c r="A1309" s="1">
        <v>25653</v>
      </c>
      <c r="B1309" s="73" t="s">
        <v>391</v>
      </c>
      <c r="C1309" s="1" t="s">
        <v>207</v>
      </c>
      <c r="D1309" s="1" t="s">
        <v>1</v>
      </c>
      <c r="E1309" s="1" t="s">
        <v>2</v>
      </c>
      <c r="F1309" s="1">
        <v>2020</v>
      </c>
      <c r="G1309" s="1" t="s">
        <v>3</v>
      </c>
      <c r="H1309" s="3">
        <v>15</v>
      </c>
      <c r="I1309" s="3">
        <v>14</v>
      </c>
      <c r="J1309" s="3">
        <v>28</v>
      </c>
      <c r="K1309" s="3">
        <v>2</v>
      </c>
      <c r="L1309" s="1" t="s">
        <v>4</v>
      </c>
    </row>
    <row r="1310" spans="1:12" outlineLevel="2" x14ac:dyDescent="0.25">
      <c r="A1310" s="1">
        <v>25823</v>
      </c>
      <c r="B1310" s="73" t="s">
        <v>391</v>
      </c>
      <c r="C1310" s="1" t="s">
        <v>216</v>
      </c>
      <c r="D1310" s="1" t="s">
        <v>1</v>
      </c>
      <c r="E1310" s="1" t="s">
        <v>2</v>
      </c>
      <c r="F1310" s="1">
        <v>2020</v>
      </c>
      <c r="G1310" s="1" t="s">
        <v>3</v>
      </c>
      <c r="H1310" s="3">
        <v>20</v>
      </c>
      <c r="I1310" s="3">
        <v>20</v>
      </c>
      <c r="J1310" s="3">
        <v>22.372881355932208</v>
      </c>
      <c r="K1310" s="3">
        <v>1.1186440677966101</v>
      </c>
      <c r="L1310" s="1" t="s">
        <v>4</v>
      </c>
    </row>
    <row r="1311" spans="1:12" outlineLevel="2" x14ac:dyDescent="0.25">
      <c r="A1311" s="1">
        <v>25823</v>
      </c>
      <c r="B1311" s="73" t="s">
        <v>391</v>
      </c>
      <c r="C1311" s="1" t="s">
        <v>216</v>
      </c>
      <c r="D1311" s="1" t="s">
        <v>1</v>
      </c>
      <c r="E1311" s="1" t="s">
        <v>2</v>
      </c>
      <c r="F1311" s="1">
        <v>2020</v>
      </c>
      <c r="G1311" s="1" t="s">
        <v>11</v>
      </c>
      <c r="H1311" s="3">
        <v>20</v>
      </c>
      <c r="I1311" s="3">
        <v>20</v>
      </c>
      <c r="J1311" s="3">
        <v>22.372881355932208</v>
      </c>
      <c r="K1311" s="3">
        <v>1.1186440677966101</v>
      </c>
      <c r="L1311" s="1" t="s">
        <v>4</v>
      </c>
    </row>
    <row r="1312" spans="1:12" outlineLevel="2" x14ac:dyDescent="0.25">
      <c r="A1312" s="1">
        <v>25871</v>
      </c>
      <c r="B1312" s="73" t="s">
        <v>391</v>
      </c>
      <c r="C1312" s="1" t="s">
        <v>159</v>
      </c>
      <c r="D1312" s="1" t="s">
        <v>1</v>
      </c>
      <c r="E1312" s="1" t="s">
        <v>2</v>
      </c>
      <c r="F1312" s="1">
        <v>2020</v>
      </c>
      <c r="G1312" s="1" t="s">
        <v>3</v>
      </c>
      <c r="H1312" s="3">
        <v>25.5</v>
      </c>
      <c r="I1312" s="3">
        <v>25.5</v>
      </c>
      <c r="J1312" s="3">
        <v>28.525423728813564</v>
      </c>
      <c r="K1312" s="3">
        <v>1.1186440677966101</v>
      </c>
      <c r="L1312" s="1" t="s">
        <v>4</v>
      </c>
    </row>
    <row r="1313" spans="1:12" outlineLevel="2" x14ac:dyDescent="0.25">
      <c r="A1313" s="1">
        <v>25871</v>
      </c>
      <c r="B1313" s="73" t="s">
        <v>391</v>
      </c>
      <c r="C1313" s="1" t="s">
        <v>159</v>
      </c>
      <c r="D1313" s="1" t="s">
        <v>1</v>
      </c>
      <c r="E1313" s="1" t="s">
        <v>2</v>
      </c>
      <c r="F1313" s="1">
        <v>2020</v>
      </c>
      <c r="G1313" s="1" t="s">
        <v>11</v>
      </c>
      <c r="H1313" s="3">
        <v>25.5</v>
      </c>
      <c r="I1313" s="3">
        <v>25.5</v>
      </c>
      <c r="J1313" s="3">
        <v>86.440677966101703</v>
      </c>
      <c r="K1313" s="3">
        <v>3.3898305084745801</v>
      </c>
      <c r="L1313" s="1" t="s">
        <v>4</v>
      </c>
    </row>
    <row r="1314" spans="1:12" outlineLevel="2" x14ac:dyDescent="0.25">
      <c r="A1314" s="1">
        <v>25885</v>
      </c>
      <c r="B1314" s="73" t="s">
        <v>391</v>
      </c>
      <c r="C1314" s="1" t="s">
        <v>113</v>
      </c>
      <c r="D1314" s="1" t="s">
        <v>1</v>
      </c>
      <c r="E1314" s="1" t="s">
        <v>2</v>
      </c>
      <c r="F1314" s="1">
        <v>2020</v>
      </c>
      <c r="G1314" s="1" t="s">
        <v>3</v>
      </c>
      <c r="H1314" s="3">
        <v>236</v>
      </c>
      <c r="I1314" s="3">
        <v>235</v>
      </c>
      <c r="J1314" s="3">
        <v>796.61016949152554</v>
      </c>
      <c r="K1314" s="3">
        <v>3.3898305084745801</v>
      </c>
      <c r="L1314" s="1" t="s">
        <v>4</v>
      </c>
    </row>
    <row r="1315" spans="1:12" outlineLevel="2" x14ac:dyDescent="0.25">
      <c r="A1315" s="1">
        <v>25885</v>
      </c>
      <c r="B1315" s="73" t="s">
        <v>391</v>
      </c>
      <c r="C1315" s="1" t="s">
        <v>113</v>
      </c>
      <c r="D1315" s="1" t="s">
        <v>1</v>
      </c>
      <c r="E1315" s="1" t="s">
        <v>2</v>
      </c>
      <c r="F1315" s="1">
        <v>2020</v>
      </c>
      <c r="G1315" s="1" t="s">
        <v>11</v>
      </c>
      <c r="H1315" s="3">
        <v>217</v>
      </c>
      <c r="I1315" s="3">
        <v>216</v>
      </c>
      <c r="J1315" s="3">
        <v>732.20338983050851</v>
      </c>
      <c r="K1315" s="3">
        <v>3.3898305084745801</v>
      </c>
      <c r="L1315" s="1" t="s">
        <v>4</v>
      </c>
    </row>
    <row r="1316" spans="1:12" outlineLevel="2" x14ac:dyDescent="0.25">
      <c r="A1316" s="1">
        <v>25126</v>
      </c>
      <c r="B1316" s="74" t="s">
        <v>392</v>
      </c>
      <c r="C1316" s="1" t="s">
        <v>104</v>
      </c>
      <c r="D1316" s="1" t="s">
        <v>1</v>
      </c>
      <c r="E1316" s="1" t="s">
        <v>2</v>
      </c>
      <c r="F1316" s="1">
        <v>2020</v>
      </c>
      <c r="G1316" s="1" t="s">
        <v>11</v>
      </c>
      <c r="H1316" s="3">
        <v>11</v>
      </c>
      <c r="I1316" s="3">
        <v>11</v>
      </c>
      <c r="J1316" s="3">
        <v>3.0762711864406782</v>
      </c>
      <c r="K1316" s="3">
        <v>0.27966101694915302</v>
      </c>
      <c r="L1316" s="1" t="s">
        <v>4</v>
      </c>
    </row>
    <row r="1317" spans="1:12" outlineLevel="2" x14ac:dyDescent="0.25">
      <c r="A1317" s="1">
        <v>25126</v>
      </c>
      <c r="B1317" s="74" t="s">
        <v>392</v>
      </c>
      <c r="C1317" s="1" t="s">
        <v>104</v>
      </c>
      <c r="D1317" s="1" t="s">
        <v>1</v>
      </c>
      <c r="E1317" s="1" t="s">
        <v>2</v>
      </c>
      <c r="F1317" s="1">
        <v>2020</v>
      </c>
      <c r="G1317" s="1" t="s">
        <v>3</v>
      </c>
      <c r="H1317" s="3">
        <v>1.2</v>
      </c>
      <c r="I1317" s="3">
        <v>1.2</v>
      </c>
      <c r="J1317" s="3">
        <v>3.3559322033898309</v>
      </c>
      <c r="K1317" s="3">
        <v>2.79661016949153</v>
      </c>
      <c r="L1317" s="1" t="s">
        <v>4</v>
      </c>
    </row>
    <row r="1318" spans="1:12" outlineLevel="2" x14ac:dyDescent="0.25">
      <c r="A1318" s="1">
        <v>25175</v>
      </c>
      <c r="B1318" s="74" t="s">
        <v>392</v>
      </c>
      <c r="C1318" s="1" t="s">
        <v>192</v>
      </c>
      <c r="D1318" s="1" t="s">
        <v>1</v>
      </c>
      <c r="E1318" s="1" t="s">
        <v>2</v>
      </c>
      <c r="F1318" s="1">
        <v>2020</v>
      </c>
      <c r="G1318" s="1" t="s">
        <v>3</v>
      </c>
      <c r="H1318" s="3">
        <v>82</v>
      </c>
      <c r="I1318" s="3">
        <v>78</v>
      </c>
      <c r="J1318" s="3">
        <v>330.50847457627123</v>
      </c>
      <c r="K1318" s="3">
        <v>4.2372881355932197</v>
      </c>
      <c r="L1318" s="1" t="s">
        <v>4</v>
      </c>
    </row>
    <row r="1319" spans="1:12" outlineLevel="2" x14ac:dyDescent="0.25">
      <c r="A1319" s="1">
        <v>25175</v>
      </c>
      <c r="B1319" s="74" t="s">
        <v>392</v>
      </c>
      <c r="C1319" s="1" t="s">
        <v>192</v>
      </c>
      <c r="D1319" s="1" t="s">
        <v>1</v>
      </c>
      <c r="E1319" s="1" t="s">
        <v>2</v>
      </c>
      <c r="F1319" s="1">
        <v>2020</v>
      </c>
      <c r="G1319" s="1" t="s">
        <v>11</v>
      </c>
      <c r="H1319" s="3">
        <v>1</v>
      </c>
      <c r="I1319" s="3">
        <v>1</v>
      </c>
      <c r="J1319" s="3">
        <v>4.2372881355932206</v>
      </c>
      <c r="K1319" s="3">
        <v>4.2372881355932197</v>
      </c>
      <c r="L1319" s="1" t="s">
        <v>4</v>
      </c>
    </row>
    <row r="1320" spans="1:12" outlineLevel="2" x14ac:dyDescent="0.25">
      <c r="A1320" s="1">
        <v>25295</v>
      </c>
      <c r="B1320" s="74" t="s">
        <v>392</v>
      </c>
      <c r="C1320" s="1" t="s">
        <v>178</v>
      </c>
      <c r="D1320" s="1" t="s">
        <v>1</v>
      </c>
      <c r="E1320" s="1" t="s">
        <v>2</v>
      </c>
      <c r="F1320" s="1">
        <v>2020</v>
      </c>
      <c r="G1320" s="1" t="s">
        <v>11</v>
      </c>
      <c r="H1320" s="3">
        <v>5</v>
      </c>
      <c r="I1320" s="3">
        <v>5</v>
      </c>
      <c r="J1320" s="3">
        <v>13.983050847457628</v>
      </c>
      <c r="K1320" s="3">
        <v>2.79661016949153</v>
      </c>
      <c r="L1320" s="1" t="s">
        <v>4</v>
      </c>
    </row>
    <row r="1321" spans="1:12" outlineLevel="2" x14ac:dyDescent="0.25">
      <c r="A1321" s="1">
        <v>25295</v>
      </c>
      <c r="B1321" s="74" t="s">
        <v>392</v>
      </c>
      <c r="C1321" s="1" t="s">
        <v>178</v>
      </c>
      <c r="D1321" s="1" t="s">
        <v>1</v>
      </c>
      <c r="E1321" s="1" t="s">
        <v>2</v>
      </c>
      <c r="F1321" s="1">
        <v>2020</v>
      </c>
      <c r="G1321" s="1" t="s">
        <v>3</v>
      </c>
      <c r="H1321" s="3">
        <v>2</v>
      </c>
      <c r="I1321" s="3">
        <v>1</v>
      </c>
      <c r="J1321" s="3">
        <v>2.796610169491526</v>
      </c>
      <c r="K1321" s="3">
        <v>2.79661016949153</v>
      </c>
      <c r="L1321" s="1" t="s">
        <v>4</v>
      </c>
    </row>
    <row r="1322" spans="1:12" outlineLevel="2" x14ac:dyDescent="0.25">
      <c r="A1322" s="1">
        <v>25758</v>
      </c>
      <c r="B1322" s="74" t="s">
        <v>392</v>
      </c>
      <c r="C1322" s="1" t="s">
        <v>111</v>
      </c>
      <c r="D1322" s="1" t="s">
        <v>1</v>
      </c>
      <c r="E1322" s="1" t="s">
        <v>2</v>
      </c>
      <c r="F1322" s="1">
        <v>2020</v>
      </c>
      <c r="G1322" s="1" t="s">
        <v>11</v>
      </c>
      <c r="H1322" s="3">
        <v>47</v>
      </c>
      <c r="I1322" s="3">
        <v>47</v>
      </c>
      <c r="J1322" s="3">
        <v>197.16101694915255</v>
      </c>
      <c r="K1322" s="3">
        <v>4.1949152542372898</v>
      </c>
      <c r="L1322" s="1" t="s">
        <v>4</v>
      </c>
    </row>
    <row r="1323" spans="1:12" outlineLevel="2" x14ac:dyDescent="0.25">
      <c r="A1323" s="1">
        <v>25758</v>
      </c>
      <c r="B1323" s="74" t="s">
        <v>392</v>
      </c>
      <c r="C1323" s="1" t="s">
        <v>111</v>
      </c>
      <c r="D1323" s="1" t="s">
        <v>1</v>
      </c>
      <c r="E1323" s="1" t="s">
        <v>2</v>
      </c>
      <c r="F1323" s="1">
        <v>2020</v>
      </c>
      <c r="G1323" s="1" t="s">
        <v>3</v>
      </c>
      <c r="H1323" s="3">
        <v>17</v>
      </c>
      <c r="I1323" s="3">
        <v>17</v>
      </c>
      <c r="J1323" s="3">
        <v>71.31355932203391</v>
      </c>
      <c r="K1323" s="3">
        <v>4.1949152542372898</v>
      </c>
      <c r="L1323" s="1" t="s">
        <v>4</v>
      </c>
    </row>
    <row r="1324" spans="1:12" outlineLevel="2" x14ac:dyDescent="0.25">
      <c r="A1324" s="1">
        <v>25785</v>
      </c>
      <c r="B1324" s="74" t="s">
        <v>392</v>
      </c>
      <c r="C1324" s="1" t="s">
        <v>16</v>
      </c>
      <c r="D1324" s="1" t="s">
        <v>1</v>
      </c>
      <c r="E1324" s="1" t="s">
        <v>2</v>
      </c>
      <c r="F1324" s="1">
        <v>2020</v>
      </c>
      <c r="G1324" s="1" t="s">
        <v>3</v>
      </c>
      <c r="H1324" s="3">
        <v>20</v>
      </c>
      <c r="I1324" s="3">
        <v>20</v>
      </c>
      <c r="J1324" s="3">
        <v>27.966101694915256</v>
      </c>
      <c r="K1324" s="3">
        <v>1.3983050847457601</v>
      </c>
      <c r="L1324" s="1" t="s">
        <v>4</v>
      </c>
    </row>
    <row r="1325" spans="1:12" outlineLevel="2" x14ac:dyDescent="0.25">
      <c r="A1325" s="1">
        <v>25785</v>
      </c>
      <c r="B1325" s="74" t="s">
        <v>392</v>
      </c>
      <c r="C1325" s="1" t="s">
        <v>16</v>
      </c>
      <c r="D1325" s="1" t="s">
        <v>1</v>
      </c>
      <c r="E1325" s="1" t="s">
        <v>2</v>
      </c>
      <c r="F1325" s="1">
        <v>2020</v>
      </c>
      <c r="G1325" s="1" t="s">
        <v>11</v>
      </c>
      <c r="H1325" s="3">
        <v>20</v>
      </c>
      <c r="I1325" s="3">
        <v>20</v>
      </c>
      <c r="J1325" s="3">
        <v>27.966101694915256</v>
      </c>
      <c r="K1325" s="3">
        <v>1.3983050847457601</v>
      </c>
      <c r="L1325" s="1" t="s">
        <v>4</v>
      </c>
    </row>
    <row r="1326" spans="1:12" outlineLevel="2" x14ac:dyDescent="0.25">
      <c r="A1326" s="1">
        <v>25799</v>
      </c>
      <c r="B1326" s="74" t="s">
        <v>392</v>
      </c>
      <c r="C1326" s="1" t="s">
        <v>134</v>
      </c>
      <c r="D1326" s="1" t="s">
        <v>1</v>
      </c>
      <c r="E1326" s="1" t="s">
        <v>2</v>
      </c>
      <c r="F1326" s="1">
        <v>2020</v>
      </c>
      <c r="G1326" s="1" t="s">
        <v>11</v>
      </c>
      <c r="H1326" s="3">
        <v>450</v>
      </c>
      <c r="I1326" s="3">
        <v>450</v>
      </c>
      <c r="J1326" s="3">
        <v>1510.1694915254238</v>
      </c>
      <c r="K1326" s="3">
        <v>3.35593220338983</v>
      </c>
      <c r="L1326" s="1" t="s">
        <v>4</v>
      </c>
    </row>
    <row r="1327" spans="1:12" outlineLevel="2" x14ac:dyDescent="0.25">
      <c r="A1327" s="1">
        <v>25799</v>
      </c>
      <c r="B1327" s="74" t="s">
        <v>392</v>
      </c>
      <c r="C1327" s="1" t="s">
        <v>134</v>
      </c>
      <c r="D1327" s="1" t="s">
        <v>1</v>
      </c>
      <c r="E1327" s="1" t="s">
        <v>2</v>
      </c>
      <c r="F1327" s="1">
        <v>2020</v>
      </c>
      <c r="G1327" s="1" t="s">
        <v>3</v>
      </c>
      <c r="H1327" s="3">
        <v>390</v>
      </c>
      <c r="I1327" s="3">
        <v>380</v>
      </c>
      <c r="J1327" s="3">
        <v>1622.0338983050849</v>
      </c>
      <c r="K1327" s="3">
        <v>4.2685102586975896</v>
      </c>
      <c r="L1327" s="1" t="s">
        <v>4</v>
      </c>
    </row>
    <row r="1328" spans="1:12" outlineLevel="2" x14ac:dyDescent="0.25">
      <c r="A1328" s="1">
        <v>25817</v>
      </c>
      <c r="B1328" s="74" t="s">
        <v>392</v>
      </c>
      <c r="C1328" s="1" t="s">
        <v>117</v>
      </c>
      <c r="D1328" s="1" t="s">
        <v>1</v>
      </c>
      <c r="E1328" s="1" t="s">
        <v>2</v>
      </c>
      <c r="F1328" s="1">
        <v>2020</v>
      </c>
      <c r="G1328" s="1" t="s">
        <v>3</v>
      </c>
      <c r="H1328" s="3">
        <v>14</v>
      </c>
      <c r="I1328" s="3">
        <v>14</v>
      </c>
      <c r="J1328" s="3">
        <v>19.576271186440682</v>
      </c>
      <c r="K1328" s="3">
        <v>1.3983050847457601</v>
      </c>
      <c r="L1328" s="1" t="s">
        <v>4</v>
      </c>
    </row>
    <row r="1329" spans="1:12" outlineLevel="2" x14ac:dyDescent="0.25">
      <c r="A1329" s="1">
        <v>25817</v>
      </c>
      <c r="B1329" s="74" t="s">
        <v>392</v>
      </c>
      <c r="C1329" s="1" t="s">
        <v>117</v>
      </c>
      <c r="D1329" s="1" t="s">
        <v>1</v>
      </c>
      <c r="E1329" s="1" t="s">
        <v>2</v>
      </c>
      <c r="F1329" s="1">
        <v>2020</v>
      </c>
      <c r="G1329" s="1" t="s">
        <v>11</v>
      </c>
      <c r="H1329" s="3">
        <v>0</v>
      </c>
      <c r="I1329" s="3">
        <v>0</v>
      </c>
      <c r="J1329" s="3">
        <v>0</v>
      </c>
      <c r="K1329" s="3">
        <v>0</v>
      </c>
      <c r="L1329" s="1" t="s">
        <v>4</v>
      </c>
    </row>
    <row r="1330" spans="1:12" outlineLevel="2" x14ac:dyDescent="0.25">
      <c r="A1330" s="1">
        <v>25899</v>
      </c>
      <c r="B1330" s="74" t="s">
        <v>392</v>
      </c>
      <c r="C1330" s="1" t="s">
        <v>79</v>
      </c>
      <c r="D1330" s="1" t="s">
        <v>1</v>
      </c>
      <c r="E1330" s="1" t="s">
        <v>2</v>
      </c>
      <c r="F1330" s="1">
        <v>2020</v>
      </c>
      <c r="G1330" s="1" t="s">
        <v>3</v>
      </c>
      <c r="H1330" s="3">
        <v>20</v>
      </c>
      <c r="I1330" s="3">
        <v>20</v>
      </c>
      <c r="J1330" s="3">
        <v>55.932203389830512</v>
      </c>
      <c r="K1330" s="3">
        <v>2.79661016949153</v>
      </c>
      <c r="L1330" s="1" t="s">
        <v>4</v>
      </c>
    </row>
    <row r="1331" spans="1:12" outlineLevel="2" x14ac:dyDescent="0.25">
      <c r="A1331" s="1">
        <v>25899</v>
      </c>
      <c r="B1331" s="74" t="s">
        <v>392</v>
      </c>
      <c r="C1331" s="1" t="s">
        <v>79</v>
      </c>
      <c r="D1331" s="1" t="s">
        <v>1</v>
      </c>
      <c r="E1331" s="1" t="s">
        <v>2</v>
      </c>
      <c r="F1331" s="1">
        <v>2020</v>
      </c>
      <c r="G1331" s="1" t="s">
        <v>11</v>
      </c>
      <c r="H1331" s="3">
        <v>15</v>
      </c>
      <c r="I1331" s="3">
        <v>15</v>
      </c>
      <c r="J1331" s="3">
        <v>37.754237288135599</v>
      </c>
      <c r="K1331" s="3">
        <v>2.5169491525423702</v>
      </c>
      <c r="L1331" s="1" t="s">
        <v>4</v>
      </c>
    </row>
    <row r="1332" spans="1:12" outlineLevel="2" x14ac:dyDescent="0.25">
      <c r="A1332" s="1">
        <v>25099</v>
      </c>
      <c r="B1332" s="74" t="s">
        <v>393</v>
      </c>
      <c r="C1332" s="1" t="s">
        <v>190</v>
      </c>
      <c r="D1332" s="1" t="s">
        <v>1</v>
      </c>
      <c r="E1332" s="1" t="s">
        <v>2</v>
      </c>
      <c r="F1332" s="1">
        <v>2020</v>
      </c>
      <c r="G1332" s="1" t="s">
        <v>3</v>
      </c>
      <c r="H1332" s="3">
        <v>220</v>
      </c>
      <c r="I1332" s="3">
        <v>220</v>
      </c>
      <c r="J1332" s="3">
        <v>369.15254237288138</v>
      </c>
      <c r="K1332" s="3">
        <v>1.6779661016949201</v>
      </c>
      <c r="L1332" s="1" t="s">
        <v>4</v>
      </c>
    </row>
    <row r="1333" spans="1:12" outlineLevel="2" x14ac:dyDescent="0.25">
      <c r="A1333" s="1">
        <v>25099</v>
      </c>
      <c r="B1333" s="74" t="s">
        <v>393</v>
      </c>
      <c r="C1333" s="1" t="s">
        <v>190</v>
      </c>
      <c r="D1333" s="1" t="s">
        <v>1</v>
      </c>
      <c r="E1333" s="1" t="s">
        <v>2</v>
      </c>
      <c r="F1333" s="1">
        <v>2020</v>
      </c>
      <c r="G1333" s="1" t="s">
        <v>11</v>
      </c>
      <c r="H1333" s="3">
        <v>120</v>
      </c>
      <c r="I1333" s="3">
        <v>120</v>
      </c>
      <c r="J1333" s="3">
        <v>201.35593220338984</v>
      </c>
      <c r="K1333" s="3">
        <v>1.6779661016949201</v>
      </c>
      <c r="L1333" s="1" t="s">
        <v>4</v>
      </c>
    </row>
    <row r="1334" spans="1:12" outlineLevel="2" x14ac:dyDescent="0.25">
      <c r="A1334" s="1">
        <v>25260</v>
      </c>
      <c r="B1334" s="74" t="s">
        <v>393</v>
      </c>
      <c r="C1334" s="1" t="s">
        <v>89</v>
      </c>
      <c r="D1334" s="1" t="s">
        <v>1</v>
      </c>
      <c r="E1334" s="1" t="s">
        <v>2</v>
      </c>
      <c r="F1334" s="1">
        <v>2020</v>
      </c>
      <c r="G1334" s="1" t="s">
        <v>11</v>
      </c>
      <c r="H1334" s="3">
        <v>155</v>
      </c>
      <c r="I1334" s="3">
        <v>153</v>
      </c>
      <c r="J1334" s="3">
        <v>406.48728813559325</v>
      </c>
      <c r="K1334" s="3">
        <v>2.6567796610169498</v>
      </c>
      <c r="L1334" s="1" t="s">
        <v>4</v>
      </c>
    </row>
    <row r="1335" spans="1:12" outlineLevel="2" x14ac:dyDescent="0.25">
      <c r="A1335" s="1">
        <v>25260</v>
      </c>
      <c r="B1335" s="74" t="s">
        <v>393</v>
      </c>
      <c r="C1335" s="1" t="s">
        <v>89</v>
      </c>
      <c r="D1335" s="1" t="s">
        <v>1</v>
      </c>
      <c r="E1335" s="1" t="s">
        <v>2</v>
      </c>
      <c r="F1335" s="1">
        <v>2020</v>
      </c>
      <c r="G1335" s="1" t="s">
        <v>3</v>
      </c>
      <c r="H1335" s="3">
        <v>150</v>
      </c>
      <c r="I1335" s="3">
        <v>150</v>
      </c>
      <c r="J1335" s="3">
        <v>335.59322033898309</v>
      </c>
      <c r="K1335" s="3">
        <v>2.2372881355932202</v>
      </c>
      <c r="L1335" s="1" t="s">
        <v>4</v>
      </c>
    </row>
    <row r="1336" spans="1:12" outlineLevel="2" x14ac:dyDescent="0.25">
      <c r="A1336" s="1">
        <v>25286</v>
      </c>
      <c r="B1336" s="74" t="s">
        <v>393</v>
      </c>
      <c r="C1336" s="1" t="s">
        <v>217</v>
      </c>
      <c r="D1336" s="1" t="s">
        <v>1</v>
      </c>
      <c r="E1336" s="1" t="s">
        <v>2</v>
      </c>
      <c r="F1336" s="1">
        <v>2020</v>
      </c>
      <c r="G1336" s="1" t="s">
        <v>11</v>
      </c>
      <c r="H1336" s="3">
        <v>185</v>
      </c>
      <c r="I1336" s="3">
        <v>180</v>
      </c>
      <c r="J1336" s="3">
        <v>352.37288135593224</v>
      </c>
      <c r="K1336" s="3">
        <v>1.9576271186440699</v>
      </c>
      <c r="L1336" s="1" t="s">
        <v>4</v>
      </c>
    </row>
    <row r="1337" spans="1:12" outlineLevel="2" x14ac:dyDescent="0.25">
      <c r="A1337" s="1">
        <v>25286</v>
      </c>
      <c r="B1337" s="74" t="s">
        <v>393</v>
      </c>
      <c r="C1337" s="1" t="s">
        <v>217</v>
      </c>
      <c r="D1337" s="1" t="s">
        <v>1</v>
      </c>
      <c r="E1337" s="1" t="s">
        <v>2</v>
      </c>
      <c r="F1337" s="1">
        <v>2020</v>
      </c>
      <c r="G1337" s="1" t="s">
        <v>3</v>
      </c>
      <c r="H1337" s="3">
        <v>168</v>
      </c>
      <c r="I1337" s="3">
        <v>160</v>
      </c>
      <c r="J1337" s="3">
        <v>313.22033898305091</v>
      </c>
      <c r="K1337" s="3">
        <v>1.9576271186440699</v>
      </c>
      <c r="L1337" s="1" t="s">
        <v>4</v>
      </c>
    </row>
    <row r="1338" spans="1:12" outlineLevel="2" x14ac:dyDescent="0.25">
      <c r="A1338" s="1">
        <v>25898</v>
      </c>
      <c r="B1338" s="74" t="s">
        <v>393</v>
      </c>
      <c r="C1338" s="1" t="s">
        <v>220</v>
      </c>
      <c r="D1338" s="1" t="s">
        <v>1</v>
      </c>
      <c r="E1338" s="1" t="s">
        <v>2</v>
      </c>
      <c r="F1338" s="1">
        <v>2020</v>
      </c>
      <c r="G1338" s="1" t="s">
        <v>11</v>
      </c>
      <c r="H1338" s="3">
        <v>25</v>
      </c>
      <c r="I1338" s="3">
        <v>18</v>
      </c>
      <c r="J1338" s="3">
        <v>26.176271186440683</v>
      </c>
      <c r="K1338" s="3">
        <v>1.4542372881355901</v>
      </c>
      <c r="L1338" s="1" t="s">
        <v>4</v>
      </c>
    </row>
    <row r="1339" spans="1:12" outlineLevel="2" x14ac:dyDescent="0.25">
      <c r="A1339" s="1">
        <v>25898</v>
      </c>
      <c r="B1339" s="74" t="s">
        <v>393</v>
      </c>
      <c r="C1339" s="1" t="s">
        <v>220</v>
      </c>
      <c r="D1339" s="1" t="s">
        <v>1</v>
      </c>
      <c r="E1339" s="1" t="s">
        <v>2</v>
      </c>
      <c r="F1339" s="1">
        <v>2020</v>
      </c>
      <c r="G1339" s="1" t="s">
        <v>3</v>
      </c>
      <c r="H1339" s="3">
        <v>20</v>
      </c>
      <c r="I1339" s="3">
        <v>19</v>
      </c>
      <c r="J1339" s="3">
        <v>27.630508474576274</v>
      </c>
      <c r="K1339" s="3">
        <v>1.4542372881355901</v>
      </c>
      <c r="L1339" s="1" t="s">
        <v>4</v>
      </c>
    </row>
    <row r="1340" spans="1:12" outlineLevel="2" x14ac:dyDescent="0.25">
      <c r="A1340" s="1">
        <v>25740</v>
      </c>
      <c r="B1340" s="74" t="s">
        <v>394</v>
      </c>
      <c r="C1340" s="1" t="s">
        <v>187</v>
      </c>
      <c r="D1340" s="1" t="s">
        <v>1</v>
      </c>
      <c r="E1340" s="1" t="s">
        <v>2</v>
      </c>
      <c r="F1340" s="1">
        <v>2020</v>
      </c>
      <c r="G1340" s="1" t="s">
        <v>11</v>
      </c>
      <c r="H1340" s="3">
        <v>18</v>
      </c>
      <c r="I1340" s="3">
        <v>18</v>
      </c>
      <c r="J1340" s="3">
        <v>42.284745762711871</v>
      </c>
      <c r="K1340" s="3">
        <v>2.3491525423728801</v>
      </c>
      <c r="L1340" s="1" t="s">
        <v>4</v>
      </c>
    </row>
    <row r="1341" spans="1:12" outlineLevel="2" x14ac:dyDescent="0.25">
      <c r="A1341" s="1">
        <v>25740</v>
      </c>
      <c r="B1341" s="74" t="s">
        <v>394</v>
      </c>
      <c r="C1341" s="1" t="s">
        <v>187</v>
      </c>
      <c r="D1341" s="1" t="s">
        <v>1</v>
      </c>
      <c r="E1341" s="1" t="s">
        <v>2</v>
      </c>
      <c r="F1341" s="1">
        <v>2020</v>
      </c>
      <c r="G1341" s="1" t="s">
        <v>3</v>
      </c>
      <c r="H1341" s="3">
        <v>17</v>
      </c>
      <c r="I1341" s="3">
        <v>17</v>
      </c>
      <c r="J1341" s="3">
        <v>39.935593220338994</v>
      </c>
      <c r="K1341" s="3">
        <v>2.3491525423728801</v>
      </c>
      <c r="L1341" s="1" t="s">
        <v>4</v>
      </c>
    </row>
    <row r="1342" spans="1:12" outlineLevel="2" x14ac:dyDescent="0.25">
      <c r="A1342" s="1">
        <v>25290</v>
      </c>
      <c r="B1342" s="74" t="s">
        <v>395</v>
      </c>
      <c r="C1342" s="1" t="s">
        <v>197</v>
      </c>
      <c r="D1342" s="1" t="s">
        <v>1</v>
      </c>
      <c r="E1342" s="1" t="s">
        <v>2</v>
      </c>
      <c r="F1342" s="1">
        <v>2020</v>
      </c>
      <c r="G1342" s="1" t="s">
        <v>11</v>
      </c>
      <c r="H1342" s="3">
        <v>25</v>
      </c>
      <c r="I1342" s="3">
        <v>24</v>
      </c>
      <c r="J1342" s="3">
        <v>46.983050847457633</v>
      </c>
      <c r="K1342" s="3">
        <v>1.9576271186440699</v>
      </c>
      <c r="L1342" s="1" t="s">
        <v>4</v>
      </c>
    </row>
    <row r="1343" spans="1:12" outlineLevel="2" x14ac:dyDescent="0.25">
      <c r="A1343" s="1">
        <v>25290</v>
      </c>
      <c r="B1343" s="74" t="s">
        <v>395</v>
      </c>
      <c r="C1343" s="1" t="s">
        <v>197</v>
      </c>
      <c r="D1343" s="1" t="s">
        <v>1</v>
      </c>
      <c r="E1343" s="1" t="s">
        <v>2</v>
      </c>
      <c r="F1343" s="1">
        <v>2020</v>
      </c>
      <c r="G1343" s="1" t="s">
        <v>3</v>
      </c>
      <c r="H1343" s="3">
        <v>10</v>
      </c>
      <c r="I1343" s="3">
        <v>10</v>
      </c>
      <c r="J1343" s="3">
        <v>19.576271186440682</v>
      </c>
      <c r="K1343" s="3">
        <v>1.9576271186440699</v>
      </c>
      <c r="L1343" s="1" t="s">
        <v>4</v>
      </c>
    </row>
    <row r="1344" spans="1:12" outlineLevel="2" x14ac:dyDescent="0.25">
      <c r="A1344" s="1">
        <v>25312</v>
      </c>
      <c r="B1344" s="74" t="s">
        <v>395</v>
      </c>
      <c r="C1344" s="1" t="s">
        <v>41</v>
      </c>
      <c r="D1344" s="1" t="s">
        <v>1</v>
      </c>
      <c r="E1344" s="1" t="s">
        <v>2</v>
      </c>
      <c r="F1344" s="1">
        <v>2020</v>
      </c>
      <c r="G1344" s="1" t="s">
        <v>3</v>
      </c>
      <c r="H1344" s="3">
        <v>120</v>
      </c>
      <c r="I1344" s="3">
        <v>120</v>
      </c>
      <c r="J1344" s="3">
        <v>67.118644067796623</v>
      </c>
      <c r="K1344" s="3">
        <v>0.55932203389830504</v>
      </c>
      <c r="L1344" s="1" t="s">
        <v>4</v>
      </c>
    </row>
    <row r="1345" spans="1:12" outlineLevel="2" x14ac:dyDescent="0.25">
      <c r="A1345" s="1">
        <v>25312</v>
      </c>
      <c r="B1345" s="74" t="s">
        <v>395</v>
      </c>
      <c r="C1345" s="1" t="s">
        <v>41</v>
      </c>
      <c r="D1345" s="1" t="s">
        <v>1</v>
      </c>
      <c r="E1345" s="1" t="s">
        <v>2</v>
      </c>
      <c r="F1345" s="1">
        <v>2020</v>
      </c>
      <c r="G1345" s="1" t="s">
        <v>11</v>
      </c>
      <c r="H1345" s="3">
        <v>100</v>
      </c>
      <c r="I1345" s="3">
        <v>100</v>
      </c>
      <c r="J1345" s="3">
        <v>55.932203389830512</v>
      </c>
      <c r="K1345" s="3">
        <v>0.55932203389830504</v>
      </c>
      <c r="L1345" s="1" t="s">
        <v>4</v>
      </c>
    </row>
    <row r="1346" spans="1:12" outlineLevel="2" x14ac:dyDescent="0.25">
      <c r="A1346" s="1">
        <v>25524</v>
      </c>
      <c r="B1346" s="74" t="s">
        <v>395</v>
      </c>
      <c r="C1346" s="1" t="s">
        <v>165</v>
      </c>
      <c r="D1346" s="1" t="s">
        <v>1</v>
      </c>
      <c r="E1346" s="1" t="s">
        <v>2</v>
      </c>
      <c r="F1346" s="1">
        <v>2020</v>
      </c>
      <c r="G1346" s="1" t="s">
        <v>3</v>
      </c>
      <c r="H1346" s="3">
        <v>5</v>
      </c>
      <c r="I1346" s="3">
        <v>5</v>
      </c>
      <c r="J1346" s="3">
        <v>5.5932203389830519</v>
      </c>
      <c r="K1346" s="3">
        <v>1.1186440677966101</v>
      </c>
      <c r="L1346" s="1" t="s">
        <v>4</v>
      </c>
    </row>
    <row r="1347" spans="1:12" outlineLevel="2" x14ac:dyDescent="0.25">
      <c r="A1347" s="1">
        <v>25524</v>
      </c>
      <c r="B1347" s="74" t="s">
        <v>395</v>
      </c>
      <c r="C1347" s="1" t="s">
        <v>165</v>
      </c>
      <c r="D1347" s="1" t="s">
        <v>1</v>
      </c>
      <c r="E1347" s="1" t="s">
        <v>2</v>
      </c>
      <c r="F1347" s="1">
        <v>2020</v>
      </c>
      <c r="G1347" s="1" t="s">
        <v>11</v>
      </c>
      <c r="H1347" s="3">
        <v>5</v>
      </c>
      <c r="I1347" s="3">
        <v>5</v>
      </c>
      <c r="J1347" s="3">
        <v>6.991525423728814</v>
      </c>
      <c r="K1347" s="3">
        <v>1.3983050847457601</v>
      </c>
      <c r="L1347" s="1" t="s">
        <v>4</v>
      </c>
    </row>
    <row r="1348" spans="1:12" outlineLevel="2" x14ac:dyDescent="0.25">
      <c r="A1348" s="1">
        <v>25649</v>
      </c>
      <c r="B1348" s="74" t="s">
        <v>395</v>
      </c>
      <c r="C1348" s="1" t="s">
        <v>162</v>
      </c>
      <c r="D1348" s="1" t="s">
        <v>1</v>
      </c>
      <c r="E1348" s="1" t="s">
        <v>2</v>
      </c>
      <c r="F1348" s="1">
        <v>2020</v>
      </c>
      <c r="G1348" s="1" t="s">
        <v>3</v>
      </c>
      <c r="H1348" s="3">
        <v>5</v>
      </c>
      <c r="I1348" s="3">
        <v>5</v>
      </c>
      <c r="J1348" s="3">
        <v>5.7330508474576281</v>
      </c>
      <c r="K1348" s="3">
        <v>1.1466101694915301</v>
      </c>
      <c r="L1348" s="1" t="s">
        <v>4</v>
      </c>
    </row>
    <row r="1349" spans="1:12" outlineLevel="2" x14ac:dyDescent="0.25">
      <c r="A1349" s="1">
        <v>25649</v>
      </c>
      <c r="B1349" s="74" t="s">
        <v>395</v>
      </c>
      <c r="C1349" s="1" t="s">
        <v>162</v>
      </c>
      <c r="D1349" s="1" t="s">
        <v>1</v>
      </c>
      <c r="E1349" s="1" t="s">
        <v>2</v>
      </c>
      <c r="F1349" s="1">
        <v>2020</v>
      </c>
      <c r="G1349" s="1" t="s">
        <v>11</v>
      </c>
      <c r="H1349" s="3">
        <v>2</v>
      </c>
      <c r="I1349" s="3">
        <v>2</v>
      </c>
      <c r="J1349" s="3">
        <v>2.2372881355932206</v>
      </c>
      <c r="K1349" s="3">
        <v>1.1186440677966101</v>
      </c>
      <c r="L1349" s="1" t="s">
        <v>4</v>
      </c>
    </row>
    <row r="1350" spans="1:12" outlineLevel="2" x14ac:dyDescent="0.25">
      <c r="A1350" s="1">
        <v>25743</v>
      </c>
      <c r="B1350" s="74" t="s">
        <v>395</v>
      </c>
      <c r="C1350" s="1" t="s">
        <v>0</v>
      </c>
      <c r="D1350" s="1" t="s">
        <v>1</v>
      </c>
      <c r="E1350" s="1" t="s">
        <v>2</v>
      </c>
      <c r="F1350" s="1">
        <v>2020</v>
      </c>
      <c r="G1350" s="1" t="s">
        <v>3</v>
      </c>
      <c r="H1350" s="3">
        <v>200</v>
      </c>
      <c r="I1350" s="3">
        <v>180</v>
      </c>
      <c r="J1350" s="3">
        <v>352.09322033898309</v>
      </c>
      <c r="K1350" s="3">
        <v>1.9560734463276801</v>
      </c>
      <c r="L1350" s="1" t="s">
        <v>4</v>
      </c>
    </row>
    <row r="1351" spans="1:12" outlineLevel="2" x14ac:dyDescent="0.25">
      <c r="A1351" s="1">
        <v>25743</v>
      </c>
      <c r="B1351" s="74" t="s">
        <v>395</v>
      </c>
      <c r="C1351" s="1" t="s">
        <v>0</v>
      </c>
      <c r="D1351" s="1" t="s">
        <v>1</v>
      </c>
      <c r="E1351" s="1" t="s">
        <v>2</v>
      </c>
      <c r="F1351" s="1">
        <v>2020</v>
      </c>
      <c r="G1351" s="1" t="s">
        <v>11</v>
      </c>
      <c r="H1351" s="3">
        <v>200</v>
      </c>
      <c r="I1351" s="3">
        <v>200</v>
      </c>
      <c r="J1351" s="3">
        <v>391.52542372881362</v>
      </c>
      <c r="K1351" s="3">
        <v>1.9576271186440699</v>
      </c>
      <c r="L1351" s="1" t="s">
        <v>4</v>
      </c>
    </row>
    <row r="1352" spans="1:12" outlineLevel="2" x14ac:dyDescent="0.25">
      <c r="A1352" s="1">
        <v>25805</v>
      </c>
      <c r="B1352" s="74" t="s">
        <v>395</v>
      </c>
      <c r="C1352" s="1" t="s">
        <v>59</v>
      </c>
      <c r="D1352" s="1" t="s">
        <v>1</v>
      </c>
      <c r="E1352" s="1" t="s">
        <v>2</v>
      </c>
      <c r="F1352" s="1">
        <v>2020</v>
      </c>
      <c r="G1352" s="1" t="s">
        <v>11</v>
      </c>
      <c r="H1352" s="3">
        <v>24</v>
      </c>
      <c r="I1352" s="3">
        <v>24</v>
      </c>
      <c r="J1352" s="3">
        <v>48</v>
      </c>
      <c r="K1352" s="3">
        <v>2</v>
      </c>
      <c r="L1352" s="1" t="s">
        <v>4</v>
      </c>
    </row>
    <row r="1353" spans="1:12" outlineLevel="2" x14ac:dyDescent="0.25">
      <c r="A1353" s="1">
        <v>25805</v>
      </c>
      <c r="B1353" s="74" t="s">
        <v>395</v>
      </c>
      <c r="C1353" s="1" t="s">
        <v>59</v>
      </c>
      <c r="D1353" s="1" t="s">
        <v>1</v>
      </c>
      <c r="E1353" s="1" t="s">
        <v>2</v>
      </c>
      <c r="F1353" s="1">
        <v>2020</v>
      </c>
      <c r="G1353" s="1" t="s">
        <v>3</v>
      </c>
      <c r="H1353" s="3">
        <v>22</v>
      </c>
      <c r="I1353" s="3">
        <v>22</v>
      </c>
      <c r="J1353" s="3">
        <v>44</v>
      </c>
      <c r="K1353" s="3">
        <v>2</v>
      </c>
      <c r="L1353" s="1" t="s">
        <v>4</v>
      </c>
    </row>
    <row r="1354" spans="1:12" outlineLevel="2" x14ac:dyDescent="0.25">
      <c r="A1354" s="1">
        <v>25506</v>
      </c>
      <c r="B1354" s="74" t="s">
        <v>395</v>
      </c>
      <c r="C1354" s="1" t="s">
        <v>205</v>
      </c>
      <c r="D1354" s="1" t="s">
        <v>1</v>
      </c>
      <c r="E1354" s="1" t="s">
        <v>2</v>
      </c>
      <c r="F1354" s="1">
        <v>2020</v>
      </c>
      <c r="G1354" s="1" t="s">
        <v>3</v>
      </c>
      <c r="H1354" s="3">
        <v>35</v>
      </c>
      <c r="I1354" s="3">
        <v>25</v>
      </c>
      <c r="J1354" s="3">
        <v>48.940677966101703</v>
      </c>
      <c r="K1354" s="3">
        <v>1.9576271186440699</v>
      </c>
      <c r="L1354" s="1" t="s">
        <v>4</v>
      </c>
    </row>
    <row r="1355" spans="1:12" outlineLevel="2" x14ac:dyDescent="0.25">
      <c r="A1355" s="1">
        <v>25506</v>
      </c>
      <c r="B1355" s="74" t="s">
        <v>395</v>
      </c>
      <c r="C1355" s="1" t="s">
        <v>205</v>
      </c>
      <c r="D1355" s="1" t="s">
        <v>1</v>
      </c>
      <c r="E1355" s="1" t="s">
        <v>2</v>
      </c>
      <c r="F1355" s="1">
        <v>2020</v>
      </c>
      <c r="G1355" s="1" t="s">
        <v>11</v>
      </c>
      <c r="H1355" s="3">
        <v>15</v>
      </c>
      <c r="I1355" s="3">
        <v>15</v>
      </c>
      <c r="J1355" s="3">
        <v>29.364406779661021</v>
      </c>
      <c r="K1355" s="3">
        <v>1.9576271186440699</v>
      </c>
      <c r="L1355" s="1" t="s">
        <v>4</v>
      </c>
    </row>
    <row r="1356" spans="1:12" outlineLevel="2" x14ac:dyDescent="0.25">
      <c r="A1356" s="1">
        <v>25035</v>
      </c>
      <c r="B1356" s="74" t="s">
        <v>396</v>
      </c>
      <c r="C1356" s="1" t="s">
        <v>181</v>
      </c>
      <c r="D1356" s="1" t="s">
        <v>1</v>
      </c>
      <c r="E1356" s="1" t="s">
        <v>2</v>
      </c>
      <c r="F1356" s="1">
        <v>2020</v>
      </c>
      <c r="G1356" s="1" t="s">
        <v>11</v>
      </c>
      <c r="H1356" s="3">
        <v>100</v>
      </c>
      <c r="I1356" s="3">
        <v>100</v>
      </c>
      <c r="J1356" s="3">
        <v>120</v>
      </c>
      <c r="K1356" s="3">
        <v>1.2</v>
      </c>
      <c r="L1356" s="1" t="s">
        <v>4</v>
      </c>
    </row>
    <row r="1357" spans="1:12" outlineLevel="2" x14ac:dyDescent="0.25">
      <c r="A1357" s="1">
        <v>25035</v>
      </c>
      <c r="B1357" s="74" t="s">
        <v>396</v>
      </c>
      <c r="C1357" s="1" t="s">
        <v>181</v>
      </c>
      <c r="D1357" s="1" t="s">
        <v>1</v>
      </c>
      <c r="E1357" s="1" t="s">
        <v>2</v>
      </c>
      <c r="F1357" s="1">
        <v>2020</v>
      </c>
      <c r="G1357" s="1" t="s">
        <v>3</v>
      </c>
      <c r="H1357" s="3">
        <v>70</v>
      </c>
      <c r="I1357" s="3">
        <v>60</v>
      </c>
      <c r="J1357" s="3">
        <v>84</v>
      </c>
      <c r="K1357" s="3">
        <v>1.4</v>
      </c>
      <c r="L1357" s="1" t="s">
        <v>4</v>
      </c>
    </row>
    <row r="1358" spans="1:12" outlineLevel="2" x14ac:dyDescent="0.25">
      <c r="A1358" s="1">
        <v>25040</v>
      </c>
      <c r="B1358" s="74" t="s">
        <v>396</v>
      </c>
      <c r="C1358" s="1" t="s">
        <v>31</v>
      </c>
      <c r="D1358" s="1" t="s">
        <v>1</v>
      </c>
      <c r="E1358" s="1" t="s">
        <v>2</v>
      </c>
      <c r="F1358" s="1">
        <v>2020</v>
      </c>
      <c r="G1358" s="1" t="s">
        <v>11</v>
      </c>
      <c r="H1358" s="3">
        <v>14</v>
      </c>
      <c r="I1358" s="3">
        <v>14</v>
      </c>
      <c r="J1358" s="3">
        <v>17.796610169491526</v>
      </c>
      <c r="K1358" s="3">
        <v>1.27118644067797</v>
      </c>
      <c r="L1358" s="1" t="s">
        <v>4</v>
      </c>
    </row>
    <row r="1359" spans="1:12" outlineLevel="2" x14ac:dyDescent="0.25">
      <c r="A1359" s="1">
        <v>25040</v>
      </c>
      <c r="B1359" s="74" t="s">
        <v>396</v>
      </c>
      <c r="C1359" s="1" t="s">
        <v>31</v>
      </c>
      <c r="D1359" s="1" t="s">
        <v>1</v>
      </c>
      <c r="E1359" s="1" t="s">
        <v>2</v>
      </c>
      <c r="F1359" s="1">
        <v>2020</v>
      </c>
      <c r="G1359" s="1" t="s">
        <v>3</v>
      </c>
      <c r="H1359" s="3">
        <v>12</v>
      </c>
      <c r="I1359" s="3">
        <v>11</v>
      </c>
      <c r="J1359" s="3">
        <v>13.983050847457628</v>
      </c>
      <c r="K1359" s="3">
        <v>1.27118644067797</v>
      </c>
      <c r="L1359" s="1" t="s">
        <v>4</v>
      </c>
    </row>
    <row r="1360" spans="1:12" outlineLevel="2" x14ac:dyDescent="0.25">
      <c r="A1360" s="1">
        <v>25599</v>
      </c>
      <c r="B1360" s="74" t="s">
        <v>396</v>
      </c>
      <c r="C1360" s="1" t="s">
        <v>222</v>
      </c>
      <c r="D1360" s="1" t="s">
        <v>1</v>
      </c>
      <c r="E1360" s="1" t="s">
        <v>2</v>
      </c>
      <c r="F1360" s="1">
        <v>2020</v>
      </c>
      <c r="G1360" s="1" t="s">
        <v>11</v>
      </c>
      <c r="H1360" s="3">
        <v>30</v>
      </c>
      <c r="I1360" s="3">
        <v>25</v>
      </c>
      <c r="J1360" s="3">
        <v>100</v>
      </c>
      <c r="K1360" s="3">
        <v>4</v>
      </c>
      <c r="L1360" s="1" t="s">
        <v>4</v>
      </c>
    </row>
    <row r="1361" spans="1:12" outlineLevel="2" x14ac:dyDescent="0.25">
      <c r="A1361" s="1">
        <v>25599</v>
      </c>
      <c r="B1361" s="74" t="s">
        <v>396</v>
      </c>
      <c r="C1361" s="1" t="s">
        <v>222</v>
      </c>
      <c r="D1361" s="1" t="s">
        <v>1</v>
      </c>
      <c r="E1361" s="1" t="s">
        <v>2</v>
      </c>
      <c r="F1361" s="1">
        <v>2020</v>
      </c>
      <c r="G1361" s="1" t="s">
        <v>3</v>
      </c>
      <c r="H1361" s="3">
        <v>10</v>
      </c>
      <c r="I1361" s="3">
        <v>8</v>
      </c>
      <c r="J1361" s="3">
        <v>32</v>
      </c>
      <c r="K1361" s="3">
        <v>4</v>
      </c>
      <c r="L1361" s="1" t="s">
        <v>4</v>
      </c>
    </row>
    <row r="1362" spans="1:12" outlineLevel="2" x14ac:dyDescent="0.25">
      <c r="A1362" s="1">
        <v>25123</v>
      </c>
      <c r="B1362" s="74" t="s">
        <v>396</v>
      </c>
      <c r="C1362" s="1" t="s">
        <v>152</v>
      </c>
      <c r="D1362" s="1" t="s">
        <v>1</v>
      </c>
      <c r="E1362" s="1" t="s">
        <v>2</v>
      </c>
      <c r="F1362" s="1">
        <v>2020</v>
      </c>
      <c r="G1362" s="1" t="s">
        <v>11</v>
      </c>
      <c r="H1362" s="3">
        <v>25</v>
      </c>
      <c r="I1362" s="3">
        <v>20</v>
      </c>
      <c r="J1362" s="3">
        <v>40</v>
      </c>
      <c r="K1362" s="3">
        <v>2</v>
      </c>
      <c r="L1362" s="1" t="s">
        <v>4</v>
      </c>
    </row>
    <row r="1363" spans="1:12" outlineLevel="2" x14ac:dyDescent="0.25">
      <c r="A1363" s="1">
        <v>25123</v>
      </c>
      <c r="B1363" s="74" t="s">
        <v>396</v>
      </c>
      <c r="C1363" s="1" t="s">
        <v>152</v>
      </c>
      <c r="D1363" s="1" t="s">
        <v>1</v>
      </c>
      <c r="E1363" s="1" t="s">
        <v>2</v>
      </c>
      <c r="F1363" s="1">
        <v>2020</v>
      </c>
      <c r="G1363" s="1" t="s">
        <v>3</v>
      </c>
      <c r="H1363" s="3">
        <v>20</v>
      </c>
      <c r="I1363" s="3">
        <v>20</v>
      </c>
      <c r="J1363" s="3">
        <v>40</v>
      </c>
      <c r="K1363" s="3">
        <v>2</v>
      </c>
      <c r="L1363" s="1" t="s">
        <v>4</v>
      </c>
    </row>
    <row r="1364" spans="1:12" outlineLevel="2" x14ac:dyDescent="0.25">
      <c r="A1364" s="1">
        <v>25245</v>
      </c>
      <c r="B1364" s="74" t="s">
        <v>396</v>
      </c>
      <c r="C1364" s="1" t="s">
        <v>173</v>
      </c>
      <c r="D1364" s="1" t="s">
        <v>1</v>
      </c>
      <c r="E1364" s="1" t="s">
        <v>2</v>
      </c>
      <c r="F1364" s="1">
        <v>2020</v>
      </c>
      <c r="G1364" s="1" t="s">
        <v>11</v>
      </c>
      <c r="H1364" s="3">
        <v>20</v>
      </c>
      <c r="I1364" s="3">
        <v>19</v>
      </c>
      <c r="J1364" s="3">
        <v>57</v>
      </c>
      <c r="K1364" s="3">
        <v>3</v>
      </c>
      <c r="L1364" s="1" t="s">
        <v>4</v>
      </c>
    </row>
    <row r="1365" spans="1:12" outlineLevel="2" x14ac:dyDescent="0.25">
      <c r="A1365" s="1">
        <v>25245</v>
      </c>
      <c r="B1365" s="74" t="s">
        <v>396</v>
      </c>
      <c r="C1365" s="1" t="s">
        <v>173</v>
      </c>
      <c r="D1365" s="1" t="s">
        <v>1</v>
      </c>
      <c r="E1365" s="1" t="s">
        <v>2</v>
      </c>
      <c r="F1365" s="1">
        <v>2020</v>
      </c>
      <c r="G1365" s="1" t="s">
        <v>3</v>
      </c>
      <c r="H1365" s="3">
        <v>17</v>
      </c>
      <c r="I1365" s="3">
        <v>17</v>
      </c>
      <c r="J1365" s="3">
        <v>51</v>
      </c>
      <c r="K1365" s="3">
        <v>3</v>
      </c>
      <c r="L1365" s="1" t="s">
        <v>4</v>
      </c>
    </row>
    <row r="1366" spans="1:12" outlineLevel="2" x14ac:dyDescent="0.25">
      <c r="A1366" s="1">
        <v>25386</v>
      </c>
      <c r="B1366" s="74" t="s">
        <v>396</v>
      </c>
      <c r="C1366" s="1" t="s">
        <v>88</v>
      </c>
      <c r="D1366" s="1" t="s">
        <v>1</v>
      </c>
      <c r="E1366" s="1" t="s">
        <v>2</v>
      </c>
      <c r="F1366" s="1">
        <v>2020</v>
      </c>
      <c r="G1366" s="1" t="s">
        <v>11</v>
      </c>
      <c r="H1366" s="3">
        <v>27</v>
      </c>
      <c r="I1366" s="3">
        <v>27</v>
      </c>
      <c r="J1366" s="3">
        <v>43</v>
      </c>
      <c r="K1366" s="3">
        <v>1.5925925925925899</v>
      </c>
      <c r="L1366" s="1" t="s">
        <v>4</v>
      </c>
    </row>
    <row r="1367" spans="1:12" outlineLevel="2" x14ac:dyDescent="0.25">
      <c r="A1367" s="1">
        <v>25386</v>
      </c>
      <c r="B1367" s="74" t="s">
        <v>396</v>
      </c>
      <c r="C1367" s="1" t="s">
        <v>88</v>
      </c>
      <c r="D1367" s="1" t="s">
        <v>1</v>
      </c>
      <c r="E1367" s="1" t="s">
        <v>2</v>
      </c>
      <c r="F1367" s="1">
        <v>2020</v>
      </c>
      <c r="G1367" s="1" t="s">
        <v>3</v>
      </c>
      <c r="H1367" s="3">
        <v>22</v>
      </c>
      <c r="I1367" s="3">
        <v>22</v>
      </c>
      <c r="J1367" s="3">
        <v>33</v>
      </c>
      <c r="K1367" s="3">
        <v>1.5</v>
      </c>
      <c r="L1367" s="1" t="s">
        <v>4</v>
      </c>
    </row>
    <row r="1368" spans="1:12" outlineLevel="2" x14ac:dyDescent="0.25">
      <c r="A1368" s="1">
        <v>25596</v>
      </c>
      <c r="B1368" s="74" t="s">
        <v>396</v>
      </c>
      <c r="C1368" s="1" t="s">
        <v>161</v>
      </c>
      <c r="D1368" s="1" t="s">
        <v>1</v>
      </c>
      <c r="E1368" s="1" t="s">
        <v>2</v>
      </c>
      <c r="F1368" s="1">
        <v>2020</v>
      </c>
      <c r="G1368" s="1" t="s">
        <v>11</v>
      </c>
      <c r="H1368" s="3">
        <v>430</v>
      </c>
      <c r="I1368" s="3">
        <v>430</v>
      </c>
      <c r="J1368" s="3">
        <v>481.01694915254245</v>
      </c>
      <c r="K1368" s="3">
        <v>1.1186440677966101</v>
      </c>
      <c r="L1368" s="1" t="s">
        <v>4</v>
      </c>
    </row>
    <row r="1369" spans="1:12" outlineLevel="2" x14ac:dyDescent="0.25">
      <c r="A1369" s="1">
        <v>25596</v>
      </c>
      <c r="B1369" s="74" t="s">
        <v>396</v>
      </c>
      <c r="C1369" s="1" t="s">
        <v>161</v>
      </c>
      <c r="D1369" s="1" t="s">
        <v>1</v>
      </c>
      <c r="E1369" s="1" t="s">
        <v>2</v>
      </c>
      <c r="F1369" s="1">
        <v>2020</v>
      </c>
      <c r="G1369" s="1" t="s">
        <v>3</v>
      </c>
      <c r="H1369" s="3">
        <v>310</v>
      </c>
      <c r="I1369" s="3">
        <v>310</v>
      </c>
      <c r="J1369" s="3">
        <v>346.77966101694921</v>
      </c>
      <c r="K1369" s="3">
        <v>1.1186440677966101</v>
      </c>
      <c r="L1369" s="1" t="s">
        <v>4</v>
      </c>
    </row>
    <row r="1370" spans="1:12" outlineLevel="2" x14ac:dyDescent="0.25">
      <c r="A1370" s="1">
        <v>25797</v>
      </c>
      <c r="B1370" s="74" t="s">
        <v>396</v>
      </c>
      <c r="C1370" s="1" t="s">
        <v>182</v>
      </c>
      <c r="D1370" s="1" t="s">
        <v>1</v>
      </c>
      <c r="E1370" s="1" t="s">
        <v>2</v>
      </c>
      <c r="F1370" s="1">
        <v>2020</v>
      </c>
      <c r="G1370" s="1" t="s">
        <v>11</v>
      </c>
      <c r="H1370" s="3">
        <v>90</v>
      </c>
      <c r="I1370" s="3">
        <v>8</v>
      </c>
      <c r="J1370" s="3">
        <v>13.423728813559324</v>
      </c>
      <c r="K1370" s="3">
        <v>1.6779661016949201</v>
      </c>
      <c r="L1370" s="1" t="s">
        <v>4</v>
      </c>
    </row>
    <row r="1371" spans="1:12" outlineLevel="2" x14ac:dyDescent="0.25">
      <c r="A1371" s="1">
        <v>25797</v>
      </c>
      <c r="B1371" s="74" t="s">
        <v>396</v>
      </c>
      <c r="C1371" s="1" t="s">
        <v>182</v>
      </c>
      <c r="D1371" s="1" t="s">
        <v>1</v>
      </c>
      <c r="E1371" s="1" t="s">
        <v>2</v>
      </c>
      <c r="F1371" s="1">
        <v>2020</v>
      </c>
      <c r="G1371" s="1" t="s">
        <v>3</v>
      </c>
      <c r="H1371" s="3">
        <v>11.5</v>
      </c>
      <c r="I1371" s="3">
        <v>10.5</v>
      </c>
      <c r="J1371" s="3">
        <v>19.100847457627118</v>
      </c>
      <c r="K1371" s="3">
        <v>1.81912832929782</v>
      </c>
      <c r="L1371" s="1" t="s">
        <v>4</v>
      </c>
    </row>
    <row r="1372" spans="1:12" outlineLevel="2" x14ac:dyDescent="0.25">
      <c r="A1372" s="1">
        <v>25878</v>
      </c>
      <c r="B1372" s="74" t="s">
        <v>396</v>
      </c>
      <c r="C1372" s="1" t="s">
        <v>76</v>
      </c>
      <c r="D1372" s="1" t="s">
        <v>1</v>
      </c>
      <c r="E1372" s="1" t="s">
        <v>2</v>
      </c>
      <c r="F1372" s="1">
        <v>2020</v>
      </c>
      <c r="G1372" s="1" t="s">
        <v>3</v>
      </c>
      <c r="H1372" s="3">
        <v>400</v>
      </c>
      <c r="I1372" s="3">
        <v>400</v>
      </c>
      <c r="J1372" s="3">
        <v>520</v>
      </c>
      <c r="K1372" s="3">
        <v>1.3</v>
      </c>
      <c r="L1372" s="1" t="s">
        <v>4</v>
      </c>
    </row>
    <row r="1373" spans="1:12" outlineLevel="2" x14ac:dyDescent="0.25">
      <c r="A1373" s="1">
        <v>25878</v>
      </c>
      <c r="B1373" s="74" t="s">
        <v>396</v>
      </c>
      <c r="C1373" s="1" t="s">
        <v>76</v>
      </c>
      <c r="D1373" s="1" t="s">
        <v>1</v>
      </c>
      <c r="E1373" s="1" t="s">
        <v>2</v>
      </c>
      <c r="F1373" s="1">
        <v>2020</v>
      </c>
      <c r="G1373" s="1" t="s">
        <v>11</v>
      </c>
      <c r="H1373" s="3">
        <v>350</v>
      </c>
      <c r="I1373" s="3">
        <v>350</v>
      </c>
      <c r="J1373" s="3">
        <v>560</v>
      </c>
      <c r="K1373" s="3">
        <v>1.6</v>
      </c>
      <c r="L1373" s="1" t="s">
        <v>4</v>
      </c>
    </row>
    <row r="1374" spans="1:12" outlineLevel="2" x14ac:dyDescent="0.25">
      <c r="A1374" s="1">
        <v>25154</v>
      </c>
      <c r="B1374" s="74" t="s">
        <v>397</v>
      </c>
      <c r="C1374" s="1" t="s">
        <v>140</v>
      </c>
      <c r="D1374" s="1" t="s">
        <v>1</v>
      </c>
      <c r="E1374" s="1" t="s">
        <v>2</v>
      </c>
      <c r="F1374" s="1">
        <v>2020</v>
      </c>
      <c r="G1374" s="1" t="s">
        <v>3</v>
      </c>
      <c r="H1374" s="3">
        <v>9</v>
      </c>
      <c r="I1374" s="3">
        <v>8</v>
      </c>
      <c r="J1374" s="3">
        <v>6.7118644067796618</v>
      </c>
      <c r="K1374" s="3">
        <v>0.83898305084745795</v>
      </c>
      <c r="L1374" s="1" t="s">
        <v>4</v>
      </c>
    </row>
    <row r="1375" spans="1:12" outlineLevel="2" x14ac:dyDescent="0.25">
      <c r="A1375" s="1">
        <v>25288</v>
      </c>
      <c r="B1375" s="74" t="s">
        <v>397</v>
      </c>
      <c r="C1375" s="1" t="s">
        <v>218</v>
      </c>
      <c r="D1375" s="1" t="s">
        <v>1</v>
      </c>
      <c r="E1375" s="1" t="s">
        <v>2</v>
      </c>
      <c r="F1375" s="1">
        <v>2020</v>
      </c>
      <c r="G1375" s="1" t="s">
        <v>3</v>
      </c>
      <c r="H1375" s="3">
        <v>34</v>
      </c>
      <c r="I1375" s="3">
        <v>34</v>
      </c>
      <c r="J1375" s="3">
        <v>38.033898305084747</v>
      </c>
      <c r="K1375" s="3">
        <v>1.1186440677966101</v>
      </c>
      <c r="L1375" s="1" t="s">
        <v>4</v>
      </c>
    </row>
    <row r="1376" spans="1:12" outlineLevel="2" x14ac:dyDescent="0.25">
      <c r="A1376" s="1">
        <v>25288</v>
      </c>
      <c r="B1376" s="74" t="s">
        <v>397</v>
      </c>
      <c r="C1376" s="1" t="s">
        <v>218</v>
      </c>
      <c r="D1376" s="1" t="s">
        <v>1</v>
      </c>
      <c r="E1376" s="1" t="s">
        <v>2</v>
      </c>
      <c r="F1376" s="1">
        <v>2020</v>
      </c>
      <c r="G1376" s="1" t="s">
        <v>11</v>
      </c>
      <c r="H1376" s="3">
        <v>20</v>
      </c>
      <c r="I1376" s="3">
        <v>20</v>
      </c>
      <c r="J1376" s="3">
        <v>22.372881355932208</v>
      </c>
      <c r="K1376" s="3">
        <v>1.1186440677966101</v>
      </c>
      <c r="L1376" s="1" t="s">
        <v>4</v>
      </c>
    </row>
    <row r="1377" spans="1:12" outlineLevel="2" x14ac:dyDescent="0.25">
      <c r="A1377" s="1">
        <v>25317</v>
      </c>
      <c r="B1377" s="74" t="s">
        <v>397</v>
      </c>
      <c r="C1377" s="1" t="s">
        <v>28</v>
      </c>
      <c r="D1377" s="1" t="s">
        <v>1</v>
      </c>
      <c r="E1377" s="1" t="s">
        <v>2</v>
      </c>
      <c r="F1377" s="1">
        <v>2020</v>
      </c>
      <c r="G1377" s="1" t="s">
        <v>3</v>
      </c>
      <c r="H1377" s="3">
        <v>10</v>
      </c>
      <c r="I1377" s="3">
        <v>10</v>
      </c>
      <c r="J1377" s="3">
        <v>16.779661016949156</v>
      </c>
      <c r="K1377" s="3">
        <v>1.6779661016949201</v>
      </c>
      <c r="L1377" s="1" t="s">
        <v>4</v>
      </c>
    </row>
    <row r="1378" spans="1:12" outlineLevel="2" x14ac:dyDescent="0.25">
      <c r="A1378" s="1">
        <v>25745</v>
      </c>
      <c r="B1378" s="74" t="s">
        <v>397</v>
      </c>
      <c r="C1378" s="1" t="s">
        <v>146</v>
      </c>
      <c r="D1378" s="1" t="s">
        <v>1</v>
      </c>
      <c r="E1378" s="1" t="s">
        <v>2</v>
      </c>
      <c r="F1378" s="1">
        <v>2020</v>
      </c>
      <c r="G1378" s="1" t="s">
        <v>3</v>
      </c>
      <c r="H1378" s="3">
        <v>500</v>
      </c>
      <c r="I1378" s="3">
        <v>450</v>
      </c>
      <c r="J1378" s="3">
        <v>1350</v>
      </c>
      <c r="K1378" s="3">
        <v>3</v>
      </c>
      <c r="L1378" s="1" t="s">
        <v>4</v>
      </c>
    </row>
    <row r="1379" spans="1:12" outlineLevel="2" x14ac:dyDescent="0.25">
      <c r="A1379" s="1">
        <v>25745</v>
      </c>
      <c r="B1379" s="74" t="s">
        <v>397</v>
      </c>
      <c r="C1379" s="1" t="s">
        <v>146</v>
      </c>
      <c r="D1379" s="1" t="s">
        <v>1</v>
      </c>
      <c r="E1379" s="1" t="s">
        <v>2</v>
      </c>
      <c r="F1379" s="1">
        <v>2020</v>
      </c>
      <c r="G1379" s="1" t="s">
        <v>11</v>
      </c>
      <c r="H1379" s="3">
        <v>50</v>
      </c>
      <c r="I1379" s="3">
        <v>35</v>
      </c>
      <c r="J1379" s="3">
        <v>97.881355932203405</v>
      </c>
      <c r="K1379" s="3">
        <v>2.79661016949153</v>
      </c>
      <c r="L1379" s="1" t="s">
        <v>4</v>
      </c>
    </row>
    <row r="1380" spans="1:12" outlineLevel="2" x14ac:dyDescent="0.25">
      <c r="A1380" s="1">
        <v>25779</v>
      </c>
      <c r="B1380" s="74" t="s">
        <v>397</v>
      </c>
      <c r="C1380" s="1" t="s">
        <v>90</v>
      </c>
      <c r="D1380" s="1" t="s">
        <v>1</v>
      </c>
      <c r="E1380" s="1" t="s">
        <v>2</v>
      </c>
      <c r="F1380" s="1">
        <v>2020</v>
      </c>
      <c r="G1380" s="1" t="s">
        <v>11</v>
      </c>
      <c r="H1380" s="3">
        <v>14</v>
      </c>
      <c r="I1380" s="3">
        <v>14</v>
      </c>
      <c r="J1380" s="3">
        <v>78.305084745762727</v>
      </c>
      <c r="K1380" s="3">
        <v>5.5932203389830502</v>
      </c>
      <c r="L1380" s="1" t="s">
        <v>4</v>
      </c>
    </row>
    <row r="1381" spans="1:12" outlineLevel="2" x14ac:dyDescent="0.25">
      <c r="A1381" s="1">
        <v>25779</v>
      </c>
      <c r="B1381" s="74" t="s">
        <v>397</v>
      </c>
      <c r="C1381" s="1" t="s">
        <v>90</v>
      </c>
      <c r="D1381" s="1" t="s">
        <v>1</v>
      </c>
      <c r="E1381" s="1" t="s">
        <v>2</v>
      </c>
      <c r="F1381" s="1">
        <v>2020</v>
      </c>
      <c r="G1381" s="1" t="s">
        <v>3</v>
      </c>
      <c r="H1381" s="3">
        <v>10</v>
      </c>
      <c r="I1381" s="3">
        <v>9</v>
      </c>
      <c r="J1381" s="3">
        <v>45.30508474576272</v>
      </c>
      <c r="K1381" s="3">
        <v>5.0338983050847501</v>
      </c>
      <c r="L1381" s="1" t="s">
        <v>4</v>
      </c>
    </row>
    <row r="1382" spans="1:12" outlineLevel="2" x14ac:dyDescent="0.25">
      <c r="A1382" s="1">
        <v>25781</v>
      </c>
      <c r="B1382" s="74" t="s">
        <v>397</v>
      </c>
      <c r="C1382" s="1" t="s">
        <v>212</v>
      </c>
      <c r="D1382" s="1" t="s">
        <v>1</v>
      </c>
      <c r="E1382" s="1" t="s">
        <v>2</v>
      </c>
      <c r="F1382" s="1">
        <v>2020</v>
      </c>
      <c r="G1382" s="1" t="s">
        <v>11</v>
      </c>
      <c r="H1382" s="3">
        <v>8</v>
      </c>
      <c r="I1382" s="3">
        <v>7</v>
      </c>
      <c r="J1382" s="3">
        <v>11.745762711864408</v>
      </c>
      <c r="K1382" s="3">
        <v>1.6779661016949201</v>
      </c>
      <c r="L1382" s="1" t="s">
        <v>4</v>
      </c>
    </row>
    <row r="1383" spans="1:12" outlineLevel="2" x14ac:dyDescent="0.25">
      <c r="A1383" s="1">
        <v>25781</v>
      </c>
      <c r="B1383" s="74" t="s">
        <v>397</v>
      </c>
      <c r="C1383" s="1" t="s">
        <v>212</v>
      </c>
      <c r="D1383" s="1" t="s">
        <v>1</v>
      </c>
      <c r="E1383" s="1" t="s">
        <v>2</v>
      </c>
      <c r="F1383" s="1">
        <v>2020</v>
      </c>
      <c r="G1383" s="1" t="s">
        <v>3</v>
      </c>
      <c r="H1383" s="3">
        <v>7</v>
      </c>
      <c r="I1383" s="3">
        <v>6</v>
      </c>
      <c r="J1383" s="3">
        <v>11.745762711864408</v>
      </c>
      <c r="K1383" s="3">
        <v>1.9576271186440699</v>
      </c>
      <c r="L1383" s="1" t="s">
        <v>4</v>
      </c>
    </row>
    <row r="1384" spans="1:12" outlineLevel="2" x14ac:dyDescent="0.25">
      <c r="A1384" s="1">
        <v>25843</v>
      </c>
      <c r="B1384" s="74" t="s">
        <v>397</v>
      </c>
      <c r="C1384" s="1" t="s">
        <v>33</v>
      </c>
      <c r="D1384" s="1" t="s">
        <v>1</v>
      </c>
      <c r="E1384" s="1" t="s">
        <v>2</v>
      </c>
      <c r="F1384" s="1">
        <v>2020</v>
      </c>
      <c r="G1384" s="1" t="s">
        <v>3</v>
      </c>
      <c r="H1384" s="3">
        <v>36</v>
      </c>
      <c r="I1384" s="3">
        <v>36</v>
      </c>
      <c r="J1384" s="3">
        <v>100.67796610169492</v>
      </c>
      <c r="K1384" s="3">
        <v>2.79661016949153</v>
      </c>
      <c r="L1384" s="1" t="s">
        <v>4</v>
      </c>
    </row>
    <row r="1385" spans="1:12" outlineLevel="2" x14ac:dyDescent="0.25">
      <c r="A1385" s="1">
        <v>25843</v>
      </c>
      <c r="B1385" s="74" t="s">
        <v>397</v>
      </c>
      <c r="C1385" s="1" t="s">
        <v>33</v>
      </c>
      <c r="D1385" s="1" t="s">
        <v>1</v>
      </c>
      <c r="E1385" s="1" t="s">
        <v>2</v>
      </c>
      <c r="F1385" s="1">
        <v>2020</v>
      </c>
      <c r="G1385" s="1" t="s">
        <v>11</v>
      </c>
      <c r="H1385" s="3">
        <v>15</v>
      </c>
      <c r="I1385" s="3">
        <v>13</v>
      </c>
      <c r="J1385" s="3">
        <v>36.355932203389834</v>
      </c>
      <c r="K1385" s="3">
        <v>2.79661016949153</v>
      </c>
      <c r="L1385" s="1" t="s">
        <v>4</v>
      </c>
    </row>
    <row r="1386" spans="1:12" outlineLevel="1" x14ac:dyDescent="0.25">
      <c r="A1386" s="107"/>
      <c r="B1386" s="108"/>
      <c r="C1386" s="107"/>
      <c r="D1386" s="107"/>
      <c r="E1386" s="109" t="s">
        <v>506</v>
      </c>
      <c r="F1386" s="107"/>
      <c r="G1386" s="107"/>
      <c r="H1386" s="110">
        <f>SUBTOTAL(9,H1222:H1385)</f>
        <v>15524.7</v>
      </c>
      <c r="I1386" s="110">
        <f>SUBTOTAL(9,I1222:I1385)</f>
        <v>14527.6</v>
      </c>
      <c r="J1386" s="110">
        <f>SUBTOTAL(9,J1222:J1385)</f>
        <v>30176.47627118645</v>
      </c>
      <c r="K1386" s="110"/>
      <c r="L1386" s="107"/>
    </row>
    <row r="1387" spans="1:12" outlineLevel="2" x14ac:dyDescent="0.25">
      <c r="A1387" s="5">
        <v>25320</v>
      </c>
      <c r="B1387" s="105" t="s">
        <v>385</v>
      </c>
      <c r="C1387" s="5" t="s">
        <v>154</v>
      </c>
      <c r="D1387" s="5" t="s">
        <v>252</v>
      </c>
      <c r="E1387" s="5" t="s">
        <v>351</v>
      </c>
      <c r="F1387" s="5">
        <v>2020</v>
      </c>
      <c r="G1387" s="5" t="s">
        <v>225</v>
      </c>
      <c r="H1387" s="6">
        <v>37</v>
      </c>
      <c r="I1387" s="6">
        <v>26</v>
      </c>
      <c r="J1387" s="6">
        <v>516.66666666666697</v>
      </c>
      <c r="K1387" s="6">
        <v>16.6666666666667</v>
      </c>
      <c r="L1387" s="5" t="s">
        <v>50</v>
      </c>
    </row>
    <row r="1388" spans="1:12" outlineLevel="2" x14ac:dyDescent="0.25">
      <c r="A1388" s="1">
        <v>25040</v>
      </c>
      <c r="B1388" s="74" t="s">
        <v>396</v>
      </c>
      <c r="C1388" s="1" t="s">
        <v>31</v>
      </c>
      <c r="D1388" s="1" t="s">
        <v>252</v>
      </c>
      <c r="E1388" s="1" t="s">
        <v>351</v>
      </c>
      <c r="F1388" s="1">
        <v>2020</v>
      </c>
      <c r="G1388" s="1" t="s">
        <v>225</v>
      </c>
      <c r="H1388" s="3">
        <v>242</v>
      </c>
      <c r="I1388" s="3">
        <v>239</v>
      </c>
      <c r="J1388" s="3">
        <v>1912</v>
      </c>
      <c r="K1388" s="3">
        <v>8</v>
      </c>
      <c r="L1388" s="1" t="s">
        <v>50</v>
      </c>
    </row>
    <row r="1389" spans="1:12" outlineLevel="2" x14ac:dyDescent="0.25">
      <c r="A1389" s="1">
        <v>25599</v>
      </c>
      <c r="B1389" s="74" t="s">
        <v>396</v>
      </c>
      <c r="C1389" s="1" t="s">
        <v>222</v>
      </c>
      <c r="D1389" s="1" t="s">
        <v>252</v>
      </c>
      <c r="E1389" s="1" t="s">
        <v>351</v>
      </c>
      <c r="F1389" s="1">
        <v>2020</v>
      </c>
      <c r="G1389" s="1" t="s">
        <v>225</v>
      </c>
      <c r="H1389" s="3">
        <v>130</v>
      </c>
      <c r="I1389" s="3">
        <v>0</v>
      </c>
      <c r="J1389" s="3">
        <v>0</v>
      </c>
      <c r="K1389" s="3">
        <v>6</v>
      </c>
      <c r="L1389" s="1" t="s">
        <v>50</v>
      </c>
    </row>
    <row r="1390" spans="1:12" outlineLevel="2" x14ac:dyDescent="0.25">
      <c r="A1390" s="1">
        <v>25797</v>
      </c>
      <c r="B1390" s="74" t="s">
        <v>396</v>
      </c>
      <c r="C1390" s="1" t="s">
        <v>182</v>
      </c>
      <c r="D1390" s="1" t="s">
        <v>252</v>
      </c>
      <c r="E1390" s="1" t="s">
        <v>351</v>
      </c>
      <c r="F1390" s="1">
        <v>2020</v>
      </c>
      <c r="G1390" s="1" t="s">
        <v>225</v>
      </c>
      <c r="H1390" s="3">
        <v>157.9</v>
      </c>
      <c r="I1390" s="3">
        <v>157.9</v>
      </c>
      <c r="J1390" s="3">
        <v>1105.3</v>
      </c>
      <c r="K1390" s="3">
        <v>7</v>
      </c>
      <c r="L1390" s="1" t="s">
        <v>50</v>
      </c>
    </row>
    <row r="1391" spans="1:12" outlineLevel="1" x14ac:dyDescent="0.25">
      <c r="A1391" s="107"/>
      <c r="B1391" s="108"/>
      <c r="C1391" s="107"/>
      <c r="D1391" s="107"/>
      <c r="E1391" s="109" t="s">
        <v>507</v>
      </c>
      <c r="F1391" s="107"/>
      <c r="G1391" s="107"/>
      <c r="H1391" s="110">
        <f>SUBTOTAL(9,H1387:H1390)</f>
        <v>566.9</v>
      </c>
      <c r="I1391" s="110">
        <f>SUBTOTAL(9,I1387:I1390)</f>
        <v>422.9</v>
      </c>
      <c r="J1391" s="110">
        <f>SUBTOTAL(9,J1387:J1390)</f>
        <v>3533.9666666666672</v>
      </c>
      <c r="K1391" s="110"/>
      <c r="L1391" s="107"/>
    </row>
    <row r="1392" spans="1:12" outlineLevel="2" x14ac:dyDescent="0.25">
      <c r="A1392" s="5">
        <v>25001</v>
      </c>
      <c r="B1392" s="105" t="s">
        <v>383</v>
      </c>
      <c r="C1392" s="5" t="s">
        <v>128</v>
      </c>
      <c r="D1392" s="5" t="s">
        <v>252</v>
      </c>
      <c r="E1392" s="5" t="s">
        <v>340</v>
      </c>
      <c r="F1392" s="5">
        <v>2020</v>
      </c>
      <c r="G1392" s="5" t="s">
        <v>225</v>
      </c>
      <c r="H1392" s="6">
        <v>15.5</v>
      </c>
      <c r="I1392" s="6">
        <v>14.5</v>
      </c>
      <c r="J1392" s="6">
        <v>77.5</v>
      </c>
      <c r="K1392" s="6">
        <v>5</v>
      </c>
      <c r="L1392" s="5" t="s">
        <v>50</v>
      </c>
    </row>
    <row r="1393" spans="1:12" outlineLevel="2" x14ac:dyDescent="0.25">
      <c r="A1393" s="1">
        <v>25815</v>
      </c>
      <c r="B1393" s="73" t="s">
        <v>383</v>
      </c>
      <c r="C1393" s="1" t="s">
        <v>114</v>
      </c>
      <c r="D1393" s="1" t="s">
        <v>252</v>
      </c>
      <c r="E1393" s="1" t="s">
        <v>340</v>
      </c>
      <c r="F1393" s="1">
        <v>2020</v>
      </c>
      <c r="G1393" s="1" t="s">
        <v>225</v>
      </c>
      <c r="H1393" s="3">
        <v>86</v>
      </c>
      <c r="I1393" s="3">
        <v>69</v>
      </c>
      <c r="J1393" s="3">
        <v>1380</v>
      </c>
      <c r="K1393" s="3">
        <v>20</v>
      </c>
      <c r="L1393" s="1" t="s">
        <v>50</v>
      </c>
    </row>
    <row r="1394" spans="1:12" outlineLevel="2" x14ac:dyDescent="0.25">
      <c r="A1394" s="1">
        <v>25862</v>
      </c>
      <c r="B1394" s="73" t="s">
        <v>386</v>
      </c>
      <c r="C1394" s="1" t="s">
        <v>175</v>
      </c>
      <c r="D1394" s="1" t="s">
        <v>252</v>
      </c>
      <c r="E1394" s="1" t="s">
        <v>340</v>
      </c>
      <c r="F1394" s="1">
        <v>2020</v>
      </c>
      <c r="G1394" s="1" t="s">
        <v>225</v>
      </c>
      <c r="H1394" s="3">
        <v>15</v>
      </c>
      <c r="I1394" s="3">
        <v>14</v>
      </c>
      <c r="J1394" s="3">
        <v>150</v>
      </c>
      <c r="K1394" s="3">
        <v>10</v>
      </c>
      <c r="L1394" s="1" t="s">
        <v>50</v>
      </c>
    </row>
    <row r="1395" spans="1:12" outlineLevel="2" x14ac:dyDescent="0.25">
      <c r="A1395" s="1">
        <v>25580</v>
      </c>
      <c r="B1395" s="73" t="s">
        <v>388</v>
      </c>
      <c r="C1395" s="1" t="s">
        <v>120</v>
      </c>
      <c r="D1395" s="1" t="s">
        <v>252</v>
      </c>
      <c r="E1395" s="1" t="s">
        <v>340</v>
      </c>
      <c r="F1395" s="1">
        <v>2020</v>
      </c>
      <c r="G1395" s="1" t="s">
        <v>225</v>
      </c>
      <c r="H1395" s="3">
        <v>5</v>
      </c>
      <c r="I1395" s="3">
        <v>5</v>
      </c>
      <c r="J1395" s="3">
        <v>50</v>
      </c>
      <c r="K1395" s="3">
        <v>10</v>
      </c>
      <c r="L1395" s="1" t="s">
        <v>50</v>
      </c>
    </row>
    <row r="1396" spans="1:12" outlineLevel="2" x14ac:dyDescent="0.25">
      <c r="A1396" s="1">
        <v>25662</v>
      </c>
      <c r="B1396" s="73" t="s">
        <v>388</v>
      </c>
      <c r="C1396" s="1" t="s">
        <v>153</v>
      </c>
      <c r="D1396" s="1" t="s">
        <v>252</v>
      </c>
      <c r="E1396" s="1" t="s">
        <v>340</v>
      </c>
      <c r="F1396" s="1">
        <v>2020</v>
      </c>
      <c r="G1396" s="1" t="s">
        <v>225</v>
      </c>
      <c r="H1396" s="3">
        <v>25</v>
      </c>
      <c r="I1396" s="3">
        <v>24</v>
      </c>
      <c r="J1396" s="3">
        <v>235</v>
      </c>
      <c r="K1396" s="3">
        <v>5</v>
      </c>
      <c r="L1396" s="1" t="s">
        <v>50</v>
      </c>
    </row>
    <row r="1397" spans="1:12" outlineLevel="2" x14ac:dyDescent="0.25">
      <c r="A1397" s="1">
        <v>25885</v>
      </c>
      <c r="B1397" s="73" t="s">
        <v>391</v>
      </c>
      <c r="C1397" s="1" t="s">
        <v>113</v>
      </c>
      <c r="D1397" s="1" t="s">
        <v>252</v>
      </c>
      <c r="E1397" s="1" t="s">
        <v>340</v>
      </c>
      <c r="F1397" s="1">
        <v>2020</v>
      </c>
      <c r="G1397" s="1" t="s">
        <v>225</v>
      </c>
      <c r="H1397" s="3">
        <v>190</v>
      </c>
      <c r="I1397" s="3">
        <v>190</v>
      </c>
      <c r="J1397" s="3">
        <v>1140</v>
      </c>
      <c r="K1397" s="3">
        <v>6</v>
      </c>
      <c r="L1397" s="1" t="s">
        <v>50</v>
      </c>
    </row>
    <row r="1398" spans="1:12" outlineLevel="2" x14ac:dyDescent="0.25">
      <c r="A1398" s="1">
        <v>25805</v>
      </c>
      <c r="B1398" s="74" t="s">
        <v>395</v>
      </c>
      <c r="C1398" s="1" t="s">
        <v>59</v>
      </c>
      <c r="D1398" s="1" t="s">
        <v>252</v>
      </c>
      <c r="E1398" s="1" t="s">
        <v>340</v>
      </c>
      <c r="F1398" s="1">
        <v>2020</v>
      </c>
      <c r="G1398" s="1" t="s">
        <v>225</v>
      </c>
      <c r="H1398" s="3">
        <v>42</v>
      </c>
      <c r="I1398" s="3">
        <v>30</v>
      </c>
      <c r="J1398" s="3">
        <v>180</v>
      </c>
      <c r="K1398" s="3">
        <v>6</v>
      </c>
      <c r="L1398" s="1" t="s">
        <v>50</v>
      </c>
    </row>
    <row r="1399" spans="1:12" outlineLevel="2" x14ac:dyDescent="0.25">
      <c r="A1399" s="1">
        <v>25035</v>
      </c>
      <c r="B1399" s="74" t="s">
        <v>396</v>
      </c>
      <c r="C1399" s="1" t="s">
        <v>181</v>
      </c>
      <c r="D1399" s="1" t="s">
        <v>252</v>
      </c>
      <c r="E1399" s="1" t="s">
        <v>340</v>
      </c>
      <c r="F1399" s="1">
        <v>2020</v>
      </c>
      <c r="G1399" s="1" t="s">
        <v>225</v>
      </c>
      <c r="H1399" s="3">
        <v>135</v>
      </c>
      <c r="I1399" s="3">
        <v>107</v>
      </c>
      <c r="J1399" s="3">
        <v>1926</v>
      </c>
      <c r="K1399" s="3">
        <v>18</v>
      </c>
      <c r="L1399" s="1" t="s">
        <v>50</v>
      </c>
    </row>
    <row r="1400" spans="1:12" outlineLevel="2" x14ac:dyDescent="0.25">
      <c r="A1400" s="1">
        <v>25123</v>
      </c>
      <c r="B1400" s="74" t="s">
        <v>396</v>
      </c>
      <c r="C1400" s="1" t="s">
        <v>152</v>
      </c>
      <c r="D1400" s="1" t="s">
        <v>252</v>
      </c>
      <c r="E1400" s="1" t="s">
        <v>340</v>
      </c>
      <c r="F1400" s="1">
        <v>2020</v>
      </c>
      <c r="G1400" s="1" t="s">
        <v>225</v>
      </c>
      <c r="H1400" s="3">
        <v>552</v>
      </c>
      <c r="I1400" s="3">
        <v>542</v>
      </c>
      <c r="J1400" s="3">
        <v>3252</v>
      </c>
      <c r="K1400" s="3">
        <v>6</v>
      </c>
      <c r="L1400" s="1" t="s">
        <v>50</v>
      </c>
    </row>
    <row r="1401" spans="1:12" outlineLevel="2" x14ac:dyDescent="0.25">
      <c r="A1401" s="1">
        <v>25245</v>
      </c>
      <c r="B1401" s="74" t="s">
        <v>396</v>
      </c>
      <c r="C1401" s="1" t="s">
        <v>173</v>
      </c>
      <c r="D1401" s="1" t="s">
        <v>252</v>
      </c>
      <c r="E1401" s="1" t="s">
        <v>340</v>
      </c>
      <c r="F1401" s="1">
        <v>2020</v>
      </c>
      <c r="G1401" s="1" t="s">
        <v>225</v>
      </c>
      <c r="H1401" s="3">
        <v>104</v>
      </c>
      <c r="I1401" s="3">
        <v>103</v>
      </c>
      <c r="J1401" s="3">
        <v>1545</v>
      </c>
      <c r="K1401" s="3">
        <v>15</v>
      </c>
      <c r="L1401" s="1" t="s">
        <v>50</v>
      </c>
    </row>
    <row r="1402" spans="1:12" outlineLevel="2" x14ac:dyDescent="0.25">
      <c r="A1402" s="1">
        <v>25386</v>
      </c>
      <c r="B1402" s="74" t="s">
        <v>396</v>
      </c>
      <c r="C1402" s="1" t="s">
        <v>88</v>
      </c>
      <c r="D1402" s="1" t="s">
        <v>252</v>
      </c>
      <c r="E1402" s="1" t="s">
        <v>340</v>
      </c>
      <c r="F1402" s="1">
        <v>2020</v>
      </c>
      <c r="G1402" s="1" t="s">
        <v>225</v>
      </c>
      <c r="H1402" s="3">
        <v>740</v>
      </c>
      <c r="I1402" s="3">
        <v>678</v>
      </c>
      <c r="J1402" s="3">
        <v>7345.50775740479</v>
      </c>
      <c r="K1402" s="3">
        <v>10.0211565585331</v>
      </c>
      <c r="L1402" s="1" t="s">
        <v>50</v>
      </c>
    </row>
    <row r="1403" spans="1:12" outlineLevel="2" x14ac:dyDescent="0.25">
      <c r="A1403" s="1">
        <v>25878</v>
      </c>
      <c r="B1403" s="74" t="s">
        <v>396</v>
      </c>
      <c r="C1403" s="1" t="s">
        <v>76</v>
      </c>
      <c r="D1403" s="1" t="s">
        <v>252</v>
      </c>
      <c r="E1403" s="1" t="s">
        <v>340</v>
      </c>
      <c r="F1403" s="1">
        <v>2020</v>
      </c>
      <c r="G1403" s="1" t="s">
        <v>225</v>
      </c>
      <c r="H1403" s="3">
        <v>182</v>
      </c>
      <c r="I1403" s="3">
        <v>180</v>
      </c>
      <c r="J1403" s="3">
        <v>450</v>
      </c>
      <c r="K1403" s="3">
        <v>2.5</v>
      </c>
      <c r="L1403" s="1" t="s">
        <v>50</v>
      </c>
    </row>
    <row r="1404" spans="1:12" outlineLevel="1" x14ac:dyDescent="0.25">
      <c r="A1404" s="107"/>
      <c r="B1404" s="108"/>
      <c r="C1404" s="107"/>
      <c r="D1404" s="107"/>
      <c r="E1404" s="109" t="s">
        <v>508</v>
      </c>
      <c r="F1404" s="107"/>
      <c r="G1404" s="107"/>
      <c r="H1404" s="110">
        <f>SUBTOTAL(9,H1392:H1403)</f>
        <v>2091.5</v>
      </c>
      <c r="I1404" s="110">
        <f>SUBTOTAL(9,I1392:I1403)</f>
        <v>1956.5</v>
      </c>
      <c r="J1404" s="110">
        <f>SUBTOTAL(9,J1392:J1403)</f>
        <v>17731.00775740479</v>
      </c>
      <c r="K1404" s="110"/>
      <c r="L1404" s="107"/>
    </row>
    <row r="1405" spans="1:12" outlineLevel="2" x14ac:dyDescent="0.25">
      <c r="A1405" s="5">
        <v>25815</v>
      </c>
      <c r="B1405" s="105" t="s">
        <v>383</v>
      </c>
      <c r="C1405" s="5" t="s">
        <v>114</v>
      </c>
      <c r="D1405" s="5" t="s">
        <v>246</v>
      </c>
      <c r="E1405" s="5" t="s">
        <v>350</v>
      </c>
      <c r="F1405" s="5">
        <v>2020</v>
      </c>
      <c r="G1405" s="5" t="s">
        <v>225</v>
      </c>
      <c r="H1405" s="6">
        <v>19</v>
      </c>
      <c r="I1405" s="6">
        <v>8</v>
      </c>
      <c r="J1405" s="6">
        <v>40</v>
      </c>
      <c r="K1405" s="6">
        <v>5</v>
      </c>
      <c r="L1405" s="5" t="s">
        <v>50</v>
      </c>
    </row>
    <row r="1406" spans="1:12" outlineLevel="2" x14ac:dyDescent="0.25">
      <c r="A1406" s="1">
        <v>25035</v>
      </c>
      <c r="B1406" s="74" t="s">
        <v>396</v>
      </c>
      <c r="C1406" s="1" t="s">
        <v>181</v>
      </c>
      <c r="D1406" s="1" t="s">
        <v>246</v>
      </c>
      <c r="E1406" s="1" t="s">
        <v>350</v>
      </c>
      <c r="F1406" s="1">
        <v>2020</v>
      </c>
      <c r="G1406" s="1" t="s">
        <v>225</v>
      </c>
      <c r="H1406" s="3">
        <v>10</v>
      </c>
      <c r="I1406" s="3">
        <v>4</v>
      </c>
      <c r="J1406" s="3">
        <v>44</v>
      </c>
      <c r="K1406" s="3">
        <v>11</v>
      </c>
      <c r="L1406" s="1" t="s">
        <v>50</v>
      </c>
    </row>
    <row r="1407" spans="1:12" outlineLevel="2" x14ac:dyDescent="0.25">
      <c r="A1407" s="1">
        <v>25040</v>
      </c>
      <c r="B1407" s="74" t="s">
        <v>396</v>
      </c>
      <c r="C1407" s="1" t="s">
        <v>31</v>
      </c>
      <c r="D1407" s="1" t="s">
        <v>246</v>
      </c>
      <c r="E1407" s="1" t="s">
        <v>350</v>
      </c>
      <c r="F1407" s="1">
        <v>2020</v>
      </c>
      <c r="G1407" s="1" t="s">
        <v>225</v>
      </c>
      <c r="H1407" s="3">
        <v>206</v>
      </c>
      <c r="I1407" s="3">
        <v>196</v>
      </c>
      <c r="J1407" s="3">
        <v>2060</v>
      </c>
      <c r="K1407" s="3">
        <v>10</v>
      </c>
      <c r="L1407" s="1" t="s">
        <v>50</v>
      </c>
    </row>
    <row r="1408" spans="1:12" outlineLevel="2" x14ac:dyDescent="0.25">
      <c r="A1408" s="1">
        <v>25797</v>
      </c>
      <c r="B1408" s="74" t="s">
        <v>396</v>
      </c>
      <c r="C1408" s="1" t="s">
        <v>182</v>
      </c>
      <c r="D1408" s="1" t="s">
        <v>246</v>
      </c>
      <c r="E1408" s="1" t="s">
        <v>350</v>
      </c>
      <c r="F1408" s="1">
        <v>2020</v>
      </c>
      <c r="G1408" s="1" t="s">
        <v>225</v>
      </c>
      <c r="H1408" s="3">
        <v>15</v>
      </c>
      <c r="I1408" s="3">
        <v>13</v>
      </c>
      <c r="J1408" s="3">
        <v>100</v>
      </c>
      <c r="K1408" s="3">
        <v>7.6923076923076898</v>
      </c>
      <c r="L1408" s="1" t="s">
        <v>50</v>
      </c>
    </row>
    <row r="1409" spans="1:12" outlineLevel="1" x14ac:dyDescent="0.25">
      <c r="A1409" s="107"/>
      <c r="B1409" s="108"/>
      <c r="C1409" s="107"/>
      <c r="D1409" s="107"/>
      <c r="E1409" s="109" t="s">
        <v>509</v>
      </c>
      <c r="F1409" s="107"/>
      <c r="G1409" s="107"/>
      <c r="H1409" s="110">
        <f>SUBTOTAL(9,H1405:H1408)</f>
        <v>250</v>
      </c>
      <c r="I1409" s="110">
        <f>SUBTOTAL(9,I1405:I1408)</f>
        <v>221</v>
      </c>
      <c r="J1409" s="110">
        <f>SUBTOTAL(9,J1405:J1408)</f>
        <v>2244</v>
      </c>
      <c r="K1409" s="110"/>
      <c r="L1409" s="107"/>
    </row>
    <row r="1410" spans="1:12" outlineLevel="2" x14ac:dyDescent="0.25">
      <c r="A1410" s="5">
        <v>25001</v>
      </c>
      <c r="B1410" s="105" t="s">
        <v>383</v>
      </c>
      <c r="C1410" s="5" t="s">
        <v>128</v>
      </c>
      <c r="D1410" s="5" t="s">
        <v>246</v>
      </c>
      <c r="E1410" s="5" t="s">
        <v>336</v>
      </c>
      <c r="F1410" s="5">
        <v>2020</v>
      </c>
      <c r="G1410" s="5" t="s">
        <v>225</v>
      </c>
      <c r="H1410" s="6">
        <v>82.5</v>
      </c>
      <c r="I1410" s="6">
        <v>80.5</v>
      </c>
      <c r="J1410" s="6">
        <v>412.5</v>
      </c>
      <c r="K1410" s="6">
        <v>5</v>
      </c>
      <c r="L1410" s="5" t="s">
        <v>50</v>
      </c>
    </row>
    <row r="1411" spans="1:12" outlineLevel="2" x14ac:dyDescent="0.25">
      <c r="A1411" s="1">
        <v>25307</v>
      </c>
      <c r="B1411" s="73" t="s">
        <v>383</v>
      </c>
      <c r="C1411" s="1" t="s">
        <v>81</v>
      </c>
      <c r="D1411" s="1" t="s">
        <v>246</v>
      </c>
      <c r="E1411" s="1" t="s">
        <v>336</v>
      </c>
      <c r="F1411" s="1">
        <v>2020</v>
      </c>
      <c r="G1411" s="1" t="s">
        <v>225</v>
      </c>
      <c r="H1411" s="3">
        <v>52.5</v>
      </c>
      <c r="I1411" s="3">
        <v>52.5</v>
      </c>
      <c r="J1411" s="3">
        <v>577.5</v>
      </c>
      <c r="K1411" s="3">
        <v>11</v>
      </c>
      <c r="L1411" s="1" t="s">
        <v>50</v>
      </c>
    </row>
    <row r="1412" spans="1:12" outlineLevel="2" x14ac:dyDescent="0.25">
      <c r="A1412" s="1">
        <v>25324</v>
      </c>
      <c r="B1412" s="73" t="s">
        <v>383</v>
      </c>
      <c r="C1412" s="1" t="s">
        <v>62</v>
      </c>
      <c r="D1412" s="1" t="s">
        <v>246</v>
      </c>
      <c r="E1412" s="1" t="s">
        <v>336</v>
      </c>
      <c r="F1412" s="1">
        <v>2020</v>
      </c>
      <c r="G1412" s="1" t="s">
        <v>225</v>
      </c>
      <c r="H1412" s="3">
        <v>24</v>
      </c>
      <c r="I1412" s="3">
        <v>22</v>
      </c>
      <c r="J1412" s="3">
        <v>110</v>
      </c>
      <c r="K1412" s="3">
        <v>5</v>
      </c>
      <c r="L1412" s="1" t="s">
        <v>50</v>
      </c>
    </row>
    <row r="1413" spans="1:12" outlineLevel="2" x14ac:dyDescent="0.25">
      <c r="A1413" s="1">
        <v>25368</v>
      </c>
      <c r="B1413" s="73" t="s">
        <v>383</v>
      </c>
      <c r="C1413" s="1" t="s">
        <v>201</v>
      </c>
      <c r="D1413" s="1" t="s">
        <v>246</v>
      </c>
      <c r="E1413" s="1" t="s">
        <v>336</v>
      </c>
      <c r="F1413" s="1">
        <v>2020</v>
      </c>
      <c r="G1413" s="1" t="s">
        <v>225</v>
      </c>
      <c r="H1413" s="3">
        <v>383.2</v>
      </c>
      <c r="I1413" s="3">
        <v>367.2</v>
      </c>
      <c r="J1413" s="3">
        <v>2299.1999999999998</v>
      </c>
      <c r="K1413" s="3">
        <v>6</v>
      </c>
      <c r="L1413" s="1" t="s">
        <v>50</v>
      </c>
    </row>
    <row r="1414" spans="1:12" outlineLevel="2" x14ac:dyDescent="0.25">
      <c r="A1414" s="1">
        <v>25488</v>
      </c>
      <c r="B1414" s="73" t="s">
        <v>383</v>
      </c>
      <c r="C1414" s="1" t="s">
        <v>223</v>
      </c>
      <c r="D1414" s="1" t="s">
        <v>246</v>
      </c>
      <c r="E1414" s="1" t="s">
        <v>336</v>
      </c>
      <c r="F1414" s="1">
        <v>2020</v>
      </c>
      <c r="G1414" s="1" t="s">
        <v>225</v>
      </c>
      <c r="H1414" s="3">
        <v>52</v>
      </c>
      <c r="I1414" s="3">
        <v>52</v>
      </c>
      <c r="J1414" s="3">
        <v>312</v>
      </c>
      <c r="K1414" s="3">
        <v>6</v>
      </c>
      <c r="L1414" s="1" t="s">
        <v>50</v>
      </c>
    </row>
    <row r="1415" spans="1:12" outlineLevel="2" x14ac:dyDescent="0.25">
      <c r="A1415" s="1">
        <v>25815</v>
      </c>
      <c r="B1415" s="73" t="s">
        <v>383</v>
      </c>
      <c r="C1415" s="1" t="s">
        <v>114</v>
      </c>
      <c r="D1415" s="1" t="s">
        <v>246</v>
      </c>
      <c r="E1415" s="1" t="s">
        <v>336</v>
      </c>
      <c r="F1415" s="1">
        <v>2020</v>
      </c>
      <c r="G1415" s="1" t="s">
        <v>225</v>
      </c>
      <c r="H1415" s="3">
        <v>1305</v>
      </c>
      <c r="I1415" s="3">
        <v>1285</v>
      </c>
      <c r="J1415" s="3">
        <v>6522.1971820663603</v>
      </c>
      <c r="K1415" s="3">
        <v>4.9978522467941504</v>
      </c>
      <c r="L1415" s="1" t="s">
        <v>50</v>
      </c>
    </row>
    <row r="1416" spans="1:12" outlineLevel="2" x14ac:dyDescent="0.25">
      <c r="A1416" s="1">
        <v>25572</v>
      </c>
      <c r="B1416" s="73" t="s">
        <v>385</v>
      </c>
      <c r="C1416" s="1" t="s">
        <v>75</v>
      </c>
      <c r="D1416" s="1" t="s">
        <v>246</v>
      </c>
      <c r="E1416" s="1" t="s">
        <v>336</v>
      </c>
      <c r="F1416" s="1">
        <v>2020</v>
      </c>
      <c r="G1416" s="1" t="s">
        <v>225</v>
      </c>
      <c r="H1416" s="3">
        <v>4</v>
      </c>
      <c r="I1416" s="3">
        <v>2</v>
      </c>
      <c r="J1416" s="3">
        <v>15</v>
      </c>
      <c r="K1416" s="3">
        <v>5</v>
      </c>
      <c r="L1416" s="1" t="s">
        <v>50</v>
      </c>
    </row>
    <row r="1417" spans="1:12" outlineLevel="2" x14ac:dyDescent="0.25">
      <c r="A1417" s="1">
        <v>25875</v>
      </c>
      <c r="B1417" s="73" t="s">
        <v>386</v>
      </c>
      <c r="C1417" s="1" t="s">
        <v>147</v>
      </c>
      <c r="D1417" s="1" t="s">
        <v>246</v>
      </c>
      <c r="E1417" s="1" t="s">
        <v>336</v>
      </c>
      <c r="F1417" s="1">
        <v>2020</v>
      </c>
      <c r="G1417" s="1" t="s">
        <v>225</v>
      </c>
      <c r="H1417" s="3">
        <v>15</v>
      </c>
      <c r="I1417" s="3">
        <v>5</v>
      </c>
      <c r="J1417" s="3">
        <v>30</v>
      </c>
      <c r="K1417" s="3">
        <v>6</v>
      </c>
      <c r="L1417" s="1" t="s">
        <v>50</v>
      </c>
    </row>
    <row r="1418" spans="1:12" outlineLevel="2" x14ac:dyDescent="0.25">
      <c r="A1418" s="1">
        <v>25086</v>
      </c>
      <c r="B1418" s="73" t="s">
        <v>388</v>
      </c>
      <c r="C1418" s="1" t="s">
        <v>87</v>
      </c>
      <c r="D1418" s="1" t="s">
        <v>246</v>
      </c>
      <c r="E1418" s="1" t="s">
        <v>336</v>
      </c>
      <c r="F1418" s="1">
        <v>2020</v>
      </c>
      <c r="G1418" s="1" t="s">
        <v>225</v>
      </c>
      <c r="H1418" s="3">
        <v>25</v>
      </c>
      <c r="I1418" s="3">
        <v>3</v>
      </c>
      <c r="J1418" s="3">
        <v>45</v>
      </c>
      <c r="K1418" s="3">
        <v>5</v>
      </c>
      <c r="L1418" s="1" t="s">
        <v>50</v>
      </c>
    </row>
    <row r="1419" spans="1:12" outlineLevel="2" x14ac:dyDescent="0.25">
      <c r="A1419" s="1">
        <v>25580</v>
      </c>
      <c r="B1419" s="73" t="s">
        <v>388</v>
      </c>
      <c r="C1419" s="1" t="s">
        <v>120</v>
      </c>
      <c r="D1419" s="1" t="s">
        <v>246</v>
      </c>
      <c r="E1419" s="1" t="s">
        <v>336</v>
      </c>
      <c r="F1419" s="1">
        <v>2020</v>
      </c>
      <c r="G1419" s="1" t="s">
        <v>225</v>
      </c>
      <c r="H1419" s="3">
        <v>41</v>
      </c>
      <c r="I1419" s="3">
        <v>23</v>
      </c>
      <c r="J1419" s="3">
        <v>260</v>
      </c>
      <c r="K1419" s="3">
        <v>10</v>
      </c>
      <c r="L1419" s="1" t="s">
        <v>50</v>
      </c>
    </row>
    <row r="1420" spans="1:12" outlineLevel="2" x14ac:dyDescent="0.25">
      <c r="A1420" s="1">
        <v>25662</v>
      </c>
      <c r="B1420" s="73" t="s">
        <v>388</v>
      </c>
      <c r="C1420" s="1" t="s">
        <v>153</v>
      </c>
      <c r="D1420" s="1" t="s">
        <v>246</v>
      </c>
      <c r="E1420" s="1" t="s">
        <v>336</v>
      </c>
      <c r="F1420" s="1">
        <v>2020</v>
      </c>
      <c r="G1420" s="1" t="s">
        <v>225</v>
      </c>
      <c r="H1420" s="3">
        <v>25</v>
      </c>
      <c r="I1420" s="3">
        <v>7</v>
      </c>
      <c r="J1420" s="3">
        <v>100</v>
      </c>
      <c r="K1420" s="3">
        <v>4</v>
      </c>
      <c r="L1420" s="1" t="s">
        <v>50</v>
      </c>
    </row>
    <row r="1421" spans="1:12" outlineLevel="2" x14ac:dyDescent="0.25">
      <c r="A1421" s="1">
        <v>25805</v>
      </c>
      <c r="B1421" s="74" t="s">
        <v>395</v>
      </c>
      <c r="C1421" s="1" t="s">
        <v>59</v>
      </c>
      <c r="D1421" s="1" t="s">
        <v>246</v>
      </c>
      <c r="E1421" s="1" t="s">
        <v>336</v>
      </c>
      <c r="F1421" s="1">
        <v>2020</v>
      </c>
      <c r="G1421" s="1" t="s">
        <v>225</v>
      </c>
      <c r="H1421" s="3">
        <v>60</v>
      </c>
      <c r="I1421" s="3">
        <v>37</v>
      </c>
      <c r="J1421" s="3">
        <v>259</v>
      </c>
      <c r="K1421" s="3">
        <v>7</v>
      </c>
      <c r="L1421" s="1" t="s">
        <v>50</v>
      </c>
    </row>
    <row r="1422" spans="1:12" outlineLevel="2" x14ac:dyDescent="0.25">
      <c r="A1422" s="1">
        <v>25035</v>
      </c>
      <c r="B1422" s="74" t="s">
        <v>396</v>
      </c>
      <c r="C1422" s="1" t="s">
        <v>181</v>
      </c>
      <c r="D1422" s="1" t="s">
        <v>246</v>
      </c>
      <c r="E1422" s="1" t="s">
        <v>336</v>
      </c>
      <c r="F1422" s="1">
        <v>2020</v>
      </c>
      <c r="G1422" s="1" t="s">
        <v>225</v>
      </c>
      <c r="H1422" s="3">
        <v>1882.7</v>
      </c>
      <c r="I1422" s="3">
        <v>1752.7</v>
      </c>
      <c r="J1422" s="3">
        <v>26290.5</v>
      </c>
      <c r="K1422" s="3">
        <v>15</v>
      </c>
      <c r="L1422" s="1" t="s">
        <v>50</v>
      </c>
    </row>
    <row r="1423" spans="1:12" outlineLevel="2" x14ac:dyDescent="0.25">
      <c r="A1423" s="1">
        <v>25599</v>
      </c>
      <c r="B1423" s="74" t="s">
        <v>396</v>
      </c>
      <c r="C1423" s="1" t="s">
        <v>222</v>
      </c>
      <c r="D1423" s="1" t="s">
        <v>246</v>
      </c>
      <c r="E1423" s="1" t="s">
        <v>336</v>
      </c>
      <c r="F1423" s="1">
        <v>2020</v>
      </c>
      <c r="G1423" s="1" t="s">
        <v>225</v>
      </c>
      <c r="H1423" s="3">
        <v>384</v>
      </c>
      <c r="I1423" s="3">
        <v>324</v>
      </c>
      <c r="J1423" s="3">
        <v>1944</v>
      </c>
      <c r="K1423" s="3">
        <v>6</v>
      </c>
      <c r="L1423" s="1" t="s">
        <v>50</v>
      </c>
    </row>
    <row r="1424" spans="1:12" outlineLevel="2" x14ac:dyDescent="0.25">
      <c r="A1424" s="1">
        <v>25123</v>
      </c>
      <c r="B1424" s="74" t="s">
        <v>396</v>
      </c>
      <c r="C1424" s="1" t="s">
        <v>152</v>
      </c>
      <c r="D1424" s="1" t="s">
        <v>246</v>
      </c>
      <c r="E1424" s="1" t="s">
        <v>336</v>
      </c>
      <c r="F1424" s="1">
        <v>2020</v>
      </c>
      <c r="G1424" s="1" t="s">
        <v>225</v>
      </c>
      <c r="H1424" s="3">
        <v>941</v>
      </c>
      <c r="I1424" s="3">
        <v>935</v>
      </c>
      <c r="J1424" s="3">
        <v>5610</v>
      </c>
      <c r="K1424" s="3">
        <v>6</v>
      </c>
      <c r="L1424" s="1" t="s">
        <v>50</v>
      </c>
    </row>
    <row r="1425" spans="1:12" outlineLevel="2" x14ac:dyDescent="0.25">
      <c r="A1425" s="1">
        <v>25245</v>
      </c>
      <c r="B1425" s="74" t="s">
        <v>396</v>
      </c>
      <c r="C1425" s="1" t="s">
        <v>173</v>
      </c>
      <c r="D1425" s="1" t="s">
        <v>246</v>
      </c>
      <c r="E1425" s="1" t="s">
        <v>336</v>
      </c>
      <c r="F1425" s="1">
        <v>2020</v>
      </c>
      <c r="G1425" s="1" t="s">
        <v>225</v>
      </c>
      <c r="H1425" s="3">
        <v>977</v>
      </c>
      <c r="I1425" s="3">
        <v>977</v>
      </c>
      <c r="J1425" s="3">
        <v>9770</v>
      </c>
      <c r="K1425" s="3">
        <v>10</v>
      </c>
      <c r="L1425" s="1" t="s">
        <v>50</v>
      </c>
    </row>
    <row r="1426" spans="1:12" outlineLevel="2" x14ac:dyDescent="0.25">
      <c r="A1426" s="1">
        <v>25386</v>
      </c>
      <c r="B1426" s="74" t="s">
        <v>396</v>
      </c>
      <c r="C1426" s="1" t="s">
        <v>88</v>
      </c>
      <c r="D1426" s="1" t="s">
        <v>246</v>
      </c>
      <c r="E1426" s="1" t="s">
        <v>336</v>
      </c>
      <c r="F1426" s="1">
        <v>2020</v>
      </c>
      <c r="G1426" s="1" t="s">
        <v>225</v>
      </c>
      <c r="H1426" s="3">
        <v>1817</v>
      </c>
      <c r="I1426" s="3">
        <v>1789</v>
      </c>
      <c r="J1426" s="3">
        <v>25046</v>
      </c>
      <c r="K1426" s="3">
        <v>14</v>
      </c>
      <c r="L1426" s="1" t="s">
        <v>50</v>
      </c>
    </row>
    <row r="1427" spans="1:12" outlineLevel="2" x14ac:dyDescent="0.25">
      <c r="A1427" s="1">
        <v>25596</v>
      </c>
      <c r="B1427" s="74" t="s">
        <v>396</v>
      </c>
      <c r="C1427" s="1" t="s">
        <v>161</v>
      </c>
      <c r="D1427" s="1" t="s">
        <v>246</v>
      </c>
      <c r="E1427" s="1" t="s">
        <v>336</v>
      </c>
      <c r="F1427" s="1">
        <v>2020</v>
      </c>
      <c r="G1427" s="1" t="s">
        <v>225</v>
      </c>
      <c r="H1427" s="3">
        <v>541</v>
      </c>
      <c r="I1427" s="3">
        <v>461</v>
      </c>
      <c r="J1427" s="3">
        <v>5412</v>
      </c>
      <c r="K1427" s="3">
        <v>12</v>
      </c>
      <c r="L1427" s="1" t="s">
        <v>50</v>
      </c>
    </row>
    <row r="1428" spans="1:12" outlineLevel="2" x14ac:dyDescent="0.25">
      <c r="A1428" s="1">
        <v>25645</v>
      </c>
      <c r="B1428" s="74" t="s">
        <v>396</v>
      </c>
      <c r="C1428" s="1" t="s">
        <v>221</v>
      </c>
      <c r="D1428" s="1" t="s">
        <v>246</v>
      </c>
      <c r="E1428" s="1" t="s">
        <v>336</v>
      </c>
      <c r="F1428" s="1">
        <v>2020</v>
      </c>
      <c r="G1428" s="1" t="s">
        <v>225</v>
      </c>
      <c r="H1428" s="3">
        <v>95</v>
      </c>
      <c r="I1428" s="3">
        <v>82</v>
      </c>
      <c r="J1428" s="3">
        <v>574</v>
      </c>
      <c r="K1428" s="3">
        <v>7</v>
      </c>
      <c r="L1428" s="1" t="s">
        <v>50</v>
      </c>
    </row>
    <row r="1429" spans="1:12" outlineLevel="2" x14ac:dyDescent="0.25">
      <c r="A1429" s="1">
        <v>25878</v>
      </c>
      <c r="B1429" s="74" t="s">
        <v>396</v>
      </c>
      <c r="C1429" s="1" t="s">
        <v>76</v>
      </c>
      <c r="D1429" s="1" t="s">
        <v>246</v>
      </c>
      <c r="E1429" s="1" t="s">
        <v>336</v>
      </c>
      <c r="F1429" s="1">
        <v>2020</v>
      </c>
      <c r="G1429" s="1" t="s">
        <v>225</v>
      </c>
      <c r="H1429" s="3">
        <v>697</v>
      </c>
      <c r="I1429" s="3">
        <v>697</v>
      </c>
      <c r="J1429" s="3">
        <v>6970</v>
      </c>
      <c r="K1429" s="3">
        <v>10</v>
      </c>
      <c r="L1429" s="1" t="s">
        <v>50</v>
      </c>
    </row>
    <row r="1430" spans="1:12" outlineLevel="1" x14ac:dyDescent="0.25">
      <c r="A1430" s="107"/>
      <c r="B1430" s="108"/>
      <c r="C1430" s="107"/>
      <c r="D1430" s="107"/>
      <c r="E1430" s="109" t="s">
        <v>510</v>
      </c>
      <c r="F1430" s="107"/>
      <c r="G1430" s="107"/>
      <c r="H1430" s="110">
        <f>SUBTOTAL(9,H1410:H1429)</f>
        <v>9403.9</v>
      </c>
      <c r="I1430" s="110">
        <f>SUBTOTAL(9,I1410:I1429)</f>
        <v>8953.9</v>
      </c>
      <c r="J1430" s="110">
        <f>SUBTOTAL(9,J1410:J1429)</f>
        <v>92558.897182066357</v>
      </c>
      <c r="K1430" s="110"/>
      <c r="L1430" s="107"/>
    </row>
    <row r="1431" spans="1:12" outlineLevel="2" x14ac:dyDescent="0.25">
      <c r="A1431" s="5">
        <v>25001</v>
      </c>
      <c r="B1431" s="105" t="s">
        <v>383</v>
      </c>
      <c r="C1431" s="5" t="s">
        <v>128</v>
      </c>
      <c r="D1431" s="5" t="s">
        <v>246</v>
      </c>
      <c r="E1431" s="5" t="s">
        <v>309</v>
      </c>
      <c r="F1431" s="5">
        <v>2020</v>
      </c>
      <c r="G1431" s="5" t="s">
        <v>225</v>
      </c>
      <c r="H1431" s="6">
        <v>2</v>
      </c>
      <c r="I1431" s="6">
        <v>2</v>
      </c>
      <c r="J1431" s="6">
        <v>16</v>
      </c>
      <c r="K1431" s="6">
        <v>8</v>
      </c>
      <c r="L1431" s="5" t="s">
        <v>50</v>
      </c>
    </row>
    <row r="1432" spans="1:12" outlineLevel="2" x14ac:dyDescent="0.25">
      <c r="A1432" s="1">
        <v>25483</v>
      </c>
      <c r="B1432" s="73" t="s">
        <v>383</v>
      </c>
      <c r="C1432" s="1" t="s">
        <v>204</v>
      </c>
      <c r="D1432" s="1" t="s">
        <v>246</v>
      </c>
      <c r="E1432" s="1" t="s">
        <v>309</v>
      </c>
      <c r="F1432" s="1">
        <v>2020</v>
      </c>
      <c r="G1432" s="1" t="s">
        <v>225</v>
      </c>
      <c r="H1432" s="3">
        <v>36</v>
      </c>
      <c r="I1432" s="3">
        <v>16</v>
      </c>
      <c r="J1432" s="3">
        <v>96</v>
      </c>
      <c r="K1432" s="3">
        <v>6</v>
      </c>
      <c r="L1432" s="1" t="s">
        <v>50</v>
      </c>
    </row>
    <row r="1433" spans="1:12" outlineLevel="2" x14ac:dyDescent="0.25">
      <c r="A1433" s="1">
        <v>25612</v>
      </c>
      <c r="B1433" s="73" t="s">
        <v>383</v>
      </c>
      <c r="C1433" s="1" t="s">
        <v>34</v>
      </c>
      <c r="D1433" s="1" t="s">
        <v>246</v>
      </c>
      <c r="E1433" s="1" t="s">
        <v>309</v>
      </c>
      <c r="F1433" s="1">
        <v>2020</v>
      </c>
      <c r="G1433" s="1" t="s">
        <v>225</v>
      </c>
      <c r="H1433" s="3">
        <v>102</v>
      </c>
      <c r="I1433" s="3">
        <v>82</v>
      </c>
      <c r="J1433" s="3">
        <v>410</v>
      </c>
      <c r="K1433" s="3">
        <v>5</v>
      </c>
      <c r="L1433" s="1" t="s">
        <v>50</v>
      </c>
    </row>
    <row r="1434" spans="1:12" outlineLevel="2" x14ac:dyDescent="0.25">
      <c r="A1434" s="1">
        <v>25040</v>
      </c>
      <c r="B1434" s="74" t="s">
        <v>396</v>
      </c>
      <c r="C1434" s="1" t="s">
        <v>31</v>
      </c>
      <c r="D1434" s="1" t="s">
        <v>246</v>
      </c>
      <c r="E1434" s="1" t="s">
        <v>309</v>
      </c>
      <c r="F1434" s="1">
        <v>2020</v>
      </c>
      <c r="G1434" s="1" t="s">
        <v>225</v>
      </c>
      <c r="H1434" s="3">
        <v>52</v>
      </c>
      <c r="I1434" s="3">
        <v>47</v>
      </c>
      <c r="J1434" s="3">
        <v>376</v>
      </c>
      <c r="K1434" s="3">
        <v>8</v>
      </c>
      <c r="L1434" s="1" t="s">
        <v>50</v>
      </c>
    </row>
    <row r="1435" spans="1:12" outlineLevel="2" x14ac:dyDescent="0.25">
      <c r="A1435" s="1">
        <v>25599</v>
      </c>
      <c r="B1435" s="74" t="s">
        <v>396</v>
      </c>
      <c r="C1435" s="1" t="s">
        <v>222</v>
      </c>
      <c r="D1435" s="1" t="s">
        <v>246</v>
      </c>
      <c r="E1435" s="1" t="s">
        <v>309</v>
      </c>
      <c r="F1435" s="1">
        <v>2020</v>
      </c>
      <c r="G1435" s="1" t="s">
        <v>225</v>
      </c>
      <c r="H1435" s="3">
        <v>135</v>
      </c>
      <c r="I1435" s="3">
        <v>35</v>
      </c>
      <c r="J1435" s="3">
        <v>210</v>
      </c>
      <c r="K1435" s="3">
        <v>6</v>
      </c>
      <c r="L1435" s="1" t="s">
        <v>50</v>
      </c>
    </row>
    <row r="1436" spans="1:12" outlineLevel="1" x14ac:dyDescent="0.25">
      <c r="A1436" s="107"/>
      <c r="B1436" s="108"/>
      <c r="C1436" s="107"/>
      <c r="D1436" s="107"/>
      <c r="E1436" s="109" t="s">
        <v>511</v>
      </c>
      <c r="F1436" s="107"/>
      <c r="G1436" s="107"/>
      <c r="H1436" s="110">
        <f>SUBTOTAL(9,H1431:H1435)</f>
        <v>327</v>
      </c>
      <c r="I1436" s="110">
        <f>SUBTOTAL(9,I1431:I1435)</f>
        <v>182</v>
      </c>
      <c r="J1436" s="110">
        <f>SUBTOTAL(9,J1431:J1435)</f>
        <v>1108</v>
      </c>
      <c r="K1436" s="110"/>
      <c r="L1436" s="107"/>
    </row>
    <row r="1437" spans="1:12" outlineLevel="2" x14ac:dyDescent="0.25">
      <c r="A1437" s="5">
        <v>25377</v>
      </c>
      <c r="B1437" s="105" t="s">
        <v>387</v>
      </c>
      <c r="C1437" s="5" t="s">
        <v>72</v>
      </c>
      <c r="D1437" s="5" t="s">
        <v>303</v>
      </c>
      <c r="E1437" s="5" t="s">
        <v>304</v>
      </c>
      <c r="F1437" s="5">
        <v>2020</v>
      </c>
      <c r="G1437" s="5" t="s">
        <v>225</v>
      </c>
      <c r="H1437" s="6">
        <v>1</v>
      </c>
      <c r="I1437" s="6">
        <v>1</v>
      </c>
      <c r="J1437" s="6">
        <v>3</v>
      </c>
      <c r="K1437" s="6">
        <v>3</v>
      </c>
      <c r="L1437" s="5" t="s">
        <v>50</v>
      </c>
    </row>
    <row r="1438" spans="1:12" outlineLevel="1" x14ac:dyDescent="0.25">
      <c r="A1438" s="107"/>
      <c r="B1438" s="111"/>
      <c r="C1438" s="107"/>
      <c r="D1438" s="107"/>
      <c r="E1438" s="109" t="s">
        <v>512</v>
      </c>
      <c r="F1438" s="107"/>
      <c r="G1438" s="107"/>
      <c r="H1438" s="110">
        <f>SUBTOTAL(9,H1437:H1437)</f>
        <v>1</v>
      </c>
      <c r="I1438" s="110">
        <f>SUBTOTAL(9,I1437:I1437)</f>
        <v>1</v>
      </c>
      <c r="J1438" s="110">
        <f>SUBTOTAL(9,J1437:J1437)</f>
        <v>3</v>
      </c>
      <c r="K1438" s="110"/>
      <c r="L1438" s="107"/>
    </row>
    <row r="1439" spans="1:12" outlineLevel="2" x14ac:dyDescent="0.25">
      <c r="A1439" s="5">
        <v>25001</v>
      </c>
      <c r="B1439" s="105" t="s">
        <v>383</v>
      </c>
      <c r="C1439" s="5" t="s">
        <v>128</v>
      </c>
      <c r="D1439" s="5" t="s">
        <v>260</v>
      </c>
      <c r="E1439" s="5" t="s">
        <v>261</v>
      </c>
      <c r="F1439" s="5">
        <v>2020</v>
      </c>
      <c r="G1439" s="5" t="s">
        <v>225</v>
      </c>
      <c r="H1439" s="6">
        <v>1.1000000000000001</v>
      </c>
      <c r="I1439" s="6">
        <v>1.1000000000000001</v>
      </c>
      <c r="J1439" s="6">
        <v>5.5</v>
      </c>
      <c r="K1439" s="6">
        <v>5</v>
      </c>
      <c r="L1439" s="5" t="s">
        <v>50</v>
      </c>
    </row>
    <row r="1440" spans="1:12" outlineLevel="2" x14ac:dyDescent="0.25">
      <c r="A1440" s="1">
        <v>25320</v>
      </c>
      <c r="B1440" s="73" t="s">
        <v>385</v>
      </c>
      <c r="C1440" s="1" t="s">
        <v>154</v>
      </c>
      <c r="D1440" s="1" t="s">
        <v>260</v>
      </c>
      <c r="E1440" s="1" t="s">
        <v>261</v>
      </c>
      <c r="F1440" s="1">
        <v>2020</v>
      </c>
      <c r="G1440" s="1" t="s">
        <v>225</v>
      </c>
      <c r="H1440" s="3">
        <v>27</v>
      </c>
      <c r="I1440" s="3">
        <v>23</v>
      </c>
      <c r="J1440" s="3">
        <v>322</v>
      </c>
      <c r="K1440" s="3">
        <v>14</v>
      </c>
      <c r="L1440" s="1" t="s">
        <v>50</v>
      </c>
    </row>
    <row r="1441" spans="1:12" outlineLevel="2" x14ac:dyDescent="0.25">
      <c r="A1441" s="1">
        <v>25851</v>
      </c>
      <c r="B1441" s="73" t="s">
        <v>386</v>
      </c>
      <c r="C1441" s="1" t="s">
        <v>129</v>
      </c>
      <c r="D1441" s="1" t="s">
        <v>260</v>
      </c>
      <c r="E1441" s="1" t="s">
        <v>261</v>
      </c>
      <c r="F1441" s="1">
        <v>2020</v>
      </c>
      <c r="G1441" s="1" t="s">
        <v>225</v>
      </c>
      <c r="H1441" s="3">
        <v>0.5</v>
      </c>
      <c r="I1441" s="3">
        <v>0.30000000000000004</v>
      </c>
      <c r="J1441" s="3">
        <v>1.5000000000000002</v>
      </c>
      <c r="K1441" s="3">
        <v>5</v>
      </c>
      <c r="L1441" s="1" t="s">
        <v>50</v>
      </c>
    </row>
    <row r="1442" spans="1:12" outlineLevel="2" x14ac:dyDescent="0.25">
      <c r="A1442" s="1">
        <v>25086</v>
      </c>
      <c r="B1442" s="73" t="s">
        <v>388</v>
      </c>
      <c r="C1442" s="1" t="s">
        <v>87</v>
      </c>
      <c r="D1442" s="1" t="s">
        <v>260</v>
      </c>
      <c r="E1442" s="1" t="s">
        <v>261</v>
      </c>
      <c r="F1442" s="1">
        <v>2020</v>
      </c>
      <c r="G1442" s="1" t="s">
        <v>225</v>
      </c>
      <c r="H1442" s="3">
        <v>18</v>
      </c>
      <c r="I1442" s="3">
        <v>14</v>
      </c>
      <c r="J1442" s="3">
        <v>112</v>
      </c>
      <c r="K1442" s="3">
        <v>8</v>
      </c>
      <c r="L1442" s="1" t="s">
        <v>50</v>
      </c>
    </row>
    <row r="1443" spans="1:12" outlineLevel="2" x14ac:dyDescent="0.25">
      <c r="A1443" s="1">
        <v>25580</v>
      </c>
      <c r="B1443" s="73" t="s">
        <v>388</v>
      </c>
      <c r="C1443" s="1" t="s">
        <v>120</v>
      </c>
      <c r="D1443" s="1" t="s">
        <v>260</v>
      </c>
      <c r="E1443" s="1" t="s">
        <v>261</v>
      </c>
      <c r="F1443" s="1">
        <v>2020</v>
      </c>
      <c r="G1443" s="1" t="s">
        <v>225</v>
      </c>
      <c r="H1443" s="3">
        <v>17</v>
      </c>
      <c r="I1443" s="3">
        <v>17</v>
      </c>
      <c r="J1443" s="3">
        <v>85</v>
      </c>
      <c r="K1443" s="3">
        <v>5</v>
      </c>
      <c r="L1443" s="1" t="s">
        <v>50</v>
      </c>
    </row>
    <row r="1444" spans="1:12" s="18" customFormat="1" outlineLevel="2" x14ac:dyDescent="0.25">
      <c r="A1444" s="1">
        <v>25662</v>
      </c>
      <c r="B1444" s="73" t="s">
        <v>388</v>
      </c>
      <c r="C1444" s="1" t="s">
        <v>153</v>
      </c>
      <c r="D1444" s="1" t="s">
        <v>260</v>
      </c>
      <c r="E1444" s="1" t="s">
        <v>261</v>
      </c>
      <c r="F1444" s="1">
        <v>2020</v>
      </c>
      <c r="G1444" s="1" t="s">
        <v>225</v>
      </c>
      <c r="H1444" s="3">
        <v>53</v>
      </c>
      <c r="I1444" s="3">
        <v>32</v>
      </c>
      <c r="J1444" s="3">
        <v>212</v>
      </c>
      <c r="K1444" s="3">
        <v>4</v>
      </c>
      <c r="L1444" s="1" t="s">
        <v>50</v>
      </c>
    </row>
    <row r="1445" spans="1:12" outlineLevel="2" x14ac:dyDescent="0.25">
      <c r="A1445" s="1">
        <v>25053</v>
      </c>
      <c r="B1445" s="74" t="s">
        <v>395</v>
      </c>
      <c r="C1445" s="1" t="s">
        <v>84</v>
      </c>
      <c r="D1445" s="1" t="s">
        <v>260</v>
      </c>
      <c r="E1445" s="1" t="s">
        <v>261</v>
      </c>
      <c r="F1445" s="1">
        <v>2020</v>
      </c>
      <c r="G1445" s="1" t="s">
        <v>225</v>
      </c>
      <c r="H1445" s="3">
        <v>11</v>
      </c>
      <c r="I1445" s="3">
        <v>8</v>
      </c>
      <c r="J1445" s="3">
        <v>56</v>
      </c>
      <c r="K1445" s="3">
        <v>7</v>
      </c>
      <c r="L1445" s="1" t="s">
        <v>50</v>
      </c>
    </row>
    <row r="1446" spans="1:12" outlineLevel="2" x14ac:dyDescent="0.25">
      <c r="A1446" s="1">
        <v>25035</v>
      </c>
      <c r="B1446" s="74" t="s">
        <v>396</v>
      </c>
      <c r="C1446" s="1" t="s">
        <v>181</v>
      </c>
      <c r="D1446" s="1" t="s">
        <v>260</v>
      </c>
      <c r="E1446" s="1" t="s">
        <v>261</v>
      </c>
      <c r="F1446" s="1">
        <v>2020</v>
      </c>
      <c r="G1446" s="1" t="s">
        <v>225</v>
      </c>
      <c r="H1446" s="3">
        <v>12</v>
      </c>
      <c r="I1446" s="3">
        <v>6</v>
      </c>
      <c r="J1446" s="3">
        <v>114</v>
      </c>
      <c r="K1446" s="3">
        <v>19</v>
      </c>
      <c r="L1446" s="1" t="s">
        <v>50</v>
      </c>
    </row>
    <row r="1447" spans="1:12" outlineLevel="2" x14ac:dyDescent="0.25">
      <c r="A1447" s="1">
        <v>25386</v>
      </c>
      <c r="B1447" s="74" t="s">
        <v>396</v>
      </c>
      <c r="C1447" s="1" t="s">
        <v>88</v>
      </c>
      <c r="D1447" s="1" t="s">
        <v>260</v>
      </c>
      <c r="E1447" s="1" t="s">
        <v>261</v>
      </c>
      <c r="F1447" s="1">
        <v>2020</v>
      </c>
      <c r="G1447" s="1" t="s">
        <v>225</v>
      </c>
      <c r="H1447" s="3">
        <v>156</v>
      </c>
      <c r="I1447" s="3">
        <v>134</v>
      </c>
      <c r="J1447" s="3">
        <v>1145.4838709677399</v>
      </c>
      <c r="K1447" s="3">
        <v>8.5483870967741904</v>
      </c>
      <c r="L1447" s="1" t="s">
        <v>50</v>
      </c>
    </row>
    <row r="1448" spans="1:12" outlineLevel="2" x14ac:dyDescent="0.25">
      <c r="A1448" s="1">
        <v>25797</v>
      </c>
      <c r="B1448" s="74" t="s">
        <v>396</v>
      </c>
      <c r="C1448" s="1" t="s">
        <v>182</v>
      </c>
      <c r="D1448" s="1" t="s">
        <v>260</v>
      </c>
      <c r="E1448" s="1" t="s">
        <v>261</v>
      </c>
      <c r="F1448" s="1">
        <v>2020</v>
      </c>
      <c r="G1448" s="1" t="s">
        <v>225</v>
      </c>
      <c r="H1448" s="3">
        <v>12.4</v>
      </c>
      <c r="I1448" s="3">
        <v>11.4</v>
      </c>
      <c r="J1448" s="3">
        <v>114</v>
      </c>
      <c r="K1448" s="3">
        <v>10</v>
      </c>
      <c r="L1448" s="1" t="s">
        <v>50</v>
      </c>
    </row>
    <row r="1449" spans="1:12" outlineLevel="1" x14ac:dyDescent="0.25">
      <c r="A1449" s="107"/>
      <c r="B1449" s="108"/>
      <c r="C1449" s="107"/>
      <c r="D1449" s="107"/>
      <c r="E1449" s="109" t="s">
        <v>513</v>
      </c>
      <c r="F1449" s="107"/>
      <c r="G1449" s="107"/>
      <c r="H1449" s="110">
        <f>SUBTOTAL(9,H1439:H1448)</f>
        <v>308</v>
      </c>
      <c r="I1449" s="110">
        <f>SUBTOTAL(9,I1439:I1448)</f>
        <v>246.8</v>
      </c>
      <c r="J1449" s="110">
        <f>SUBTOTAL(9,J1439:J1448)</f>
        <v>2167.4838709677397</v>
      </c>
      <c r="K1449" s="110"/>
      <c r="L1449" s="107"/>
    </row>
    <row r="1450" spans="1:12" outlineLevel="2" x14ac:dyDescent="0.25">
      <c r="A1450" s="5">
        <v>25758</v>
      </c>
      <c r="B1450" s="106" t="s">
        <v>392</v>
      </c>
      <c r="C1450" s="5" t="s">
        <v>111</v>
      </c>
      <c r="D1450" s="5" t="s">
        <v>270</v>
      </c>
      <c r="E1450" s="5" t="s">
        <v>271</v>
      </c>
      <c r="F1450" s="5">
        <v>2020</v>
      </c>
      <c r="G1450" s="5" t="s">
        <v>225</v>
      </c>
      <c r="H1450" s="6">
        <v>5</v>
      </c>
      <c r="I1450" s="6">
        <v>5</v>
      </c>
      <c r="J1450" s="6">
        <v>30</v>
      </c>
      <c r="K1450" s="6">
        <v>6</v>
      </c>
      <c r="L1450" s="5" t="s">
        <v>50</v>
      </c>
    </row>
    <row r="1451" spans="1:12" outlineLevel="1" x14ac:dyDescent="0.25">
      <c r="A1451" s="107"/>
      <c r="B1451" s="108"/>
      <c r="C1451" s="107"/>
      <c r="D1451" s="107"/>
      <c r="E1451" s="109" t="s">
        <v>514</v>
      </c>
      <c r="F1451" s="107"/>
      <c r="G1451" s="107"/>
      <c r="H1451" s="110">
        <f>SUBTOTAL(9,H1450:H1450)</f>
        <v>5</v>
      </c>
      <c r="I1451" s="110">
        <f>SUBTOTAL(9,I1450:I1450)</f>
        <v>5</v>
      </c>
      <c r="J1451" s="110">
        <f>SUBTOTAL(9,J1450:J1450)</f>
        <v>30</v>
      </c>
      <c r="K1451" s="110"/>
      <c r="L1451" s="107"/>
    </row>
    <row r="1452" spans="1:12" outlineLevel="2" x14ac:dyDescent="0.25">
      <c r="A1452" s="5">
        <v>25001</v>
      </c>
      <c r="B1452" s="105" t="s">
        <v>383</v>
      </c>
      <c r="C1452" s="5" t="s">
        <v>128</v>
      </c>
      <c r="D1452" s="5" t="s">
        <v>36</v>
      </c>
      <c r="E1452" s="5" t="s">
        <v>189</v>
      </c>
      <c r="F1452" s="5">
        <v>2020</v>
      </c>
      <c r="G1452" s="5" t="s">
        <v>3</v>
      </c>
      <c r="H1452" s="6">
        <v>1</v>
      </c>
      <c r="I1452" s="6">
        <v>0.8</v>
      </c>
      <c r="J1452" s="6">
        <v>0.8</v>
      </c>
      <c r="K1452" s="6">
        <v>1</v>
      </c>
      <c r="L1452" s="5" t="s">
        <v>4</v>
      </c>
    </row>
    <row r="1453" spans="1:12" outlineLevel="2" x14ac:dyDescent="0.25">
      <c r="A1453" s="1">
        <v>25001</v>
      </c>
      <c r="B1453" s="73" t="s">
        <v>383</v>
      </c>
      <c r="C1453" s="1" t="s">
        <v>128</v>
      </c>
      <c r="D1453" s="1" t="s">
        <v>36</v>
      </c>
      <c r="E1453" s="1" t="s">
        <v>189</v>
      </c>
      <c r="F1453" s="1">
        <v>2020</v>
      </c>
      <c r="G1453" s="1" t="s">
        <v>11</v>
      </c>
      <c r="H1453" s="3">
        <v>0.6</v>
      </c>
      <c r="I1453" s="3">
        <v>0.5</v>
      </c>
      <c r="J1453" s="3">
        <v>0.5</v>
      </c>
      <c r="K1453" s="3">
        <v>1</v>
      </c>
      <c r="L1453" s="1" t="s">
        <v>4</v>
      </c>
    </row>
    <row r="1454" spans="1:12" outlineLevel="1" x14ac:dyDescent="0.25">
      <c r="A1454" s="107"/>
      <c r="B1454" s="111"/>
      <c r="C1454" s="107"/>
      <c r="D1454" s="107"/>
      <c r="E1454" s="109" t="s">
        <v>515</v>
      </c>
      <c r="F1454" s="107"/>
      <c r="G1454" s="107"/>
      <c r="H1454" s="110">
        <f>SUBTOTAL(9,H1452:H1453)</f>
        <v>1.6</v>
      </c>
      <c r="I1454" s="110">
        <f>SUBTOTAL(9,I1452:I1453)</f>
        <v>1.3</v>
      </c>
      <c r="J1454" s="110">
        <f>SUBTOTAL(9,J1452:J1453)</f>
        <v>1.3</v>
      </c>
      <c r="K1454" s="110"/>
      <c r="L1454" s="107"/>
    </row>
    <row r="1455" spans="1:12" outlineLevel="2" x14ac:dyDescent="0.25">
      <c r="A1455" s="5">
        <v>25436</v>
      </c>
      <c r="B1455" s="105" t="s">
        <v>384</v>
      </c>
      <c r="C1455" s="5" t="s">
        <v>51</v>
      </c>
      <c r="D1455" s="5" t="s">
        <v>228</v>
      </c>
      <c r="E1455" s="5" t="s">
        <v>229</v>
      </c>
      <c r="F1455" s="5">
        <v>2020</v>
      </c>
      <c r="G1455" s="5" t="s">
        <v>225</v>
      </c>
      <c r="H1455" s="6">
        <v>2.5</v>
      </c>
      <c r="I1455" s="6">
        <v>2</v>
      </c>
      <c r="J1455" s="6">
        <v>10</v>
      </c>
      <c r="K1455" s="6">
        <v>5</v>
      </c>
      <c r="L1455" s="5" t="s">
        <v>50</v>
      </c>
    </row>
    <row r="1456" spans="1:12" outlineLevel="2" x14ac:dyDescent="0.25">
      <c r="A1456" s="1">
        <v>25772</v>
      </c>
      <c r="B1456" s="73" t="s">
        <v>384</v>
      </c>
      <c r="C1456" s="1" t="s">
        <v>38</v>
      </c>
      <c r="D1456" s="1" t="s">
        <v>228</v>
      </c>
      <c r="E1456" s="1" t="s">
        <v>229</v>
      </c>
      <c r="F1456" s="1">
        <v>2020</v>
      </c>
      <c r="G1456" s="1" t="s">
        <v>225</v>
      </c>
      <c r="H1456" s="3">
        <v>2</v>
      </c>
      <c r="I1456" s="3">
        <v>2</v>
      </c>
      <c r="J1456" s="3">
        <v>8</v>
      </c>
      <c r="K1456" s="3">
        <v>4</v>
      </c>
      <c r="L1456" s="1" t="s">
        <v>50</v>
      </c>
    </row>
    <row r="1457" spans="1:12" outlineLevel="2" x14ac:dyDescent="0.25">
      <c r="A1457" s="1">
        <v>25807</v>
      </c>
      <c r="B1457" s="73" t="s">
        <v>384</v>
      </c>
      <c r="C1457" s="1" t="s">
        <v>213</v>
      </c>
      <c r="D1457" s="1" t="s">
        <v>228</v>
      </c>
      <c r="E1457" s="1" t="s">
        <v>229</v>
      </c>
      <c r="F1457" s="1">
        <v>2020</v>
      </c>
      <c r="G1457" s="1" t="s">
        <v>225</v>
      </c>
      <c r="H1457" s="3">
        <v>3</v>
      </c>
      <c r="I1457" s="3">
        <v>3</v>
      </c>
      <c r="J1457" s="3">
        <v>3</v>
      </c>
      <c r="K1457" s="3">
        <v>1</v>
      </c>
      <c r="L1457" s="1" t="s">
        <v>50</v>
      </c>
    </row>
    <row r="1458" spans="1:12" outlineLevel="2" x14ac:dyDescent="0.25">
      <c r="A1458" s="1">
        <v>25873</v>
      </c>
      <c r="B1458" s="73" t="s">
        <v>384</v>
      </c>
      <c r="C1458" s="1" t="s">
        <v>137</v>
      </c>
      <c r="D1458" s="1" t="s">
        <v>228</v>
      </c>
      <c r="E1458" s="1" t="s">
        <v>229</v>
      </c>
      <c r="F1458" s="1">
        <v>2020</v>
      </c>
      <c r="G1458" s="1" t="s">
        <v>225</v>
      </c>
      <c r="H1458" s="3">
        <v>30</v>
      </c>
      <c r="I1458" s="3">
        <v>30</v>
      </c>
      <c r="J1458" s="3">
        <v>450</v>
      </c>
      <c r="K1458" s="3">
        <v>15</v>
      </c>
      <c r="L1458" s="1" t="s">
        <v>50</v>
      </c>
    </row>
    <row r="1459" spans="1:12" outlineLevel="2" x14ac:dyDescent="0.25">
      <c r="A1459" s="1">
        <v>25297</v>
      </c>
      <c r="B1459" s="73" t="s">
        <v>387</v>
      </c>
      <c r="C1459" s="1" t="s">
        <v>110</v>
      </c>
      <c r="D1459" s="1" t="s">
        <v>228</v>
      </c>
      <c r="E1459" s="1" t="s">
        <v>229</v>
      </c>
      <c r="F1459" s="1">
        <v>2020</v>
      </c>
      <c r="G1459" s="1" t="s">
        <v>225</v>
      </c>
      <c r="H1459" s="3">
        <v>26</v>
      </c>
      <c r="I1459" s="3">
        <v>22</v>
      </c>
      <c r="J1459" s="3">
        <v>52</v>
      </c>
      <c r="K1459" s="3">
        <v>2</v>
      </c>
      <c r="L1459" s="1" t="s">
        <v>50</v>
      </c>
    </row>
    <row r="1460" spans="1:12" outlineLevel="2" x14ac:dyDescent="0.25">
      <c r="A1460" s="1">
        <v>25377</v>
      </c>
      <c r="B1460" s="73" t="s">
        <v>387</v>
      </c>
      <c r="C1460" s="1" t="s">
        <v>72</v>
      </c>
      <c r="D1460" s="1" t="s">
        <v>228</v>
      </c>
      <c r="E1460" s="1" t="s">
        <v>229</v>
      </c>
      <c r="F1460" s="1">
        <v>2020</v>
      </c>
      <c r="G1460" s="1" t="s">
        <v>225</v>
      </c>
      <c r="H1460" s="3">
        <v>9</v>
      </c>
      <c r="I1460" s="3">
        <v>8.5</v>
      </c>
      <c r="J1460" s="3">
        <v>49.3</v>
      </c>
      <c r="K1460" s="3">
        <v>5.8</v>
      </c>
      <c r="L1460" s="1" t="s">
        <v>50</v>
      </c>
    </row>
    <row r="1461" spans="1:12" outlineLevel="2" x14ac:dyDescent="0.25">
      <c r="A1461" s="1">
        <v>25839</v>
      </c>
      <c r="B1461" s="73" t="s">
        <v>387</v>
      </c>
      <c r="C1461" s="1" t="s">
        <v>109</v>
      </c>
      <c r="D1461" s="1" t="s">
        <v>228</v>
      </c>
      <c r="E1461" s="1" t="s">
        <v>229</v>
      </c>
      <c r="F1461" s="1">
        <v>2020</v>
      </c>
      <c r="G1461" s="1" t="s">
        <v>225</v>
      </c>
      <c r="H1461" s="3">
        <v>1</v>
      </c>
      <c r="I1461" s="3">
        <v>1</v>
      </c>
      <c r="J1461" s="3">
        <v>4</v>
      </c>
      <c r="K1461" s="3">
        <v>4</v>
      </c>
      <c r="L1461" s="1" t="s">
        <v>50</v>
      </c>
    </row>
    <row r="1462" spans="1:12" outlineLevel="2" x14ac:dyDescent="0.25">
      <c r="A1462" s="1">
        <v>25438</v>
      </c>
      <c r="B1462" s="73" t="s">
        <v>389</v>
      </c>
      <c r="C1462" s="1" t="s">
        <v>131</v>
      </c>
      <c r="D1462" s="1" t="s">
        <v>228</v>
      </c>
      <c r="E1462" s="1" t="s">
        <v>229</v>
      </c>
      <c r="F1462" s="1">
        <v>2020</v>
      </c>
      <c r="G1462" s="1" t="s">
        <v>225</v>
      </c>
      <c r="H1462" s="3">
        <v>2</v>
      </c>
      <c r="I1462" s="3">
        <v>0</v>
      </c>
      <c r="J1462" s="3">
        <v>0</v>
      </c>
      <c r="K1462" s="3">
        <v>0</v>
      </c>
      <c r="L1462" s="1" t="s">
        <v>50</v>
      </c>
    </row>
    <row r="1463" spans="1:12" outlineLevel="2" x14ac:dyDescent="0.25">
      <c r="A1463" s="1">
        <v>25181</v>
      </c>
      <c r="B1463" s="73" t="s">
        <v>390</v>
      </c>
      <c r="C1463" s="1" t="s">
        <v>193</v>
      </c>
      <c r="D1463" s="1" t="s">
        <v>228</v>
      </c>
      <c r="E1463" s="1" t="s">
        <v>229</v>
      </c>
      <c r="F1463" s="1">
        <v>2020</v>
      </c>
      <c r="G1463" s="1" t="s">
        <v>225</v>
      </c>
      <c r="H1463" s="3">
        <v>8</v>
      </c>
      <c r="I1463" s="3">
        <v>4</v>
      </c>
      <c r="J1463" s="3">
        <v>75</v>
      </c>
      <c r="K1463" s="3">
        <v>15</v>
      </c>
      <c r="L1463" s="1" t="s">
        <v>50</v>
      </c>
    </row>
    <row r="1464" spans="1:12" outlineLevel="2" x14ac:dyDescent="0.25">
      <c r="A1464" s="1">
        <v>25281</v>
      </c>
      <c r="B1464" s="73" t="s">
        <v>390</v>
      </c>
      <c r="C1464" s="1" t="s">
        <v>112</v>
      </c>
      <c r="D1464" s="1" t="s">
        <v>228</v>
      </c>
      <c r="E1464" s="1" t="s">
        <v>229</v>
      </c>
      <c r="F1464" s="1">
        <v>2020</v>
      </c>
      <c r="G1464" s="1" t="s">
        <v>225</v>
      </c>
      <c r="H1464" s="3">
        <v>10</v>
      </c>
      <c r="I1464" s="3">
        <v>10</v>
      </c>
      <c r="J1464" s="3">
        <v>60</v>
      </c>
      <c r="K1464" s="3">
        <v>6</v>
      </c>
      <c r="L1464" s="1" t="s">
        <v>50</v>
      </c>
    </row>
    <row r="1465" spans="1:12" outlineLevel="2" x14ac:dyDescent="0.25">
      <c r="A1465" s="1">
        <v>25594</v>
      </c>
      <c r="B1465" s="73" t="s">
        <v>390</v>
      </c>
      <c r="C1465" s="1" t="s">
        <v>157</v>
      </c>
      <c r="D1465" s="1" t="s">
        <v>228</v>
      </c>
      <c r="E1465" s="1" t="s">
        <v>229</v>
      </c>
      <c r="F1465" s="1">
        <v>2020</v>
      </c>
      <c r="G1465" s="1" t="s">
        <v>225</v>
      </c>
      <c r="H1465" s="3">
        <v>40</v>
      </c>
      <c r="I1465" s="3">
        <v>40</v>
      </c>
      <c r="J1465" s="3">
        <v>320</v>
      </c>
      <c r="K1465" s="3">
        <v>8</v>
      </c>
      <c r="L1465" s="1" t="s">
        <v>50</v>
      </c>
    </row>
    <row r="1466" spans="1:12" outlineLevel="2" x14ac:dyDescent="0.25">
      <c r="A1466" s="1">
        <v>25845</v>
      </c>
      <c r="B1466" s="73" t="s">
        <v>390</v>
      </c>
      <c r="C1466" s="1" t="s">
        <v>63</v>
      </c>
      <c r="D1466" s="1" t="s">
        <v>228</v>
      </c>
      <c r="E1466" s="1" t="s">
        <v>229</v>
      </c>
      <c r="F1466" s="1">
        <v>2020</v>
      </c>
      <c r="G1466" s="1" t="s">
        <v>225</v>
      </c>
      <c r="H1466" s="3">
        <v>14</v>
      </c>
      <c r="I1466" s="3">
        <v>14</v>
      </c>
      <c r="J1466" s="3">
        <v>238</v>
      </c>
      <c r="K1466" s="3">
        <v>17</v>
      </c>
      <c r="L1466" s="1" t="s">
        <v>50</v>
      </c>
    </row>
    <row r="1467" spans="1:12" outlineLevel="2" x14ac:dyDescent="0.25">
      <c r="A1467" s="1">
        <v>25175</v>
      </c>
      <c r="B1467" s="74" t="s">
        <v>392</v>
      </c>
      <c r="C1467" s="1" t="s">
        <v>192</v>
      </c>
      <c r="D1467" s="1" t="s">
        <v>228</v>
      </c>
      <c r="E1467" s="1" t="s">
        <v>229</v>
      </c>
      <c r="F1467" s="1">
        <v>2020</v>
      </c>
      <c r="G1467" s="1" t="s">
        <v>225</v>
      </c>
      <c r="H1467" s="3">
        <v>6</v>
      </c>
      <c r="I1467" s="3">
        <v>5</v>
      </c>
      <c r="J1467" s="3">
        <v>60</v>
      </c>
      <c r="K1467" s="3">
        <v>10</v>
      </c>
      <c r="L1467" s="1" t="s">
        <v>50</v>
      </c>
    </row>
    <row r="1468" spans="1:12" outlineLevel="2" x14ac:dyDescent="0.25">
      <c r="A1468" s="1">
        <v>25200</v>
      </c>
      <c r="B1468" s="74" t="s">
        <v>392</v>
      </c>
      <c r="C1468" s="1" t="s">
        <v>77</v>
      </c>
      <c r="D1468" s="1" t="s">
        <v>228</v>
      </c>
      <c r="E1468" s="1" t="s">
        <v>229</v>
      </c>
      <c r="F1468" s="1">
        <v>2020</v>
      </c>
      <c r="G1468" s="1" t="s">
        <v>225</v>
      </c>
      <c r="H1468" s="3">
        <v>4.5</v>
      </c>
      <c r="I1468" s="3">
        <v>3.5</v>
      </c>
      <c r="J1468" s="3">
        <v>35</v>
      </c>
      <c r="K1468" s="3">
        <v>10</v>
      </c>
      <c r="L1468" s="1" t="s">
        <v>50</v>
      </c>
    </row>
    <row r="1469" spans="1:12" outlineLevel="2" x14ac:dyDescent="0.25">
      <c r="A1469" s="1">
        <v>25295</v>
      </c>
      <c r="B1469" s="74" t="s">
        <v>392</v>
      </c>
      <c r="C1469" s="1" t="s">
        <v>178</v>
      </c>
      <c r="D1469" s="1" t="s">
        <v>228</v>
      </c>
      <c r="E1469" s="1" t="s">
        <v>229</v>
      </c>
      <c r="F1469" s="1">
        <v>2020</v>
      </c>
      <c r="G1469" s="1" t="s">
        <v>225</v>
      </c>
      <c r="H1469" s="3">
        <v>1.5</v>
      </c>
      <c r="I1469" s="3">
        <v>1.5</v>
      </c>
      <c r="J1469" s="3">
        <v>15</v>
      </c>
      <c r="K1469" s="3">
        <v>10</v>
      </c>
      <c r="L1469" s="1" t="s">
        <v>50</v>
      </c>
    </row>
    <row r="1470" spans="1:12" outlineLevel="2" x14ac:dyDescent="0.25">
      <c r="A1470" s="1">
        <v>25099</v>
      </c>
      <c r="B1470" s="74" t="s">
        <v>393</v>
      </c>
      <c r="C1470" s="1" t="s">
        <v>190</v>
      </c>
      <c r="D1470" s="1" t="s">
        <v>228</v>
      </c>
      <c r="E1470" s="1" t="s">
        <v>229</v>
      </c>
      <c r="F1470" s="1">
        <v>2020</v>
      </c>
      <c r="G1470" s="1" t="s">
        <v>225</v>
      </c>
      <c r="H1470" s="3">
        <v>5</v>
      </c>
      <c r="I1470" s="3">
        <v>5</v>
      </c>
      <c r="J1470" s="3">
        <v>20</v>
      </c>
      <c r="K1470" s="3">
        <v>4</v>
      </c>
      <c r="L1470" s="1" t="s">
        <v>50</v>
      </c>
    </row>
    <row r="1471" spans="1:12" outlineLevel="2" x14ac:dyDescent="0.25">
      <c r="A1471" s="1">
        <v>25269</v>
      </c>
      <c r="B1471" s="74" t="s">
        <v>393</v>
      </c>
      <c r="C1471" s="1" t="s">
        <v>186</v>
      </c>
      <c r="D1471" s="1" t="s">
        <v>228</v>
      </c>
      <c r="E1471" s="1" t="s">
        <v>229</v>
      </c>
      <c r="F1471" s="1">
        <v>2020</v>
      </c>
      <c r="G1471" s="1" t="s">
        <v>225</v>
      </c>
      <c r="H1471" s="3">
        <v>4.7</v>
      </c>
      <c r="I1471" s="3">
        <v>1.2000000000000002</v>
      </c>
      <c r="J1471" s="3">
        <v>18.5</v>
      </c>
      <c r="K1471" s="3">
        <v>5</v>
      </c>
      <c r="L1471" s="1" t="s">
        <v>50</v>
      </c>
    </row>
    <row r="1472" spans="1:12" outlineLevel="2" x14ac:dyDescent="0.25">
      <c r="A1472" s="1">
        <v>25898</v>
      </c>
      <c r="B1472" s="74" t="s">
        <v>393</v>
      </c>
      <c r="C1472" s="1" t="s">
        <v>220</v>
      </c>
      <c r="D1472" s="1" t="s">
        <v>228</v>
      </c>
      <c r="E1472" s="1" t="s">
        <v>229</v>
      </c>
      <c r="F1472" s="1">
        <v>2020</v>
      </c>
      <c r="G1472" s="1" t="s">
        <v>225</v>
      </c>
      <c r="H1472" s="3">
        <v>12</v>
      </c>
      <c r="I1472" s="3">
        <v>9</v>
      </c>
      <c r="J1472" s="3">
        <v>117</v>
      </c>
      <c r="K1472" s="3">
        <v>13</v>
      </c>
      <c r="L1472" s="1" t="s">
        <v>50</v>
      </c>
    </row>
    <row r="1473" spans="1:12" outlineLevel="2" x14ac:dyDescent="0.25">
      <c r="A1473" s="1">
        <v>25740</v>
      </c>
      <c r="B1473" s="74" t="s">
        <v>394</v>
      </c>
      <c r="C1473" s="1" t="s">
        <v>187</v>
      </c>
      <c r="D1473" s="1" t="s">
        <v>228</v>
      </c>
      <c r="E1473" s="1" t="s">
        <v>229</v>
      </c>
      <c r="F1473" s="1">
        <v>2020</v>
      </c>
      <c r="G1473" s="1" t="s">
        <v>225</v>
      </c>
      <c r="H1473" s="3">
        <v>16.7</v>
      </c>
      <c r="I1473" s="3">
        <v>15.7</v>
      </c>
      <c r="J1473" s="3">
        <v>565.20000000000005</v>
      </c>
      <c r="K1473" s="3">
        <v>36</v>
      </c>
      <c r="L1473" s="1" t="s">
        <v>50</v>
      </c>
    </row>
    <row r="1474" spans="1:12" outlineLevel="2" x14ac:dyDescent="0.25">
      <c r="A1474" s="1">
        <v>25053</v>
      </c>
      <c r="B1474" s="74" t="s">
        <v>395</v>
      </c>
      <c r="C1474" s="1" t="s">
        <v>84</v>
      </c>
      <c r="D1474" s="1" t="s">
        <v>228</v>
      </c>
      <c r="E1474" s="1" t="s">
        <v>229</v>
      </c>
      <c r="F1474" s="1">
        <v>2020</v>
      </c>
      <c r="G1474" s="1" t="s">
        <v>225</v>
      </c>
      <c r="H1474" s="3">
        <v>389</v>
      </c>
      <c r="I1474" s="3">
        <v>374</v>
      </c>
      <c r="J1474" s="3">
        <v>4488</v>
      </c>
      <c r="K1474" s="3">
        <v>12</v>
      </c>
      <c r="L1474" s="1" t="s">
        <v>50</v>
      </c>
    </row>
    <row r="1475" spans="1:12" outlineLevel="2" x14ac:dyDescent="0.25">
      <c r="A1475" s="1">
        <v>25120</v>
      </c>
      <c r="B1475" s="74" t="s">
        <v>395</v>
      </c>
      <c r="C1475" s="1" t="s">
        <v>191</v>
      </c>
      <c r="D1475" s="1" t="s">
        <v>228</v>
      </c>
      <c r="E1475" s="1" t="s">
        <v>229</v>
      </c>
      <c r="F1475" s="1">
        <v>2020</v>
      </c>
      <c r="G1475" s="1" t="s">
        <v>225</v>
      </c>
      <c r="H1475" s="3">
        <v>47</v>
      </c>
      <c r="I1475" s="3">
        <v>44</v>
      </c>
      <c r="J1475" s="3">
        <v>376</v>
      </c>
      <c r="K1475" s="3">
        <v>8</v>
      </c>
      <c r="L1475" s="1" t="s">
        <v>50</v>
      </c>
    </row>
    <row r="1476" spans="1:12" outlineLevel="2" x14ac:dyDescent="0.25">
      <c r="A1476" s="1">
        <v>25290</v>
      </c>
      <c r="B1476" s="74" t="s">
        <v>395</v>
      </c>
      <c r="C1476" s="1" t="s">
        <v>197</v>
      </c>
      <c r="D1476" s="1" t="s">
        <v>228</v>
      </c>
      <c r="E1476" s="1" t="s">
        <v>229</v>
      </c>
      <c r="F1476" s="1">
        <v>2020</v>
      </c>
      <c r="G1476" s="1" t="s">
        <v>225</v>
      </c>
      <c r="H1476" s="3">
        <v>316</v>
      </c>
      <c r="I1476" s="3">
        <v>291</v>
      </c>
      <c r="J1476" s="3">
        <v>2910</v>
      </c>
      <c r="K1476" s="3">
        <v>10</v>
      </c>
      <c r="L1476" s="1" t="s">
        <v>50</v>
      </c>
    </row>
    <row r="1477" spans="1:12" outlineLevel="2" x14ac:dyDescent="0.25">
      <c r="A1477" s="1">
        <v>25312</v>
      </c>
      <c r="B1477" s="74" t="s">
        <v>395</v>
      </c>
      <c r="C1477" s="1" t="s">
        <v>41</v>
      </c>
      <c r="D1477" s="1" t="s">
        <v>228</v>
      </c>
      <c r="E1477" s="1" t="s">
        <v>229</v>
      </c>
      <c r="F1477" s="1">
        <v>2020</v>
      </c>
      <c r="G1477" s="1" t="s">
        <v>225</v>
      </c>
      <c r="H1477" s="3">
        <v>15</v>
      </c>
      <c r="I1477" s="3">
        <v>15</v>
      </c>
      <c r="J1477" s="3">
        <v>225</v>
      </c>
      <c r="K1477" s="3">
        <v>15</v>
      </c>
      <c r="L1477" s="1" t="s">
        <v>50</v>
      </c>
    </row>
    <row r="1478" spans="1:12" outlineLevel="2" x14ac:dyDescent="0.25">
      <c r="A1478" s="1">
        <v>25524</v>
      </c>
      <c r="B1478" s="74" t="s">
        <v>395</v>
      </c>
      <c r="C1478" s="1" t="s">
        <v>165</v>
      </c>
      <c r="D1478" s="1" t="s">
        <v>228</v>
      </c>
      <c r="E1478" s="1" t="s">
        <v>229</v>
      </c>
      <c r="F1478" s="1">
        <v>2020</v>
      </c>
      <c r="G1478" s="1" t="s">
        <v>225</v>
      </c>
      <c r="H1478" s="3">
        <v>8</v>
      </c>
      <c r="I1478" s="3">
        <v>8</v>
      </c>
      <c r="J1478" s="3">
        <v>48</v>
      </c>
      <c r="K1478" s="3">
        <v>6</v>
      </c>
      <c r="L1478" s="1" t="s">
        <v>50</v>
      </c>
    </row>
    <row r="1479" spans="1:12" outlineLevel="2" x14ac:dyDescent="0.25">
      <c r="A1479" s="1">
        <v>25535</v>
      </c>
      <c r="B1479" s="74" t="s">
        <v>395</v>
      </c>
      <c r="C1479" s="1" t="s">
        <v>66</v>
      </c>
      <c r="D1479" s="1" t="s">
        <v>228</v>
      </c>
      <c r="E1479" s="1" t="s">
        <v>229</v>
      </c>
      <c r="F1479" s="1">
        <v>2020</v>
      </c>
      <c r="G1479" s="1" t="s">
        <v>225</v>
      </c>
      <c r="H1479" s="3">
        <v>274</v>
      </c>
      <c r="I1479" s="3">
        <v>272</v>
      </c>
      <c r="J1479" s="3">
        <v>1360</v>
      </c>
      <c r="K1479" s="3">
        <v>5</v>
      </c>
      <c r="L1479" s="1" t="s">
        <v>50</v>
      </c>
    </row>
    <row r="1480" spans="1:12" outlineLevel="2" x14ac:dyDescent="0.25">
      <c r="A1480" s="1">
        <v>25649</v>
      </c>
      <c r="B1480" s="74" t="s">
        <v>395</v>
      </c>
      <c r="C1480" s="1" t="s">
        <v>162</v>
      </c>
      <c r="D1480" s="1" t="s">
        <v>228</v>
      </c>
      <c r="E1480" s="1" t="s">
        <v>229</v>
      </c>
      <c r="F1480" s="1">
        <v>2020</v>
      </c>
      <c r="G1480" s="1" t="s">
        <v>225</v>
      </c>
      <c r="H1480" s="3">
        <v>2465</v>
      </c>
      <c r="I1480" s="3">
        <v>1450</v>
      </c>
      <c r="J1480" s="3">
        <v>44986.25</v>
      </c>
      <c r="K1480" s="3">
        <v>18.25</v>
      </c>
      <c r="L1480" s="1" t="s">
        <v>50</v>
      </c>
    </row>
    <row r="1481" spans="1:12" outlineLevel="2" x14ac:dyDescent="0.25">
      <c r="A1481" s="1">
        <v>25743</v>
      </c>
      <c r="B1481" s="74" t="s">
        <v>395</v>
      </c>
      <c r="C1481" s="1" t="s">
        <v>0</v>
      </c>
      <c r="D1481" s="1" t="s">
        <v>228</v>
      </c>
      <c r="E1481" s="1" t="s">
        <v>229</v>
      </c>
      <c r="F1481" s="1">
        <v>2020</v>
      </c>
      <c r="G1481" s="1" t="s">
        <v>225</v>
      </c>
      <c r="H1481" s="3">
        <v>529</v>
      </c>
      <c r="I1481" s="3">
        <v>519</v>
      </c>
      <c r="J1481" s="3">
        <v>5290</v>
      </c>
      <c r="K1481" s="3">
        <v>10</v>
      </c>
      <c r="L1481" s="1" t="s">
        <v>50</v>
      </c>
    </row>
    <row r="1482" spans="1:12" outlineLevel="2" x14ac:dyDescent="0.25">
      <c r="A1482" s="1">
        <v>25506</v>
      </c>
      <c r="B1482" s="74" t="s">
        <v>395</v>
      </c>
      <c r="C1482" s="1" t="s">
        <v>205</v>
      </c>
      <c r="D1482" s="1" t="s">
        <v>228</v>
      </c>
      <c r="E1482" s="1" t="s">
        <v>229</v>
      </c>
      <c r="F1482" s="1">
        <v>2020</v>
      </c>
      <c r="G1482" s="1" t="s">
        <v>225</v>
      </c>
      <c r="H1482" s="3">
        <v>124</v>
      </c>
      <c r="I1482" s="3">
        <v>124</v>
      </c>
      <c r="J1482" s="3">
        <v>1116</v>
      </c>
      <c r="K1482" s="3">
        <v>9</v>
      </c>
      <c r="L1482" s="1" t="s">
        <v>50</v>
      </c>
    </row>
    <row r="1483" spans="1:12" outlineLevel="2" x14ac:dyDescent="0.25">
      <c r="A1483" s="1">
        <v>25245</v>
      </c>
      <c r="B1483" s="74" t="s">
        <v>396</v>
      </c>
      <c r="C1483" s="1" t="s">
        <v>173</v>
      </c>
      <c r="D1483" s="1" t="s">
        <v>228</v>
      </c>
      <c r="E1483" s="1" t="s">
        <v>229</v>
      </c>
      <c r="F1483" s="1">
        <v>2020</v>
      </c>
      <c r="G1483" s="1" t="s">
        <v>225</v>
      </c>
      <c r="H1483" s="3">
        <v>280.8</v>
      </c>
      <c r="I1483" s="3">
        <v>280.8</v>
      </c>
      <c r="J1483" s="3">
        <v>2246.4</v>
      </c>
      <c r="K1483" s="3">
        <v>8</v>
      </c>
      <c r="L1483" s="1" t="s">
        <v>50</v>
      </c>
    </row>
    <row r="1484" spans="1:12" outlineLevel="2" x14ac:dyDescent="0.25">
      <c r="A1484" s="1">
        <v>25596</v>
      </c>
      <c r="B1484" s="74" t="s">
        <v>396</v>
      </c>
      <c r="C1484" s="1" t="s">
        <v>161</v>
      </c>
      <c r="D1484" s="1" t="s">
        <v>228</v>
      </c>
      <c r="E1484" s="1" t="s">
        <v>229</v>
      </c>
      <c r="F1484" s="1">
        <v>2020</v>
      </c>
      <c r="G1484" s="1" t="s">
        <v>225</v>
      </c>
      <c r="H1484" s="3">
        <v>144</v>
      </c>
      <c r="I1484" s="3">
        <v>144</v>
      </c>
      <c r="J1484" s="3">
        <v>1152</v>
      </c>
      <c r="K1484" s="3">
        <v>8</v>
      </c>
      <c r="L1484" s="1" t="s">
        <v>50</v>
      </c>
    </row>
    <row r="1485" spans="1:12" outlineLevel="2" x14ac:dyDescent="0.25">
      <c r="A1485" s="1">
        <v>25645</v>
      </c>
      <c r="B1485" s="74" t="s">
        <v>396</v>
      </c>
      <c r="C1485" s="1" t="s">
        <v>221</v>
      </c>
      <c r="D1485" s="1" t="s">
        <v>228</v>
      </c>
      <c r="E1485" s="1" t="s">
        <v>229</v>
      </c>
      <c r="F1485" s="1">
        <v>2020</v>
      </c>
      <c r="G1485" s="1" t="s">
        <v>225</v>
      </c>
      <c r="H1485" s="3">
        <v>8</v>
      </c>
      <c r="I1485" s="3">
        <v>8</v>
      </c>
      <c r="J1485" s="3">
        <v>80</v>
      </c>
      <c r="K1485" s="3">
        <v>10</v>
      </c>
      <c r="L1485" s="1" t="s">
        <v>50</v>
      </c>
    </row>
    <row r="1486" spans="1:12" outlineLevel="2" x14ac:dyDescent="0.25">
      <c r="A1486" s="1">
        <v>25878</v>
      </c>
      <c r="B1486" s="74" t="s">
        <v>396</v>
      </c>
      <c r="C1486" s="1" t="s">
        <v>76</v>
      </c>
      <c r="D1486" s="1" t="s">
        <v>228</v>
      </c>
      <c r="E1486" s="1" t="s">
        <v>229</v>
      </c>
      <c r="F1486" s="1">
        <v>2020</v>
      </c>
      <c r="G1486" s="1" t="s">
        <v>225</v>
      </c>
      <c r="H1486" s="3">
        <v>16</v>
      </c>
      <c r="I1486" s="3">
        <v>16</v>
      </c>
      <c r="J1486" s="3">
        <v>160</v>
      </c>
      <c r="K1486" s="3">
        <v>10</v>
      </c>
      <c r="L1486" s="1" t="s">
        <v>50</v>
      </c>
    </row>
    <row r="1487" spans="1:12" outlineLevel="2" x14ac:dyDescent="0.25">
      <c r="A1487" s="1">
        <v>25288</v>
      </c>
      <c r="B1487" s="74" t="s">
        <v>397</v>
      </c>
      <c r="C1487" s="1" t="s">
        <v>218</v>
      </c>
      <c r="D1487" s="1" t="s">
        <v>228</v>
      </c>
      <c r="E1487" s="1" t="s">
        <v>229</v>
      </c>
      <c r="F1487" s="1">
        <v>2020</v>
      </c>
      <c r="G1487" s="1" t="s">
        <v>225</v>
      </c>
      <c r="H1487" s="3">
        <v>1</v>
      </c>
      <c r="I1487" s="3">
        <v>1</v>
      </c>
      <c r="J1487" s="3">
        <v>4</v>
      </c>
      <c r="K1487" s="3">
        <v>4</v>
      </c>
      <c r="L1487" s="1" t="s">
        <v>50</v>
      </c>
    </row>
    <row r="1488" spans="1:12" outlineLevel="2" x14ac:dyDescent="0.25">
      <c r="A1488" s="1">
        <v>25317</v>
      </c>
      <c r="B1488" s="74" t="s">
        <v>397</v>
      </c>
      <c r="C1488" s="1" t="s">
        <v>28</v>
      </c>
      <c r="D1488" s="1" t="s">
        <v>228</v>
      </c>
      <c r="E1488" s="1" t="s">
        <v>229</v>
      </c>
      <c r="F1488" s="1">
        <v>2020</v>
      </c>
      <c r="G1488" s="1" t="s">
        <v>225</v>
      </c>
      <c r="H1488" s="3">
        <v>3</v>
      </c>
      <c r="I1488" s="3">
        <v>3</v>
      </c>
      <c r="J1488" s="3">
        <v>15</v>
      </c>
      <c r="K1488" s="3">
        <v>5</v>
      </c>
      <c r="L1488" s="1" t="s">
        <v>50</v>
      </c>
    </row>
    <row r="1489" spans="1:12" outlineLevel="2" x14ac:dyDescent="0.25">
      <c r="A1489" s="1">
        <v>25843</v>
      </c>
      <c r="B1489" s="74" t="s">
        <v>397</v>
      </c>
      <c r="C1489" s="1" t="s">
        <v>33</v>
      </c>
      <c r="D1489" s="1" t="s">
        <v>228</v>
      </c>
      <c r="E1489" s="1" t="s">
        <v>229</v>
      </c>
      <c r="F1489" s="1">
        <v>2020</v>
      </c>
      <c r="G1489" s="1" t="s">
        <v>225</v>
      </c>
      <c r="H1489" s="3">
        <v>2</v>
      </c>
      <c r="I1489" s="3">
        <v>2</v>
      </c>
      <c r="J1489" s="3">
        <v>16</v>
      </c>
      <c r="K1489" s="3">
        <v>8</v>
      </c>
      <c r="L1489" s="1" t="s">
        <v>50</v>
      </c>
    </row>
    <row r="1490" spans="1:12" outlineLevel="1" x14ac:dyDescent="0.25">
      <c r="A1490" s="107"/>
      <c r="B1490" s="108"/>
      <c r="C1490" s="107"/>
      <c r="D1490" s="107"/>
      <c r="E1490" s="109" t="s">
        <v>516</v>
      </c>
      <c r="F1490" s="107"/>
      <c r="G1490" s="107"/>
      <c r="H1490" s="110">
        <f>SUBTOTAL(9,H1455:H1489)</f>
        <v>4819.7</v>
      </c>
      <c r="I1490" s="110">
        <f>SUBTOTAL(9,I1455:I1489)</f>
        <v>3729.2000000000003</v>
      </c>
      <c r="J1490" s="110">
        <f>SUBTOTAL(9,J1455:J1489)</f>
        <v>66572.649999999994</v>
      </c>
      <c r="K1490" s="110"/>
      <c r="L1490" s="107"/>
    </row>
    <row r="1491" spans="1:12" outlineLevel="2" x14ac:dyDescent="0.25">
      <c r="A1491" s="5">
        <v>25086</v>
      </c>
      <c r="B1491" s="105" t="s">
        <v>388</v>
      </c>
      <c r="C1491" s="5" t="s">
        <v>87</v>
      </c>
      <c r="D1491" s="5" t="s">
        <v>293</v>
      </c>
      <c r="E1491" s="5" t="s">
        <v>294</v>
      </c>
      <c r="F1491" s="5">
        <v>2020</v>
      </c>
      <c r="G1491" s="5" t="s">
        <v>225</v>
      </c>
      <c r="H1491" s="6">
        <v>5</v>
      </c>
      <c r="I1491" s="6">
        <v>4</v>
      </c>
      <c r="J1491" s="6">
        <v>40</v>
      </c>
      <c r="K1491" s="6">
        <v>10</v>
      </c>
      <c r="L1491" s="5" t="s">
        <v>50</v>
      </c>
    </row>
    <row r="1492" spans="1:12" outlineLevel="1" x14ac:dyDescent="0.25">
      <c r="A1492" s="107"/>
      <c r="B1492" s="111"/>
      <c r="C1492" s="107"/>
      <c r="D1492" s="107"/>
      <c r="E1492" s="109" t="s">
        <v>517</v>
      </c>
      <c r="F1492" s="107"/>
      <c r="G1492" s="107"/>
      <c r="H1492" s="110">
        <f>SUBTOTAL(9,H1491:H1491)</f>
        <v>5</v>
      </c>
      <c r="I1492" s="110">
        <f>SUBTOTAL(9,I1491:I1491)</f>
        <v>4</v>
      </c>
      <c r="J1492" s="110">
        <f>SUBTOTAL(9,J1491:J1491)</f>
        <v>40</v>
      </c>
      <c r="K1492" s="110"/>
      <c r="L1492" s="107"/>
    </row>
    <row r="1493" spans="1:12" outlineLevel="2" x14ac:dyDescent="0.25">
      <c r="A1493" s="5">
        <v>25154</v>
      </c>
      <c r="B1493" s="106" t="s">
        <v>397</v>
      </c>
      <c r="C1493" s="5" t="s">
        <v>140</v>
      </c>
      <c r="D1493" s="5" t="s">
        <v>143</v>
      </c>
      <c r="E1493" s="5" t="s">
        <v>144</v>
      </c>
      <c r="F1493" s="5">
        <v>2020</v>
      </c>
      <c r="G1493" s="5" t="s">
        <v>11</v>
      </c>
      <c r="H1493" s="6">
        <v>2</v>
      </c>
      <c r="I1493" s="6">
        <v>2</v>
      </c>
      <c r="J1493" s="6">
        <v>12</v>
      </c>
      <c r="K1493" s="6">
        <v>6</v>
      </c>
      <c r="L1493" s="5" t="s">
        <v>4</v>
      </c>
    </row>
    <row r="1494" spans="1:12" outlineLevel="2" x14ac:dyDescent="0.25">
      <c r="A1494" s="1">
        <v>25154</v>
      </c>
      <c r="B1494" s="74" t="s">
        <v>397</v>
      </c>
      <c r="C1494" s="1" t="s">
        <v>140</v>
      </c>
      <c r="D1494" s="1" t="s">
        <v>143</v>
      </c>
      <c r="E1494" s="1" t="s">
        <v>144</v>
      </c>
      <c r="F1494" s="1">
        <v>2020</v>
      </c>
      <c r="G1494" s="1" t="s">
        <v>3</v>
      </c>
      <c r="H1494" s="3">
        <v>2</v>
      </c>
      <c r="I1494" s="3">
        <v>2</v>
      </c>
      <c r="J1494" s="3">
        <v>12</v>
      </c>
      <c r="K1494" s="3">
        <v>6</v>
      </c>
      <c r="L1494" s="1" t="s">
        <v>4</v>
      </c>
    </row>
    <row r="1495" spans="1:12" outlineLevel="1" x14ac:dyDescent="0.25">
      <c r="A1495" s="107"/>
      <c r="B1495" s="108"/>
      <c r="C1495" s="107"/>
      <c r="D1495" s="107"/>
      <c r="E1495" s="109" t="s">
        <v>518</v>
      </c>
      <c r="F1495" s="107"/>
      <c r="G1495" s="107"/>
      <c r="H1495" s="110">
        <f>SUBTOTAL(9,H1493:H1494)</f>
        <v>4</v>
      </c>
      <c r="I1495" s="110">
        <f>SUBTOTAL(9,I1493:I1494)</f>
        <v>4</v>
      </c>
      <c r="J1495" s="110">
        <f>SUBTOTAL(9,J1493:J1494)</f>
        <v>24</v>
      </c>
      <c r="K1495" s="110"/>
      <c r="L1495" s="107"/>
    </row>
    <row r="1496" spans="1:12" outlineLevel="2" x14ac:dyDescent="0.25">
      <c r="A1496" s="5">
        <v>25001</v>
      </c>
      <c r="B1496" s="105" t="s">
        <v>383</v>
      </c>
      <c r="C1496" s="5" t="s">
        <v>128</v>
      </c>
      <c r="D1496" s="5" t="s">
        <v>227</v>
      </c>
      <c r="E1496" s="5" t="s">
        <v>339</v>
      </c>
      <c r="F1496" s="5">
        <v>2020</v>
      </c>
      <c r="G1496" s="5" t="s">
        <v>225</v>
      </c>
      <c r="H1496" s="6">
        <v>5</v>
      </c>
      <c r="I1496" s="6">
        <v>5</v>
      </c>
      <c r="J1496" s="6">
        <v>30</v>
      </c>
      <c r="K1496" s="6">
        <v>6</v>
      </c>
      <c r="L1496" s="5" t="s">
        <v>50</v>
      </c>
    </row>
    <row r="1497" spans="1:12" outlineLevel="2" x14ac:dyDescent="0.25">
      <c r="A1497" s="1">
        <v>25368</v>
      </c>
      <c r="B1497" s="73" t="s">
        <v>383</v>
      </c>
      <c r="C1497" s="1" t="s">
        <v>201</v>
      </c>
      <c r="D1497" s="1" t="s">
        <v>227</v>
      </c>
      <c r="E1497" s="1" t="s">
        <v>339</v>
      </c>
      <c r="F1497" s="1">
        <v>2020</v>
      </c>
      <c r="G1497" s="1" t="s">
        <v>225</v>
      </c>
      <c r="H1497" s="3">
        <v>65.3</v>
      </c>
      <c r="I1497" s="3">
        <v>44.3</v>
      </c>
      <c r="J1497" s="3">
        <v>391.79999999999995</v>
      </c>
      <c r="K1497" s="3">
        <v>6</v>
      </c>
      <c r="L1497" s="1" t="s">
        <v>50</v>
      </c>
    </row>
    <row r="1498" spans="1:12" outlineLevel="2" x14ac:dyDescent="0.25">
      <c r="A1498" s="1">
        <v>25612</v>
      </c>
      <c r="B1498" s="73" t="s">
        <v>383</v>
      </c>
      <c r="C1498" s="1" t="s">
        <v>34</v>
      </c>
      <c r="D1498" s="1" t="s">
        <v>227</v>
      </c>
      <c r="E1498" s="1" t="s">
        <v>339</v>
      </c>
      <c r="F1498" s="1">
        <v>2020</v>
      </c>
      <c r="G1498" s="1" t="s">
        <v>225</v>
      </c>
      <c r="H1498" s="3">
        <v>18</v>
      </c>
      <c r="I1498" s="3">
        <v>13</v>
      </c>
      <c r="J1498" s="3">
        <v>52</v>
      </c>
      <c r="K1498" s="3">
        <v>4</v>
      </c>
      <c r="L1498" s="1" t="s">
        <v>50</v>
      </c>
    </row>
    <row r="1499" spans="1:12" outlineLevel="2" x14ac:dyDescent="0.25">
      <c r="A1499" s="1">
        <v>25815</v>
      </c>
      <c r="B1499" s="73" t="s">
        <v>383</v>
      </c>
      <c r="C1499" s="1" t="s">
        <v>114</v>
      </c>
      <c r="D1499" s="1" t="s">
        <v>227</v>
      </c>
      <c r="E1499" s="1" t="s">
        <v>339</v>
      </c>
      <c r="F1499" s="1">
        <v>2020</v>
      </c>
      <c r="G1499" s="1" t="s">
        <v>225</v>
      </c>
      <c r="H1499" s="3">
        <v>294</v>
      </c>
      <c r="I1499" s="3">
        <v>267</v>
      </c>
      <c r="J1499" s="3">
        <v>1470</v>
      </c>
      <c r="K1499" s="3">
        <v>5</v>
      </c>
      <c r="L1499" s="1" t="s">
        <v>50</v>
      </c>
    </row>
    <row r="1500" spans="1:12" outlineLevel="2" x14ac:dyDescent="0.25">
      <c r="A1500" s="1">
        <v>25320</v>
      </c>
      <c r="B1500" s="73" t="s">
        <v>385</v>
      </c>
      <c r="C1500" s="1" t="s">
        <v>154</v>
      </c>
      <c r="D1500" s="1" t="s">
        <v>227</v>
      </c>
      <c r="E1500" s="1" t="s">
        <v>339</v>
      </c>
      <c r="F1500" s="1">
        <v>2020</v>
      </c>
      <c r="G1500" s="1" t="s">
        <v>225</v>
      </c>
      <c r="H1500" s="3">
        <v>55</v>
      </c>
      <c r="I1500" s="3">
        <v>30</v>
      </c>
      <c r="J1500" s="3">
        <v>812.5</v>
      </c>
      <c r="K1500" s="3">
        <v>15.625</v>
      </c>
      <c r="L1500" s="1" t="s">
        <v>50</v>
      </c>
    </row>
    <row r="1501" spans="1:12" outlineLevel="2" x14ac:dyDescent="0.25">
      <c r="A1501" s="1">
        <v>25592</v>
      </c>
      <c r="B1501" s="73" t="s">
        <v>386</v>
      </c>
      <c r="C1501" s="1" t="s">
        <v>119</v>
      </c>
      <c r="D1501" s="1" t="s">
        <v>227</v>
      </c>
      <c r="E1501" s="1" t="s">
        <v>339</v>
      </c>
      <c r="F1501" s="1">
        <v>2020</v>
      </c>
      <c r="G1501" s="1" t="s">
        <v>225</v>
      </c>
      <c r="H1501" s="3">
        <v>19</v>
      </c>
      <c r="I1501" s="3">
        <v>17</v>
      </c>
      <c r="J1501" s="3">
        <v>98</v>
      </c>
      <c r="K1501" s="3">
        <v>5.7647058823529402</v>
      </c>
      <c r="L1501" s="1" t="s">
        <v>50</v>
      </c>
    </row>
    <row r="1502" spans="1:12" outlineLevel="2" x14ac:dyDescent="0.25">
      <c r="A1502" s="1">
        <v>25718</v>
      </c>
      <c r="B1502" s="73" t="s">
        <v>386</v>
      </c>
      <c r="C1502" s="1" t="s">
        <v>209</v>
      </c>
      <c r="D1502" s="1" t="s">
        <v>227</v>
      </c>
      <c r="E1502" s="1" t="s">
        <v>339</v>
      </c>
      <c r="F1502" s="1">
        <v>2020</v>
      </c>
      <c r="G1502" s="1" t="s">
        <v>225</v>
      </c>
      <c r="H1502" s="3">
        <v>291</v>
      </c>
      <c r="I1502" s="3">
        <v>265</v>
      </c>
      <c r="J1502" s="3">
        <v>2910</v>
      </c>
      <c r="K1502" s="3">
        <v>10</v>
      </c>
      <c r="L1502" s="1" t="s">
        <v>50</v>
      </c>
    </row>
    <row r="1503" spans="1:12" outlineLevel="2" x14ac:dyDescent="0.25">
      <c r="A1503" s="1">
        <v>25777</v>
      </c>
      <c r="B1503" s="73" t="s">
        <v>386</v>
      </c>
      <c r="C1503" s="1" t="s">
        <v>211</v>
      </c>
      <c r="D1503" s="1" t="s">
        <v>227</v>
      </c>
      <c r="E1503" s="1" t="s">
        <v>339</v>
      </c>
      <c r="F1503" s="1">
        <v>2020</v>
      </c>
      <c r="G1503" s="1" t="s">
        <v>225</v>
      </c>
      <c r="H1503" s="3">
        <v>108</v>
      </c>
      <c r="I1503" s="3">
        <v>93</v>
      </c>
      <c r="J1503" s="3">
        <v>537</v>
      </c>
      <c r="K1503" s="3">
        <v>5.7741935483870996</v>
      </c>
      <c r="L1503" s="1" t="s">
        <v>50</v>
      </c>
    </row>
    <row r="1504" spans="1:12" outlineLevel="2" x14ac:dyDescent="0.25">
      <c r="A1504" s="1">
        <v>25086</v>
      </c>
      <c r="B1504" s="73" t="s">
        <v>388</v>
      </c>
      <c r="C1504" s="1" t="s">
        <v>87</v>
      </c>
      <c r="D1504" s="1" t="s">
        <v>227</v>
      </c>
      <c r="E1504" s="1" t="s">
        <v>339</v>
      </c>
      <c r="F1504" s="1">
        <v>2020</v>
      </c>
      <c r="G1504" s="1" t="s">
        <v>225</v>
      </c>
      <c r="H1504" s="3">
        <v>8</v>
      </c>
      <c r="I1504" s="3">
        <v>7</v>
      </c>
      <c r="J1504" s="3">
        <v>63</v>
      </c>
      <c r="K1504" s="3">
        <v>9</v>
      </c>
      <c r="L1504" s="1" t="s">
        <v>50</v>
      </c>
    </row>
    <row r="1505" spans="1:12" outlineLevel="2" x14ac:dyDescent="0.25">
      <c r="A1505" s="1">
        <v>25580</v>
      </c>
      <c r="B1505" s="73" t="s">
        <v>388</v>
      </c>
      <c r="C1505" s="1" t="s">
        <v>120</v>
      </c>
      <c r="D1505" s="1" t="s">
        <v>227</v>
      </c>
      <c r="E1505" s="1" t="s">
        <v>339</v>
      </c>
      <c r="F1505" s="1">
        <v>2020</v>
      </c>
      <c r="G1505" s="1" t="s">
        <v>225</v>
      </c>
      <c r="H1505" s="3">
        <v>18</v>
      </c>
      <c r="I1505" s="3">
        <v>15</v>
      </c>
      <c r="J1505" s="3">
        <v>144</v>
      </c>
      <c r="K1505" s="3">
        <v>9</v>
      </c>
      <c r="L1505" s="1" t="s">
        <v>50</v>
      </c>
    </row>
    <row r="1506" spans="1:12" outlineLevel="2" x14ac:dyDescent="0.25">
      <c r="A1506" s="1">
        <v>25662</v>
      </c>
      <c r="B1506" s="73" t="s">
        <v>388</v>
      </c>
      <c r="C1506" s="1" t="s">
        <v>153</v>
      </c>
      <c r="D1506" s="1" t="s">
        <v>227</v>
      </c>
      <c r="E1506" s="1" t="s">
        <v>339</v>
      </c>
      <c r="F1506" s="1">
        <v>2020</v>
      </c>
      <c r="G1506" s="1" t="s">
        <v>225</v>
      </c>
      <c r="H1506" s="3">
        <v>44</v>
      </c>
      <c r="I1506" s="3">
        <v>24</v>
      </c>
      <c r="J1506" s="3">
        <v>444</v>
      </c>
      <c r="K1506" s="3">
        <v>6</v>
      </c>
      <c r="L1506" s="1" t="s">
        <v>50</v>
      </c>
    </row>
    <row r="1507" spans="1:12" outlineLevel="2" x14ac:dyDescent="0.25">
      <c r="A1507" s="1">
        <v>25258</v>
      </c>
      <c r="B1507" s="73" t="s">
        <v>391</v>
      </c>
      <c r="C1507" s="1" t="s">
        <v>185</v>
      </c>
      <c r="D1507" s="1" t="s">
        <v>227</v>
      </c>
      <c r="E1507" s="1" t="s">
        <v>339</v>
      </c>
      <c r="F1507" s="1">
        <v>2020</v>
      </c>
      <c r="G1507" s="1" t="s">
        <v>225</v>
      </c>
      <c r="H1507" s="3">
        <v>381</v>
      </c>
      <c r="I1507" s="3">
        <v>381</v>
      </c>
      <c r="J1507" s="3">
        <v>2286</v>
      </c>
      <c r="K1507" s="3">
        <v>6</v>
      </c>
      <c r="L1507" s="1" t="s">
        <v>50</v>
      </c>
    </row>
    <row r="1508" spans="1:12" outlineLevel="2" x14ac:dyDescent="0.25">
      <c r="A1508" s="1">
        <v>25518</v>
      </c>
      <c r="B1508" s="73" t="s">
        <v>391</v>
      </c>
      <c r="C1508" s="1" t="s">
        <v>171</v>
      </c>
      <c r="D1508" s="1" t="s">
        <v>227</v>
      </c>
      <c r="E1508" s="1" t="s">
        <v>339</v>
      </c>
      <c r="F1508" s="1">
        <v>2020</v>
      </c>
      <c r="G1508" s="1" t="s">
        <v>225</v>
      </c>
      <c r="H1508" s="3">
        <v>249</v>
      </c>
      <c r="I1508" s="3">
        <v>244</v>
      </c>
      <c r="J1508" s="3">
        <v>1225</v>
      </c>
      <c r="K1508" s="3">
        <v>5</v>
      </c>
      <c r="L1508" s="1" t="s">
        <v>50</v>
      </c>
    </row>
    <row r="1509" spans="1:12" outlineLevel="2" x14ac:dyDescent="0.25">
      <c r="A1509" s="1">
        <v>25743</v>
      </c>
      <c r="B1509" s="74" t="s">
        <v>395</v>
      </c>
      <c r="C1509" s="1" t="s">
        <v>0</v>
      </c>
      <c r="D1509" s="1" t="s">
        <v>227</v>
      </c>
      <c r="E1509" s="1" t="s">
        <v>339</v>
      </c>
      <c r="F1509" s="1">
        <v>2020</v>
      </c>
      <c r="G1509" s="1" t="s">
        <v>225</v>
      </c>
      <c r="H1509" s="3">
        <v>10</v>
      </c>
      <c r="I1509" s="3">
        <v>10</v>
      </c>
      <c r="J1509" s="3">
        <v>200</v>
      </c>
      <c r="K1509" s="3">
        <v>20</v>
      </c>
      <c r="L1509" s="1" t="s">
        <v>50</v>
      </c>
    </row>
    <row r="1510" spans="1:12" outlineLevel="2" x14ac:dyDescent="0.25">
      <c r="A1510" s="1">
        <v>25805</v>
      </c>
      <c r="B1510" s="74" t="s">
        <v>395</v>
      </c>
      <c r="C1510" s="1" t="s">
        <v>59</v>
      </c>
      <c r="D1510" s="1" t="s">
        <v>227</v>
      </c>
      <c r="E1510" s="1" t="s">
        <v>339</v>
      </c>
      <c r="F1510" s="1">
        <v>2020</v>
      </c>
      <c r="G1510" s="1" t="s">
        <v>225</v>
      </c>
      <c r="H1510" s="3">
        <v>34</v>
      </c>
      <c r="I1510" s="3">
        <v>25.5</v>
      </c>
      <c r="J1510" s="3">
        <v>76.5</v>
      </c>
      <c r="K1510" s="3">
        <v>3</v>
      </c>
      <c r="L1510" s="1" t="s">
        <v>50</v>
      </c>
    </row>
    <row r="1511" spans="1:12" outlineLevel="2" x14ac:dyDescent="0.25">
      <c r="A1511" s="1">
        <v>25035</v>
      </c>
      <c r="B1511" s="74" t="s">
        <v>396</v>
      </c>
      <c r="C1511" s="1" t="s">
        <v>181</v>
      </c>
      <c r="D1511" s="1" t="s">
        <v>227</v>
      </c>
      <c r="E1511" s="1" t="s">
        <v>339</v>
      </c>
      <c r="F1511" s="1">
        <v>2020</v>
      </c>
      <c r="G1511" s="1" t="s">
        <v>225</v>
      </c>
      <c r="H1511" s="3">
        <v>134.5</v>
      </c>
      <c r="I1511" s="3">
        <v>108.5</v>
      </c>
      <c r="J1511" s="3">
        <v>2387</v>
      </c>
      <c r="K1511" s="3">
        <v>22</v>
      </c>
      <c r="L1511" s="1" t="s">
        <v>50</v>
      </c>
    </row>
    <row r="1512" spans="1:12" outlineLevel="2" x14ac:dyDescent="0.25">
      <c r="A1512" s="1">
        <v>25040</v>
      </c>
      <c r="B1512" s="74" t="s">
        <v>396</v>
      </c>
      <c r="C1512" s="1" t="s">
        <v>31</v>
      </c>
      <c r="D1512" s="1" t="s">
        <v>227</v>
      </c>
      <c r="E1512" s="1" t="s">
        <v>339</v>
      </c>
      <c r="F1512" s="1">
        <v>2020</v>
      </c>
      <c r="G1512" s="1" t="s">
        <v>225</v>
      </c>
      <c r="H1512" s="3">
        <v>38</v>
      </c>
      <c r="I1512" s="3">
        <v>38</v>
      </c>
      <c r="J1512" s="3">
        <v>114</v>
      </c>
      <c r="K1512" s="3">
        <v>3</v>
      </c>
      <c r="L1512" s="1" t="s">
        <v>50</v>
      </c>
    </row>
    <row r="1513" spans="1:12" outlineLevel="2" x14ac:dyDescent="0.25">
      <c r="A1513" s="1">
        <v>25599</v>
      </c>
      <c r="B1513" s="74" t="s">
        <v>396</v>
      </c>
      <c r="C1513" s="1" t="s">
        <v>222</v>
      </c>
      <c r="D1513" s="1" t="s">
        <v>227</v>
      </c>
      <c r="E1513" s="1" t="s">
        <v>339</v>
      </c>
      <c r="F1513" s="1">
        <v>2020</v>
      </c>
      <c r="G1513" s="1" t="s">
        <v>225</v>
      </c>
      <c r="H1513" s="3">
        <v>321</v>
      </c>
      <c r="I1513" s="3">
        <v>0</v>
      </c>
      <c r="J1513" s="3">
        <v>0</v>
      </c>
      <c r="K1513" s="3">
        <v>0</v>
      </c>
      <c r="L1513" s="1" t="s">
        <v>50</v>
      </c>
    </row>
    <row r="1514" spans="1:12" outlineLevel="2" x14ac:dyDescent="0.25">
      <c r="A1514" s="1">
        <v>25123</v>
      </c>
      <c r="B1514" s="74" t="s">
        <v>396</v>
      </c>
      <c r="C1514" s="1" t="s">
        <v>152</v>
      </c>
      <c r="D1514" s="1" t="s">
        <v>227</v>
      </c>
      <c r="E1514" s="1" t="s">
        <v>339</v>
      </c>
      <c r="F1514" s="1">
        <v>2020</v>
      </c>
      <c r="G1514" s="1" t="s">
        <v>225</v>
      </c>
      <c r="H1514" s="3">
        <v>206</v>
      </c>
      <c r="I1514" s="3">
        <v>197</v>
      </c>
      <c r="J1514" s="3">
        <v>1970</v>
      </c>
      <c r="K1514" s="3">
        <v>10</v>
      </c>
      <c r="L1514" s="1" t="s">
        <v>50</v>
      </c>
    </row>
    <row r="1515" spans="1:12" outlineLevel="2" x14ac:dyDescent="0.25">
      <c r="A1515" s="1">
        <v>25245</v>
      </c>
      <c r="B1515" s="74" t="s">
        <v>396</v>
      </c>
      <c r="C1515" s="1" t="s">
        <v>173</v>
      </c>
      <c r="D1515" s="1" t="s">
        <v>227</v>
      </c>
      <c r="E1515" s="1" t="s">
        <v>339</v>
      </c>
      <c r="F1515" s="1">
        <v>2020</v>
      </c>
      <c r="G1515" s="1" t="s">
        <v>225</v>
      </c>
      <c r="H1515" s="3">
        <v>108.5</v>
      </c>
      <c r="I1515" s="3">
        <v>99</v>
      </c>
      <c r="J1515" s="3">
        <v>990</v>
      </c>
      <c r="K1515" s="3">
        <v>10</v>
      </c>
      <c r="L1515" s="1" t="s">
        <v>50</v>
      </c>
    </row>
    <row r="1516" spans="1:12" outlineLevel="2" x14ac:dyDescent="0.25">
      <c r="A1516" s="1">
        <v>25386</v>
      </c>
      <c r="B1516" s="74" t="s">
        <v>396</v>
      </c>
      <c r="C1516" s="1" t="s">
        <v>88</v>
      </c>
      <c r="D1516" s="1" t="s">
        <v>227</v>
      </c>
      <c r="E1516" s="1" t="s">
        <v>339</v>
      </c>
      <c r="F1516" s="1">
        <v>2020</v>
      </c>
      <c r="G1516" s="1" t="s">
        <v>225</v>
      </c>
      <c r="H1516" s="3">
        <v>628</v>
      </c>
      <c r="I1516" s="3">
        <v>601</v>
      </c>
      <c r="J1516" s="3">
        <v>6110.2693602693598</v>
      </c>
      <c r="K1516" s="3">
        <v>10.016835016835</v>
      </c>
      <c r="L1516" s="1" t="s">
        <v>50</v>
      </c>
    </row>
    <row r="1517" spans="1:12" outlineLevel="2" x14ac:dyDescent="0.25">
      <c r="A1517" s="1">
        <v>25645</v>
      </c>
      <c r="B1517" s="74" t="s">
        <v>396</v>
      </c>
      <c r="C1517" s="1" t="s">
        <v>221</v>
      </c>
      <c r="D1517" s="1" t="s">
        <v>227</v>
      </c>
      <c r="E1517" s="1" t="s">
        <v>339</v>
      </c>
      <c r="F1517" s="1">
        <v>2020</v>
      </c>
      <c r="G1517" s="1" t="s">
        <v>225</v>
      </c>
      <c r="H1517" s="3">
        <v>39</v>
      </c>
      <c r="I1517" s="3">
        <v>32</v>
      </c>
      <c r="J1517" s="3">
        <v>203.5</v>
      </c>
      <c r="K1517" s="3">
        <v>5.5</v>
      </c>
      <c r="L1517" s="1" t="s">
        <v>50</v>
      </c>
    </row>
    <row r="1518" spans="1:12" outlineLevel="2" x14ac:dyDescent="0.25">
      <c r="A1518" s="1">
        <v>25878</v>
      </c>
      <c r="B1518" s="74" t="s">
        <v>396</v>
      </c>
      <c r="C1518" s="1" t="s">
        <v>76</v>
      </c>
      <c r="D1518" s="1" t="s">
        <v>227</v>
      </c>
      <c r="E1518" s="1" t="s">
        <v>339</v>
      </c>
      <c r="F1518" s="1">
        <v>2020</v>
      </c>
      <c r="G1518" s="1" t="s">
        <v>225</v>
      </c>
      <c r="H1518" s="3">
        <v>277</v>
      </c>
      <c r="I1518" s="3">
        <v>269</v>
      </c>
      <c r="J1518" s="3">
        <v>1650</v>
      </c>
      <c r="K1518" s="3">
        <v>6</v>
      </c>
      <c r="L1518" s="1" t="s">
        <v>50</v>
      </c>
    </row>
    <row r="1519" spans="1:12" outlineLevel="1" x14ac:dyDescent="0.25">
      <c r="A1519" s="107"/>
      <c r="B1519" s="108"/>
      <c r="C1519" s="107"/>
      <c r="D1519" s="107"/>
      <c r="E1519" s="109" t="s">
        <v>519</v>
      </c>
      <c r="F1519" s="107"/>
      <c r="G1519" s="107"/>
      <c r="H1519" s="110">
        <f>SUBTOTAL(9,H1496:H1518)</f>
        <v>3351.3</v>
      </c>
      <c r="I1519" s="110">
        <f>SUBTOTAL(9,I1496:I1518)</f>
        <v>2785.3</v>
      </c>
      <c r="J1519" s="110">
        <f>SUBTOTAL(9,J1496:J1518)</f>
        <v>24164.569360269357</v>
      </c>
      <c r="K1519" s="110"/>
      <c r="L1519" s="107"/>
    </row>
    <row r="1520" spans="1:12" outlineLevel="2" x14ac:dyDescent="0.25">
      <c r="A1520" s="5">
        <v>25491</v>
      </c>
      <c r="B1520" s="105" t="s">
        <v>386</v>
      </c>
      <c r="C1520" s="5" t="s">
        <v>176</v>
      </c>
      <c r="D1520" s="5" t="s">
        <v>227</v>
      </c>
      <c r="E1520" s="5" t="s">
        <v>341</v>
      </c>
      <c r="F1520" s="5">
        <v>2020</v>
      </c>
      <c r="G1520" s="5" t="s">
        <v>225</v>
      </c>
      <c r="H1520" s="6">
        <v>91</v>
      </c>
      <c r="I1520" s="6">
        <v>88</v>
      </c>
      <c r="J1520" s="6">
        <v>528</v>
      </c>
      <c r="K1520" s="6">
        <v>6</v>
      </c>
      <c r="L1520" s="5" t="s">
        <v>50</v>
      </c>
    </row>
    <row r="1521" spans="1:12" outlineLevel="2" x14ac:dyDescent="0.25">
      <c r="A1521" s="1">
        <v>25599</v>
      </c>
      <c r="B1521" s="74" t="s">
        <v>396</v>
      </c>
      <c r="C1521" s="1" t="s">
        <v>222</v>
      </c>
      <c r="D1521" s="1" t="s">
        <v>227</v>
      </c>
      <c r="E1521" s="1" t="s">
        <v>341</v>
      </c>
      <c r="F1521" s="1">
        <v>2020</v>
      </c>
      <c r="G1521" s="1" t="s">
        <v>225</v>
      </c>
      <c r="H1521" s="3">
        <v>110</v>
      </c>
      <c r="I1521" s="3">
        <v>88</v>
      </c>
      <c r="J1521" s="3">
        <v>440</v>
      </c>
      <c r="K1521" s="3">
        <v>5</v>
      </c>
      <c r="L1521" s="1" t="s">
        <v>50</v>
      </c>
    </row>
    <row r="1522" spans="1:12" outlineLevel="1" x14ac:dyDescent="0.25">
      <c r="A1522" s="107"/>
      <c r="B1522" s="108"/>
      <c r="C1522" s="107"/>
      <c r="D1522" s="107"/>
      <c r="E1522" s="109" t="s">
        <v>520</v>
      </c>
      <c r="F1522" s="107"/>
      <c r="G1522" s="107"/>
      <c r="H1522" s="110">
        <f>SUBTOTAL(9,H1520:H1521)</f>
        <v>201</v>
      </c>
      <c r="I1522" s="110">
        <f>SUBTOTAL(9,I1520:I1521)</f>
        <v>176</v>
      </c>
      <c r="J1522" s="110">
        <f>SUBTOTAL(9,J1520:J1521)</f>
        <v>968</v>
      </c>
      <c r="K1522" s="110"/>
      <c r="L1522" s="107"/>
    </row>
    <row r="1523" spans="1:12" outlineLevel="2" x14ac:dyDescent="0.25">
      <c r="A1523" s="5">
        <v>25438</v>
      </c>
      <c r="B1523" s="105" t="s">
        <v>389</v>
      </c>
      <c r="C1523" s="5" t="s">
        <v>131</v>
      </c>
      <c r="D1523" s="5" t="s">
        <v>132</v>
      </c>
      <c r="E1523" s="5" t="s">
        <v>133</v>
      </c>
      <c r="F1523" s="5">
        <v>2020</v>
      </c>
      <c r="G1523" s="5" t="s">
        <v>3</v>
      </c>
      <c r="H1523" s="6">
        <v>4</v>
      </c>
      <c r="I1523" s="6">
        <v>4</v>
      </c>
      <c r="J1523" s="6">
        <v>58</v>
      </c>
      <c r="K1523" s="6">
        <v>14.5</v>
      </c>
      <c r="L1523" s="5" t="s">
        <v>356</v>
      </c>
    </row>
    <row r="1524" spans="1:12" outlineLevel="2" x14ac:dyDescent="0.25">
      <c r="A1524" s="1">
        <v>25438</v>
      </c>
      <c r="B1524" s="73" t="s">
        <v>389</v>
      </c>
      <c r="C1524" s="1" t="s">
        <v>131</v>
      </c>
      <c r="D1524" s="1" t="s">
        <v>132</v>
      </c>
      <c r="E1524" s="1" t="s">
        <v>133</v>
      </c>
      <c r="F1524" s="1">
        <v>2020</v>
      </c>
      <c r="G1524" s="1" t="s">
        <v>11</v>
      </c>
      <c r="H1524" s="3">
        <v>4</v>
      </c>
      <c r="I1524" s="3">
        <v>4</v>
      </c>
      <c r="J1524" s="3">
        <v>58</v>
      </c>
      <c r="K1524" s="3">
        <v>14.5</v>
      </c>
      <c r="L1524" s="1" t="s">
        <v>356</v>
      </c>
    </row>
    <row r="1525" spans="1:12" outlineLevel="1" x14ac:dyDescent="0.25">
      <c r="A1525" s="107"/>
      <c r="B1525" s="111"/>
      <c r="C1525" s="107"/>
      <c r="D1525" s="107"/>
      <c r="E1525" s="109" t="s">
        <v>521</v>
      </c>
      <c r="F1525" s="107"/>
      <c r="G1525" s="107"/>
      <c r="H1525" s="110">
        <f>SUBTOTAL(9,H1523:H1524)</f>
        <v>8</v>
      </c>
      <c r="I1525" s="110">
        <f>SUBTOTAL(9,I1523:I1524)</f>
        <v>8</v>
      </c>
      <c r="J1525" s="110">
        <f>SUBTOTAL(9,J1523:J1524)</f>
        <v>116</v>
      </c>
      <c r="K1525" s="110"/>
      <c r="L1525" s="107"/>
    </row>
    <row r="1526" spans="1:12" outlineLevel="2" x14ac:dyDescent="0.25">
      <c r="A1526" s="5">
        <v>25572</v>
      </c>
      <c r="B1526" s="105" t="s">
        <v>385</v>
      </c>
      <c r="C1526" s="5" t="s">
        <v>75</v>
      </c>
      <c r="D1526" s="5" t="s">
        <v>248</v>
      </c>
      <c r="E1526" s="5" t="s">
        <v>249</v>
      </c>
      <c r="F1526" s="5">
        <v>2020</v>
      </c>
      <c r="G1526" s="5" t="s">
        <v>225</v>
      </c>
      <c r="H1526" s="6">
        <v>98</v>
      </c>
      <c r="I1526" s="6">
        <v>90</v>
      </c>
      <c r="J1526" s="6">
        <v>304.38900000000001</v>
      </c>
      <c r="K1526" s="6">
        <v>3.2730000000000001</v>
      </c>
      <c r="L1526" s="5" t="s">
        <v>50</v>
      </c>
    </row>
    <row r="1527" spans="1:12" outlineLevel="2" x14ac:dyDescent="0.25">
      <c r="A1527" s="1">
        <v>25438</v>
      </c>
      <c r="B1527" s="73" t="s">
        <v>389</v>
      </c>
      <c r="C1527" s="1" t="s">
        <v>131</v>
      </c>
      <c r="D1527" s="1" t="s">
        <v>248</v>
      </c>
      <c r="E1527" s="1" t="s">
        <v>249</v>
      </c>
      <c r="F1527" s="1">
        <v>2020</v>
      </c>
      <c r="G1527" s="1" t="s">
        <v>225</v>
      </c>
      <c r="H1527" s="3">
        <v>59</v>
      </c>
      <c r="I1527" s="3">
        <v>53</v>
      </c>
      <c r="J1527" s="3">
        <v>85.178571428571402</v>
      </c>
      <c r="K1527" s="3">
        <v>1.6071428571428601</v>
      </c>
      <c r="L1527" s="1" t="s">
        <v>50</v>
      </c>
    </row>
    <row r="1528" spans="1:12" outlineLevel="2" x14ac:dyDescent="0.25">
      <c r="A1528" s="1">
        <v>25530</v>
      </c>
      <c r="B1528" s="73" t="s">
        <v>389</v>
      </c>
      <c r="C1528" s="1" t="s">
        <v>206</v>
      </c>
      <c r="D1528" s="1" t="s">
        <v>248</v>
      </c>
      <c r="E1528" s="1" t="s">
        <v>249</v>
      </c>
      <c r="F1528" s="1">
        <v>2020</v>
      </c>
      <c r="G1528" s="1" t="s">
        <v>225</v>
      </c>
      <c r="H1528" s="3">
        <v>5542</v>
      </c>
      <c r="I1528" s="3">
        <v>5392</v>
      </c>
      <c r="J1528" s="3">
        <v>23530.688000000002</v>
      </c>
      <c r="K1528" s="3">
        <v>4.3639999999999999</v>
      </c>
      <c r="L1528" s="1" t="s">
        <v>50</v>
      </c>
    </row>
    <row r="1529" spans="1:12" outlineLevel="1" x14ac:dyDescent="0.25">
      <c r="A1529" s="107"/>
      <c r="B1529" s="111"/>
      <c r="C1529" s="107"/>
      <c r="D1529" s="107"/>
      <c r="E1529" s="109" t="s">
        <v>522</v>
      </c>
      <c r="F1529" s="107"/>
      <c r="G1529" s="107"/>
      <c r="H1529" s="110">
        <f>SUBTOTAL(9,H1526:H1528)</f>
        <v>5699</v>
      </c>
      <c r="I1529" s="110">
        <f>SUBTOTAL(9,I1526:I1528)</f>
        <v>5535</v>
      </c>
      <c r="J1529" s="110">
        <f>SUBTOTAL(9,J1526:J1528)</f>
        <v>23920.255571428574</v>
      </c>
      <c r="K1529" s="110"/>
      <c r="L1529" s="107"/>
    </row>
    <row r="1530" spans="1:12" outlineLevel="2" x14ac:dyDescent="0.25">
      <c r="A1530" s="112">
        <v>25898</v>
      </c>
      <c r="B1530" s="113" t="s">
        <v>393</v>
      </c>
      <c r="C1530" s="112" t="s">
        <v>220</v>
      </c>
      <c r="D1530" s="112" t="s">
        <v>378</v>
      </c>
      <c r="E1530" s="112" t="s">
        <v>378</v>
      </c>
      <c r="F1530" s="112">
        <v>2020</v>
      </c>
      <c r="G1530" s="112"/>
      <c r="H1530" s="112">
        <v>8</v>
      </c>
      <c r="I1530" s="112">
        <v>6</v>
      </c>
      <c r="J1530" s="112"/>
      <c r="K1530" s="112"/>
      <c r="L1530" s="112" t="s">
        <v>50</v>
      </c>
    </row>
    <row r="1531" spans="1:12" outlineLevel="1" x14ac:dyDescent="0.25">
      <c r="A1531" s="107"/>
      <c r="B1531" s="108"/>
      <c r="C1531" s="107"/>
      <c r="D1531" s="107"/>
      <c r="E1531" s="109" t="s">
        <v>523</v>
      </c>
      <c r="F1531" s="107"/>
      <c r="G1531" s="107"/>
      <c r="H1531" s="107">
        <f>SUBTOTAL(9,H1530:H1530)</f>
        <v>8</v>
      </c>
      <c r="I1531" s="107">
        <f>SUBTOTAL(9,I1530:I1530)</f>
        <v>6</v>
      </c>
      <c r="J1531" s="107">
        <f>SUBTOTAL(9,J1530:J1530)</f>
        <v>0</v>
      </c>
      <c r="K1531" s="107"/>
      <c r="L1531" s="107"/>
    </row>
    <row r="1532" spans="1:12" outlineLevel="2" x14ac:dyDescent="0.25">
      <c r="A1532" s="5">
        <v>25183</v>
      </c>
      <c r="B1532" s="105" t="s">
        <v>384</v>
      </c>
      <c r="C1532" s="5" t="s">
        <v>169</v>
      </c>
      <c r="D1532" s="5" t="s">
        <v>19</v>
      </c>
      <c r="E1532" s="5" t="s">
        <v>20</v>
      </c>
      <c r="F1532" s="5">
        <v>2020</v>
      </c>
      <c r="G1532" s="5" t="s">
        <v>11</v>
      </c>
      <c r="H1532" s="6">
        <v>2642</v>
      </c>
      <c r="I1532" s="6">
        <v>2560</v>
      </c>
      <c r="J1532" s="6">
        <v>70400</v>
      </c>
      <c r="K1532" s="6">
        <v>27.5</v>
      </c>
      <c r="L1532" s="5" t="s">
        <v>4</v>
      </c>
    </row>
    <row r="1533" spans="1:12" outlineLevel="2" x14ac:dyDescent="0.25">
      <c r="A1533" s="1">
        <v>25183</v>
      </c>
      <c r="B1533" s="73" t="s">
        <v>384</v>
      </c>
      <c r="C1533" s="1" t="s">
        <v>169</v>
      </c>
      <c r="D1533" s="1" t="s">
        <v>19</v>
      </c>
      <c r="E1533" s="1" t="s">
        <v>20</v>
      </c>
      <c r="F1533" s="1">
        <v>2020</v>
      </c>
      <c r="G1533" s="1" t="s">
        <v>3</v>
      </c>
      <c r="H1533" s="3">
        <v>1505</v>
      </c>
      <c r="I1533" s="3">
        <v>1500</v>
      </c>
      <c r="J1533" s="3">
        <v>42000</v>
      </c>
      <c r="K1533" s="3">
        <v>28</v>
      </c>
      <c r="L1533" s="1" t="s">
        <v>4</v>
      </c>
    </row>
    <row r="1534" spans="1:12" outlineLevel="2" x14ac:dyDescent="0.25">
      <c r="A1534" s="1">
        <v>25426</v>
      </c>
      <c r="B1534" s="73" t="s">
        <v>384</v>
      </c>
      <c r="C1534" s="1" t="s">
        <v>145</v>
      </c>
      <c r="D1534" s="1" t="s">
        <v>19</v>
      </c>
      <c r="E1534" s="1" t="s">
        <v>20</v>
      </c>
      <c r="F1534" s="1">
        <v>2020</v>
      </c>
      <c r="G1534" s="1" t="s">
        <v>3</v>
      </c>
      <c r="H1534" s="3">
        <v>300</v>
      </c>
      <c r="I1534" s="3">
        <v>300</v>
      </c>
      <c r="J1534" s="3">
        <v>4500</v>
      </c>
      <c r="K1534" s="3">
        <v>15</v>
      </c>
      <c r="L1534" s="1" t="s">
        <v>4</v>
      </c>
    </row>
    <row r="1535" spans="1:12" outlineLevel="2" x14ac:dyDescent="0.25">
      <c r="A1535" s="1">
        <v>25426</v>
      </c>
      <c r="B1535" s="73" t="s">
        <v>384</v>
      </c>
      <c r="C1535" s="1" t="s">
        <v>145</v>
      </c>
      <c r="D1535" s="1" t="s">
        <v>19</v>
      </c>
      <c r="E1535" s="1" t="s">
        <v>20</v>
      </c>
      <c r="F1535" s="1">
        <v>2020</v>
      </c>
      <c r="G1535" s="1" t="s">
        <v>11</v>
      </c>
      <c r="H1535" s="3">
        <v>170</v>
      </c>
      <c r="I1535" s="3">
        <v>170</v>
      </c>
      <c r="J1535" s="3">
        <v>2516</v>
      </c>
      <c r="K1535" s="3">
        <v>14.8</v>
      </c>
      <c r="L1535" s="1" t="s">
        <v>4</v>
      </c>
    </row>
    <row r="1536" spans="1:12" outlineLevel="2" x14ac:dyDescent="0.25">
      <c r="A1536" s="1">
        <v>25436</v>
      </c>
      <c r="B1536" s="73" t="s">
        <v>384</v>
      </c>
      <c r="C1536" s="1" t="s">
        <v>51</v>
      </c>
      <c r="D1536" s="1" t="s">
        <v>19</v>
      </c>
      <c r="E1536" s="1" t="s">
        <v>20</v>
      </c>
      <c r="F1536" s="1">
        <v>2020</v>
      </c>
      <c r="G1536" s="1" t="s">
        <v>3</v>
      </c>
      <c r="H1536" s="3">
        <v>30</v>
      </c>
      <c r="I1536" s="3">
        <v>28</v>
      </c>
      <c r="J1536" s="3">
        <v>588</v>
      </c>
      <c r="K1536" s="3">
        <v>21</v>
      </c>
      <c r="L1536" s="1" t="s">
        <v>4</v>
      </c>
    </row>
    <row r="1537" spans="1:12" outlineLevel="2" x14ac:dyDescent="0.25">
      <c r="A1537" s="1">
        <v>25436</v>
      </c>
      <c r="B1537" s="73" t="s">
        <v>384</v>
      </c>
      <c r="C1537" s="1" t="s">
        <v>51</v>
      </c>
      <c r="D1537" s="1" t="s">
        <v>19</v>
      </c>
      <c r="E1537" s="1" t="s">
        <v>20</v>
      </c>
      <c r="F1537" s="1">
        <v>2020</v>
      </c>
      <c r="G1537" s="1" t="s">
        <v>11</v>
      </c>
      <c r="H1537" s="3">
        <v>26</v>
      </c>
      <c r="I1537" s="3">
        <v>25</v>
      </c>
      <c r="J1537" s="3">
        <v>525</v>
      </c>
      <c r="K1537" s="3">
        <v>21</v>
      </c>
      <c r="L1537" s="1" t="s">
        <v>4</v>
      </c>
    </row>
    <row r="1538" spans="1:12" outlineLevel="2" x14ac:dyDescent="0.25">
      <c r="A1538" s="1">
        <v>25736</v>
      </c>
      <c r="B1538" s="73" t="s">
        <v>384</v>
      </c>
      <c r="C1538" s="1" t="s">
        <v>121</v>
      </c>
      <c r="D1538" s="1" t="s">
        <v>19</v>
      </c>
      <c r="E1538" s="1" t="s">
        <v>20</v>
      </c>
      <c r="F1538" s="1">
        <v>2020</v>
      </c>
      <c r="G1538" s="1" t="s">
        <v>3</v>
      </c>
      <c r="H1538" s="3">
        <v>810</v>
      </c>
      <c r="I1538" s="3">
        <v>700</v>
      </c>
      <c r="J1538" s="3">
        <v>35000</v>
      </c>
      <c r="K1538" s="3">
        <v>50</v>
      </c>
      <c r="L1538" s="1" t="s">
        <v>4</v>
      </c>
    </row>
    <row r="1539" spans="1:12" outlineLevel="2" x14ac:dyDescent="0.25">
      <c r="A1539" s="1">
        <v>25736</v>
      </c>
      <c r="B1539" s="73" t="s">
        <v>384</v>
      </c>
      <c r="C1539" s="1" t="s">
        <v>121</v>
      </c>
      <c r="D1539" s="1" t="s">
        <v>19</v>
      </c>
      <c r="E1539" s="1" t="s">
        <v>20</v>
      </c>
      <c r="F1539" s="1">
        <v>2020</v>
      </c>
      <c r="G1539" s="1" t="s">
        <v>11</v>
      </c>
      <c r="H1539" s="3">
        <v>500</v>
      </c>
      <c r="I1539" s="3">
        <v>500</v>
      </c>
      <c r="J1539" s="3">
        <v>21500</v>
      </c>
      <c r="K1539" s="3">
        <v>43</v>
      </c>
      <c r="L1539" s="1" t="s">
        <v>4</v>
      </c>
    </row>
    <row r="1540" spans="1:12" outlineLevel="2" x14ac:dyDescent="0.25">
      <c r="A1540" s="1">
        <v>25772</v>
      </c>
      <c r="B1540" s="73" t="s">
        <v>384</v>
      </c>
      <c r="C1540" s="1" t="s">
        <v>38</v>
      </c>
      <c r="D1540" s="1" t="s">
        <v>19</v>
      </c>
      <c r="E1540" s="1" t="s">
        <v>20</v>
      </c>
      <c r="F1540" s="1">
        <v>2020</v>
      </c>
      <c r="G1540" s="1" t="s">
        <v>3</v>
      </c>
      <c r="H1540" s="3">
        <v>775</v>
      </c>
      <c r="I1540" s="3">
        <v>775</v>
      </c>
      <c r="J1540" s="3">
        <v>23250</v>
      </c>
      <c r="K1540" s="3">
        <v>30</v>
      </c>
      <c r="L1540" s="1" t="s">
        <v>4</v>
      </c>
    </row>
    <row r="1541" spans="1:12" outlineLevel="2" x14ac:dyDescent="0.25">
      <c r="A1541" s="1">
        <v>25772</v>
      </c>
      <c r="B1541" s="73" t="s">
        <v>384</v>
      </c>
      <c r="C1541" s="1" t="s">
        <v>38</v>
      </c>
      <c r="D1541" s="1" t="s">
        <v>19</v>
      </c>
      <c r="E1541" s="1" t="s">
        <v>20</v>
      </c>
      <c r="F1541" s="1">
        <v>2020</v>
      </c>
      <c r="G1541" s="1" t="s">
        <v>11</v>
      </c>
      <c r="H1541" s="3">
        <v>600</v>
      </c>
      <c r="I1541" s="3">
        <v>600</v>
      </c>
      <c r="J1541" s="3">
        <v>18000</v>
      </c>
      <c r="K1541" s="3">
        <v>30</v>
      </c>
      <c r="L1541" s="1" t="s">
        <v>4</v>
      </c>
    </row>
    <row r="1542" spans="1:12" outlineLevel="2" x14ac:dyDescent="0.25">
      <c r="A1542" s="1">
        <v>25807</v>
      </c>
      <c r="B1542" s="73" t="s">
        <v>384</v>
      </c>
      <c r="C1542" s="1" t="s">
        <v>213</v>
      </c>
      <c r="D1542" s="1" t="s">
        <v>19</v>
      </c>
      <c r="E1542" s="1" t="s">
        <v>20</v>
      </c>
      <c r="F1542" s="1">
        <v>2020</v>
      </c>
      <c r="G1542" s="1" t="s">
        <v>11</v>
      </c>
      <c r="H1542" s="3">
        <v>250</v>
      </c>
      <c r="I1542" s="3">
        <v>201</v>
      </c>
      <c r="J1542" s="3">
        <v>3618</v>
      </c>
      <c r="K1542" s="3">
        <v>18</v>
      </c>
      <c r="L1542" s="1" t="s">
        <v>4</v>
      </c>
    </row>
    <row r="1543" spans="1:12" outlineLevel="2" x14ac:dyDescent="0.25">
      <c r="A1543" s="1">
        <v>25873</v>
      </c>
      <c r="B1543" s="73" t="s">
        <v>384</v>
      </c>
      <c r="C1543" s="1" t="s">
        <v>137</v>
      </c>
      <c r="D1543" s="1" t="s">
        <v>19</v>
      </c>
      <c r="E1543" s="1" t="s">
        <v>20</v>
      </c>
      <c r="F1543" s="1">
        <v>2020</v>
      </c>
      <c r="G1543" s="1" t="s">
        <v>11</v>
      </c>
      <c r="H1543" s="3">
        <v>6000</v>
      </c>
      <c r="I1543" s="3">
        <v>6000</v>
      </c>
      <c r="J1543" s="3">
        <v>240000</v>
      </c>
      <c r="K1543" s="3">
        <v>40</v>
      </c>
      <c r="L1543" s="1" t="s">
        <v>4</v>
      </c>
    </row>
    <row r="1544" spans="1:12" outlineLevel="2" x14ac:dyDescent="0.25">
      <c r="A1544" s="1">
        <v>25873</v>
      </c>
      <c r="B1544" s="73" t="s">
        <v>384</v>
      </c>
      <c r="C1544" s="1" t="s">
        <v>137</v>
      </c>
      <c r="D1544" s="1" t="s">
        <v>19</v>
      </c>
      <c r="E1544" s="1" t="s">
        <v>20</v>
      </c>
      <c r="F1544" s="1">
        <v>2020</v>
      </c>
      <c r="G1544" s="1" t="s">
        <v>3</v>
      </c>
      <c r="H1544" s="3">
        <v>5700</v>
      </c>
      <c r="I1544" s="3">
        <v>5700</v>
      </c>
      <c r="J1544" s="3">
        <v>159600</v>
      </c>
      <c r="K1544" s="3">
        <v>28</v>
      </c>
      <c r="L1544" s="1" t="s">
        <v>4</v>
      </c>
    </row>
    <row r="1545" spans="1:12" outlineLevel="2" x14ac:dyDescent="0.25">
      <c r="A1545" s="1">
        <v>25019</v>
      </c>
      <c r="B1545" s="73" t="s">
        <v>386</v>
      </c>
      <c r="C1545" s="1" t="s">
        <v>149</v>
      </c>
      <c r="D1545" s="1" t="s">
        <v>19</v>
      </c>
      <c r="E1545" s="1" t="s">
        <v>20</v>
      </c>
      <c r="F1545" s="1">
        <v>2020</v>
      </c>
      <c r="G1545" s="1" t="s">
        <v>3</v>
      </c>
      <c r="H1545" s="3">
        <v>7</v>
      </c>
      <c r="I1545" s="3">
        <v>7</v>
      </c>
      <c r="J1545" s="3">
        <v>140</v>
      </c>
      <c r="K1545" s="3">
        <v>20</v>
      </c>
      <c r="L1545" s="1" t="s">
        <v>4</v>
      </c>
    </row>
    <row r="1546" spans="1:12" outlineLevel="2" x14ac:dyDescent="0.25">
      <c r="A1546" s="1">
        <v>25019</v>
      </c>
      <c r="B1546" s="73" t="s">
        <v>386</v>
      </c>
      <c r="C1546" s="1" t="s">
        <v>149</v>
      </c>
      <c r="D1546" s="1" t="s">
        <v>19</v>
      </c>
      <c r="E1546" s="1" t="s">
        <v>20</v>
      </c>
      <c r="F1546" s="1">
        <v>2020</v>
      </c>
      <c r="G1546" s="1" t="s">
        <v>11</v>
      </c>
      <c r="H1546" s="3">
        <v>6</v>
      </c>
      <c r="I1546" s="3">
        <v>6</v>
      </c>
      <c r="J1546" s="3">
        <v>120</v>
      </c>
      <c r="K1546" s="3">
        <v>20</v>
      </c>
      <c r="L1546" s="1" t="s">
        <v>4</v>
      </c>
    </row>
    <row r="1547" spans="1:12" outlineLevel="2" x14ac:dyDescent="0.25">
      <c r="A1547" s="1">
        <v>25297</v>
      </c>
      <c r="B1547" s="73" t="s">
        <v>387</v>
      </c>
      <c r="C1547" s="1" t="s">
        <v>110</v>
      </c>
      <c r="D1547" s="1" t="s">
        <v>19</v>
      </c>
      <c r="E1547" s="1" t="s">
        <v>20</v>
      </c>
      <c r="F1547" s="1">
        <v>2020</v>
      </c>
      <c r="G1547" s="1" t="s">
        <v>11</v>
      </c>
      <c r="H1547" s="3">
        <v>10</v>
      </c>
      <c r="I1547" s="3">
        <v>10</v>
      </c>
      <c r="J1547" s="3">
        <v>220</v>
      </c>
      <c r="K1547" s="3">
        <v>22</v>
      </c>
      <c r="L1547" s="1" t="s">
        <v>4</v>
      </c>
    </row>
    <row r="1548" spans="1:12" outlineLevel="2" x14ac:dyDescent="0.25">
      <c r="A1548" s="1">
        <v>25297</v>
      </c>
      <c r="B1548" s="73" t="s">
        <v>387</v>
      </c>
      <c r="C1548" s="1" t="s">
        <v>110</v>
      </c>
      <c r="D1548" s="1" t="s">
        <v>19</v>
      </c>
      <c r="E1548" s="1" t="s">
        <v>20</v>
      </c>
      <c r="F1548" s="1">
        <v>2020</v>
      </c>
      <c r="G1548" s="1" t="s">
        <v>3</v>
      </c>
      <c r="H1548" s="3">
        <v>10</v>
      </c>
      <c r="I1548" s="3">
        <v>9</v>
      </c>
      <c r="J1548" s="3">
        <v>180</v>
      </c>
      <c r="K1548" s="3">
        <v>20</v>
      </c>
      <c r="L1548" s="1" t="s">
        <v>4</v>
      </c>
    </row>
    <row r="1549" spans="1:12" outlineLevel="2" x14ac:dyDescent="0.25">
      <c r="A1549" s="1">
        <v>25299</v>
      </c>
      <c r="B1549" s="73" t="s">
        <v>387</v>
      </c>
      <c r="C1549" s="1" t="s">
        <v>198</v>
      </c>
      <c r="D1549" s="1" t="s">
        <v>19</v>
      </c>
      <c r="E1549" s="1" t="s">
        <v>20</v>
      </c>
      <c r="F1549" s="1">
        <v>2020</v>
      </c>
      <c r="G1549" s="1" t="s">
        <v>11</v>
      </c>
      <c r="H1549" s="3">
        <v>7</v>
      </c>
      <c r="I1549" s="3">
        <v>6.8</v>
      </c>
      <c r="J1549" s="3">
        <v>170</v>
      </c>
      <c r="K1549" s="3">
        <v>25</v>
      </c>
      <c r="L1549" s="1" t="s">
        <v>4</v>
      </c>
    </row>
    <row r="1550" spans="1:12" outlineLevel="2" x14ac:dyDescent="0.25">
      <c r="A1550" s="1">
        <v>25299</v>
      </c>
      <c r="B1550" s="73" t="s">
        <v>387</v>
      </c>
      <c r="C1550" s="1" t="s">
        <v>198</v>
      </c>
      <c r="D1550" s="1" t="s">
        <v>19</v>
      </c>
      <c r="E1550" s="1" t="s">
        <v>20</v>
      </c>
      <c r="F1550" s="1">
        <v>2020</v>
      </c>
      <c r="G1550" s="1" t="s">
        <v>3</v>
      </c>
      <c r="H1550" s="3">
        <v>5</v>
      </c>
      <c r="I1550" s="3">
        <v>5</v>
      </c>
      <c r="J1550" s="3">
        <v>125</v>
      </c>
      <c r="K1550" s="3">
        <v>25</v>
      </c>
      <c r="L1550" s="1" t="s">
        <v>4</v>
      </c>
    </row>
    <row r="1551" spans="1:12" outlineLevel="2" x14ac:dyDescent="0.25">
      <c r="A1551" s="1">
        <v>25322</v>
      </c>
      <c r="B1551" s="73" t="s">
        <v>387</v>
      </c>
      <c r="C1551" s="1" t="s">
        <v>199</v>
      </c>
      <c r="D1551" s="1" t="s">
        <v>19</v>
      </c>
      <c r="E1551" s="1" t="s">
        <v>20</v>
      </c>
      <c r="F1551" s="1">
        <v>2020</v>
      </c>
      <c r="G1551" s="1" t="s">
        <v>3</v>
      </c>
      <c r="H1551" s="3">
        <v>211</v>
      </c>
      <c r="I1551" s="3">
        <v>202</v>
      </c>
      <c r="J1551" s="3">
        <v>4444</v>
      </c>
      <c r="K1551" s="3">
        <v>22</v>
      </c>
      <c r="L1551" s="1" t="s">
        <v>4</v>
      </c>
    </row>
    <row r="1552" spans="1:12" outlineLevel="2" x14ac:dyDescent="0.25">
      <c r="A1552" s="1">
        <v>25322</v>
      </c>
      <c r="B1552" s="73" t="s">
        <v>387</v>
      </c>
      <c r="C1552" s="1" t="s">
        <v>199</v>
      </c>
      <c r="D1552" s="1" t="s">
        <v>19</v>
      </c>
      <c r="E1552" s="1" t="s">
        <v>20</v>
      </c>
      <c r="F1552" s="1">
        <v>2020</v>
      </c>
      <c r="G1552" s="1" t="s">
        <v>11</v>
      </c>
      <c r="H1552" s="3">
        <v>196</v>
      </c>
      <c r="I1552" s="3">
        <v>196</v>
      </c>
      <c r="J1552" s="3">
        <v>4312</v>
      </c>
      <c r="K1552" s="3">
        <v>22</v>
      </c>
      <c r="L1552" s="1" t="s">
        <v>4</v>
      </c>
    </row>
    <row r="1553" spans="1:12" outlineLevel="2" x14ac:dyDescent="0.25">
      <c r="A1553" s="1">
        <v>25326</v>
      </c>
      <c r="B1553" s="73" t="s">
        <v>387</v>
      </c>
      <c r="C1553" s="1" t="s">
        <v>177</v>
      </c>
      <c r="D1553" s="1" t="s">
        <v>19</v>
      </c>
      <c r="E1553" s="1" t="s">
        <v>20</v>
      </c>
      <c r="F1553" s="1">
        <v>2020</v>
      </c>
      <c r="G1553" s="1" t="s">
        <v>3</v>
      </c>
      <c r="H1553" s="3">
        <v>660</v>
      </c>
      <c r="I1553" s="3">
        <v>660</v>
      </c>
      <c r="J1553" s="3">
        <v>14520</v>
      </c>
      <c r="K1553" s="3">
        <v>22</v>
      </c>
      <c r="L1553" s="1" t="s">
        <v>4</v>
      </c>
    </row>
    <row r="1554" spans="1:12" outlineLevel="2" x14ac:dyDescent="0.25">
      <c r="A1554" s="1">
        <v>25326</v>
      </c>
      <c r="B1554" s="73" t="s">
        <v>387</v>
      </c>
      <c r="C1554" s="1" t="s">
        <v>177</v>
      </c>
      <c r="D1554" s="1" t="s">
        <v>19</v>
      </c>
      <c r="E1554" s="1" t="s">
        <v>20</v>
      </c>
      <c r="F1554" s="1">
        <v>2020</v>
      </c>
      <c r="G1554" s="1" t="s">
        <v>11</v>
      </c>
      <c r="H1554" s="3">
        <v>530</v>
      </c>
      <c r="I1554" s="3">
        <v>530</v>
      </c>
      <c r="J1554" s="3">
        <v>11925</v>
      </c>
      <c r="K1554" s="3">
        <v>22.5</v>
      </c>
      <c r="L1554" s="1" t="s">
        <v>4</v>
      </c>
    </row>
    <row r="1555" spans="1:12" outlineLevel="2" x14ac:dyDescent="0.25">
      <c r="A1555" s="1">
        <v>25372</v>
      </c>
      <c r="B1555" s="73" t="s">
        <v>387</v>
      </c>
      <c r="C1555" s="1" t="s">
        <v>164</v>
      </c>
      <c r="D1555" s="1" t="s">
        <v>19</v>
      </c>
      <c r="E1555" s="1" t="s">
        <v>20</v>
      </c>
      <c r="F1555" s="1">
        <v>2020</v>
      </c>
      <c r="G1555" s="1" t="s">
        <v>3</v>
      </c>
      <c r="H1555" s="3">
        <v>40</v>
      </c>
      <c r="I1555" s="3">
        <v>38</v>
      </c>
      <c r="J1555" s="3">
        <v>684</v>
      </c>
      <c r="K1555" s="3">
        <v>18</v>
      </c>
      <c r="L1555" s="1" t="s">
        <v>4</v>
      </c>
    </row>
    <row r="1556" spans="1:12" outlineLevel="2" x14ac:dyDescent="0.25">
      <c r="A1556" s="1">
        <v>25372</v>
      </c>
      <c r="B1556" s="73" t="s">
        <v>387</v>
      </c>
      <c r="C1556" s="1" t="s">
        <v>164</v>
      </c>
      <c r="D1556" s="1" t="s">
        <v>19</v>
      </c>
      <c r="E1556" s="1" t="s">
        <v>20</v>
      </c>
      <c r="F1556" s="1">
        <v>2020</v>
      </c>
      <c r="G1556" s="1" t="s">
        <v>11</v>
      </c>
      <c r="H1556" s="3">
        <v>40</v>
      </c>
      <c r="I1556" s="3">
        <v>40</v>
      </c>
      <c r="J1556" s="3">
        <v>720</v>
      </c>
      <c r="K1556" s="3">
        <v>18</v>
      </c>
      <c r="L1556" s="1" t="s">
        <v>4</v>
      </c>
    </row>
    <row r="1557" spans="1:12" outlineLevel="2" x14ac:dyDescent="0.25">
      <c r="A1557" s="1">
        <v>25377</v>
      </c>
      <c r="B1557" s="73" t="s">
        <v>387</v>
      </c>
      <c r="C1557" s="1" t="s">
        <v>72</v>
      </c>
      <c r="D1557" s="1" t="s">
        <v>19</v>
      </c>
      <c r="E1557" s="1" t="s">
        <v>20</v>
      </c>
      <c r="F1557" s="1">
        <v>2020</v>
      </c>
      <c r="G1557" s="1" t="s">
        <v>3</v>
      </c>
      <c r="H1557" s="3">
        <v>890</v>
      </c>
      <c r="I1557" s="3">
        <v>885</v>
      </c>
      <c r="J1557" s="3">
        <v>26550</v>
      </c>
      <c r="K1557" s="3">
        <v>30</v>
      </c>
      <c r="L1557" s="1" t="s">
        <v>4</v>
      </c>
    </row>
    <row r="1558" spans="1:12" outlineLevel="2" x14ac:dyDescent="0.25">
      <c r="A1558" s="1">
        <v>25377</v>
      </c>
      <c r="B1558" s="73" t="s">
        <v>387</v>
      </c>
      <c r="C1558" s="1" t="s">
        <v>72</v>
      </c>
      <c r="D1558" s="1" t="s">
        <v>19</v>
      </c>
      <c r="E1558" s="1" t="s">
        <v>20</v>
      </c>
      <c r="F1558" s="1">
        <v>2020</v>
      </c>
      <c r="G1558" s="1" t="s">
        <v>11</v>
      </c>
      <c r="H1558" s="3">
        <v>850</v>
      </c>
      <c r="I1558" s="3">
        <v>847</v>
      </c>
      <c r="J1558" s="3">
        <v>25410</v>
      </c>
      <c r="K1558" s="3">
        <v>30</v>
      </c>
      <c r="L1558" s="1" t="s">
        <v>4</v>
      </c>
    </row>
    <row r="1559" spans="1:12" outlineLevel="2" x14ac:dyDescent="0.25">
      <c r="A1559" s="1">
        <v>25839</v>
      </c>
      <c r="B1559" s="73" t="s">
        <v>387</v>
      </c>
      <c r="C1559" s="1" t="s">
        <v>109</v>
      </c>
      <c r="D1559" s="1" t="s">
        <v>19</v>
      </c>
      <c r="E1559" s="1" t="s">
        <v>20</v>
      </c>
      <c r="F1559" s="1">
        <v>2020</v>
      </c>
      <c r="G1559" s="1" t="s">
        <v>3</v>
      </c>
      <c r="H1559" s="3">
        <v>10</v>
      </c>
      <c r="I1559" s="3">
        <v>10</v>
      </c>
      <c r="J1559" s="3">
        <v>300</v>
      </c>
      <c r="K1559" s="3">
        <v>30</v>
      </c>
      <c r="L1559" s="1" t="s">
        <v>4</v>
      </c>
    </row>
    <row r="1560" spans="1:12" outlineLevel="2" x14ac:dyDescent="0.25">
      <c r="A1560" s="1">
        <v>25151</v>
      </c>
      <c r="B1560" s="73" t="s">
        <v>390</v>
      </c>
      <c r="C1560" s="1" t="s">
        <v>136</v>
      </c>
      <c r="D1560" s="1" t="s">
        <v>19</v>
      </c>
      <c r="E1560" s="1" t="s">
        <v>20</v>
      </c>
      <c r="F1560" s="1">
        <v>2020</v>
      </c>
      <c r="G1560" s="1" t="s">
        <v>11</v>
      </c>
      <c r="H1560" s="3">
        <v>75</v>
      </c>
      <c r="I1560" s="3">
        <v>75</v>
      </c>
      <c r="J1560" s="3">
        <v>1425</v>
      </c>
      <c r="K1560" s="3">
        <v>19</v>
      </c>
      <c r="L1560" s="1" t="s">
        <v>4</v>
      </c>
    </row>
    <row r="1561" spans="1:12" outlineLevel="2" x14ac:dyDescent="0.25">
      <c r="A1561" s="1">
        <v>25151</v>
      </c>
      <c r="B1561" s="73" t="s">
        <v>390</v>
      </c>
      <c r="C1561" s="1" t="s">
        <v>136</v>
      </c>
      <c r="D1561" s="1" t="s">
        <v>19</v>
      </c>
      <c r="E1561" s="1" t="s">
        <v>20</v>
      </c>
      <c r="F1561" s="1">
        <v>2020</v>
      </c>
      <c r="G1561" s="1" t="s">
        <v>3</v>
      </c>
      <c r="H1561" s="3">
        <v>57</v>
      </c>
      <c r="I1561" s="3">
        <v>57</v>
      </c>
      <c r="J1561" s="3">
        <v>1387</v>
      </c>
      <c r="K1561" s="3">
        <v>24.3333333333333</v>
      </c>
      <c r="L1561" s="1" t="s">
        <v>4</v>
      </c>
    </row>
    <row r="1562" spans="1:12" outlineLevel="2" x14ac:dyDescent="0.25">
      <c r="A1562" s="1">
        <v>25178</v>
      </c>
      <c r="B1562" s="73" t="s">
        <v>390</v>
      </c>
      <c r="C1562" s="1" t="s">
        <v>135</v>
      </c>
      <c r="D1562" s="1" t="s">
        <v>19</v>
      </c>
      <c r="E1562" s="1" t="s">
        <v>20</v>
      </c>
      <c r="F1562" s="1">
        <v>2020</v>
      </c>
      <c r="G1562" s="1" t="s">
        <v>11</v>
      </c>
      <c r="H1562" s="3">
        <v>30</v>
      </c>
      <c r="I1562" s="3">
        <v>28</v>
      </c>
      <c r="J1562" s="3">
        <v>560</v>
      </c>
      <c r="K1562" s="3">
        <v>20</v>
      </c>
      <c r="L1562" s="1" t="s">
        <v>4</v>
      </c>
    </row>
    <row r="1563" spans="1:12" outlineLevel="2" x14ac:dyDescent="0.25">
      <c r="A1563" s="1">
        <v>25181</v>
      </c>
      <c r="B1563" s="73" t="s">
        <v>390</v>
      </c>
      <c r="C1563" s="1" t="s">
        <v>193</v>
      </c>
      <c r="D1563" s="1" t="s">
        <v>19</v>
      </c>
      <c r="E1563" s="1" t="s">
        <v>20</v>
      </c>
      <c r="F1563" s="1">
        <v>2020</v>
      </c>
      <c r="G1563" s="1" t="s">
        <v>11</v>
      </c>
      <c r="H1563" s="3">
        <v>28</v>
      </c>
      <c r="I1563" s="3">
        <v>28</v>
      </c>
      <c r="J1563" s="3">
        <v>504</v>
      </c>
      <c r="K1563" s="3">
        <v>18</v>
      </c>
      <c r="L1563" s="1" t="s">
        <v>4</v>
      </c>
    </row>
    <row r="1564" spans="1:12" outlineLevel="2" x14ac:dyDescent="0.25">
      <c r="A1564" s="1">
        <v>25181</v>
      </c>
      <c r="B1564" s="73" t="s">
        <v>390</v>
      </c>
      <c r="C1564" s="1" t="s">
        <v>193</v>
      </c>
      <c r="D1564" s="1" t="s">
        <v>19</v>
      </c>
      <c r="E1564" s="1" t="s">
        <v>20</v>
      </c>
      <c r="F1564" s="1">
        <v>2020</v>
      </c>
      <c r="G1564" s="1" t="s">
        <v>3</v>
      </c>
      <c r="H1564" s="3">
        <v>18</v>
      </c>
      <c r="I1564" s="3">
        <v>18</v>
      </c>
      <c r="J1564" s="3">
        <v>324</v>
      </c>
      <c r="K1564" s="3">
        <v>18</v>
      </c>
      <c r="L1564" s="1" t="s">
        <v>4</v>
      </c>
    </row>
    <row r="1565" spans="1:12" outlineLevel="2" x14ac:dyDescent="0.25">
      <c r="A1565" s="1">
        <v>25281</v>
      </c>
      <c r="B1565" s="73" t="s">
        <v>390</v>
      </c>
      <c r="C1565" s="1" t="s">
        <v>112</v>
      </c>
      <c r="D1565" s="1" t="s">
        <v>19</v>
      </c>
      <c r="E1565" s="1" t="s">
        <v>20</v>
      </c>
      <c r="F1565" s="1">
        <v>2020</v>
      </c>
      <c r="G1565" s="1" t="s">
        <v>11</v>
      </c>
      <c r="H1565" s="3">
        <v>380</v>
      </c>
      <c r="I1565" s="3">
        <v>380</v>
      </c>
      <c r="J1565" s="3">
        <v>9120</v>
      </c>
      <c r="K1565" s="3">
        <v>24</v>
      </c>
      <c r="L1565" s="1" t="s">
        <v>4</v>
      </c>
    </row>
    <row r="1566" spans="1:12" outlineLevel="2" x14ac:dyDescent="0.25">
      <c r="A1566" s="1">
        <v>25281</v>
      </c>
      <c r="B1566" s="73" t="s">
        <v>390</v>
      </c>
      <c r="C1566" s="1" t="s">
        <v>112</v>
      </c>
      <c r="D1566" s="1" t="s">
        <v>19</v>
      </c>
      <c r="E1566" s="1" t="s">
        <v>20</v>
      </c>
      <c r="F1566" s="1">
        <v>2020</v>
      </c>
      <c r="G1566" s="1" t="s">
        <v>3</v>
      </c>
      <c r="H1566" s="3">
        <v>242</v>
      </c>
      <c r="I1566" s="3">
        <v>242</v>
      </c>
      <c r="J1566" s="3">
        <v>5808</v>
      </c>
      <c r="K1566" s="3">
        <v>24</v>
      </c>
      <c r="L1566" s="1" t="s">
        <v>4</v>
      </c>
    </row>
    <row r="1567" spans="1:12" outlineLevel="2" x14ac:dyDescent="0.25">
      <c r="A1567" s="1">
        <v>25339</v>
      </c>
      <c r="B1567" s="73" t="s">
        <v>390</v>
      </c>
      <c r="C1567" s="1" t="s">
        <v>200</v>
      </c>
      <c r="D1567" s="1" t="s">
        <v>19</v>
      </c>
      <c r="E1567" s="1" t="s">
        <v>20</v>
      </c>
      <c r="F1567" s="1">
        <v>2020</v>
      </c>
      <c r="G1567" s="1" t="s">
        <v>11</v>
      </c>
      <c r="H1567" s="3">
        <v>65</v>
      </c>
      <c r="I1567" s="3">
        <v>60</v>
      </c>
      <c r="J1567" s="3">
        <v>1320</v>
      </c>
      <c r="K1567" s="3">
        <v>22</v>
      </c>
      <c r="L1567" s="1" t="s">
        <v>4</v>
      </c>
    </row>
    <row r="1568" spans="1:12" outlineLevel="2" x14ac:dyDescent="0.25">
      <c r="A1568" s="1">
        <v>25594</v>
      </c>
      <c r="B1568" s="73" t="s">
        <v>390</v>
      </c>
      <c r="C1568" s="1" t="s">
        <v>157</v>
      </c>
      <c r="D1568" s="1" t="s">
        <v>19</v>
      </c>
      <c r="E1568" s="1" t="s">
        <v>20</v>
      </c>
      <c r="F1568" s="1">
        <v>2020</v>
      </c>
      <c r="G1568" s="1" t="s">
        <v>11</v>
      </c>
      <c r="H1568" s="3">
        <v>20</v>
      </c>
      <c r="I1568" s="3">
        <v>20</v>
      </c>
      <c r="J1568" s="3">
        <v>400</v>
      </c>
      <c r="K1568" s="3">
        <v>20</v>
      </c>
      <c r="L1568" s="1" t="s">
        <v>4</v>
      </c>
    </row>
    <row r="1569" spans="1:12" outlineLevel="2" x14ac:dyDescent="0.25">
      <c r="A1569" s="1">
        <v>25594</v>
      </c>
      <c r="B1569" s="73" t="s">
        <v>390</v>
      </c>
      <c r="C1569" s="1" t="s">
        <v>157</v>
      </c>
      <c r="D1569" s="1" t="s">
        <v>19</v>
      </c>
      <c r="E1569" s="1" t="s">
        <v>20</v>
      </c>
      <c r="F1569" s="1">
        <v>2020</v>
      </c>
      <c r="G1569" s="1" t="s">
        <v>3</v>
      </c>
      <c r="H1569" s="3">
        <v>20</v>
      </c>
      <c r="I1569" s="3">
        <v>20</v>
      </c>
      <c r="J1569" s="3">
        <v>340</v>
      </c>
      <c r="K1569" s="3">
        <v>17</v>
      </c>
      <c r="L1569" s="1" t="s">
        <v>4</v>
      </c>
    </row>
    <row r="1570" spans="1:12" outlineLevel="2" x14ac:dyDescent="0.25">
      <c r="A1570" s="1">
        <v>25841</v>
      </c>
      <c r="B1570" s="73" t="s">
        <v>390</v>
      </c>
      <c r="C1570" s="1" t="s">
        <v>125</v>
      </c>
      <c r="D1570" s="1" t="s">
        <v>19</v>
      </c>
      <c r="E1570" s="1" t="s">
        <v>20</v>
      </c>
      <c r="F1570" s="1">
        <v>2020</v>
      </c>
      <c r="G1570" s="1" t="s">
        <v>3</v>
      </c>
      <c r="H1570" s="3">
        <v>400</v>
      </c>
      <c r="I1570" s="3">
        <v>400</v>
      </c>
      <c r="J1570" s="3">
        <v>8000</v>
      </c>
      <c r="K1570" s="3">
        <v>20</v>
      </c>
      <c r="L1570" s="1" t="s">
        <v>4</v>
      </c>
    </row>
    <row r="1571" spans="1:12" outlineLevel="2" x14ac:dyDescent="0.25">
      <c r="A1571" s="1">
        <v>25845</v>
      </c>
      <c r="B1571" s="73" t="s">
        <v>390</v>
      </c>
      <c r="C1571" s="1" t="s">
        <v>63</v>
      </c>
      <c r="D1571" s="1" t="s">
        <v>19</v>
      </c>
      <c r="E1571" s="1" t="s">
        <v>20</v>
      </c>
      <c r="F1571" s="1">
        <v>2020</v>
      </c>
      <c r="G1571" s="1" t="s">
        <v>11</v>
      </c>
      <c r="H1571" s="3">
        <v>1350</v>
      </c>
      <c r="I1571" s="3">
        <v>1300</v>
      </c>
      <c r="J1571" s="3">
        <v>39000</v>
      </c>
      <c r="K1571" s="3">
        <v>30</v>
      </c>
      <c r="L1571" s="1" t="s">
        <v>4</v>
      </c>
    </row>
    <row r="1572" spans="1:12" outlineLevel="2" x14ac:dyDescent="0.25">
      <c r="A1572" s="1">
        <v>25845</v>
      </c>
      <c r="B1572" s="73" t="s">
        <v>390</v>
      </c>
      <c r="C1572" s="1" t="s">
        <v>63</v>
      </c>
      <c r="D1572" s="1" t="s">
        <v>19</v>
      </c>
      <c r="E1572" s="1" t="s">
        <v>20</v>
      </c>
      <c r="F1572" s="1">
        <v>2020</v>
      </c>
      <c r="G1572" s="1" t="s">
        <v>3</v>
      </c>
      <c r="H1572" s="3">
        <v>712</v>
      </c>
      <c r="I1572" s="3">
        <v>695</v>
      </c>
      <c r="J1572" s="3">
        <v>22240</v>
      </c>
      <c r="K1572" s="3">
        <v>32</v>
      </c>
      <c r="L1572" s="1" t="s">
        <v>4</v>
      </c>
    </row>
    <row r="1573" spans="1:12" outlineLevel="2" x14ac:dyDescent="0.25">
      <c r="A1573" s="1">
        <v>25513</v>
      </c>
      <c r="B1573" s="73" t="s">
        <v>391</v>
      </c>
      <c r="C1573" s="1" t="s">
        <v>21</v>
      </c>
      <c r="D1573" s="1" t="s">
        <v>19</v>
      </c>
      <c r="E1573" s="1" t="s">
        <v>20</v>
      </c>
      <c r="F1573" s="1">
        <v>2020</v>
      </c>
      <c r="G1573" s="1" t="s">
        <v>11</v>
      </c>
      <c r="H1573" s="3">
        <v>180</v>
      </c>
      <c r="I1573" s="3">
        <v>180</v>
      </c>
      <c r="J1573" s="3">
        <v>3600</v>
      </c>
      <c r="K1573" s="3">
        <v>20</v>
      </c>
      <c r="L1573" s="1" t="s">
        <v>4</v>
      </c>
    </row>
    <row r="1574" spans="1:12" outlineLevel="2" x14ac:dyDescent="0.25">
      <c r="A1574" s="1">
        <v>25513</v>
      </c>
      <c r="B1574" s="73" t="s">
        <v>391</v>
      </c>
      <c r="C1574" s="1" t="s">
        <v>21</v>
      </c>
      <c r="D1574" s="1" t="s">
        <v>19</v>
      </c>
      <c r="E1574" s="1" t="s">
        <v>20</v>
      </c>
      <c r="F1574" s="1">
        <v>2020</v>
      </c>
      <c r="G1574" s="1" t="s">
        <v>3</v>
      </c>
      <c r="H1574" s="3">
        <v>60</v>
      </c>
      <c r="I1574" s="3">
        <v>55</v>
      </c>
      <c r="J1574" s="3">
        <v>1100</v>
      </c>
      <c r="K1574" s="3">
        <v>20</v>
      </c>
      <c r="L1574" s="1" t="s">
        <v>4</v>
      </c>
    </row>
    <row r="1575" spans="1:12" outlineLevel="2" x14ac:dyDescent="0.25">
      <c r="A1575" s="1">
        <v>25653</v>
      </c>
      <c r="B1575" s="73" t="s">
        <v>391</v>
      </c>
      <c r="C1575" s="1" t="s">
        <v>207</v>
      </c>
      <c r="D1575" s="1" t="s">
        <v>19</v>
      </c>
      <c r="E1575" s="1" t="s">
        <v>20</v>
      </c>
      <c r="F1575" s="1">
        <v>2020</v>
      </c>
      <c r="G1575" s="1" t="s">
        <v>3</v>
      </c>
      <c r="H1575" s="3">
        <v>900</v>
      </c>
      <c r="I1575" s="3">
        <v>800</v>
      </c>
      <c r="J1575" s="3">
        <v>16000</v>
      </c>
      <c r="K1575" s="3">
        <v>20</v>
      </c>
      <c r="L1575" s="1" t="s">
        <v>4</v>
      </c>
    </row>
    <row r="1576" spans="1:12" outlineLevel="2" x14ac:dyDescent="0.25">
      <c r="A1576" s="1">
        <v>25653</v>
      </c>
      <c r="B1576" s="73" t="s">
        <v>391</v>
      </c>
      <c r="C1576" s="1" t="s">
        <v>207</v>
      </c>
      <c r="D1576" s="1" t="s">
        <v>19</v>
      </c>
      <c r="E1576" s="1" t="s">
        <v>20</v>
      </c>
      <c r="F1576" s="1">
        <v>2020</v>
      </c>
      <c r="G1576" s="1" t="s">
        <v>11</v>
      </c>
      <c r="H1576" s="3">
        <v>870</v>
      </c>
      <c r="I1576" s="3">
        <v>840</v>
      </c>
      <c r="J1576" s="3">
        <v>16800</v>
      </c>
      <c r="K1576" s="3">
        <v>20</v>
      </c>
      <c r="L1576" s="1" t="s">
        <v>4</v>
      </c>
    </row>
    <row r="1577" spans="1:12" outlineLevel="2" x14ac:dyDescent="0.25">
      <c r="A1577" s="1">
        <v>25126</v>
      </c>
      <c r="B1577" s="74" t="s">
        <v>392</v>
      </c>
      <c r="C1577" s="1" t="s">
        <v>104</v>
      </c>
      <c r="D1577" s="1" t="s">
        <v>19</v>
      </c>
      <c r="E1577" s="1" t="s">
        <v>20</v>
      </c>
      <c r="F1577" s="1">
        <v>2020</v>
      </c>
      <c r="G1577" s="1" t="s">
        <v>11</v>
      </c>
      <c r="H1577" s="3">
        <v>25.3</v>
      </c>
      <c r="I1577" s="3">
        <v>25.3</v>
      </c>
      <c r="J1577" s="3">
        <v>430.1</v>
      </c>
      <c r="K1577" s="3">
        <v>17</v>
      </c>
      <c r="L1577" s="1" t="s">
        <v>4</v>
      </c>
    </row>
    <row r="1578" spans="1:12" outlineLevel="2" x14ac:dyDescent="0.25">
      <c r="A1578" s="1">
        <v>25126</v>
      </c>
      <c r="B1578" s="74" t="s">
        <v>392</v>
      </c>
      <c r="C1578" s="1" t="s">
        <v>104</v>
      </c>
      <c r="D1578" s="1" t="s">
        <v>19</v>
      </c>
      <c r="E1578" s="1" t="s">
        <v>20</v>
      </c>
      <c r="F1578" s="1">
        <v>2020</v>
      </c>
      <c r="G1578" s="1" t="s">
        <v>3</v>
      </c>
      <c r="H1578" s="3">
        <v>23.3</v>
      </c>
      <c r="I1578" s="3">
        <v>23.3</v>
      </c>
      <c r="J1578" s="3">
        <v>396.1</v>
      </c>
      <c r="K1578" s="3">
        <v>17</v>
      </c>
      <c r="L1578" s="1" t="s">
        <v>4</v>
      </c>
    </row>
    <row r="1579" spans="1:12" outlineLevel="2" x14ac:dyDescent="0.25">
      <c r="A1579" s="1">
        <v>25175</v>
      </c>
      <c r="B1579" s="74" t="s">
        <v>392</v>
      </c>
      <c r="C1579" s="1" t="s">
        <v>192</v>
      </c>
      <c r="D1579" s="1" t="s">
        <v>19</v>
      </c>
      <c r="E1579" s="1" t="s">
        <v>20</v>
      </c>
      <c r="F1579" s="1">
        <v>2020</v>
      </c>
      <c r="G1579" s="1" t="s">
        <v>3</v>
      </c>
      <c r="H1579" s="3">
        <v>53</v>
      </c>
      <c r="I1579" s="3">
        <v>45</v>
      </c>
      <c r="J1579" s="3">
        <v>810</v>
      </c>
      <c r="K1579" s="3">
        <v>18</v>
      </c>
      <c r="L1579" s="1" t="s">
        <v>4</v>
      </c>
    </row>
    <row r="1580" spans="1:12" outlineLevel="2" x14ac:dyDescent="0.25">
      <c r="A1580" s="1">
        <v>25175</v>
      </c>
      <c r="B1580" s="74" t="s">
        <v>392</v>
      </c>
      <c r="C1580" s="1" t="s">
        <v>192</v>
      </c>
      <c r="D1580" s="1" t="s">
        <v>19</v>
      </c>
      <c r="E1580" s="1" t="s">
        <v>20</v>
      </c>
      <c r="F1580" s="1">
        <v>2020</v>
      </c>
      <c r="G1580" s="1" t="s">
        <v>11</v>
      </c>
      <c r="H1580" s="3">
        <v>32</v>
      </c>
      <c r="I1580" s="3">
        <v>29</v>
      </c>
      <c r="J1580" s="3">
        <v>493</v>
      </c>
      <c r="K1580" s="3">
        <v>17</v>
      </c>
      <c r="L1580" s="1" t="s">
        <v>4</v>
      </c>
    </row>
    <row r="1581" spans="1:12" outlineLevel="2" x14ac:dyDescent="0.25">
      <c r="A1581" s="1">
        <v>25200</v>
      </c>
      <c r="B1581" s="74" t="s">
        <v>392</v>
      </c>
      <c r="C1581" s="1" t="s">
        <v>77</v>
      </c>
      <c r="D1581" s="1" t="s">
        <v>19</v>
      </c>
      <c r="E1581" s="1" t="s">
        <v>20</v>
      </c>
      <c r="F1581" s="1">
        <v>2020</v>
      </c>
      <c r="G1581" s="1" t="s">
        <v>11</v>
      </c>
      <c r="H1581" s="3">
        <v>550</v>
      </c>
      <c r="I1581" s="3">
        <v>400</v>
      </c>
      <c r="J1581" s="3">
        <v>8000</v>
      </c>
      <c r="K1581" s="3">
        <v>20</v>
      </c>
      <c r="L1581" s="1" t="s">
        <v>4</v>
      </c>
    </row>
    <row r="1582" spans="1:12" outlineLevel="2" x14ac:dyDescent="0.25">
      <c r="A1582" s="1">
        <v>25200</v>
      </c>
      <c r="B1582" s="74" t="s">
        <v>392</v>
      </c>
      <c r="C1582" s="1" t="s">
        <v>77</v>
      </c>
      <c r="D1582" s="1" t="s">
        <v>19</v>
      </c>
      <c r="E1582" s="1" t="s">
        <v>20</v>
      </c>
      <c r="F1582" s="1">
        <v>2020</v>
      </c>
      <c r="G1582" s="1" t="s">
        <v>3</v>
      </c>
      <c r="H1582" s="3">
        <v>500</v>
      </c>
      <c r="I1582" s="3">
        <v>500</v>
      </c>
      <c r="J1582" s="3">
        <v>10000</v>
      </c>
      <c r="K1582" s="3">
        <v>20</v>
      </c>
      <c r="L1582" s="1" t="s">
        <v>4</v>
      </c>
    </row>
    <row r="1583" spans="1:12" outlineLevel="2" x14ac:dyDescent="0.25">
      <c r="A1583" s="1">
        <v>25214</v>
      </c>
      <c r="B1583" s="74" t="s">
        <v>392</v>
      </c>
      <c r="C1583" s="1" t="s">
        <v>194</v>
      </c>
      <c r="D1583" s="1" t="s">
        <v>19</v>
      </c>
      <c r="E1583" s="1" t="s">
        <v>20</v>
      </c>
      <c r="F1583" s="1">
        <v>2020</v>
      </c>
      <c r="G1583" s="1" t="s">
        <v>3</v>
      </c>
      <c r="H1583" s="3">
        <v>69.3</v>
      </c>
      <c r="I1583" s="3">
        <v>67.22</v>
      </c>
      <c r="J1583" s="3">
        <v>1747.72</v>
      </c>
      <c r="K1583" s="3">
        <v>26</v>
      </c>
      <c r="L1583" s="1" t="s">
        <v>4</v>
      </c>
    </row>
    <row r="1584" spans="1:12" outlineLevel="2" x14ac:dyDescent="0.25">
      <c r="A1584" s="1">
        <v>25214</v>
      </c>
      <c r="B1584" s="74" t="s">
        <v>392</v>
      </c>
      <c r="C1584" s="1" t="s">
        <v>194</v>
      </c>
      <c r="D1584" s="1" t="s">
        <v>19</v>
      </c>
      <c r="E1584" s="1" t="s">
        <v>20</v>
      </c>
      <c r="F1584" s="1">
        <v>2020</v>
      </c>
      <c r="G1584" s="1" t="s">
        <v>11</v>
      </c>
      <c r="H1584" s="3">
        <v>69.3</v>
      </c>
      <c r="I1584" s="3">
        <v>69.3</v>
      </c>
      <c r="J1584" s="3">
        <v>1801.8</v>
      </c>
      <c r="K1584" s="3">
        <v>26</v>
      </c>
      <c r="L1584" s="1" t="s">
        <v>4</v>
      </c>
    </row>
    <row r="1585" spans="1:12" outlineLevel="2" x14ac:dyDescent="0.25">
      <c r="A1585" s="1">
        <v>25295</v>
      </c>
      <c r="B1585" s="74" t="s">
        <v>392</v>
      </c>
      <c r="C1585" s="1" t="s">
        <v>178</v>
      </c>
      <c r="D1585" s="1" t="s">
        <v>19</v>
      </c>
      <c r="E1585" s="1" t="s">
        <v>20</v>
      </c>
      <c r="F1585" s="1">
        <v>2020</v>
      </c>
      <c r="G1585" s="1" t="s">
        <v>11</v>
      </c>
      <c r="H1585" s="3">
        <v>5</v>
      </c>
      <c r="I1585" s="3">
        <v>5</v>
      </c>
      <c r="J1585" s="3">
        <v>100</v>
      </c>
      <c r="K1585" s="3">
        <v>20</v>
      </c>
      <c r="L1585" s="1" t="s">
        <v>4</v>
      </c>
    </row>
    <row r="1586" spans="1:12" outlineLevel="2" x14ac:dyDescent="0.25">
      <c r="A1586" s="1">
        <v>25295</v>
      </c>
      <c r="B1586" s="74" t="s">
        <v>392</v>
      </c>
      <c r="C1586" s="1" t="s">
        <v>178</v>
      </c>
      <c r="D1586" s="1" t="s">
        <v>19</v>
      </c>
      <c r="E1586" s="1" t="s">
        <v>20</v>
      </c>
      <c r="F1586" s="1">
        <v>2020</v>
      </c>
      <c r="G1586" s="1" t="s">
        <v>3</v>
      </c>
      <c r="H1586" s="3">
        <v>4</v>
      </c>
      <c r="I1586" s="3">
        <v>2</v>
      </c>
      <c r="J1586" s="3">
        <v>40</v>
      </c>
      <c r="K1586" s="3">
        <v>20</v>
      </c>
      <c r="L1586" s="1" t="s">
        <v>4</v>
      </c>
    </row>
    <row r="1587" spans="1:12" outlineLevel="2" x14ac:dyDescent="0.25">
      <c r="A1587" s="1">
        <v>25486</v>
      </c>
      <c r="B1587" s="74" t="s">
        <v>392</v>
      </c>
      <c r="C1587" s="1" t="s">
        <v>172</v>
      </c>
      <c r="D1587" s="1" t="s">
        <v>19</v>
      </c>
      <c r="E1587" s="1" t="s">
        <v>20</v>
      </c>
      <c r="F1587" s="1">
        <v>2020</v>
      </c>
      <c r="G1587" s="1" t="s">
        <v>3</v>
      </c>
      <c r="H1587" s="3">
        <v>25</v>
      </c>
      <c r="I1587" s="3">
        <v>25</v>
      </c>
      <c r="J1587" s="3">
        <v>425</v>
      </c>
      <c r="K1587" s="3">
        <v>17</v>
      </c>
      <c r="L1587" s="1" t="s">
        <v>4</v>
      </c>
    </row>
    <row r="1588" spans="1:12" outlineLevel="2" x14ac:dyDescent="0.25">
      <c r="A1588" s="1">
        <v>25486</v>
      </c>
      <c r="B1588" s="74" t="s">
        <v>392</v>
      </c>
      <c r="C1588" s="1" t="s">
        <v>172</v>
      </c>
      <c r="D1588" s="1" t="s">
        <v>19</v>
      </c>
      <c r="E1588" s="1" t="s">
        <v>20</v>
      </c>
      <c r="F1588" s="1">
        <v>2020</v>
      </c>
      <c r="G1588" s="1" t="s">
        <v>11</v>
      </c>
      <c r="H1588" s="3">
        <v>7</v>
      </c>
      <c r="I1588" s="3">
        <v>7</v>
      </c>
      <c r="J1588" s="3">
        <v>119</v>
      </c>
      <c r="K1588" s="3">
        <v>17</v>
      </c>
      <c r="L1588" s="1" t="s">
        <v>4</v>
      </c>
    </row>
    <row r="1589" spans="1:12" outlineLevel="2" x14ac:dyDescent="0.25">
      <c r="A1589" s="1">
        <v>25758</v>
      </c>
      <c r="B1589" s="74" t="s">
        <v>392</v>
      </c>
      <c r="C1589" s="1" t="s">
        <v>111</v>
      </c>
      <c r="D1589" s="1" t="s">
        <v>19</v>
      </c>
      <c r="E1589" s="1" t="s">
        <v>20</v>
      </c>
      <c r="F1589" s="1">
        <v>2020</v>
      </c>
      <c r="G1589" s="1" t="s">
        <v>3</v>
      </c>
      <c r="H1589" s="3">
        <v>60</v>
      </c>
      <c r="I1589" s="3">
        <v>60</v>
      </c>
      <c r="J1589" s="3">
        <v>1200</v>
      </c>
      <c r="K1589" s="3">
        <v>20</v>
      </c>
      <c r="L1589" s="1" t="s">
        <v>4</v>
      </c>
    </row>
    <row r="1590" spans="1:12" outlineLevel="2" x14ac:dyDescent="0.25">
      <c r="A1590" s="1">
        <v>25758</v>
      </c>
      <c r="B1590" s="74" t="s">
        <v>392</v>
      </c>
      <c r="C1590" s="1" t="s">
        <v>111</v>
      </c>
      <c r="D1590" s="1" t="s">
        <v>19</v>
      </c>
      <c r="E1590" s="1" t="s">
        <v>20</v>
      </c>
      <c r="F1590" s="1">
        <v>2020</v>
      </c>
      <c r="G1590" s="1" t="s">
        <v>11</v>
      </c>
      <c r="H1590" s="3">
        <v>25</v>
      </c>
      <c r="I1590" s="3">
        <v>25</v>
      </c>
      <c r="J1590" s="3">
        <v>500</v>
      </c>
      <c r="K1590" s="3">
        <v>20</v>
      </c>
      <c r="L1590" s="1" t="s">
        <v>4</v>
      </c>
    </row>
    <row r="1591" spans="1:12" outlineLevel="2" x14ac:dyDescent="0.25">
      <c r="A1591" s="1">
        <v>25785</v>
      </c>
      <c r="B1591" s="74" t="s">
        <v>392</v>
      </c>
      <c r="C1591" s="1" t="s">
        <v>16</v>
      </c>
      <c r="D1591" s="1" t="s">
        <v>19</v>
      </c>
      <c r="E1591" s="1" t="s">
        <v>20</v>
      </c>
      <c r="F1591" s="1">
        <v>2020</v>
      </c>
      <c r="G1591" s="1" t="s">
        <v>3</v>
      </c>
      <c r="H1591" s="3">
        <v>90</v>
      </c>
      <c r="I1591" s="3">
        <v>90</v>
      </c>
      <c r="J1591" s="3">
        <v>1800</v>
      </c>
      <c r="K1591" s="3">
        <v>20</v>
      </c>
      <c r="L1591" s="1" t="s">
        <v>4</v>
      </c>
    </row>
    <row r="1592" spans="1:12" outlineLevel="2" x14ac:dyDescent="0.25">
      <c r="A1592" s="1">
        <v>25785</v>
      </c>
      <c r="B1592" s="74" t="s">
        <v>392</v>
      </c>
      <c r="C1592" s="1" t="s">
        <v>16</v>
      </c>
      <c r="D1592" s="1" t="s">
        <v>19</v>
      </c>
      <c r="E1592" s="1" t="s">
        <v>20</v>
      </c>
      <c r="F1592" s="1">
        <v>2020</v>
      </c>
      <c r="G1592" s="1" t="s">
        <v>11</v>
      </c>
      <c r="H1592" s="3">
        <v>90</v>
      </c>
      <c r="I1592" s="3">
        <v>90</v>
      </c>
      <c r="J1592" s="3">
        <v>1620</v>
      </c>
      <c r="K1592" s="3">
        <v>18</v>
      </c>
      <c r="L1592" s="1" t="s">
        <v>4</v>
      </c>
    </row>
    <row r="1593" spans="1:12" outlineLevel="2" x14ac:dyDescent="0.25">
      <c r="A1593" s="1">
        <v>25799</v>
      </c>
      <c r="B1593" s="74" t="s">
        <v>392</v>
      </c>
      <c r="C1593" s="1" t="s">
        <v>134</v>
      </c>
      <c r="D1593" s="1" t="s">
        <v>19</v>
      </c>
      <c r="E1593" s="1" t="s">
        <v>20</v>
      </c>
      <c r="F1593" s="1">
        <v>2020</v>
      </c>
      <c r="G1593" s="1" t="s">
        <v>3</v>
      </c>
      <c r="H1593" s="3">
        <v>250</v>
      </c>
      <c r="I1593" s="3">
        <v>250</v>
      </c>
      <c r="J1593" s="3">
        <v>4900</v>
      </c>
      <c r="K1593" s="3">
        <v>19.600000000000001</v>
      </c>
      <c r="L1593" s="1" t="s">
        <v>4</v>
      </c>
    </row>
    <row r="1594" spans="1:12" outlineLevel="2" x14ac:dyDescent="0.25">
      <c r="A1594" s="1">
        <v>25799</v>
      </c>
      <c r="B1594" s="74" t="s">
        <v>392</v>
      </c>
      <c r="C1594" s="1" t="s">
        <v>134</v>
      </c>
      <c r="D1594" s="1" t="s">
        <v>19</v>
      </c>
      <c r="E1594" s="1" t="s">
        <v>20</v>
      </c>
      <c r="F1594" s="1">
        <v>2020</v>
      </c>
      <c r="G1594" s="1" t="s">
        <v>11</v>
      </c>
      <c r="H1594" s="3">
        <v>200</v>
      </c>
      <c r="I1594" s="3">
        <v>200</v>
      </c>
      <c r="J1594" s="3">
        <v>4000</v>
      </c>
      <c r="K1594" s="3">
        <v>20</v>
      </c>
      <c r="L1594" s="1" t="s">
        <v>4</v>
      </c>
    </row>
    <row r="1595" spans="1:12" outlineLevel="2" x14ac:dyDescent="0.25">
      <c r="A1595" s="1">
        <v>25817</v>
      </c>
      <c r="B1595" s="74" t="s">
        <v>392</v>
      </c>
      <c r="C1595" s="1" t="s">
        <v>117</v>
      </c>
      <c r="D1595" s="1" t="s">
        <v>19</v>
      </c>
      <c r="E1595" s="1" t="s">
        <v>20</v>
      </c>
      <c r="F1595" s="1">
        <v>2020</v>
      </c>
      <c r="G1595" s="1" t="s">
        <v>11</v>
      </c>
      <c r="H1595" s="3">
        <v>13.5</v>
      </c>
      <c r="I1595" s="3">
        <v>13.5</v>
      </c>
      <c r="J1595" s="3">
        <v>229.5</v>
      </c>
      <c r="K1595" s="3">
        <v>17</v>
      </c>
      <c r="L1595" s="1" t="s">
        <v>4</v>
      </c>
    </row>
    <row r="1596" spans="1:12" outlineLevel="2" x14ac:dyDescent="0.25">
      <c r="A1596" s="1">
        <v>25817</v>
      </c>
      <c r="B1596" s="74" t="s">
        <v>392</v>
      </c>
      <c r="C1596" s="1" t="s">
        <v>117</v>
      </c>
      <c r="D1596" s="1" t="s">
        <v>19</v>
      </c>
      <c r="E1596" s="1" t="s">
        <v>20</v>
      </c>
      <c r="F1596" s="1">
        <v>2020</v>
      </c>
      <c r="G1596" s="1" t="s">
        <v>3</v>
      </c>
      <c r="H1596" s="3">
        <v>11</v>
      </c>
      <c r="I1596" s="3">
        <v>11</v>
      </c>
      <c r="J1596" s="3">
        <v>201.3</v>
      </c>
      <c r="K1596" s="3">
        <v>18.3</v>
      </c>
      <c r="L1596" s="1" t="s">
        <v>4</v>
      </c>
    </row>
    <row r="1597" spans="1:12" outlineLevel="2" x14ac:dyDescent="0.25">
      <c r="A1597" s="1">
        <v>25899</v>
      </c>
      <c r="B1597" s="74" t="s">
        <v>392</v>
      </c>
      <c r="C1597" s="1" t="s">
        <v>79</v>
      </c>
      <c r="D1597" s="1" t="s">
        <v>19</v>
      </c>
      <c r="E1597" s="1" t="s">
        <v>20</v>
      </c>
      <c r="F1597" s="1">
        <v>2020</v>
      </c>
      <c r="G1597" s="1" t="s">
        <v>11</v>
      </c>
      <c r="H1597" s="3">
        <v>1800</v>
      </c>
      <c r="I1597" s="3">
        <v>1710</v>
      </c>
      <c r="J1597" s="3">
        <v>42750</v>
      </c>
      <c r="K1597" s="3">
        <v>25</v>
      </c>
      <c r="L1597" s="1" t="s">
        <v>4</v>
      </c>
    </row>
    <row r="1598" spans="1:12" outlineLevel="2" x14ac:dyDescent="0.25">
      <c r="A1598" s="1">
        <v>25899</v>
      </c>
      <c r="B1598" s="74" t="s">
        <v>392</v>
      </c>
      <c r="C1598" s="1" t="s">
        <v>79</v>
      </c>
      <c r="D1598" s="1" t="s">
        <v>19</v>
      </c>
      <c r="E1598" s="1" t="s">
        <v>20</v>
      </c>
      <c r="F1598" s="1">
        <v>2020</v>
      </c>
      <c r="G1598" s="1" t="s">
        <v>3</v>
      </c>
      <c r="H1598" s="3">
        <v>1400</v>
      </c>
      <c r="I1598" s="3">
        <v>980</v>
      </c>
      <c r="J1598" s="3">
        <v>24500</v>
      </c>
      <c r="K1598" s="3">
        <v>25</v>
      </c>
      <c r="L1598" s="1" t="s">
        <v>4</v>
      </c>
    </row>
    <row r="1599" spans="1:12" outlineLevel="2" x14ac:dyDescent="0.25">
      <c r="A1599" s="1">
        <v>25099</v>
      </c>
      <c r="B1599" s="74" t="s">
        <v>393</v>
      </c>
      <c r="C1599" s="1" t="s">
        <v>190</v>
      </c>
      <c r="D1599" s="1" t="s">
        <v>19</v>
      </c>
      <c r="E1599" s="1" t="s">
        <v>20</v>
      </c>
      <c r="F1599" s="1">
        <v>2020</v>
      </c>
      <c r="G1599" s="1" t="s">
        <v>3</v>
      </c>
      <c r="H1599" s="3">
        <v>190</v>
      </c>
      <c r="I1599" s="3">
        <v>190</v>
      </c>
      <c r="J1599" s="3">
        <v>3800</v>
      </c>
      <c r="K1599" s="3">
        <v>20</v>
      </c>
      <c r="L1599" s="1" t="s">
        <v>4</v>
      </c>
    </row>
    <row r="1600" spans="1:12" outlineLevel="2" x14ac:dyDescent="0.25">
      <c r="A1600" s="1">
        <v>25099</v>
      </c>
      <c r="B1600" s="74" t="s">
        <v>393</v>
      </c>
      <c r="C1600" s="1" t="s">
        <v>190</v>
      </c>
      <c r="D1600" s="1" t="s">
        <v>19</v>
      </c>
      <c r="E1600" s="1" t="s">
        <v>20</v>
      </c>
      <c r="F1600" s="1">
        <v>2020</v>
      </c>
      <c r="G1600" s="1" t="s">
        <v>11</v>
      </c>
      <c r="H1600" s="3">
        <v>115</v>
      </c>
      <c r="I1600" s="3">
        <v>110</v>
      </c>
      <c r="J1600" s="3">
        <v>2090</v>
      </c>
      <c r="K1600" s="3">
        <v>19</v>
      </c>
      <c r="L1600" s="1" t="s">
        <v>4</v>
      </c>
    </row>
    <row r="1601" spans="1:12" outlineLevel="2" x14ac:dyDescent="0.25">
      <c r="A1601" s="1">
        <v>25260</v>
      </c>
      <c r="B1601" s="74" t="s">
        <v>393</v>
      </c>
      <c r="C1601" s="1" t="s">
        <v>89</v>
      </c>
      <c r="D1601" s="1" t="s">
        <v>19</v>
      </c>
      <c r="E1601" s="1" t="s">
        <v>20</v>
      </c>
      <c r="F1601" s="1">
        <v>2020</v>
      </c>
      <c r="G1601" s="1" t="s">
        <v>11</v>
      </c>
      <c r="H1601" s="3">
        <v>420</v>
      </c>
      <c r="I1601" s="3">
        <v>419</v>
      </c>
      <c r="J1601" s="3">
        <v>10056</v>
      </c>
      <c r="K1601" s="3">
        <v>24</v>
      </c>
      <c r="L1601" s="1" t="s">
        <v>4</v>
      </c>
    </row>
    <row r="1602" spans="1:12" outlineLevel="2" x14ac:dyDescent="0.25">
      <c r="A1602" s="1">
        <v>25260</v>
      </c>
      <c r="B1602" s="74" t="s">
        <v>393</v>
      </c>
      <c r="C1602" s="1" t="s">
        <v>89</v>
      </c>
      <c r="D1602" s="1" t="s">
        <v>19</v>
      </c>
      <c r="E1602" s="1" t="s">
        <v>20</v>
      </c>
      <c r="F1602" s="1">
        <v>2020</v>
      </c>
      <c r="G1602" s="1" t="s">
        <v>3</v>
      </c>
      <c r="H1602" s="3">
        <v>400</v>
      </c>
      <c r="I1602" s="3">
        <v>390</v>
      </c>
      <c r="J1602" s="3">
        <v>8580</v>
      </c>
      <c r="K1602" s="3">
        <v>22</v>
      </c>
      <c r="L1602" s="1" t="s">
        <v>4</v>
      </c>
    </row>
    <row r="1603" spans="1:12" outlineLevel="2" x14ac:dyDescent="0.25">
      <c r="A1603" s="1">
        <v>25269</v>
      </c>
      <c r="B1603" s="74" t="s">
        <v>393</v>
      </c>
      <c r="C1603" s="1" t="s">
        <v>186</v>
      </c>
      <c r="D1603" s="1" t="s">
        <v>19</v>
      </c>
      <c r="E1603" s="1" t="s">
        <v>20</v>
      </c>
      <c r="F1603" s="1">
        <v>2020</v>
      </c>
      <c r="G1603" s="1" t="s">
        <v>3</v>
      </c>
      <c r="H1603" s="3">
        <v>364</v>
      </c>
      <c r="I1603" s="3">
        <v>357</v>
      </c>
      <c r="J1603" s="3">
        <v>7854</v>
      </c>
      <c r="K1603" s="3">
        <v>22</v>
      </c>
      <c r="L1603" s="1" t="s">
        <v>4</v>
      </c>
    </row>
    <row r="1604" spans="1:12" outlineLevel="2" x14ac:dyDescent="0.25">
      <c r="A1604" s="1">
        <v>25269</v>
      </c>
      <c r="B1604" s="74" t="s">
        <v>393</v>
      </c>
      <c r="C1604" s="1" t="s">
        <v>186</v>
      </c>
      <c r="D1604" s="1" t="s">
        <v>19</v>
      </c>
      <c r="E1604" s="1" t="s">
        <v>20</v>
      </c>
      <c r="F1604" s="1">
        <v>2020</v>
      </c>
      <c r="G1604" s="1" t="s">
        <v>11</v>
      </c>
      <c r="H1604" s="3">
        <v>320</v>
      </c>
      <c r="I1604" s="3">
        <v>285</v>
      </c>
      <c r="J1604" s="3">
        <v>6270</v>
      </c>
      <c r="K1604" s="3">
        <v>22</v>
      </c>
      <c r="L1604" s="1" t="s">
        <v>4</v>
      </c>
    </row>
    <row r="1605" spans="1:12" outlineLevel="2" x14ac:dyDescent="0.25">
      <c r="A1605" s="1">
        <v>25286</v>
      </c>
      <c r="B1605" s="74" t="s">
        <v>393</v>
      </c>
      <c r="C1605" s="1" t="s">
        <v>217</v>
      </c>
      <c r="D1605" s="1" t="s">
        <v>19</v>
      </c>
      <c r="E1605" s="1" t="s">
        <v>20</v>
      </c>
      <c r="F1605" s="1">
        <v>2020</v>
      </c>
      <c r="G1605" s="1" t="s">
        <v>11</v>
      </c>
      <c r="H1605" s="3">
        <v>250</v>
      </c>
      <c r="I1605" s="3">
        <v>223</v>
      </c>
      <c r="J1605" s="3">
        <v>4460</v>
      </c>
      <c r="K1605" s="3">
        <v>20</v>
      </c>
      <c r="L1605" s="1" t="s">
        <v>4</v>
      </c>
    </row>
    <row r="1606" spans="1:12" outlineLevel="2" x14ac:dyDescent="0.25">
      <c r="A1606" s="1">
        <v>25286</v>
      </c>
      <c r="B1606" s="74" t="s">
        <v>393</v>
      </c>
      <c r="C1606" s="1" t="s">
        <v>217</v>
      </c>
      <c r="D1606" s="1" t="s">
        <v>19</v>
      </c>
      <c r="E1606" s="1" t="s">
        <v>20</v>
      </c>
      <c r="F1606" s="1">
        <v>2020</v>
      </c>
      <c r="G1606" s="1" t="s">
        <v>3</v>
      </c>
      <c r="H1606" s="3">
        <v>222</v>
      </c>
      <c r="I1606" s="3">
        <v>200</v>
      </c>
      <c r="J1606" s="3">
        <v>4000</v>
      </c>
      <c r="K1606" s="3">
        <v>20</v>
      </c>
      <c r="L1606" s="1" t="s">
        <v>4</v>
      </c>
    </row>
    <row r="1607" spans="1:12" outlineLevel="2" x14ac:dyDescent="0.25">
      <c r="A1607" s="1">
        <v>25430</v>
      </c>
      <c r="B1607" s="74" t="s">
        <v>393</v>
      </c>
      <c r="C1607" s="1" t="s">
        <v>67</v>
      </c>
      <c r="D1607" s="1" t="s">
        <v>19</v>
      </c>
      <c r="E1607" s="1" t="s">
        <v>20</v>
      </c>
      <c r="F1607" s="1">
        <v>2020</v>
      </c>
      <c r="G1607" s="1" t="s">
        <v>3</v>
      </c>
      <c r="H1607" s="3">
        <v>484.5</v>
      </c>
      <c r="I1607" s="3">
        <v>474.8</v>
      </c>
      <c r="J1607" s="3">
        <v>9733.4</v>
      </c>
      <c r="K1607" s="3">
        <v>20.5</v>
      </c>
      <c r="L1607" s="1" t="s">
        <v>4</v>
      </c>
    </row>
    <row r="1608" spans="1:12" outlineLevel="2" x14ac:dyDescent="0.25">
      <c r="A1608" s="1">
        <v>25430</v>
      </c>
      <c r="B1608" s="74" t="s">
        <v>393</v>
      </c>
      <c r="C1608" s="1" t="s">
        <v>67</v>
      </c>
      <c r="D1608" s="1" t="s">
        <v>19</v>
      </c>
      <c r="E1608" s="1" t="s">
        <v>20</v>
      </c>
      <c r="F1608" s="1">
        <v>2020</v>
      </c>
      <c r="G1608" s="1" t="s">
        <v>11</v>
      </c>
      <c r="H1608" s="3">
        <v>445.7</v>
      </c>
      <c r="I1608" s="3">
        <v>432.3</v>
      </c>
      <c r="J1608" s="3">
        <v>8862.15</v>
      </c>
      <c r="K1608" s="3">
        <v>20.5</v>
      </c>
      <c r="L1608" s="1" t="s">
        <v>4</v>
      </c>
    </row>
    <row r="1609" spans="1:12" outlineLevel="2" x14ac:dyDescent="0.25">
      <c r="A1609" s="1">
        <v>25473</v>
      </c>
      <c r="B1609" s="74" t="s">
        <v>393</v>
      </c>
      <c r="C1609" s="1" t="s">
        <v>95</v>
      </c>
      <c r="D1609" s="1" t="s">
        <v>19</v>
      </c>
      <c r="E1609" s="1" t="s">
        <v>20</v>
      </c>
      <c r="F1609" s="1">
        <v>2020</v>
      </c>
      <c r="G1609" s="1" t="s">
        <v>3</v>
      </c>
      <c r="H1609" s="3">
        <v>220</v>
      </c>
      <c r="I1609" s="3">
        <v>180</v>
      </c>
      <c r="J1609" s="3">
        <v>5220</v>
      </c>
      <c r="K1609" s="3">
        <v>29</v>
      </c>
      <c r="L1609" s="1" t="s">
        <v>4</v>
      </c>
    </row>
    <row r="1610" spans="1:12" outlineLevel="2" x14ac:dyDescent="0.25">
      <c r="A1610" s="1">
        <v>25473</v>
      </c>
      <c r="B1610" s="74" t="s">
        <v>393</v>
      </c>
      <c r="C1610" s="1" t="s">
        <v>95</v>
      </c>
      <c r="D1610" s="1" t="s">
        <v>19</v>
      </c>
      <c r="E1610" s="1" t="s">
        <v>20</v>
      </c>
      <c r="F1610" s="1">
        <v>2020</v>
      </c>
      <c r="G1610" s="1" t="s">
        <v>11</v>
      </c>
      <c r="H1610" s="3">
        <v>220</v>
      </c>
      <c r="I1610" s="3">
        <v>110</v>
      </c>
      <c r="J1610" s="3">
        <v>3190</v>
      </c>
      <c r="K1610" s="3">
        <v>29</v>
      </c>
      <c r="L1610" s="1" t="s">
        <v>4</v>
      </c>
    </row>
    <row r="1611" spans="1:12" outlineLevel="2" x14ac:dyDescent="0.25">
      <c r="A1611" s="1">
        <v>25769</v>
      </c>
      <c r="B1611" s="74" t="s">
        <v>393</v>
      </c>
      <c r="C1611" s="1" t="s">
        <v>188</v>
      </c>
      <c r="D1611" s="1" t="s">
        <v>19</v>
      </c>
      <c r="E1611" s="1" t="s">
        <v>20</v>
      </c>
      <c r="F1611" s="1">
        <v>2020</v>
      </c>
      <c r="G1611" s="1" t="s">
        <v>3</v>
      </c>
      <c r="H1611" s="3">
        <v>455</v>
      </c>
      <c r="I1611" s="3">
        <v>455</v>
      </c>
      <c r="J1611" s="3">
        <v>10010</v>
      </c>
      <c r="K1611" s="3">
        <v>22</v>
      </c>
      <c r="L1611" s="1" t="s">
        <v>4</v>
      </c>
    </row>
    <row r="1612" spans="1:12" outlineLevel="2" x14ac:dyDescent="0.25">
      <c r="A1612" s="1">
        <v>25769</v>
      </c>
      <c r="B1612" s="74" t="s">
        <v>393</v>
      </c>
      <c r="C1612" s="1" t="s">
        <v>188</v>
      </c>
      <c r="D1612" s="1" t="s">
        <v>19</v>
      </c>
      <c r="E1612" s="1" t="s">
        <v>20</v>
      </c>
      <c r="F1612" s="1">
        <v>2020</v>
      </c>
      <c r="G1612" s="1" t="s">
        <v>11</v>
      </c>
      <c r="H1612" s="3">
        <v>430</v>
      </c>
      <c r="I1612" s="3">
        <v>430</v>
      </c>
      <c r="J1612" s="3">
        <v>9460</v>
      </c>
      <c r="K1612" s="3">
        <v>22</v>
      </c>
      <c r="L1612" s="1" t="s">
        <v>4</v>
      </c>
    </row>
    <row r="1613" spans="1:12" outlineLevel="2" x14ac:dyDescent="0.25">
      <c r="A1613" s="1">
        <v>25898</v>
      </c>
      <c r="B1613" s="74" t="s">
        <v>393</v>
      </c>
      <c r="C1613" s="1" t="s">
        <v>220</v>
      </c>
      <c r="D1613" s="1" t="s">
        <v>19</v>
      </c>
      <c r="E1613" s="1" t="s">
        <v>20</v>
      </c>
      <c r="F1613" s="1">
        <v>2020</v>
      </c>
      <c r="G1613" s="1" t="s">
        <v>11</v>
      </c>
      <c r="H1613" s="3">
        <v>170</v>
      </c>
      <c r="I1613" s="3">
        <v>155</v>
      </c>
      <c r="J1613" s="3">
        <v>6200</v>
      </c>
      <c r="K1613" s="3">
        <v>40</v>
      </c>
      <c r="L1613" s="1" t="s">
        <v>4</v>
      </c>
    </row>
    <row r="1614" spans="1:12" outlineLevel="2" x14ac:dyDescent="0.25">
      <c r="A1614" s="1">
        <v>25898</v>
      </c>
      <c r="B1614" s="74" t="s">
        <v>393</v>
      </c>
      <c r="C1614" s="1" t="s">
        <v>220</v>
      </c>
      <c r="D1614" s="1" t="s">
        <v>19</v>
      </c>
      <c r="E1614" s="1" t="s">
        <v>20</v>
      </c>
      <c r="F1614" s="1">
        <v>2020</v>
      </c>
      <c r="G1614" s="1" t="s">
        <v>3</v>
      </c>
      <c r="H1614" s="3">
        <v>150</v>
      </c>
      <c r="I1614" s="3">
        <v>140</v>
      </c>
      <c r="J1614" s="3">
        <v>5600</v>
      </c>
      <c r="K1614" s="3">
        <v>40</v>
      </c>
      <c r="L1614" s="1" t="s">
        <v>4</v>
      </c>
    </row>
    <row r="1615" spans="1:12" outlineLevel="2" x14ac:dyDescent="0.25">
      <c r="A1615" s="1">
        <v>25740</v>
      </c>
      <c r="B1615" s="74" t="s">
        <v>394</v>
      </c>
      <c r="C1615" s="1" t="s">
        <v>187</v>
      </c>
      <c r="D1615" s="1" t="s">
        <v>19</v>
      </c>
      <c r="E1615" s="1" t="s">
        <v>20</v>
      </c>
      <c r="F1615" s="1">
        <v>2020</v>
      </c>
      <c r="G1615" s="1" t="s">
        <v>11</v>
      </c>
      <c r="H1615" s="3">
        <v>723</v>
      </c>
      <c r="I1615" s="3">
        <v>723</v>
      </c>
      <c r="J1615" s="3">
        <v>17207.400000000001</v>
      </c>
      <c r="K1615" s="3">
        <v>23.8</v>
      </c>
      <c r="L1615" s="1" t="s">
        <v>4</v>
      </c>
    </row>
    <row r="1616" spans="1:12" outlineLevel="2" x14ac:dyDescent="0.25">
      <c r="A1616" s="1">
        <v>25740</v>
      </c>
      <c r="B1616" s="74" t="s">
        <v>394</v>
      </c>
      <c r="C1616" s="1" t="s">
        <v>187</v>
      </c>
      <c r="D1616" s="1" t="s">
        <v>19</v>
      </c>
      <c r="E1616" s="1" t="s">
        <v>20</v>
      </c>
      <c r="F1616" s="1">
        <v>2020</v>
      </c>
      <c r="G1616" s="1" t="s">
        <v>3</v>
      </c>
      <c r="H1616" s="3">
        <v>690</v>
      </c>
      <c r="I1616" s="3">
        <v>690</v>
      </c>
      <c r="J1616" s="3">
        <v>15732</v>
      </c>
      <c r="K1616" s="3">
        <v>22.8</v>
      </c>
      <c r="L1616" s="1" t="s">
        <v>4</v>
      </c>
    </row>
    <row r="1617" spans="1:12" outlineLevel="2" x14ac:dyDescent="0.25">
      <c r="A1617" s="1">
        <v>25754</v>
      </c>
      <c r="B1617" s="74" t="s">
        <v>394</v>
      </c>
      <c r="C1617" s="1" t="s">
        <v>210</v>
      </c>
      <c r="D1617" s="1" t="s">
        <v>19</v>
      </c>
      <c r="E1617" s="1" t="s">
        <v>20</v>
      </c>
      <c r="F1617" s="1">
        <v>2020</v>
      </c>
      <c r="G1617" s="1" t="s">
        <v>3</v>
      </c>
      <c r="H1617" s="3">
        <v>410</v>
      </c>
      <c r="I1617" s="3">
        <v>395</v>
      </c>
      <c r="J1617" s="3">
        <v>7900</v>
      </c>
      <c r="K1617" s="3">
        <v>20</v>
      </c>
      <c r="L1617" s="1" t="s">
        <v>4</v>
      </c>
    </row>
    <row r="1618" spans="1:12" outlineLevel="2" x14ac:dyDescent="0.25">
      <c r="A1618" s="1">
        <v>25754</v>
      </c>
      <c r="B1618" s="74" t="s">
        <v>394</v>
      </c>
      <c r="C1618" s="1" t="s">
        <v>210</v>
      </c>
      <c r="D1618" s="1" t="s">
        <v>19</v>
      </c>
      <c r="E1618" s="1" t="s">
        <v>20</v>
      </c>
      <c r="F1618" s="1">
        <v>2020</v>
      </c>
      <c r="G1618" s="1" t="s">
        <v>11</v>
      </c>
      <c r="H1618" s="3">
        <v>410</v>
      </c>
      <c r="I1618" s="3">
        <v>397</v>
      </c>
      <c r="J1618" s="3">
        <v>7940</v>
      </c>
      <c r="K1618" s="3">
        <v>20</v>
      </c>
      <c r="L1618" s="1" t="s">
        <v>4</v>
      </c>
    </row>
    <row r="1619" spans="1:12" outlineLevel="2" x14ac:dyDescent="0.25">
      <c r="A1619" s="1">
        <v>25053</v>
      </c>
      <c r="B1619" s="74" t="s">
        <v>395</v>
      </c>
      <c r="C1619" s="1" t="s">
        <v>84</v>
      </c>
      <c r="D1619" s="1" t="s">
        <v>19</v>
      </c>
      <c r="E1619" s="1" t="s">
        <v>20</v>
      </c>
      <c r="F1619" s="1">
        <v>2020</v>
      </c>
      <c r="G1619" s="1" t="s">
        <v>3</v>
      </c>
      <c r="H1619" s="3">
        <v>48</v>
      </c>
      <c r="I1619" s="3">
        <v>10</v>
      </c>
      <c r="J1619" s="3">
        <v>150</v>
      </c>
      <c r="K1619" s="3">
        <v>15</v>
      </c>
      <c r="L1619" s="1" t="s">
        <v>4</v>
      </c>
    </row>
    <row r="1620" spans="1:12" outlineLevel="2" x14ac:dyDescent="0.25">
      <c r="A1620" s="1">
        <v>25053</v>
      </c>
      <c r="B1620" s="74" t="s">
        <v>395</v>
      </c>
      <c r="C1620" s="1" t="s">
        <v>84</v>
      </c>
      <c r="D1620" s="1" t="s">
        <v>19</v>
      </c>
      <c r="E1620" s="1" t="s">
        <v>20</v>
      </c>
      <c r="F1620" s="1">
        <v>2020</v>
      </c>
      <c r="G1620" s="1" t="s">
        <v>11</v>
      </c>
      <c r="H1620" s="3">
        <v>20</v>
      </c>
      <c r="I1620" s="3">
        <v>20</v>
      </c>
      <c r="J1620" s="3">
        <v>440</v>
      </c>
      <c r="K1620" s="3">
        <v>22</v>
      </c>
      <c r="L1620" s="1" t="s">
        <v>4</v>
      </c>
    </row>
    <row r="1621" spans="1:12" outlineLevel="2" x14ac:dyDescent="0.25">
      <c r="A1621" s="1">
        <v>25120</v>
      </c>
      <c r="B1621" s="74" t="s">
        <v>395</v>
      </c>
      <c r="C1621" s="1" t="s">
        <v>191</v>
      </c>
      <c r="D1621" s="1" t="s">
        <v>19</v>
      </c>
      <c r="E1621" s="1" t="s">
        <v>20</v>
      </c>
      <c r="F1621" s="1">
        <v>2020</v>
      </c>
      <c r="G1621" s="1" t="s">
        <v>11</v>
      </c>
      <c r="H1621" s="3">
        <v>25</v>
      </c>
      <c r="I1621" s="3">
        <v>25</v>
      </c>
      <c r="J1621" s="3">
        <v>450</v>
      </c>
      <c r="K1621" s="3">
        <v>18</v>
      </c>
      <c r="L1621" s="1" t="s">
        <v>4</v>
      </c>
    </row>
    <row r="1622" spans="1:12" outlineLevel="2" x14ac:dyDescent="0.25">
      <c r="A1622" s="1">
        <v>25120</v>
      </c>
      <c r="B1622" s="74" t="s">
        <v>395</v>
      </c>
      <c r="C1622" s="1" t="s">
        <v>191</v>
      </c>
      <c r="D1622" s="1" t="s">
        <v>19</v>
      </c>
      <c r="E1622" s="1" t="s">
        <v>20</v>
      </c>
      <c r="F1622" s="1">
        <v>2020</v>
      </c>
      <c r="G1622" s="1" t="s">
        <v>3</v>
      </c>
      <c r="H1622" s="3">
        <v>15</v>
      </c>
      <c r="I1622" s="3">
        <v>13</v>
      </c>
      <c r="J1622" s="3">
        <v>156</v>
      </c>
      <c r="K1622" s="3">
        <v>12</v>
      </c>
      <c r="L1622" s="1" t="s">
        <v>4</v>
      </c>
    </row>
    <row r="1623" spans="1:12" outlineLevel="2" x14ac:dyDescent="0.25">
      <c r="A1623" s="1">
        <v>25290</v>
      </c>
      <c r="B1623" s="74" t="s">
        <v>395</v>
      </c>
      <c r="C1623" s="1" t="s">
        <v>197</v>
      </c>
      <c r="D1623" s="1" t="s">
        <v>19</v>
      </c>
      <c r="E1623" s="1" t="s">
        <v>20</v>
      </c>
      <c r="F1623" s="1">
        <v>2020</v>
      </c>
      <c r="G1623" s="1" t="s">
        <v>11</v>
      </c>
      <c r="H1623" s="3">
        <v>6</v>
      </c>
      <c r="I1623" s="3">
        <v>5</v>
      </c>
      <c r="J1623" s="3">
        <v>90</v>
      </c>
      <c r="K1623" s="3">
        <v>18</v>
      </c>
      <c r="L1623" s="1" t="s">
        <v>4</v>
      </c>
    </row>
    <row r="1624" spans="1:12" outlineLevel="2" x14ac:dyDescent="0.25">
      <c r="A1624" s="1">
        <v>25290</v>
      </c>
      <c r="B1624" s="74" t="s">
        <v>395</v>
      </c>
      <c r="C1624" s="1" t="s">
        <v>197</v>
      </c>
      <c r="D1624" s="1" t="s">
        <v>19</v>
      </c>
      <c r="E1624" s="1" t="s">
        <v>20</v>
      </c>
      <c r="F1624" s="1">
        <v>2020</v>
      </c>
      <c r="G1624" s="1" t="s">
        <v>3</v>
      </c>
      <c r="H1624" s="3">
        <v>4</v>
      </c>
      <c r="I1624" s="3">
        <v>4</v>
      </c>
      <c r="J1624" s="3">
        <v>72</v>
      </c>
      <c r="K1624" s="3">
        <v>18</v>
      </c>
      <c r="L1624" s="1" t="s">
        <v>4</v>
      </c>
    </row>
    <row r="1625" spans="1:12" outlineLevel="2" x14ac:dyDescent="0.25">
      <c r="A1625" s="1">
        <v>25312</v>
      </c>
      <c r="B1625" s="74" t="s">
        <v>395</v>
      </c>
      <c r="C1625" s="1" t="s">
        <v>41</v>
      </c>
      <c r="D1625" s="1" t="s">
        <v>19</v>
      </c>
      <c r="E1625" s="1" t="s">
        <v>20</v>
      </c>
      <c r="F1625" s="1">
        <v>2020</v>
      </c>
      <c r="G1625" s="1" t="s">
        <v>3</v>
      </c>
      <c r="H1625" s="3">
        <v>80</v>
      </c>
      <c r="I1625" s="3">
        <v>80</v>
      </c>
      <c r="J1625" s="3">
        <v>1440</v>
      </c>
      <c r="K1625" s="3">
        <v>18</v>
      </c>
      <c r="L1625" s="1" t="s">
        <v>4</v>
      </c>
    </row>
    <row r="1626" spans="1:12" outlineLevel="2" x14ac:dyDescent="0.25">
      <c r="A1626" s="1">
        <v>25312</v>
      </c>
      <c r="B1626" s="74" t="s">
        <v>395</v>
      </c>
      <c r="C1626" s="1" t="s">
        <v>41</v>
      </c>
      <c r="D1626" s="1" t="s">
        <v>19</v>
      </c>
      <c r="E1626" s="1" t="s">
        <v>20</v>
      </c>
      <c r="F1626" s="1">
        <v>2020</v>
      </c>
      <c r="G1626" s="1" t="s">
        <v>11</v>
      </c>
      <c r="H1626" s="3">
        <v>60</v>
      </c>
      <c r="I1626" s="3">
        <v>60</v>
      </c>
      <c r="J1626" s="3">
        <v>1080</v>
      </c>
      <c r="K1626" s="3">
        <v>18</v>
      </c>
      <c r="L1626" s="1" t="s">
        <v>4</v>
      </c>
    </row>
    <row r="1627" spans="1:12" outlineLevel="2" x14ac:dyDescent="0.25">
      <c r="A1627" s="1">
        <v>25535</v>
      </c>
      <c r="B1627" s="74" t="s">
        <v>395</v>
      </c>
      <c r="C1627" s="1" t="s">
        <v>66</v>
      </c>
      <c r="D1627" s="1" t="s">
        <v>19</v>
      </c>
      <c r="E1627" s="1" t="s">
        <v>20</v>
      </c>
      <c r="F1627" s="1">
        <v>2020</v>
      </c>
      <c r="G1627" s="1" t="s">
        <v>11</v>
      </c>
      <c r="H1627" s="3">
        <v>1200</v>
      </c>
      <c r="I1627" s="3">
        <v>1150</v>
      </c>
      <c r="J1627" s="3">
        <v>27600</v>
      </c>
      <c r="K1627" s="3">
        <v>24</v>
      </c>
      <c r="L1627" s="1" t="s">
        <v>4</v>
      </c>
    </row>
    <row r="1628" spans="1:12" outlineLevel="2" x14ac:dyDescent="0.25">
      <c r="A1628" s="1">
        <v>25535</v>
      </c>
      <c r="B1628" s="74" t="s">
        <v>395</v>
      </c>
      <c r="C1628" s="1" t="s">
        <v>66</v>
      </c>
      <c r="D1628" s="1" t="s">
        <v>19</v>
      </c>
      <c r="E1628" s="1" t="s">
        <v>20</v>
      </c>
      <c r="F1628" s="1">
        <v>2020</v>
      </c>
      <c r="G1628" s="1" t="s">
        <v>3</v>
      </c>
      <c r="H1628" s="3">
        <v>800</v>
      </c>
      <c r="I1628" s="3">
        <v>800</v>
      </c>
      <c r="J1628" s="3">
        <v>16000</v>
      </c>
      <c r="K1628" s="3">
        <v>20</v>
      </c>
      <c r="L1628" s="1" t="s">
        <v>4</v>
      </c>
    </row>
    <row r="1629" spans="1:12" outlineLevel="2" x14ac:dyDescent="0.25">
      <c r="A1629" s="1">
        <v>25649</v>
      </c>
      <c r="B1629" s="74" t="s">
        <v>395</v>
      </c>
      <c r="C1629" s="1" t="s">
        <v>162</v>
      </c>
      <c r="D1629" s="1" t="s">
        <v>19</v>
      </c>
      <c r="E1629" s="1" t="s">
        <v>20</v>
      </c>
      <c r="F1629" s="1">
        <v>2020</v>
      </c>
      <c r="G1629" s="1" t="s">
        <v>11</v>
      </c>
      <c r="H1629" s="3">
        <v>10</v>
      </c>
      <c r="I1629" s="3">
        <v>10</v>
      </c>
      <c r="J1629" s="3">
        <v>200</v>
      </c>
      <c r="K1629" s="3">
        <v>20</v>
      </c>
      <c r="L1629" s="1" t="s">
        <v>4</v>
      </c>
    </row>
    <row r="1630" spans="1:12" outlineLevel="2" x14ac:dyDescent="0.25">
      <c r="A1630" s="1">
        <v>25649</v>
      </c>
      <c r="B1630" s="74" t="s">
        <v>395</v>
      </c>
      <c r="C1630" s="1" t="s">
        <v>162</v>
      </c>
      <c r="D1630" s="1" t="s">
        <v>19</v>
      </c>
      <c r="E1630" s="1" t="s">
        <v>20</v>
      </c>
      <c r="F1630" s="1">
        <v>2020</v>
      </c>
      <c r="G1630" s="1" t="s">
        <v>3</v>
      </c>
      <c r="H1630" s="3">
        <v>9</v>
      </c>
      <c r="I1630" s="3">
        <v>8</v>
      </c>
      <c r="J1630" s="3">
        <v>160</v>
      </c>
      <c r="K1630" s="3">
        <v>20</v>
      </c>
      <c r="L1630" s="1" t="s">
        <v>4</v>
      </c>
    </row>
    <row r="1631" spans="1:12" outlineLevel="2" x14ac:dyDescent="0.25">
      <c r="A1631" s="1">
        <v>25154</v>
      </c>
      <c r="B1631" s="74" t="s">
        <v>397</v>
      </c>
      <c r="C1631" s="1" t="s">
        <v>140</v>
      </c>
      <c r="D1631" s="1" t="s">
        <v>19</v>
      </c>
      <c r="E1631" s="1" t="s">
        <v>20</v>
      </c>
      <c r="F1631" s="1">
        <v>2020</v>
      </c>
      <c r="G1631" s="1" t="s">
        <v>3</v>
      </c>
      <c r="H1631" s="3">
        <v>700</v>
      </c>
      <c r="I1631" s="3">
        <v>600</v>
      </c>
      <c r="J1631" s="3">
        <v>10800</v>
      </c>
      <c r="K1631" s="3">
        <v>18</v>
      </c>
      <c r="L1631" s="1" t="s">
        <v>4</v>
      </c>
    </row>
    <row r="1632" spans="1:12" outlineLevel="2" x14ac:dyDescent="0.25">
      <c r="A1632" s="1">
        <v>25154</v>
      </c>
      <c r="B1632" s="74" t="s">
        <v>397</v>
      </c>
      <c r="C1632" s="1" t="s">
        <v>140</v>
      </c>
      <c r="D1632" s="1" t="s">
        <v>19</v>
      </c>
      <c r="E1632" s="1" t="s">
        <v>20</v>
      </c>
      <c r="F1632" s="1">
        <v>2020</v>
      </c>
      <c r="G1632" s="1" t="s">
        <v>11</v>
      </c>
      <c r="H1632" s="3">
        <v>600</v>
      </c>
      <c r="I1632" s="3">
        <v>500</v>
      </c>
      <c r="J1632" s="3">
        <v>10000</v>
      </c>
      <c r="K1632" s="3">
        <v>20</v>
      </c>
      <c r="L1632" s="1" t="s">
        <v>4</v>
      </c>
    </row>
    <row r="1633" spans="1:12" outlineLevel="2" x14ac:dyDescent="0.25">
      <c r="A1633" s="1">
        <v>25224</v>
      </c>
      <c r="B1633" s="74" t="s">
        <v>397</v>
      </c>
      <c r="C1633" s="1" t="s">
        <v>219</v>
      </c>
      <c r="D1633" s="1" t="s">
        <v>19</v>
      </c>
      <c r="E1633" s="1" t="s">
        <v>20</v>
      </c>
      <c r="F1633" s="1">
        <v>2020</v>
      </c>
      <c r="G1633" s="1" t="s">
        <v>11</v>
      </c>
      <c r="H1633" s="3">
        <v>130</v>
      </c>
      <c r="I1633" s="3">
        <v>130</v>
      </c>
      <c r="J1633" s="3">
        <v>2600</v>
      </c>
      <c r="K1633" s="3">
        <v>20</v>
      </c>
      <c r="L1633" s="1" t="s">
        <v>4</v>
      </c>
    </row>
    <row r="1634" spans="1:12" outlineLevel="2" x14ac:dyDescent="0.25">
      <c r="A1634" s="1">
        <v>25224</v>
      </c>
      <c r="B1634" s="74" t="s">
        <v>397</v>
      </c>
      <c r="C1634" s="1" t="s">
        <v>219</v>
      </c>
      <c r="D1634" s="1" t="s">
        <v>19</v>
      </c>
      <c r="E1634" s="1" t="s">
        <v>20</v>
      </c>
      <c r="F1634" s="1">
        <v>2020</v>
      </c>
      <c r="G1634" s="1" t="s">
        <v>3</v>
      </c>
      <c r="H1634" s="3">
        <v>110</v>
      </c>
      <c r="I1634" s="3">
        <v>110</v>
      </c>
      <c r="J1634" s="3">
        <v>2200</v>
      </c>
      <c r="K1634" s="3">
        <v>20</v>
      </c>
      <c r="L1634" s="1" t="s">
        <v>4</v>
      </c>
    </row>
    <row r="1635" spans="1:12" outlineLevel="2" x14ac:dyDescent="0.25">
      <c r="A1635" s="1">
        <v>25288</v>
      </c>
      <c r="B1635" s="74" t="s">
        <v>397</v>
      </c>
      <c r="C1635" s="1" t="s">
        <v>218</v>
      </c>
      <c r="D1635" s="1" t="s">
        <v>19</v>
      </c>
      <c r="E1635" s="1" t="s">
        <v>20</v>
      </c>
      <c r="F1635" s="1">
        <v>2020</v>
      </c>
      <c r="G1635" s="1" t="s">
        <v>3</v>
      </c>
      <c r="H1635" s="3">
        <v>80</v>
      </c>
      <c r="I1635" s="3">
        <v>80</v>
      </c>
      <c r="J1635" s="3">
        <v>1600</v>
      </c>
      <c r="K1635" s="3">
        <v>20</v>
      </c>
      <c r="L1635" s="1" t="s">
        <v>4</v>
      </c>
    </row>
    <row r="1636" spans="1:12" outlineLevel="2" x14ac:dyDescent="0.25">
      <c r="A1636" s="1">
        <v>25288</v>
      </c>
      <c r="B1636" s="74" t="s">
        <v>397</v>
      </c>
      <c r="C1636" s="1" t="s">
        <v>218</v>
      </c>
      <c r="D1636" s="1" t="s">
        <v>19</v>
      </c>
      <c r="E1636" s="1" t="s">
        <v>20</v>
      </c>
      <c r="F1636" s="1">
        <v>2020</v>
      </c>
      <c r="G1636" s="1" t="s">
        <v>11</v>
      </c>
      <c r="H1636" s="3">
        <v>70</v>
      </c>
      <c r="I1636" s="3">
        <v>70</v>
      </c>
      <c r="J1636" s="3">
        <v>1400</v>
      </c>
      <c r="K1636" s="3">
        <v>20</v>
      </c>
      <c r="L1636" s="1" t="s">
        <v>4</v>
      </c>
    </row>
    <row r="1637" spans="1:12" outlineLevel="2" x14ac:dyDescent="0.25">
      <c r="A1637" s="1">
        <v>25317</v>
      </c>
      <c r="B1637" s="74" t="s">
        <v>397</v>
      </c>
      <c r="C1637" s="1" t="s">
        <v>28</v>
      </c>
      <c r="D1637" s="1" t="s">
        <v>19</v>
      </c>
      <c r="E1637" s="1" t="s">
        <v>20</v>
      </c>
      <c r="F1637" s="1">
        <v>2020</v>
      </c>
      <c r="G1637" s="1" t="s">
        <v>3</v>
      </c>
      <c r="H1637" s="3">
        <v>310</v>
      </c>
      <c r="I1637" s="3">
        <v>200</v>
      </c>
      <c r="J1637" s="3">
        <v>4000</v>
      </c>
      <c r="K1637" s="3">
        <v>20</v>
      </c>
      <c r="L1637" s="1" t="s">
        <v>4</v>
      </c>
    </row>
    <row r="1638" spans="1:12" outlineLevel="2" x14ac:dyDescent="0.25">
      <c r="A1638" s="1">
        <v>25317</v>
      </c>
      <c r="B1638" s="74" t="s">
        <v>397</v>
      </c>
      <c r="C1638" s="1" t="s">
        <v>28</v>
      </c>
      <c r="D1638" s="1" t="s">
        <v>19</v>
      </c>
      <c r="E1638" s="1" t="s">
        <v>20</v>
      </c>
      <c r="F1638" s="1">
        <v>2020</v>
      </c>
      <c r="G1638" s="1" t="s">
        <v>11</v>
      </c>
      <c r="H1638" s="3">
        <v>270</v>
      </c>
      <c r="I1638" s="3">
        <v>260</v>
      </c>
      <c r="J1638" s="3">
        <v>5200</v>
      </c>
      <c r="K1638" s="3">
        <v>20</v>
      </c>
      <c r="L1638" s="1" t="s">
        <v>4</v>
      </c>
    </row>
    <row r="1639" spans="1:12" outlineLevel="2" x14ac:dyDescent="0.25">
      <c r="A1639" s="1">
        <v>25407</v>
      </c>
      <c r="B1639" s="74" t="s">
        <v>397</v>
      </c>
      <c r="C1639" s="1" t="s">
        <v>160</v>
      </c>
      <c r="D1639" s="1" t="s">
        <v>19</v>
      </c>
      <c r="E1639" s="1" t="s">
        <v>20</v>
      </c>
      <c r="F1639" s="1">
        <v>2020</v>
      </c>
      <c r="G1639" s="1" t="s">
        <v>3</v>
      </c>
      <c r="H1639" s="3">
        <v>480</v>
      </c>
      <c r="I1639" s="3">
        <v>480</v>
      </c>
      <c r="J1639" s="3">
        <v>8160</v>
      </c>
      <c r="K1639" s="3">
        <v>17</v>
      </c>
      <c r="L1639" s="1" t="s">
        <v>4</v>
      </c>
    </row>
    <row r="1640" spans="1:12" outlineLevel="2" x14ac:dyDescent="0.25">
      <c r="A1640" s="1">
        <v>25407</v>
      </c>
      <c r="B1640" s="74" t="s">
        <v>397</v>
      </c>
      <c r="C1640" s="1" t="s">
        <v>160</v>
      </c>
      <c r="D1640" s="1" t="s">
        <v>19</v>
      </c>
      <c r="E1640" s="1" t="s">
        <v>20</v>
      </c>
      <c r="F1640" s="1">
        <v>2020</v>
      </c>
      <c r="G1640" s="1" t="s">
        <v>11</v>
      </c>
      <c r="H1640" s="3">
        <v>460</v>
      </c>
      <c r="I1640" s="3">
        <v>460</v>
      </c>
      <c r="J1640" s="3">
        <v>7820</v>
      </c>
      <c r="K1640" s="3">
        <v>17</v>
      </c>
      <c r="L1640" s="1" t="s">
        <v>4</v>
      </c>
    </row>
    <row r="1641" spans="1:12" outlineLevel="2" x14ac:dyDescent="0.25">
      <c r="A1641" s="1">
        <v>25745</v>
      </c>
      <c r="B1641" s="74" t="s">
        <v>397</v>
      </c>
      <c r="C1641" s="1" t="s">
        <v>146</v>
      </c>
      <c r="D1641" s="1" t="s">
        <v>19</v>
      </c>
      <c r="E1641" s="1" t="s">
        <v>20</v>
      </c>
      <c r="F1641" s="1">
        <v>2020</v>
      </c>
      <c r="G1641" s="1" t="s">
        <v>11</v>
      </c>
      <c r="H1641" s="3">
        <v>150</v>
      </c>
      <c r="I1641" s="3">
        <v>150</v>
      </c>
      <c r="J1641" s="3">
        <v>4500</v>
      </c>
      <c r="K1641" s="3">
        <v>30</v>
      </c>
      <c r="L1641" s="1" t="s">
        <v>4</v>
      </c>
    </row>
    <row r="1642" spans="1:12" outlineLevel="2" x14ac:dyDescent="0.25">
      <c r="A1642" s="1">
        <v>25745</v>
      </c>
      <c r="B1642" s="74" t="s">
        <v>397</v>
      </c>
      <c r="C1642" s="1" t="s">
        <v>146</v>
      </c>
      <c r="D1642" s="1" t="s">
        <v>19</v>
      </c>
      <c r="E1642" s="1" t="s">
        <v>20</v>
      </c>
      <c r="F1642" s="1">
        <v>2020</v>
      </c>
      <c r="G1642" s="1" t="s">
        <v>3</v>
      </c>
      <c r="H1642" s="3">
        <v>120</v>
      </c>
      <c r="I1642" s="3">
        <v>110</v>
      </c>
      <c r="J1642" s="3">
        <v>3850</v>
      </c>
      <c r="K1642" s="3">
        <v>35</v>
      </c>
      <c r="L1642" s="1" t="s">
        <v>4</v>
      </c>
    </row>
    <row r="1643" spans="1:12" outlineLevel="2" x14ac:dyDescent="0.25">
      <c r="A1643" s="1">
        <v>25779</v>
      </c>
      <c r="B1643" s="74" t="s">
        <v>397</v>
      </c>
      <c r="C1643" s="1" t="s">
        <v>90</v>
      </c>
      <c r="D1643" s="1" t="s">
        <v>19</v>
      </c>
      <c r="E1643" s="1" t="s">
        <v>20</v>
      </c>
      <c r="F1643" s="1">
        <v>2020</v>
      </c>
      <c r="G1643" s="1" t="s">
        <v>11</v>
      </c>
      <c r="H1643" s="3">
        <v>450</v>
      </c>
      <c r="I1643" s="3">
        <v>450</v>
      </c>
      <c r="J1643" s="3">
        <v>9000</v>
      </c>
      <c r="K1643" s="3">
        <v>20</v>
      </c>
      <c r="L1643" s="1" t="s">
        <v>4</v>
      </c>
    </row>
    <row r="1644" spans="1:12" outlineLevel="2" x14ac:dyDescent="0.25">
      <c r="A1644" s="1">
        <v>25779</v>
      </c>
      <c r="B1644" s="74" t="s">
        <v>397</v>
      </c>
      <c r="C1644" s="1" t="s">
        <v>90</v>
      </c>
      <c r="D1644" s="1" t="s">
        <v>19</v>
      </c>
      <c r="E1644" s="1" t="s">
        <v>20</v>
      </c>
      <c r="F1644" s="1">
        <v>2020</v>
      </c>
      <c r="G1644" s="1" t="s">
        <v>3</v>
      </c>
      <c r="H1644" s="3">
        <v>120</v>
      </c>
      <c r="I1644" s="3">
        <v>80</v>
      </c>
      <c r="J1644" s="3">
        <v>1440</v>
      </c>
      <c r="K1644" s="3">
        <v>18</v>
      </c>
      <c r="L1644" s="1" t="s">
        <v>4</v>
      </c>
    </row>
    <row r="1645" spans="1:12" outlineLevel="2" x14ac:dyDescent="0.25">
      <c r="A1645" s="1">
        <v>25781</v>
      </c>
      <c r="B1645" s="74" t="s">
        <v>397</v>
      </c>
      <c r="C1645" s="1" t="s">
        <v>212</v>
      </c>
      <c r="D1645" s="1" t="s">
        <v>19</v>
      </c>
      <c r="E1645" s="1" t="s">
        <v>20</v>
      </c>
      <c r="F1645" s="1">
        <v>2020</v>
      </c>
      <c r="G1645" s="1" t="s">
        <v>3</v>
      </c>
      <c r="H1645" s="3">
        <v>115</v>
      </c>
      <c r="I1645" s="3">
        <v>85</v>
      </c>
      <c r="J1645" s="3">
        <v>2295</v>
      </c>
      <c r="K1645" s="3">
        <v>27</v>
      </c>
      <c r="L1645" s="1" t="s">
        <v>4</v>
      </c>
    </row>
    <row r="1646" spans="1:12" outlineLevel="2" x14ac:dyDescent="0.25">
      <c r="A1646" s="1">
        <v>25781</v>
      </c>
      <c r="B1646" s="74" t="s">
        <v>397</v>
      </c>
      <c r="C1646" s="1" t="s">
        <v>212</v>
      </c>
      <c r="D1646" s="1" t="s">
        <v>19</v>
      </c>
      <c r="E1646" s="1" t="s">
        <v>20</v>
      </c>
      <c r="F1646" s="1">
        <v>2020</v>
      </c>
      <c r="G1646" s="1" t="s">
        <v>11</v>
      </c>
      <c r="H1646" s="3">
        <v>106</v>
      </c>
      <c r="I1646" s="3">
        <v>103</v>
      </c>
      <c r="J1646" s="3">
        <v>2678</v>
      </c>
      <c r="K1646" s="3">
        <v>26</v>
      </c>
      <c r="L1646" s="1" t="s">
        <v>4</v>
      </c>
    </row>
    <row r="1647" spans="1:12" outlineLevel="2" x14ac:dyDescent="0.25">
      <c r="A1647" s="1">
        <v>25793</v>
      </c>
      <c r="B1647" s="74" t="s">
        <v>397</v>
      </c>
      <c r="C1647" s="1" t="s">
        <v>174</v>
      </c>
      <c r="D1647" s="1" t="s">
        <v>19</v>
      </c>
      <c r="E1647" s="1" t="s">
        <v>20</v>
      </c>
      <c r="F1647" s="1">
        <v>2020</v>
      </c>
      <c r="G1647" s="1" t="s">
        <v>3</v>
      </c>
      <c r="H1647" s="3">
        <v>7594</v>
      </c>
      <c r="I1647" s="3">
        <v>7442</v>
      </c>
      <c r="J1647" s="3">
        <v>137677</v>
      </c>
      <c r="K1647" s="3">
        <v>18.5</v>
      </c>
      <c r="L1647" s="1" t="s">
        <v>4</v>
      </c>
    </row>
    <row r="1648" spans="1:12" outlineLevel="2" x14ac:dyDescent="0.25">
      <c r="A1648" s="1">
        <v>25793</v>
      </c>
      <c r="B1648" s="74" t="s">
        <v>397</v>
      </c>
      <c r="C1648" s="1" t="s">
        <v>174</v>
      </c>
      <c r="D1648" s="1" t="s">
        <v>19</v>
      </c>
      <c r="E1648" s="1" t="s">
        <v>20</v>
      </c>
      <c r="F1648" s="1">
        <v>2020</v>
      </c>
      <c r="G1648" s="1" t="s">
        <v>11</v>
      </c>
      <c r="H1648" s="3">
        <v>7590</v>
      </c>
      <c r="I1648" s="3">
        <v>7440</v>
      </c>
      <c r="J1648" s="3">
        <v>133920</v>
      </c>
      <c r="K1648" s="3">
        <v>18</v>
      </c>
      <c r="L1648" s="1" t="s">
        <v>4</v>
      </c>
    </row>
    <row r="1649" spans="1:12" outlineLevel="2" x14ac:dyDescent="0.25">
      <c r="A1649" s="1">
        <v>25843</v>
      </c>
      <c r="B1649" s="74" t="s">
        <v>397</v>
      </c>
      <c r="C1649" s="1" t="s">
        <v>33</v>
      </c>
      <c r="D1649" s="1" t="s">
        <v>19</v>
      </c>
      <c r="E1649" s="1" t="s">
        <v>20</v>
      </c>
      <c r="F1649" s="1">
        <v>2020</v>
      </c>
      <c r="G1649" s="1" t="s">
        <v>3</v>
      </c>
      <c r="H1649" s="3">
        <v>470</v>
      </c>
      <c r="I1649" s="3">
        <v>460</v>
      </c>
      <c r="J1649" s="3">
        <v>10120</v>
      </c>
      <c r="K1649" s="3">
        <v>22</v>
      </c>
      <c r="L1649" s="1" t="s">
        <v>4</v>
      </c>
    </row>
    <row r="1650" spans="1:12" outlineLevel="2" x14ac:dyDescent="0.25">
      <c r="A1650" s="1">
        <v>25843</v>
      </c>
      <c r="B1650" s="74" t="s">
        <v>397</v>
      </c>
      <c r="C1650" s="1" t="s">
        <v>33</v>
      </c>
      <c r="D1650" s="1" t="s">
        <v>19</v>
      </c>
      <c r="E1650" s="1" t="s">
        <v>20</v>
      </c>
      <c r="F1650" s="1">
        <v>2020</v>
      </c>
      <c r="G1650" s="1" t="s">
        <v>11</v>
      </c>
      <c r="H1650" s="3">
        <v>450</v>
      </c>
      <c r="I1650" s="3">
        <v>430</v>
      </c>
      <c r="J1650" s="3">
        <v>8600</v>
      </c>
      <c r="K1650" s="3">
        <v>20</v>
      </c>
      <c r="L1650" s="1" t="s">
        <v>4</v>
      </c>
    </row>
    <row r="1651" spans="1:12" outlineLevel="1" x14ac:dyDescent="0.25">
      <c r="A1651" s="107"/>
      <c r="B1651" s="108"/>
      <c r="C1651" s="107"/>
      <c r="D1651" s="107"/>
      <c r="E1651" s="109" t="s">
        <v>524</v>
      </c>
      <c r="F1651" s="107"/>
      <c r="G1651" s="107"/>
      <c r="H1651" s="110">
        <f>SUBTOTAL(9,H1532:H1650)</f>
        <v>63230.899999999994</v>
      </c>
      <c r="I1651" s="110">
        <f>SUBTOTAL(9,I1532:I1650)</f>
        <v>60917.520000000004</v>
      </c>
      <c r="J1651" s="110">
        <f>SUBTOTAL(9,J1532:J1650)</f>
        <v>1515171.47</v>
      </c>
      <c r="K1651" s="110"/>
      <c r="L1651" s="107"/>
    </row>
    <row r="1652" spans="1:12" outlineLevel="2" x14ac:dyDescent="0.25">
      <c r="A1652" s="5">
        <v>25183</v>
      </c>
      <c r="B1652" s="105" t="s">
        <v>384</v>
      </c>
      <c r="C1652" s="5" t="s">
        <v>169</v>
      </c>
      <c r="D1652" s="5" t="s">
        <v>19</v>
      </c>
      <c r="E1652" s="5" t="s">
        <v>24</v>
      </c>
      <c r="F1652" s="5">
        <v>2020</v>
      </c>
      <c r="G1652" s="5" t="s">
        <v>11</v>
      </c>
      <c r="H1652" s="6">
        <v>154</v>
      </c>
      <c r="I1652" s="6">
        <v>147</v>
      </c>
      <c r="J1652" s="6">
        <v>2352</v>
      </c>
      <c r="K1652" s="6">
        <v>16</v>
      </c>
      <c r="L1652" s="5" t="s">
        <v>4</v>
      </c>
    </row>
    <row r="1653" spans="1:12" outlineLevel="2" x14ac:dyDescent="0.25">
      <c r="A1653" s="1">
        <v>25183</v>
      </c>
      <c r="B1653" s="73" t="s">
        <v>384</v>
      </c>
      <c r="C1653" s="1" t="s">
        <v>169</v>
      </c>
      <c r="D1653" s="1" t="s">
        <v>19</v>
      </c>
      <c r="E1653" s="1" t="s">
        <v>24</v>
      </c>
      <c r="F1653" s="1">
        <v>2020</v>
      </c>
      <c r="G1653" s="1" t="s">
        <v>3</v>
      </c>
      <c r="H1653" s="3">
        <v>150</v>
      </c>
      <c r="I1653" s="3">
        <v>143</v>
      </c>
      <c r="J1653" s="3">
        <v>1859</v>
      </c>
      <c r="K1653" s="3">
        <v>13</v>
      </c>
      <c r="L1653" s="1" t="s">
        <v>4</v>
      </c>
    </row>
    <row r="1654" spans="1:12" outlineLevel="2" x14ac:dyDescent="0.25">
      <c r="A1654" s="1">
        <v>25426</v>
      </c>
      <c r="B1654" s="73" t="s">
        <v>384</v>
      </c>
      <c r="C1654" s="1" t="s">
        <v>145</v>
      </c>
      <c r="D1654" s="1" t="s">
        <v>19</v>
      </c>
      <c r="E1654" s="1" t="s">
        <v>24</v>
      </c>
      <c r="F1654" s="1">
        <v>2020</v>
      </c>
      <c r="G1654" s="1" t="s">
        <v>3</v>
      </c>
      <c r="H1654" s="3">
        <v>35</v>
      </c>
      <c r="I1654" s="3">
        <v>35</v>
      </c>
      <c r="J1654" s="3">
        <v>316</v>
      </c>
      <c r="K1654" s="3">
        <v>9.0285714285714302</v>
      </c>
      <c r="L1654" s="1" t="s">
        <v>4</v>
      </c>
    </row>
    <row r="1655" spans="1:12" outlineLevel="2" x14ac:dyDescent="0.25">
      <c r="A1655" s="1">
        <v>25426</v>
      </c>
      <c r="B1655" s="73" t="s">
        <v>384</v>
      </c>
      <c r="C1655" s="1" t="s">
        <v>145</v>
      </c>
      <c r="D1655" s="1" t="s">
        <v>19</v>
      </c>
      <c r="E1655" s="1" t="s">
        <v>24</v>
      </c>
      <c r="F1655" s="1">
        <v>2020</v>
      </c>
      <c r="G1655" s="1" t="s">
        <v>11</v>
      </c>
      <c r="H1655" s="3">
        <v>22</v>
      </c>
      <c r="I1655" s="3">
        <v>22</v>
      </c>
      <c r="J1655" s="3">
        <v>186</v>
      </c>
      <c r="K1655" s="3">
        <v>8.4545454545454604</v>
      </c>
      <c r="L1655" s="1" t="s">
        <v>4</v>
      </c>
    </row>
    <row r="1656" spans="1:12" outlineLevel="2" x14ac:dyDescent="0.25">
      <c r="A1656" s="1">
        <v>25736</v>
      </c>
      <c r="B1656" s="73" t="s">
        <v>384</v>
      </c>
      <c r="C1656" s="1" t="s">
        <v>121</v>
      </c>
      <c r="D1656" s="1" t="s">
        <v>19</v>
      </c>
      <c r="E1656" s="1" t="s">
        <v>24</v>
      </c>
      <c r="F1656" s="1">
        <v>2020</v>
      </c>
      <c r="G1656" s="1" t="s">
        <v>11</v>
      </c>
      <c r="H1656" s="3">
        <v>70</v>
      </c>
      <c r="I1656" s="3">
        <v>70</v>
      </c>
      <c r="J1656" s="3">
        <v>700</v>
      </c>
      <c r="K1656" s="3">
        <v>10</v>
      </c>
      <c r="L1656" s="1" t="s">
        <v>4</v>
      </c>
    </row>
    <row r="1657" spans="1:12" outlineLevel="2" x14ac:dyDescent="0.25">
      <c r="A1657" s="1">
        <v>25736</v>
      </c>
      <c r="B1657" s="73" t="s">
        <v>384</v>
      </c>
      <c r="C1657" s="1" t="s">
        <v>121</v>
      </c>
      <c r="D1657" s="1" t="s">
        <v>19</v>
      </c>
      <c r="E1657" s="1" t="s">
        <v>24</v>
      </c>
      <c r="F1657" s="1">
        <v>2020</v>
      </c>
      <c r="G1657" s="1" t="s">
        <v>3</v>
      </c>
      <c r="H1657" s="3">
        <v>40</v>
      </c>
      <c r="I1657" s="3">
        <v>30</v>
      </c>
      <c r="J1657" s="3">
        <v>300</v>
      </c>
      <c r="K1657" s="3">
        <v>10</v>
      </c>
      <c r="L1657" s="1" t="s">
        <v>4</v>
      </c>
    </row>
    <row r="1658" spans="1:12" outlineLevel="2" x14ac:dyDescent="0.25">
      <c r="A1658" s="1">
        <v>25772</v>
      </c>
      <c r="B1658" s="73" t="s">
        <v>384</v>
      </c>
      <c r="C1658" s="1" t="s">
        <v>38</v>
      </c>
      <c r="D1658" s="1" t="s">
        <v>19</v>
      </c>
      <c r="E1658" s="1" t="s">
        <v>24</v>
      </c>
      <c r="F1658" s="1">
        <v>2020</v>
      </c>
      <c r="G1658" s="1" t="s">
        <v>11</v>
      </c>
      <c r="H1658" s="3">
        <v>12</v>
      </c>
      <c r="I1658" s="3">
        <v>12</v>
      </c>
      <c r="J1658" s="3">
        <v>240</v>
      </c>
      <c r="K1658" s="3">
        <v>20</v>
      </c>
      <c r="L1658" s="1" t="s">
        <v>4</v>
      </c>
    </row>
    <row r="1659" spans="1:12" outlineLevel="2" x14ac:dyDescent="0.25">
      <c r="A1659" s="1">
        <v>25772</v>
      </c>
      <c r="B1659" s="73" t="s">
        <v>384</v>
      </c>
      <c r="C1659" s="1" t="s">
        <v>38</v>
      </c>
      <c r="D1659" s="1" t="s">
        <v>19</v>
      </c>
      <c r="E1659" s="1" t="s">
        <v>24</v>
      </c>
      <c r="F1659" s="1">
        <v>2020</v>
      </c>
      <c r="G1659" s="1" t="s">
        <v>3</v>
      </c>
      <c r="H1659" s="3">
        <v>7</v>
      </c>
      <c r="I1659" s="3">
        <v>7</v>
      </c>
      <c r="J1659" s="3">
        <v>140</v>
      </c>
      <c r="K1659" s="3">
        <v>20</v>
      </c>
      <c r="L1659" s="1" t="s">
        <v>4</v>
      </c>
    </row>
    <row r="1660" spans="1:12" outlineLevel="2" x14ac:dyDescent="0.25">
      <c r="A1660" s="1">
        <v>25873</v>
      </c>
      <c r="B1660" s="73" t="s">
        <v>384</v>
      </c>
      <c r="C1660" s="1" t="s">
        <v>137</v>
      </c>
      <c r="D1660" s="1" t="s">
        <v>19</v>
      </c>
      <c r="E1660" s="1" t="s">
        <v>24</v>
      </c>
      <c r="F1660" s="1">
        <v>2020</v>
      </c>
      <c r="G1660" s="1" t="s">
        <v>3</v>
      </c>
      <c r="H1660" s="3">
        <v>60</v>
      </c>
      <c r="I1660" s="3">
        <v>60</v>
      </c>
      <c r="J1660" s="3">
        <v>1080</v>
      </c>
      <c r="K1660" s="3">
        <v>18</v>
      </c>
      <c r="L1660" s="1" t="s">
        <v>4</v>
      </c>
    </row>
    <row r="1661" spans="1:12" outlineLevel="2" x14ac:dyDescent="0.25">
      <c r="A1661" s="1">
        <v>25873</v>
      </c>
      <c r="B1661" s="73" t="s">
        <v>384</v>
      </c>
      <c r="C1661" s="1" t="s">
        <v>137</v>
      </c>
      <c r="D1661" s="1" t="s">
        <v>19</v>
      </c>
      <c r="E1661" s="1" t="s">
        <v>24</v>
      </c>
      <c r="F1661" s="1">
        <v>2020</v>
      </c>
      <c r="G1661" s="1" t="s">
        <v>11</v>
      </c>
      <c r="H1661" s="3">
        <v>40</v>
      </c>
      <c r="I1661" s="3">
        <v>40</v>
      </c>
      <c r="J1661" s="3">
        <v>800</v>
      </c>
      <c r="K1661" s="3">
        <v>20</v>
      </c>
      <c r="L1661" s="1" t="s">
        <v>4</v>
      </c>
    </row>
    <row r="1662" spans="1:12" outlineLevel="2" x14ac:dyDescent="0.25">
      <c r="A1662" s="1">
        <v>25322</v>
      </c>
      <c r="B1662" s="73" t="s">
        <v>387</v>
      </c>
      <c r="C1662" s="1" t="s">
        <v>199</v>
      </c>
      <c r="D1662" s="1" t="s">
        <v>19</v>
      </c>
      <c r="E1662" s="1" t="s">
        <v>24</v>
      </c>
      <c r="F1662" s="1">
        <v>2020</v>
      </c>
      <c r="G1662" s="1" t="s">
        <v>11</v>
      </c>
      <c r="H1662" s="3">
        <v>17</v>
      </c>
      <c r="I1662" s="3">
        <v>15</v>
      </c>
      <c r="J1662" s="3">
        <v>285</v>
      </c>
      <c r="K1662" s="3">
        <v>19</v>
      </c>
      <c r="L1662" s="1" t="s">
        <v>4</v>
      </c>
    </row>
    <row r="1663" spans="1:12" outlineLevel="2" x14ac:dyDescent="0.25">
      <c r="A1663" s="1">
        <v>25322</v>
      </c>
      <c r="B1663" s="73" t="s">
        <v>387</v>
      </c>
      <c r="C1663" s="1" t="s">
        <v>199</v>
      </c>
      <c r="D1663" s="1" t="s">
        <v>19</v>
      </c>
      <c r="E1663" s="1" t="s">
        <v>24</v>
      </c>
      <c r="F1663" s="1">
        <v>2020</v>
      </c>
      <c r="G1663" s="1" t="s">
        <v>3</v>
      </c>
      <c r="H1663" s="3">
        <v>15</v>
      </c>
      <c r="I1663" s="3">
        <v>13</v>
      </c>
      <c r="J1663" s="3">
        <v>247</v>
      </c>
      <c r="K1663" s="3">
        <v>19</v>
      </c>
      <c r="L1663" s="1" t="s">
        <v>4</v>
      </c>
    </row>
    <row r="1664" spans="1:12" outlineLevel="2" x14ac:dyDescent="0.25">
      <c r="A1664" s="1">
        <v>25326</v>
      </c>
      <c r="B1664" s="73" t="s">
        <v>387</v>
      </c>
      <c r="C1664" s="1" t="s">
        <v>177</v>
      </c>
      <c r="D1664" s="1" t="s">
        <v>19</v>
      </c>
      <c r="E1664" s="1" t="s">
        <v>24</v>
      </c>
      <c r="F1664" s="1">
        <v>2020</v>
      </c>
      <c r="G1664" s="1" t="s">
        <v>3</v>
      </c>
      <c r="H1664" s="3">
        <v>75</v>
      </c>
      <c r="I1664" s="3">
        <v>75</v>
      </c>
      <c r="J1664" s="3">
        <v>1275</v>
      </c>
      <c r="K1664" s="3">
        <v>17</v>
      </c>
      <c r="L1664" s="1" t="s">
        <v>4</v>
      </c>
    </row>
    <row r="1665" spans="1:12" outlineLevel="2" x14ac:dyDescent="0.25">
      <c r="A1665" s="1">
        <v>25326</v>
      </c>
      <c r="B1665" s="73" t="s">
        <v>387</v>
      </c>
      <c r="C1665" s="1" t="s">
        <v>177</v>
      </c>
      <c r="D1665" s="1" t="s">
        <v>19</v>
      </c>
      <c r="E1665" s="1" t="s">
        <v>24</v>
      </c>
      <c r="F1665" s="1">
        <v>2020</v>
      </c>
      <c r="G1665" s="1" t="s">
        <v>11</v>
      </c>
      <c r="H1665" s="3">
        <v>62</v>
      </c>
      <c r="I1665" s="3">
        <v>62</v>
      </c>
      <c r="J1665" s="3">
        <v>1116</v>
      </c>
      <c r="K1665" s="3">
        <v>18</v>
      </c>
      <c r="L1665" s="1" t="s">
        <v>4</v>
      </c>
    </row>
    <row r="1666" spans="1:12" outlineLevel="2" x14ac:dyDescent="0.25">
      <c r="A1666" s="1">
        <v>25377</v>
      </c>
      <c r="B1666" s="73" t="s">
        <v>387</v>
      </c>
      <c r="C1666" s="1" t="s">
        <v>72</v>
      </c>
      <c r="D1666" s="1" t="s">
        <v>19</v>
      </c>
      <c r="E1666" s="1" t="s">
        <v>24</v>
      </c>
      <c r="F1666" s="1">
        <v>2020</v>
      </c>
      <c r="G1666" s="1" t="s">
        <v>3</v>
      </c>
      <c r="H1666" s="3">
        <v>140</v>
      </c>
      <c r="I1666" s="3">
        <v>139</v>
      </c>
      <c r="J1666" s="3">
        <v>2919</v>
      </c>
      <c r="K1666" s="3">
        <v>21</v>
      </c>
      <c r="L1666" s="1" t="s">
        <v>4</v>
      </c>
    </row>
    <row r="1667" spans="1:12" outlineLevel="2" x14ac:dyDescent="0.25">
      <c r="A1667" s="1">
        <v>25377</v>
      </c>
      <c r="B1667" s="73" t="s">
        <v>387</v>
      </c>
      <c r="C1667" s="1" t="s">
        <v>72</v>
      </c>
      <c r="D1667" s="1" t="s">
        <v>19</v>
      </c>
      <c r="E1667" s="1" t="s">
        <v>24</v>
      </c>
      <c r="F1667" s="1">
        <v>2020</v>
      </c>
      <c r="G1667" s="1" t="s">
        <v>11</v>
      </c>
      <c r="H1667" s="3">
        <v>109</v>
      </c>
      <c r="I1667" s="3">
        <v>105</v>
      </c>
      <c r="J1667" s="3">
        <v>2310</v>
      </c>
      <c r="K1667" s="3">
        <v>22</v>
      </c>
      <c r="L1667" s="1" t="s">
        <v>4</v>
      </c>
    </row>
    <row r="1668" spans="1:12" outlineLevel="2" x14ac:dyDescent="0.25">
      <c r="A1668" s="1">
        <v>25839</v>
      </c>
      <c r="B1668" s="73" t="s">
        <v>387</v>
      </c>
      <c r="C1668" s="1" t="s">
        <v>109</v>
      </c>
      <c r="D1668" s="1" t="s">
        <v>19</v>
      </c>
      <c r="E1668" s="1" t="s">
        <v>24</v>
      </c>
      <c r="F1668" s="1">
        <v>2020</v>
      </c>
      <c r="G1668" s="1" t="s">
        <v>3</v>
      </c>
      <c r="H1668" s="3">
        <v>4</v>
      </c>
      <c r="I1668" s="3">
        <v>4</v>
      </c>
      <c r="J1668" s="3">
        <v>60</v>
      </c>
      <c r="K1668" s="3">
        <v>15</v>
      </c>
      <c r="L1668" s="1" t="s">
        <v>4</v>
      </c>
    </row>
    <row r="1669" spans="1:12" outlineLevel="2" x14ac:dyDescent="0.25">
      <c r="A1669" s="1">
        <v>25151</v>
      </c>
      <c r="B1669" s="73" t="s">
        <v>390</v>
      </c>
      <c r="C1669" s="1" t="s">
        <v>136</v>
      </c>
      <c r="D1669" s="1" t="s">
        <v>19</v>
      </c>
      <c r="E1669" s="1" t="s">
        <v>24</v>
      </c>
      <c r="F1669" s="1">
        <v>2020</v>
      </c>
      <c r="G1669" s="1" t="s">
        <v>3</v>
      </c>
      <c r="H1669" s="3">
        <v>63</v>
      </c>
      <c r="I1669" s="3">
        <v>63</v>
      </c>
      <c r="J1669" s="3">
        <v>1120</v>
      </c>
      <c r="K1669" s="3">
        <v>17.7777777777778</v>
      </c>
      <c r="L1669" s="1" t="s">
        <v>4</v>
      </c>
    </row>
    <row r="1670" spans="1:12" outlineLevel="2" x14ac:dyDescent="0.25">
      <c r="A1670" s="1">
        <v>25151</v>
      </c>
      <c r="B1670" s="73" t="s">
        <v>390</v>
      </c>
      <c r="C1670" s="1" t="s">
        <v>136</v>
      </c>
      <c r="D1670" s="1" t="s">
        <v>19</v>
      </c>
      <c r="E1670" s="1" t="s">
        <v>24</v>
      </c>
      <c r="F1670" s="1">
        <v>2020</v>
      </c>
      <c r="G1670" s="1" t="s">
        <v>11</v>
      </c>
      <c r="H1670" s="3">
        <v>60</v>
      </c>
      <c r="I1670" s="3">
        <v>60</v>
      </c>
      <c r="J1670" s="3">
        <v>960</v>
      </c>
      <c r="K1670" s="3">
        <v>16</v>
      </c>
      <c r="L1670" s="1" t="s">
        <v>4</v>
      </c>
    </row>
    <row r="1671" spans="1:12" outlineLevel="2" x14ac:dyDescent="0.25">
      <c r="A1671" s="1">
        <v>25178</v>
      </c>
      <c r="B1671" s="73" t="s">
        <v>390</v>
      </c>
      <c r="C1671" s="1" t="s">
        <v>135</v>
      </c>
      <c r="D1671" s="1" t="s">
        <v>19</v>
      </c>
      <c r="E1671" s="1" t="s">
        <v>24</v>
      </c>
      <c r="F1671" s="1">
        <v>2020</v>
      </c>
      <c r="G1671" s="1" t="s">
        <v>3</v>
      </c>
      <c r="H1671" s="3">
        <v>32</v>
      </c>
      <c r="I1671" s="3">
        <v>30</v>
      </c>
      <c r="J1671" s="3">
        <v>300</v>
      </c>
      <c r="K1671" s="3">
        <v>10</v>
      </c>
      <c r="L1671" s="1" t="s">
        <v>4</v>
      </c>
    </row>
    <row r="1672" spans="1:12" outlineLevel="2" x14ac:dyDescent="0.25">
      <c r="A1672" s="1">
        <v>25181</v>
      </c>
      <c r="B1672" s="73" t="s">
        <v>390</v>
      </c>
      <c r="C1672" s="1" t="s">
        <v>193</v>
      </c>
      <c r="D1672" s="1" t="s">
        <v>19</v>
      </c>
      <c r="E1672" s="1" t="s">
        <v>24</v>
      </c>
      <c r="F1672" s="1">
        <v>2020</v>
      </c>
      <c r="G1672" s="1" t="s">
        <v>11</v>
      </c>
      <c r="H1672" s="3">
        <v>100</v>
      </c>
      <c r="I1672" s="3">
        <v>100</v>
      </c>
      <c r="J1672" s="3">
        <v>1200</v>
      </c>
      <c r="K1672" s="3">
        <v>12</v>
      </c>
      <c r="L1672" s="1" t="s">
        <v>4</v>
      </c>
    </row>
    <row r="1673" spans="1:12" outlineLevel="2" x14ac:dyDescent="0.25">
      <c r="A1673" s="1">
        <v>25181</v>
      </c>
      <c r="B1673" s="73" t="s">
        <v>390</v>
      </c>
      <c r="C1673" s="1" t="s">
        <v>193</v>
      </c>
      <c r="D1673" s="1" t="s">
        <v>19</v>
      </c>
      <c r="E1673" s="1" t="s">
        <v>24</v>
      </c>
      <c r="F1673" s="1">
        <v>2020</v>
      </c>
      <c r="G1673" s="1" t="s">
        <v>3</v>
      </c>
      <c r="H1673" s="3">
        <v>15</v>
      </c>
      <c r="I1673" s="3">
        <v>15</v>
      </c>
      <c r="J1673" s="3">
        <v>180</v>
      </c>
      <c r="K1673" s="3">
        <v>12</v>
      </c>
      <c r="L1673" s="1" t="s">
        <v>4</v>
      </c>
    </row>
    <row r="1674" spans="1:12" outlineLevel="2" x14ac:dyDescent="0.25">
      <c r="A1674" s="1">
        <v>25281</v>
      </c>
      <c r="B1674" s="73" t="s">
        <v>390</v>
      </c>
      <c r="C1674" s="1" t="s">
        <v>112</v>
      </c>
      <c r="D1674" s="1" t="s">
        <v>19</v>
      </c>
      <c r="E1674" s="1" t="s">
        <v>24</v>
      </c>
      <c r="F1674" s="1">
        <v>2020</v>
      </c>
      <c r="G1674" s="1" t="s">
        <v>11</v>
      </c>
      <c r="H1674" s="3">
        <v>472</v>
      </c>
      <c r="I1674" s="3">
        <v>472</v>
      </c>
      <c r="J1674" s="3">
        <v>7080</v>
      </c>
      <c r="K1674" s="3">
        <v>15</v>
      </c>
      <c r="L1674" s="1" t="s">
        <v>4</v>
      </c>
    </row>
    <row r="1675" spans="1:12" outlineLevel="2" x14ac:dyDescent="0.25">
      <c r="A1675" s="1">
        <v>25281</v>
      </c>
      <c r="B1675" s="73" t="s">
        <v>390</v>
      </c>
      <c r="C1675" s="1" t="s">
        <v>112</v>
      </c>
      <c r="D1675" s="1" t="s">
        <v>19</v>
      </c>
      <c r="E1675" s="1" t="s">
        <v>24</v>
      </c>
      <c r="F1675" s="1">
        <v>2020</v>
      </c>
      <c r="G1675" s="1" t="s">
        <v>3</v>
      </c>
      <c r="H1675" s="3">
        <v>126</v>
      </c>
      <c r="I1675" s="3">
        <v>126</v>
      </c>
      <c r="J1675" s="3">
        <v>1953</v>
      </c>
      <c r="K1675" s="3">
        <v>15.5</v>
      </c>
      <c r="L1675" s="1" t="s">
        <v>4</v>
      </c>
    </row>
    <row r="1676" spans="1:12" outlineLevel="2" x14ac:dyDescent="0.25">
      <c r="A1676" s="1">
        <v>25594</v>
      </c>
      <c r="B1676" s="73" t="s">
        <v>390</v>
      </c>
      <c r="C1676" s="1" t="s">
        <v>157</v>
      </c>
      <c r="D1676" s="1" t="s">
        <v>19</v>
      </c>
      <c r="E1676" s="1" t="s">
        <v>24</v>
      </c>
      <c r="F1676" s="1">
        <v>2020</v>
      </c>
      <c r="G1676" s="1" t="s">
        <v>11</v>
      </c>
      <c r="H1676" s="3">
        <v>10</v>
      </c>
      <c r="I1676" s="3">
        <v>10</v>
      </c>
      <c r="J1676" s="3">
        <v>140</v>
      </c>
      <c r="K1676" s="3">
        <v>14</v>
      </c>
      <c r="L1676" s="1" t="s">
        <v>4</v>
      </c>
    </row>
    <row r="1677" spans="1:12" outlineLevel="2" x14ac:dyDescent="0.25">
      <c r="A1677" s="1">
        <v>25841</v>
      </c>
      <c r="B1677" s="73" t="s">
        <v>390</v>
      </c>
      <c r="C1677" s="1" t="s">
        <v>125</v>
      </c>
      <c r="D1677" s="1" t="s">
        <v>19</v>
      </c>
      <c r="E1677" s="1" t="s">
        <v>24</v>
      </c>
      <c r="F1677" s="1">
        <v>2020</v>
      </c>
      <c r="G1677" s="1" t="s">
        <v>3</v>
      </c>
      <c r="H1677" s="3">
        <v>150</v>
      </c>
      <c r="I1677" s="3">
        <v>150</v>
      </c>
      <c r="J1677" s="3">
        <v>1800</v>
      </c>
      <c r="K1677" s="3">
        <v>12</v>
      </c>
      <c r="L1677" s="1" t="s">
        <v>4</v>
      </c>
    </row>
    <row r="1678" spans="1:12" outlineLevel="2" x14ac:dyDescent="0.25">
      <c r="A1678" s="1">
        <v>25845</v>
      </c>
      <c r="B1678" s="73" t="s">
        <v>390</v>
      </c>
      <c r="C1678" s="1" t="s">
        <v>63</v>
      </c>
      <c r="D1678" s="1" t="s">
        <v>19</v>
      </c>
      <c r="E1678" s="1" t="s">
        <v>24</v>
      </c>
      <c r="F1678" s="1">
        <v>2020</v>
      </c>
      <c r="G1678" s="1" t="s">
        <v>3</v>
      </c>
      <c r="H1678" s="3">
        <v>210</v>
      </c>
      <c r="I1678" s="3">
        <v>208</v>
      </c>
      <c r="J1678" s="3">
        <v>4992</v>
      </c>
      <c r="K1678" s="3">
        <v>24</v>
      </c>
      <c r="L1678" s="1" t="s">
        <v>4</v>
      </c>
    </row>
    <row r="1679" spans="1:12" outlineLevel="2" x14ac:dyDescent="0.25">
      <c r="A1679" s="1">
        <v>25845</v>
      </c>
      <c r="B1679" s="73" t="s">
        <v>390</v>
      </c>
      <c r="C1679" s="1" t="s">
        <v>63</v>
      </c>
      <c r="D1679" s="1" t="s">
        <v>19</v>
      </c>
      <c r="E1679" s="1" t="s">
        <v>24</v>
      </c>
      <c r="F1679" s="1">
        <v>2020</v>
      </c>
      <c r="G1679" s="1" t="s">
        <v>11</v>
      </c>
      <c r="H1679" s="3">
        <v>190</v>
      </c>
      <c r="I1679" s="3">
        <v>190</v>
      </c>
      <c r="J1679" s="3">
        <v>3800</v>
      </c>
      <c r="K1679" s="3">
        <v>20</v>
      </c>
      <c r="L1679" s="1" t="s">
        <v>4</v>
      </c>
    </row>
    <row r="1680" spans="1:12" outlineLevel="2" x14ac:dyDescent="0.25">
      <c r="A1680" s="1">
        <v>25513</v>
      </c>
      <c r="B1680" s="73" t="s">
        <v>391</v>
      </c>
      <c r="C1680" s="1" t="s">
        <v>21</v>
      </c>
      <c r="D1680" s="1" t="s">
        <v>19</v>
      </c>
      <c r="E1680" s="1" t="s">
        <v>24</v>
      </c>
      <c r="F1680" s="1">
        <v>2020</v>
      </c>
      <c r="G1680" s="1" t="s">
        <v>11</v>
      </c>
      <c r="H1680" s="3">
        <v>340</v>
      </c>
      <c r="I1680" s="3">
        <v>340</v>
      </c>
      <c r="J1680" s="3">
        <v>5100</v>
      </c>
      <c r="K1680" s="3">
        <v>15</v>
      </c>
      <c r="L1680" s="1" t="s">
        <v>4</v>
      </c>
    </row>
    <row r="1681" spans="1:12" outlineLevel="2" x14ac:dyDescent="0.25">
      <c r="A1681" s="1">
        <v>25513</v>
      </c>
      <c r="B1681" s="73" t="s">
        <v>391</v>
      </c>
      <c r="C1681" s="1" t="s">
        <v>21</v>
      </c>
      <c r="D1681" s="1" t="s">
        <v>19</v>
      </c>
      <c r="E1681" s="1" t="s">
        <v>24</v>
      </c>
      <c r="F1681" s="1">
        <v>2020</v>
      </c>
      <c r="G1681" s="1" t="s">
        <v>3</v>
      </c>
      <c r="H1681" s="3">
        <v>120</v>
      </c>
      <c r="I1681" s="3">
        <v>110</v>
      </c>
      <c r="J1681" s="3">
        <v>1650</v>
      </c>
      <c r="K1681" s="3">
        <v>15</v>
      </c>
      <c r="L1681" s="1" t="s">
        <v>4</v>
      </c>
    </row>
    <row r="1682" spans="1:12" outlineLevel="2" x14ac:dyDescent="0.25">
      <c r="A1682" s="1">
        <v>25653</v>
      </c>
      <c r="B1682" s="73" t="s">
        <v>391</v>
      </c>
      <c r="C1682" s="1" t="s">
        <v>207</v>
      </c>
      <c r="D1682" s="1" t="s">
        <v>19</v>
      </c>
      <c r="E1682" s="1" t="s">
        <v>24</v>
      </c>
      <c r="F1682" s="1">
        <v>2020</v>
      </c>
      <c r="G1682" s="1" t="s">
        <v>11</v>
      </c>
      <c r="H1682" s="3">
        <v>38</v>
      </c>
      <c r="I1682" s="3">
        <v>37</v>
      </c>
      <c r="J1682" s="3">
        <v>444</v>
      </c>
      <c r="K1682" s="3">
        <v>12</v>
      </c>
      <c r="L1682" s="1" t="s">
        <v>4</v>
      </c>
    </row>
    <row r="1683" spans="1:12" outlineLevel="2" x14ac:dyDescent="0.25">
      <c r="A1683" s="1">
        <v>25653</v>
      </c>
      <c r="B1683" s="73" t="s">
        <v>391</v>
      </c>
      <c r="C1683" s="1" t="s">
        <v>207</v>
      </c>
      <c r="D1683" s="1" t="s">
        <v>19</v>
      </c>
      <c r="E1683" s="1" t="s">
        <v>24</v>
      </c>
      <c r="F1683" s="1">
        <v>2020</v>
      </c>
      <c r="G1683" s="1" t="s">
        <v>3</v>
      </c>
      <c r="H1683" s="3">
        <v>30</v>
      </c>
      <c r="I1683" s="3">
        <v>27</v>
      </c>
      <c r="J1683" s="3">
        <v>324</v>
      </c>
      <c r="K1683" s="3">
        <v>12</v>
      </c>
      <c r="L1683" s="1" t="s">
        <v>4</v>
      </c>
    </row>
    <row r="1684" spans="1:12" outlineLevel="2" x14ac:dyDescent="0.25">
      <c r="A1684" s="1">
        <v>25486</v>
      </c>
      <c r="B1684" s="74" t="s">
        <v>392</v>
      </c>
      <c r="C1684" s="1" t="s">
        <v>172</v>
      </c>
      <c r="D1684" s="1" t="s">
        <v>19</v>
      </c>
      <c r="E1684" s="1" t="s">
        <v>24</v>
      </c>
      <c r="F1684" s="1">
        <v>2020</v>
      </c>
      <c r="G1684" s="1" t="s">
        <v>3</v>
      </c>
      <c r="H1684" s="3">
        <v>3</v>
      </c>
      <c r="I1684" s="3">
        <v>3</v>
      </c>
      <c r="J1684" s="3">
        <v>39</v>
      </c>
      <c r="K1684" s="3">
        <v>13</v>
      </c>
      <c r="L1684" s="1" t="s">
        <v>4</v>
      </c>
    </row>
    <row r="1685" spans="1:12" outlineLevel="2" x14ac:dyDescent="0.25">
      <c r="A1685" s="1">
        <v>25785</v>
      </c>
      <c r="B1685" s="74" t="s">
        <v>392</v>
      </c>
      <c r="C1685" s="1" t="s">
        <v>16</v>
      </c>
      <c r="D1685" s="1" t="s">
        <v>19</v>
      </c>
      <c r="E1685" s="1" t="s">
        <v>24</v>
      </c>
      <c r="F1685" s="1">
        <v>2020</v>
      </c>
      <c r="G1685" s="1" t="s">
        <v>3</v>
      </c>
      <c r="H1685" s="3">
        <v>7</v>
      </c>
      <c r="I1685" s="3">
        <v>7</v>
      </c>
      <c r="J1685" s="3">
        <v>56</v>
      </c>
      <c r="K1685" s="3">
        <v>8</v>
      </c>
      <c r="L1685" s="1" t="s">
        <v>4</v>
      </c>
    </row>
    <row r="1686" spans="1:12" outlineLevel="2" x14ac:dyDescent="0.25">
      <c r="A1686" s="1">
        <v>25785</v>
      </c>
      <c r="B1686" s="74" t="s">
        <v>392</v>
      </c>
      <c r="C1686" s="1" t="s">
        <v>16</v>
      </c>
      <c r="D1686" s="1" t="s">
        <v>19</v>
      </c>
      <c r="E1686" s="1" t="s">
        <v>24</v>
      </c>
      <c r="F1686" s="1">
        <v>2020</v>
      </c>
      <c r="G1686" s="1" t="s">
        <v>11</v>
      </c>
      <c r="H1686" s="3">
        <v>7</v>
      </c>
      <c r="I1686" s="3">
        <v>7</v>
      </c>
      <c r="J1686" s="3">
        <v>56</v>
      </c>
      <c r="K1686" s="3">
        <v>8</v>
      </c>
      <c r="L1686" s="1" t="s">
        <v>4</v>
      </c>
    </row>
    <row r="1687" spans="1:12" outlineLevel="2" x14ac:dyDescent="0.25">
      <c r="A1687" s="1">
        <v>25799</v>
      </c>
      <c r="B1687" s="74" t="s">
        <v>392</v>
      </c>
      <c r="C1687" s="1" t="s">
        <v>134</v>
      </c>
      <c r="D1687" s="1" t="s">
        <v>19</v>
      </c>
      <c r="E1687" s="1" t="s">
        <v>24</v>
      </c>
      <c r="F1687" s="1">
        <v>2020</v>
      </c>
      <c r="G1687" s="1" t="s">
        <v>11</v>
      </c>
      <c r="H1687" s="3">
        <v>30</v>
      </c>
      <c r="I1687" s="3">
        <v>30</v>
      </c>
      <c r="J1687" s="3">
        <v>450</v>
      </c>
      <c r="K1687" s="3">
        <v>15</v>
      </c>
      <c r="L1687" s="1" t="s">
        <v>4</v>
      </c>
    </row>
    <row r="1688" spans="1:12" outlineLevel="2" x14ac:dyDescent="0.25">
      <c r="A1688" s="1">
        <v>25799</v>
      </c>
      <c r="B1688" s="74" t="s">
        <v>392</v>
      </c>
      <c r="C1688" s="1" t="s">
        <v>134</v>
      </c>
      <c r="D1688" s="1" t="s">
        <v>19</v>
      </c>
      <c r="E1688" s="1" t="s">
        <v>24</v>
      </c>
      <c r="F1688" s="1">
        <v>2020</v>
      </c>
      <c r="G1688" s="1" t="s">
        <v>3</v>
      </c>
      <c r="H1688" s="3">
        <v>0</v>
      </c>
      <c r="I1688" s="3">
        <v>0</v>
      </c>
      <c r="J1688" s="3">
        <v>0</v>
      </c>
      <c r="K1688" s="3">
        <v>0</v>
      </c>
      <c r="L1688" s="1" t="s">
        <v>4</v>
      </c>
    </row>
    <row r="1689" spans="1:12" outlineLevel="2" x14ac:dyDescent="0.25">
      <c r="A1689" s="1">
        <v>25899</v>
      </c>
      <c r="B1689" s="74" t="s">
        <v>392</v>
      </c>
      <c r="C1689" s="1" t="s">
        <v>79</v>
      </c>
      <c r="D1689" s="1" t="s">
        <v>19</v>
      </c>
      <c r="E1689" s="1" t="s">
        <v>24</v>
      </c>
      <c r="F1689" s="1">
        <v>2020</v>
      </c>
      <c r="G1689" s="1" t="s">
        <v>11</v>
      </c>
      <c r="H1689" s="3">
        <v>120</v>
      </c>
      <c r="I1689" s="3">
        <v>120</v>
      </c>
      <c r="J1689" s="3">
        <v>2160</v>
      </c>
      <c r="K1689" s="3">
        <v>18</v>
      </c>
      <c r="L1689" s="1" t="s">
        <v>4</v>
      </c>
    </row>
    <row r="1690" spans="1:12" outlineLevel="2" x14ac:dyDescent="0.25">
      <c r="A1690" s="1">
        <v>25899</v>
      </c>
      <c r="B1690" s="74" t="s">
        <v>392</v>
      </c>
      <c r="C1690" s="1" t="s">
        <v>79</v>
      </c>
      <c r="D1690" s="1" t="s">
        <v>19</v>
      </c>
      <c r="E1690" s="1" t="s">
        <v>24</v>
      </c>
      <c r="F1690" s="1">
        <v>2020</v>
      </c>
      <c r="G1690" s="1" t="s">
        <v>3</v>
      </c>
      <c r="H1690" s="3">
        <v>100</v>
      </c>
      <c r="I1690" s="3">
        <v>80</v>
      </c>
      <c r="J1690" s="3">
        <v>1440</v>
      </c>
      <c r="K1690" s="3">
        <v>18</v>
      </c>
      <c r="L1690" s="1" t="s">
        <v>4</v>
      </c>
    </row>
    <row r="1691" spans="1:12" outlineLevel="2" x14ac:dyDescent="0.25">
      <c r="A1691" s="1">
        <v>25099</v>
      </c>
      <c r="B1691" s="74" t="s">
        <v>393</v>
      </c>
      <c r="C1691" s="1" t="s">
        <v>190</v>
      </c>
      <c r="D1691" s="1" t="s">
        <v>19</v>
      </c>
      <c r="E1691" s="1" t="s">
        <v>24</v>
      </c>
      <c r="F1691" s="1">
        <v>2020</v>
      </c>
      <c r="G1691" s="1" t="s">
        <v>3</v>
      </c>
      <c r="H1691" s="3">
        <v>120</v>
      </c>
      <c r="I1691" s="3">
        <v>120</v>
      </c>
      <c r="J1691" s="3">
        <v>1800</v>
      </c>
      <c r="K1691" s="3">
        <v>15</v>
      </c>
      <c r="L1691" s="1" t="s">
        <v>4</v>
      </c>
    </row>
    <row r="1692" spans="1:12" outlineLevel="2" x14ac:dyDescent="0.25">
      <c r="A1692" s="1">
        <v>25099</v>
      </c>
      <c r="B1692" s="74" t="s">
        <v>393</v>
      </c>
      <c r="C1692" s="1" t="s">
        <v>190</v>
      </c>
      <c r="D1692" s="1" t="s">
        <v>19</v>
      </c>
      <c r="E1692" s="1" t="s">
        <v>24</v>
      </c>
      <c r="F1692" s="1">
        <v>2020</v>
      </c>
      <c r="G1692" s="1" t="s">
        <v>11</v>
      </c>
      <c r="H1692" s="3">
        <v>80</v>
      </c>
      <c r="I1692" s="3">
        <v>80</v>
      </c>
      <c r="J1692" s="3">
        <v>1200</v>
      </c>
      <c r="K1692" s="3">
        <v>15</v>
      </c>
      <c r="L1692" s="1" t="s">
        <v>4</v>
      </c>
    </row>
    <row r="1693" spans="1:12" outlineLevel="2" x14ac:dyDescent="0.25">
      <c r="A1693" s="1">
        <v>25260</v>
      </c>
      <c r="B1693" s="74" t="s">
        <v>393</v>
      </c>
      <c r="C1693" s="1" t="s">
        <v>89</v>
      </c>
      <c r="D1693" s="1" t="s">
        <v>19</v>
      </c>
      <c r="E1693" s="1" t="s">
        <v>24</v>
      </c>
      <c r="F1693" s="1">
        <v>2020</v>
      </c>
      <c r="G1693" s="1" t="s">
        <v>3</v>
      </c>
      <c r="H1693" s="3">
        <v>280</v>
      </c>
      <c r="I1693" s="3">
        <v>270</v>
      </c>
      <c r="J1693" s="3">
        <v>4320</v>
      </c>
      <c r="K1693" s="3">
        <v>16</v>
      </c>
      <c r="L1693" s="1" t="s">
        <v>4</v>
      </c>
    </row>
    <row r="1694" spans="1:12" outlineLevel="2" x14ac:dyDescent="0.25">
      <c r="A1694" s="1">
        <v>25260</v>
      </c>
      <c r="B1694" s="74" t="s">
        <v>393</v>
      </c>
      <c r="C1694" s="1" t="s">
        <v>89</v>
      </c>
      <c r="D1694" s="1" t="s">
        <v>19</v>
      </c>
      <c r="E1694" s="1" t="s">
        <v>24</v>
      </c>
      <c r="F1694" s="1">
        <v>2020</v>
      </c>
      <c r="G1694" s="1" t="s">
        <v>11</v>
      </c>
      <c r="H1694" s="3">
        <v>278</v>
      </c>
      <c r="I1694" s="3">
        <v>276</v>
      </c>
      <c r="J1694" s="3">
        <v>4692</v>
      </c>
      <c r="K1694" s="3">
        <v>17</v>
      </c>
      <c r="L1694" s="1" t="s">
        <v>4</v>
      </c>
    </row>
    <row r="1695" spans="1:12" outlineLevel="2" x14ac:dyDescent="0.25">
      <c r="A1695" s="1">
        <v>25269</v>
      </c>
      <c r="B1695" s="74" t="s">
        <v>393</v>
      </c>
      <c r="C1695" s="1" t="s">
        <v>186</v>
      </c>
      <c r="D1695" s="1" t="s">
        <v>19</v>
      </c>
      <c r="E1695" s="1" t="s">
        <v>24</v>
      </c>
      <c r="F1695" s="1">
        <v>2020</v>
      </c>
      <c r="G1695" s="1" t="s">
        <v>3</v>
      </c>
      <c r="H1695" s="3">
        <v>108</v>
      </c>
      <c r="I1695" s="3">
        <v>106</v>
      </c>
      <c r="J1695" s="3">
        <v>1696</v>
      </c>
      <c r="K1695" s="3">
        <v>16</v>
      </c>
      <c r="L1695" s="1" t="s">
        <v>4</v>
      </c>
    </row>
    <row r="1696" spans="1:12" outlineLevel="2" x14ac:dyDescent="0.25">
      <c r="A1696" s="1">
        <v>25269</v>
      </c>
      <c r="B1696" s="74" t="s">
        <v>393</v>
      </c>
      <c r="C1696" s="1" t="s">
        <v>186</v>
      </c>
      <c r="D1696" s="1" t="s">
        <v>19</v>
      </c>
      <c r="E1696" s="1" t="s">
        <v>24</v>
      </c>
      <c r="F1696" s="1">
        <v>2020</v>
      </c>
      <c r="G1696" s="1" t="s">
        <v>11</v>
      </c>
      <c r="H1696" s="3">
        <v>100</v>
      </c>
      <c r="I1696" s="3">
        <v>92</v>
      </c>
      <c r="J1696" s="3">
        <v>1472</v>
      </c>
      <c r="K1696" s="3">
        <v>16</v>
      </c>
      <c r="L1696" s="1" t="s">
        <v>4</v>
      </c>
    </row>
    <row r="1697" spans="1:12" outlineLevel="2" x14ac:dyDescent="0.25">
      <c r="A1697" s="1">
        <v>25769</v>
      </c>
      <c r="B1697" s="74" t="s">
        <v>393</v>
      </c>
      <c r="C1697" s="1" t="s">
        <v>188</v>
      </c>
      <c r="D1697" s="1" t="s">
        <v>19</v>
      </c>
      <c r="E1697" s="1" t="s">
        <v>24</v>
      </c>
      <c r="F1697" s="1">
        <v>2020</v>
      </c>
      <c r="G1697" s="1" t="s">
        <v>3</v>
      </c>
      <c r="H1697" s="3">
        <v>89</v>
      </c>
      <c r="I1697" s="3">
        <v>89</v>
      </c>
      <c r="J1697" s="3">
        <v>1602</v>
      </c>
      <c r="K1697" s="3">
        <v>18</v>
      </c>
      <c r="L1697" s="1" t="s">
        <v>4</v>
      </c>
    </row>
    <row r="1698" spans="1:12" outlineLevel="2" x14ac:dyDescent="0.25">
      <c r="A1698" s="1">
        <v>25769</v>
      </c>
      <c r="B1698" s="74" t="s">
        <v>393</v>
      </c>
      <c r="C1698" s="1" t="s">
        <v>188</v>
      </c>
      <c r="D1698" s="1" t="s">
        <v>19</v>
      </c>
      <c r="E1698" s="1" t="s">
        <v>24</v>
      </c>
      <c r="F1698" s="1">
        <v>2020</v>
      </c>
      <c r="G1698" s="1" t="s">
        <v>11</v>
      </c>
      <c r="H1698" s="3">
        <v>75</v>
      </c>
      <c r="I1698" s="3">
        <v>75</v>
      </c>
      <c r="J1698" s="3">
        <v>1350</v>
      </c>
      <c r="K1698" s="3">
        <v>18</v>
      </c>
      <c r="L1698" s="1" t="s">
        <v>4</v>
      </c>
    </row>
    <row r="1699" spans="1:12" outlineLevel="2" x14ac:dyDescent="0.25">
      <c r="A1699" s="1">
        <v>25898</v>
      </c>
      <c r="B1699" s="74" t="s">
        <v>393</v>
      </c>
      <c r="C1699" s="1" t="s">
        <v>220</v>
      </c>
      <c r="D1699" s="1" t="s">
        <v>19</v>
      </c>
      <c r="E1699" s="1" t="s">
        <v>24</v>
      </c>
      <c r="F1699" s="1">
        <v>2020</v>
      </c>
      <c r="G1699" s="1" t="s">
        <v>11</v>
      </c>
      <c r="H1699" s="3">
        <v>250</v>
      </c>
      <c r="I1699" s="3">
        <v>230</v>
      </c>
      <c r="J1699" s="3">
        <v>2760</v>
      </c>
      <c r="K1699" s="3">
        <v>12</v>
      </c>
      <c r="L1699" s="1" t="s">
        <v>4</v>
      </c>
    </row>
    <row r="1700" spans="1:12" outlineLevel="2" x14ac:dyDescent="0.25">
      <c r="A1700" s="1">
        <v>25898</v>
      </c>
      <c r="B1700" s="74" t="s">
        <v>393</v>
      </c>
      <c r="C1700" s="1" t="s">
        <v>220</v>
      </c>
      <c r="D1700" s="1" t="s">
        <v>19</v>
      </c>
      <c r="E1700" s="1" t="s">
        <v>24</v>
      </c>
      <c r="F1700" s="1">
        <v>2020</v>
      </c>
      <c r="G1700" s="1" t="s">
        <v>3</v>
      </c>
      <c r="H1700" s="3">
        <v>180</v>
      </c>
      <c r="I1700" s="3">
        <v>165</v>
      </c>
      <c r="J1700" s="3">
        <v>1980</v>
      </c>
      <c r="K1700" s="3">
        <v>12</v>
      </c>
      <c r="L1700" s="1" t="s">
        <v>4</v>
      </c>
    </row>
    <row r="1701" spans="1:12" outlineLevel="2" x14ac:dyDescent="0.25">
      <c r="A1701" s="1">
        <v>25740</v>
      </c>
      <c r="B1701" s="74" t="s">
        <v>394</v>
      </c>
      <c r="C1701" s="1" t="s">
        <v>187</v>
      </c>
      <c r="D1701" s="1" t="s">
        <v>19</v>
      </c>
      <c r="E1701" s="1" t="s">
        <v>24</v>
      </c>
      <c r="F1701" s="1">
        <v>2020</v>
      </c>
      <c r="G1701" s="1" t="s">
        <v>11</v>
      </c>
      <c r="H1701" s="3">
        <v>512</v>
      </c>
      <c r="I1701" s="3">
        <v>512</v>
      </c>
      <c r="J1701" s="3">
        <v>12800</v>
      </c>
      <c r="K1701" s="3">
        <v>25</v>
      </c>
      <c r="L1701" s="1" t="s">
        <v>4</v>
      </c>
    </row>
    <row r="1702" spans="1:12" outlineLevel="2" x14ac:dyDescent="0.25">
      <c r="A1702" s="1">
        <v>25740</v>
      </c>
      <c r="B1702" s="74" t="s">
        <v>394</v>
      </c>
      <c r="C1702" s="1" t="s">
        <v>187</v>
      </c>
      <c r="D1702" s="1" t="s">
        <v>19</v>
      </c>
      <c r="E1702" s="1" t="s">
        <v>24</v>
      </c>
      <c r="F1702" s="1">
        <v>2020</v>
      </c>
      <c r="G1702" s="1" t="s">
        <v>3</v>
      </c>
      <c r="H1702" s="3">
        <v>510</v>
      </c>
      <c r="I1702" s="3">
        <v>510</v>
      </c>
      <c r="J1702" s="3">
        <v>12750</v>
      </c>
      <c r="K1702" s="3">
        <v>25</v>
      </c>
      <c r="L1702" s="1" t="s">
        <v>4</v>
      </c>
    </row>
    <row r="1703" spans="1:12" outlineLevel="2" x14ac:dyDescent="0.25">
      <c r="A1703" s="1">
        <v>25754</v>
      </c>
      <c r="B1703" s="74" t="s">
        <v>394</v>
      </c>
      <c r="C1703" s="1" t="s">
        <v>210</v>
      </c>
      <c r="D1703" s="1" t="s">
        <v>19</v>
      </c>
      <c r="E1703" s="1" t="s">
        <v>24</v>
      </c>
      <c r="F1703" s="1">
        <v>2020</v>
      </c>
      <c r="G1703" s="1" t="s">
        <v>3</v>
      </c>
      <c r="H1703" s="3">
        <v>40</v>
      </c>
      <c r="I1703" s="3">
        <v>37</v>
      </c>
      <c r="J1703" s="3">
        <v>666</v>
      </c>
      <c r="K1703" s="3">
        <v>18</v>
      </c>
      <c r="L1703" s="1" t="s">
        <v>4</v>
      </c>
    </row>
    <row r="1704" spans="1:12" outlineLevel="2" x14ac:dyDescent="0.25">
      <c r="A1704" s="1">
        <v>25754</v>
      </c>
      <c r="B1704" s="74" t="s">
        <v>394</v>
      </c>
      <c r="C1704" s="1" t="s">
        <v>210</v>
      </c>
      <c r="D1704" s="1" t="s">
        <v>19</v>
      </c>
      <c r="E1704" s="1" t="s">
        <v>24</v>
      </c>
      <c r="F1704" s="1">
        <v>2020</v>
      </c>
      <c r="G1704" s="1" t="s">
        <v>11</v>
      </c>
      <c r="H1704" s="3">
        <v>30</v>
      </c>
      <c r="I1704" s="3">
        <v>22</v>
      </c>
      <c r="J1704" s="3">
        <v>396</v>
      </c>
      <c r="K1704" s="3">
        <v>18</v>
      </c>
      <c r="L1704" s="1" t="s">
        <v>4</v>
      </c>
    </row>
    <row r="1705" spans="1:12" outlineLevel="2" x14ac:dyDescent="0.25">
      <c r="A1705" s="1">
        <v>25312</v>
      </c>
      <c r="B1705" s="74" t="s">
        <v>395</v>
      </c>
      <c r="C1705" s="1" t="s">
        <v>41</v>
      </c>
      <c r="D1705" s="1" t="s">
        <v>19</v>
      </c>
      <c r="E1705" s="1" t="s">
        <v>24</v>
      </c>
      <c r="F1705" s="1">
        <v>2020</v>
      </c>
      <c r="G1705" s="1" t="s">
        <v>3</v>
      </c>
      <c r="H1705" s="3">
        <v>25</v>
      </c>
      <c r="I1705" s="3">
        <v>25</v>
      </c>
      <c r="J1705" s="3">
        <v>300</v>
      </c>
      <c r="K1705" s="3">
        <v>12</v>
      </c>
      <c r="L1705" s="1" t="s">
        <v>4</v>
      </c>
    </row>
    <row r="1706" spans="1:12" outlineLevel="2" x14ac:dyDescent="0.25">
      <c r="A1706" s="1">
        <v>25312</v>
      </c>
      <c r="B1706" s="74" t="s">
        <v>395</v>
      </c>
      <c r="C1706" s="1" t="s">
        <v>41</v>
      </c>
      <c r="D1706" s="1" t="s">
        <v>19</v>
      </c>
      <c r="E1706" s="1" t="s">
        <v>24</v>
      </c>
      <c r="F1706" s="1">
        <v>2020</v>
      </c>
      <c r="G1706" s="1" t="s">
        <v>11</v>
      </c>
      <c r="H1706" s="3">
        <v>20</v>
      </c>
      <c r="I1706" s="3">
        <v>20</v>
      </c>
      <c r="J1706" s="3">
        <v>240</v>
      </c>
      <c r="K1706" s="3">
        <v>12</v>
      </c>
      <c r="L1706" s="1" t="s">
        <v>4</v>
      </c>
    </row>
    <row r="1707" spans="1:12" outlineLevel="2" x14ac:dyDescent="0.25">
      <c r="A1707" s="1">
        <v>25154</v>
      </c>
      <c r="B1707" s="74" t="s">
        <v>397</v>
      </c>
      <c r="C1707" s="1" t="s">
        <v>140</v>
      </c>
      <c r="D1707" s="1" t="s">
        <v>19</v>
      </c>
      <c r="E1707" s="1" t="s">
        <v>24</v>
      </c>
      <c r="F1707" s="1">
        <v>2020</v>
      </c>
      <c r="G1707" s="1" t="s">
        <v>3</v>
      </c>
      <c r="H1707" s="3">
        <v>40</v>
      </c>
      <c r="I1707" s="3">
        <v>40</v>
      </c>
      <c r="J1707" s="3">
        <v>720</v>
      </c>
      <c r="K1707" s="3">
        <v>18</v>
      </c>
      <c r="L1707" s="1" t="s">
        <v>4</v>
      </c>
    </row>
    <row r="1708" spans="1:12" outlineLevel="2" x14ac:dyDescent="0.25">
      <c r="A1708" s="1">
        <v>25154</v>
      </c>
      <c r="B1708" s="74" t="s">
        <v>397</v>
      </c>
      <c r="C1708" s="1" t="s">
        <v>140</v>
      </c>
      <c r="D1708" s="1" t="s">
        <v>19</v>
      </c>
      <c r="E1708" s="1" t="s">
        <v>24</v>
      </c>
      <c r="F1708" s="1">
        <v>2020</v>
      </c>
      <c r="G1708" s="1" t="s">
        <v>11</v>
      </c>
      <c r="H1708" s="3">
        <v>30</v>
      </c>
      <c r="I1708" s="3">
        <v>30</v>
      </c>
      <c r="J1708" s="3">
        <v>540</v>
      </c>
      <c r="K1708" s="3">
        <v>18</v>
      </c>
      <c r="L1708" s="1" t="s">
        <v>4</v>
      </c>
    </row>
    <row r="1709" spans="1:12" outlineLevel="2" x14ac:dyDescent="0.25">
      <c r="A1709" s="1">
        <v>25224</v>
      </c>
      <c r="B1709" s="74" t="s">
        <v>397</v>
      </c>
      <c r="C1709" s="1" t="s">
        <v>219</v>
      </c>
      <c r="D1709" s="1" t="s">
        <v>19</v>
      </c>
      <c r="E1709" s="1" t="s">
        <v>24</v>
      </c>
      <c r="F1709" s="1">
        <v>2020</v>
      </c>
      <c r="G1709" s="1" t="s">
        <v>11</v>
      </c>
      <c r="H1709" s="3">
        <v>13</v>
      </c>
      <c r="I1709" s="3">
        <v>13</v>
      </c>
      <c r="J1709" s="3">
        <v>182</v>
      </c>
      <c r="K1709" s="3">
        <v>14</v>
      </c>
      <c r="L1709" s="1" t="s">
        <v>4</v>
      </c>
    </row>
    <row r="1710" spans="1:12" outlineLevel="2" x14ac:dyDescent="0.25">
      <c r="A1710" s="1">
        <v>25224</v>
      </c>
      <c r="B1710" s="74" t="s">
        <v>397</v>
      </c>
      <c r="C1710" s="1" t="s">
        <v>219</v>
      </c>
      <c r="D1710" s="1" t="s">
        <v>19</v>
      </c>
      <c r="E1710" s="1" t="s">
        <v>24</v>
      </c>
      <c r="F1710" s="1">
        <v>2020</v>
      </c>
      <c r="G1710" s="1" t="s">
        <v>3</v>
      </c>
      <c r="H1710" s="3">
        <v>8</v>
      </c>
      <c r="I1710" s="3">
        <v>8</v>
      </c>
      <c r="J1710" s="3">
        <v>112</v>
      </c>
      <c r="K1710" s="3">
        <v>14</v>
      </c>
      <c r="L1710" s="1" t="s">
        <v>4</v>
      </c>
    </row>
    <row r="1711" spans="1:12" outlineLevel="2" x14ac:dyDescent="0.25">
      <c r="A1711" s="1">
        <v>25288</v>
      </c>
      <c r="B1711" s="74" t="s">
        <v>397</v>
      </c>
      <c r="C1711" s="1" t="s">
        <v>218</v>
      </c>
      <c r="D1711" s="1" t="s">
        <v>19</v>
      </c>
      <c r="E1711" s="1" t="s">
        <v>24</v>
      </c>
      <c r="F1711" s="1">
        <v>2020</v>
      </c>
      <c r="G1711" s="1" t="s">
        <v>11</v>
      </c>
      <c r="H1711" s="3">
        <v>15</v>
      </c>
      <c r="I1711" s="3">
        <v>15</v>
      </c>
      <c r="J1711" s="3">
        <v>225</v>
      </c>
      <c r="K1711" s="3">
        <v>15</v>
      </c>
      <c r="L1711" s="1" t="s">
        <v>4</v>
      </c>
    </row>
    <row r="1712" spans="1:12" outlineLevel="2" x14ac:dyDescent="0.25">
      <c r="A1712" s="1">
        <v>25288</v>
      </c>
      <c r="B1712" s="74" t="s">
        <v>397</v>
      </c>
      <c r="C1712" s="1" t="s">
        <v>218</v>
      </c>
      <c r="D1712" s="1" t="s">
        <v>19</v>
      </c>
      <c r="E1712" s="1" t="s">
        <v>24</v>
      </c>
      <c r="F1712" s="1">
        <v>2020</v>
      </c>
      <c r="G1712" s="1" t="s">
        <v>3</v>
      </c>
      <c r="H1712" s="3">
        <v>10</v>
      </c>
      <c r="I1712" s="3">
        <v>10</v>
      </c>
      <c r="J1712" s="3">
        <v>140</v>
      </c>
      <c r="K1712" s="3">
        <v>14</v>
      </c>
      <c r="L1712" s="1" t="s">
        <v>4</v>
      </c>
    </row>
    <row r="1713" spans="1:12" outlineLevel="2" x14ac:dyDescent="0.25">
      <c r="A1713" s="1">
        <v>25317</v>
      </c>
      <c r="B1713" s="74" t="s">
        <v>397</v>
      </c>
      <c r="C1713" s="1" t="s">
        <v>28</v>
      </c>
      <c r="D1713" s="1" t="s">
        <v>19</v>
      </c>
      <c r="E1713" s="1" t="s">
        <v>24</v>
      </c>
      <c r="F1713" s="1">
        <v>2020</v>
      </c>
      <c r="G1713" s="1" t="s">
        <v>11</v>
      </c>
      <c r="H1713" s="3">
        <v>17</v>
      </c>
      <c r="I1713" s="3">
        <v>17</v>
      </c>
      <c r="J1713" s="3">
        <v>238</v>
      </c>
      <c r="K1713" s="3">
        <v>14</v>
      </c>
      <c r="L1713" s="1" t="s">
        <v>4</v>
      </c>
    </row>
    <row r="1714" spans="1:12" outlineLevel="2" x14ac:dyDescent="0.25">
      <c r="A1714" s="1">
        <v>25317</v>
      </c>
      <c r="B1714" s="74" t="s">
        <v>397</v>
      </c>
      <c r="C1714" s="1" t="s">
        <v>28</v>
      </c>
      <c r="D1714" s="1" t="s">
        <v>19</v>
      </c>
      <c r="E1714" s="1" t="s">
        <v>24</v>
      </c>
      <c r="F1714" s="1">
        <v>2020</v>
      </c>
      <c r="G1714" s="1" t="s">
        <v>3</v>
      </c>
      <c r="H1714" s="3">
        <v>15</v>
      </c>
      <c r="I1714" s="3">
        <v>15</v>
      </c>
      <c r="J1714" s="3">
        <v>240</v>
      </c>
      <c r="K1714" s="3">
        <v>16</v>
      </c>
      <c r="L1714" s="1" t="s">
        <v>4</v>
      </c>
    </row>
    <row r="1715" spans="1:12" outlineLevel="2" x14ac:dyDescent="0.25">
      <c r="A1715" s="1">
        <v>25407</v>
      </c>
      <c r="B1715" s="74" t="s">
        <v>397</v>
      </c>
      <c r="C1715" s="1" t="s">
        <v>160</v>
      </c>
      <c r="D1715" s="1" t="s">
        <v>19</v>
      </c>
      <c r="E1715" s="1" t="s">
        <v>24</v>
      </c>
      <c r="F1715" s="1">
        <v>2020</v>
      </c>
      <c r="G1715" s="1" t="s">
        <v>3</v>
      </c>
      <c r="H1715" s="3">
        <v>25</v>
      </c>
      <c r="I1715" s="3">
        <v>25</v>
      </c>
      <c r="J1715" s="3">
        <v>300</v>
      </c>
      <c r="K1715" s="3">
        <v>12</v>
      </c>
      <c r="L1715" s="1" t="s">
        <v>4</v>
      </c>
    </row>
    <row r="1716" spans="1:12" outlineLevel="2" x14ac:dyDescent="0.25">
      <c r="A1716" s="1">
        <v>25407</v>
      </c>
      <c r="B1716" s="74" t="s">
        <v>397</v>
      </c>
      <c r="C1716" s="1" t="s">
        <v>160</v>
      </c>
      <c r="D1716" s="1" t="s">
        <v>19</v>
      </c>
      <c r="E1716" s="1" t="s">
        <v>24</v>
      </c>
      <c r="F1716" s="1">
        <v>2020</v>
      </c>
      <c r="G1716" s="1" t="s">
        <v>11</v>
      </c>
      <c r="H1716" s="3">
        <v>25</v>
      </c>
      <c r="I1716" s="3">
        <v>25</v>
      </c>
      <c r="J1716" s="3">
        <v>300</v>
      </c>
      <c r="K1716" s="3">
        <v>12</v>
      </c>
      <c r="L1716" s="1" t="s">
        <v>4</v>
      </c>
    </row>
    <row r="1717" spans="1:12" outlineLevel="2" x14ac:dyDescent="0.25">
      <c r="A1717" s="1">
        <v>25779</v>
      </c>
      <c r="B1717" s="74" t="s">
        <v>397</v>
      </c>
      <c r="C1717" s="1" t="s">
        <v>90</v>
      </c>
      <c r="D1717" s="1" t="s">
        <v>19</v>
      </c>
      <c r="E1717" s="1" t="s">
        <v>24</v>
      </c>
      <c r="F1717" s="1">
        <v>2020</v>
      </c>
      <c r="G1717" s="1" t="s">
        <v>11</v>
      </c>
      <c r="H1717" s="3">
        <v>50</v>
      </c>
      <c r="I1717" s="3">
        <v>45</v>
      </c>
      <c r="J1717" s="3">
        <v>540</v>
      </c>
      <c r="K1717" s="3">
        <v>12</v>
      </c>
      <c r="L1717" s="1" t="s">
        <v>4</v>
      </c>
    </row>
    <row r="1718" spans="1:12" outlineLevel="2" x14ac:dyDescent="0.25">
      <c r="A1718" s="1">
        <v>25779</v>
      </c>
      <c r="B1718" s="74" t="s">
        <v>397</v>
      </c>
      <c r="C1718" s="1" t="s">
        <v>90</v>
      </c>
      <c r="D1718" s="1" t="s">
        <v>19</v>
      </c>
      <c r="E1718" s="1" t="s">
        <v>24</v>
      </c>
      <c r="F1718" s="1">
        <v>2020</v>
      </c>
      <c r="G1718" s="1" t="s">
        <v>3</v>
      </c>
      <c r="H1718" s="3">
        <v>21</v>
      </c>
      <c r="I1718" s="3">
        <v>21</v>
      </c>
      <c r="J1718" s="3">
        <v>252</v>
      </c>
      <c r="K1718" s="3">
        <v>12</v>
      </c>
      <c r="L1718" s="1" t="s">
        <v>4</v>
      </c>
    </row>
    <row r="1719" spans="1:12" outlineLevel="2" x14ac:dyDescent="0.25">
      <c r="A1719" s="1">
        <v>25793</v>
      </c>
      <c r="B1719" s="74" t="s">
        <v>397</v>
      </c>
      <c r="C1719" s="1" t="s">
        <v>174</v>
      </c>
      <c r="D1719" s="1" t="s">
        <v>19</v>
      </c>
      <c r="E1719" s="1" t="s">
        <v>24</v>
      </c>
      <c r="F1719" s="1">
        <v>2020</v>
      </c>
      <c r="G1719" s="1" t="s">
        <v>3</v>
      </c>
      <c r="H1719" s="3">
        <v>96.5</v>
      </c>
      <c r="I1719" s="3">
        <v>93.5</v>
      </c>
      <c r="J1719" s="3">
        <v>1402.5</v>
      </c>
      <c r="K1719" s="3">
        <v>15</v>
      </c>
      <c r="L1719" s="1" t="s">
        <v>4</v>
      </c>
    </row>
    <row r="1720" spans="1:12" outlineLevel="2" x14ac:dyDescent="0.25">
      <c r="A1720" s="1">
        <v>25793</v>
      </c>
      <c r="B1720" s="74" t="s">
        <v>397</v>
      </c>
      <c r="C1720" s="1" t="s">
        <v>174</v>
      </c>
      <c r="D1720" s="1" t="s">
        <v>19</v>
      </c>
      <c r="E1720" s="1" t="s">
        <v>24</v>
      </c>
      <c r="F1720" s="1">
        <v>2020</v>
      </c>
      <c r="G1720" s="1" t="s">
        <v>11</v>
      </c>
      <c r="H1720" s="3">
        <v>95</v>
      </c>
      <c r="I1720" s="3">
        <v>92</v>
      </c>
      <c r="J1720" s="3">
        <v>1288</v>
      </c>
      <c r="K1720" s="3">
        <v>14</v>
      </c>
      <c r="L1720" s="1" t="s">
        <v>4</v>
      </c>
    </row>
    <row r="1721" spans="1:12" outlineLevel="2" x14ac:dyDescent="0.25">
      <c r="A1721" s="1">
        <v>25843</v>
      </c>
      <c r="B1721" s="74" t="s">
        <v>397</v>
      </c>
      <c r="C1721" s="1" t="s">
        <v>33</v>
      </c>
      <c r="D1721" s="1" t="s">
        <v>19</v>
      </c>
      <c r="E1721" s="1" t="s">
        <v>24</v>
      </c>
      <c r="F1721" s="1">
        <v>2020</v>
      </c>
      <c r="G1721" s="1" t="s">
        <v>3</v>
      </c>
      <c r="H1721" s="3">
        <v>35</v>
      </c>
      <c r="I1721" s="3">
        <v>33</v>
      </c>
      <c r="J1721" s="3">
        <v>495</v>
      </c>
      <c r="K1721" s="3">
        <v>15</v>
      </c>
      <c r="L1721" s="1" t="s">
        <v>4</v>
      </c>
    </row>
    <row r="1722" spans="1:12" outlineLevel="2" x14ac:dyDescent="0.25">
      <c r="A1722" s="1">
        <v>25843</v>
      </c>
      <c r="B1722" s="74" t="s">
        <v>397</v>
      </c>
      <c r="C1722" s="1" t="s">
        <v>33</v>
      </c>
      <c r="D1722" s="1" t="s">
        <v>19</v>
      </c>
      <c r="E1722" s="1" t="s">
        <v>24</v>
      </c>
      <c r="F1722" s="1">
        <v>2020</v>
      </c>
      <c r="G1722" s="1" t="s">
        <v>11</v>
      </c>
      <c r="H1722" s="3">
        <v>30</v>
      </c>
      <c r="I1722" s="3">
        <v>28</v>
      </c>
      <c r="J1722" s="3">
        <v>476</v>
      </c>
      <c r="K1722" s="3">
        <v>17</v>
      </c>
      <c r="L1722" s="1" t="s">
        <v>4</v>
      </c>
    </row>
    <row r="1723" spans="1:12" outlineLevel="1" x14ac:dyDescent="0.25">
      <c r="A1723" s="107"/>
      <c r="B1723" s="108"/>
      <c r="C1723" s="107"/>
      <c r="D1723" s="107"/>
      <c r="E1723" s="109" t="s">
        <v>525</v>
      </c>
      <c r="F1723" s="107"/>
      <c r="G1723" s="107"/>
      <c r="H1723" s="110">
        <f>SUBTOTAL(9,H1652:H1722)</f>
        <v>6457.5</v>
      </c>
      <c r="I1723" s="110">
        <f>SUBTOTAL(9,I1652:I1722)</f>
        <v>6303.5</v>
      </c>
      <c r="J1723" s="110">
        <f>SUBTOTAL(9,J1652:J1722)</f>
        <v>108903.5</v>
      </c>
      <c r="K1723" s="110"/>
      <c r="L1723" s="107"/>
    </row>
    <row r="1724" spans="1:12" outlineLevel="2" x14ac:dyDescent="0.25">
      <c r="A1724" s="5">
        <v>25001</v>
      </c>
      <c r="B1724" s="105" t="s">
        <v>383</v>
      </c>
      <c r="C1724" s="5" t="s">
        <v>128</v>
      </c>
      <c r="D1724" s="5" t="s">
        <v>247</v>
      </c>
      <c r="E1724" s="5" t="s">
        <v>352</v>
      </c>
      <c r="F1724" s="5">
        <v>2020</v>
      </c>
      <c r="G1724" s="5" t="s">
        <v>225</v>
      </c>
      <c r="H1724" s="6">
        <v>0.5</v>
      </c>
      <c r="I1724" s="6">
        <v>0.5</v>
      </c>
      <c r="J1724" s="6">
        <v>4</v>
      </c>
      <c r="K1724" s="6">
        <v>8</v>
      </c>
      <c r="L1724" s="5" t="s">
        <v>50</v>
      </c>
    </row>
    <row r="1725" spans="1:12" outlineLevel="2" x14ac:dyDescent="0.25">
      <c r="A1725" s="1">
        <v>25572</v>
      </c>
      <c r="B1725" s="73" t="s">
        <v>385</v>
      </c>
      <c r="C1725" s="1" t="s">
        <v>75</v>
      </c>
      <c r="D1725" s="1" t="s">
        <v>247</v>
      </c>
      <c r="E1725" s="1" t="s">
        <v>352</v>
      </c>
      <c r="F1725" s="1">
        <v>2020</v>
      </c>
      <c r="G1725" s="1" t="s">
        <v>225</v>
      </c>
      <c r="H1725" s="3">
        <v>325</v>
      </c>
      <c r="I1725" s="3">
        <v>311</v>
      </c>
      <c r="J1725" s="3">
        <v>9330</v>
      </c>
      <c r="K1725" s="3">
        <v>30</v>
      </c>
      <c r="L1725" s="1" t="s">
        <v>50</v>
      </c>
    </row>
    <row r="1726" spans="1:12" outlineLevel="1" x14ac:dyDescent="0.25">
      <c r="A1726" s="107"/>
      <c r="B1726" s="111"/>
      <c r="C1726" s="107"/>
      <c r="D1726" s="107"/>
      <c r="E1726" s="109" t="s">
        <v>526</v>
      </c>
      <c r="F1726" s="107"/>
      <c r="G1726" s="107"/>
      <c r="H1726" s="110">
        <f>SUBTOTAL(9,H1724:H1725)</f>
        <v>325.5</v>
      </c>
      <c r="I1726" s="110">
        <f>SUBTOTAL(9,I1724:I1725)</f>
        <v>311.5</v>
      </c>
      <c r="J1726" s="110">
        <f>SUBTOTAL(9,J1724:J1725)</f>
        <v>9334</v>
      </c>
      <c r="K1726" s="110"/>
      <c r="L1726" s="107"/>
    </row>
    <row r="1727" spans="1:12" outlineLevel="2" x14ac:dyDescent="0.25">
      <c r="A1727" s="5">
        <v>25053</v>
      </c>
      <c r="B1727" s="106" t="s">
        <v>395</v>
      </c>
      <c r="C1727" s="5" t="s">
        <v>84</v>
      </c>
      <c r="D1727" s="5" t="s">
        <v>262</v>
      </c>
      <c r="E1727" s="5" t="s">
        <v>263</v>
      </c>
      <c r="F1727" s="5">
        <v>2020</v>
      </c>
      <c r="G1727" s="5" t="s">
        <v>225</v>
      </c>
      <c r="H1727" s="6">
        <v>3</v>
      </c>
      <c r="I1727" s="6">
        <v>1</v>
      </c>
      <c r="J1727" s="6">
        <v>17</v>
      </c>
      <c r="K1727" s="6">
        <v>17</v>
      </c>
      <c r="L1727" s="5" t="s">
        <v>50</v>
      </c>
    </row>
    <row r="1728" spans="1:12" outlineLevel="2" x14ac:dyDescent="0.25">
      <c r="A1728" s="1">
        <v>25649</v>
      </c>
      <c r="B1728" s="74" t="s">
        <v>395</v>
      </c>
      <c r="C1728" s="1" t="s">
        <v>162</v>
      </c>
      <c r="D1728" s="1" t="s">
        <v>262</v>
      </c>
      <c r="E1728" s="1" t="s">
        <v>263</v>
      </c>
      <c r="F1728" s="1">
        <v>2020</v>
      </c>
      <c r="G1728" s="1" t="s">
        <v>225</v>
      </c>
      <c r="H1728" s="3">
        <v>46.5</v>
      </c>
      <c r="I1728" s="3">
        <v>18</v>
      </c>
      <c r="J1728" s="3">
        <v>396</v>
      </c>
      <c r="K1728" s="3">
        <v>22</v>
      </c>
      <c r="L1728" s="1" t="s">
        <v>50</v>
      </c>
    </row>
    <row r="1729" spans="1:12" outlineLevel="1" x14ac:dyDescent="0.25">
      <c r="A1729" s="107"/>
      <c r="B1729" s="108"/>
      <c r="C1729" s="107"/>
      <c r="D1729" s="107"/>
      <c r="E1729" s="109" t="s">
        <v>527</v>
      </c>
      <c r="F1729" s="107"/>
      <c r="G1729" s="107"/>
      <c r="H1729" s="110">
        <f>SUBTOTAL(9,H1727:H1728)</f>
        <v>49.5</v>
      </c>
      <c r="I1729" s="110">
        <f>SUBTOTAL(9,I1727:I1728)</f>
        <v>19</v>
      </c>
      <c r="J1729" s="110">
        <f>SUBTOTAL(9,J1727:J1728)</f>
        <v>413</v>
      </c>
      <c r="K1729" s="110"/>
      <c r="L1729" s="107"/>
    </row>
    <row r="1730" spans="1:12" outlineLevel="2" x14ac:dyDescent="0.25">
      <c r="A1730" s="5">
        <v>25368</v>
      </c>
      <c r="B1730" s="105" t="s">
        <v>383</v>
      </c>
      <c r="C1730" s="5" t="s">
        <v>201</v>
      </c>
      <c r="D1730" s="5" t="s">
        <v>150</v>
      </c>
      <c r="E1730" s="5" t="s">
        <v>151</v>
      </c>
      <c r="F1730" s="5">
        <v>2020</v>
      </c>
      <c r="G1730" s="5" t="s">
        <v>11</v>
      </c>
      <c r="H1730" s="6">
        <v>1.5</v>
      </c>
      <c r="I1730" s="6">
        <v>1</v>
      </c>
      <c r="J1730" s="6">
        <v>5</v>
      </c>
      <c r="K1730" s="6">
        <v>5</v>
      </c>
      <c r="L1730" s="5" t="s">
        <v>4</v>
      </c>
    </row>
    <row r="1731" spans="1:12" outlineLevel="2" x14ac:dyDescent="0.25">
      <c r="A1731" s="1">
        <v>25368</v>
      </c>
      <c r="B1731" s="73" t="s">
        <v>383</v>
      </c>
      <c r="C1731" s="1" t="s">
        <v>201</v>
      </c>
      <c r="D1731" s="1" t="s">
        <v>150</v>
      </c>
      <c r="E1731" s="1" t="s">
        <v>151</v>
      </c>
      <c r="F1731" s="1">
        <v>2020</v>
      </c>
      <c r="G1731" s="1" t="s">
        <v>3</v>
      </c>
      <c r="H1731" s="3">
        <v>1</v>
      </c>
      <c r="I1731" s="3">
        <v>1</v>
      </c>
      <c r="J1731" s="3">
        <v>5</v>
      </c>
      <c r="K1731" s="3">
        <v>5</v>
      </c>
      <c r="L1731" s="1" t="s">
        <v>4</v>
      </c>
    </row>
    <row r="1732" spans="1:12" outlineLevel="2" x14ac:dyDescent="0.25">
      <c r="A1732" s="1">
        <v>25086</v>
      </c>
      <c r="B1732" s="73" t="s">
        <v>388</v>
      </c>
      <c r="C1732" s="1" t="s">
        <v>87</v>
      </c>
      <c r="D1732" s="1" t="s">
        <v>150</v>
      </c>
      <c r="E1732" s="1" t="s">
        <v>151</v>
      </c>
      <c r="F1732" s="1">
        <v>2020</v>
      </c>
      <c r="G1732" s="1" t="s">
        <v>3</v>
      </c>
      <c r="H1732" s="3">
        <v>2</v>
      </c>
      <c r="I1732" s="3">
        <v>2</v>
      </c>
      <c r="J1732" s="3">
        <v>18</v>
      </c>
      <c r="K1732" s="3">
        <v>9</v>
      </c>
      <c r="L1732" s="1" t="s">
        <v>4</v>
      </c>
    </row>
    <row r="1733" spans="1:12" outlineLevel="1" x14ac:dyDescent="0.25">
      <c r="A1733" s="107"/>
      <c r="B1733" s="111"/>
      <c r="C1733" s="107"/>
      <c r="D1733" s="107"/>
      <c r="E1733" s="109" t="s">
        <v>528</v>
      </c>
      <c r="F1733" s="107"/>
      <c r="G1733" s="107"/>
      <c r="H1733" s="110">
        <f>SUBTOTAL(9,H1730:H1732)</f>
        <v>4.5</v>
      </c>
      <c r="I1733" s="110">
        <f>SUBTOTAL(9,I1730:I1732)</f>
        <v>4</v>
      </c>
      <c r="J1733" s="110">
        <f>SUBTOTAL(9,J1730:J1732)</f>
        <v>28</v>
      </c>
      <c r="K1733" s="110"/>
      <c r="L1733" s="107"/>
    </row>
    <row r="1734" spans="1:12" outlineLevel="2" x14ac:dyDescent="0.25">
      <c r="A1734" s="5">
        <v>25867</v>
      </c>
      <c r="B1734" s="105" t="s">
        <v>388</v>
      </c>
      <c r="C1734" s="5" t="s">
        <v>166</v>
      </c>
      <c r="D1734" s="5" t="s">
        <v>60</v>
      </c>
      <c r="E1734" s="5" t="s">
        <v>61</v>
      </c>
      <c r="F1734" s="5">
        <v>2020</v>
      </c>
      <c r="G1734" s="5" t="s">
        <v>3</v>
      </c>
      <c r="H1734" s="6">
        <v>3</v>
      </c>
      <c r="I1734" s="6">
        <v>3</v>
      </c>
      <c r="J1734" s="6">
        <v>60</v>
      </c>
      <c r="K1734" s="6">
        <v>20</v>
      </c>
      <c r="L1734" s="5" t="s">
        <v>4</v>
      </c>
    </row>
    <row r="1735" spans="1:12" outlineLevel="2" x14ac:dyDescent="0.25">
      <c r="A1735" s="1">
        <v>25335</v>
      </c>
      <c r="B1735" s="73" t="s">
        <v>390</v>
      </c>
      <c r="C1735" s="1" t="s">
        <v>163</v>
      </c>
      <c r="D1735" s="1" t="s">
        <v>60</v>
      </c>
      <c r="E1735" s="1" t="s">
        <v>61</v>
      </c>
      <c r="F1735" s="1">
        <v>2020</v>
      </c>
      <c r="G1735" s="1" t="s">
        <v>11</v>
      </c>
      <c r="H1735" s="3">
        <v>10</v>
      </c>
      <c r="I1735" s="3">
        <v>10</v>
      </c>
      <c r="J1735" s="3">
        <v>200</v>
      </c>
      <c r="K1735" s="3">
        <v>20</v>
      </c>
      <c r="L1735" s="1" t="s">
        <v>4</v>
      </c>
    </row>
    <row r="1736" spans="1:12" outlineLevel="2" x14ac:dyDescent="0.25">
      <c r="A1736" s="1">
        <v>25335</v>
      </c>
      <c r="B1736" s="73" t="s">
        <v>390</v>
      </c>
      <c r="C1736" s="1" t="s">
        <v>163</v>
      </c>
      <c r="D1736" s="1" t="s">
        <v>60</v>
      </c>
      <c r="E1736" s="1" t="s">
        <v>61</v>
      </c>
      <c r="F1736" s="1">
        <v>2020</v>
      </c>
      <c r="G1736" s="1" t="s">
        <v>3</v>
      </c>
      <c r="H1736" s="3">
        <v>6</v>
      </c>
      <c r="I1736" s="3">
        <v>6</v>
      </c>
      <c r="J1736" s="3">
        <v>120</v>
      </c>
      <c r="K1736" s="3">
        <v>20</v>
      </c>
      <c r="L1736" s="1" t="s">
        <v>4</v>
      </c>
    </row>
    <row r="1737" spans="1:12" outlineLevel="2" x14ac:dyDescent="0.25">
      <c r="A1737" s="1">
        <v>25053</v>
      </c>
      <c r="B1737" s="74" t="s">
        <v>395</v>
      </c>
      <c r="C1737" s="1" t="s">
        <v>84</v>
      </c>
      <c r="D1737" s="1" t="s">
        <v>60</v>
      </c>
      <c r="E1737" s="1" t="s">
        <v>61</v>
      </c>
      <c r="F1737" s="1">
        <v>2020</v>
      </c>
      <c r="G1737" s="1" t="s">
        <v>3</v>
      </c>
      <c r="H1737" s="3">
        <v>22</v>
      </c>
      <c r="I1737" s="3">
        <v>21</v>
      </c>
      <c r="J1737" s="3">
        <v>168</v>
      </c>
      <c r="K1737" s="3">
        <v>8</v>
      </c>
      <c r="L1737" s="1" t="s">
        <v>4</v>
      </c>
    </row>
    <row r="1738" spans="1:12" outlineLevel="2" x14ac:dyDescent="0.25">
      <c r="A1738" s="1">
        <v>25053</v>
      </c>
      <c r="B1738" s="74" t="s">
        <v>395</v>
      </c>
      <c r="C1738" s="1" t="s">
        <v>84</v>
      </c>
      <c r="D1738" s="1" t="s">
        <v>60</v>
      </c>
      <c r="E1738" s="1" t="s">
        <v>61</v>
      </c>
      <c r="F1738" s="1">
        <v>2020</v>
      </c>
      <c r="G1738" s="1" t="s">
        <v>11</v>
      </c>
      <c r="H1738" s="3">
        <v>19</v>
      </c>
      <c r="I1738" s="3">
        <v>18</v>
      </c>
      <c r="J1738" s="3">
        <v>126</v>
      </c>
      <c r="K1738" s="3">
        <v>7</v>
      </c>
      <c r="L1738" s="1" t="s">
        <v>4</v>
      </c>
    </row>
    <row r="1739" spans="1:12" outlineLevel="2" x14ac:dyDescent="0.25">
      <c r="A1739" s="1">
        <v>25290</v>
      </c>
      <c r="B1739" s="74" t="s">
        <v>395</v>
      </c>
      <c r="C1739" s="1" t="s">
        <v>197</v>
      </c>
      <c r="D1739" s="1" t="s">
        <v>60</v>
      </c>
      <c r="E1739" s="1" t="s">
        <v>61</v>
      </c>
      <c r="F1739" s="1">
        <v>2020</v>
      </c>
      <c r="G1739" s="1" t="s">
        <v>11</v>
      </c>
      <c r="H1739" s="3">
        <v>20</v>
      </c>
      <c r="I1739" s="3">
        <v>18</v>
      </c>
      <c r="J1739" s="3">
        <v>252</v>
      </c>
      <c r="K1739" s="3">
        <v>14</v>
      </c>
      <c r="L1739" s="1" t="s">
        <v>4</v>
      </c>
    </row>
    <row r="1740" spans="1:12" outlineLevel="2" x14ac:dyDescent="0.25">
      <c r="A1740" s="1">
        <v>25290</v>
      </c>
      <c r="B1740" s="74" t="s">
        <v>395</v>
      </c>
      <c r="C1740" s="1" t="s">
        <v>197</v>
      </c>
      <c r="D1740" s="1" t="s">
        <v>60</v>
      </c>
      <c r="E1740" s="1" t="s">
        <v>61</v>
      </c>
      <c r="F1740" s="1">
        <v>2020</v>
      </c>
      <c r="G1740" s="1" t="s">
        <v>3</v>
      </c>
      <c r="H1740" s="3">
        <v>15</v>
      </c>
      <c r="I1740" s="3">
        <v>15</v>
      </c>
      <c r="J1740" s="3">
        <v>210</v>
      </c>
      <c r="K1740" s="3">
        <v>14</v>
      </c>
      <c r="L1740" s="1" t="s">
        <v>4</v>
      </c>
    </row>
    <row r="1741" spans="1:12" outlineLevel="2" x14ac:dyDescent="0.25">
      <c r="A1741" s="1">
        <v>25524</v>
      </c>
      <c r="B1741" s="74" t="s">
        <v>395</v>
      </c>
      <c r="C1741" s="1" t="s">
        <v>165</v>
      </c>
      <c r="D1741" s="1" t="s">
        <v>60</v>
      </c>
      <c r="E1741" s="1" t="s">
        <v>61</v>
      </c>
      <c r="F1741" s="1">
        <v>2020</v>
      </c>
      <c r="G1741" s="1" t="s">
        <v>3</v>
      </c>
      <c r="H1741" s="3">
        <v>3</v>
      </c>
      <c r="I1741" s="3">
        <v>3</v>
      </c>
      <c r="J1741" s="3">
        <v>60</v>
      </c>
      <c r="K1741" s="3">
        <v>20</v>
      </c>
      <c r="L1741" s="1" t="s">
        <v>4</v>
      </c>
    </row>
    <row r="1742" spans="1:12" outlineLevel="2" x14ac:dyDescent="0.25">
      <c r="A1742" s="1">
        <v>25524</v>
      </c>
      <c r="B1742" s="74" t="s">
        <v>395</v>
      </c>
      <c r="C1742" s="1" t="s">
        <v>165</v>
      </c>
      <c r="D1742" s="1" t="s">
        <v>60</v>
      </c>
      <c r="E1742" s="1" t="s">
        <v>61</v>
      </c>
      <c r="F1742" s="1">
        <v>2020</v>
      </c>
      <c r="G1742" s="1" t="s">
        <v>11</v>
      </c>
      <c r="H1742" s="3">
        <v>3</v>
      </c>
      <c r="I1742" s="3">
        <v>3</v>
      </c>
      <c r="J1742" s="3">
        <v>60</v>
      </c>
      <c r="K1742" s="3">
        <v>20</v>
      </c>
      <c r="L1742" s="1" t="s">
        <v>4</v>
      </c>
    </row>
    <row r="1743" spans="1:12" outlineLevel="2" x14ac:dyDescent="0.25">
      <c r="A1743" s="1">
        <v>25805</v>
      </c>
      <c r="B1743" s="74" t="s">
        <v>395</v>
      </c>
      <c r="C1743" s="1" t="s">
        <v>59</v>
      </c>
      <c r="D1743" s="1" t="s">
        <v>60</v>
      </c>
      <c r="E1743" s="1" t="s">
        <v>61</v>
      </c>
      <c r="F1743" s="1">
        <v>2020</v>
      </c>
      <c r="G1743" s="1" t="s">
        <v>3</v>
      </c>
      <c r="H1743" s="3">
        <v>5</v>
      </c>
      <c r="I1743" s="3">
        <v>5</v>
      </c>
      <c r="J1743" s="3">
        <v>25</v>
      </c>
      <c r="K1743" s="3">
        <v>5</v>
      </c>
      <c r="L1743" s="1" t="s">
        <v>4</v>
      </c>
    </row>
    <row r="1744" spans="1:12" outlineLevel="2" x14ac:dyDescent="0.25">
      <c r="A1744" s="1">
        <v>25805</v>
      </c>
      <c r="B1744" s="74" t="s">
        <v>395</v>
      </c>
      <c r="C1744" s="1" t="s">
        <v>59</v>
      </c>
      <c r="D1744" s="1" t="s">
        <v>60</v>
      </c>
      <c r="E1744" s="1" t="s">
        <v>61</v>
      </c>
      <c r="F1744" s="1">
        <v>2020</v>
      </c>
      <c r="G1744" s="1" t="s">
        <v>11</v>
      </c>
      <c r="H1744" s="3">
        <v>5</v>
      </c>
      <c r="I1744" s="3">
        <v>5</v>
      </c>
      <c r="J1744" s="3">
        <v>25</v>
      </c>
      <c r="K1744" s="3">
        <v>5</v>
      </c>
      <c r="L1744" s="1" t="s">
        <v>4</v>
      </c>
    </row>
    <row r="1745" spans="1:12" outlineLevel="1" x14ac:dyDescent="0.25">
      <c r="A1745" s="107"/>
      <c r="B1745" s="108"/>
      <c r="C1745" s="107"/>
      <c r="D1745" s="107"/>
      <c r="E1745" s="109" t="s">
        <v>529</v>
      </c>
      <c r="F1745" s="107"/>
      <c r="G1745" s="107"/>
      <c r="H1745" s="110">
        <f>SUBTOTAL(9,H1734:H1744)</f>
        <v>111</v>
      </c>
      <c r="I1745" s="110">
        <f>SUBTOTAL(9,I1734:I1744)</f>
        <v>107</v>
      </c>
      <c r="J1745" s="110">
        <f>SUBTOTAL(9,J1734:J1744)</f>
        <v>1306</v>
      </c>
      <c r="K1745" s="110"/>
      <c r="L1745" s="107"/>
    </row>
    <row r="1746" spans="1:12" outlineLevel="2" x14ac:dyDescent="0.25">
      <c r="A1746" s="5">
        <v>25867</v>
      </c>
      <c r="B1746" s="105" t="s">
        <v>388</v>
      </c>
      <c r="C1746" s="5" t="s">
        <v>166</v>
      </c>
      <c r="D1746" s="5" t="s">
        <v>14</v>
      </c>
      <c r="E1746" s="5" t="s">
        <v>15</v>
      </c>
      <c r="F1746" s="5">
        <v>2020</v>
      </c>
      <c r="G1746" s="5" t="s">
        <v>3</v>
      </c>
      <c r="H1746" s="6">
        <v>2</v>
      </c>
      <c r="I1746" s="6">
        <v>2</v>
      </c>
      <c r="J1746" s="6">
        <v>20</v>
      </c>
      <c r="K1746" s="6">
        <v>10</v>
      </c>
      <c r="L1746" s="5" t="s">
        <v>4</v>
      </c>
    </row>
    <row r="1747" spans="1:12" outlineLevel="2" x14ac:dyDescent="0.25">
      <c r="A1747" s="1">
        <v>25181</v>
      </c>
      <c r="B1747" s="73" t="s">
        <v>390</v>
      </c>
      <c r="C1747" s="1" t="s">
        <v>193</v>
      </c>
      <c r="D1747" s="1" t="s">
        <v>14</v>
      </c>
      <c r="E1747" s="1" t="s">
        <v>15</v>
      </c>
      <c r="F1747" s="1">
        <v>2020</v>
      </c>
      <c r="G1747" s="1" t="s">
        <v>3</v>
      </c>
      <c r="H1747" s="3">
        <v>5</v>
      </c>
      <c r="I1747" s="3">
        <v>5</v>
      </c>
      <c r="J1747" s="3">
        <v>40</v>
      </c>
      <c r="K1747" s="3">
        <v>8</v>
      </c>
      <c r="L1747" s="1" t="s">
        <v>4</v>
      </c>
    </row>
    <row r="1748" spans="1:12" outlineLevel="2" x14ac:dyDescent="0.25">
      <c r="A1748" s="1">
        <v>25181</v>
      </c>
      <c r="B1748" s="73" t="s">
        <v>390</v>
      </c>
      <c r="C1748" s="1" t="s">
        <v>193</v>
      </c>
      <c r="D1748" s="1" t="s">
        <v>14</v>
      </c>
      <c r="E1748" s="1" t="s">
        <v>15</v>
      </c>
      <c r="F1748" s="1">
        <v>2020</v>
      </c>
      <c r="G1748" s="1" t="s">
        <v>11</v>
      </c>
      <c r="H1748" s="3">
        <v>4</v>
      </c>
      <c r="I1748" s="3">
        <v>4</v>
      </c>
      <c r="J1748" s="3">
        <v>28</v>
      </c>
      <c r="K1748" s="3">
        <v>7</v>
      </c>
      <c r="L1748" s="1" t="s">
        <v>4</v>
      </c>
    </row>
    <row r="1749" spans="1:12" outlineLevel="2" x14ac:dyDescent="0.25">
      <c r="A1749" s="1">
        <v>25279</v>
      </c>
      <c r="B1749" s="73" t="s">
        <v>390</v>
      </c>
      <c r="C1749" s="1" t="s">
        <v>118</v>
      </c>
      <c r="D1749" s="1" t="s">
        <v>14</v>
      </c>
      <c r="E1749" s="1" t="s">
        <v>15</v>
      </c>
      <c r="F1749" s="1">
        <v>2020</v>
      </c>
      <c r="G1749" s="1" t="s">
        <v>3</v>
      </c>
      <c r="H1749" s="3">
        <v>31</v>
      </c>
      <c r="I1749" s="3">
        <v>29</v>
      </c>
      <c r="J1749" s="3">
        <v>87</v>
      </c>
      <c r="K1749" s="3">
        <v>3</v>
      </c>
      <c r="L1749" s="1" t="s">
        <v>4</v>
      </c>
    </row>
    <row r="1750" spans="1:12" outlineLevel="2" x14ac:dyDescent="0.25">
      <c r="A1750" s="1">
        <v>25279</v>
      </c>
      <c r="B1750" s="73" t="s">
        <v>390</v>
      </c>
      <c r="C1750" s="1" t="s">
        <v>118</v>
      </c>
      <c r="D1750" s="1" t="s">
        <v>14</v>
      </c>
      <c r="E1750" s="1" t="s">
        <v>15</v>
      </c>
      <c r="F1750" s="1">
        <v>2020</v>
      </c>
      <c r="G1750" s="1" t="s">
        <v>11</v>
      </c>
      <c r="H1750" s="3">
        <v>24</v>
      </c>
      <c r="I1750" s="3">
        <v>22</v>
      </c>
      <c r="J1750" s="3">
        <v>66</v>
      </c>
      <c r="K1750" s="3">
        <v>3</v>
      </c>
      <c r="L1750" s="1" t="s">
        <v>4</v>
      </c>
    </row>
    <row r="1751" spans="1:12" outlineLevel="2" x14ac:dyDescent="0.25">
      <c r="A1751" s="1">
        <v>25841</v>
      </c>
      <c r="B1751" s="73" t="s">
        <v>390</v>
      </c>
      <c r="C1751" s="1" t="s">
        <v>125</v>
      </c>
      <c r="D1751" s="1" t="s">
        <v>14</v>
      </c>
      <c r="E1751" s="1" t="s">
        <v>15</v>
      </c>
      <c r="F1751" s="1">
        <v>2020</v>
      </c>
      <c r="G1751" s="1" t="s">
        <v>3</v>
      </c>
      <c r="H1751" s="3">
        <v>6</v>
      </c>
      <c r="I1751" s="3">
        <v>6</v>
      </c>
      <c r="J1751" s="3">
        <v>24</v>
      </c>
      <c r="K1751" s="3">
        <v>4</v>
      </c>
      <c r="L1751" s="1" t="s">
        <v>4</v>
      </c>
    </row>
    <row r="1752" spans="1:12" outlineLevel="2" x14ac:dyDescent="0.25">
      <c r="A1752" s="1">
        <v>25312</v>
      </c>
      <c r="B1752" s="74" t="s">
        <v>395</v>
      </c>
      <c r="C1752" s="1" t="s">
        <v>41</v>
      </c>
      <c r="D1752" s="1" t="s">
        <v>14</v>
      </c>
      <c r="E1752" s="1" t="s">
        <v>15</v>
      </c>
      <c r="F1752" s="1">
        <v>2020</v>
      </c>
      <c r="G1752" s="1" t="s">
        <v>11</v>
      </c>
      <c r="H1752" s="3">
        <v>15</v>
      </c>
      <c r="I1752" s="3">
        <v>15</v>
      </c>
      <c r="J1752" s="3">
        <v>120</v>
      </c>
      <c r="K1752" s="3">
        <v>8</v>
      </c>
      <c r="L1752" s="1" t="s">
        <v>4</v>
      </c>
    </row>
    <row r="1753" spans="1:12" outlineLevel="2" x14ac:dyDescent="0.25">
      <c r="A1753" s="1">
        <v>25312</v>
      </c>
      <c r="B1753" s="74" t="s">
        <v>395</v>
      </c>
      <c r="C1753" s="1" t="s">
        <v>41</v>
      </c>
      <c r="D1753" s="1" t="s">
        <v>14</v>
      </c>
      <c r="E1753" s="1" t="s">
        <v>15</v>
      </c>
      <c r="F1753" s="1">
        <v>2020</v>
      </c>
      <c r="G1753" s="1" t="s">
        <v>3</v>
      </c>
      <c r="H1753" s="3">
        <v>10</v>
      </c>
      <c r="I1753" s="3">
        <v>10</v>
      </c>
      <c r="J1753" s="3">
        <v>80</v>
      </c>
      <c r="K1753" s="3">
        <v>8</v>
      </c>
      <c r="L1753" s="1" t="s">
        <v>4</v>
      </c>
    </row>
    <row r="1754" spans="1:12" outlineLevel="2" x14ac:dyDescent="0.25">
      <c r="A1754" s="1">
        <v>25524</v>
      </c>
      <c r="B1754" s="74" t="s">
        <v>395</v>
      </c>
      <c r="C1754" s="1" t="s">
        <v>165</v>
      </c>
      <c r="D1754" s="1" t="s">
        <v>14</v>
      </c>
      <c r="E1754" s="1" t="s">
        <v>15</v>
      </c>
      <c r="F1754" s="1">
        <v>2020</v>
      </c>
      <c r="G1754" s="1" t="s">
        <v>11</v>
      </c>
      <c r="H1754" s="3">
        <v>15</v>
      </c>
      <c r="I1754" s="3">
        <v>15</v>
      </c>
      <c r="J1754" s="3">
        <v>150</v>
      </c>
      <c r="K1754" s="3">
        <v>10</v>
      </c>
      <c r="L1754" s="1" t="s">
        <v>4</v>
      </c>
    </row>
    <row r="1755" spans="1:12" outlineLevel="2" x14ac:dyDescent="0.25">
      <c r="A1755" s="1">
        <v>25524</v>
      </c>
      <c r="B1755" s="74" t="s">
        <v>395</v>
      </c>
      <c r="C1755" s="1" t="s">
        <v>165</v>
      </c>
      <c r="D1755" s="1" t="s">
        <v>14</v>
      </c>
      <c r="E1755" s="1" t="s">
        <v>15</v>
      </c>
      <c r="F1755" s="1">
        <v>2020</v>
      </c>
      <c r="G1755" s="1" t="s">
        <v>3</v>
      </c>
      <c r="H1755" s="3">
        <v>10</v>
      </c>
      <c r="I1755" s="3">
        <v>10</v>
      </c>
      <c r="J1755" s="3">
        <v>105</v>
      </c>
      <c r="K1755" s="3">
        <v>10.5</v>
      </c>
      <c r="L1755" s="1" t="s">
        <v>4</v>
      </c>
    </row>
    <row r="1756" spans="1:12" outlineLevel="2" x14ac:dyDescent="0.25">
      <c r="A1756" s="1">
        <v>25743</v>
      </c>
      <c r="B1756" s="74" t="s">
        <v>395</v>
      </c>
      <c r="C1756" s="1" t="s">
        <v>0</v>
      </c>
      <c r="D1756" s="1" t="s">
        <v>14</v>
      </c>
      <c r="E1756" s="1" t="s">
        <v>15</v>
      </c>
      <c r="F1756" s="1">
        <v>2020</v>
      </c>
      <c r="G1756" s="1" t="s">
        <v>11</v>
      </c>
      <c r="H1756" s="3">
        <v>40</v>
      </c>
      <c r="I1756" s="3">
        <v>40</v>
      </c>
      <c r="J1756" s="3">
        <v>400</v>
      </c>
      <c r="K1756" s="3">
        <v>10</v>
      </c>
      <c r="L1756" s="1" t="s">
        <v>4</v>
      </c>
    </row>
    <row r="1757" spans="1:12" outlineLevel="2" x14ac:dyDescent="0.25">
      <c r="A1757" s="1">
        <v>25743</v>
      </c>
      <c r="B1757" s="74" t="s">
        <v>395</v>
      </c>
      <c r="C1757" s="1" t="s">
        <v>0</v>
      </c>
      <c r="D1757" s="1" t="s">
        <v>14</v>
      </c>
      <c r="E1757" s="1" t="s">
        <v>15</v>
      </c>
      <c r="F1757" s="1">
        <v>2020</v>
      </c>
      <c r="G1757" s="1" t="s">
        <v>3</v>
      </c>
      <c r="H1757" s="3">
        <v>20</v>
      </c>
      <c r="I1757" s="3">
        <v>20</v>
      </c>
      <c r="J1757" s="3">
        <v>199</v>
      </c>
      <c r="K1757" s="3">
        <v>9.9499999999999993</v>
      </c>
      <c r="L1757" s="1" t="s">
        <v>4</v>
      </c>
    </row>
    <row r="1758" spans="1:12" outlineLevel="2" x14ac:dyDescent="0.25">
      <c r="A1758" s="1">
        <v>25506</v>
      </c>
      <c r="B1758" s="74" t="s">
        <v>395</v>
      </c>
      <c r="C1758" s="1" t="s">
        <v>205</v>
      </c>
      <c r="D1758" s="1" t="s">
        <v>14</v>
      </c>
      <c r="E1758" s="1" t="s">
        <v>15</v>
      </c>
      <c r="F1758" s="1">
        <v>2020</v>
      </c>
      <c r="G1758" s="1" t="s">
        <v>3</v>
      </c>
      <c r="H1758" s="3">
        <v>7</v>
      </c>
      <c r="I1758" s="3">
        <v>7</v>
      </c>
      <c r="J1758" s="3">
        <v>24</v>
      </c>
      <c r="K1758" s="3">
        <v>3.4285714285714302</v>
      </c>
      <c r="L1758" s="1" t="s">
        <v>4</v>
      </c>
    </row>
    <row r="1759" spans="1:12" outlineLevel="2" x14ac:dyDescent="0.25">
      <c r="A1759" s="1">
        <v>25506</v>
      </c>
      <c r="B1759" s="74" t="s">
        <v>395</v>
      </c>
      <c r="C1759" s="1" t="s">
        <v>205</v>
      </c>
      <c r="D1759" s="1" t="s">
        <v>14</v>
      </c>
      <c r="E1759" s="1" t="s">
        <v>15</v>
      </c>
      <c r="F1759" s="1">
        <v>2020</v>
      </c>
      <c r="G1759" s="1" t="s">
        <v>11</v>
      </c>
      <c r="H1759" s="3">
        <v>4</v>
      </c>
      <c r="I1759" s="3">
        <v>4</v>
      </c>
      <c r="J1759" s="3">
        <v>16</v>
      </c>
      <c r="K1759" s="3">
        <v>4</v>
      </c>
      <c r="L1759" s="1" t="s">
        <v>4</v>
      </c>
    </row>
    <row r="1760" spans="1:12" outlineLevel="2" x14ac:dyDescent="0.25">
      <c r="A1760" s="1">
        <v>25317</v>
      </c>
      <c r="B1760" s="74" t="s">
        <v>397</v>
      </c>
      <c r="C1760" s="1" t="s">
        <v>28</v>
      </c>
      <c r="D1760" s="1" t="s">
        <v>14</v>
      </c>
      <c r="E1760" s="1" t="s">
        <v>15</v>
      </c>
      <c r="F1760" s="1">
        <v>2020</v>
      </c>
      <c r="G1760" s="1" t="s">
        <v>3</v>
      </c>
      <c r="H1760" s="3">
        <v>0</v>
      </c>
      <c r="I1760" s="3">
        <v>0</v>
      </c>
      <c r="J1760" s="3">
        <v>0</v>
      </c>
      <c r="K1760" s="3">
        <v>0</v>
      </c>
      <c r="L1760" s="1" t="s">
        <v>4</v>
      </c>
    </row>
    <row r="1761" spans="1:12" outlineLevel="1" x14ac:dyDescent="0.25">
      <c r="A1761" s="107"/>
      <c r="B1761" s="108"/>
      <c r="C1761" s="107"/>
      <c r="D1761" s="107"/>
      <c r="E1761" s="109" t="s">
        <v>530</v>
      </c>
      <c r="F1761" s="107"/>
      <c r="G1761" s="107"/>
      <c r="H1761" s="110">
        <f>SUBTOTAL(9,H1746:H1760)</f>
        <v>193</v>
      </c>
      <c r="I1761" s="110">
        <f>SUBTOTAL(9,I1746:I1760)</f>
        <v>189</v>
      </c>
      <c r="J1761" s="110">
        <f>SUBTOTAL(9,J1746:J1760)</f>
        <v>1359</v>
      </c>
      <c r="K1761" s="110"/>
      <c r="L1761" s="107"/>
    </row>
    <row r="1762" spans="1:12" outlineLevel="2" x14ac:dyDescent="0.25">
      <c r="A1762" s="5">
        <v>25214</v>
      </c>
      <c r="B1762" s="106" t="s">
        <v>392</v>
      </c>
      <c r="C1762" s="5" t="s">
        <v>194</v>
      </c>
      <c r="D1762" s="5" t="s">
        <v>195</v>
      </c>
      <c r="E1762" s="5" t="s">
        <v>196</v>
      </c>
      <c r="F1762" s="5">
        <v>2020</v>
      </c>
      <c r="G1762" s="5" t="s">
        <v>11</v>
      </c>
      <c r="H1762" s="6">
        <v>20.8</v>
      </c>
      <c r="I1762" s="6">
        <v>20.8</v>
      </c>
      <c r="J1762" s="6">
        <v>249.60000000000002</v>
      </c>
      <c r="K1762" s="6">
        <v>12</v>
      </c>
      <c r="L1762" s="5" t="s">
        <v>4</v>
      </c>
    </row>
    <row r="1763" spans="1:12" outlineLevel="2" x14ac:dyDescent="0.25">
      <c r="A1763" s="1">
        <v>25214</v>
      </c>
      <c r="B1763" s="74" t="s">
        <v>392</v>
      </c>
      <c r="C1763" s="1" t="s">
        <v>194</v>
      </c>
      <c r="D1763" s="1" t="s">
        <v>195</v>
      </c>
      <c r="E1763" s="1" t="s">
        <v>196</v>
      </c>
      <c r="F1763" s="1">
        <v>2020</v>
      </c>
      <c r="G1763" s="1" t="s">
        <v>3</v>
      </c>
      <c r="H1763" s="3">
        <v>17.8</v>
      </c>
      <c r="I1763" s="3">
        <v>17.29</v>
      </c>
      <c r="J1763" s="3">
        <v>207.48</v>
      </c>
      <c r="K1763" s="3">
        <v>12</v>
      </c>
      <c r="L1763" s="1" t="s">
        <v>4</v>
      </c>
    </row>
    <row r="1764" spans="1:12" outlineLevel="1" x14ac:dyDescent="0.25">
      <c r="A1764" s="107"/>
      <c r="B1764" s="108"/>
      <c r="C1764" s="107"/>
      <c r="D1764" s="107"/>
      <c r="E1764" s="109" t="s">
        <v>531</v>
      </c>
      <c r="F1764" s="107"/>
      <c r="G1764" s="107"/>
      <c r="H1764" s="110">
        <f>SUBTOTAL(9,H1762:H1763)</f>
        <v>38.6</v>
      </c>
      <c r="I1764" s="110">
        <f>SUBTOTAL(9,I1762:I1763)</f>
        <v>38.090000000000003</v>
      </c>
      <c r="J1764" s="110">
        <f>SUBTOTAL(9,J1762:J1763)</f>
        <v>457.08000000000004</v>
      </c>
      <c r="K1764" s="110"/>
      <c r="L1764" s="107"/>
    </row>
    <row r="1765" spans="1:12" outlineLevel="2" x14ac:dyDescent="0.25">
      <c r="A1765" s="5">
        <v>25436</v>
      </c>
      <c r="B1765" s="105" t="s">
        <v>384</v>
      </c>
      <c r="C1765" s="5" t="s">
        <v>51</v>
      </c>
      <c r="D1765" s="5" t="s">
        <v>55</v>
      </c>
      <c r="E1765" s="5" t="s">
        <v>56</v>
      </c>
      <c r="F1765" s="5">
        <v>2020</v>
      </c>
      <c r="G1765" s="5" t="s">
        <v>3</v>
      </c>
      <c r="H1765" s="6">
        <v>10</v>
      </c>
      <c r="I1765" s="6">
        <v>10</v>
      </c>
      <c r="J1765" s="6">
        <v>80</v>
      </c>
      <c r="K1765" s="6">
        <v>8</v>
      </c>
      <c r="L1765" s="5" t="s">
        <v>4</v>
      </c>
    </row>
    <row r="1766" spans="1:12" outlineLevel="2" x14ac:dyDescent="0.25">
      <c r="A1766" s="1">
        <v>25436</v>
      </c>
      <c r="B1766" s="73" t="s">
        <v>384</v>
      </c>
      <c r="C1766" s="1" t="s">
        <v>51</v>
      </c>
      <c r="D1766" s="1" t="s">
        <v>55</v>
      </c>
      <c r="E1766" s="1" t="s">
        <v>56</v>
      </c>
      <c r="F1766" s="1">
        <v>2020</v>
      </c>
      <c r="G1766" s="1" t="s">
        <v>11</v>
      </c>
      <c r="H1766" s="3">
        <v>8</v>
      </c>
      <c r="I1766" s="3">
        <v>8</v>
      </c>
      <c r="J1766" s="3">
        <v>64</v>
      </c>
      <c r="K1766" s="3">
        <v>8</v>
      </c>
      <c r="L1766" s="1" t="s">
        <v>4</v>
      </c>
    </row>
    <row r="1767" spans="1:12" outlineLevel="2" x14ac:dyDescent="0.25">
      <c r="A1767" s="1">
        <v>25151</v>
      </c>
      <c r="B1767" s="73" t="s">
        <v>390</v>
      </c>
      <c r="C1767" s="1" t="s">
        <v>136</v>
      </c>
      <c r="D1767" s="1" t="s">
        <v>55</v>
      </c>
      <c r="E1767" s="1" t="s">
        <v>56</v>
      </c>
      <c r="F1767" s="1">
        <v>2020</v>
      </c>
      <c r="G1767" s="1" t="s">
        <v>3</v>
      </c>
      <c r="H1767" s="3">
        <v>33</v>
      </c>
      <c r="I1767" s="3">
        <v>33</v>
      </c>
      <c r="J1767" s="3">
        <v>495</v>
      </c>
      <c r="K1767" s="3">
        <v>15</v>
      </c>
      <c r="L1767" s="1" t="s">
        <v>4</v>
      </c>
    </row>
    <row r="1768" spans="1:12" outlineLevel="2" x14ac:dyDescent="0.25">
      <c r="A1768" s="1">
        <v>25151</v>
      </c>
      <c r="B1768" s="73" t="s">
        <v>390</v>
      </c>
      <c r="C1768" s="1" t="s">
        <v>136</v>
      </c>
      <c r="D1768" s="1" t="s">
        <v>55</v>
      </c>
      <c r="E1768" s="1" t="s">
        <v>56</v>
      </c>
      <c r="F1768" s="1">
        <v>2020</v>
      </c>
      <c r="G1768" s="1" t="s">
        <v>11</v>
      </c>
      <c r="H1768" s="3">
        <v>32</v>
      </c>
      <c r="I1768" s="3">
        <v>32</v>
      </c>
      <c r="J1768" s="3">
        <v>480</v>
      </c>
      <c r="K1768" s="3">
        <v>15</v>
      </c>
      <c r="L1768" s="1" t="s">
        <v>4</v>
      </c>
    </row>
    <row r="1769" spans="1:12" outlineLevel="2" x14ac:dyDescent="0.25">
      <c r="A1769" s="1">
        <v>25279</v>
      </c>
      <c r="B1769" s="73" t="s">
        <v>390</v>
      </c>
      <c r="C1769" s="1" t="s">
        <v>118</v>
      </c>
      <c r="D1769" s="1" t="s">
        <v>55</v>
      </c>
      <c r="E1769" s="1" t="s">
        <v>56</v>
      </c>
      <c r="F1769" s="1">
        <v>2020</v>
      </c>
      <c r="G1769" s="1" t="s">
        <v>3</v>
      </c>
      <c r="H1769" s="3">
        <v>39</v>
      </c>
      <c r="I1769" s="3">
        <v>37</v>
      </c>
      <c r="J1769" s="3">
        <v>370</v>
      </c>
      <c r="K1769" s="3">
        <v>10</v>
      </c>
      <c r="L1769" s="1" t="s">
        <v>4</v>
      </c>
    </row>
    <row r="1770" spans="1:12" outlineLevel="2" x14ac:dyDescent="0.25">
      <c r="A1770" s="1">
        <v>25279</v>
      </c>
      <c r="B1770" s="73" t="s">
        <v>390</v>
      </c>
      <c r="C1770" s="1" t="s">
        <v>118</v>
      </c>
      <c r="D1770" s="1" t="s">
        <v>55</v>
      </c>
      <c r="E1770" s="1" t="s">
        <v>56</v>
      </c>
      <c r="F1770" s="1">
        <v>2020</v>
      </c>
      <c r="G1770" s="1" t="s">
        <v>11</v>
      </c>
      <c r="H1770" s="3">
        <v>27</v>
      </c>
      <c r="I1770" s="3">
        <v>25</v>
      </c>
      <c r="J1770" s="3">
        <v>250</v>
      </c>
      <c r="K1770" s="3">
        <v>10</v>
      </c>
      <c r="L1770" s="1" t="s">
        <v>4</v>
      </c>
    </row>
    <row r="1771" spans="1:12" outlineLevel="2" x14ac:dyDescent="0.25">
      <c r="A1771" s="1">
        <v>25594</v>
      </c>
      <c r="B1771" s="73" t="s">
        <v>390</v>
      </c>
      <c r="C1771" s="1" t="s">
        <v>157</v>
      </c>
      <c r="D1771" s="1" t="s">
        <v>55</v>
      </c>
      <c r="E1771" s="1" t="s">
        <v>56</v>
      </c>
      <c r="F1771" s="1">
        <v>2020</v>
      </c>
      <c r="G1771" s="1" t="s">
        <v>11</v>
      </c>
      <c r="H1771" s="3">
        <v>4</v>
      </c>
      <c r="I1771" s="3">
        <v>4</v>
      </c>
      <c r="J1771" s="3">
        <v>60</v>
      </c>
      <c r="K1771" s="3">
        <v>15</v>
      </c>
      <c r="L1771" s="1" t="s">
        <v>4</v>
      </c>
    </row>
    <row r="1772" spans="1:12" outlineLevel="2" x14ac:dyDescent="0.25">
      <c r="A1772" s="1">
        <v>25841</v>
      </c>
      <c r="B1772" s="73" t="s">
        <v>390</v>
      </c>
      <c r="C1772" s="1" t="s">
        <v>125</v>
      </c>
      <c r="D1772" s="1" t="s">
        <v>55</v>
      </c>
      <c r="E1772" s="1" t="s">
        <v>56</v>
      </c>
      <c r="F1772" s="1">
        <v>2020</v>
      </c>
      <c r="G1772" s="1" t="s">
        <v>3</v>
      </c>
      <c r="H1772" s="3">
        <v>30</v>
      </c>
      <c r="I1772" s="3">
        <v>30</v>
      </c>
      <c r="J1772" s="3">
        <v>450</v>
      </c>
      <c r="K1772" s="3">
        <v>15</v>
      </c>
      <c r="L1772" s="1" t="s">
        <v>4</v>
      </c>
    </row>
    <row r="1773" spans="1:12" outlineLevel="2" x14ac:dyDescent="0.25">
      <c r="A1773" s="1">
        <v>25596</v>
      </c>
      <c r="B1773" s="74" t="s">
        <v>396</v>
      </c>
      <c r="C1773" s="1" t="s">
        <v>161</v>
      </c>
      <c r="D1773" s="1" t="s">
        <v>55</v>
      </c>
      <c r="E1773" s="1" t="s">
        <v>56</v>
      </c>
      <c r="F1773" s="1">
        <v>2020</v>
      </c>
      <c r="G1773" s="1" t="s">
        <v>11</v>
      </c>
      <c r="H1773" s="3">
        <v>3</v>
      </c>
      <c r="I1773" s="3">
        <v>3</v>
      </c>
      <c r="J1773" s="3">
        <v>30</v>
      </c>
      <c r="K1773" s="3">
        <v>10</v>
      </c>
      <c r="L1773" s="1" t="s">
        <v>4</v>
      </c>
    </row>
    <row r="1774" spans="1:12" outlineLevel="2" x14ac:dyDescent="0.25">
      <c r="A1774" s="1">
        <v>25596</v>
      </c>
      <c r="B1774" s="74" t="s">
        <v>396</v>
      </c>
      <c r="C1774" s="1" t="s">
        <v>161</v>
      </c>
      <c r="D1774" s="1" t="s">
        <v>55</v>
      </c>
      <c r="E1774" s="1" t="s">
        <v>56</v>
      </c>
      <c r="F1774" s="1">
        <v>2020</v>
      </c>
      <c r="G1774" s="1" t="s">
        <v>3</v>
      </c>
      <c r="H1774" s="3">
        <v>1</v>
      </c>
      <c r="I1774" s="3">
        <v>1</v>
      </c>
      <c r="J1774" s="3">
        <v>15</v>
      </c>
      <c r="K1774" s="3">
        <v>15</v>
      </c>
      <c r="L1774" s="1" t="s">
        <v>4</v>
      </c>
    </row>
    <row r="1775" spans="1:12" outlineLevel="1" x14ac:dyDescent="0.25">
      <c r="A1775" s="107"/>
      <c r="B1775" s="108"/>
      <c r="C1775" s="107"/>
      <c r="D1775" s="107"/>
      <c r="E1775" s="109" t="s">
        <v>532</v>
      </c>
      <c r="F1775" s="107"/>
      <c r="G1775" s="107"/>
      <c r="H1775" s="110">
        <f>SUBTOTAL(9,H1765:H1774)</f>
        <v>187</v>
      </c>
      <c r="I1775" s="110">
        <f>SUBTOTAL(9,I1765:I1774)</f>
        <v>183</v>
      </c>
      <c r="J1775" s="110">
        <f>SUBTOTAL(9,J1765:J1774)</f>
        <v>2294</v>
      </c>
      <c r="K1775" s="110"/>
      <c r="L1775" s="107"/>
    </row>
    <row r="1776" spans="1:12" outlineLevel="2" x14ac:dyDescent="0.25">
      <c r="A1776" s="5">
        <v>25815</v>
      </c>
      <c r="B1776" s="105" t="s">
        <v>383</v>
      </c>
      <c r="C1776" s="5" t="s">
        <v>114</v>
      </c>
      <c r="D1776" s="5" t="s">
        <v>286</v>
      </c>
      <c r="E1776" s="5" t="s">
        <v>344</v>
      </c>
      <c r="F1776" s="5">
        <v>2020</v>
      </c>
      <c r="G1776" s="5" t="s">
        <v>225</v>
      </c>
      <c r="H1776" s="6">
        <v>8</v>
      </c>
      <c r="I1776" s="6">
        <v>7</v>
      </c>
      <c r="J1776" s="6">
        <v>40</v>
      </c>
      <c r="K1776" s="6">
        <v>5</v>
      </c>
      <c r="L1776" s="5" t="s">
        <v>50</v>
      </c>
    </row>
    <row r="1777" spans="1:12" outlineLevel="2" x14ac:dyDescent="0.25">
      <c r="A1777" s="1">
        <v>25662</v>
      </c>
      <c r="B1777" s="73" t="s">
        <v>388</v>
      </c>
      <c r="C1777" s="1" t="s">
        <v>153</v>
      </c>
      <c r="D1777" s="1" t="s">
        <v>286</v>
      </c>
      <c r="E1777" s="1" t="s">
        <v>344</v>
      </c>
      <c r="F1777" s="1">
        <v>2020</v>
      </c>
      <c r="G1777" s="1" t="s">
        <v>225</v>
      </c>
      <c r="H1777" s="3">
        <v>18</v>
      </c>
      <c r="I1777" s="3">
        <v>18</v>
      </c>
      <c r="J1777" s="3">
        <v>180</v>
      </c>
      <c r="K1777" s="3">
        <v>10</v>
      </c>
      <c r="L1777" s="1" t="s">
        <v>50</v>
      </c>
    </row>
    <row r="1778" spans="1:12" outlineLevel="2" x14ac:dyDescent="0.25">
      <c r="A1778" s="1">
        <v>25438</v>
      </c>
      <c r="B1778" s="73" t="s">
        <v>389</v>
      </c>
      <c r="C1778" s="1" t="s">
        <v>131</v>
      </c>
      <c r="D1778" s="1" t="s">
        <v>286</v>
      </c>
      <c r="E1778" s="1" t="s">
        <v>344</v>
      </c>
      <c r="F1778" s="1">
        <v>2020</v>
      </c>
      <c r="G1778" s="1" t="s">
        <v>225</v>
      </c>
      <c r="H1778" s="3">
        <v>8</v>
      </c>
      <c r="I1778" s="3">
        <v>6</v>
      </c>
      <c r="J1778" s="3">
        <v>130</v>
      </c>
      <c r="K1778" s="3">
        <v>21.6666666666667</v>
      </c>
      <c r="L1778" s="1" t="s">
        <v>50</v>
      </c>
    </row>
    <row r="1779" spans="1:12" outlineLevel="2" x14ac:dyDescent="0.25">
      <c r="A1779" s="1">
        <v>25530</v>
      </c>
      <c r="B1779" s="73" t="s">
        <v>389</v>
      </c>
      <c r="C1779" s="1" t="s">
        <v>206</v>
      </c>
      <c r="D1779" s="1" t="s">
        <v>286</v>
      </c>
      <c r="E1779" s="1" t="s">
        <v>344</v>
      </c>
      <c r="F1779" s="1">
        <v>2020</v>
      </c>
      <c r="G1779" s="1" t="s">
        <v>225</v>
      </c>
      <c r="H1779" s="3">
        <v>83</v>
      </c>
      <c r="I1779" s="3">
        <v>30</v>
      </c>
      <c r="J1779" s="3">
        <v>990</v>
      </c>
      <c r="K1779" s="3">
        <v>33</v>
      </c>
      <c r="L1779" s="1" t="s">
        <v>50</v>
      </c>
    </row>
    <row r="1780" spans="1:12" outlineLevel="1" x14ac:dyDescent="0.25">
      <c r="A1780" s="107"/>
      <c r="B1780" s="111"/>
      <c r="C1780" s="107"/>
      <c r="D1780" s="107"/>
      <c r="E1780" s="109" t="s">
        <v>533</v>
      </c>
      <c r="F1780" s="107"/>
      <c r="G1780" s="107"/>
      <c r="H1780" s="110">
        <f>SUBTOTAL(9,H1776:H1779)</f>
        <v>117</v>
      </c>
      <c r="I1780" s="110">
        <f>SUBTOTAL(9,I1776:I1779)</f>
        <v>61</v>
      </c>
      <c r="J1780" s="110">
        <f>SUBTOTAL(9,J1776:J1779)</f>
        <v>1340</v>
      </c>
      <c r="K1780" s="110"/>
      <c r="L1780" s="107"/>
    </row>
    <row r="1781" spans="1:12" outlineLevel="2" x14ac:dyDescent="0.25">
      <c r="A1781" s="5">
        <v>25805</v>
      </c>
      <c r="B1781" s="106" t="s">
        <v>395</v>
      </c>
      <c r="C1781" s="5" t="s">
        <v>59</v>
      </c>
      <c r="D1781" s="5" t="s">
        <v>301</v>
      </c>
      <c r="E1781" s="5" t="s">
        <v>302</v>
      </c>
      <c r="F1781" s="5">
        <v>2020</v>
      </c>
      <c r="G1781" s="5" t="s">
        <v>225</v>
      </c>
      <c r="H1781" s="6">
        <v>7</v>
      </c>
      <c r="I1781" s="6">
        <v>7</v>
      </c>
      <c r="J1781" s="6">
        <v>7</v>
      </c>
      <c r="K1781" s="6">
        <v>1</v>
      </c>
      <c r="L1781" s="5" t="s">
        <v>50</v>
      </c>
    </row>
    <row r="1782" spans="1:12" outlineLevel="2" x14ac:dyDescent="0.25">
      <c r="A1782" s="1">
        <v>25596</v>
      </c>
      <c r="B1782" s="74" t="s">
        <v>396</v>
      </c>
      <c r="C1782" s="1" t="s">
        <v>161</v>
      </c>
      <c r="D1782" s="1" t="s">
        <v>301</v>
      </c>
      <c r="E1782" s="1" t="s">
        <v>302</v>
      </c>
      <c r="F1782" s="1">
        <v>2020</v>
      </c>
      <c r="G1782" s="1" t="s">
        <v>225</v>
      </c>
      <c r="H1782" s="3">
        <v>5</v>
      </c>
      <c r="I1782" s="3">
        <v>5</v>
      </c>
      <c r="J1782" s="3">
        <v>22.5</v>
      </c>
      <c r="K1782" s="3">
        <v>4.5</v>
      </c>
      <c r="L1782" s="1" t="s">
        <v>50</v>
      </c>
    </row>
    <row r="1783" spans="1:12" outlineLevel="1" x14ac:dyDescent="0.25">
      <c r="A1783" s="107"/>
      <c r="B1783" s="108"/>
      <c r="C1783" s="107"/>
      <c r="D1783" s="107"/>
      <c r="E1783" s="109" t="s">
        <v>534</v>
      </c>
      <c r="F1783" s="107"/>
      <c r="G1783" s="107"/>
      <c r="H1783" s="110">
        <f>SUBTOTAL(9,H1781:H1782)</f>
        <v>12</v>
      </c>
      <c r="I1783" s="110">
        <f>SUBTOTAL(9,I1781:I1782)</f>
        <v>12</v>
      </c>
      <c r="J1783" s="110">
        <f>SUBTOTAL(9,J1781:J1782)</f>
        <v>29.5</v>
      </c>
      <c r="K1783" s="110"/>
      <c r="L1783" s="107"/>
    </row>
    <row r="1784" spans="1:12" outlineLevel="2" x14ac:dyDescent="0.25">
      <c r="A1784" s="5">
        <v>25377</v>
      </c>
      <c r="B1784" s="105" t="s">
        <v>387</v>
      </c>
      <c r="C1784" s="5" t="s">
        <v>72</v>
      </c>
      <c r="D1784" s="5" t="s">
        <v>73</v>
      </c>
      <c r="E1784" s="5" t="s">
        <v>74</v>
      </c>
      <c r="F1784" s="5">
        <v>2020</v>
      </c>
      <c r="G1784" s="5" t="s">
        <v>3</v>
      </c>
      <c r="H1784" s="6">
        <v>5.5</v>
      </c>
      <c r="I1784" s="6">
        <v>5</v>
      </c>
      <c r="J1784" s="6">
        <v>38</v>
      </c>
      <c r="K1784" s="6">
        <v>7.6</v>
      </c>
      <c r="L1784" s="5" t="s">
        <v>4</v>
      </c>
    </row>
    <row r="1785" spans="1:12" outlineLevel="2" x14ac:dyDescent="0.25">
      <c r="A1785" s="1">
        <v>25178</v>
      </c>
      <c r="B1785" s="73" t="s">
        <v>390</v>
      </c>
      <c r="C1785" s="1" t="s">
        <v>135</v>
      </c>
      <c r="D1785" s="1" t="s">
        <v>73</v>
      </c>
      <c r="E1785" s="1" t="s">
        <v>74</v>
      </c>
      <c r="F1785" s="1">
        <v>2020</v>
      </c>
      <c r="G1785" s="1" t="s">
        <v>3</v>
      </c>
      <c r="H1785" s="3">
        <v>30</v>
      </c>
      <c r="I1785" s="3">
        <v>28</v>
      </c>
      <c r="J1785" s="3">
        <v>140</v>
      </c>
      <c r="K1785" s="3">
        <v>5</v>
      </c>
      <c r="L1785" s="1" t="s">
        <v>4</v>
      </c>
    </row>
    <row r="1786" spans="1:12" outlineLevel="2" x14ac:dyDescent="0.25">
      <c r="A1786" s="1">
        <v>25178</v>
      </c>
      <c r="B1786" s="73" t="s">
        <v>390</v>
      </c>
      <c r="C1786" s="1" t="s">
        <v>135</v>
      </c>
      <c r="D1786" s="1" t="s">
        <v>73</v>
      </c>
      <c r="E1786" s="1" t="s">
        <v>74</v>
      </c>
      <c r="F1786" s="1">
        <v>2020</v>
      </c>
      <c r="G1786" s="1" t="s">
        <v>11</v>
      </c>
      <c r="H1786" s="3">
        <v>18</v>
      </c>
      <c r="I1786" s="3">
        <v>16</v>
      </c>
      <c r="J1786" s="3">
        <v>80</v>
      </c>
      <c r="K1786" s="3">
        <v>5</v>
      </c>
      <c r="L1786" s="1" t="s">
        <v>4</v>
      </c>
    </row>
    <row r="1787" spans="1:12" outlineLevel="2" x14ac:dyDescent="0.25">
      <c r="A1787" s="1">
        <v>25126</v>
      </c>
      <c r="B1787" s="74" t="s">
        <v>392</v>
      </c>
      <c r="C1787" s="1" t="s">
        <v>104</v>
      </c>
      <c r="D1787" s="1" t="s">
        <v>73</v>
      </c>
      <c r="E1787" s="1" t="s">
        <v>74</v>
      </c>
      <c r="F1787" s="1">
        <v>2020</v>
      </c>
      <c r="G1787" s="1" t="s">
        <v>3</v>
      </c>
      <c r="H1787" s="3">
        <v>1.6709999999999998</v>
      </c>
      <c r="I1787" s="3">
        <v>1.2709999999999999</v>
      </c>
      <c r="J1787" s="3">
        <v>1.2709999999999999</v>
      </c>
      <c r="K1787" s="3">
        <v>1</v>
      </c>
      <c r="L1787" s="1" t="s">
        <v>4</v>
      </c>
    </row>
    <row r="1788" spans="1:12" outlineLevel="2" x14ac:dyDescent="0.25">
      <c r="A1788" s="1">
        <v>25175</v>
      </c>
      <c r="B1788" s="74" t="s">
        <v>392</v>
      </c>
      <c r="C1788" s="1" t="s">
        <v>192</v>
      </c>
      <c r="D1788" s="1" t="s">
        <v>73</v>
      </c>
      <c r="E1788" s="1" t="s">
        <v>74</v>
      </c>
      <c r="F1788" s="1">
        <v>2020</v>
      </c>
      <c r="G1788" s="1" t="s">
        <v>3</v>
      </c>
      <c r="H1788" s="3">
        <v>6</v>
      </c>
      <c r="I1788" s="3">
        <v>6</v>
      </c>
      <c r="J1788" s="3">
        <v>90</v>
      </c>
      <c r="K1788" s="3">
        <v>15</v>
      </c>
      <c r="L1788" s="1" t="s">
        <v>4</v>
      </c>
    </row>
    <row r="1789" spans="1:12" outlineLevel="2" x14ac:dyDescent="0.25">
      <c r="A1789" s="1">
        <v>25785</v>
      </c>
      <c r="B1789" s="74" t="s">
        <v>392</v>
      </c>
      <c r="C1789" s="1" t="s">
        <v>16</v>
      </c>
      <c r="D1789" s="1" t="s">
        <v>73</v>
      </c>
      <c r="E1789" s="1" t="s">
        <v>74</v>
      </c>
      <c r="F1789" s="1">
        <v>2020</v>
      </c>
      <c r="G1789" s="1" t="s">
        <v>3</v>
      </c>
      <c r="H1789" s="3">
        <v>6</v>
      </c>
      <c r="I1789" s="3">
        <v>6</v>
      </c>
      <c r="J1789" s="3">
        <v>120</v>
      </c>
      <c r="K1789" s="3">
        <v>20</v>
      </c>
      <c r="L1789" s="1" t="s">
        <v>4</v>
      </c>
    </row>
    <row r="1790" spans="1:12" outlineLevel="2" x14ac:dyDescent="0.25">
      <c r="A1790" s="1">
        <v>25785</v>
      </c>
      <c r="B1790" s="74" t="s">
        <v>392</v>
      </c>
      <c r="C1790" s="1" t="s">
        <v>16</v>
      </c>
      <c r="D1790" s="1" t="s">
        <v>73</v>
      </c>
      <c r="E1790" s="1" t="s">
        <v>74</v>
      </c>
      <c r="F1790" s="1">
        <v>2020</v>
      </c>
      <c r="G1790" s="1" t="s">
        <v>11</v>
      </c>
      <c r="H1790" s="3">
        <v>6</v>
      </c>
      <c r="I1790" s="3">
        <v>6</v>
      </c>
      <c r="J1790" s="3">
        <v>120</v>
      </c>
      <c r="K1790" s="3">
        <v>20</v>
      </c>
      <c r="L1790" s="1" t="s">
        <v>4</v>
      </c>
    </row>
    <row r="1791" spans="1:12" outlineLevel="2" x14ac:dyDescent="0.25">
      <c r="A1791" s="1">
        <v>25269</v>
      </c>
      <c r="B1791" s="74" t="s">
        <v>393</v>
      </c>
      <c r="C1791" s="1" t="s">
        <v>186</v>
      </c>
      <c r="D1791" s="1" t="s">
        <v>73</v>
      </c>
      <c r="E1791" s="1" t="s">
        <v>74</v>
      </c>
      <c r="F1791" s="1">
        <v>2020</v>
      </c>
      <c r="G1791" s="1" t="s">
        <v>3</v>
      </c>
      <c r="H1791" s="3">
        <v>19.700000000000003</v>
      </c>
      <c r="I1791" s="3">
        <v>8.6000000000000032</v>
      </c>
      <c r="J1791" s="3">
        <v>456</v>
      </c>
      <c r="K1791" s="3">
        <v>30</v>
      </c>
      <c r="L1791" s="1" t="s">
        <v>4</v>
      </c>
    </row>
    <row r="1792" spans="1:12" outlineLevel="2" x14ac:dyDescent="0.25">
      <c r="A1792" s="1">
        <v>25743</v>
      </c>
      <c r="B1792" s="74" t="s">
        <v>395</v>
      </c>
      <c r="C1792" s="1" t="s">
        <v>0</v>
      </c>
      <c r="D1792" s="1" t="s">
        <v>73</v>
      </c>
      <c r="E1792" s="1" t="s">
        <v>74</v>
      </c>
      <c r="F1792" s="1">
        <v>2020</v>
      </c>
      <c r="G1792" s="1" t="s">
        <v>11</v>
      </c>
      <c r="H1792" s="3">
        <v>5</v>
      </c>
      <c r="I1792" s="3">
        <v>5</v>
      </c>
      <c r="J1792" s="3">
        <v>60</v>
      </c>
      <c r="K1792" s="3">
        <v>12</v>
      </c>
      <c r="L1792" s="1" t="s">
        <v>4</v>
      </c>
    </row>
    <row r="1793" spans="1:12" outlineLevel="2" x14ac:dyDescent="0.25">
      <c r="A1793" s="1">
        <v>25745</v>
      </c>
      <c r="B1793" s="74" t="s">
        <v>397</v>
      </c>
      <c r="C1793" s="1" t="s">
        <v>146</v>
      </c>
      <c r="D1793" s="1" t="s">
        <v>73</v>
      </c>
      <c r="E1793" s="1" t="s">
        <v>74</v>
      </c>
      <c r="F1793" s="1">
        <v>2020</v>
      </c>
      <c r="G1793" s="1" t="s">
        <v>3</v>
      </c>
      <c r="H1793" s="3">
        <v>10</v>
      </c>
      <c r="I1793" s="3">
        <v>10</v>
      </c>
      <c r="J1793" s="3">
        <v>300</v>
      </c>
      <c r="K1793" s="3">
        <v>30</v>
      </c>
      <c r="L1793" s="1" t="s">
        <v>4</v>
      </c>
    </row>
    <row r="1794" spans="1:12" outlineLevel="1" x14ac:dyDescent="0.25">
      <c r="A1794" s="107"/>
      <c r="B1794" s="108"/>
      <c r="C1794" s="107"/>
      <c r="D1794" s="107"/>
      <c r="E1794" s="109" t="s">
        <v>535</v>
      </c>
      <c r="F1794" s="107"/>
      <c r="G1794" s="107"/>
      <c r="H1794" s="110">
        <f>SUBTOTAL(9,H1784:H1793)</f>
        <v>107.871</v>
      </c>
      <c r="I1794" s="110">
        <f>SUBTOTAL(9,I1784:I1793)</f>
        <v>91.871000000000009</v>
      </c>
      <c r="J1794" s="110">
        <f>SUBTOTAL(9,J1784:J1793)</f>
        <v>1405.271</v>
      </c>
      <c r="K1794" s="110"/>
      <c r="L1794" s="107"/>
    </row>
    <row r="1795" spans="1:12" outlineLevel="2" x14ac:dyDescent="0.25">
      <c r="A1795" s="5">
        <v>25785</v>
      </c>
      <c r="B1795" s="106" t="s">
        <v>392</v>
      </c>
      <c r="C1795" s="5" t="s">
        <v>16</v>
      </c>
      <c r="D1795" s="5" t="s">
        <v>342</v>
      </c>
      <c r="E1795" s="5" t="s">
        <v>343</v>
      </c>
      <c r="F1795" s="5">
        <v>2020</v>
      </c>
      <c r="G1795" s="5" t="s">
        <v>225</v>
      </c>
      <c r="H1795" s="6">
        <v>2</v>
      </c>
      <c r="I1795" s="6">
        <v>0</v>
      </c>
      <c r="J1795" s="6">
        <v>0</v>
      </c>
      <c r="K1795" s="6">
        <v>0</v>
      </c>
      <c r="L1795" s="5" t="s">
        <v>50</v>
      </c>
    </row>
    <row r="1796" spans="1:12" outlineLevel="2" x14ac:dyDescent="0.25">
      <c r="A1796" s="1">
        <v>25317</v>
      </c>
      <c r="B1796" s="74" t="s">
        <v>397</v>
      </c>
      <c r="C1796" s="1" t="s">
        <v>28</v>
      </c>
      <c r="D1796" s="1" t="s">
        <v>342</v>
      </c>
      <c r="E1796" s="1" t="s">
        <v>343</v>
      </c>
      <c r="F1796" s="1">
        <v>2020</v>
      </c>
      <c r="G1796" s="1" t="s">
        <v>225</v>
      </c>
      <c r="H1796" s="3">
        <v>5</v>
      </c>
      <c r="I1796" s="3">
        <v>5</v>
      </c>
      <c r="J1796" s="3">
        <v>30</v>
      </c>
      <c r="K1796" s="3">
        <v>6</v>
      </c>
      <c r="L1796" s="1" t="s">
        <v>50</v>
      </c>
    </row>
    <row r="1797" spans="1:12" outlineLevel="1" x14ac:dyDescent="0.25">
      <c r="A1797" s="107"/>
      <c r="B1797" s="108"/>
      <c r="C1797" s="107"/>
      <c r="D1797" s="107"/>
      <c r="E1797" s="109" t="s">
        <v>536</v>
      </c>
      <c r="F1797" s="107"/>
      <c r="G1797" s="107"/>
      <c r="H1797" s="110">
        <f>SUBTOTAL(9,H1795:H1796)</f>
        <v>7</v>
      </c>
      <c r="I1797" s="110">
        <f>SUBTOTAL(9,I1795:I1796)</f>
        <v>5</v>
      </c>
      <c r="J1797" s="110">
        <f>SUBTOTAL(9,J1795:J1796)</f>
        <v>30</v>
      </c>
      <c r="K1797" s="110"/>
      <c r="L1797" s="107"/>
    </row>
    <row r="1798" spans="1:12" outlineLevel="2" x14ac:dyDescent="0.25">
      <c r="A1798" s="5">
        <v>25178</v>
      </c>
      <c r="B1798" s="105" t="s">
        <v>390</v>
      </c>
      <c r="C1798" s="5" t="s">
        <v>135</v>
      </c>
      <c r="D1798" s="5" t="s">
        <v>287</v>
      </c>
      <c r="E1798" s="5" t="s">
        <v>288</v>
      </c>
      <c r="F1798" s="5">
        <v>2020</v>
      </c>
      <c r="G1798" s="5" t="s">
        <v>225</v>
      </c>
      <c r="H1798" s="6">
        <v>49</v>
      </c>
      <c r="I1798" s="6">
        <v>44</v>
      </c>
      <c r="J1798" s="6">
        <v>490</v>
      </c>
      <c r="K1798" s="6">
        <v>10</v>
      </c>
      <c r="L1798" s="5" t="s">
        <v>50</v>
      </c>
    </row>
    <row r="1799" spans="1:12" outlineLevel="1" x14ac:dyDescent="0.25">
      <c r="A1799" s="107"/>
      <c r="B1799" s="111"/>
      <c r="C1799" s="107"/>
      <c r="D1799" s="107"/>
      <c r="E1799" s="109" t="s">
        <v>537</v>
      </c>
      <c r="F1799" s="107"/>
      <c r="G1799" s="107"/>
      <c r="H1799" s="110">
        <f>SUBTOTAL(9,H1798:H1798)</f>
        <v>49</v>
      </c>
      <c r="I1799" s="110">
        <f>SUBTOTAL(9,I1798:I1798)</f>
        <v>44</v>
      </c>
      <c r="J1799" s="110">
        <f>SUBTOTAL(9,J1798:J1798)</f>
        <v>490</v>
      </c>
      <c r="K1799" s="110"/>
      <c r="L1799" s="107"/>
    </row>
    <row r="1800" spans="1:12" outlineLevel="2" x14ac:dyDescent="0.25">
      <c r="A1800" s="5">
        <v>25436</v>
      </c>
      <c r="B1800" s="105" t="s">
        <v>384</v>
      </c>
      <c r="C1800" s="5" t="s">
        <v>51</v>
      </c>
      <c r="D1800" s="5" t="s">
        <v>234</v>
      </c>
      <c r="E1800" s="5" t="s">
        <v>235</v>
      </c>
      <c r="F1800" s="5">
        <v>2020</v>
      </c>
      <c r="G1800" s="5" t="s">
        <v>225</v>
      </c>
      <c r="H1800" s="6">
        <v>31</v>
      </c>
      <c r="I1800" s="6">
        <v>27</v>
      </c>
      <c r="J1800" s="6">
        <v>108</v>
      </c>
      <c r="K1800" s="6">
        <v>4</v>
      </c>
      <c r="L1800" s="5" t="s">
        <v>50</v>
      </c>
    </row>
    <row r="1801" spans="1:12" outlineLevel="2" x14ac:dyDescent="0.25">
      <c r="A1801" s="1">
        <v>25001</v>
      </c>
      <c r="B1801" s="73" t="s">
        <v>383</v>
      </c>
      <c r="C1801" s="1" t="s">
        <v>128</v>
      </c>
      <c r="D1801" s="1" t="s">
        <v>234</v>
      </c>
      <c r="E1801" s="1" t="s">
        <v>235</v>
      </c>
      <c r="F1801" s="1">
        <v>2020</v>
      </c>
      <c r="G1801" s="1" t="s">
        <v>225</v>
      </c>
      <c r="H1801" s="3">
        <v>36</v>
      </c>
      <c r="I1801" s="3">
        <v>34</v>
      </c>
      <c r="J1801" s="3">
        <v>216</v>
      </c>
      <c r="K1801" s="3">
        <v>6</v>
      </c>
      <c r="L1801" s="1" t="s">
        <v>50</v>
      </c>
    </row>
    <row r="1802" spans="1:12" outlineLevel="2" x14ac:dyDescent="0.25">
      <c r="A1802" s="1">
        <v>25307</v>
      </c>
      <c r="B1802" s="73" t="s">
        <v>383</v>
      </c>
      <c r="C1802" s="1" t="s">
        <v>81</v>
      </c>
      <c r="D1802" s="1" t="s">
        <v>234</v>
      </c>
      <c r="E1802" s="1" t="s">
        <v>235</v>
      </c>
      <c r="F1802" s="1">
        <v>2020</v>
      </c>
      <c r="G1802" s="1" t="s">
        <v>225</v>
      </c>
      <c r="H1802" s="3">
        <v>43</v>
      </c>
      <c r="I1802" s="3">
        <v>42</v>
      </c>
      <c r="J1802" s="3">
        <v>473</v>
      </c>
      <c r="K1802" s="3">
        <v>11</v>
      </c>
      <c r="L1802" s="1" t="s">
        <v>50</v>
      </c>
    </row>
    <row r="1803" spans="1:12" outlineLevel="2" x14ac:dyDescent="0.25">
      <c r="A1803" s="1">
        <v>25324</v>
      </c>
      <c r="B1803" s="73" t="s">
        <v>383</v>
      </c>
      <c r="C1803" s="1" t="s">
        <v>62</v>
      </c>
      <c r="D1803" s="1" t="s">
        <v>234</v>
      </c>
      <c r="E1803" s="1" t="s">
        <v>235</v>
      </c>
      <c r="F1803" s="1">
        <v>2020</v>
      </c>
      <c r="G1803" s="1" t="s">
        <v>225</v>
      </c>
      <c r="H1803" s="3">
        <v>145</v>
      </c>
      <c r="I1803" s="3">
        <v>143</v>
      </c>
      <c r="J1803" s="3">
        <v>1144</v>
      </c>
      <c r="K1803" s="3">
        <v>8</v>
      </c>
      <c r="L1803" s="1" t="s">
        <v>50</v>
      </c>
    </row>
    <row r="1804" spans="1:12" outlineLevel="2" x14ac:dyDescent="0.25">
      <c r="A1804" s="1">
        <v>25368</v>
      </c>
      <c r="B1804" s="73" t="s">
        <v>383</v>
      </c>
      <c r="C1804" s="1" t="s">
        <v>201</v>
      </c>
      <c r="D1804" s="1" t="s">
        <v>234</v>
      </c>
      <c r="E1804" s="1" t="s">
        <v>235</v>
      </c>
      <c r="F1804" s="1">
        <v>2020</v>
      </c>
      <c r="G1804" s="1" t="s">
        <v>225</v>
      </c>
      <c r="H1804" s="3">
        <v>111</v>
      </c>
      <c r="I1804" s="3">
        <v>108</v>
      </c>
      <c r="J1804" s="3">
        <v>555</v>
      </c>
      <c r="K1804" s="3">
        <v>5</v>
      </c>
      <c r="L1804" s="1" t="s">
        <v>50</v>
      </c>
    </row>
    <row r="1805" spans="1:12" outlineLevel="2" x14ac:dyDescent="0.25">
      <c r="A1805" s="1">
        <v>25483</v>
      </c>
      <c r="B1805" s="73" t="s">
        <v>383</v>
      </c>
      <c r="C1805" s="1" t="s">
        <v>204</v>
      </c>
      <c r="D1805" s="1" t="s">
        <v>234</v>
      </c>
      <c r="E1805" s="1" t="s">
        <v>235</v>
      </c>
      <c r="F1805" s="1">
        <v>2020</v>
      </c>
      <c r="G1805" s="1" t="s">
        <v>225</v>
      </c>
      <c r="H1805" s="3">
        <v>26</v>
      </c>
      <c r="I1805" s="3">
        <v>21</v>
      </c>
      <c r="J1805" s="3">
        <v>100</v>
      </c>
      <c r="K1805" s="3">
        <v>4</v>
      </c>
      <c r="L1805" s="1" t="s">
        <v>50</v>
      </c>
    </row>
    <row r="1806" spans="1:12" outlineLevel="2" x14ac:dyDescent="0.25">
      <c r="A1806" s="1">
        <v>25612</v>
      </c>
      <c r="B1806" s="73" t="s">
        <v>383</v>
      </c>
      <c r="C1806" s="1" t="s">
        <v>34</v>
      </c>
      <c r="D1806" s="1" t="s">
        <v>234</v>
      </c>
      <c r="E1806" s="1" t="s">
        <v>235</v>
      </c>
      <c r="F1806" s="1">
        <v>2020</v>
      </c>
      <c r="G1806" s="1" t="s">
        <v>225</v>
      </c>
      <c r="H1806" s="3">
        <v>50</v>
      </c>
      <c r="I1806" s="3">
        <v>41</v>
      </c>
      <c r="J1806" s="3">
        <v>164</v>
      </c>
      <c r="K1806" s="3">
        <v>4</v>
      </c>
      <c r="L1806" s="1" t="s">
        <v>50</v>
      </c>
    </row>
    <row r="1807" spans="1:12" outlineLevel="2" x14ac:dyDescent="0.25">
      <c r="A1807" s="1">
        <v>25815</v>
      </c>
      <c r="B1807" s="73" t="s">
        <v>383</v>
      </c>
      <c r="C1807" s="1" t="s">
        <v>114</v>
      </c>
      <c r="D1807" s="1" t="s">
        <v>234</v>
      </c>
      <c r="E1807" s="1" t="s">
        <v>235</v>
      </c>
      <c r="F1807" s="1">
        <v>2020</v>
      </c>
      <c r="G1807" s="1" t="s">
        <v>225</v>
      </c>
      <c r="H1807" s="3">
        <v>125</v>
      </c>
      <c r="I1807" s="3">
        <v>115</v>
      </c>
      <c r="J1807" s="3">
        <v>900</v>
      </c>
      <c r="K1807" s="3">
        <v>7.2</v>
      </c>
      <c r="L1807" s="1" t="s">
        <v>50</v>
      </c>
    </row>
    <row r="1808" spans="1:12" outlineLevel="2" x14ac:dyDescent="0.25">
      <c r="A1808" s="1">
        <v>25148</v>
      </c>
      <c r="B1808" s="73" t="s">
        <v>385</v>
      </c>
      <c r="C1808" s="1" t="s">
        <v>130</v>
      </c>
      <c r="D1808" s="1" t="s">
        <v>234</v>
      </c>
      <c r="E1808" s="1" t="s">
        <v>235</v>
      </c>
      <c r="F1808" s="1">
        <v>2020</v>
      </c>
      <c r="G1808" s="1" t="s">
        <v>225</v>
      </c>
      <c r="H1808" s="3">
        <v>293</v>
      </c>
      <c r="I1808" s="3">
        <v>252</v>
      </c>
      <c r="J1808" s="3">
        <v>1686</v>
      </c>
      <c r="K1808" s="3">
        <v>6</v>
      </c>
      <c r="L1808" s="1" t="s">
        <v>50</v>
      </c>
    </row>
    <row r="1809" spans="1:12" outlineLevel="2" x14ac:dyDescent="0.25">
      <c r="A1809" s="1">
        <v>25320</v>
      </c>
      <c r="B1809" s="73" t="s">
        <v>385</v>
      </c>
      <c r="C1809" s="1" t="s">
        <v>154</v>
      </c>
      <c r="D1809" s="1" t="s">
        <v>234</v>
      </c>
      <c r="E1809" s="1" t="s">
        <v>235</v>
      </c>
      <c r="F1809" s="1">
        <v>2020</v>
      </c>
      <c r="G1809" s="1" t="s">
        <v>225</v>
      </c>
      <c r="H1809" s="3">
        <v>489</v>
      </c>
      <c r="I1809" s="3">
        <v>449</v>
      </c>
      <c r="J1809" s="3">
        <v>4490</v>
      </c>
      <c r="K1809" s="3">
        <v>10</v>
      </c>
      <c r="L1809" s="1" t="s">
        <v>50</v>
      </c>
    </row>
    <row r="1810" spans="1:12" outlineLevel="2" x14ac:dyDescent="0.25">
      <c r="A1810" s="1">
        <v>25572</v>
      </c>
      <c r="B1810" s="73" t="s">
        <v>385</v>
      </c>
      <c r="C1810" s="1" t="s">
        <v>75</v>
      </c>
      <c r="D1810" s="1" t="s">
        <v>234</v>
      </c>
      <c r="E1810" s="1" t="s">
        <v>235</v>
      </c>
      <c r="F1810" s="1">
        <v>2020</v>
      </c>
      <c r="G1810" s="1" t="s">
        <v>225</v>
      </c>
      <c r="H1810" s="3">
        <v>422</v>
      </c>
      <c r="I1810" s="3">
        <v>412</v>
      </c>
      <c r="J1810" s="3">
        <v>2472</v>
      </c>
      <c r="K1810" s="3">
        <v>6</v>
      </c>
      <c r="L1810" s="1" t="s">
        <v>50</v>
      </c>
    </row>
    <row r="1811" spans="1:12" outlineLevel="2" x14ac:dyDescent="0.25">
      <c r="A1811" s="1">
        <v>25019</v>
      </c>
      <c r="B1811" s="73" t="s">
        <v>386</v>
      </c>
      <c r="C1811" s="1" t="s">
        <v>149</v>
      </c>
      <c r="D1811" s="1" t="s">
        <v>234</v>
      </c>
      <c r="E1811" s="1" t="s">
        <v>235</v>
      </c>
      <c r="F1811" s="1">
        <v>2020</v>
      </c>
      <c r="G1811" s="1" t="s">
        <v>225</v>
      </c>
      <c r="H1811" s="3">
        <v>278</v>
      </c>
      <c r="I1811" s="3">
        <v>278</v>
      </c>
      <c r="J1811" s="3">
        <v>556</v>
      </c>
      <c r="K1811" s="3">
        <v>2</v>
      </c>
      <c r="L1811" s="1" t="s">
        <v>50</v>
      </c>
    </row>
    <row r="1812" spans="1:12" outlineLevel="2" x14ac:dyDescent="0.25">
      <c r="A1812" s="1">
        <v>25398</v>
      </c>
      <c r="B1812" s="73" t="s">
        <v>386</v>
      </c>
      <c r="C1812" s="1" t="s">
        <v>170</v>
      </c>
      <c r="D1812" s="1" t="s">
        <v>234</v>
      </c>
      <c r="E1812" s="1" t="s">
        <v>235</v>
      </c>
      <c r="F1812" s="1">
        <v>2020</v>
      </c>
      <c r="G1812" s="1" t="s">
        <v>225</v>
      </c>
      <c r="H1812" s="3">
        <v>108</v>
      </c>
      <c r="I1812" s="3">
        <v>103</v>
      </c>
      <c r="J1812" s="3">
        <v>824</v>
      </c>
      <c r="K1812" s="3">
        <v>8</v>
      </c>
      <c r="L1812" s="1" t="s">
        <v>50</v>
      </c>
    </row>
    <row r="1813" spans="1:12" outlineLevel="2" x14ac:dyDescent="0.25">
      <c r="A1813" s="1">
        <v>25402</v>
      </c>
      <c r="B1813" s="73" t="s">
        <v>386</v>
      </c>
      <c r="C1813" s="1" t="s">
        <v>203</v>
      </c>
      <c r="D1813" s="1" t="s">
        <v>234</v>
      </c>
      <c r="E1813" s="1" t="s">
        <v>235</v>
      </c>
      <c r="F1813" s="1">
        <v>2020</v>
      </c>
      <c r="G1813" s="1" t="s">
        <v>225</v>
      </c>
      <c r="H1813" s="3">
        <v>301</v>
      </c>
      <c r="I1813" s="3">
        <v>282</v>
      </c>
      <c r="J1813" s="3">
        <v>2265.4639175257698</v>
      </c>
      <c r="K1813" s="3">
        <v>7.7319587628865998</v>
      </c>
      <c r="L1813" s="1" t="s">
        <v>50</v>
      </c>
    </row>
    <row r="1814" spans="1:12" outlineLevel="2" x14ac:dyDescent="0.25">
      <c r="A1814" s="1">
        <v>25489</v>
      </c>
      <c r="B1814" s="73" t="s">
        <v>386</v>
      </c>
      <c r="C1814" s="1" t="s">
        <v>78</v>
      </c>
      <c r="D1814" s="1" t="s">
        <v>234</v>
      </c>
      <c r="E1814" s="1" t="s">
        <v>235</v>
      </c>
      <c r="F1814" s="1">
        <v>2020</v>
      </c>
      <c r="G1814" s="1" t="s">
        <v>225</v>
      </c>
      <c r="H1814" s="3">
        <v>41</v>
      </c>
      <c r="I1814" s="3">
        <v>41</v>
      </c>
      <c r="J1814" s="3">
        <v>410</v>
      </c>
      <c r="K1814" s="3">
        <v>10</v>
      </c>
      <c r="L1814" s="1" t="s">
        <v>50</v>
      </c>
    </row>
    <row r="1815" spans="1:12" outlineLevel="2" x14ac:dyDescent="0.25">
      <c r="A1815" s="1">
        <v>25491</v>
      </c>
      <c r="B1815" s="73" t="s">
        <v>386</v>
      </c>
      <c r="C1815" s="1" t="s">
        <v>176</v>
      </c>
      <c r="D1815" s="1" t="s">
        <v>234</v>
      </c>
      <c r="E1815" s="1" t="s">
        <v>235</v>
      </c>
      <c r="F1815" s="1">
        <v>2020</v>
      </c>
      <c r="G1815" s="1" t="s">
        <v>225</v>
      </c>
      <c r="H1815" s="3">
        <v>18</v>
      </c>
      <c r="I1815" s="3">
        <v>17</v>
      </c>
      <c r="J1815" s="3">
        <v>153</v>
      </c>
      <c r="K1815" s="3">
        <v>9</v>
      </c>
      <c r="L1815" s="1" t="s">
        <v>50</v>
      </c>
    </row>
    <row r="1816" spans="1:12" outlineLevel="2" x14ac:dyDescent="0.25">
      <c r="A1816" s="1">
        <v>25592</v>
      </c>
      <c r="B1816" s="73" t="s">
        <v>386</v>
      </c>
      <c r="C1816" s="1" t="s">
        <v>119</v>
      </c>
      <c r="D1816" s="1" t="s">
        <v>234</v>
      </c>
      <c r="E1816" s="1" t="s">
        <v>235</v>
      </c>
      <c r="F1816" s="1">
        <v>2020</v>
      </c>
      <c r="G1816" s="1" t="s">
        <v>225</v>
      </c>
      <c r="H1816" s="3">
        <v>43</v>
      </c>
      <c r="I1816" s="3">
        <v>42</v>
      </c>
      <c r="J1816" s="3">
        <v>210</v>
      </c>
      <c r="K1816" s="3">
        <v>5</v>
      </c>
      <c r="L1816" s="1" t="s">
        <v>50</v>
      </c>
    </row>
    <row r="1817" spans="1:12" outlineLevel="2" x14ac:dyDescent="0.25">
      <c r="A1817" s="1">
        <v>25658</v>
      </c>
      <c r="B1817" s="73" t="s">
        <v>386</v>
      </c>
      <c r="C1817" s="1" t="s">
        <v>208</v>
      </c>
      <c r="D1817" s="1" t="s">
        <v>234</v>
      </c>
      <c r="E1817" s="1" t="s">
        <v>235</v>
      </c>
      <c r="F1817" s="1">
        <v>2020</v>
      </c>
      <c r="G1817" s="1" t="s">
        <v>225</v>
      </c>
      <c r="H1817" s="3">
        <v>173.5</v>
      </c>
      <c r="I1817" s="3">
        <v>171.5</v>
      </c>
      <c r="J1817" s="3">
        <v>1372</v>
      </c>
      <c r="K1817" s="3">
        <v>8</v>
      </c>
      <c r="L1817" s="1" t="s">
        <v>50</v>
      </c>
    </row>
    <row r="1818" spans="1:12" outlineLevel="2" x14ac:dyDescent="0.25">
      <c r="A1818" s="1">
        <v>25718</v>
      </c>
      <c r="B1818" s="73" t="s">
        <v>386</v>
      </c>
      <c r="C1818" s="1" t="s">
        <v>209</v>
      </c>
      <c r="D1818" s="1" t="s">
        <v>234</v>
      </c>
      <c r="E1818" s="1" t="s">
        <v>235</v>
      </c>
      <c r="F1818" s="1">
        <v>2020</v>
      </c>
      <c r="G1818" s="1" t="s">
        <v>225</v>
      </c>
      <c r="H1818" s="3">
        <v>802</v>
      </c>
      <c r="I1818" s="3">
        <v>802</v>
      </c>
      <c r="J1818" s="3">
        <v>8020</v>
      </c>
      <c r="K1818" s="3">
        <v>10</v>
      </c>
      <c r="L1818" s="1" t="s">
        <v>50</v>
      </c>
    </row>
    <row r="1819" spans="1:12" outlineLevel="2" x14ac:dyDescent="0.25">
      <c r="A1819" s="1">
        <v>25777</v>
      </c>
      <c r="B1819" s="73" t="s">
        <v>386</v>
      </c>
      <c r="C1819" s="1" t="s">
        <v>211</v>
      </c>
      <c r="D1819" s="1" t="s">
        <v>234</v>
      </c>
      <c r="E1819" s="1" t="s">
        <v>235</v>
      </c>
      <c r="F1819" s="1">
        <v>2020</v>
      </c>
      <c r="G1819" s="1" t="s">
        <v>225</v>
      </c>
      <c r="H1819" s="3">
        <v>236</v>
      </c>
      <c r="I1819" s="3">
        <v>196</v>
      </c>
      <c r="J1819" s="3">
        <v>902.63157894736798</v>
      </c>
      <c r="K1819" s="3">
        <v>4.6052631578947398</v>
      </c>
      <c r="L1819" s="1" t="s">
        <v>50</v>
      </c>
    </row>
    <row r="1820" spans="1:12" outlineLevel="2" x14ac:dyDescent="0.25">
      <c r="A1820" s="1">
        <v>25851</v>
      </c>
      <c r="B1820" s="73" t="s">
        <v>386</v>
      </c>
      <c r="C1820" s="1" t="s">
        <v>129</v>
      </c>
      <c r="D1820" s="1" t="s">
        <v>234</v>
      </c>
      <c r="E1820" s="1" t="s">
        <v>235</v>
      </c>
      <c r="F1820" s="1">
        <v>2020</v>
      </c>
      <c r="G1820" s="1" t="s">
        <v>225</v>
      </c>
      <c r="H1820" s="3">
        <v>11</v>
      </c>
      <c r="I1820" s="3">
        <v>10</v>
      </c>
      <c r="J1820" s="3">
        <v>60</v>
      </c>
      <c r="K1820" s="3">
        <v>6</v>
      </c>
      <c r="L1820" s="1" t="s">
        <v>50</v>
      </c>
    </row>
    <row r="1821" spans="1:12" outlineLevel="2" x14ac:dyDescent="0.25">
      <c r="A1821" s="1">
        <v>25862</v>
      </c>
      <c r="B1821" s="73" t="s">
        <v>386</v>
      </c>
      <c r="C1821" s="1" t="s">
        <v>175</v>
      </c>
      <c r="D1821" s="1" t="s">
        <v>234</v>
      </c>
      <c r="E1821" s="1" t="s">
        <v>235</v>
      </c>
      <c r="F1821" s="1">
        <v>2020</v>
      </c>
      <c r="G1821" s="1" t="s">
        <v>225</v>
      </c>
      <c r="H1821" s="3">
        <v>182</v>
      </c>
      <c r="I1821" s="3">
        <v>182</v>
      </c>
      <c r="J1821" s="3">
        <v>1274</v>
      </c>
      <c r="K1821" s="3">
        <v>7</v>
      </c>
      <c r="L1821" s="1" t="s">
        <v>50</v>
      </c>
    </row>
    <row r="1822" spans="1:12" outlineLevel="2" x14ac:dyDescent="0.25">
      <c r="A1822" s="1">
        <v>25875</v>
      </c>
      <c r="B1822" s="73" t="s">
        <v>386</v>
      </c>
      <c r="C1822" s="1" t="s">
        <v>147</v>
      </c>
      <c r="D1822" s="1" t="s">
        <v>234</v>
      </c>
      <c r="E1822" s="1" t="s">
        <v>235</v>
      </c>
      <c r="F1822" s="1">
        <v>2020</v>
      </c>
      <c r="G1822" s="1" t="s">
        <v>225</v>
      </c>
      <c r="H1822" s="3">
        <v>24</v>
      </c>
      <c r="I1822" s="3">
        <v>19</v>
      </c>
      <c r="J1822" s="3">
        <v>152</v>
      </c>
      <c r="K1822" s="3">
        <v>8</v>
      </c>
      <c r="L1822" s="1" t="s">
        <v>50</v>
      </c>
    </row>
    <row r="1823" spans="1:12" outlineLevel="2" x14ac:dyDescent="0.25">
      <c r="A1823" s="1">
        <v>25293</v>
      </c>
      <c r="B1823" s="73" t="s">
        <v>387</v>
      </c>
      <c r="C1823" s="1" t="s">
        <v>148</v>
      </c>
      <c r="D1823" s="1" t="s">
        <v>234</v>
      </c>
      <c r="E1823" s="1" t="s">
        <v>235</v>
      </c>
      <c r="F1823" s="1">
        <v>2020</v>
      </c>
      <c r="G1823" s="1" t="s">
        <v>225</v>
      </c>
      <c r="H1823" s="3">
        <v>15</v>
      </c>
      <c r="I1823" s="3">
        <v>15</v>
      </c>
      <c r="J1823" s="3">
        <v>75</v>
      </c>
      <c r="K1823" s="3">
        <v>5</v>
      </c>
      <c r="L1823" s="1" t="s">
        <v>50</v>
      </c>
    </row>
    <row r="1824" spans="1:12" outlineLevel="2" x14ac:dyDescent="0.25">
      <c r="A1824" s="1">
        <v>25372</v>
      </c>
      <c r="B1824" s="73" t="s">
        <v>387</v>
      </c>
      <c r="C1824" s="1" t="s">
        <v>164</v>
      </c>
      <c r="D1824" s="1" t="s">
        <v>234</v>
      </c>
      <c r="E1824" s="1" t="s">
        <v>235</v>
      </c>
      <c r="F1824" s="1">
        <v>2020</v>
      </c>
      <c r="G1824" s="1" t="s">
        <v>225</v>
      </c>
      <c r="H1824" s="3">
        <v>11</v>
      </c>
      <c r="I1824" s="3">
        <v>11</v>
      </c>
      <c r="J1824" s="3">
        <v>88</v>
      </c>
      <c r="K1824" s="3">
        <v>8</v>
      </c>
      <c r="L1824" s="1" t="s">
        <v>50</v>
      </c>
    </row>
    <row r="1825" spans="1:12" outlineLevel="2" x14ac:dyDescent="0.25">
      <c r="A1825" s="1">
        <v>25839</v>
      </c>
      <c r="B1825" s="73" t="s">
        <v>387</v>
      </c>
      <c r="C1825" s="1" t="s">
        <v>109</v>
      </c>
      <c r="D1825" s="1" t="s">
        <v>234</v>
      </c>
      <c r="E1825" s="1" t="s">
        <v>235</v>
      </c>
      <c r="F1825" s="1">
        <v>2020</v>
      </c>
      <c r="G1825" s="1" t="s">
        <v>225</v>
      </c>
      <c r="H1825" s="3">
        <v>240</v>
      </c>
      <c r="I1825" s="3">
        <v>240</v>
      </c>
      <c r="J1825" s="3">
        <v>1920</v>
      </c>
      <c r="K1825" s="3">
        <v>8</v>
      </c>
      <c r="L1825" s="1" t="s">
        <v>50</v>
      </c>
    </row>
    <row r="1826" spans="1:12" outlineLevel="2" x14ac:dyDescent="0.25">
      <c r="A1826" s="1">
        <v>25086</v>
      </c>
      <c r="B1826" s="73" t="s">
        <v>388</v>
      </c>
      <c r="C1826" s="1" t="s">
        <v>87</v>
      </c>
      <c r="D1826" s="1" t="s">
        <v>234</v>
      </c>
      <c r="E1826" s="1" t="s">
        <v>235</v>
      </c>
      <c r="F1826" s="1">
        <v>2020</v>
      </c>
      <c r="G1826" s="1" t="s">
        <v>225</v>
      </c>
      <c r="H1826" s="3">
        <v>70</v>
      </c>
      <c r="I1826" s="3">
        <v>13</v>
      </c>
      <c r="J1826" s="3">
        <v>104</v>
      </c>
      <c r="K1826" s="3">
        <v>8</v>
      </c>
      <c r="L1826" s="1" t="s">
        <v>50</v>
      </c>
    </row>
    <row r="1827" spans="1:12" outlineLevel="2" x14ac:dyDescent="0.25">
      <c r="A1827" s="1">
        <v>25095</v>
      </c>
      <c r="B1827" s="73" t="s">
        <v>388</v>
      </c>
      <c r="C1827" s="1" t="s">
        <v>80</v>
      </c>
      <c r="D1827" s="1" t="s">
        <v>234</v>
      </c>
      <c r="E1827" s="1" t="s">
        <v>235</v>
      </c>
      <c r="F1827" s="1">
        <v>2020</v>
      </c>
      <c r="G1827" s="1" t="s">
        <v>225</v>
      </c>
      <c r="H1827" s="3">
        <v>189</v>
      </c>
      <c r="I1827" s="3">
        <v>184</v>
      </c>
      <c r="J1827" s="3">
        <v>920</v>
      </c>
      <c r="K1827" s="3">
        <v>5</v>
      </c>
      <c r="L1827" s="1" t="s">
        <v>50</v>
      </c>
    </row>
    <row r="1828" spans="1:12" outlineLevel="2" x14ac:dyDescent="0.25">
      <c r="A1828" s="1">
        <v>25168</v>
      </c>
      <c r="B1828" s="73" t="s">
        <v>388</v>
      </c>
      <c r="C1828" s="1" t="s">
        <v>25</v>
      </c>
      <c r="D1828" s="1" t="s">
        <v>234</v>
      </c>
      <c r="E1828" s="1" t="s">
        <v>235</v>
      </c>
      <c r="F1828" s="1">
        <v>2020</v>
      </c>
      <c r="G1828" s="1" t="s">
        <v>225</v>
      </c>
      <c r="H1828" s="3">
        <v>825</v>
      </c>
      <c r="I1828" s="3">
        <v>823</v>
      </c>
      <c r="J1828" s="3">
        <v>4115</v>
      </c>
      <c r="K1828" s="3">
        <v>5</v>
      </c>
      <c r="L1828" s="1" t="s">
        <v>50</v>
      </c>
    </row>
    <row r="1829" spans="1:12" outlineLevel="2" x14ac:dyDescent="0.25">
      <c r="A1829" s="1">
        <v>25328</v>
      </c>
      <c r="B1829" s="73" t="s">
        <v>388</v>
      </c>
      <c r="C1829" s="1" t="s">
        <v>158</v>
      </c>
      <c r="D1829" s="1" t="s">
        <v>234</v>
      </c>
      <c r="E1829" s="1" t="s">
        <v>235</v>
      </c>
      <c r="F1829" s="1">
        <v>2020</v>
      </c>
      <c r="G1829" s="1" t="s">
        <v>225</v>
      </c>
      <c r="H1829" s="3">
        <v>96</v>
      </c>
      <c r="I1829" s="3">
        <v>96</v>
      </c>
      <c r="J1829" s="3">
        <v>576</v>
      </c>
      <c r="K1829" s="3">
        <v>6</v>
      </c>
      <c r="L1829" s="1" t="s">
        <v>50</v>
      </c>
    </row>
    <row r="1830" spans="1:12" outlineLevel="2" x14ac:dyDescent="0.25">
      <c r="A1830" s="1">
        <v>25580</v>
      </c>
      <c r="B1830" s="73" t="s">
        <v>388</v>
      </c>
      <c r="C1830" s="1" t="s">
        <v>120</v>
      </c>
      <c r="D1830" s="1" t="s">
        <v>234</v>
      </c>
      <c r="E1830" s="1" t="s">
        <v>235</v>
      </c>
      <c r="F1830" s="1">
        <v>2020</v>
      </c>
      <c r="G1830" s="1" t="s">
        <v>225</v>
      </c>
      <c r="H1830" s="3">
        <v>16</v>
      </c>
      <c r="I1830" s="3">
        <v>14</v>
      </c>
      <c r="J1830" s="3">
        <v>70</v>
      </c>
      <c r="K1830" s="3">
        <v>5</v>
      </c>
      <c r="L1830" s="1" t="s">
        <v>50</v>
      </c>
    </row>
    <row r="1831" spans="1:12" outlineLevel="2" x14ac:dyDescent="0.25">
      <c r="A1831" s="1">
        <v>25662</v>
      </c>
      <c r="B1831" s="73" t="s">
        <v>388</v>
      </c>
      <c r="C1831" s="1" t="s">
        <v>153</v>
      </c>
      <c r="D1831" s="1" t="s">
        <v>234</v>
      </c>
      <c r="E1831" s="1" t="s">
        <v>235</v>
      </c>
      <c r="F1831" s="1">
        <v>2020</v>
      </c>
      <c r="G1831" s="1" t="s">
        <v>225</v>
      </c>
      <c r="H1831" s="3">
        <v>68</v>
      </c>
      <c r="I1831" s="3">
        <v>22</v>
      </c>
      <c r="J1831" s="3">
        <v>544</v>
      </c>
      <c r="K1831" s="3">
        <v>8</v>
      </c>
      <c r="L1831" s="1" t="s">
        <v>50</v>
      </c>
    </row>
    <row r="1832" spans="1:12" outlineLevel="2" x14ac:dyDescent="0.25">
      <c r="A1832" s="1">
        <v>25867</v>
      </c>
      <c r="B1832" s="73" t="s">
        <v>388</v>
      </c>
      <c r="C1832" s="1" t="s">
        <v>166</v>
      </c>
      <c r="D1832" s="1" t="s">
        <v>234</v>
      </c>
      <c r="E1832" s="1" t="s">
        <v>235</v>
      </c>
      <c r="F1832" s="1">
        <v>2020</v>
      </c>
      <c r="G1832" s="1" t="s">
        <v>225</v>
      </c>
      <c r="H1832" s="3">
        <v>124</v>
      </c>
      <c r="I1832" s="3">
        <v>116</v>
      </c>
      <c r="J1832" s="3">
        <v>696</v>
      </c>
      <c r="K1832" s="3">
        <v>6</v>
      </c>
      <c r="L1832" s="1" t="s">
        <v>50</v>
      </c>
    </row>
    <row r="1833" spans="1:12" outlineLevel="2" x14ac:dyDescent="0.25">
      <c r="A1833" s="1">
        <v>25438</v>
      </c>
      <c r="B1833" s="73" t="s">
        <v>389</v>
      </c>
      <c r="C1833" s="1" t="s">
        <v>131</v>
      </c>
      <c r="D1833" s="1" t="s">
        <v>234</v>
      </c>
      <c r="E1833" s="1" t="s">
        <v>235</v>
      </c>
      <c r="F1833" s="1">
        <v>2020</v>
      </c>
      <c r="G1833" s="1" t="s">
        <v>225</v>
      </c>
      <c r="H1833" s="3">
        <v>87</v>
      </c>
      <c r="I1833" s="3">
        <v>57</v>
      </c>
      <c r="J1833" s="3">
        <v>859.52380952380997</v>
      </c>
      <c r="K1833" s="3">
        <v>15.0793650793651</v>
      </c>
      <c r="L1833" s="1" t="s">
        <v>50</v>
      </c>
    </row>
    <row r="1834" spans="1:12" outlineLevel="2" x14ac:dyDescent="0.25">
      <c r="A1834" s="1">
        <v>25530</v>
      </c>
      <c r="B1834" s="73" t="s">
        <v>389</v>
      </c>
      <c r="C1834" s="1" t="s">
        <v>206</v>
      </c>
      <c r="D1834" s="1" t="s">
        <v>234</v>
      </c>
      <c r="E1834" s="1" t="s">
        <v>235</v>
      </c>
      <c r="F1834" s="1">
        <v>2020</v>
      </c>
      <c r="G1834" s="1" t="s">
        <v>225</v>
      </c>
      <c r="H1834" s="3">
        <v>165</v>
      </c>
      <c r="I1834" s="3">
        <v>165</v>
      </c>
      <c r="J1834" s="3">
        <v>3300</v>
      </c>
      <c r="K1834" s="3">
        <v>20</v>
      </c>
      <c r="L1834" s="1" t="s">
        <v>50</v>
      </c>
    </row>
    <row r="1835" spans="1:12" outlineLevel="2" x14ac:dyDescent="0.25">
      <c r="A1835" s="1">
        <v>25594</v>
      </c>
      <c r="B1835" s="73" t="s">
        <v>390</v>
      </c>
      <c r="C1835" s="1" t="s">
        <v>157</v>
      </c>
      <c r="D1835" s="1" t="s">
        <v>234</v>
      </c>
      <c r="E1835" s="1" t="s">
        <v>235</v>
      </c>
      <c r="F1835" s="1">
        <v>2020</v>
      </c>
      <c r="G1835" s="1" t="s">
        <v>225</v>
      </c>
      <c r="H1835" s="3">
        <v>66</v>
      </c>
      <c r="I1835" s="3">
        <v>66</v>
      </c>
      <c r="J1835" s="3">
        <v>660</v>
      </c>
      <c r="K1835" s="3">
        <v>10</v>
      </c>
      <c r="L1835" s="1" t="s">
        <v>50</v>
      </c>
    </row>
    <row r="1836" spans="1:12" outlineLevel="2" x14ac:dyDescent="0.25">
      <c r="A1836" s="1">
        <v>25258</v>
      </c>
      <c r="B1836" s="73" t="s">
        <v>391</v>
      </c>
      <c r="C1836" s="1" t="s">
        <v>185</v>
      </c>
      <c r="D1836" s="1" t="s">
        <v>234</v>
      </c>
      <c r="E1836" s="1" t="s">
        <v>235</v>
      </c>
      <c r="F1836" s="1">
        <v>2020</v>
      </c>
      <c r="G1836" s="1" t="s">
        <v>225</v>
      </c>
      <c r="H1836" s="3">
        <v>64</v>
      </c>
      <c r="I1836" s="3">
        <v>61</v>
      </c>
      <c r="J1836" s="3">
        <v>305</v>
      </c>
      <c r="K1836" s="3">
        <v>5</v>
      </c>
      <c r="L1836" s="1" t="s">
        <v>50</v>
      </c>
    </row>
    <row r="1837" spans="1:12" outlineLevel="2" x14ac:dyDescent="0.25">
      <c r="A1837" s="1">
        <v>25394</v>
      </c>
      <c r="B1837" s="73" t="s">
        <v>391</v>
      </c>
      <c r="C1837" s="1" t="s">
        <v>202</v>
      </c>
      <c r="D1837" s="1" t="s">
        <v>234</v>
      </c>
      <c r="E1837" s="1" t="s">
        <v>235</v>
      </c>
      <c r="F1837" s="1">
        <v>2020</v>
      </c>
      <c r="G1837" s="1" t="s">
        <v>225</v>
      </c>
      <c r="H1837" s="3">
        <v>1343</v>
      </c>
      <c r="I1837" s="3">
        <v>1319</v>
      </c>
      <c r="J1837" s="3">
        <v>13190</v>
      </c>
      <c r="K1837" s="3">
        <v>10</v>
      </c>
      <c r="L1837" s="1" t="s">
        <v>50</v>
      </c>
    </row>
    <row r="1838" spans="1:12" outlineLevel="2" x14ac:dyDescent="0.25">
      <c r="A1838" s="1">
        <v>25513</v>
      </c>
      <c r="B1838" s="73" t="s">
        <v>391</v>
      </c>
      <c r="C1838" s="1" t="s">
        <v>21</v>
      </c>
      <c r="D1838" s="1" t="s">
        <v>234</v>
      </c>
      <c r="E1838" s="1" t="s">
        <v>235</v>
      </c>
      <c r="F1838" s="1">
        <v>2020</v>
      </c>
      <c r="G1838" s="1" t="s">
        <v>225</v>
      </c>
      <c r="H1838" s="3">
        <v>292</v>
      </c>
      <c r="I1838" s="3">
        <v>269</v>
      </c>
      <c r="J1838" s="3">
        <v>3228</v>
      </c>
      <c r="K1838" s="3">
        <v>12</v>
      </c>
      <c r="L1838" s="1" t="s">
        <v>50</v>
      </c>
    </row>
    <row r="1839" spans="1:12" outlineLevel="2" x14ac:dyDescent="0.25">
      <c r="A1839" s="1">
        <v>25518</v>
      </c>
      <c r="B1839" s="73" t="s">
        <v>391</v>
      </c>
      <c r="C1839" s="1" t="s">
        <v>171</v>
      </c>
      <c r="D1839" s="1" t="s">
        <v>234</v>
      </c>
      <c r="E1839" s="1" t="s">
        <v>235</v>
      </c>
      <c r="F1839" s="1">
        <v>2020</v>
      </c>
      <c r="G1839" s="1" t="s">
        <v>225</v>
      </c>
      <c r="H1839" s="3">
        <v>465</v>
      </c>
      <c r="I1839" s="3">
        <v>465</v>
      </c>
      <c r="J1839" s="3">
        <v>4185</v>
      </c>
      <c r="K1839" s="3">
        <v>9</v>
      </c>
      <c r="L1839" s="1" t="s">
        <v>50</v>
      </c>
    </row>
    <row r="1840" spans="1:12" outlineLevel="2" x14ac:dyDescent="0.25">
      <c r="A1840" s="1">
        <v>25653</v>
      </c>
      <c r="B1840" s="73" t="s">
        <v>391</v>
      </c>
      <c r="C1840" s="1" t="s">
        <v>207</v>
      </c>
      <c r="D1840" s="1" t="s">
        <v>234</v>
      </c>
      <c r="E1840" s="1" t="s">
        <v>235</v>
      </c>
      <c r="F1840" s="1">
        <v>2020</v>
      </c>
      <c r="G1840" s="1" t="s">
        <v>225</v>
      </c>
      <c r="H1840" s="3">
        <v>483</v>
      </c>
      <c r="I1840" s="3">
        <v>465</v>
      </c>
      <c r="J1840" s="3">
        <v>3720</v>
      </c>
      <c r="K1840" s="3">
        <v>8</v>
      </c>
      <c r="L1840" s="1" t="s">
        <v>50</v>
      </c>
    </row>
    <row r="1841" spans="1:12" outlineLevel="2" x14ac:dyDescent="0.25">
      <c r="A1841" s="1">
        <v>25823</v>
      </c>
      <c r="B1841" s="73" t="s">
        <v>391</v>
      </c>
      <c r="C1841" s="1" t="s">
        <v>216</v>
      </c>
      <c r="D1841" s="1" t="s">
        <v>234</v>
      </c>
      <c r="E1841" s="1" t="s">
        <v>235</v>
      </c>
      <c r="F1841" s="1">
        <v>2020</v>
      </c>
      <c r="G1841" s="1" t="s">
        <v>225</v>
      </c>
      <c r="H1841" s="3">
        <v>82</v>
      </c>
      <c r="I1841" s="3">
        <v>82</v>
      </c>
      <c r="J1841" s="3">
        <v>656</v>
      </c>
      <c r="K1841" s="3">
        <v>8</v>
      </c>
      <c r="L1841" s="1" t="s">
        <v>50</v>
      </c>
    </row>
    <row r="1842" spans="1:12" outlineLevel="2" x14ac:dyDescent="0.25">
      <c r="A1842" s="1">
        <v>25871</v>
      </c>
      <c r="B1842" s="73" t="s">
        <v>391</v>
      </c>
      <c r="C1842" s="1" t="s">
        <v>159</v>
      </c>
      <c r="D1842" s="1" t="s">
        <v>234</v>
      </c>
      <c r="E1842" s="1" t="s">
        <v>235</v>
      </c>
      <c r="F1842" s="1">
        <v>2020</v>
      </c>
      <c r="G1842" s="1" t="s">
        <v>225</v>
      </c>
      <c r="H1842" s="3">
        <v>28.5</v>
      </c>
      <c r="I1842" s="3">
        <v>28</v>
      </c>
      <c r="J1842" s="3">
        <v>84</v>
      </c>
      <c r="K1842" s="3">
        <v>3</v>
      </c>
      <c r="L1842" s="1" t="s">
        <v>50</v>
      </c>
    </row>
    <row r="1843" spans="1:12" outlineLevel="2" x14ac:dyDescent="0.25">
      <c r="A1843" s="1">
        <v>25885</v>
      </c>
      <c r="B1843" s="73" t="s">
        <v>391</v>
      </c>
      <c r="C1843" s="1" t="s">
        <v>113</v>
      </c>
      <c r="D1843" s="1" t="s">
        <v>234</v>
      </c>
      <c r="E1843" s="1" t="s">
        <v>235</v>
      </c>
      <c r="F1843" s="1">
        <v>2020</v>
      </c>
      <c r="G1843" s="1" t="s">
        <v>225</v>
      </c>
      <c r="H1843" s="3">
        <v>1300</v>
      </c>
      <c r="I1843" s="3">
        <v>650</v>
      </c>
      <c r="J1843" s="3">
        <v>6500</v>
      </c>
      <c r="K1843" s="3">
        <v>10</v>
      </c>
      <c r="L1843" s="1" t="s">
        <v>50</v>
      </c>
    </row>
    <row r="1844" spans="1:12" outlineLevel="2" x14ac:dyDescent="0.25">
      <c r="A1844" s="1">
        <v>25053</v>
      </c>
      <c r="B1844" s="74" t="s">
        <v>395</v>
      </c>
      <c r="C1844" s="1" t="s">
        <v>84</v>
      </c>
      <c r="D1844" s="1" t="s">
        <v>234</v>
      </c>
      <c r="E1844" s="1" t="s">
        <v>235</v>
      </c>
      <c r="F1844" s="1">
        <v>2020</v>
      </c>
      <c r="G1844" s="1" t="s">
        <v>225</v>
      </c>
      <c r="H1844" s="3">
        <v>23</v>
      </c>
      <c r="I1844" s="3">
        <v>20</v>
      </c>
      <c r="J1844" s="3">
        <v>200</v>
      </c>
      <c r="K1844" s="3">
        <v>10</v>
      </c>
      <c r="L1844" s="1" t="s">
        <v>50</v>
      </c>
    </row>
    <row r="1845" spans="1:12" outlineLevel="2" x14ac:dyDescent="0.25">
      <c r="A1845" s="1">
        <v>25290</v>
      </c>
      <c r="B1845" s="74" t="s">
        <v>395</v>
      </c>
      <c r="C1845" s="1" t="s">
        <v>197</v>
      </c>
      <c r="D1845" s="1" t="s">
        <v>234</v>
      </c>
      <c r="E1845" s="1" t="s">
        <v>235</v>
      </c>
      <c r="F1845" s="1">
        <v>2020</v>
      </c>
      <c r="G1845" s="1" t="s">
        <v>225</v>
      </c>
      <c r="H1845" s="3">
        <v>36</v>
      </c>
      <c r="I1845" s="3">
        <v>31</v>
      </c>
      <c r="J1845" s="3">
        <v>217</v>
      </c>
      <c r="K1845" s="3">
        <v>7</v>
      </c>
      <c r="L1845" s="1" t="s">
        <v>50</v>
      </c>
    </row>
    <row r="1846" spans="1:12" outlineLevel="2" x14ac:dyDescent="0.25">
      <c r="A1846" s="1">
        <v>25524</v>
      </c>
      <c r="B1846" s="74" t="s">
        <v>395</v>
      </c>
      <c r="C1846" s="1" t="s">
        <v>165</v>
      </c>
      <c r="D1846" s="1" t="s">
        <v>234</v>
      </c>
      <c r="E1846" s="1" t="s">
        <v>235</v>
      </c>
      <c r="F1846" s="1">
        <v>2020</v>
      </c>
      <c r="G1846" s="1" t="s">
        <v>225</v>
      </c>
      <c r="H1846" s="3">
        <v>36</v>
      </c>
      <c r="I1846" s="3">
        <v>36</v>
      </c>
      <c r="J1846" s="3">
        <v>288</v>
      </c>
      <c r="K1846" s="3">
        <v>8</v>
      </c>
      <c r="L1846" s="1" t="s">
        <v>50</v>
      </c>
    </row>
    <row r="1847" spans="1:12" outlineLevel="2" x14ac:dyDescent="0.25">
      <c r="A1847" s="1">
        <v>25649</v>
      </c>
      <c r="B1847" s="74" t="s">
        <v>395</v>
      </c>
      <c r="C1847" s="1" t="s">
        <v>162</v>
      </c>
      <c r="D1847" s="1" t="s">
        <v>234</v>
      </c>
      <c r="E1847" s="1" t="s">
        <v>235</v>
      </c>
      <c r="F1847" s="1">
        <v>2020</v>
      </c>
      <c r="G1847" s="1" t="s">
        <v>225</v>
      </c>
      <c r="H1847" s="3">
        <v>93.75</v>
      </c>
      <c r="I1847" s="3">
        <v>69</v>
      </c>
      <c r="J1847" s="3">
        <v>621</v>
      </c>
      <c r="K1847" s="3">
        <v>9</v>
      </c>
      <c r="L1847" s="1" t="s">
        <v>50</v>
      </c>
    </row>
    <row r="1848" spans="1:12" outlineLevel="2" x14ac:dyDescent="0.25">
      <c r="A1848" s="1">
        <v>25743</v>
      </c>
      <c r="B1848" s="74" t="s">
        <v>395</v>
      </c>
      <c r="C1848" s="1" t="s">
        <v>0</v>
      </c>
      <c r="D1848" s="1" t="s">
        <v>234</v>
      </c>
      <c r="E1848" s="1" t="s">
        <v>235</v>
      </c>
      <c r="F1848" s="1">
        <v>2020</v>
      </c>
      <c r="G1848" s="1" t="s">
        <v>225</v>
      </c>
      <c r="H1848" s="3">
        <v>30</v>
      </c>
      <c r="I1848" s="3">
        <v>30</v>
      </c>
      <c r="J1848" s="3">
        <v>240</v>
      </c>
      <c r="K1848" s="3">
        <v>8</v>
      </c>
      <c r="L1848" s="1" t="s">
        <v>50</v>
      </c>
    </row>
    <row r="1849" spans="1:12" outlineLevel="2" x14ac:dyDescent="0.25">
      <c r="A1849" s="1">
        <v>25805</v>
      </c>
      <c r="B1849" s="74" t="s">
        <v>395</v>
      </c>
      <c r="C1849" s="1" t="s">
        <v>59</v>
      </c>
      <c r="D1849" s="1" t="s">
        <v>234</v>
      </c>
      <c r="E1849" s="1" t="s">
        <v>235</v>
      </c>
      <c r="F1849" s="1">
        <v>2020</v>
      </c>
      <c r="G1849" s="1" t="s">
        <v>225</v>
      </c>
      <c r="H1849" s="3">
        <v>44</v>
      </c>
      <c r="I1849" s="3">
        <v>44</v>
      </c>
      <c r="J1849" s="3">
        <v>44</v>
      </c>
      <c r="K1849" s="3">
        <v>1</v>
      </c>
      <c r="L1849" s="1" t="s">
        <v>50</v>
      </c>
    </row>
    <row r="1850" spans="1:12" outlineLevel="2" x14ac:dyDescent="0.25">
      <c r="A1850" s="1">
        <v>25035</v>
      </c>
      <c r="B1850" s="74" t="s">
        <v>396</v>
      </c>
      <c r="C1850" s="1" t="s">
        <v>181</v>
      </c>
      <c r="D1850" s="1" t="s">
        <v>234</v>
      </c>
      <c r="E1850" s="1" t="s">
        <v>235</v>
      </c>
      <c r="F1850" s="1">
        <v>2020</v>
      </c>
      <c r="G1850" s="1" t="s">
        <v>225</v>
      </c>
      <c r="H1850" s="3">
        <v>35</v>
      </c>
      <c r="I1850" s="3">
        <v>33</v>
      </c>
      <c r="J1850" s="3">
        <v>198</v>
      </c>
      <c r="K1850" s="3">
        <v>6</v>
      </c>
      <c r="L1850" s="1" t="s">
        <v>50</v>
      </c>
    </row>
    <row r="1851" spans="1:12" outlineLevel="2" x14ac:dyDescent="0.25">
      <c r="A1851" s="1">
        <v>25040</v>
      </c>
      <c r="B1851" s="74" t="s">
        <v>396</v>
      </c>
      <c r="C1851" s="1" t="s">
        <v>31</v>
      </c>
      <c r="D1851" s="1" t="s">
        <v>234</v>
      </c>
      <c r="E1851" s="1" t="s">
        <v>235</v>
      </c>
      <c r="F1851" s="1">
        <v>2020</v>
      </c>
      <c r="G1851" s="1" t="s">
        <v>225</v>
      </c>
      <c r="H1851" s="3">
        <v>8</v>
      </c>
      <c r="I1851" s="3">
        <v>6</v>
      </c>
      <c r="J1851" s="3">
        <v>18</v>
      </c>
      <c r="K1851" s="3">
        <v>3</v>
      </c>
      <c r="L1851" s="1" t="s">
        <v>50</v>
      </c>
    </row>
    <row r="1852" spans="1:12" outlineLevel="2" x14ac:dyDescent="0.25">
      <c r="A1852" s="1">
        <v>25599</v>
      </c>
      <c r="B1852" s="74" t="s">
        <v>396</v>
      </c>
      <c r="C1852" s="1" t="s">
        <v>222</v>
      </c>
      <c r="D1852" s="1" t="s">
        <v>234</v>
      </c>
      <c r="E1852" s="1" t="s">
        <v>235</v>
      </c>
      <c r="F1852" s="1">
        <v>2020</v>
      </c>
      <c r="G1852" s="1" t="s">
        <v>225</v>
      </c>
      <c r="H1852" s="3">
        <v>57</v>
      </c>
      <c r="I1852" s="3">
        <v>53</v>
      </c>
      <c r="J1852" s="3">
        <v>318</v>
      </c>
      <c r="K1852" s="3">
        <v>6</v>
      </c>
      <c r="L1852" s="1" t="s">
        <v>50</v>
      </c>
    </row>
    <row r="1853" spans="1:12" outlineLevel="2" x14ac:dyDescent="0.25">
      <c r="A1853" s="1">
        <v>25123</v>
      </c>
      <c r="B1853" s="74" t="s">
        <v>396</v>
      </c>
      <c r="C1853" s="1" t="s">
        <v>152</v>
      </c>
      <c r="D1853" s="1" t="s">
        <v>234</v>
      </c>
      <c r="E1853" s="1" t="s">
        <v>235</v>
      </c>
      <c r="F1853" s="1">
        <v>2020</v>
      </c>
      <c r="G1853" s="1" t="s">
        <v>225</v>
      </c>
      <c r="H1853" s="3">
        <v>61</v>
      </c>
      <c r="I1853" s="3">
        <v>61</v>
      </c>
      <c r="J1853" s="3">
        <v>244</v>
      </c>
      <c r="K1853" s="3">
        <v>4</v>
      </c>
      <c r="L1853" s="1" t="s">
        <v>50</v>
      </c>
    </row>
    <row r="1854" spans="1:12" outlineLevel="2" x14ac:dyDescent="0.25">
      <c r="A1854" s="1">
        <v>25245</v>
      </c>
      <c r="B1854" s="74" t="s">
        <v>396</v>
      </c>
      <c r="C1854" s="1" t="s">
        <v>173</v>
      </c>
      <c r="D1854" s="1" t="s">
        <v>234</v>
      </c>
      <c r="E1854" s="1" t="s">
        <v>235</v>
      </c>
      <c r="F1854" s="1">
        <v>2020</v>
      </c>
      <c r="G1854" s="1" t="s">
        <v>225</v>
      </c>
      <c r="H1854" s="3">
        <v>271</v>
      </c>
      <c r="I1854" s="3">
        <v>235</v>
      </c>
      <c r="J1854" s="3">
        <v>1880</v>
      </c>
      <c r="K1854" s="3">
        <v>8</v>
      </c>
      <c r="L1854" s="1" t="s">
        <v>50</v>
      </c>
    </row>
    <row r="1855" spans="1:12" outlineLevel="2" x14ac:dyDescent="0.25">
      <c r="A1855" s="1">
        <v>25386</v>
      </c>
      <c r="B1855" s="74" t="s">
        <v>396</v>
      </c>
      <c r="C1855" s="1" t="s">
        <v>88</v>
      </c>
      <c r="D1855" s="1" t="s">
        <v>234</v>
      </c>
      <c r="E1855" s="1" t="s">
        <v>235</v>
      </c>
      <c r="F1855" s="1">
        <v>2020</v>
      </c>
      <c r="G1855" s="1" t="s">
        <v>225</v>
      </c>
      <c r="H1855" s="3">
        <v>89</v>
      </c>
      <c r="I1855" s="3">
        <v>78</v>
      </c>
      <c r="J1855" s="3">
        <v>323.27710843373501</v>
      </c>
      <c r="K1855" s="3">
        <v>4.1445783132530103</v>
      </c>
      <c r="L1855" s="1" t="s">
        <v>50</v>
      </c>
    </row>
    <row r="1856" spans="1:12" outlineLevel="2" x14ac:dyDescent="0.25">
      <c r="A1856" s="1">
        <v>25596</v>
      </c>
      <c r="B1856" s="74" t="s">
        <v>396</v>
      </c>
      <c r="C1856" s="1" t="s">
        <v>161</v>
      </c>
      <c r="D1856" s="1" t="s">
        <v>234</v>
      </c>
      <c r="E1856" s="1" t="s">
        <v>235</v>
      </c>
      <c r="F1856" s="1">
        <v>2020</v>
      </c>
      <c r="G1856" s="1" t="s">
        <v>225</v>
      </c>
      <c r="H1856" s="3">
        <v>700</v>
      </c>
      <c r="I1856" s="3">
        <v>650</v>
      </c>
      <c r="J1856" s="3">
        <v>5200</v>
      </c>
      <c r="K1856" s="3">
        <v>8</v>
      </c>
      <c r="L1856" s="1" t="s">
        <v>50</v>
      </c>
    </row>
    <row r="1857" spans="1:12" outlineLevel="2" x14ac:dyDescent="0.25">
      <c r="A1857" s="1">
        <v>25645</v>
      </c>
      <c r="B1857" s="74" t="s">
        <v>396</v>
      </c>
      <c r="C1857" s="1" t="s">
        <v>221</v>
      </c>
      <c r="D1857" s="1" t="s">
        <v>234</v>
      </c>
      <c r="E1857" s="1" t="s">
        <v>235</v>
      </c>
      <c r="F1857" s="1">
        <v>2020</v>
      </c>
      <c r="G1857" s="1" t="s">
        <v>225</v>
      </c>
      <c r="H1857" s="3">
        <v>10</v>
      </c>
      <c r="I1857" s="3">
        <v>10</v>
      </c>
      <c r="J1857" s="3">
        <v>60</v>
      </c>
      <c r="K1857" s="3">
        <v>6</v>
      </c>
      <c r="L1857" s="1" t="s">
        <v>50</v>
      </c>
    </row>
    <row r="1858" spans="1:12" outlineLevel="2" x14ac:dyDescent="0.25">
      <c r="A1858" s="1">
        <v>25878</v>
      </c>
      <c r="B1858" s="74" t="s">
        <v>396</v>
      </c>
      <c r="C1858" s="1" t="s">
        <v>76</v>
      </c>
      <c r="D1858" s="1" t="s">
        <v>234</v>
      </c>
      <c r="E1858" s="1" t="s">
        <v>235</v>
      </c>
      <c r="F1858" s="1">
        <v>2020</v>
      </c>
      <c r="G1858" s="1" t="s">
        <v>225</v>
      </c>
      <c r="H1858" s="3">
        <v>627</v>
      </c>
      <c r="I1858" s="3">
        <v>627</v>
      </c>
      <c r="J1858" s="3">
        <v>5643</v>
      </c>
      <c r="K1858" s="3">
        <v>9</v>
      </c>
      <c r="L1858" s="1" t="s">
        <v>50</v>
      </c>
    </row>
    <row r="1859" spans="1:12" outlineLevel="1" x14ac:dyDescent="0.25">
      <c r="A1859" s="107"/>
      <c r="B1859" s="108"/>
      <c r="C1859" s="107"/>
      <c r="D1859" s="107"/>
      <c r="E1859" s="109" t="s">
        <v>538</v>
      </c>
      <c r="F1859" s="107"/>
      <c r="G1859" s="107"/>
      <c r="H1859" s="110">
        <f>SUBTOTAL(9,H1800:H1858)</f>
        <v>12138.75</v>
      </c>
      <c r="I1859" s="110">
        <f>SUBTOTAL(9,I1800:I1858)</f>
        <v>10931.5</v>
      </c>
      <c r="J1859" s="110">
        <f>SUBTOTAL(9,J1800:J1858)</f>
        <v>89796.896414430681</v>
      </c>
      <c r="K1859" s="110"/>
      <c r="L1859" s="107"/>
    </row>
    <row r="1860" spans="1:12" outlineLevel="2" x14ac:dyDescent="0.25">
      <c r="A1860" s="5">
        <v>25154</v>
      </c>
      <c r="B1860" s="106" t="s">
        <v>397</v>
      </c>
      <c r="C1860" s="5" t="s">
        <v>140</v>
      </c>
      <c r="D1860" s="5" t="s">
        <v>141</v>
      </c>
      <c r="E1860" s="5" t="s">
        <v>142</v>
      </c>
      <c r="F1860" s="5">
        <v>2020</v>
      </c>
      <c r="G1860" s="5" t="s">
        <v>3</v>
      </c>
      <c r="H1860" s="6">
        <v>10</v>
      </c>
      <c r="I1860" s="6">
        <v>8</v>
      </c>
      <c r="J1860" s="6">
        <v>16</v>
      </c>
      <c r="K1860" s="6">
        <v>2</v>
      </c>
      <c r="L1860" s="5" t="s">
        <v>4</v>
      </c>
    </row>
    <row r="1861" spans="1:12" outlineLevel="2" x14ac:dyDescent="0.25">
      <c r="A1861" s="1">
        <v>25154</v>
      </c>
      <c r="B1861" s="74" t="s">
        <v>397</v>
      </c>
      <c r="C1861" s="1" t="s">
        <v>140</v>
      </c>
      <c r="D1861" s="1" t="s">
        <v>141</v>
      </c>
      <c r="E1861" s="1" t="s">
        <v>142</v>
      </c>
      <c r="F1861" s="1">
        <v>2020</v>
      </c>
      <c r="G1861" s="1" t="s">
        <v>11</v>
      </c>
      <c r="H1861" s="3">
        <v>7</v>
      </c>
      <c r="I1861" s="3">
        <v>7</v>
      </c>
      <c r="J1861" s="3">
        <v>14</v>
      </c>
      <c r="K1861" s="3">
        <v>2</v>
      </c>
      <c r="L1861" s="1" t="s">
        <v>4</v>
      </c>
    </row>
    <row r="1862" spans="1:12" outlineLevel="2" x14ac:dyDescent="0.25">
      <c r="A1862" s="1">
        <v>25745</v>
      </c>
      <c r="B1862" s="74" t="s">
        <v>397</v>
      </c>
      <c r="C1862" s="1" t="s">
        <v>146</v>
      </c>
      <c r="D1862" s="1" t="s">
        <v>141</v>
      </c>
      <c r="E1862" s="1" t="s">
        <v>142</v>
      </c>
      <c r="F1862" s="1">
        <v>2020</v>
      </c>
      <c r="G1862" s="1" t="s">
        <v>3</v>
      </c>
      <c r="H1862" s="3">
        <v>15</v>
      </c>
      <c r="I1862" s="3">
        <v>15</v>
      </c>
      <c r="J1862" s="3">
        <v>60</v>
      </c>
      <c r="K1862" s="3">
        <v>4</v>
      </c>
      <c r="L1862" s="1" t="s">
        <v>4</v>
      </c>
    </row>
    <row r="1863" spans="1:12" outlineLevel="1" x14ac:dyDescent="0.25">
      <c r="A1863" s="107"/>
      <c r="B1863" s="108"/>
      <c r="C1863" s="107"/>
      <c r="D1863" s="107"/>
      <c r="E1863" s="109" t="s">
        <v>539</v>
      </c>
      <c r="F1863" s="107"/>
      <c r="G1863" s="107"/>
      <c r="H1863" s="110">
        <f>SUBTOTAL(9,H1860:H1862)</f>
        <v>32</v>
      </c>
      <c r="I1863" s="110">
        <f>SUBTOTAL(9,I1860:I1862)</f>
        <v>30</v>
      </c>
      <c r="J1863" s="110">
        <f>SUBTOTAL(9,J1860:J1862)</f>
        <v>90</v>
      </c>
      <c r="K1863" s="110"/>
      <c r="L1863" s="107"/>
    </row>
    <row r="1864" spans="1:12" outlineLevel="2" x14ac:dyDescent="0.25">
      <c r="A1864" s="5">
        <v>25214</v>
      </c>
      <c r="B1864" s="106" t="s">
        <v>392</v>
      </c>
      <c r="C1864" s="5" t="s">
        <v>194</v>
      </c>
      <c r="D1864" s="5" t="s">
        <v>179</v>
      </c>
      <c r="E1864" s="5" t="s">
        <v>180</v>
      </c>
      <c r="F1864" s="5">
        <v>2020</v>
      </c>
      <c r="G1864" s="5" t="s">
        <v>3</v>
      </c>
      <c r="H1864" s="6">
        <v>6.9</v>
      </c>
      <c r="I1864" s="6">
        <v>6.72</v>
      </c>
      <c r="J1864" s="6">
        <v>134.4</v>
      </c>
      <c r="K1864" s="6">
        <v>20</v>
      </c>
      <c r="L1864" s="5" t="s">
        <v>4</v>
      </c>
    </row>
    <row r="1865" spans="1:12" outlineLevel="2" x14ac:dyDescent="0.25">
      <c r="A1865" s="1">
        <v>25214</v>
      </c>
      <c r="B1865" s="74" t="s">
        <v>392</v>
      </c>
      <c r="C1865" s="1" t="s">
        <v>194</v>
      </c>
      <c r="D1865" s="1" t="s">
        <v>179</v>
      </c>
      <c r="E1865" s="1" t="s">
        <v>180</v>
      </c>
      <c r="F1865" s="1">
        <v>2020</v>
      </c>
      <c r="G1865" s="1" t="s">
        <v>11</v>
      </c>
      <c r="H1865" s="3">
        <v>5.9</v>
      </c>
      <c r="I1865" s="3">
        <v>5.9</v>
      </c>
      <c r="J1865" s="3">
        <v>165.20000000000002</v>
      </c>
      <c r="K1865" s="3">
        <v>28</v>
      </c>
      <c r="L1865" s="1" t="s">
        <v>4</v>
      </c>
    </row>
    <row r="1866" spans="1:12" outlineLevel="2" x14ac:dyDescent="0.25">
      <c r="A1866" s="1">
        <v>25295</v>
      </c>
      <c r="B1866" s="74" t="s">
        <v>392</v>
      </c>
      <c r="C1866" s="1" t="s">
        <v>178</v>
      </c>
      <c r="D1866" s="1" t="s">
        <v>179</v>
      </c>
      <c r="E1866" s="1" t="s">
        <v>180</v>
      </c>
      <c r="F1866" s="1">
        <v>2020</v>
      </c>
      <c r="G1866" s="1" t="s">
        <v>11</v>
      </c>
      <c r="H1866" s="3">
        <v>1</v>
      </c>
      <c r="I1866" s="3">
        <v>1</v>
      </c>
      <c r="J1866" s="3">
        <v>5</v>
      </c>
      <c r="K1866" s="3">
        <v>5</v>
      </c>
      <c r="L1866" s="1" t="s">
        <v>4</v>
      </c>
    </row>
    <row r="1867" spans="1:12" outlineLevel="1" x14ac:dyDescent="0.25">
      <c r="A1867" s="107"/>
      <c r="B1867" s="108"/>
      <c r="C1867" s="107"/>
      <c r="D1867" s="107"/>
      <c r="E1867" s="109" t="s">
        <v>540</v>
      </c>
      <c r="F1867" s="107"/>
      <c r="G1867" s="107"/>
      <c r="H1867" s="110">
        <f>SUBTOTAL(9,H1864:H1866)</f>
        <v>13.8</v>
      </c>
      <c r="I1867" s="110">
        <f>SUBTOTAL(9,I1864:I1866)</f>
        <v>13.620000000000001</v>
      </c>
      <c r="J1867" s="110">
        <f>SUBTOTAL(9,J1864:J1866)</f>
        <v>304.60000000000002</v>
      </c>
      <c r="K1867" s="110"/>
      <c r="L1867" s="107"/>
    </row>
    <row r="1868" spans="1:12" outlineLevel="2" x14ac:dyDescent="0.25">
      <c r="A1868" s="5">
        <v>25126</v>
      </c>
      <c r="B1868" s="106" t="s">
        <v>392</v>
      </c>
      <c r="C1868" s="5" t="s">
        <v>104</v>
      </c>
      <c r="D1868" s="5" t="s">
        <v>102</v>
      </c>
      <c r="E1868" s="5" t="s">
        <v>103</v>
      </c>
      <c r="F1868" s="5">
        <v>2020</v>
      </c>
      <c r="G1868" s="5" t="s">
        <v>11</v>
      </c>
      <c r="H1868" s="6">
        <v>12.3</v>
      </c>
      <c r="I1868" s="6">
        <v>12.3</v>
      </c>
      <c r="J1868" s="6">
        <v>307.5</v>
      </c>
      <c r="K1868" s="6">
        <v>25</v>
      </c>
      <c r="L1868" s="5" t="s">
        <v>4</v>
      </c>
    </row>
    <row r="1869" spans="1:12" outlineLevel="2" x14ac:dyDescent="0.25">
      <c r="A1869" s="1">
        <v>25126</v>
      </c>
      <c r="B1869" s="74" t="s">
        <v>392</v>
      </c>
      <c r="C1869" s="1" t="s">
        <v>104</v>
      </c>
      <c r="D1869" s="1" t="s">
        <v>102</v>
      </c>
      <c r="E1869" s="1" t="s">
        <v>103</v>
      </c>
      <c r="F1869" s="1">
        <v>2020</v>
      </c>
      <c r="G1869" s="1" t="s">
        <v>3</v>
      </c>
      <c r="H1869" s="3">
        <v>11.3</v>
      </c>
      <c r="I1869" s="3">
        <v>11.3</v>
      </c>
      <c r="J1869" s="3">
        <v>282.5</v>
      </c>
      <c r="K1869" s="3">
        <v>25</v>
      </c>
      <c r="L1869" s="1" t="s">
        <v>4</v>
      </c>
    </row>
    <row r="1870" spans="1:12" outlineLevel="2" x14ac:dyDescent="0.25">
      <c r="A1870" s="1">
        <v>25214</v>
      </c>
      <c r="B1870" s="74" t="s">
        <v>392</v>
      </c>
      <c r="C1870" s="1" t="s">
        <v>194</v>
      </c>
      <c r="D1870" s="1" t="s">
        <v>102</v>
      </c>
      <c r="E1870" s="1" t="s">
        <v>103</v>
      </c>
      <c r="F1870" s="1">
        <v>2020</v>
      </c>
      <c r="G1870" s="1" t="s">
        <v>3</v>
      </c>
      <c r="H1870" s="3">
        <v>2.2000000000000002</v>
      </c>
      <c r="I1870" s="3">
        <v>2.16</v>
      </c>
      <c r="J1870" s="3">
        <v>108</v>
      </c>
      <c r="K1870" s="3">
        <v>50</v>
      </c>
      <c r="L1870" s="1" t="s">
        <v>4</v>
      </c>
    </row>
    <row r="1871" spans="1:12" outlineLevel="2" x14ac:dyDescent="0.25">
      <c r="A1871" s="1">
        <v>25214</v>
      </c>
      <c r="B1871" s="74" t="s">
        <v>392</v>
      </c>
      <c r="C1871" s="1" t="s">
        <v>194</v>
      </c>
      <c r="D1871" s="1" t="s">
        <v>102</v>
      </c>
      <c r="E1871" s="1" t="s">
        <v>103</v>
      </c>
      <c r="F1871" s="1">
        <v>2020</v>
      </c>
      <c r="G1871" s="1" t="s">
        <v>11</v>
      </c>
      <c r="H1871" s="3">
        <v>2</v>
      </c>
      <c r="I1871" s="3">
        <v>2</v>
      </c>
      <c r="J1871" s="3">
        <v>100</v>
      </c>
      <c r="K1871" s="3">
        <v>50</v>
      </c>
      <c r="L1871" s="1" t="s">
        <v>4</v>
      </c>
    </row>
    <row r="1872" spans="1:12" outlineLevel="2" x14ac:dyDescent="0.25">
      <c r="A1872" s="1">
        <v>25473</v>
      </c>
      <c r="B1872" s="74" t="s">
        <v>393</v>
      </c>
      <c r="C1872" s="1" t="s">
        <v>95</v>
      </c>
      <c r="D1872" s="1" t="s">
        <v>102</v>
      </c>
      <c r="E1872" s="1" t="s">
        <v>103</v>
      </c>
      <c r="F1872" s="1">
        <v>2020</v>
      </c>
      <c r="G1872" s="1" t="s">
        <v>3</v>
      </c>
      <c r="H1872" s="3">
        <v>70</v>
      </c>
      <c r="I1872" s="3">
        <v>70</v>
      </c>
      <c r="J1872" s="3">
        <v>1750</v>
      </c>
      <c r="K1872" s="3">
        <v>25</v>
      </c>
      <c r="L1872" s="1" t="s">
        <v>4</v>
      </c>
    </row>
    <row r="1873" spans="1:12" outlineLevel="1" x14ac:dyDescent="0.25">
      <c r="A1873" s="107"/>
      <c r="B1873" s="108"/>
      <c r="C1873" s="107"/>
      <c r="D1873" s="107"/>
      <c r="E1873" s="109" t="s">
        <v>541</v>
      </c>
      <c r="F1873" s="107"/>
      <c r="G1873" s="107"/>
      <c r="H1873" s="110">
        <f>SUBTOTAL(9,H1868:H1872)</f>
        <v>97.8</v>
      </c>
      <c r="I1873" s="110">
        <f>SUBTOTAL(9,I1868:I1872)</f>
        <v>97.76</v>
      </c>
      <c r="J1873" s="110">
        <f>SUBTOTAL(9,J1868:J1872)</f>
        <v>2548</v>
      </c>
      <c r="K1873" s="110"/>
      <c r="L1873" s="107"/>
    </row>
    <row r="1874" spans="1:12" outlineLevel="2" x14ac:dyDescent="0.25">
      <c r="A1874" s="5">
        <v>25019</v>
      </c>
      <c r="B1874" s="105" t="s">
        <v>386</v>
      </c>
      <c r="C1874" s="5" t="s">
        <v>149</v>
      </c>
      <c r="D1874" s="5" t="s">
        <v>70</v>
      </c>
      <c r="E1874" s="5" t="s">
        <v>71</v>
      </c>
      <c r="F1874" s="5">
        <v>2020</v>
      </c>
      <c r="G1874" s="5" t="s">
        <v>3</v>
      </c>
      <c r="H1874" s="6">
        <v>0</v>
      </c>
      <c r="I1874" s="6">
        <v>0</v>
      </c>
      <c r="J1874" s="6">
        <v>0</v>
      </c>
      <c r="K1874" s="6">
        <v>0</v>
      </c>
      <c r="L1874" s="5" t="s">
        <v>4</v>
      </c>
    </row>
    <row r="1875" spans="1:12" outlineLevel="2" x14ac:dyDescent="0.25">
      <c r="A1875" s="1">
        <v>25019</v>
      </c>
      <c r="B1875" s="73" t="s">
        <v>386</v>
      </c>
      <c r="C1875" s="1" t="s">
        <v>149</v>
      </c>
      <c r="D1875" s="1" t="s">
        <v>70</v>
      </c>
      <c r="E1875" s="1" t="s">
        <v>71</v>
      </c>
      <c r="F1875" s="1">
        <v>2020</v>
      </c>
      <c r="G1875" s="1" t="s">
        <v>11</v>
      </c>
      <c r="H1875" s="3">
        <v>0</v>
      </c>
      <c r="I1875" s="3">
        <v>0</v>
      </c>
      <c r="J1875" s="3">
        <v>0</v>
      </c>
      <c r="K1875" s="3">
        <v>0</v>
      </c>
      <c r="L1875" s="1" t="s">
        <v>4</v>
      </c>
    </row>
    <row r="1876" spans="1:12" outlineLevel="2" x14ac:dyDescent="0.25">
      <c r="A1876" s="1">
        <v>25126</v>
      </c>
      <c r="B1876" s="74" t="s">
        <v>392</v>
      </c>
      <c r="C1876" s="1" t="s">
        <v>104</v>
      </c>
      <c r="D1876" s="1" t="s">
        <v>70</v>
      </c>
      <c r="E1876" s="1" t="s">
        <v>71</v>
      </c>
      <c r="F1876" s="1">
        <v>2020</v>
      </c>
      <c r="G1876" s="1" t="s">
        <v>11</v>
      </c>
      <c r="H1876" s="3">
        <v>0.4</v>
      </c>
      <c r="I1876" s="3">
        <v>0.4</v>
      </c>
      <c r="J1876" s="3">
        <v>12</v>
      </c>
      <c r="K1876" s="3">
        <v>30</v>
      </c>
      <c r="L1876" s="1" t="s">
        <v>4</v>
      </c>
    </row>
    <row r="1877" spans="1:12" outlineLevel="2" x14ac:dyDescent="0.25">
      <c r="A1877" s="1">
        <v>25126</v>
      </c>
      <c r="B1877" s="74" t="s">
        <v>392</v>
      </c>
      <c r="C1877" s="1" t="s">
        <v>104</v>
      </c>
      <c r="D1877" s="1" t="s">
        <v>70</v>
      </c>
      <c r="E1877" s="1" t="s">
        <v>71</v>
      </c>
      <c r="F1877" s="1">
        <v>2020</v>
      </c>
      <c r="G1877" s="1" t="s">
        <v>3</v>
      </c>
      <c r="H1877" s="3">
        <v>0.3</v>
      </c>
      <c r="I1877" s="3">
        <v>0.3</v>
      </c>
      <c r="J1877" s="3">
        <v>9</v>
      </c>
      <c r="K1877" s="3">
        <v>30</v>
      </c>
      <c r="L1877" s="1" t="s">
        <v>4</v>
      </c>
    </row>
    <row r="1878" spans="1:12" outlineLevel="2" x14ac:dyDescent="0.25">
      <c r="A1878" s="1">
        <v>25758</v>
      </c>
      <c r="B1878" s="74" t="s">
        <v>392</v>
      </c>
      <c r="C1878" s="1" t="s">
        <v>111</v>
      </c>
      <c r="D1878" s="1" t="s">
        <v>70</v>
      </c>
      <c r="E1878" s="1" t="s">
        <v>71</v>
      </c>
      <c r="F1878" s="1">
        <v>2020</v>
      </c>
      <c r="G1878" s="1" t="s">
        <v>3</v>
      </c>
      <c r="H1878" s="3">
        <v>4</v>
      </c>
      <c r="I1878" s="3">
        <v>4</v>
      </c>
      <c r="J1878" s="3">
        <v>64</v>
      </c>
      <c r="K1878" s="3">
        <v>16</v>
      </c>
      <c r="L1878" s="1" t="s">
        <v>4</v>
      </c>
    </row>
    <row r="1879" spans="1:12" outlineLevel="2" x14ac:dyDescent="0.25">
      <c r="A1879" s="1">
        <v>25430</v>
      </c>
      <c r="B1879" s="74" t="s">
        <v>393</v>
      </c>
      <c r="C1879" s="1" t="s">
        <v>67</v>
      </c>
      <c r="D1879" s="1" t="s">
        <v>70</v>
      </c>
      <c r="E1879" s="1" t="s">
        <v>71</v>
      </c>
      <c r="F1879" s="1">
        <v>2020</v>
      </c>
      <c r="G1879" s="1" t="s">
        <v>3</v>
      </c>
      <c r="H1879" s="3">
        <v>113.3</v>
      </c>
      <c r="I1879" s="3">
        <v>109.9</v>
      </c>
      <c r="J1879" s="3">
        <v>3670.66</v>
      </c>
      <c r="K1879" s="3">
        <v>33.4</v>
      </c>
      <c r="L1879" s="1" t="s">
        <v>4</v>
      </c>
    </row>
    <row r="1880" spans="1:12" outlineLevel="2" x14ac:dyDescent="0.25">
      <c r="A1880" s="1">
        <v>25430</v>
      </c>
      <c r="B1880" s="74" t="s">
        <v>393</v>
      </c>
      <c r="C1880" s="1" t="s">
        <v>67</v>
      </c>
      <c r="D1880" s="1" t="s">
        <v>70</v>
      </c>
      <c r="E1880" s="1" t="s">
        <v>71</v>
      </c>
      <c r="F1880" s="1">
        <v>2020</v>
      </c>
      <c r="G1880" s="1" t="s">
        <v>11</v>
      </c>
      <c r="H1880" s="3">
        <v>109.9</v>
      </c>
      <c r="I1880" s="3">
        <v>107.7</v>
      </c>
      <c r="J1880" s="3">
        <v>3597.18</v>
      </c>
      <c r="K1880" s="3">
        <v>33.4</v>
      </c>
      <c r="L1880" s="1" t="s">
        <v>4</v>
      </c>
    </row>
    <row r="1881" spans="1:12" outlineLevel="1" x14ac:dyDescent="0.25">
      <c r="A1881" s="107"/>
      <c r="B1881" s="108"/>
      <c r="C1881" s="107"/>
      <c r="D1881" s="107"/>
      <c r="E1881" s="109" t="s">
        <v>542</v>
      </c>
      <c r="F1881" s="107"/>
      <c r="G1881" s="107"/>
      <c r="H1881" s="110">
        <f>SUBTOTAL(9,H1874:H1880)</f>
        <v>227.9</v>
      </c>
      <c r="I1881" s="110">
        <f>SUBTOTAL(9,I1874:I1880)</f>
        <v>222.3</v>
      </c>
      <c r="J1881" s="110">
        <f>SUBTOTAL(9,J1874:J1880)</f>
        <v>7352.84</v>
      </c>
      <c r="K1881" s="110"/>
      <c r="L1881" s="107"/>
    </row>
    <row r="1882" spans="1:12" outlineLevel="2" x14ac:dyDescent="0.25">
      <c r="A1882" s="5">
        <v>25019</v>
      </c>
      <c r="B1882" s="105" t="s">
        <v>386</v>
      </c>
      <c r="C1882" s="5" t="s">
        <v>149</v>
      </c>
      <c r="D1882" s="5" t="s">
        <v>48</v>
      </c>
      <c r="E1882" s="5" t="s">
        <v>49</v>
      </c>
      <c r="F1882" s="5">
        <v>2020</v>
      </c>
      <c r="G1882" s="5" t="s">
        <v>3</v>
      </c>
      <c r="H1882" s="6">
        <v>0</v>
      </c>
      <c r="I1882" s="6">
        <v>0</v>
      </c>
      <c r="J1882" s="6">
        <v>0</v>
      </c>
      <c r="K1882" s="6">
        <v>0</v>
      </c>
      <c r="L1882" s="5" t="s">
        <v>50</v>
      </c>
    </row>
    <row r="1883" spans="1:12" outlineLevel="2" x14ac:dyDescent="0.25">
      <c r="A1883" s="1">
        <v>25019</v>
      </c>
      <c r="B1883" s="73" t="s">
        <v>386</v>
      </c>
      <c r="C1883" s="1" t="s">
        <v>149</v>
      </c>
      <c r="D1883" s="1" t="s">
        <v>48</v>
      </c>
      <c r="E1883" s="1" t="s">
        <v>49</v>
      </c>
      <c r="F1883" s="1">
        <v>2020</v>
      </c>
      <c r="G1883" s="1" t="s">
        <v>11</v>
      </c>
      <c r="H1883" s="3">
        <v>0</v>
      </c>
      <c r="I1883" s="3">
        <v>0</v>
      </c>
      <c r="J1883" s="3">
        <v>0</v>
      </c>
      <c r="K1883" s="3">
        <v>0</v>
      </c>
      <c r="L1883" s="1" t="s">
        <v>50</v>
      </c>
    </row>
    <row r="1884" spans="1:12" outlineLevel="2" x14ac:dyDescent="0.25">
      <c r="A1884" s="1">
        <v>25312</v>
      </c>
      <c r="B1884" s="74" t="s">
        <v>395</v>
      </c>
      <c r="C1884" s="1" t="s">
        <v>41</v>
      </c>
      <c r="D1884" s="1" t="s">
        <v>48</v>
      </c>
      <c r="E1884" s="1" t="s">
        <v>49</v>
      </c>
      <c r="F1884" s="1">
        <v>2020</v>
      </c>
      <c r="G1884" s="1" t="s">
        <v>11</v>
      </c>
      <c r="H1884" s="3">
        <v>5</v>
      </c>
      <c r="I1884" s="3">
        <v>5</v>
      </c>
      <c r="J1884" s="3">
        <v>10</v>
      </c>
      <c r="K1884" s="3">
        <v>2</v>
      </c>
      <c r="L1884" s="1" t="s">
        <v>50</v>
      </c>
    </row>
    <row r="1885" spans="1:12" outlineLevel="2" x14ac:dyDescent="0.25">
      <c r="A1885" s="1">
        <v>25312</v>
      </c>
      <c r="B1885" s="74" t="s">
        <v>395</v>
      </c>
      <c r="C1885" s="1" t="s">
        <v>41</v>
      </c>
      <c r="D1885" s="1" t="s">
        <v>48</v>
      </c>
      <c r="E1885" s="1" t="s">
        <v>49</v>
      </c>
      <c r="F1885" s="1">
        <v>2020</v>
      </c>
      <c r="G1885" s="1" t="s">
        <v>3</v>
      </c>
      <c r="H1885" s="3">
        <v>3</v>
      </c>
      <c r="I1885" s="3">
        <v>3</v>
      </c>
      <c r="J1885" s="3">
        <v>12</v>
      </c>
      <c r="K1885" s="3">
        <v>4</v>
      </c>
      <c r="L1885" s="1" t="s">
        <v>50</v>
      </c>
    </row>
    <row r="1886" spans="1:12" outlineLevel="1" x14ac:dyDescent="0.25">
      <c r="A1886" s="107"/>
      <c r="B1886" s="108"/>
      <c r="C1886" s="107"/>
      <c r="D1886" s="107"/>
      <c r="E1886" s="109" t="s">
        <v>543</v>
      </c>
      <c r="F1886" s="107"/>
      <c r="G1886" s="107"/>
      <c r="H1886" s="110">
        <f>SUBTOTAL(9,H1882:H1885)</f>
        <v>8</v>
      </c>
      <c r="I1886" s="110">
        <f>SUBTOTAL(9,I1882:I1885)</f>
        <v>8</v>
      </c>
      <c r="J1886" s="110">
        <f>SUBTOTAL(9,J1882:J1885)</f>
        <v>22</v>
      </c>
      <c r="K1886" s="110"/>
      <c r="L1886" s="107"/>
    </row>
    <row r="1887" spans="1:12" outlineLevel="2" x14ac:dyDescent="0.25">
      <c r="A1887" s="112">
        <v>25736</v>
      </c>
      <c r="B1887" s="116" t="s">
        <v>384</v>
      </c>
      <c r="C1887" s="112" t="s">
        <v>121</v>
      </c>
      <c r="D1887" s="112" t="s">
        <v>369</v>
      </c>
      <c r="E1887" s="112" t="s">
        <v>369</v>
      </c>
      <c r="F1887" s="112">
        <v>2020</v>
      </c>
      <c r="G1887" s="112"/>
      <c r="H1887" s="112">
        <v>59</v>
      </c>
      <c r="I1887" s="112">
        <v>59</v>
      </c>
      <c r="J1887" s="112" t="s">
        <v>225</v>
      </c>
      <c r="K1887" s="112"/>
      <c r="L1887" s="112" t="s">
        <v>50</v>
      </c>
    </row>
    <row r="1888" spans="1:12" outlineLevel="2" x14ac:dyDescent="0.25">
      <c r="A1888" s="114">
        <v>25772</v>
      </c>
      <c r="B1888" s="117" t="s">
        <v>384</v>
      </c>
      <c r="C1888" s="114" t="s">
        <v>38</v>
      </c>
      <c r="D1888" s="114" t="s">
        <v>369</v>
      </c>
      <c r="E1888" s="114" t="s">
        <v>369</v>
      </c>
      <c r="F1888" s="114">
        <v>2020</v>
      </c>
      <c r="G1888" s="114"/>
      <c r="H1888" s="114">
        <v>138</v>
      </c>
      <c r="I1888" s="114">
        <v>138</v>
      </c>
      <c r="J1888" s="114" t="s">
        <v>225</v>
      </c>
      <c r="K1888" s="114"/>
      <c r="L1888" s="114" t="s">
        <v>50</v>
      </c>
    </row>
    <row r="1889" spans="1:12" outlineLevel="2" x14ac:dyDescent="0.25">
      <c r="A1889" s="114">
        <v>25200</v>
      </c>
      <c r="B1889" s="115" t="s">
        <v>392</v>
      </c>
      <c r="C1889" s="114" t="s">
        <v>77</v>
      </c>
      <c r="D1889" s="114" t="s">
        <v>369</v>
      </c>
      <c r="E1889" s="114" t="s">
        <v>369</v>
      </c>
      <c r="F1889" s="114">
        <v>2020</v>
      </c>
      <c r="G1889" s="114"/>
      <c r="H1889" s="114">
        <v>69</v>
      </c>
      <c r="I1889" s="114">
        <v>67</v>
      </c>
      <c r="J1889" s="114"/>
      <c r="K1889" s="114"/>
      <c r="L1889" s="114" t="s">
        <v>50</v>
      </c>
    </row>
    <row r="1890" spans="1:12" outlineLevel="2" x14ac:dyDescent="0.25">
      <c r="A1890" s="114">
        <v>25486</v>
      </c>
      <c r="B1890" s="115" t="s">
        <v>392</v>
      </c>
      <c r="C1890" s="114" t="s">
        <v>172</v>
      </c>
      <c r="D1890" s="114" t="s">
        <v>369</v>
      </c>
      <c r="E1890" s="114" t="s">
        <v>369</v>
      </c>
      <c r="F1890" s="114">
        <v>2020</v>
      </c>
      <c r="G1890" s="114"/>
      <c r="H1890" s="114">
        <v>164</v>
      </c>
      <c r="I1890" s="114">
        <v>164</v>
      </c>
      <c r="J1890" s="114" t="s">
        <v>225</v>
      </c>
      <c r="K1890" s="114"/>
      <c r="L1890" s="114" t="s">
        <v>50</v>
      </c>
    </row>
    <row r="1891" spans="1:12" outlineLevel="2" x14ac:dyDescent="0.25">
      <c r="A1891" s="114">
        <v>25430</v>
      </c>
      <c r="B1891" s="115" t="s">
        <v>393</v>
      </c>
      <c r="C1891" s="114" t="s">
        <v>67</v>
      </c>
      <c r="D1891" s="114" t="s">
        <v>369</v>
      </c>
      <c r="E1891" s="114" t="s">
        <v>369</v>
      </c>
      <c r="F1891" s="114">
        <v>2020</v>
      </c>
      <c r="G1891" s="114"/>
      <c r="H1891" s="114">
        <v>310</v>
      </c>
      <c r="I1891" s="114">
        <v>310</v>
      </c>
      <c r="J1891" s="114" t="s">
        <v>225</v>
      </c>
      <c r="K1891" s="114"/>
      <c r="L1891" s="114" t="s">
        <v>50</v>
      </c>
    </row>
    <row r="1892" spans="1:12" outlineLevel="2" x14ac:dyDescent="0.25">
      <c r="A1892" s="114">
        <v>25754</v>
      </c>
      <c r="B1892" s="115" t="s">
        <v>394</v>
      </c>
      <c r="C1892" s="114" t="s">
        <v>210</v>
      </c>
      <c r="D1892" s="114" t="s">
        <v>369</v>
      </c>
      <c r="E1892" s="114" t="s">
        <v>369</v>
      </c>
      <c r="F1892" s="114">
        <v>2020</v>
      </c>
      <c r="G1892" s="114"/>
      <c r="H1892" s="114">
        <v>68</v>
      </c>
      <c r="I1892" s="114">
        <v>48</v>
      </c>
      <c r="J1892" s="114" t="s">
        <v>225</v>
      </c>
      <c r="K1892" s="114"/>
      <c r="L1892" s="114" t="s">
        <v>50</v>
      </c>
    </row>
    <row r="1893" spans="1:12" outlineLevel="2" x14ac:dyDescent="0.25">
      <c r="A1893" s="114">
        <v>25754</v>
      </c>
      <c r="B1893" s="115" t="s">
        <v>394</v>
      </c>
      <c r="C1893" s="114" t="s">
        <v>210</v>
      </c>
      <c r="D1893" s="114" t="s">
        <v>369</v>
      </c>
      <c r="E1893" s="114" t="s">
        <v>369</v>
      </c>
      <c r="F1893" s="114">
        <v>2020</v>
      </c>
      <c r="G1893" s="114"/>
      <c r="H1893" s="114">
        <v>46</v>
      </c>
      <c r="I1893" s="114">
        <v>41</v>
      </c>
      <c r="J1893" s="114" t="s">
        <v>225</v>
      </c>
      <c r="K1893" s="114"/>
      <c r="L1893" s="114" t="s">
        <v>50</v>
      </c>
    </row>
    <row r="1894" spans="1:12" outlineLevel="2" x14ac:dyDescent="0.25">
      <c r="A1894" s="114">
        <v>25843</v>
      </c>
      <c r="B1894" s="115" t="s">
        <v>397</v>
      </c>
      <c r="C1894" s="114" t="s">
        <v>33</v>
      </c>
      <c r="D1894" s="114" t="s">
        <v>369</v>
      </c>
      <c r="E1894" s="114" t="s">
        <v>369</v>
      </c>
      <c r="F1894" s="114">
        <v>2020</v>
      </c>
      <c r="G1894" s="114"/>
      <c r="H1894" s="114">
        <v>2.5</v>
      </c>
      <c r="I1894" s="114">
        <v>2.5</v>
      </c>
      <c r="J1894" s="114" t="s">
        <v>225</v>
      </c>
      <c r="K1894" s="114"/>
      <c r="L1894" s="114" t="s">
        <v>50</v>
      </c>
    </row>
    <row r="1895" spans="1:12" outlineLevel="1" x14ac:dyDescent="0.25">
      <c r="A1895" s="107"/>
      <c r="B1895" s="108"/>
      <c r="C1895" s="107"/>
      <c r="D1895" s="107"/>
      <c r="E1895" s="109" t="s">
        <v>544</v>
      </c>
      <c r="F1895" s="107"/>
      <c r="G1895" s="107"/>
      <c r="H1895" s="107">
        <f>SUBTOTAL(9,H1887:H1894)</f>
        <v>856.5</v>
      </c>
      <c r="I1895" s="107">
        <f>SUBTOTAL(9,I1887:I1894)</f>
        <v>829.5</v>
      </c>
      <c r="J1895" s="107">
        <f>SUBTOTAL(9,J1887:J1894)</f>
        <v>0</v>
      </c>
      <c r="K1895" s="107"/>
      <c r="L1895" s="107"/>
    </row>
    <row r="1896" spans="1:12" outlineLevel="2" x14ac:dyDescent="0.25">
      <c r="A1896" s="5">
        <v>25312</v>
      </c>
      <c r="B1896" s="106" t="s">
        <v>395</v>
      </c>
      <c r="C1896" s="5" t="s">
        <v>41</v>
      </c>
      <c r="D1896" s="5" t="s">
        <v>280</v>
      </c>
      <c r="E1896" s="5" t="s">
        <v>281</v>
      </c>
      <c r="F1896" s="5">
        <v>2020</v>
      </c>
      <c r="G1896" s="5" t="s">
        <v>3</v>
      </c>
      <c r="H1896" s="6">
        <v>12</v>
      </c>
      <c r="I1896" s="6">
        <v>10</v>
      </c>
      <c r="J1896" s="6">
        <v>80</v>
      </c>
      <c r="K1896" s="6">
        <v>8</v>
      </c>
      <c r="L1896" s="5" t="s">
        <v>4</v>
      </c>
    </row>
    <row r="1897" spans="1:12" outlineLevel="1" x14ac:dyDescent="0.25">
      <c r="A1897" s="107"/>
      <c r="B1897" s="108"/>
      <c r="C1897" s="107"/>
      <c r="D1897" s="107"/>
      <c r="E1897" s="109" t="s">
        <v>545</v>
      </c>
      <c r="F1897" s="107"/>
      <c r="G1897" s="107"/>
      <c r="H1897" s="110">
        <f>SUBTOTAL(9,H1896:H1896)</f>
        <v>12</v>
      </c>
      <c r="I1897" s="110">
        <f>SUBTOTAL(9,I1896:I1896)</f>
        <v>10</v>
      </c>
      <c r="J1897" s="110">
        <f>SUBTOTAL(9,J1896:J1896)</f>
        <v>80</v>
      </c>
      <c r="K1897" s="110"/>
      <c r="L1897" s="107"/>
    </row>
    <row r="1898" spans="1:12" outlineLevel="2" x14ac:dyDescent="0.25">
      <c r="A1898" s="5">
        <v>25898</v>
      </c>
      <c r="B1898" s="106" t="s">
        <v>393</v>
      </c>
      <c r="C1898" s="5" t="s">
        <v>220</v>
      </c>
      <c r="D1898" s="5" t="s">
        <v>282</v>
      </c>
      <c r="E1898" s="5" t="s">
        <v>283</v>
      </c>
      <c r="F1898" s="5">
        <v>2020</v>
      </c>
      <c r="G1898" s="5" t="s">
        <v>225</v>
      </c>
      <c r="H1898" s="6">
        <v>33</v>
      </c>
      <c r="I1898" s="6">
        <v>28</v>
      </c>
      <c r="J1898" s="6"/>
      <c r="K1898" s="6"/>
      <c r="L1898" s="5" t="s">
        <v>50</v>
      </c>
    </row>
    <row r="1899" spans="1:12" outlineLevel="2" x14ac:dyDescent="0.25">
      <c r="A1899" s="114">
        <v>25312</v>
      </c>
      <c r="B1899" s="115" t="s">
        <v>395</v>
      </c>
      <c r="C1899" s="114" t="s">
        <v>41</v>
      </c>
      <c r="D1899" s="114" t="s">
        <v>282</v>
      </c>
      <c r="E1899" s="114" t="s">
        <v>283</v>
      </c>
      <c r="F1899" s="114">
        <v>2020</v>
      </c>
      <c r="G1899" s="114" t="s">
        <v>225</v>
      </c>
      <c r="H1899" s="20">
        <v>1</v>
      </c>
      <c r="I1899" s="20">
        <v>1</v>
      </c>
      <c r="J1899" s="20"/>
      <c r="K1899" s="20"/>
      <c r="L1899" s="114" t="s">
        <v>50</v>
      </c>
    </row>
    <row r="1900" spans="1:12" outlineLevel="2" x14ac:dyDescent="0.25">
      <c r="A1900" s="114">
        <v>25123</v>
      </c>
      <c r="B1900" s="115" t="s">
        <v>396</v>
      </c>
      <c r="C1900" s="114" t="s">
        <v>152</v>
      </c>
      <c r="D1900" s="114" t="s">
        <v>282</v>
      </c>
      <c r="E1900" s="114" t="s">
        <v>283</v>
      </c>
      <c r="F1900" s="114">
        <v>2020</v>
      </c>
      <c r="G1900" s="114" t="s">
        <v>225</v>
      </c>
      <c r="H1900" s="20">
        <v>132</v>
      </c>
      <c r="I1900" s="20">
        <v>124</v>
      </c>
      <c r="J1900" s="20"/>
      <c r="K1900" s="20"/>
      <c r="L1900" s="114" t="s">
        <v>50</v>
      </c>
    </row>
    <row r="1901" spans="1:12" outlineLevel="1" x14ac:dyDescent="0.25">
      <c r="A1901" s="107"/>
      <c r="B1901" s="108"/>
      <c r="C1901" s="107"/>
      <c r="D1901" s="107"/>
      <c r="E1901" s="109" t="s">
        <v>546</v>
      </c>
      <c r="F1901" s="107"/>
      <c r="G1901" s="107"/>
      <c r="H1901" s="110">
        <f>SUBTOTAL(9,H1898:H1900)</f>
        <v>166</v>
      </c>
      <c r="I1901" s="110">
        <f>SUBTOTAL(9,I1898:I1900)</f>
        <v>153</v>
      </c>
      <c r="J1901" s="110">
        <f>SUBTOTAL(9,J1898:J1900)</f>
        <v>0</v>
      </c>
      <c r="K1901" s="110"/>
      <c r="L1901" s="107"/>
    </row>
    <row r="1902" spans="1:12" outlineLevel="2" x14ac:dyDescent="0.25">
      <c r="A1902" s="5">
        <v>25001</v>
      </c>
      <c r="B1902" s="105" t="s">
        <v>383</v>
      </c>
      <c r="C1902" s="5" t="s">
        <v>128</v>
      </c>
      <c r="D1902" s="5" t="s">
        <v>242</v>
      </c>
      <c r="E1902" s="5" t="s">
        <v>243</v>
      </c>
      <c r="F1902" s="5">
        <v>2020</v>
      </c>
      <c r="G1902" s="5" t="s">
        <v>225</v>
      </c>
      <c r="H1902" s="6">
        <v>2.5</v>
      </c>
      <c r="I1902" s="6">
        <v>2.5</v>
      </c>
      <c r="J1902" s="6">
        <v>5</v>
      </c>
      <c r="K1902" s="6">
        <v>2</v>
      </c>
      <c r="L1902" s="5" t="s">
        <v>50</v>
      </c>
    </row>
    <row r="1903" spans="1:12" outlineLevel="2" x14ac:dyDescent="0.25">
      <c r="A1903" s="1">
        <v>25483</v>
      </c>
      <c r="B1903" s="73" t="s">
        <v>383</v>
      </c>
      <c r="C1903" s="1" t="s">
        <v>204</v>
      </c>
      <c r="D1903" s="1" t="s">
        <v>242</v>
      </c>
      <c r="E1903" s="1" t="s">
        <v>243</v>
      </c>
      <c r="F1903" s="1">
        <v>2020</v>
      </c>
      <c r="G1903" s="1" t="s">
        <v>225</v>
      </c>
      <c r="H1903" s="3">
        <v>12</v>
      </c>
      <c r="I1903" s="3">
        <v>7</v>
      </c>
      <c r="J1903" s="3">
        <v>144</v>
      </c>
      <c r="K1903" s="3">
        <v>12</v>
      </c>
      <c r="L1903" s="1" t="s">
        <v>50</v>
      </c>
    </row>
    <row r="1904" spans="1:12" outlineLevel="2" x14ac:dyDescent="0.25">
      <c r="A1904" s="1">
        <v>25095</v>
      </c>
      <c r="B1904" s="73" t="s">
        <v>388</v>
      </c>
      <c r="C1904" s="1" t="s">
        <v>80</v>
      </c>
      <c r="D1904" s="1" t="s">
        <v>242</v>
      </c>
      <c r="E1904" s="1" t="s">
        <v>243</v>
      </c>
      <c r="F1904" s="1">
        <v>2020</v>
      </c>
      <c r="G1904" s="1" t="s">
        <v>225</v>
      </c>
      <c r="H1904" s="3">
        <v>10</v>
      </c>
      <c r="I1904" s="3">
        <v>0</v>
      </c>
      <c r="J1904" s="3">
        <v>0</v>
      </c>
      <c r="K1904" s="3">
        <v>0</v>
      </c>
      <c r="L1904" s="1" t="s">
        <v>50</v>
      </c>
    </row>
    <row r="1905" spans="1:12" outlineLevel="2" x14ac:dyDescent="0.25">
      <c r="A1905" s="1">
        <v>25841</v>
      </c>
      <c r="B1905" s="73" t="s">
        <v>390</v>
      </c>
      <c r="C1905" s="1" t="s">
        <v>125</v>
      </c>
      <c r="D1905" s="1" t="s">
        <v>242</v>
      </c>
      <c r="E1905" s="1" t="s">
        <v>243</v>
      </c>
      <c r="F1905" s="1">
        <v>2020</v>
      </c>
      <c r="G1905" s="1" t="s">
        <v>225</v>
      </c>
      <c r="H1905" s="3">
        <v>8</v>
      </c>
      <c r="I1905" s="3">
        <v>4</v>
      </c>
      <c r="J1905" s="3">
        <v>70</v>
      </c>
      <c r="K1905" s="3">
        <v>10</v>
      </c>
      <c r="L1905" s="1" t="s">
        <v>50</v>
      </c>
    </row>
    <row r="1906" spans="1:12" outlineLevel="2" x14ac:dyDescent="0.25">
      <c r="A1906" s="1">
        <v>25513</v>
      </c>
      <c r="B1906" s="73" t="s">
        <v>391</v>
      </c>
      <c r="C1906" s="1" t="s">
        <v>21</v>
      </c>
      <c r="D1906" s="1" t="s">
        <v>242</v>
      </c>
      <c r="E1906" s="1" t="s">
        <v>243</v>
      </c>
      <c r="F1906" s="1">
        <v>2020</v>
      </c>
      <c r="G1906" s="1" t="s">
        <v>225</v>
      </c>
      <c r="H1906" s="3">
        <v>31</v>
      </c>
      <c r="I1906" s="3">
        <v>29</v>
      </c>
      <c r="J1906" s="3">
        <v>1015</v>
      </c>
      <c r="K1906" s="3">
        <v>35</v>
      </c>
      <c r="L1906" s="1" t="s">
        <v>50</v>
      </c>
    </row>
    <row r="1907" spans="1:12" outlineLevel="2" x14ac:dyDescent="0.25">
      <c r="A1907" s="1">
        <v>25871</v>
      </c>
      <c r="B1907" s="73" t="s">
        <v>391</v>
      </c>
      <c r="C1907" s="1" t="s">
        <v>159</v>
      </c>
      <c r="D1907" s="1" t="s">
        <v>242</v>
      </c>
      <c r="E1907" s="1" t="s">
        <v>243</v>
      </c>
      <c r="F1907" s="1">
        <v>2020</v>
      </c>
      <c r="G1907" s="1" t="s">
        <v>225</v>
      </c>
      <c r="H1907" s="3">
        <v>3.5</v>
      </c>
      <c r="I1907" s="3">
        <v>3</v>
      </c>
      <c r="J1907" s="3">
        <v>1.5</v>
      </c>
      <c r="K1907" s="3">
        <v>0.5</v>
      </c>
      <c r="L1907" s="1" t="s">
        <v>50</v>
      </c>
    </row>
    <row r="1908" spans="1:12" outlineLevel="2" x14ac:dyDescent="0.25">
      <c r="A1908" s="1">
        <v>25885</v>
      </c>
      <c r="B1908" s="73" t="s">
        <v>391</v>
      </c>
      <c r="C1908" s="1" t="s">
        <v>113</v>
      </c>
      <c r="D1908" s="1" t="s">
        <v>242</v>
      </c>
      <c r="E1908" s="1" t="s">
        <v>243</v>
      </c>
      <c r="F1908" s="1">
        <v>2020</v>
      </c>
      <c r="G1908" s="1" t="s">
        <v>225</v>
      </c>
      <c r="H1908" s="3">
        <v>14</v>
      </c>
      <c r="I1908" s="3">
        <v>14</v>
      </c>
      <c r="J1908" s="3">
        <v>280</v>
      </c>
      <c r="K1908" s="3">
        <v>20</v>
      </c>
      <c r="L1908" s="1" t="s">
        <v>50</v>
      </c>
    </row>
    <row r="1909" spans="1:12" outlineLevel="2" x14ac:dyDescent="0.25">
      <c r="A1909" s="1">
        <v>25123</v>
      </c>
      <c r="B1909" s="74" t="s">
        <v>396</v>
      </c>
      <c r="C1909" s="1" t="s">
        <v>152</v>
      </c>
      <c r="D1909" s="1" t="s">
        <v>242</v>
      </c>
      <c r="E1909" s="1" t="s">
        <v>243</v>
      </c>
      <c r="F1909" s="1">
        <v>2020</v>
      </c>
      <c r="G1909" s="1" t="s">
        <v>225</v>
      </c>
      <c r="H1909" s="3">
        <v>6</v>
      </c>
      <c r="I1909" s="3">
        <v>5</v>
      </c>
      <c r="J1909" s="3">
        <v>50</v>
      </c>
      <c r="K1909" s="3">
        <v>10</v>
      </c>
      <c r="L1909" s="1" t="s">
        <v>50</v>
      </c>
    </row>
    <row r="1910" spans="1:12" outlineLevel="2" x14ac:dyDescent="0.25">
      <c r="A1910" s="1">
        <v>25596</v>
      </c>
      <c r="B1910" s="74" t="s">
        <v>396</v>
      </c>
      <c r="C1910" s="1" t="s">
        <v>161</v>
      </c>
      <c r="D1910" s="1" t="s">
        <v>242</v>
      </c>
      <c r="E1910" s="1" t="s">
        <v>243</v>
      </c>
      <c r="F1910" s="1">
        <v>2020</v>
      </c>
      <c r="G1910" s="1" t="s">
        <v>225</v>
      </c>
      <c r="H1910" s="3">
        <v>10</v>
      </c>
      <c r="I1910" s="3">
        <v>10</v>
      </c>
      <c r="J1910" s="3">
        <v>300</v>
      </c>
      <c r="K1910" s="3">
        <v>30</v>
      </c>
      <c r="L1910" s="1" t="s">
        <v>50</v>
      </c>
    </row>
    <row r="1911" spans="1:12" outlineLevel="2" x14ac:dyDescent="0.25">
      <c r="A1911" s="1">
        <v>25288</v>
      </c>
      <c r="B1911" s="74" t="s">
        <v>397</v>
      </c>
      <c r="C1911" s="1" t="s">
        <v>218</v>
      </c>
      <c r="D1911" s="1" t="s">
        <v>242</v>
      </c>
      <c r="E1911" s="1" t="s">
        <v>243</v>
      </c>
      <c r="F1911" s="1">
        <v>2020</v>
      </c>
      <c r="G1911" s="1" t="s">
        <v>225</v>
      </c>
      <c r="H1911" s="3">
        <v>2</v>
      </c>
      <c r="I1911" s="3">
        <v>2</v>
      </c>
      <c r="J1911" s="3">
        <v>24</v>
      </c>
      <c r="K1911" s="3">
        <v>12</v>
      </c>
      <c r="L1911" s="1" t="s">
        <v>50</v>
      </c>
    </row>
    <row r="1912" spans="1:12" outlineLevel="2" x14ac:dyDescent="0.25">
      <c r="A1912" s="1">
        <v>25779</v>
      </c>
      <c r="B1912" s="74" t="s">
        <v>397</v>
      </c>
      <c r="C1912" s="1" t="s">
        <v>90</v>
      </c>
      <c r="D1912" s="1" t="s">
        <v>242</v>
      </c>
      <c r="E1912" s="1" t="s">
        <v>243</v>
      </c>
      <c r="F1912" s="1">
        <v>2020</v>
      </c>
      <c r="G1912" s="1" t="s">
        <v>225</v>
      </c>
      <c r="H1912" s="3">
        <v>2</v>
      </c>
      <c r="I1912" s="3">
        <v>2</v>
      </c>
      <c r="J1912" s="3">
        <v>10</v>
      </c>
      <c r="K1912" s="3">
        <v>5</v>
      </c>
      <c r="L1912" s="1" t="s">
        <v>50</v>
      </c>
    </row>
    <row r="1913" spans="1:12" outlineLevel="1" x14ac:dyDescent="0.25">
      <c r="A1913" s="107"/>
      <c r="B1913" s="108"/>
      <c r="C1913" s="107"/>
      <c r="D1913" s="107"/>
      <c r="E1913" s="109" t="s">
        <v>547</v>
      </c>
      <c r="F1913" s="107"/>
      <c r="G1913" s="107"/>
      <c r="H1913" s="110">
        <f>SUBTOTAL(9,H1902:H1912)</f>
        <v>101</v>
      </c>
      <c r="I1913" s="110">
        <f>SUBTOTAL(9,I1902:I1912)</f>
        <v>78.5</v>
      </c>
      <c r="J1913" s="110">
        <f>SUBTOTAL(9,J1902:J1912)</f>
        <v>1899.5</v>
      </c>
      <c r="K1913" s="110"/>
      <c r="L1913" s="107"/>
    </row>
    <row r="1914" spans="1:12" outlineLevel="2" x14ac:dyDescent="0.25">
      <c r="A1914" s="112">
        <v>25320</v>
      </c>
      <c r="B1914" s="116" t="s">
        <v>385</v>
      </c>
      <c r="C1914" s="112" t="s">
        <v>154</v>
      </c>
      <c r="D1914" s="112" t="s">
        <v>299</v>
      </c>
      <c r="E1914" s="112" t="s">
        <v>300</v>
      </c>
      <c r="F1914" s="112">
        <v>2020</v>
      </c>
      <c r="G1914" s="112" t="s">
        <v>225</v>
      </c>
      <c r="H1914" s="118">
        <v>32</v>
      </c>
      <c r="I1914" s="118">
        <v>30</v>
      </c>
      <c r="J1914" s="118"/>
      <c r="K1914" s="118"/>
      <c r="L1914" s="112" t="s">
        <v>50</v>
      </c>
    </row>
    <row r="1915" spans="1:12" outlineLevel="2" x14ac:dyDescent="0.25">
      <c r="A1915" s="114">
        <v>25805</v>
      </c>
      <c r="B1915" s="115" t="s">
        <v>395</v>
      </c>
      <c r="C1915" s="114" t="s">
        <v>59</v>
      </c>
      <c r="D1915" s="114" t="s">
        <v>300</v>
      </c>
      <c r="E1915" s="114" t="s">
        <v>300</v>
      </c>
      <c r="F1915" s="114">
        <v>2020</v>
      </c>
      <c r="G1915" s="114"/>
      <c r="H1915" s="114">
        <v>4</v>
      </c>
      <c r="I1915" s="114">
        <v>4</v>
      </c>
      <c r="J1915" s="114"/>
      <c r="K1915" s="114"/>
      <c r="L1915" s="114" t="s">
        <v>50</v>
      </c>
    </row>
    <row r="1916" spans="1:12" outlineLevel="2" x14ac:dyDescent="0.25">
      <c r="A1916" s="114">
        <v>25040</v>
      </c>
      <c r="B1916" s="115" t="s">
        <v>396</v>
      </c>
      <c r="C1916" s="114" t="s">
        <v>31</v>
      </c>
      <c r="D1916" s="114" t="s">
        <v>300</v>
      </c>
      <c r="E1916" s="114" t="s">
        <v>300</v>
      </c>
      <c r="F1916" s="114">
        <v>2020</v>
      </c>
      <c r="G1916" s="114"/>
      <c r="H1916" s="114">
        <v>10</v>
      </c>
      <c r="I1916" s="114">
        <v>10</v>
      </c>
      <c r="J1916" s="114" t="s">
        <v>225</v>
      </c>
      <c r="K1916" s="114"/>
      <c r="L1916" s="114" t="s">
        <v>50</v>
      </c>
    </row>
    <row r="1917" spans="1:12" outlineLevel="2" x14ac:dyDescent="0.25">
      <c r="A1917" s="114">
        <v>25596</v>
      </c>
      <c r="B1917" s="115" t="s">
        <v>396</v>
      </c>
      <c r="C1917" s="114" t="s">
        <v>161</v>
      </c>
      <c r="D1917" s="114" t="s">
        <v>299</v>
      </c>
      <c r="E1917" s="114" t="s">
        <v>300</v>
      </c>
      <c r="F1917" s="114">
        <v>2020</v>
      </c>
      <c r="G1917" s="114" t="s">
        <v>225</v>
      </c>
      <c r="H1917" s="20">
        <v>20</v>
      </c>
      <c r="I1917" s="20">
        <v>20</v>
      </c>
      <c r="J1917" s="20"/>
      <c r="K1917" s="20"/>
      <c r="L1917" s="114" t="s">
        <v>50</v>
      </c>
    </row>
    <row r="1918" spans="1:12" outlineLevel="1" x14ac:dyDescent="0.25">
      <c r="A1918" s="107"/>
      <c r="B1918" s="108"/>
      <c r="C1918" s="107"/>
      <c r="D1918" s="107"/>
      <c r="E1918" s="109" t="s">
        <v>548</v>
      </c>
      <c r="F1918" s="107"/>
      <c r="G1918" s="107"/>
      <c r="H1918" s="110">
        <f>SUBTOTAL(9,H1914:H1917)</f>
        <v>66</v>
      </c>
      <c r="I1918" s="110">
        <f>SUBTOTAL(9,I1914:I1917)</f>
        <v>64</v>
      </c>
      <c r="J1918" s="110">
        <f>SUBTOTAL(9,J1914:J1917)</f>
        <v>0</v>
      </c>
      <c r="K1918" s="110"/>
      <c r="L1918" s="107"/>
    </row>
    <row r="1919" spans="1:12" outlineLevel="2" x14ac:dyDescent="0.25">
      <c r="A1919" s="5">
        <v>25339</v>
      </c>
      <c r="B1919" s="105" t="s">
        <v>390</v>
      </c>
      <c r="C1919" s="5" t="s">
        <v>200</v>
      </c>
      <c r="D1919" s="5" t="s">
        <v>57</v>
      </c>
      <c r="E1919" s="5" t="s">
        <v>58</v>
      </c>
      <c r="F1919" s="5">
        <v>2020</v>
      </c>
      <c r="G1919" s="5" t="s">
        <v>3</v>
      </c>
      <c r="H1919" s="6">
        <v>80</v>
      </c>
      <c r="I1919" s="6">
        <v>80</v>
      </c>
      <c r="J1919" s="6">
        <v>320</v>
      </c>
      <c r="K1919" s="6">
        <v>4</v>
      </c>
      <c r="L1919" s="5" t="s">
        <v>356</v>
      </c>
    </row>
    <row r="1920" spans="1:12" outlineLevel="2" x14ac:dyDescent="0.25">
      <c r="A1920" s="1">
        <v>25339</v>
      </c>
      <c r="B1920" s="73" t="s">
        <v>390</v>
      </c>
      <c r="C1920" s="1" t="s">
        <v>200</v>
      </c>
      <c r="D1920" s="1" t="s">
        <v>57</v>
      </c>
      <c r="E1920" s="1" t="s">
        <v>58</v>
      </c>
      <c r="F1920" s="1">
        <v>2020</v>
      </c>
      <c r="G1920" s="1" t="s">
        <v>11</v>
      </c>
      <c r="H1920" s="3">
        <v>30</v>
      </c>
      <c r="I1920" s="3">
        <v>30</v>
      </c>
      <c r="J1920" s="3">
        <v>120</v>
      </c>
      <c r="K1920" s="3">
        <v>4</v>
      </c>
      <c r="L1920" s="1" t="s">
        <v>356</v>
      </c>
    </row>
    <row r="1921" spans="1:12" outlineLevel="2" x14ac:dyDescent="0.25">
      <c r="A1921" s="1">
        <v>25594</v>
      </c>
      <c r="B1921" s="73" t="s">
        <v>390</v>
      </c>
      <c r="C1921" s="1" t="s">
        <v>157</v>
      </c>
      <c r="D1921" s="1" t="s">
        <v>57</v>
      </c>
      <c r="E1921" s="1" t="s">
        <v>58</v>
      </c>
      <c r="F1921" s="1">
        <v>2020</v>
      </c>
      <c r="G1921" s="1" t="s">
        <v>11</v>
      </c>
      <c r="H1921" s="3">
        <v>90</v>
      </c>
      <c r="I1921" s="3">
        <v>90</v>
      </c>
      <c r="J1921" s="3">
        <v>810</v>
      </c>
      <c r="K1921" s="3">
        <v>9</v>
      </c>
      <c r="L1921" s="1" t="s">
        <v>356</v>
      </c>
    </row>
    <row r="1922" spans="1:12" outlineLevel="1" x14ac:dyDescent="0.25">
      <c r="A1922" s="107"/>
      <c r="B1922" s="111"/>
      <c r="C1922" s="107"/>
      <c r="D1922" s="107"/>
      <c r="E1922" s="109" t="s">
        <v>549</v>
      </c>
      <c r="F1922" s="107"/>
      <c r="G1922" s="107"/>
      <c r="H1922" s="110">
        <f>SUBTOTAL(9,H1919:H1921)</f>
        <v>200</v>
      </c>
      <c r="I1922" s="110">
        <f>SUBTOTAL(9,I1919:I1921)</f>
        <v>200</v>
      </c>
      <c r="J1922" s="110">
        <f>SUBTOTAL(9,J1919:J1921)</f>
        <v>1250</v>
      </c>
      <c r="K1922" s="110"/>
      <c r="L1922" s="107"/>
    </row>
    <row r="1923" spans="1:12" outlineLevel="2" x14ac:dyDescent="0.25">
      <c r="A1923" s="5">
        <v>25001</v>
      </c>
      <c r="B1923" s="105" t="s">
        <v>383</v>
      </c>
      <c r="C1923" s="5" t="s">
        <v>128</v>
      </c>
      <c r="D1923" s="5" t="s">
        <v>36</v>
      </c>
      <c r="E1923" s="5" t="s">
        <v>37</v>
      </c>
      <c r="F1923" s="5">
        <v>2020</v>
      </c>
      <c r="G1923" s="5" t="s">
        <v>11</v>
      </c>
      <c r="H1923" s="6">
        <v>10</v>
      </c>
      <c r="I1923" s="6">
        <v>9</v>
      </c>
      <c r="J1923" s="6">
        <v>9</v>
      </c>
      <c r="K1923" s="6">
        <v>1</v>
      </c>
      <c r="L1923" s="5" t="s">
        <v>4</v>
      </c>
    </row>
    <row r="1924" spans="1:12" outlineLevel="2" x14ac:dyDescent="0.25">
      <c r="A1924" s="1">
        <v>25001</v>
      </c>
      <c r="B1924" s="73" t="s">
        <v>383</v>
      </c>
      <c r="C1924" s="1" t="s">
        <v>128</v>
      </c>
      <c r="D1924" s="1" t="s">
        <v>36</v>
      </c>
      <c r="E1924" s="1" t="s">
        <v>37</v>
      </c>
      <c r="F1924" s="1">
        <v>2020</v>
      </c>
      <c r="G1924" s="1" t="s">
        <v>3</v>
      </c>
      <c r="H1924" s="3">
        <v>9</v>
      </c>
      <c r="I1924" s="3">
        <v>9</v>
      </c>
      <c r="J1924" s="3">
        <v>10</v>
      </c>
      <c r="K1924" s="3">
        <v>1.1111111111111101</v>
      </c>
      <c r="L1924" s="1" t="s">
        <v>4</v>
      </c>
    </row>
    <row r="1925" spans="1:12" outlineLevel="2" x14ac:dyDescent="0.25">
      <c r="A1925" s="1">
        <v>25307</v>
      </c>
      <c r="B1925" s="73" t="s">
        <v>383</v>
      </c>
      <c r="C1925" s="1" t="s">
        <v>81</v>
      </c>
      <c r="D1925" s="1" t="s">
        <v>36</v>
      </c>
      <c r="E1925" s="1" t="s">
        <v>37</v>
      </c>
      <c r="F1925" s="1">
        <v>2020</v>
      </c>
      <c r="G1925" s="1" t="s">
        <v>3</v>
      </c>
      <c r="H1925" s="3">
        <v>15</v>
      </c>
      <c r="I1925" s="3">
        <v>15</v>
      </c>
      <c r="J1925" s="3">
        <v>12</v>
      </c>
      <c r="K1925" s="3">
        <v>0.8</v>
      </c>
      <c r="L1925" s="1" t="s">
        <v>4</v>
      </c>
    </row>
    <row r="1926" spans="1:12" outlineLevel="2" x14ac:dyDescent="0.25">
      <c r="A1926" s="1">
        <v>25307</v>
      </c>
      <c r="B1926" s="73" t="s">
        <v>383</v>
      </c>
      <c r="C1926" s="1" t="s">
        <v>81</v>
      </c>
      <c r="D1926" s="1" t="s">
        <v>36</v>
      </c>
      <c r="E1926" s="1" t="s">
        <v>37</v>
      </c>
      <c r="F1926" s="1">
        <v>2020</v>
      </c>
      <c r="G1926" s="1" t="s">
        <v>11</v>
      </c>
      <c r="H1926" s="3">
        <v>15</v>
      </c>
      <c r="I1926" s="3">
        <v>15</v>
      </c>
      <c r="J1926" s="3">
        <v>45</v>
      </c>
      <c r="K1926" s="3">
        <v>3</v>
      </c>
      <c r="L1926" s="1" t="s">
        <v>4</v>
      </c>
    </row>
    <row r="1927" spans="1:12" outlineLevel="2" x14ac:dyDescent="0.25">
      <c r="A1927" s="1">
        <v>25612</v>
      </c>
      <c r="B1927" s="73" t="s">
        <v>383</v>
      </c>
      <c r="C1927" s="1" t="s">
        <v>34</v>
      </c>
      <c r="D1927" s="1" t="s">
        <v>36</v>
      </c>
      <c r="E1927" s="1" t="s">
        <v>37</v>
      </c>
      <c r="F1927" s="1">
        <v>2020</v>
      </c>
      <c r="G1927" s="1" t="s">
        <v>11</v>
      </c>
      <c r="H1927" s="3">
        <v>28</v>
      </c>
      <c r="I1927" s="3">
        <v>28</v>
      </c>
      <c r="J1927" s="3">
        <v>28</v>
      </c>
      <c r="K1927" s="3">
        <v>1</v>
      </c>
      <c r="L1927" s="1" t="s">
        <v>4</v>
      </c>
    </row>
    <row r="1928" spans="1:12" outlineLevel="2" x14ac:dyDescent="0.25">
      <c r="A1928" s="1">
        <v>25612</v>
      </c>
      <c r="B1928" s="73" t="s">
        <v>383</v>
      </c>
      <c r="C1928" s="1" t="s">
        <v>34</v>
      </c>
      <c r="D1928" s="1" t="s">
        <v>36</v>
      </c>
      <c r="E1928" s="1" t="s">
        <v>37</v>
      </c>
      <c r="F1928" s="1">
        <v>2020</v>
      </c>
      <c r="G1928" s="1" t="s">
        <v>3</v>
      </c>
      <c r="H1928" s="3">
        <v>0</v>
      </c>
      <c r="I1928" s="3">
        <v>0</v>
      </c>
      <c r="J1928" s="3">
        <v>0</v>
      </c>
      <c r="K1928" s="3">
        <v>0</v>
      </c>
      <c r="L1928" s="1" t="s">
        <v>4</v>
      </c>
    </row>
    <row r="1929" spans="1:12" outlineLevel="1" x14ac:dyDescent="0.25">
      <c r="A1929" s="107"/>
      <c r="B1929" s="111"/>
      <c r="C1929" s="107"/>
      <c r="D1929" s="107"/>
      <c r="E1929" s="109" t="s">
        <v>550</v>
      </c>
      <c r="F1929" s="107"/>
      <c r="G1929" s="107"/>
      <c r="H1929" s="110">
        <f>SUBTOTAL(9,H1923:H1928)</f>
        <v>77</v>
      </c>
      <c r="I1929" s="110">
        <f>SUBTOTAL(9,I1923:I1928)</f>
        <v>76</v>
      </c>
      <c r="J1929" s="110">
        <f>SUBTOTAL(9,J1923:J1928)</f>
        <v>104</v>
      </c>
      <c r="K1929" s="110"/>
      <c r="L1929" s="107"/>
    </row>
    <row r="1930" spans="1:12" outlineLevel="2" x14ac:dyDescent="0.25">
      <c r="A1930" s="112">
        <v>25843</v>
      </c>
      <c r="B1930" s="113" t="s">
        <v>397</v>
      </c>
      <c r="C1930" s="112" t="s">
        <v>33</v>
      </c>
      <c r="D1930" s="112" t="s">
        <v>370</v>
      </c>
      <c r="E1930" s="112" t="s">
        <v>370</v>
      </c>
      <c r="F1930" s="112">
        <v>2020</v>
      </c>
      <c r="G1930" s="112"/>
      <c r="H1930" s="112">
        <v>2</v>
      </c>
      <c r="I1930" s="112">
        <v>2</v>
      </c>
      <c r="J1930" s="112" t="s">
        <v>225</v>
      </c>
      <c r="K1930" s="112"/>
      <c r="L1930" s="112" t="s">
        <v>50</v>
      </c>
    </row>
    <row r="1931" spans="1:12" outlineLevel="1" x14ac:dyDescent="0.25">
      <c r="A1931" s="107"/>
      <c r="B1931" s="108"/>
      <c r="C1931" s="107"/>
      <c r="D1931" s="107"/>
      <c r="E1931" s="109" t="s">
        <v>551</v>
      </c>
      <c r="F1931" s="107"/>
      <c r="G1931" s="107"/>
      <c r="H1931" s="107">
        <f>SUBTOTAL(9,H1930:H1930)</f>
        <v>2</v>
      </c>
      <c r="I1931" s="107">
        <f>SUBTOTAL(9,I1930:I1930)</f>
        <v>2</v>
      </c>
      <c r="J1931" s="107">
        <f>SUBTOTAL(9,J1930:J1930)</f>
        <v>0</v>
      </c>
      <c r="K1931" s="107"/>
      <c r="L1931" s="107"/>
    </row>
    <row r="1932" spans="1:12" outlineLevel="2" x14ac:dyDescent="0.25">
      <c r="A1932" s="5">
        <v>25797</v>
      </c>
      <c r="B1932" s="106" t="s">
        <v>396</v>
      </c>
      <c r="C1932" s="5" t="s">
        <v>182</v>
      </c>
      <c r="D1932" s="5" t="s">
        <v>354</v>
      </c>
      <c r="E1932" s="5" t="s">
        <v>355</v>
      </c>
      <c r="F1932" s="5">
        <v>2020</v>
      </c>
      <c r="G1932" s="5" t="s">
        <v>225</v>
      </c>
      <c r="H1932" s="6">
        <v>43</v>
      </c>
      <c r="I1932" s="6">
        <v>38.5</v>
      </c>
      <c r="J1932" s="6">
        <v>0</v>
      </c>
      <c r="K1932" s="6">
        <v>0</v>
      </c>
      <c r="L1932" s="5" t="s">
        <v>50</v>
      </c>
    </row>
    <row r="1933" spans="1:12" outlineLevel="1" x14ac:dyDescent="0.25">
      <c r="A1933" s="107"/>
      <c r="B1933" s="108"/>
      <c r="C1933" s="107"/>
      <c r="D1933" s="107"/>
      <c r="E1933" s="109" t="s">
        <v>552</v>
      </c>
      <c r="F1933" s="107"/>
      <c r="G1933" s="107"/>
      <c r="H1933" s="110">
        <f>SUBTOTAL(9,H1932:H1932)</f>
        <v>43</v>
      </c>
      <c r="I1933" s="110">
        <f>SUBTOTAL(9,I1932:I1932)</f>
        <v>38.5</v>
      </c>
      <c r="J1933" s="110">
        <f>SUBTOTAL(9,J1932:J1932)</f>
        <v>0</v>
      </c>
      <c r="K1933" s="110"/>
      <c r="L1933" s="107"/>
    </row>
    <row r="1934" spans="1:12" outlineLevel="2" x14ac:dyDescent="0.25">
      <c r="A1934" s="5">
        <v>25436</v>
      </c>
      <c r="B1934" s="105" t="s">
        <v>384</v>
      </c>
      <c r="C1934" s="5" t="s">
        <v>51</v>
      </c>
      <c r="D1934" s="5" t="s">
        <v>22</v>
      </c>
      <c r="E1934" s="5" t="s">
        <v>32</v>
      </c>
      <c r="F1934" s="5">
        <v>2020</v>
      </c>
      <c r="G1934" s="5" t="s">
        <v>3</v>
      </c>
      <c r="H1934" s="6">
        <v>6</v>
      </c>
      <c r="I1934" s="6">
        <v>6</v>
      </c>
      <c r="J1934" s="6">
        <v>120</v>
      </c>
      <c r="K1934" s="6">
        <v>20</v>
      </c>
      <c r="L1934" s="5" t="s">
        <v>4</v>
      </c>
    </row>
    <row r="1935" spans="1:12" outlineLevel="2" x14ac:dyDescent="0.25">
      <c r="A1935" s="1">
        <v>25436</v>
      </c>
      <c r="B1935" s="73" t="s">
        <v>384</v>
      </c>
      <c r="C1935" s="1" t="s">
        <v>51</v>
      </c>
      <c r="D1935" s="1" t="s">
        <v>22</v>
      </c>
      <c r="E1935" s="1" t="s">
        <v>32</v>
      </c>
      <c r="F1935" s="1">
        <v>2020</v>
      </c>
      <c r="G1935" s="1" t="s">
        <v>11</v>
      </c>
      <c r="H1935" s="3">
        <v>3</v>
      </c>
      <c r="I1935" s="3">
        <v>3</v>
      </c>
      <c r="J1935" s="3">
        <v>60</v>
      </c>
      <c r="K1935" s="3">
        <v>20</v>
      </c>
      <c r="L1935" s="1" t="s">
        <v>4</v>
      </c>
    </row>
    <row r="1936" spans="1:12" outlineLevel="2" x14ac:dyDescent="0.25">
      <c r="A1936" s="1">
        <v>25807</v>
      </c>
      <c r="B1936" s="73" t="s">
        <v>384</v>
      </c>
      <c r="C1936" s="1" t="s">
        <v>213</v>
      </c>
      <c r="D1936" s="1" t="s">
        <v>22</v>
      </c>
      <c r="E1936" s="1" t="s">
        <v>32</v>
      </c>
      <c r="F1936" s="1">
        <v>2020</v>
      </c>
      <c r="G1936" s="1" t="s">
        <v>3</v>
      </c>
      <c r="H1936" s="3">
        <v>5</v>
      </c>
      <c r="I1936" s="3">
        <v>5</v>
      </c>
      <c r="J1936" s="3">
        <v>50</v>
      </c>
      <c r="K1936" s="3">
        <v>10</v>
      </c>
      <c r="L1936" s="1" t="s">
        <v>4</v>
      </c>
    </row>
    <row r="1937" spans="1:12" outlineLevel="2" x14ac:dyDescent="0.25">
      <c r="A1937" s="1">
        <v>25307</v>
      </c>
      <c r="B1937" s="73" t="s">
        <v>383</v>
      </c>
      <c r="C1937" s="1" t="s">
        <v>81</v>
      </c>
      <c r="D1937" s="1" t="s">
        <v>22</v>
      </c>
      <c r="E1937" s="1" t="s">
        <v>32</v>
      </c>
      <c r="F1937" s="1">
        <v>2020</v>
      </c>
      <c r="G1937" s="1" t="s">
        <v>3</v>
      </c>
      <c r="H1937" s="3">
        <v>1</v>
      </c>
      <c r="I1937" s="3">
        <v>1</v>
      </c>
      <c r="J1937" s="3">
        <v>16</v>
      </c>
      <c r="K1937" s="3">
        <v>16</v>
      </c>
      <c r="L1937" s="1" t="s">
        <v>4</v>
      </c>
    </row>
    <row r="1938" spans="1:12" outlineLevel="2" x14ac:dyDescent="0.25">
      <c r="A1938" s="1">
        <v>25307</v>
      </c>
      <c r="B1938" s="73" t="s">
        <v>383</v>
      </c>
      <c r="C1938" s="1" t="s">
        <v>81</v>
      </c>
      <c r="D1938" s="1" t="s">
        <v>22</v>
      </c>
      <c r="E1938" s="1" t="s">
        <v>32</v>
      </c>
      <c r="F1938" s="1">
        <v>2020</v>
      </c>
      <c r="G1938" s="1" t="s">
        <v>11</v>
      </c>
      <c r="H1938" s="3">
        <v>1</v>
      </c>
      <c r="I1938" s="3">
        <v>1</v>
      </c>
      <c r="J1938" s="3">
        <v>15</v>
      </c>
      <c r="K1938" s="3">
        <v>15</v>
      </c>
      <c r="L1938" s="1" t="s">
        <v>4</v>
      </c>
    </row>
    <row r="1939" spans="1:12" outlineLevel="2" x14ac:dyDescent="0.25">
      <c r="A1939" s="1">
        <v>25368</v>
      </c>
      <c r="B1939" s="73" t="s">
        <v>383</v>
      </c>
      <c r="C1939" s="1" t="s">
        <v>201</v>
      </c>
      <c r="D1939" s="1" t="s">
        <v>22</v>
      </c>
      <c r="E1939" s="1" t="s">
        <v>32</v>
      </c>
      <c r="F1939" s="1">
        <v>2020</v>
      </c>
      <c r="G1939" s="1" t="s">
        <v>3</v>
      </c>
      <c r="H1939" s="3">
        <v>5</v>
      </c>
      <c r="I1939" s="3">
        <v>4</v>
      </c>
      <c r="J1939" s="3">
        <v>20</v>
      </c>
      <c r="K1939" s="3">
        <v>5</v>
      </c>
      <c r="L1939" s="1" t="s">
        <v>4</v>
      </c>
    </row>
    <row r="1940" spans="1:12" outlineLevel="2" x14ac:dyDescent="0.25">
      <c r="A1940" s="1">
        <v>25368</v>
      </c>
      <c r="B1940" s="73" t="s">
        <v>383</v>
      </c>
      <c r="C1940" s="1" t="s">
        <v>201</v>
      </c>
      <c r="D1940" s="1" t="s">
        <v>22</v>
      </c>
      <c r="E1940" s="1" t="s">
        <v>32</v>
      </c>
      <c r="F1940" s="1">
        <v>2020</v>
      </c>
      <c r="G1940" s="1" t="s">
        <v>11</v>
      </c>
      <c r="H1940" s="3">
        <v>5</v>
      </c>
      <c r="I1940" s="3">
        <v>4</v>
      </c>
      <c r="J1940" s="3">
        <v>20</v>
      </c>
      <c r="K1940" s="3">
        <v>5</v>
      </c>
      <c r="L1940" s="1" t="s">
        <v>4</v>
      </c>
    </row>
    <row r="1941" spans="1:12" outlineLevel="2" x14ac:dyDescent="0.25">
      <c r="A1941" s="1">
        <v>25148</v>
      </c>
      <c r="B1941" s="73" t="s">
        <v>385</v>
      </c>
      <c r="C1941" s="1" t="s">
        <v>130</v>
      </c>
      <c r="D1941" s="1" t="s">
        <v>22</v>
      </c>
      <c r="E1941" s="1" t="s">
        <v>32</v>
      </c>
      <c r="F1941" s="1">
        <v>2020</v>
      </c>
      <c r="G1941" s="1" t="s">
        <v>11</v>
      </c>
      <c r="H1941" s="3">
        <v>30.5</v>
      </c>
      <c r="I1941" s="3">
        <v>30</v>
      </c>
      <c r="J1941" s="3">
        <v>296</v>
      </c>
      <c r="K1941" s="3">
        <v>9.8666666666666707</v>
      </c>
      <c r="L1941" s="1" t="s">
        <v>4</v>
      </c>
    </row>
    <row r="1942" spans="1:12" outlineLevel="2" x14ac:dyDescent="0.25">
      <c r="A1942" s="1">
        <v>25148</v>
      </c>
      <c r="B1942" s="73" t="s">
        <v>385</v>
      </c>
      <c r="C1942" s="1" t="s">
        <v>130</v>
      </c>
      <c r="D1942" s="1" t="s">
        <v>22</v>
      </c>
      <c r="E1942" s="1" t="s">
        <v>32</v>
      </c>
      <c r="F1942" s="1">
        <v>2020</v>
      </c>
      <c r="G1942" s="1" t="s">
        <v>3</v>
      </c>
      <c r="H1942" s="3">
        <v>30</v>
      </c>
      <c r="I1942" s="3">
        <v>29.6</v>
      </c>
      <c r="J1942" s="3">
        <v>296</v>
      </c>
      <c r="K1942" s="3">
        <v>10</v>
      </c>
      <c r="L1942" s="1" t="s">
        <v>4</v>
      </c>
    </row>
    <row r="1943" spans="1:12" outlineLevel="2" x14ac:dyDescent="0.25">
      <c r="A1943" s="1">
        <v>25320</v>
      </c>
      <c r="B1943" s="73" t="s">
        <v>385</v>
      </c>
      <c r="C1943" s="1" t="s">
        <v>154</v>
      </c>
      <c r="D1943" s="1" t="s">
        <v>22</v>
      </c>
      <c r="E1943" s="1" t="s">
        <v>32</v>
      </c>
      <c r="F1943" s="1">
        <v>2020</v>
      </c>
      <c r="G1943" s="1" t="s">
        <v>3</v>
      </c>
      <c r="H1943" s="3">
        <v>30</v>
      </c>
      <c r="I1943" s="3">
        <v>25</v>
      </c>
      <c r="J1943" s="3">
        <v>225</v>
      </c>
      <c r="K1943" s="3">
        <v>9</v>
      </c>
      <c r="L1943" s="1" t="s">
        <v>4</v>
      </c>
    </row>
    <row r="1944" spans="1:12" outlineLevel="2" x14ac:dyDescent="0.25">
      <c r="A1944" s="1">
        <v>25320</v>
      </c>
      <c r="B1944" s="73" t="s">
        <v>385</v>
      </c>
      <c r="C1944" s="1" t="s">
        <v>154</v>
      </c>
      <c r="D1944" s="1" t="s">
        <v>22</v>
      </c>
      <c r="E1944" s="1" t="s">
        <v>32</v>
      </c>
      <c r="F1944" s="1">
        <v>2020</v>
      </c>
      <c r="G1944" s="1" t="s">
        <v>11</v>
      </c>
      <c r="H1944" s="3">
        <v>25</v>
      </c>
      <c r="I1944" s="3">
        <v>20</v>
      </c>
      <c r="J1944" s="3">
        <v>200</v>
      </c>
      <c r="K1944" s="3">
        <v>10</v>
      </c>
      <c r="L1944" s="1" t="s">
        <v>4</v>
      </c>
    </row>
    <row r="1945" spans="1:12" outlineLevel="2" x14ac:dyDescent="0.25">
      <c r="A1945" s="1">
        <v>25718</v>
      </c>
      <c r="B1945" s="73" t="s">
        <v>386</v>
      </c>
      <c r="C1945" s="1" t="s">
        <v>209</v>
      </c>
      <c r="D1945" s="1" t="s">
        <v>22</v>
      </c>
      <c r="E1945" s="1" t="s">
        <v>32</v>
      </c>
      <c r="F1945" s="1">
        <v>2020</v>
      </c>
      <c r="G1945" s="1" t="s">
        <v>3</v>
      </c>
      <c r="H1945" s="3">
        <v>16</v>
      </c>
      <c r="I1945" s="3">
        <v>13</v>
      </c>
      <c r="J1945" s="3">
        <v>208</v>
      </c>
      <c r="K1945" s="3">
        <v>16</v>
      </c>
      <c r="L1945" s="1" t="s">
        <v>4</v>
      </c>
    </row>
    <row r="1946" spans="1:12" outlineLevel="2" x14ac:dyDescent="0.25">
      <c r="A1946" s="1">
        <v>25718</v>
      </c>
      <c r="B1946" s="73" t="s">
        <v>386</v>
      </c>
      <c r="C1946" s="1" t="s">
        <v>209</v>
      </c>
      <c r="D1946" s="1" t="s">
        <v>22</v>
      </c>
      <c r="E1946" s="1" t="s">
        <v>32</v>
      </c>
      <c r="F1946" s="1">
        <v>2020</v>
      </c>
      <c r="G1946" s="1" t="s">
        <v>11</v>
      </c>
      <c r="H1946" s="3">
        <v>16</v>
      </c>
      <c r="I1946" s="3">
        <v>13</v>
      </c>
      <c r="J1946" s="3">
        <v>208</v>
      </c>
      <c r="K1946" s="3">
        <v>16</v>
      </c>
      <c r="L1946" s="1" t="s">
        <v>4</v>
      </c>
    </row>
    <row r="1947" spans="1:12" outlineLevel="2" x14ac:dyDescent="0.25">
      <c r="A1947" s="1">
        <v>25777</v>
      </c>
      <c r="B1947" s="73" t="s">
        <v>386</v>
      </c>
      <c r="C1947" s="1" t="s">
        <v>211</v>
      </c>
      <c r="D1947" s="1" t="s">
        <v>22</v>
      </c>
      <c r="E1947" s="1" t="s">
        <v>32</v>
      </c>
      <c r="F1947" s="1">
        <v>2020</v>
      </c>
      <c r="G1947" s="1" t="s">
        <v>3</v>
      </c>
      <c r="H1947" s="3">
        <v>7</v>
      </c>
      <c r="I1947" s="3">
        <v>6</v>
      </c>
      <c r="J1947" s="3">
        <v>498</v>
      </c>
      <c r="K1947" s="3">
        <v>83</v>
      </c>
      <c r="L1947" s="1" t="s">
        <v>4</v>
      </c>
    </row>
    <row r="1948" spans="1:12" outlineLevel="2" x14ac:dyDescent="0.25">
      <c r="A1948" s="1">
        <v>25777</v>
      </c>
      <c r="B1948" s="73" t="s">
        <v>386</v>
      </c>
      <c r="C1948" s="1" t="s">
        <v>211</v>
      </c>
      <c r="D1948" s="1" t="s">
        <v>22</v>
      </c>
      <c r="E1948" s="1" t="s">
        <v>32</v>
      </c>
      <c r="F1948" s="1">
        <v>2020</v>
      </c>
      <c r="G1948" s="1" t="s">
        <v>11</v>
      </c>
      <c r="H1948" s="3">
        <v>1</v>
      </c>
      <c r="I1948" s="3">
        <v>1</v>
      </c>
      <c r="J1948" s="3">
        <v>2</v>
      </c>
      <c r="K1948" s="3">
        <v>2</v>
      </c>
      <c r="L1948" s="1" t="s">
        <v>4</v>
      </c>
    </row>
    <row r="1949" spans="1:12" outlineLevel="2" x14ac:dyDescent="0.25">
      <c r="A1949" s="1">
        <v>25875</v>
      </c>
      <c r="B1949" s="73" t="s">
        <v>386</v>
      </c>
      <c r="C1949" s="1" t="s">
        <v>147</v>
      </c>
      <c r="D1949" s="1" t="s">
        <v>22</v>
      </c>
      <c r="E1949" s="1" t="s">
        <v>32</v>
      </c>
      <c r="F1949" s="1">
        <v>2020</v>
      </c>
      <c r="G1949" s="1" t="s">
        <v>3</v>
      </c>
      <c r="H1949" s="3">
        <v>14</v>
      </c>
      <c r="I1949" s="3">
        <v>14</v>
      </c>
      <c r="J1949" s="3">
        <v>210</v>
      </c>
      <c r="K1949" s="3">
        <v>15</v>
      </c>
      <c r="L1949" s="1" t="s">
        <v>4</v>
      </c>
    </row>
    <row r="1950" spans="1:12" outlineLevel="2" x14ac:dyDescent="0.25">
      <c r="A1950" s="1">
        <v>25875</v>
      </c>
      <c r="B1950" s="73" t="s">
        <v>386</v>
      </c>
      <c r="C1950" s="1" t="s">
        <v>147</v>
      </c>
      <c r="D1950" s="1" t="s">
        <v>22</v>
      </c>
      <c r="E1950" s="1" t="s">
        <v>32</v>
      </c>
      <c r="F1950" s="1">
        <v>2020</v>
      </c>
      <c r="G1950" s="1" t="s">
        <v>11</v>
      </c>
      <c r="H1950" s="3">
        <v>10</v>
      </c>
      <c r="I1950" s="3">
        <v>8</v>
      </c>
      <c r="J1950" s="3">
        <v>72</v>
      </c>
      <c r="K1950" s="3">
        <v>9</v>
      </c>
      <c r="L1950" s="1" t="s">
        <v>4</v>
      </c>
    </row>
    <row r="1951" spans="1:12" outlineLevel="2" x14ac:dyDescent="0.25">
      <c r="A1951" s="1">
        <v>25086</v>
      </c>
      <c r="B1951" s="73" t="s">
        <v>388</v>
      </c>
      <c r="C1951" s="1" t="s">
        <v>87</v>
      </c>
      <c r="D1951" s="1" t="s">
        <v>22</v>
      </c>
      <c r="E1951" s="1" t="s">
        <v>32</v>
      </c>
      <c r="F1951" s="1">
        <v>2020</v>
      </c>
      <c r="G1951" s="1" t="s">
        <v>3</v>
      </c>
      <c r="H1951" s="3">
        <v>4</v>
      </c>
      <c r="I1951" s="3">
        <v>4</v>
      </c>
      <c r="J1951" s="3">
        <v>64</v>
      </c>
      <c r="K1951" s="3">
        <v>16</v>
      </c>
      <c r="L1951" s="1" t="s">
        <v>4</v>
      </c>
    </row>
    <row r="1952" spans="1:12" outlineLevel="2" x14ac:dyDescent="0.25">
      <c r="A1952" s="1">
        <v>25580</v>
      </c>
      <c r="B1952" s="73" t="s">
        <v>388</v>
      </c>
      <c r="C1952" s="1" t="s">
        <v>120</v>
      </c>
      <c r="D1952" s="1" t="s">
        <v>22</v>
      </c>
      <c r="E1952" s="1" t="s">
        <v>32</v>
      </c>
      <c r="F1952" s="1">
        <v>2020</v>
      </c>
      <c r="G1952" s="1" t="s">
        <v>11</v>
      </c>
      <c r="H1952" s="3">
        <v>12</v>
      </c>
      <c r="I1952" s="3">
        <v>12</v>
      </c>
      <c r="J1952" s="3">
        <v>60</v>
      </c>
      <c r="K1952" s="3">
        <v>5</v>
      </c>
      <c r="L1952" s="1" t="s">
        <v>4</v>
      </c>
    </row>
    <row r="1953" spans="1:12" outlineLevel="2" x14ac:dyDescent="0.25">
      <c r="A1953" s="1">
        <v>25580</v>
      </c>
      <c r="B1953" s="73" t="s">
        <v>388</v>
      </c>
      <c r="C1953" s="1" t="s">
        <v>120</v>
      </c>
      <c r="D1953" s="1" t="s">
        <v>22</v>
      </c>
      <c r="E1953" s="1" t="s">
        <v>32</v>
      </c>
      <c r="F1953" s="1">
        <v>2020</v>
      </c>
      <c r="G1953" s="1" t="s">
        <v>3</v>
      </c>
      <c r="H1953" s="3">
        <v>10</v>
      </c>
      <c r="I1953" s="3">
        <v>10</v>
      </c>
      <c r="J1953" s="3">
        <v>50</v>
      </c>
      <c r="K1953" s="3">
        <v>5</v>
      </c>
      <c r="L1953" s="1" t="s">
        <v>4</v>
      </c>
    </row>
    <row r="1954" spans="1:12" outlineLevel="2" x14ac:dyDescent="0.25">
      <c r="A1954" s="1">
        <v>25662</v>
      </c>
      <c r="B1954" s="73" t="s">
        <v>388</v>
      </c>
      <c r="C1954" s="1" t="s">
        <v>153</v>
      </c>
      <c r="D1954" s="1" t="s">
        <v>22</v>
      </c>
      <c r="E1954" s="1" t="s">
        <v>32</v>
      </c>
      <c r="F1954" s="1">
        <v>2020</v>
      </c>
      <c r="G1954" s="1" t="s">
        <v>11</v>
      </c>
      <c r="H1954" s="3">
        <v>5</v>
      </c>
      <c r="I1954" s="3">
        <v>5</v>
      </c>
      <c r="J1954" s="3">
        <v>90</v>
      </c>
      <c r="K1954" s="3">
        <v>18</v>
      </c>
      <c r="L1954" s="1" t="s">
        <v>4</v>
      </c>
    </row>
    <row r="1955" spans="1:12" outlineLevel="2" x14ac:dyDescent="0.25">
      <c r="A1955" s="1">
        <v>25662</v>
      </c>
      <c r="B1955" s="73" t="s">
        <v>388</v>
      </c>
      <c r="C1955" s="1" t="s">
        <v>153</v>
      </c>
      <c r="D1955" s="1" t="s">
        <v>22</v>
      </c>
      <c r="E1955" s="1" t="s">
        <v>32</v>
      </c>
      <c r="F1955" s="1">
        <v>2020</v>
      </c>
      <c r="G1955" s="1" t="s">
        <v>3</v>
      </c>
      <c r="H1955" s="3">
        <v>3</v>
      </c>
      <c r="I1955" s="3">
        <v>3</v>
      </c>
      <c r="J1955" s="3">
        <v>54</v>
      </c>
      <c r="K1955" s="3">
        <v>18</v>
      </c>
      <c r="L1955" s="1" t="s">
        <v>4</v>
      </c>
    </row>
    <row r="1956" spans="1:12" outlineLevel="2" x14ac:dyDescent="0.25">
      <c r="A1956" s="1">
        <v>25867</v>
      </c>
      <c r="B1956" s="73" t="s">
        <v>388</v>
      </c>
      <c r="C1956" s="1" t="s">
        <v>166</v>
      </c>
      <c r="D1956" s="1" t="s">
        <v>22</v>
      </c>
      <c r="E1956" s="1" t="s">
        <v>32</v>
      </c>
      <c r="F1956" s="1">
        <v>2020</v>
      </c>
      <c r="G1956" s="1" t="s">
        <v>3</v>
      </c>
      <c r="H1956" s="3">
        <v>6</v>
      </c>
      <c r="I1956" s="3">
        <v>6</v>
      </c>
      <c r="J1956" s="3">
        <v>90</v>
      </c>
      <c r="K1956" s="3">
        <v>15</v>
      </c>
      <c r="L1956" s="1" t="s">
        <v>4</v>
      </c>
    </row>
    <row r="1957" spans="1:12" outlineLevel="2" x14ac:dyDescent="0.25">
      <c r="A1957" s="1">
        <v>25867</v>
      </c>
      <c r="B1957" s="73" t="s">
        <v>388</v>
      </c>
      <c r="C1957" s="1" t="s">
        <v>166</v>
      </c>
      <c r="D1957" s="1" t="s">
        <v>22</v>
      </c>
      <c r="E1957" s="1" t="s">
        <v>32</v>
      </c>
      <c r="F1957" s="1">
        <v>2020</v>
      </c>
      <c r="G1957" s="1" t="s">
        <v>11</v>
      </c>
      <c r="H1957" s="3">
        <v>5</v>
      </c>
      <c r="I1957" s="3">
        <v>5</v>
      </c>
      <c r="J1957" s="3">
        <v>80</v>
      </c>
      <c r="K1957" s="3">
        <v>16</v>
      </c>
      <c r="L1957" s="1" t="s">
        <v>4</v>
      </c>
    </row>
    <row r="1958" spans="1:12" outlineLevel="2" x14ac:dyDescent="0.25">
      <c r="A1958" s="1">
        <v>25151</v>
      </c>
      <c r="B1958" s="73" t="s">
        <v>390</v>
      </c>
      <c r="C1958" s="1" t="s">
        <v>136</v>
      </c>
      <c r="D1958" s="1" t="s">
        <v>22</v>
      </c>
      <c r="E1958" s="1" t="s">
        <v>32</v>
      </c>
      <c r="F1958" s="1">
        <v>2020</v>
      </c>
      <c r="G1958" s="1" t="s">
        <v>11</v>
      </c>
      <c r="H1958" s="3">
        <v>108</v>
      </c>
      <c r="I1958" s="3">
        <v>108</v>
      </c>
      <c r="J1958" s="3">
        <v>1620</v>
      </c>
      <c r="K1958" s="3">
        <v>15</v>
      </c>
      <c r="L1958" s="1" t="s">
        <v>4</v>
      </c>
    </row>
    <row r="1959" spans="1:12" outlineLevel="2" x14ac:dyDescent="0.25">
      <c r="A1959" s="1">
        <v>25151</v>
      </c>
      <c r="B1959" s="73" t="s">
        <v>390</v>
      </c>
      <c r="C1959" s="1" t="s">
        <v>136</v>
      </c>
      <c r="D1959" s="1" t="s">
        <v>22</v>
      </c>
      <c r="E1959" s="1" t="s">
        <v>32</v>
      </c>
      <c r="F1959" s="1">
        <v>2020</v>
      </c>
      <c r="G1959" s="1" t="s">
        <v>3</v>
      </c>
      <c r="H1959" s="3">
        <v>75</v>
      </c>
      <c r="I1959" s="3">
        <v>75</v>
      </c>
      <c r="J1959" s="3">
        <v>1875</v>
      </c>
      <c r="K1959" s="3">
        <v>25</v>
      </c>
      <c r="L1959" s="1" t="s">
        <v>4</v>
      </c>
    </row>
    <row r="1960" spans="1:12" outlineLevel="2" x14ac:dyDescent="0.25">
      <c r="A1960" s="1">
        <v>25279</v>
      </c>
      <c r="B1960" s="73" t="s">
        <v>390</v>
      </c>
      <c r="C1960" s="1" t="s">
        <v>118</v>
      </c>
      <c r="D1960" s="1" t="s">
        <v>22</v>
      </c>
      <c r="E1960" s="1" t="s">
        <v>32</v>
      </c>
      <c r="F1960" s="1">
        <v>2020</v>
      </c>
      <c r="G1960" s="1" t="s">
        <v>3</v>
      </c>
      <c r="H1960" s="3">
        <v>48</v>
      </c>
      <c r="I1960" s="3">
        <v>47</v>
      </c>
      <c r="J1960" s="3">
        <v>2585</v>
      </c>
      <c r="K1960" s="3">
        <v>55</v>
      </c>
      <c r="L1960" s="1" t="s">
        <v>4</v>
      </c>
    </row>
    <row r="1961" spans="1:12" outlineLevel="2" x14ac:dyDescent="0.25">
      <c r="A1961" s="1">
        <v>25279</v>
      </c>
      <c r="B1961" s="73" t="s">
        <v>390</v>
      </c>
      <c r="C1961" s="1" t="s">
        <v>118</v>
      </c>
      <c r="D1961" s="1" t="s">
        <v>22</v>
      </c>
      <c r="E1961" s="1" t="s">
        <v>32</v>
      </c>
      <c r="F1961" s="1">
        <v>2020</v>
      </c>
      <c r="G1961" s="1" t="s">
        <v>11</v>
      </c>
      <c r="H1961" s="3">
        <v>48</v>
      </c>
      <c r="I1961" s="3">
        <v>47</v>
      </c>
      <c r="J1961" s="3">
        <v>2585</v>
      </c>
      <c r="K1961" s="3">
        <v>55</v>
      </c>
      <c r="L1961" s="1" t="s">
        <v>4</v>
      </c>
    </row>
    <row r="1962" spans="1:12" outlineLevel="2" x14ac:dyDescent="0.25">
      <c r="A1962" s="1">
        <v>25594</v>
      </c>
      <c r="B1962" s="73" t="s">
        <v>390</v>
      </c>
      <c r="C1962" s="1" t="s">
        <v>157</v>
      </c>
      <c r="D1962" s="1" t="s">
        <v>22</v>
      </c>
      <c r="E1962" s="1" t="s">
        <v>32</v>
      </c>
      <c r="F1962" s="1">
        <v>2020</v>
      </c>
      <c r="G1962" s="1" t="s">
        <v>11</v>
      </c>
      <c r="H1962" s="3">
        <v>40</v>
      </c>
      <c r="I1962" s="3">
        <v>40</v>
      </c>
      <c r="J1962" s="3">
        <v>680</v>
      </c>
      <c r="K1962" s="3">
        <v>17</v>
      </c>
      <c r="L1962" s="1" t="s">
        <v>4</v>
      </c>
    </row>
    <row r="1963" spans="1:12" outlineLevel="2" x14ac:dyDescent="0.25">
      <c r="A1963" s="1">
        <v>25594</v>
      </c>
      <c r="B1963" s="73" t="s">
        <v>390</v>
      </c>
      <c r="C1963" s="1" t="s">
        <v>157</v>
      </c>
      <c r="D1963" s="1" t="s">
        <v>22</v>
      </c>
      <c r="E1963" s="1" t="s">
        <v>32</v>
      </c>
      <c r="F1963" s="1">
        <v>2020</v>
      </c>
      <c r="G1963" s="1" t="s">
        <v>3</v>
      </c>
      <c r="H1963" s="3">
        <v>35</v>
      </c>
      <c r="I1963" s="3">
        <v>35</v>
      </c>
      <c r="J1963" s="3">
        <v>630</v>
      </c>
      <c r="K1963" s="3">
        <v>18</v>
      </c>
      <c r="L1963" s="1" t="s">
        <v>4</v>
      </c>
    </row>
    <row r="1964" spans="1:12" outlineLevel="2" x14ac:dyDescent="0.25">
      <c r="A1964" s="1">
        <v>25841</v>
      </c>
      <c r="B1964" s="73" t="s">
        <v>390</v>
      </c>
      <c r="C1964" s="1" t="s">
        <v>125</v>
      </c>
      <c r="D1964" s="1" t="s">
        <v>22</v>
      </c>
      <c r="E1964" s="1" t="s">
        <v>32</v>
      </c>
      <c r="F1964" s="1">
        <v>2020</v>
      </c>
      <c r="G1964" s="1" t="s">
        <v>3</v>
      </c>
      <c r="H1964" s="3">
        <v>90</v>
      </c>
      <c r="I1964" s="3">
        <v>90</v>
      </c>
      <c r="J1964" s="3">
        <v>4500</v>
      </c>
      <c r="K1964" s="3">
        <v>50</v>
      </c>
      <c r="L1964" s="1" t="s">
        <v>4</v>
      </c>
    </row>
    <row r="1965" spans="1:12" outlineLevel="2" x14ac:dyDescent="0.25">
      <c r="A1965" s="1">
        <v>25845</v>
      </c>
      <c r="B1965" s="73" t="s">
        <v>390</v>
      </c>
      <c r="C1965" s="1" t="s">
        <v>63</v>
      </c>
      <c r="D1965" s="1" t="s">
        <v>22</v>
      </c>
      <c r="E1965" s="1" t="s">
        <v>32</v>
      </c>
      <c r="F1965" s="1">
        <v>2020</v>
      </c>
      <c r="G1965" s="1" t="s">
        <v>3</v>
      </c>
      <c r="H1965" s="3">
        <v>9</v>
      </c>
      <c r="I1965" s="3">
        <v>8.5</v>
      </c>
      <c r="J1965" s="3">
        <v>178.5</v>
      </c>
      <c r="K1965" s="3">
        <v>21</v>
      </c>
      <c r="L1965" s="1" t="s">
        <v>4</v>
      </c>
    </row>
    <row r="1966" spans="1:12" outlineLevel="2" x14ac:dyDescent="0.25">
      <c r="A1966" s="1">
        <v>25394</v>
      </c>
      <c r="B1966" s="73" t="s">
        <v>391</v>
      </c>
      <c r="C1966" s="1" t="s">
        <v>202</v>
      </c>
      <c r="D1966" s="1" t="s">
        <v>22</v>
      </c>
      <c r="E1966" s="1" t="s">
        <v>32</v>
      </c>
      <c r="F1966" s="1">
        <v>2020</v>
      </c>
      <c r="G1966" s="1" t="s">
        <v>3</v>
      </c>
      <c r="H1966" s="3">
        <v>8</v>
      </c>
      <c r="I1966" s="3">
        <v>7</v>
      </c>
      <c r="J1966" s="3">
        <v>49</v>
      </c>
      <c r="K1966" s="3">
        <v>7</v>
      </c>
      <c r="L1966" s="1" t="s">
        <v>4</v>
      </c>
    </row>
    <row r="1967" spans="1:12" outlineLevel="2" x14ac:dyDescent="0.25">
      <c r="A1967" s="1">
        <v>25394</v>
      </c>
      <c r="B1967" s="73" t="s">
        <v>391</v>
      </c>
      <c r="C1967" s="1" t="s">
        <v>202</v>
      </c>
      <c r="D1967" s="1" t="s">
        <v>22</v>
      </c>
      <c r="E1967" s="1" t="s">
        <v>32</v>
      </c>
      <c r="F1967" s="1">
        <v>2020</v>
      </c>
      <c r="G1967" s="1" t="s">
        <v>11</v>
      </c>
      <c r="H1967" s="3">
        <v>5</v>
      </c>
      <c r="I1967" s="3">
        <v>4</v>
      </c>
      <c r="J1967" s="3">
        <v>36</v>
      </c>
      <c r="K1967" s="3">
        <v>9</v>
      </c>
      <c r="L1967" s="1" t="s">
        <v>4</v>
      </c>
    </row>
    <row r="1968" spans="1:12" outlineLevel="2" x14ac:dyDescent="0.25">
      <c r="A1968" s="1">
        <v>25823</v>
      </c>
      <c r="B1968" s="73" t="s">
        <v>391</v>
      </c>
      <c r="C1968" s="1" t="s">
        <v>216</v>
      </c>
      <c r="D1968" s="1" t="s">
        <v>22</v>
      </c>
      <c r="E1968" s="1" t="s">
        <v>32</v>
      </c>
      <c r="F1968" s="1">
        <v>2020</v>
      </c>
      <c r="G1968" s="1" t="s">
        <v>3</v>
      </c>
      <c r="H1968" s="3">
        <v>1</v>
      </c>
      <c r="I1968" s="3">
        <v>1</v>
      </c>
      <c r="J1968" s="3">
        <v>9</v>
      </c>
      <c r="K1968" s="3">
        <v>9</v>
      </c>
      <c r="L1968" s="1" t="s">
        <v>4</v>
      </c>
    </row>
    <row r="1969" spans="1:12" outlineLevel="2" x14ac:dyDescent="0.25">
      <c r="A1969" s="1">
        <v>25885</v>
      </c>
      <c r="B1969" s="73" t="s">
        <v>391</v>
      </c>
      <c r="C1969" s="1" t="s">
        <v>113</v>
      </c>
      <c r="D1969" s="1" t="s">
        <v>22</v>
      </c>
      <c r="E1969" s="1" t="s">
        <v>32</v>
      </c>
      <c r="F1969" s="1">
        <v>2020</v>
      </c>
      <c r="G1969" s="1" t="s">
        <v>3</v>
      </c>
      <c r="H1969" s="3">
        <v>11</v>
      </c>
      <c r="I1969" s="3">
        <v>10</v>
      </c>
      <c r="J1969" s="3">
        <v>82</v>
      </c>
      <c r="K1969" s="3">
        <v>8.1999999999999993</v>
      </c>
      <c r="L1969" s="1" t="s">
        <v>4</v>
      </c>
    </row>
    <row r="1970" spans="1:12" outlineLevel="2" x14ac:dyDescent="0.25">
      <c r="A1970" s="1">
        <v>25885</v>
      </c>
      <c r="B1970" s="73" t="s">
        <v>391</v>
      </c>
      <c r="C1970" s="1" t="s">
        <v>113</v>
      </c>
      <c r="D1970" s="1" t="s">
        <v>22</v>
      </c>
      <c r="E1970" s="1" t="s">
        <v>32</v>
      </c>
      <c r="F1970" s="1">
        <v>2020</v>
      </c>
      <c r="G1970" s="1" t="s">
        <v>11</v>
      </c>
      <c r="H1970" s="3">
        <v>9</v>
      </c>
      <c r="I1970" s="3">
        <v>9</v>
      </c>
      <c r="J1970" s="3">
        <v>54</v>
      </c>
      <c r="K1970" s="3">
        <v>6</v>
      </c>
      <c r="L1970" s="1" t="s">
        <v>4</v>
      </c>
    </row>
    <row r="1971" spans="1:12" outlineLevel="2" x14ac:dyDescent="0.25">
      <c r="A1971" s="1">
        <v>25126</v>
      </c>
      <c r="B1971" s="74" t="s">
        <v>392</v>
      </c>
      <c r="C1971" s="1" t="s">
        <v>104</v>
      </c>
      <c r="D1971" s="1" t="s">
        <v>22</v>
      </c>
      <c r="E1971" s="1" t="s">
        <v>32</v>
      </c>
      <c r="F1971" s="1">
        <v>2020</v>
      </c>
      <c r="G1971" s="1" t="s">
        <v>11</v>
      </c>
      <c r="H1971" s="3">
        <v>1.9</v>
      </c>
      <c r="I1971" s="3">
        <v>1.9</v>
      </c>
      <c r="J1971" s="3">
        <v>53.199999999999996</v>
      </c>
      <c r="K1971" s="3">
        <v>28</v>
      </c>
      <c r="L1971" s="1" t="s">
        <v>4</v>
      </c>
    </row>
    <row r="1972" spans="1:12" outlineLevel="2" x14ac:dyDescent="0.25">
      <c r="A1972" s="1">
        <v>25126</v>
      </c>
      <c r="B1972" s="74" t="s">
        <v>392</v>
      </c>
      <c r="C1972" s="1" t="s">
        <v>104</v>
      </c>
      <c r="D1972" s="1" t="s">
        <v>22</v>
      </c>
      <c r="E1972" s="1" t="s">
        <v>32</v>
      </c>
      <c r="F1972" s="1">
        <v>2020</v>
      </c>
      <c r="G1972" s="1" t="s">
        <v>3</v>
      </c>
      <c r="H1972" s="3">
        <v>1.8</v>
      </c>
      <c r="I1972" s="3">
        <v>1.8</v>
      </c>
      <c r="J1972" s="3">
        <v>50.4</v>
      </c>
      <c r="K1972" s="3">
        <v>28</v>
      </c>
      <c r="L1972" s="1" t="s">
        <v>4</v>
      </c>
    </row>
    <row r="1973" spans="1:12" outlineLevel="2" x14ac:dyDescent="0.25">
      <c r="A1973" s="1">
        <v>25817</v>
      </c>
      <c r="B1973" s="74" t="s">
        <v>392</v>
      </c>
      <c r="C1973" s="1" t="s">
        <v>117</v>
      </c>
      <c r="D1973" s="1" t="s">
        <v>22</v>
      </c>
      <c r="E1973" s="1" t="s">
        <v>32</v>
      </c>
      <c r="F1973" s="1">
        <v>2020</v>
      </c>
      <c r="G1973" s="1" t="s">
        <v>3</v>
      </c>
      <c r="H1973" s="3">
        <v>0.5</v>
      </c>
      <c r="I1973" s="3">
        <v>0.5</v>
      </c>
      <c r="J1973" s="3">
        <v>8.25</v>
      </c>
      <c r="K1973" s="3">
        <v>16.5</v>
      </c>
      <c r="L1973" s="1" t="s">
        <v>4</v>
      </c>
    </row>
    <row r="1974" spans="1:12" outlineLevel="2" x14ac:dyDescent="0.25">
      <c r="A1974" s="1">
        <v>25053</v>
      </c>
      <c r="B1974" s="74" t="s">
        <v>395</v>
      </c>
      <c r="C1974" s="1" t="s">
        <v>84</v>
      </c>
      <c r="D1974" s="1" t="s">
        <v>22</v>
      </c>
      <c r="E1974" s="1" t="s">
        <v>32</v>
      </c>
      <c r="F1974" s="1">
        <v>2020</v>
      </c>
      <c r="G1974" s="1" t="s">
        <v>11</v>
      </c>
      <c r="H1974" s="3">
        <v>28</v>
      </c>
      <c r="I1974" s="3">
        <v>27</v>
      </c>
      <c r="J1974" s="3">
        <v>216</v>
      </c>
      <c r="K1974" s="3">
        <v>8</v>
      </c>
      <c r="L1974" s="1" t="s">
        <v>4</v>
      </c>
    </row>
    <row r="1975" spans="1:12" outlineLevel="2" x14ac:dyDescent="0.25">
      <c r="A1975" s="1">
        <v>25053</v>
      </c>
      <c r="B1975" s="74" t="s">
        <v>395</v>
      </c>
      <c r="C1975" s="1" t="s">
        <v>84</v>
      </c>
      <c r="D1975" s="1" t="s">
        <v>22</v>
      </c>
      <c r="E1975" s="1" t="s">
        <v>32</v>
      </c>
      <c r="F1975" s="1">
        <v>2020</v>
      </c>
      <c r="G1975" s="1" t="s">
        <v>3</v>
      </c>
      <c r="H1975" s="3">
        <v>26</v>
      </c>
      <c r="I1975" s="3">
        <v>22</v>
      </c>
      <c r="J1975" s="3">
        <v>132</v>
      </c>
      <c r="K1975" s="3">
        <v>6</v>
      </c>
      <c r="L1975" s="1" t="s">
        <v>4</v>
      </c>
    </row>
    <row r="1976" spans="1:12" outlineLevel="2" x14ac:dyDescent="0.25">
      <c r="A1976" s="1">
        <v>25290</v>
      </c>
      <c r="B1976" s="74" t="s">
        <v>395</v>
      </c>
      <c r="C1976" s="1" t="s">
        <v>197</v>
      </c>
      <c r="D1976" s="1" t="s">
        <v>22</v>
      </c>
      <c r="E1976" s="1" t="s">
        <v>32</v>
      </c>
      <c r="F1976" s="1">
        <v>2020</v>
      </c>
      <c r="G1976" s="1" t="s">
        <v>3</v>
      </c>
      <c r="H1976" s="3">
        <v>120</v>
      </c>
      <c r="I1976" s="3">
        <v>120</v>
      </c>
      <c r="J1976" s="3">
        <v>3000</v>
      </c>
      <c r="K1976" s="3">
        <v>25</v>
      </c>
      <c r="L1976" s="1" t="s">
        <v>4</v>
      </c>
    </row>
    <row r="1977" spans="1:12" outlineLevel="2" x14ac:dyDescent="0.25">
      <c r="A1977" s="1">
        <v>25290</v>
      </c>
      <c r="B1977" s="74" t="s">
        <v>395</v>
      </c>
      <c r="C1977" s="1" t="s">
        <v>197</v>
      </c>
      <c r="D1977" s="1" t="s">
        <v>22</v>
      </c>
      <c r="E1977" s="1" t="s">
        <v>32</v>
      </c>
      <c r="F1977" s="1">
        <v>2020</v>
      </c>
      <c r="G1977" s="1" t="s">
        <v>11</v>
      </c>
      <c r="H1977" s="3">
        <v>80</v>
      </c>
      <c r="I1977" s="3">
        <v>78</v>
      </c>
      <c r="J1977" s="3">
        <v>1794</v>
      </c>
      <c r="K1977" s="3">
        <v>23</v>
      </c>
      <c r="L1977" s="1" t="s">
        <v>4</v>
      </c>
    </row>
    <row r="1978" spans="1:12" outlineLevel="2" x14ac:dyDescent="0.25">
      <c r="A1978" s="1">
        <v>25524</v>
      </c>
      <c r="B1978" s="74" t="s">
        <v>395</v>
      </c>
      <c r="C1978" s="1" t="s">
        <v>165</v>
      </c>
      <c r="D1978" s="1" t="s">
        <v>22</v>
      </c>
      <c r="E1978" s="1" t="s">
        <v>32</v>
      </c>
      <c r="F1978" s="1">
        <v>2020</v>
      </c>
      <c r="G1978" s="1" t="s">
        <v>3</v>
      </c>
      <c r="H1978" s="3">
        <v>10</v>
      </c>
      <c r="I1978" s="3">
        <v>10</v>
      </c>
      <c r="J1978" s="3">
        <v>300</v>
      </c>
      <c r="K1978" s="3">
        <v>30</v>
      </c>
      <c r="L1978" s="1" t="s">
        <v>4</v>
      </c>
    </row>
    <row r="1979" spans="1:12" outlineLevel="2" x14ac:dyDescent="0.25">
      <c r="A1979" s="1">
        <v>25524</v>
      </c>
      <c r="B1979" s="74" t="s">
        <v>395</v>
      </c>
      <c r="C1979" s="1" t="s">
        <v>165</v>
      </c>
      <c r="D1979" s="1" t="s">
        <v>22</v>
      </c>
      <c r="E1979" s="1" t="s">
        <v>32</v>
      </c>
      <c r="F1979" s="1">
        <v>2020</v>
      </c>
      <c r="G1979" s="1" t="s">
        <v>11</v>
      </c>
      <c r="H1979" s="3">
        <v>10</v>
      </c>
      <c r="I1979" s="3">
        <v>10</v>
      </c>
      <c r="J1979" s="3">
        <v>500</v>
      </c>
      <c r="K1979" s="3">
        <v>50</v>
      </c>
      <c r="L1979" s="1" t="s">
        <v>4</v>
      </c>
    </row>
    <row r="1980" spans="1:12" outlineLevel="2" x14ac:dyDescent="0.25">
      <c r="A1980" s="1">
        <v>25649</v>
      </c>
      <c r="B1980" s="74" t="s">
        <v>395</v>
      </c>
      <c r="C1980" s="1" t="s">
        <v>162</v>
      </c>
      <c r="D1980" s="1" t="s">
        <v>22</v>
      </c>
      <c r="E1980" s="1" t="s">
        <v>32</v>
      </c>
      <c r="F1980" s="1">
        <v>2020</v>
      </c>
      <c r="G1980" s="1" t="s">
        <v>3</v>
      </c>
      <c r="H1980" s="3">
        <v>1</v>
      </c>
      <c r="I1980" s="3">
        <v>1</v>
      </c>
      <c r="J1980" s="3">
        <v>22</v>
      </c>
      <c r="K1980" s="3">
        <v>22</v>
      </c>
      <c r="L1980" s="1" t="s">
        <v>4</v>
      </c>
    </row>
    <row r="1981" spans="1:12" outlineLevel="2" x14ac:dyDescent="0.25">
      <c r="A1981" s="1">
        <v>25649</v>
      </c>
      <c r="B1981" s="74" t="s">
        <v>395</v>
      </c>
      <c r="C1981" s="1" t="s">
        <v>162</v>
      </c>
      <c r="D1981" s="1" t="s">
        <v>22</v>
      </c>
      <c r="E1981" s="1" t="s">
        <v>32</v>
      </c>
      <c r="F1981" s="1">
        <v>2020</v>
      </c>
      <c r="G1981" s="1" t="s">
        <v>11</v>
      </c>
      <c r="H1981" s="3">
        <v>0</v>
      </c>
      <c r="I1981" s="3">
        <v>0</v>
      </c>
      <c r="J1981" s="3">
        <v>0</v>
      </c>
      <c r="K1981" s="3">
        <v>0</v>
      </c>
      <c r="L1981" s="1" t="s">
        <v>4</v>
      </c>
    </row>
    <row r="1982" spans="1:12" outlineLevel="2" x14ac:dyDescent="0.25">
      <c r="A1982" s="1">
        <v>25805</v>
      </c>
      <c r="B1982" s="74" t="s">
        <v>395</v>
      </c>
      <c r="C1982" s="1" t="s">
        <v>59</v>
      </c>
      <c r="D1982" s="1" t="s">
        <v>22</v>
      </c>
      <c r="E1982" s="1" t="s">
        <v>32</v>
      </c>
      <c r="F1982" s="1">
        <v>2020</v>
      </c>
      <c r="G1982" s="1" t="s">
        <v>3</v>
      </c>
      <c r="H1982" s="3">
        <v>2</v>
      </c>
      <c r="I1982" s="3">
        <v>2</v>
      </c>
      <c r="J1982" s="3">
        <v>12</v>
      </c>
      <c r="K1982" s="3">
        <v>6</v>
      </c>
      <c r="L1982" s="1" t="s">
        <v>4</v>
      </c>
    </row>
    <row r="1983" spans="1:12" outlineLevel="2" x14ac:dyDescent="0.25">
      <c r="A1983" s="1">
        <v>25805</v>
      </c>
      <c r="B1983" s="74" t="s">
        <v>395</v>
      </c>
      <c r="C1983" s="1" t="s">
        <v>59</v>
      </c>
      <c r="D1983" s="1" t="s">
        <v>22</v>
      </c>
      <c r="E1983" s="1" t="s">
        <v>32</v>
      </c>
      <c r="F1983" s="1">
        <v>2020</v>
      </c>
      <c r="G1983" s="1" t="s">
        <v>11</v>
      </c>
      <c r="H1983" s="3">
        <v>1</v>
      </c>
      <c r="I1983" s="3">
        <v>1</v>
      </c>
      <c r="J1983" s="3">
        <v>6</v>
      </c>
      <c r="K1983" s="3">
        <v>6</v>
      </c>
      <c r="L1983" s="1" t="s">
        <v>4</v>
      </c>
    </row>
    <row r="1984" spans="1:12" outlineLevel="2" x14ac:dyDescent="0.25">
      <c r="A1984" s="1">
        <v>25506</v>
      </c>
      <c r="B1984" s="74" t="s">
        <v>395</v>
      </c>
      <c r="C1984" s="1" t="s">
        <v>205</v>
      </c>
      <c r="D1984" s="1" t="s">
        <v>22</v>
      </c>
      <c r="E1984" s="1" t="s">
        <v>32</v>
      </c>
      <c r="F1984" s="1">
        <v>2020</v>
      </c>
      <c r="G1984" s="1" t="s">
        <v>3</v>
      </c>
      <c r="H1984" s="3">
        <v>10</v>
      </c>
      <c r="I1984" s="3">
        <v>10</v>
      </c>
      <c r="J1984" s="3">
        <v>240</v>
      </c>
      <c r="K1984" s="3">
        <v>24</v>
      </c>
      <c r="L1984" s="1" t="s">
        <v>4</v>
      </c>
    </row>
    <row r="1985" spans="1:12" outlineLevel="2" x14ac:dyDescent="0.25">
      <c r="A1985" s="1">
        <v>25506</v>
      </c>
      <c r="B1985" s="74" t="s">
        <v>395</v>
      </c>
      <c r="C1985" s="1" t="s">
        <v>205</v>
      </c>
      <c r="D1985" s="1" t="s">
        <v>22</v>
      </c>
      <c r="E1985" s="1" t="s">
        <v>32</v>
      </c>
      <c r="F1985" s="1">
        <v>2020</v>
      </c>
      <c r="G1985" s="1" t="s">
        <v>11</v>
      </c>
      <c r="H1985" s="3">
        <v>3</v>
      </c>
      <c r="I1985" s="3">
        <v>3</v>
      </c>
      <c r="J1985" s="3">
        <v>75</v>
      </c>
      <c r="K1985" s="3">
        <v>25</v>
      </c>
      <c r="L1985" s="1" t="s">
        <v>4</v>
      </c>
    </row>
    <row r="1986" spans="1:12" outlineLevel="2" x14ac:dyDescent="0.25">
      <c r="A1986" s="1">
        <v>25040</v>
      </c>
      <c r="B1986" s="74" t="s">
        <v>396</v>
      </c>
      <c r="C1986" s="1" t="s">
        <v>31</v>
      </c>
      <c r="D1986" s="1" t="s">
        <v>22</v>
      </c>
      <c r="E1986" s="1" t="s">
        <v>32</v>
      </c>
      <c r="F1986" s="1">
        <v>2020</v>
      </c>
      <c r="G1986" s="1" t="s">
        <v>11</v>
      </c>
      <c r="H1986" s="3">
        <v>12</v>
      </c>
      <c r="I1986" s="3">
        <v>11</v>
      </c>
      <c r="J1986" s="3">
        <v>165</v>
      </c>
      <c r="K1986" s="3">
        <v>15</v>
      </c>
      <c r="L1986" s="1" t="s">
        <v>4</v>
      </c>
    </row>
    <row r="1987" spans="1:12" outlineLevel="2" x14ac:dyDescent="0.25">
      <c r="A1987" s="1">
        <v>25040</v>
      </c>
      <c r="B1987" s="74" t="s">
        <v>396</v>
      </c>
      <c r="C1987" s="1" t="s">
        <v>31</v>
      </c>
      <c r="D1987" s="1" t="s">
        <v>22</v>
      </c>
      <c r="E1987" s="1" t="s">
        <v>32</v>
      </c>
      <c r="F1987" s="1">
        <v>2020</v>
      </c>
      <c r="G1987" s="1" t="s">
        <v>3</v>
      </c>
      <c r="H1987" s="3">
        <v>7</v>
      </c>
      <c r="I1987" s="3">
        <v>6</v>
      </c>
      <c r="J1987" s="3">
        <v>78</v>
      </c>
      <c r="K1987" s="3">
        <v>13</v>
      </c>
      <c r="L1987" s="1" t="s">
        <v>4</v>
      </c>
    </row>
    <row r="1988" spans="1:12" outlineLevel="2" x14ac:dyDescent="0.25">
      <c r="A1988" s="1">
        <v>25123</v>
      </c>
      <c r="B1988" s="74" t="s">
        <v>396</v>
      </c>
      <c r="C1988" s="1" t="s">
        <v>152</v>
      </c>
      <c r="D1988" s="1" t="s">
        <v>22</v>
      </c>
      <c r="E1988" s="1" t="s">
        <v>32</v>
      </c>
      <c r="F1988" s="1">
        <v>2020</v>
      </c>
      <c r="G1988" s="1" t="s">
        <v>11</v>
      </c>
      <c r="H1988" s="3">
        <v>13</v>
      </c>
      <c r="I1988" s="3">
        <v>11</v>
      </c>
      <c r="J1988" s="3">
        <v>198</v>
      </c>
      <c r="K1988" s="3">
        <v>18</v>
      </c>
      <c r="L1988" s="1" t="s">
        <v>4</v>
      </c>
    </row>
    <row r="1989" spans="1:12" outlineLevel="2" x14ac:dyDescent="0.25">
      <c r="A1989" s="1">
        <v>25123</v>
      </c>
      <c r="B1989" s="74" t="s">
        <v>396</v>
      </c>
      <c r="C1989" s="1" t="s">
        <v>152</v>
      </c>
      <c r="D1989" s="1" t="s">
        <v>22</v>
      </c>
      <c r="E1989" s="1" t="s">
        <v>32</v>
      </c>
      <c r="F1989" s="1">
        <v>2020</v>
      </c>
      <c r="G1989" s="1" t="s">
        <v>3</v>
      </c>
      <c r="H1989" s="3">
        <v>11</v>
      </c>
      <c r="I1989" s="3">
        <v>11</v>
      </c>
      <c r="J1989" s="3">
        <v>198</v>
      </c>
      <c r="K1989" s="3">
        <v>18</v>
      </c>
      <c r="L1989" s="1" t="s">
        <v>4</v>
      </c>
    </row>
    <row r="1990" spans="1:12" outlineLevel="2" x14ac:dyDescent="0.25">
      <c r="A1990" s="1">
        <v>25386</v>
      </c>
      <c r="B1990" s="74" t="s">
        <v>396</v>
      </c>
      <c r="C1990" s="1" t="s">
        <v>88</v>
      </c>
      <c r="D1990" s="1" t="s">
        <v>22</v>
      </c>
      <c r="E1990" s="1" t="s">
        <v>32</v>
      </c>
      <c r="F1990" s="1">
        <v>2020</v>
      </c>
      <c r="G1990" s="1" t="s">
        <v>11</v>
      </c>
      <c r="H1990" s="3">
        <v>27</v>
      </c>
      <c r="I1990" s="3">
        <v>27</v>
      </c>
      <c r="J1990" s="3">
        <v>381</v>
      </c>
      <c r="K1990" s="3">
        <v>14.1111111111111</v>
      </c>
      <c r="L1990" s="1" t="s">
        <v>4</v>
      </c>
    </row>
    <row r="1991" spans="1:12" outlineLevel="2" x14ac:dyDescent="0.25">
      <c r="A1991" s="1">
        <v>25386</v>
      </c>
      <c r="B1991" s="74" t="s">
        <v>396</v>
      </c>
      <c r="C1991" s="1" t="s">
        <v>88</v>
      </c>
      <c r="D1991" s="1" t="s">
        <v>22</v>
      </c>
      <c r="E1991" s="1" t="s">
        <v>32</v>
      </c>
      <c r="F1991" s="1">
        <v>2020</v>
      </c>
      <c r="G1991" s="1" t="s">
        <v>3</v>
      </c>
      <c r="H1991" s="3">
        <v>14</v>
      </c>
      <c r="I1991" s="3">
        <v>14</v>
      </c>
      <c r="J1991" s="3">
        <v>215</v>
      </c>
      <c r="K1991" s="3">
        <v>15.3571428571429</v>
      </c>
      <c r="L1991" s="1" t="s">
        <v>4</v>
      </c>
    </row>
    <row r="1992" spans="1:12" outlineLevel="2" x14ac:dyDescent="0.25">
      <c r="A1992" s="1">
        <v>25596</v>
      </c>
      <c r="B1992" s="74" t="s">
        <v>396</v>
      </c>
      <c r="C1992" s="1" t="s">
        <v>161</v>
      </c>
      <c r="D1992" s="1" t="s">
        <v>22</v>
      </c>
      <c r="E1992" s="1" t="s">
        <v>32</v>
      </c>
      <c r="F1992" s="1">
        <v>2020</v>
      </c>
      <c r="G1992" s="1" t="s">
        <v>3</v>
      </c>
      <c r="H1992" s="3">
        <v>65</v>
      </c>
      <c r="I1992" s="3">
        <v>65</v>
      </c>
      <c r="J1992" s="3">
        <v>1300</v>
      </c>
      <c r="K1992" s="3">
        <v>20</v>
      </c>
      <c r="L1992" s="1" t="s">
        <v>4</v>
      </c>
    </row>
    <row r="1993" spans="1:12" outlineLevel="2" x14ac:dyDescent="0.25">
      <c r="A1993" s="1">
        <v>25596</v>
      </c>
      <c r="B1993" s="74" t="s">
        <v>396</v>
      </c>
      <c r="C1993" s="1" t="s">
        <v>161</v>
      </c>
      <c r="D1993" s="1" t="s">
        <v>22</v>
      </c>
      <c r="E1993" s="1" t="s">
        <v>32</v>
      </c>
      <c r="F1993" s="1">
        <v>2020</v>
      </c>
      <c r="G1993" s="1" t="s">
        <v>11</v>
      </c>
      <c r="H1993" s="3">
        <v>51</v>
      </c>
      <c r="I1993" s="3">
        <v>51</v>
      </c>
      <c r="J1993" s="3">
        <v>1530</v>
      </c>
      <c r="K1993" s="3">
        <v>30</v>
      </c>
      <c r="L1993" s="1" t="s">
        <v>4</v>
      </c>
    </row>
    <row r="1994" spans="1:12" outlineLevel="2" x14ac:dyDescent="0.25">
      <c r="A1994" s="1">
        <v>25779</v>
      </c>
      <c r="B1994" s="74" t="s">
        <v>397</v>
      </c>
      <c r="C1994" s="1" t="s">
        <v>90</v>
      </c>
      <c r="D1994" s="1" t="s">
        <v>22</v>
      </c>
      <c r="E1994" s="1" t="s">
        <v>32</v>
      </c>
      <c r="F1994" s="1">
        <v>2020</v>
      </c>
      <c r="G1994" s="1" t="s">
        <v>11</v>
      </c>
      <c r="H1994" s="3">
        <v>15</v>
      </c>
      <c r="I1994" s="3">
        <v>15</v>
      </c>
      <c r="J1994" s="3">
        <v>300</v>
      </c>
      <c r="K1994" s="3">
        <v>20</v>
      </c>
      <c r="L1994" s="1" t="s">
        <v>4</v>
      </c>
    </row>
    <row r="1995" spans="1:12" outlineLevel="1" x14ac:dyDescent="0.25">
      <c r="A1995" s="107"/>
      <c r="B1995" s="108"/>
      <c r="C1995" s="107"/>
      <c r="D1995" s="107"/>
      <c r="E1995" s="109" t="s">
        <v>553</v>
      </c>
      <c r="F1995" s="107"/>
      <c r="G1995" s="107"/>
      <c r="H1995" s="110">
        <f>SUBTOTAL(9,H1934:H1994)</f>
        <v>1247.6999999999998</v>
      </c>
      <c r="I1995" s="110">
        <f>SUBTOTAL(9,I1934:I1994)</f>
        <v>1209.3</v>
      </c>
      <c r="J1995" s="110">
        <f>SUBTOTAL(9,J1934:J1994)</f>
        <v>28661.350000000002</v>
      </c>
      <c r="K1995" s="110"/>
      <c r="L1995" s="107"/>
    </row>
    <row r="1996" spans="1:12" outlineLevel="2" x14ac:dyDescent="0.25">
      <c r="A1996" s="5">
        <v>25436</v>
      </c>
      <c r="B1996" s="105" t="s">
        <v>384</v>
      </c>
      <c r="C1996" s="5" t="s">
        <v>51</v>
      </c>
      <c r="D1996" s="5" t="s">
        <v>230</v>
      </c>
      <c r="E1996" s="5" t="s">
        <v>231</v>
      </c>
      <c r="F1996" s="5">
        <v>2020</v>
      </c>
      <c r="G1996" s="5" t="s">
        <v>225</v>
      </c>
      <c r="H1996" s="6">
        <v>2.5</v>
      </c>
      <c r="I1996" s="6">
        <v>2</v>
      </c>
      <c r="J1996" s="6">
        <v>14</v>
      </c>
      <c r="K1996" s="6">
        <v>7</v>
      </c>
      <c r="L1996" s="5" t="s">
        <v>50</v>
      </c>
    </row>
    <row r="1997" spans="1:12" outlineLevel="2" x14ac:dyDescent="0.25">
      <c r="A1997" s="1">
        <v>25807</v>
      </c>
      <c r="B1997" s="73" t="s">
        <v>384</v>
      </c>
      <c r="C1997" s="1" t="s">
        <v>213</v>
      </c>
      <c r="D1997" s="1" t="s">
        <v>230</v>
      </c>
      <c r="E1997" s="1" t="s">
        <v>231</v>
      </c>
      <c r="F1997" s="1">
        <v>2020</v>
      </c>
      <c r="G1997" s="1" t="s">
        <v>225</v>
      </c>
      <c r="H1997" s="3">
        <v>1</v>
      </c>
      <c r="I1997" s="3">
        <v>1</v>
      </c>
      <c r="J1997" s="3">
        <v>4</v>
      </c>
      <c r="K1997" s="3">
        <v>4</v>
      </c>
      <c r="L1997" s="1" t="s">
        <v>50</v>
      </c>
    </row>
    <row r="1998" spans="1:12" outlineLevel="2" x14ac:dyDescent="0.25">
      <c r="A1998" s="1">
        <v>25873</v>
      </c>
      <c r="B1998" s="73" t="s">
        <v>384</v>
      </c>
      <c r="C1998" s="1" t="s">
        <v>137</v>
      </c>
      <c r="D1998" s="1" t="s">
        <v>230</v>
      </c>
      <c r="E1998" s="1" t="s">
        <v>231</v>
      </c>
      <c r="F1998" s="1">
        <v>2020</v>
      </c>
      <c r="G1998" s="1" t="s">
        <v>225</v>
      </c>
      <c r="H1998" s="3">
        <v>45</v>
      </c>
      <c r="I1998" s="3">
        <v>45</v>
      </c>
      <c r="J1998" s="3">
        <v>900</v>
      </c>
      <c r="K1998" s="3">
        <v>20</v>
      </c>
      <c r="L1998" s="1" t="s">
        <v>50</v>
      </c>
    </row>
    <row r="1999" spans="1:12" outlineLevel="2" x14ac:dyDescent="0.25">
      <c r="A1999" s="1">
        <v>25320</v>
      </c>
      <c r="B1999" s="73" t="s">
        <v>385</v>
      </c>
      <c r="C1999" s="1" t="s">
        <v>154</v>
      </c>
      <c r="D1999" s="1" t="s">
        <v>230</v>
      </c>
      <c r="E1999" s="1" t="s">
        <v>231</v>
      </c>
      <c r="F1999" s="1">
        <v>2020</v>
      </c>
      <c r="G1999" s="1" t="s">
        <v>225</v>
      </c>
      <c r="H1999" s="3">
        <v>32</v>
      </c>
      <c r="I1999" s="3">
        <v>30</v>
      </c>
      <c r="J1999" s="3">
        <v>442.857142857143</v>
      </c>
      <c r="K1999" s="3">
        <v>14.285714285714301</v>
      </c>
      <c r="L1999" s="1" t="s">
        <v>50</v>
      </c>
    </row>
    <row r="2000" spans="1:12" outlineLevel="2" x14ac:dyDescent="0.25">
      <c r="A2000" s="1">
        <v>25299</v>
      </c>
      <c r="B2000" s="73" t="s">
        <v>387</v>
      </c>
      <c r="C2000" s="1" t="s">
        <v>198</v>
      </c>
      <c r="D2000" s="1" t="s">
        <v>230</v>
      </c>
      <c r="E2000" s="1" t="s">
        <v>231</v>
      </c>
      <c r="F2000" s="1">
        <v>2020</v>
      </c>
      <c r="G2000" s="1" t="s">
        <v>225</v>
      </c>
      <c r="H2000" s="3">
        <v>5.5</v>
      </c>
      <c r="I2000" s="3">
        <v>4.5</v>
      </c>
      <c r="J2000" s="3">
        <v>52</v>
      </c>
      <c r="K2000" s="3">
        <v>11.5555555555556</v>
      </c>
      <c r="L2000" s="1" t="s">
        <v>50</v>
      </c>
    </row>
    <row r="2001" spans="1:12" outlineLevel="2" x14ac:dyDescent="0.25">
      <c r="A2001" s="1">
        <v>25372</v>
      </c>
      <c r="B2001" s="73" t="s">
        <v>387</v>
      </c>
      <c r="C2001" s="1" t="s">
        <v>164</v>
      </c>
      <c r="D2001" s="1" t="s">
        <v>230</v>
      </c>
      <c r="E2001" s="1" t="s">
        <v>231</v>
      </c>
      <c r="F2001" s="1">
        <v>2020</v>
      </c>
      <c r="G2001" s="1" t="s">
        <v>225</v>
      </c>
      <c r="H2001" s="3">
        <v>264</v>
      </c>
      <c r="I2001" s="3">
        <v>254</v>
      </c>
      <c r="J2001" s="3">
        <v>3810</v>
      </c>
      <c r="K2001" s="3">
        <v>15</v>
      </c>
      <c r="L2001" s="1" t="s">
        <v>50</v>
      </c>
    </row>
    <row r="2002" spans="1:12" outlineLevel="2" x14ac:dyDescent="0.25">
      <c r="A2002" s="1">
        <v>25377</v>
      </c>
      <c r="B2002" s="73" t="s">
        <v>387</v>
      </c>
      <c r="C2002" s="1" t="s">
        <v>72</v>
      </c>
      <c r="D2002" s="1" t="s">
        <v>230</v>
      </c>
      <c r="E2002" s="1" t="s">
        <v>231</v>
      </c>
      <c r="F2002" s="1">
        <v>2020</v>
      </c>
      <c r="G2002" s="1" t="s">
        <v>225</v>
      </c>
      <c r="H2002" s="3">
        <v>9.8999999999999986</v>
      </c>
      <c r="I2002" s="3">
        <v>8.8999999999999986</v>
      </c>
      <c r="J2002" s="3">
        <v>48.949999999999989</v>
      </c>
      <c r="K2002" s="3">
        <v>5.5</v>
      </c>
      <c r="L2002" s="1" t="s">
        <v>50</v>
      </c>
    </row>
    <row r="2003" spans="1:12" outlineLevel="2" x14ac:dyDescent="0.25">
      <c r="A2003" s="1">
        <v>25178</v>
      </c>
      <c r="B2003" s="73" t="s">
        <v>390</v>
      </c>
      <c r="C2003" s="1" t="s">
        <v>135</v>
      </c>
      <c r="D2003" s="1" t="s">
        <v>230</v>
      </c>
      <c r="E2003" s="1" t="s">
        <v>231</v>
      </c>
      <c r="F2003" s="1">
        <v>2020</v>
      </c>
      <c r="G2003" s="1" t="s">
        <v>225</v>
      </c>
      <c r="H2003" s="3">
        <v>10</v>
      </c>
      <c r="I2003" s="3">
        <v>6</v>
      </c>
      <c r="J2003" s="3">
        <v>150</v>
      </c>
      <c r="K2003" s="3">
        <v>15</v>
      </c>
      <c r="L2003" s="1" t="s">
        <v>50</v>
      </c>
    </row>
    <row r="2004" spans="1:12" outlineLevel="2" x14ac:dyDescent="0.25">
      <c r="A2004" s="1">
        <v>25181</v>
      </c>
      <c r="B2004" s="73" t="s">
        <v>390</v>
      </c>
      <c r="C2004" s="1" t="s">
        <v>193</v>
      </c>
      <c r="D2004" s="1" t="s">
        <v>230</v>
      </c>
      <c r="E2004" s="1" t="s">
        <v>231</v>
      </c>
      <c r="F2004" s="1">
        <v>2020</v>
      </c>
      <c r="G2004" s="1" t="s">
        <v>225</v>
      </c>
      <c r="H2004" s="3">
        <v>22</v>
      </c>
      <c r="I2004" s="3">
        <v>20</v>
      </c>
      <c r="J2004" s="3">
        <v>500</v>
      </c>
      <c r="K2004" s="3">
        <v>25</v>
      </c>
      <c r="L2004" s="1" t="s">
        <v>50</v>
      </c>
    </row>
    <row r="2005" spans="1:12" outlineLevel="2" x14ac:dyDescent="0.25">
      <c r="A2005" s="1">
        <v>25279</v>
      </c>
      <c r="B2005" s="73" t="s">
        <v>390</v>
      </c>
      <c r="C2005" s="1" t="s">
        <v>118</v>
      </c>
      <c r="D2005" s="1" t="s">
        <v>230</v>
      </c>
      <c r="E2005" s="1" t="s">
        <v>231</v>
      </c>
      <c r="F2005" s="1">
        <v>2020</v>
      </c>
      <c r="G2005" s="1" t="s">
        <v>225</v>
      </c>
      <c r="H2005" s="3">
        <v>187</v>
      </c>
      <c r="I2005" s="3">
        <v>187</v>
      </c>
      <c r="J2005" s="3">
        <v>1870</v>
      </c>
      <c r="K2005" s="3">
        <v>10</v>
      </c>
      <c r="L2005" s="1" t="s">
        <v>50</v>
      </c>
    </row>
    <row r="2006" spans="1:12" outlineLevel="2" x14ac:dyDescent="0.25">
      <c r="A2006" s="1">
        <v>25281</v>
      </c>
      <c r="B2006" s="73" t="s">
        <v>390</v>
      </c>
      <c r="C2006" s="1" t="s">
        <v>112</v>
      </c>
      <c r="D2006" s="1" t="s">
        <v>230</v>
      </c>
      <c r="E2006" s="1" t="s">
        <v>231</v>
      </c>
      <c r="F2006" s="1">
        <v>2020</v>
      </c>
      <c r="G2006" s="1" t="s">
        <v>225</v>
      </c>
      <c r="H2006" s="3">
        <v>40</v>
      </c>
      <c r="I2006" s="3">
        <v>35</v>
      </c>
      <c r="J2006" s="3">
        <v>175</v>
      </c>
      <c r="K2006" s="3">
        <v>5</v>
      </c>
      <c r="L2006" s="1" t="s">
        <v>50</v>
      </c>
    </row>
    <row r="2007" spans="1:12" outlineLevel="2" x14ac:dyDescent="0.25">
      <c r="A2007" s="1">
        <v>25841</v>
      </c>
      <c r="B2007" s="73" t="s">
        <v>390</v>
      </c>
      <c r="C2007" s="1" t="s">
        <v>125</v>
      </c>
      <c r="D2007" s="1" t="s">
        <v>230</v>
      </c>
      <c r="E2007" s="1" t="s">
        <v>231</v>
      </c>
      <c r="F2007" s="1">
        <v>2020</v>
      </c>
      <c r="G2007" s="1" t="s">
        <v>225</v>
      </c>
      <c r="H2007" s="3">
        <v>25</v>
      </c>
      <c r="I2007" s="3">
        <v>10</v>
      </c>
      <c r="J2007" s="3">
        <v>200</v>
      </c>
      <c r="K2007" s="3">
        <v>10</v>
      </c>
      <c r="L2007" s="1" t="s">
        <v>50</v>
      </c>
    </row>
    <row r="2008" spans="1:12" outlineLevel="2" x14ac:dyDescent="0.25">
      <c r="A2008" s="1">
        <v>25845</v>
      </c>
      <c r="B2008" s="73" t="s">
        <v>390</v>
      </c>
      <c r="C2008" s="1" t="s">
        <v>63</v>
      </c>
      <c r="D2008" s="1" t="s">
        <v>230</v>
      </c>
      <c r="E2008" s="1" t="s">
        <v>231</v>
      </c>
      <c r="F2008" s="1">
        <v>2020</v>
      </c>
      <c r="G2008" s="1" t="s">
        <v>225</v>
      </c>
      <c r="H2008" s="3">
        <v>26</v>
      </c>
      <c r="I2008" s="3">
        <v>24</v>
      </c>
      <c r="J2008" s="3">
        <v>432</v>
      </c>
      <c r="K2008" s="3">
        <v>18</v>
      </c>
      <c r="L2008" s="1" t="s">
        <v>50</v>
      </c>
    </row>
    <row r="2009" spans="1:12" outlineLevel="2" x14ac:dyDescent="0.25">
      <c r="A2009" s="1">
        <v>25175</v>
      </c>
      <c r="B2009" s="74" t="s">
        <v>392</v>
      </c>
      <c r="C2009" s="1" t="s">
        <v>192</v>
      </c>
      <c r="D2009" s="1" t="s">
        <v>230</v>
      </c>
      <c r="E2009" s="1" t="s">
        <v>231</v>
      </c>
      <c r="F2009" s="1">
        <v>2020</v>
      </c>
      <c r="G2009" s="1" t="s">
        <v>225</v>
      </c>
      <c r="H2009" s="3">
        <v>7</v>
      </c>
      <c r="I2009" s="3">
        <v>6</v>
      </c>
      <c r="J2009" s="3">
        <v>36</v>
      </c>
      <c r="K2009" s="3">
        <v>6</v>
      </c>
      <c r="L2009" s="1" t="s">
        <v>50</v>
      </c>
    </row>
    <row r="2010" spans="1:12" outlineLevel="2" x14ac:dyDescent="0.25">
      <c r="A2010" s="1">
        <v>25295</v>
      </c>
      <c r="B2010" s="74" t="s">
        <v>392</v>
      </c>
      <c r="C2010" s="1" t="s">
        <v>178</v>
      </c>
      <c r="D2010" s="1" t="s">
        <v>230</v>
      </c>
      <c r="E2010" s="1" t="s">
        <v>231</v>
      </c>
      <c r="F2010" s="1">
        <v>2020</v>
      </c>
      <c r="G2010" s="1" t="s">
        <v>225</v>
      </c>
      <c r="H2010" s="3">
        <v>1</v>
      </c>
      <c r="I2010" s="3">
        <v>0</v>
      </c>
      <c r="J2010" s="3">
        <v>0</v>
      </c>
      <c r="K2010" s="3">
        <v>0</v>
      </c>
      <c r="L2010" s="1" t="s">
        <v>50</v>
      </c>
    </row>
    <row r="2011" spans="1:12" outlineLevel="2" x14ac:dyDescent="0.25">
      <c r="A2011" s="1">
        <v>25758</v>
      </c>
      <c r="B2011" s="74" t="s">
        <v>392</v>
      </c>
      <c r="C2011" s="1" t="s">
        <v>111</v>
      </c>
      <c r="D2011" s="1" t="s">
        <v>230</v>
      </c>
      <c r="E2011" s="1" t="s">
        <v>231</v>
      </c>
      <c r="F2011" s="1">
        <v>2020</v>
      </c>
      <c r="G2011" s="1" t="s">
        <v>225</v>
      </c>
      <c r="H2011" s="3">
        <v>1</v>
      </c>
      <c r="I2011" s="3">
        <v>1</v>
      </c>
      <c r="J2011" s="3">
        <v>28</v>
      </c>
      <c r="K2011" s="3">
        <v>28</v>
      </c>
      <c r="L2011" s="1" t="s">
        <v>50</v>
      </c>
    </row>
    <row r="2012" spans="1:12" outlineLevel="2" x14ac:dyDescent="0.25">
      <c r="A2012" s="1">
        <v>25785</v>
      </c>
      <c r="B2012" s="74" t="s">
        <v>392</v>
      </c>
      <c r="C2012" s="1" t="s">
        <v>16</v>
      </c>
      <c r="D2012" s="1" t="s">
        <v>230</v>
      </c>
      <c r="E2012" s="1" t="s">
        <v>231</v>
      </c>
      <c r="F2012" s="1">
        <v>2020</v>
      </c>
      <c r="G2012" s="1" t="s">
        <v>225</v>
      </c>
      <c r="H2012" s="3">
        <v>3</v>
      </c>
      <c r="I2012" s="3">
        <v>0</v>
      </c>
      <c r="J2012" s="3">
        <v>0</v>
      </c>
      <c r="K2012" s="3">
        <v>0</v>
      </c>
      <c r="L2012" s="1" t="s">
        <v>50</v>
      </c>
    </row>
    <row r="2013" spans="1:12" outlineLevel="2" x14ac:dyDescent="0.25">
      <c r="A2013" s="1">
        <v>25799</v>
      </c>
      <c r="B2013" s="74" t="s">
        <v>392</v>
      </c>
      <c r="C2013" s="1" t="s">
        <v>134</v>
      </c>
      <c r="D2013" s="1" t="s">
        <v>230</v>
      </c>
      <c r="E2013" s="1" t="s">
        <v>231</v>
      </c>
      <c r="F2013" s="1">
        <v>2020</v>
      </c>
      <c r="G2013" s="1" t="s">
        <v>225</v>
      </c>
      <c r="H2013" s="3">
        <v>8</v>
      </c>
      <c r="I2013" s="3">
        <v>7</v>
      </c>
      <c r="J2013" s="3">
        <v>70</v>
      </c>
      <c r="K2013" s="3">
        <v>10</v>
      </c>
      <c r="L2013" s="1" t="s">
        <v>50</v>
      </c>
    </row>
    <row r="2014" spans="1:12" outlineLevel="2" x14ac:dyDescent="0.25">
      <c r="A2014" s="1">
        <v>25269</v>
      </c>
      <c r="B2014" s="74" t="s">
        <v>393</v>
      </c>
      <c r="C2014" s="1" t="s">
        <v>186</v>
      </c>
      <c r="D2014" s="1" t="s">
        <v>230</v>
      </c>
      <c r="E2014" s="1" t="s">
        <v>231</v>
      </c>
      <c r="F2014" s="1">
        <v>2020</v>
      </c>
      <c r="G2014" s="1" t="s">
        <v>225</v>
      </c>
      <c r="H2014" s="3">
        <v>32.5</v>
      </c>
      <c r="I2014" s="3">
        <v>26.5</v>
      </c>
      <c r="J2014" s="3">
        <v>397.5</v>
      </c>
      <c r="K2014" s="3">
        <v>15</v>
      </c>
      <c r="L2014" s="1" t="s">
        <v>50</v>
      </c>
    </row>
    <row r="2015" spans="1:12" outlineLevel="2" x14ac:dyDescent="0.25">
      <c r="A2015" s="1">
        <v>25898</v>
      </c>
      <c r="B2015" s="74" t="s">
        <v>393</v>
      </c>
      <c r="C2015" s="1" t="s">
        <v>220</v>
      </c>
      <c r="D2015" s="1" t="s">
        <v>230</v>
      </c>
      <c r="E2015" s="1" t="s">
        <v>231</v>
      </c>
      <c r="F2015" s="1">
        <v>2020</v>
      </c>
      <c r="G2015" s="1" t="s">
        <v>225</v>
      </c>
      <c r="H2015" s="3">
        <v>46</v>
      </c>
      <c r="I2015" s="3">
        <v>33</v>
      </c>
      <c r="J2015" s="3">
        <v>165</v>
      </c>
      <c r="K2015" s="3">
        <v>5</v>
      </c>
      <c r="L2015" s="1" t="s">
        <v>50</v>
      </c>
    </row>
    <row r="2016" spans="1:12" outlineLevel="2" x14ac:dyDescent="0.25">
      <c r="A2016" s="1">
        <v>25740</v>
      </c>
      <c r="B2016" s="74" t="s">
        <v>394</v>
      </c>
      <c r="C2016" s="1" t="s">
        <v>187</v>
      </c>
      <c r="D2016" s="1" t="s">
        <v>230</v>
      </c>
      <c r="E2016" s="1" t="s">
        <v>231</v>
      </c>
      <c r="F2016" s="1">
        <v>2020</v>
      </c>
      <c r="G2016" s="1" t="s">
        <v>225</v>
      </c>
      <c r="H2016" s="3">
        <v>19</v>
      </c>
      <c r="I2016" s="3">
        <v>18</v>
      </c>
      <c r="J2016" s="3">
        <v>468</v>
      </c>
      <c r="K2016" s="3">
        <v>26</v>
      </c>
      <c r="L2016" s="1" t="s">
        <v>50</v>
      </c>
    </row>
    <row r="2017" spans="1:12" outlineLevel="2" x14ac:dyDescent="0.25">
      <c r="A2017" s="1">
        <v>25053</v>
      </c>
      <c r="B2017" s="74" t="s">
        <v>395</v>
      </c>
      <c r="C2017" s="1" t="s">
        <v>84</v>
      </c>
      <c r="D2017" s="1" t="s">
        <v>230</v>
      </c>
      <c r="E2017" s="1" t="s">
        <v>231</v>
      </c>
      <c r="F2017" s="1">
        <v>2020</v>
      </c>
      <c r="G2017" s="1" t="s">
        <v>225</v>
      </c>
      <c r="H2017" s="3">
        <v>122</v>
      </c>
      <c r="I2017" s="3">
        <v>122</v>
      </c>
      <c r="J2017" s="3">
        <v>1586</v>
      </c>
      <c r="K2017" s="3">
        <v>13</v>
      </c>
      <c r="L2017" s="1" t="s">
        <v>50</v>
      </c>
    </row>
    <row r="2018" spans="1:12" outlineLevel="2" x14ac:dyDescent="0.25">
      <c r="A2018" s="1">
        <v>25120</v>
      </c>
      <c r="B2018" s="74" t="s">
        <v>395</v>
      </c>
      <c r="C2018" s="1" t="s">
        <v>191</v>
      </c>
      <c r="D2018" s="1" t="s">
        <v>230</v>
      </c>
      <c r="E2018" s="1" t="s">
        <v>231</v>
      </c>
      <c r="F2018" s="1">
        <v>2020</v>
      </c>
      <c r="G2018" s="1" t="s">
        <v>225</v>
      </c>
      <c r="H2018" s="3">
        <v>665</v>
      </c>
      <c r="I2018" s="3">
        <v>465</v>
      </c>
      <c r="J2018" s="3">
        <v>11790</v>
      </c>
      <c r="K2018" s="3">
        <v>18</v>
      </c>
      <c r="L2018" s="1" t="s">
        <v>50</v>
      </c>
    </row>
    <row r="2019" spans="1:12" outlineLevel="2" x14ac:dyDescent="0.25">
      <c r="A2019" s="1">
        <v>25290</v>
      </c>
      <c r="B2019" s="74" t="s">
        <v>395</v>
      </c>
      <c r="C2019" s="1" t="s">
        <v>197</v>
      </c>
      <c r="D2019" s="1" t="s">
        <v>230</v>
      </c>
      <c r="E2019" s="1" t="s">
        <v>231</v>
      </c>
      <c r="F2019" s="1">
        <v>2020</v>
      </c>
      <c r="G2019" s="1" t="s">
        <v>225</v>
      </c>
      <c r="H2019" s="3">
        <v>35.5</v>
      </c>
      <c r="I2019" s="3">
        <v>25.5</v>
      </c>
      <c r="J2019" s="3">
        <v>255</v>
      </c>
      <c r="K2019" s="3">
        <v>10</v>
      </c>
      <c r="L2019" s="1" t="s">
        <v>50</v>
      </c>
    </row>
    <row r="2020" spans="1:12" outlineLevel="2" x14ac:dyDescent="0.25">
      <c r="A2020" s="1">
        <v>25312</v>
      </c>
      <c r="B2020" s="74" t="s">
        <v>395</v>
      </c>
      <c r="C2020" s="1" t="s">
        <v>41</v>
      </c>
      <c r="D2020" s="1" t="s">
        <v>230</v>
      </c>
      <c r="E2020" s="1" t="s">
        <v>231</v>
      </c>
      <c r="F2020" s="1">
        <v>2020</v>
      </c>
      <c r="G2020" s="1" t="s">
        <v>225</v>
      </c>
      <c r="H2020" s="3">
        <v>30</v>
      </c>
      <c r="I2020" s="3">
        <v>30</v>
      </c>
      <c r="J2020" s="3">
        <v>480</v>
      </c>
      <c r="K2020" s="3">
        <v>16</v>
      </c>
      <c r="L2020" s="1" t="s">
        <v>50</v>
      </c>
    </row>
    <row r="2021" spans="1:12" outlineLevel="2" x14ac:dyDescent="0.25">
      <c r="A2021" s="1">
        <v>25524</v>
      </c>
      <c r="B2021" s="74" t="s">
        <v>395</v>
      </c>
      <c r="C2021" s="1" t="s">
        <v>165</v>
      </c>
      <c r="D2021" s="1" t="s">
        <v>230</v>
      </c>
      <c r="E2021" s="1" t="s">
        <v>231</v>
      </c>
      <c r="F2021" s="1">
        <v>2020</v>
      </c>
      <c r="G2021" s="1" t="s">
        <v>225</v>
      </c>
      <c r="H2021" s="3">
        <v>560</v>
      </c>
      <c r="I2021" s="3">
        <v>550</v>
      </c>
      <c r="J2021" s="3">
        <v>6600</v>
      </c>
      <c r="K2021" s="3">
        <v>12</v>
      </c>
      <c r="L2021" s="1" t="s">
        <v>50</v>
      </c>
    </row>
    <row r="2022" spans="1:12" outlineLevel="2" x14ac:dyDescent="0.25">
      <c r="A2022" s="1">
        <v>25535</v>
      </c>
      <c r="B2022" s="74" t="s">
        <v>395</v>
      </c>
      <c r="C2022" s="1" t="s">
        <v>66</v>
      </c>
      <c r="D2022" s="1" t="s">
        <v>230</v>
      </c>
      <c r="E2022" s="1" t="s">
        <v>231</v>
      </c>
      <c r="F2022" s="1">
        <v>2020</v>
      </c>
      <c r="G2022" s="1" t="s">
        <v>225</v>
      </c>
      <c r="H2022" s="3">
        <v>139</v>
      </c>
      <c r="I2022" s="3">
        <v>139</v>
      </c>
      <c r="J2022" s="3">
        <v>1807</v>
      </c>
      <c r="K2022" s="3">
        <v>13</v>
      </c>
      <c r="L2022" s="1" t="s">
        <v>50</v>
      </c>
    </row>
    <row r="2023" spans="1:12" outlineLevel="2" x14ac:dyDescent="0.25">
      <c r="A2023" s="1">
        <v>25649</v>
      </c>
      <c r="B2023" s="74" t="s">
        <v>395</v>
      </c>
      <c r="C2023" s="1" t="s">
        <v>162</v>
      </c>
      <c r="D2023" s="1" t="s">
        <v>230</v>
      </c>
      <c r="E2023" s="1" t="s">
        <v>231</v>
      </c>
      <c r="F2023" s="1">
        <v>2020</v>
      </c>
      <c r="G2023" s="1" t="s">
        <v>225</v>
      </c>
      <c r="H2023" s="3">
        <v>2164</v>
      </c>
      <c r="I2023" s="3">
        <v>912</v>
      </c>
      <c r="J2023" s="3">
        <v>66002</v>
      </c>
      <c r="K2023" s="3">
        <v>30.5</v>
      </c>
      <c r="L2023" s="1" t="s">
        <v>50</v>
      </c>
    </row>
    <row r="2024" spans="1:12" outlineLevel="2" x14ac:dyDescent="0.25">
      <c r="A2024" s="1">
        <v>25743</v>
      </c>
      <c r="B2024" s="74" t="s">
        <v>395</v>
      </c>
      <c r="C2024" s="1" t="s">
        <v>0</v>
      </c>
      <c r="D2024" s="1" t="s">
        <v>230</v>
      </c>
      <c r="E2024" s="1" t="s">
        <v>231</v>
      </c>
      <c r="F2024" s="1">
        <v>2020</v>
      </c>
      <c r="G2024" s="1" t="s">
        <v>225</v>
      </c>
      <c r="H2024" s="3">
        <v>230</v>
      </c>
      <c r="I2024" s="3">
        <v>130</v>
      </c>
      <c r="J2024" s="3">
        <v>1560</v>
      </c>
      <c r="K2024" s="3">
        <v>12</v>
      </c>
      <c r="L2024" s="1" t="s">
        <v>50</v>
      </c>
    </row>
    <row r="2025" spans="1:12" outlineLevel="2" x14ac:dyDescent="0.25">
      <c r="A2025" s="1">
        <v>25506</v>
      </c>
      <c r="B2025" s="74" t="s">
        <v>395</v>
      </c>
      <c r="C2025" s="1" t="s">
        <v>205</v>
      </c>
      <c r="D2025" s="1" t="s">
        <v>230</v>
      </c>
      <c r="E2025" s="1" t="s">
        <v>231</v>
      </c>
      <c r="F2025" s="1">
        <v>2020</v>
      </c>
      <c r="G2025" s="1" t="s">
        <v>225</v>
      </c>
      <c r="H2025" s="3">
        <v>120</v>
      </c>
      <c r="I2025" s="3">
        <v>120</v>
      </c>
      <c r="J2025" s="3">
        <v>1440</v>
      </c>
      <c r="K2025" s="3">
        <v>12</v>
      </c>
      <c r="L2025" s="1" t="s">
        <v>50</v>
      </c>
    </row>
    <row r="2026" spans="1:12" outlineLevel="2" x14ac:dyDescent="0.25">
      <c r="A2026" s="1">
        <v>25596</v>
      </c>
      <c r="B2026" s="74" t="s">
        <v>396</v>
      </c>
      <c r="C2026" s="1" t="s">
        <v>161</v>
      </c>
      <c r="D2026" s="1" t="s">
        <v>230</v>
      </c>
      <c r="E2026" s="1" t="s">
        <v>231</v>
      </c>
      <c r="F2026" s="1">
        <v>2020</v>
      </c>
      <c r="G2026" s="1" t="s">
        <v>225</v>
      </c>
      <c r="H2026" s="3">
        <v>7</v>
      </c>
      <c r="I2026" s="3">
        <v>7</v>
      </c>
      <c r="J2026" s="3">
        <v>105</v>
      </c>
      <c r="K2026" s="3">
        <v>15</v>
      </c>
      <c r="L2026" s="1" t="s">
        <v>50</v>
      </c>
    </row>
    <row r="2027" spans="1:12" outlineLevel="2" x14ac:dyDescent="0.25">
      <c r="A2027" s="1">
        <v>25407</v>
      </c>
      <c r="B2027" s="74" t="s">
        <v>397</v>
      </c>
      <c r="C2027" s="1" t="s">
        <v>160</v>
      </c>
      <c r="D2027" s="1" t="s">
        <v>230</v>
      </c>
      <c r="E2027" s="1" t="s">
        <v>231</v>
      </c>
      <c r="F2027" s="1">
        <v>2020</v>
      </c>
      <c r="G2027" s="1" t="s">
        <v>225</v>
      </c>
      <c r="H2027" s="3">
        <v>1</v>
      </c>
      <c r="I2027" s="3">
        <v>1</v>
      </c>
      <c r="J2027" s="3">
        <v>7</v>
      </c>
      <c r="K2027" s="3">
        <v>7</v>
      </c>
      <c r="L2027" s="1" t="s">
        <v>50</v>
      </c>
    </row>
    <row r="2028" spans="1:12" outlineLevel="2" x14ac:dyDescent="0.25">
      <c r="A2028" s="1">
        <v>25843</v>
      </c>
      <c r="B2028" s="74" t="s">
        <v>397</v>
      </c>
      <c r="C2028" s="1" t="s">
        <v>33</v>
      </c>
      <c r="D2028" s="1" t="s">
        <v>230</v>
      </c>
      <c r="E2028" s="1" t="s">
        <v>231</v>
      </c>
      <c r="F2028" s="1">
        <v>2020</v>
      </c>
      <c r="G2028" s="1" t="s">
        <v>225</v>
      </c>
      <c r="H2028" s="3">
        <v>8</v>
      </c>
      <c r="I2028" s="3">
        <v>7</v>
      </c>
      <c r="J2028" s="3">
        <v>49</v>
      </c>
      <c r="K2028" s="3">
        <v>7</v>
      </c>
      <c r="L2028" s="1" t="s">
        <v>50</v>
      </c>
    </row>
    <row r="2029" spans="1:12" outlineLevel="1" x14ac:dyDescent="0.25">
      <c r="A2029" s="107"/>
      <c r="B2029" s="108"/>
      <c r="C2029" s="107"/>
      <c r="D2029" s="107"/>
      <c r="E2029" s="109" t="s">
        <v>554</v>
      </c>
      <c r="F2029" s="107"/>
      <c r="G2029" s="107"/>
      <c r="H2029" s="110">
        <f>SUBTOTAL(9,H1996:H2028)</f>
        <v>4868.8999999999996</v>
      </c>
      <c r="I2029" s="110">
        <f>SUBTOTAL(9,I1996:I2028)</f>
        <v>3227.4</v>
      </c>
      <c r="J2029" s="110">
        <f>SUBTOTAL(9,J1996:J2028)</f>
        <v>101444.30714285714</v>
      </c>
      <c r="K2029" s="110"/>
      <c r="L2029" s="107"/>
    </row>
    <row r="2030" spans="1:12" outlineLevel="2" x14ac:dyDescent="0.25">
      <c r="A2030" s="5">
        <v>25436</v>
      </c>
      <c r="B2030" s="105" t="s">
        <v>384</v>
      </c>
      <c r="C2030" s="5" t="s">
        <v>51</v>
      </c>
      <c r="D2030" s="5" t="s">
        <v>22</v>
      </c>
      <c r="E2030" s="5" t="s">
        <v>23</v>
      </c>
      <c r="F2030" s="5">
        <v>2020</v>
      </c>
      <c r="G2030" s="5" t="s">
        <v>3</v>
      </c>
      <c r="H2030" s="6">
        <v>12</v>
      </c>
      <c r="I2030" s="6">
        <v>12</v>
      </c>
      <c r="J2030" s="6">
        <v>432</v>
      </c>
      <c r="K2030" s="6">
        <v>36</v>
      </c>
      <c r="L2030" s="5" t="s">
        <v>4</v>
      </c>
    </row>
    <row r="2031" spans="1:12" outlineLevel="2" x14ac:dyDescent="0.25">
      <c r="A2031" s="1">
        <v>25436</v>
      </c>
      <c r="B2031" s="73" t="s">
        <v>384</v>
      </c>
      <c r="C2031" s="1" t="s">
        <v>51</v>
      </c>
      <c r="D2031" s="1" t="s">
        <v>22</v>
      </c>
      <c r="E2031" s="1" t="s">
        <v>23</v>
      </c>
      <c r="F2031" s="1">
        <v>2020</v>
      </c>
      <c r="G2031" s="1" t="s">
        <v>11</v>
      </c>
      <c r="H2031" s="3">
        <v>9</v>
      </c>
      <c r="I2031" s="3">
        <v>9</v>
      </c>
      <c r="J2031" s="3">
        <v>324</v>
      </c>
      <c r="K2031" s="3">
        <v>36</v>
      </c>
      <c r="L2031" s="1" t="s">
        <v>4</v>
      </c>
    </row>
    <row r="2032" spans="1:12" outlineLevel="2" x14ac:dyDescent="0.25">
      <c r="A2032" s="1">
        <v>25772</v>
      </c>
      <c r="B2032" s="73" t="s">
        <v>384</v>
      </c>
      <c r="C2032" s="1" t="s">
        <v>38</v>
      </c>
      <c r="D2032" s="1" t="s">
        <v>22</v>
      </c>
      <c r="E2032" s="1" t="s">
        <v>23</v>
      </c>
      <c r="F2032" s="1">
        <v>2020</v>
      </c>
      <c r="G2032" s="1" t="s">
        <v>3</v>
      </c>
      <c r="H2032" s="3">
        <v>1</v>
      </c>
      <c r="I2032" s="3">
        <v>1</v>
      </c>
      <c r="J2032" s="3">
        <v>50</v>
      </c>
      <c r="K2032" s="3">
        <v>50</v>
      </c>
      <c r="L2032" s="1" t="s">
        <v>4</v>
      </c>
    </row>
    <row r="2033" spans="1:12" outlineLevel="2" x14ac:dyDescent="0.25">
      <c r="A2033" s="1">
        <v>25772</v>
      </c>
      <c r="B2033" s="73" t="s">
        <v>384</v>
      </c>
      <c r="C2033" s="1" t="s">
        <v>38</v>
      </c>
      <c r="D2033" s="1" t="s">
        <v>22</v>
      </c>
      <c r="E2033" s="1" t="s">
        <v>23</v>
      </c>
      <c r="F2033" s="1">
        <v>2020</v>
      </c>
      <c r="G2033" s="1" t="s">
        <v>11</v>
      </c>
      <c r="H2033" s="3">
        <v>1</v>
      </c>
      <c r="I2033" s="3">
        <v>1</v>
      </c>
      <c r="J2033" s="3">
        <v>50</v>
      </c>
      <c r="K2033" s="3">
        <v>50</v>
      </c>
      <c r="L2033" s="1" t="s">
        <v>4</v>
      </c>
    </row>
    <row r="2034" spans="1:12" outlineLevel="2" x14ac:dyDescent="0.25">
      <c r="A2034" s="1">
        <v>25402</v>
      </c>
      <c r="B2034" s="73" t="s">
        <v>386</v>
      </c>
      <c r="C2034" s="1" t="s">
        <v>203</v>
      </c>
      <c r="D2034" s="1" t="s">
        <v>22</v>
      </c>
      <c r="E2034" s="1" t="s">
        <v>23</v>
      </c>
      <c r="F2034" s="1">
        <v>2020</v>
      </c>
      <c r="G2034" s="1" t="s">
        <v>3</v>
      </c>
      <c r="H2034" s="3">
        <v>3</v>
      </c>
      <c r="I2034" s="3">
        <v>3</v>
      </c>
      <c r="J2034" s="3">
        <v>80</v>
      </c>
      <c r="K2034" s="3">
        <v>26.6666666666667</v>
      </c>
      <c r="L2034" s="1" t="s">
        <v>4</v>
      </c>
    </row>
    <row r="2035" spans="1:12" outlineLevel="2" x14ac:dyDescent="0.25">
      <c r="A2035" s="1">
        <v>25402</v>
      </c>
      <c r="B2035" s="73" t="s">
        <v>386</v>
      </c>
      <c r="C2035" s="1" t="s">
        <v>203</v>
      </c>
      <c r="D2035" s="1" t="s">
        <v>22</v>
      </c>
      <c r="E2035" s="1" t="s">
        <v>23</v>
      </c>
      <c r="F2035" s="1">
        <v>2020</v>
      </c>
      <c r="G2035" s="1" t="s">
        <v>11</v>
      </c>
      <c r="H2035" s="3">
        <v>2</v>
      </c>
      <c r="I2035" s="3">
        <v>2</v>
      </c>
      <c r="J2035" s="3">
        <v>51</v>
      </c>
      <c r="K2035" s="3">
        <v>25.5</v>
      </c>
      <c r="L2035" s="1" t="s">
        <v>4</v>
      </c>
    </row>
    <row r="2036" spans="1:12" outlineLevel="2" x14ac:dyDescent="0.25">
      <c r="A2036" s="1">
        <v>25293</v>
      </c>
      <c r="B2036" s="73" t="s">
        <v>387</v>
      </c>
      <c r="C2036" s="1" t="s">
        <v>148</v>
      </c>
      <c r="D2036" s="1" t="s">
        <v>22</v>
      </c>
      <c r="E2036" s="1" t="s">
        <v>23</v>
      </c>
      <c r="F2036" s="1">
        <v>2020</v>
      </c>
      <c r="G2036" s="1" t="s">
        <v>3</v>
      </c>
      <c r="H2036" s="3">
        <v>19</v>
      </c>
      <c r="I2036" s="3">
        <v>17</v>
      </c>
      <c r="J2036" s="3">
        <v>595</v>
      </c>
      <c r="K2036" s="3">
        <v>35</v>
      </c>
      <c r="L2036" s="1" t="s">
        <v>4</v>
      </c>
    </row>
    <row r="2037" spans="1:12" outlineLevel="2" x14ac:dyDescent="0.25">
      <c r="A2037" s="1">
        <v>25293</v>
      </c>
      <c r="B2037" s="73" t="s">
        <v>387</v>
      </c>
      <c r="C2037" s="1" t="s">
        <v>148</v>
      </c>
      <c r="D2037" s="1" t="s">
        <v>22</v>
      </c>
      <c r="E2037" s="1" t="s">
        <v>23</v>
      </c>
      <c r="F2037" s="1">
        <v>2020</v>
      </c>
      <c r="G2037" s="1" t="s">
        <v>11</v>
      </c>
      <c r="H2037" s="3">
        <v>19</v>
      </c>
      <c r="I2037" s="3">
        <v>17</v>
      </c>
      <c r="J2037" s="3">
        <v>595</v>
      </c>
      <c r="K2037" s="3">
        <v>35</v>
      </c>
      <c r="L2037" s="1" t="s">
        <v>4</v>
      </c>
    </row>
    <row r="2038" spans="1:12" outlineLevel="2" x14ac:dyDescent="0.25">
      <c r="A2038" s="1">
        <v>25839</v>
      </c>
      <c r="B2038" s="73" t="s">
        <v>387</v>
      </c>
      <c r="C2038" s="1" t="s">
        <v>109</v>
      </c>
      <c r="D2038" s="1" t="s">
        <v>22</v>
      </c>
      <c r="E2038" s="1" t="s">
        <v>23</v>
      </c>
      <c r="F2038" s="1">
        <v>2020</v>
      </c>
      <c r="G2038" s="1" t="s">
        <v>3</v>
      </c>
      <c r="H2038" s="3">
        <v>8</v>
      </c>
      <c r="I2038" s="3">
        <v>7</v>
      </c>
      <c r="J2038" s="3">
        <v>462</v>
      </c>
      <c r="K2038" s="3">
        <v>66</v>
      </c>
      <c r="L2038" s="1" t="s">
        <v>4</v>
      </c>
    </row>
    <row r="2039" spans="1:12" outlineLevel="2" x14ac:dyDescent="0.25">
      <c r="A2039" s="1">
        <v>25839</v>
      </c>
      <c r="B2039" s="73" t="s">
        <v>387</v>
      </c>
      <c r="C2039" s="1" t="s">
        <v>109</v>
      </c>
      <c r="D2039" s="1" t="s">
        <v>22</v>
      </c>
      <c r="E2039" s="1" t="s">
        <v>23</v>
      </c>
      <c r="F2039" s="1">
        <v>2020</v>
      </c>
      <c r="G2039" s="1" t="s">
        <v>11</v>
      </c>
      <c r="H2039" s="3">
        <v>8</v>
      </c>
      <c r="I2039" s="3">
        <v>8</v>
      </c>
      <c r="J2039" s="3">
        <v>56</v>
      </c>
      <c r="K2039" s="3">
        <v>7</v>
      </c>
      <c r="L2039" s="1" t="s">
        <v>4</v>
      </c>
    </row>
    <row r="2040" spans="1:12" outlineLevel="2" x14ac:dyDescent="0.25">
      <c r="A2040" s="1">
        <v>25151</v>
      </c>
      <c r="B2040" s="73" t="s">
        <v>390</v>
      </c>
      <c r="C2040" s="1" t="s">
        <v>136</v>
      </c>
      <c r="D2040" s="1" t="s">
        <v>22</v>
      </c>
      <c r="E2040" s="1" t="s">
        <v>23</v>
      </c>
      <c r="F2040" s="1">
        <v>2020</v>
      </c>
      <c r="G2040" s="1" t="s">
        <v>11</v>
      </c>
      <c r="H2040" s="3">
        <v>112</v>
      </c>
      <c r="I2040" s="3">
        <v>112</v>
      </c>
      <c r="J2040" s="3">
        <v>2800</v>
      </c>
      <c r="K2040" s="3">
        <v>25</v>
      </c>
      <c r="L2040" s="1" t="s">
        <v>4</v>
      </c>
    </row>
    <row r="2041" spans="1:12" outlineLevel="2" x14ac:dyDescent="0.25">
      <c r="A2041" s="1">
        <v>25151</v>
      </c>
      <c r="B2041" s="73" t="s">
        <v>390</v>
      </c>
      <c r="C2041" s="1" t="s">
        <v>136</v>
      </c>
      <c r="D2041" s="1" t="s">
        <v>22</v>
      </c>
      <c r="E2041" s="1" t="s">
        <v>23</v>
      </c>
      <c r="F2041" s="1">
        <v>2020</v>
      </c>
      <c r="G2041" s="1" t="s">
        <v>3</v>
      </c>
      <c r="H2041" s="3">
        <v>102</v>
      </c>
      <c r="I2041" s="3">
        <v>102</v>
      </c>
      <c r="J2041" s="3">
        <v>3570</v>
      </c>
      <c r="K2041" s="3">
        <v>35</v>
      </c>
      <c r="L2041" s="1" t="s">
        <v>4</v>
      </c>
    </row>
    <row r="2042" spans="1:12" outlineLevel="2" x14ac:dyDescent="0.25">
      <c r="A2042" s="1">
        <v>25181</v>
      </c>
      <c r="B2042" s="73" t="s">
        <v>390</v>
      </c>
      <c r="C2042" s="1" t="s">
        <v>193</v>
      </c>
      <c r="D2042" s="1" t="s">
        <v>22</v>
      </c>
      <c r="E2042" s="1" t="s">
        <v>23</v>
      </c>
      <c r="F2042" s="1">
        <v>2020</v>
      </c>
      <c r="G2042" s="1" t="s">
        <v>3</v>
      </c>
      <c r="H2042" s="3">
        <v>8</v>
      </c>
      <c r="I2042" s="3">
        <v>8</v>
      </c>
      <c r="J2042" s="3">
        <v>960</v>
      </c>
      <c r="K2042" s="3">
        <v>120</v>
      </c>
      <c r="L2042" s="1" t="s">
        <v>4</v>
      </c>
    </row>
    <row r="2043" spans="1:12" outlineLevel="2" x14ac:dyDescent="0.25">
      <c r="A2043" s="1">
        <v>25181</v>
      </c>
      <c r="B2043" s="73" t="s">
        <v>390</v>
      </c>
      <c r="C2043" s="1" t="s">
        <v>193</v>
      </c>
      <c r="D2043" s="1" t="s">
        <v>22</v>
      </c>
      <c r="E2043" s="1" t="s">
        <v>23</v>
      </c>
      <c r="F2043" s="1">
        <v>2020</v>
      </c>
      <c r="G2043" s="1" t="s">
        <v>11</v>
      </c>
      <c r="H2043" s="3">
        <v>8</v>
      </c>
      <c r="I2043" s="3">
        <v>8</v>
      </c>
      <c r="J2043" s="3">
        <v>960</v>
      </c>
      <c r="K2043" s="3">
        <v>120</v>
      </c>
      <c r="L2043" s="1" t="s">
        <v>4</v>
      </c>
    </row>
    <row r="2044" spans="1:12" outlineLevel="2" x14ac:dyDescent="0.25">
      <c r="A2044" s="1">
        <v>25279</v>
      </c>
      <c r="B2044" s="73" t="s">
        <v>390</v>
      </c>
      <c r="C2044" s="1" t="s">
        <v>118</v>
      </c>
      <c r="D2044" s="1" t="s">
        <v>22</v>
      </c>
      <c r="E2044" s="1" t="s">
        <v>23</v>
      </c>
      <c r="F2044" s="1">
        <v>2020</v>
      </c>
      <c r="G2044" s="1" t="s">
        <v>3</v>
      </c>
      <c r="H2044" s="3">
        <v>55</v>
      </c>
      <c r="I2044" s="3">
        <v>54</v>
      </c>
      <c r="J2044" s="3">
        <v>4428</v>
      </c>
      <c r="K2044" s="3">
        <v>82</v>
      </c>
      <c r="L2044" s="1" t="s">
        <v>4</v>
      </c>
    </row>
    <row r="2045" spans="1:12" outlineLevel="2" x14ac:dyDescent="0.25">
      <c r="A2045" s="1">
        <v>25279</v>
      </c>
      <c r="B2045" s="73" t="s">
        <v>390</v>
      </c>
      <c r="C2045" s="1" t="s">
        <v>118</v>
      </c>
      <c r="D2045" s="1" t="s">
        <v>22</v>
      </c>
      <c r="E2045" s="1" t="s">
        <v>23</v>
      </c>
      <c r="F2045" s="1">
        <v>2020</v>
      </c>
      <c r="G2045" s="1" t="s">
        <v>11</v>
      </c>
      <c r="H2045" s="3">
        <v>55</v>
      </c>
      <c r="I2045" s="3">
        <v>54</v>
      </c>
      <c r="J2045" s="3">
        <v>4428</v>
      </c>
      <c r="K2045" s="3">
        <v>82</v>
      </c>
      <c r="L2045" s="1" t="s">
        <v>4</v>
      </c>
    </row>
    <row r="2046" spans="1:12" outlineLevel="2" x14ac:dyDescent="0.25">
      <c r="A2046" s="1">
        <v>25281</v>
      </c>
      <c r="B2046" s="73" t="s">
        <v>390</v>
      </c>
      <c r="C2046" s="1" t="s">
        <v>112</v>
      </c>
      <c r="D2046" s="1" t="s">
        <v>22</v>
      </c>
      <c r="E2046" s="1" t="s">
        <v>23</v>
      </c>
      <c r="F2046" s="1">
        <v>2020</v>
      </c>
      <c r="G2046" s="1" t="s">
        <v>3</v>
      </c>
      <c r="H2046" s="3">
        <v>2</v>
      </c>
      <c r="I2046" s="3">
        <v>2</v>
      </c>
      <c r="J2046" s="3">
        <v>70</v>
      </c>
      <c r="K2046" s="3">
        <v>35</v>
      </c>
      <c r="L2046" s="1" t="s">
        <v>4</v>
      </c>
    </row>
    <row r="2047" spans="1:12" outlineLevel="2" x14ac:dyDescent="0.25">
      <c r="A2047" s="1">
        <v>25281</v>
      </c>
      <c r="B2047" s="73" t="s">
        <v>390</v>
      </c>
      <c r="C2047" s="1" t="s">
        <v>112</v>
      </c>
      <c r="D2047" s="1" t="s">
        <v>22</v>
      </c>
      <c r="E2047" s="1" t="s">
        <v>23</v>
      </c>
      <c r="F2047" s="1">
        <v>2020</v>
      </c>
      <c r="G2047" s="1" t="s">
        <v>11</v>
      </c>
      <c r="H2047" s="3">
        <v>1</v>
      </c>
      <c r="I2047" s="3">
        <v>1</v>
      </c>
      <c r="J2047" s="3">
        <v>35</v>
      </c>
      <c r="K2047" s="3">
        <v>35</v>
      </c>
      <c r="L2047" s="1" t="s">
        <v>4</v>
      </c>
    </row>
    <row r="2048" spans="1:12" outlineLevel="2" x14ac:dyDescent="0.25">
      <c r="A2048" s="1">
        <v>25594</v>
      </c>
      <c r="B2048" s="73" t="s">
        <v>390</v>
      </c>
      <c r="C2048" s="1" t="s">
        <v>157</v>
      </c>
      <c r="D2048" s="1" t="s">
        <v>22</v>
      </c>
      <c r="E2048" s="1" t="s">
        <v>23</v>
      </c>
      <c r="F2048" s="1">
        <v>2020</v>
      </c>
      <c r="G2048" s="1" t="s">
        <v>11</v>
      </c>
      <c r="H2048" s="3">
        <v>10</v>
      </c>
      <c r="I2048" s="3">
        <v>10</v>
      </c>
      <c r="J2048" s="3">
        <v>600</v>
      </c>
      <c r="K2048" s="3">
        <v>60</v>
      </c>
      <c r="L2048" s="1" t="s">
        <v>4</v>
      </c>
    </row>
    <row r="2049" spans="1:12" outlineLevel="2" x14ac:dyDescent="0.25">
      <c r="A2049" s="1">
        <v>25513</v>
      </c>
      <c r="B2049" s="73" t="s">
        <v>391</v>
      </c>
      <c r="C2049" s="1" t="s">
        <v>21</v>
      </c>
      <c r="D2049" s="1" t="s">
        <v>22</v>
      </c>
      <c r="E2049" s="1" t="s">
        <v>23</v>
      </c>
      <c r="F2049" s="1">
        <v>2020</v>
      </c>
      <c r="G2049" s="1" t="s">
        <v>11</v>
      </c>
      <c r="H2049" s="3">
        <v>29</v>
      </c>
      <c r="I2049" s="3">
        <v>29</v>
      </c>
      <c r="J2049" s="3">
        <v>2030</v>
      </c>
      <c r="K2049" s="3">
        <v>70</v>
      </c>
      <c r="L2049" s="1" t="s">
        <v>4</v>
      </c>
    </row>
    <row r="2050" spans="1:12" outlineLevel="2" x14ac:dyDescent="0.25">
      <c r="A2050" s="1">
        <v>25513</v>
      </c>
      <c r="B2050" s="73" t="s">
        <v>391</v>
      </c>
      <c r="C2050" s="1" t="s">
        <v>21</v>
      </c>
      <c r="D2050" s="1" t="s">
        <v>22</v>
      </c>
      <c r="E2050" s="1" t="s">
        <v>23</v>
      </c>
      <c r="F2050" s="1">
        <v>2020</v>
      </c>
      <c r="G2050" s="1" t="s">
        <v>3</v>
      </c>
      <c r="H2050" s="3">
        <v>27</v>
      </c>
      <c r="I2050" s="3">
        <v>24</v>
      </c>
      <c r="J2050" s="3">
        <v>1560</v>
      </c>
      <c r="K2050" s="3">
        <v>65</v>
      </c>
      <c r="L2050" s="1" t="s">
        <v>4</v>
      </c>
    </row>
    <row r="2051" spans="1:12" outlineLevel="2" x14ac:dyDescent="0.25">
      <c r="A2051" s="1">
        <v>25653</v>
      </c>
      <c r="B2051" s="73" t="s">
        <v>391</v>
      </c>
      <c r="C2051" s="1" t="s">
        <v>207</v>
      </c>
      <c r="D2051" s="1" t="s">
        <v>22</v>
      </c>
      <c r="E2051" s="1" t="s">
        <v>23</v>
      </c>
      <c r="F2051" s="1">
        <v>2020</v>
      </c>
      <c r="G2051" s="1" t="s">
        <v>3</v>
      </c>
      <c r="H2051" s="3">
        <v>30</v>
      </c>
      <c r="I2051" s="3">
        <v>30</v>
      </c>
      <c r="J2051" s="3">
        <v>1890</v>
      </c>
      <c r="K2051" s="3">
        <v>63</v>
      </c>
      <c r="L2051" s="1" t="s">
        <v>4</v>
      </c>
    </row>
    <row r="2052" spans="1:12" outlineLevel="2" x14ac:dyDescent="0.25">
      <c r="A2052" s="1">
        <v>25785</v>
      </c>
      <c r="B2052" s="74" t="s">
        <v>392</v>
      </c>
      <c r="C2052" s="1" t="s">
        <v>16</v>
      </c>
      <c r="D2052" s="1" t="s">
        <v>22</v>
      </c>
      <c r="E2052" s="1" t="s">
        <v>23</v>
      </c>
      <c r="F2052" s="1">
        <v>2020</v>
      </c>
      <c r="G2052" s="1" t="s">
        <v>11</v>
      </c>
      <c r="H2052" s="3">
        <v>2.5</v>
      </c>
      <c r="I2052" s="3">
        <v>2.5</v>
      </c>
      <c r="J2052" s="3">
        <v>142.5</v>
      </c>
      <c r="K2052" s="3">
        <v>57</v>
      </c>
      <c r="L2052" s="1" t="s">
        <v>4</v>
      </c>
    </row>
    <row r="2053" spans="1:12" outlineLevel="2" x14ac:dyDescent="0.25">
      <c r="A2053" s="1">
        <v>25785</v>
      </c>
      <c r="B2053" s="74" t="s">
        <v>392</v>
      </c>
      <c r="C2053" s="1" t="s">
        <v>16</v>
      </c>
      <c r="D2053" s="1" t="s">
        <v>22</v>
      </c>
      <c r="E2053" s="1" t="s">
        <v>23</v>
      </c>
      <c r="F2053" s="1">
        <v>2020</v>
      </c>
      <c r="G2053" s="1" t="s">
        <v>3</v>
      </c>
      <c r="H2053" s="3">
        <v>2</v>
      </c>
      <c r="I2053" s="3">
        <v>2</v>
      </c>
      <c r="J2053" s="3">
        <v>114</v>
      </c>
      <c r="K2053" s="3">
        <v>57</v>
      </c>
      <c r="L2053" s="1" t="s">
        <v>4</v>
      </c>
    </row>
    <row r="2054" spans="1:12" outlineLevel="2" x14ac:dyDescent="0.25">
      <c r="A2054" s="1">
        <v>25799</v>
      </c>
      <c r="B2054" s="74" t="s">
        <v>392</v>
      </c>
      <c r="C2054" s="1" t="s">
        <v>134</v>
      </c>
      <c r="D2054" s="1" t="s">
        <v>22</v>
      </c>
      <c r="E2054" s="1" t="s">
        <v>23</v>
      </c>
      <c r="F2054" s="1">
        <v>2020</v>
      </c>
      <c r="G2054" s="1" t="s">
        <v>3</v>
      </c>
      <c r="H2054" s="3">
        <v>6</v>
      </c>
      <c r="I2054" s="3">
        <v>6</v>
      </c>
      <c r="J2054" s="3">
        <v>120</v>
      </c>
      <c r="K2054" s="3">
        <v>20</v>
      </c>
      <c r="L2054" s="1" t="s">
        <v>4</v>
      </c>
    </row>
    <row r="2055" spans="1:12" outlineLevel="2" x14ac:dyDescent="0.25">
      <c r="A2055" s="1">
        <v>25817</v>
      </c>
      <c r="B2055" s="74" t="s">
        <v>392</v>
      </c>
      <c r="C2055" s="1" t="s">
        <v>117</v>
      </c>
      <c r="D2055" s="1" t="s">
        <v>22</v>
      </c>
      <c r="E2055" s="1" t="s">
        <v>23</v>
      </c>
      <c r="F2055" s="1">
        <v>2020</v>
      </c>
      <c r="G2055" s="1" t="s">
        <v>11</v>
      </c>
      <c r="H2055" s="3">
        <v>0.5</v>
      </c>
      <c r="I2055" s="3">
        <v>0.5</v>
      </c>
      <c r="J2055" s="3">
        <v>8.25</v>
      </c>
      <c r="K2055" s="3">
        <v>16.5</v>
      </c>
      <c r="L2055" s="1" t="s">
        <v>4</v>
      </c>
    </row>
    <row r="2056" spans="1:12" outlineLevel="2" x14ac:dyDescent="0.25">
      <c r="A2056" s="1">
        <v>25473</v>
      </c>
      <c r="B2056" s="74" t="s">
        <v>393</v>
      </c>
      <c r="C2056" s="1" t="s">
        <v>95</v>
      </c>
      <c r="D2056" s="1" t="s">
        <v>22</v>
      </c>
      <c r="E2056" s="1" t="s">
        <v>23</v>
      </c>
      <c r="F2056" s="1">
        <v>2020</v>
      </c>
      <c r="G2056" s="1" t="s">
        <v>11</v>
      </c>
      <c r="H2056" s="3">
        <v>10</v>
      </c>
      <c r="I2056" s="3">
        <v>10</v>
      </c>
      <c r="J2056" s="3">
        <v>420</v>
      </c>
      <c r="K2056" s="3">
        <v>42</v>
      </c>
      <c r="L2056" s="1" t="s">
        <v>4</v>
      </c>
    </row>
    <row r="2057" spans="1:12" outlineLevel="2" x14ac:dyDescent="0.25">
      <c r="A2057" s="1">
        <v>25898</v>
      </c>
      <c r="B2057" s="74" t="s">
        <v>393</v>
      </c>
      <c r="C2057" s="1" t="s">
        <v>220</v>
      </c>
      <c r="D2057" s="1" t="s">
        <v>22</v>
      </c>
      <c r="E2057" s="1" t="s">
        <v>23</v>
      </c>
      <c r="F2057" s="1">
        <v>2020</v>
      </c>
      <c r="G2057" s="1" t="s">
        <v>11</v>
      </c>
      <c r="H2057" s="3">
        <v>9</v>
      </c>
      <c r="I2057" s="3">
        <v>8</v>
      </c>
      <c r="J2057" s="3">
        <v>80</v>
      </c>
      <c r="K2057" s="3">
        <v>10</v>
      </c>
      <c r="L2057" s="1" t="s">
        <v>4</v>
      </c>
    </row>
    <row r="2058" spans="1:12" outlineLevel="2" x14ac:dyDescent="0.25">
      <c r="A2058" s="1">
        <v>25898</v>
      </c>
      <c r="B2058" s="74" t="s">
        <v>393</v>
      </c>
      <c r="C2058" s="1" t="s">
        <v>220</v>
      </c>
      <c r="D2058" s="1" t="s">
        <v>22</v>
      </c>
      <c r="E2058" s="1" t="s">
        <v>23</v>
      </c>
      <c r="F2058" s="1">
        <v>2020</v>
      </c>
      <c r="G2058" s="1" t="s">
        <v>3</v>
      </c>
      <c r="H2058" s="3">
        <v>4</v>
      </c>
      <c r="I2058" s="3">
        <v>4</v>
      </c>
      <c r="J2058" s="3">
        <v>160</v>
      </c>
      <c r="K2058" s="3">
        <v>40</v>
      </c>
      <c r="L2058" s="1" t="s">
        <v>4</v>
      </c>
    </row>
    <row r="2059" spans="1:12" outlineLevel="2" x14ac:dyDescent="0.25">
      <c r="A2059" s="1">
        <v>25290</v>
      </c>
      <c r="B2059" s="74" t="s">
        <v>395</v>
      </c>
      <c r="C2059" s="1" t="s">
        <v>197</v>
      </c>
      <c r="D2059" s="1" t="s">
        <v>22</v>
      </c>
      <c r="E2059" s="1" t="s">
        <v>23</v>
      </c>
      <c r="F2059" s="1">
        <v>2020</v>
      </c>
      <c r="G2059" s="1" t="s">
        <v>11</v>
      </c>
      <c r="H2059" s="3">
        <v>8</v>
      </c>
      <c r="I2059" s="3">
        <v>8</v>
      </c>
      <c r="J2059" s="3">
        <v>720</v>
      </c>
      <c r="K2059" s="3">
        <v>90</v>
      </c>
      <c r="L2059" s="1" t="s">
        <v>4</v>
      </c>
    </row>
    <row r="2060" spans="1:12" outlineLevel="2" x14ac:dyDescent="0.25">
      <c r="A2060" s="1">
        <v>25290</v>
      </c>
      <c r="B2060" s="74" t="s">
        <v>395</v>
      </c>
      <c r="C2060" s="1" t="s">
        <v>197</v>
      </c>
      <c r="D2060" s="1" t="s">
        <v>22</v>
      </c>
      <c r="E2060" s="1" t="s">
        <v>23</v>
      </c>
      <c r="F2060" s="1">
        <v>2020</v>
      </c>
      <c r="G2060" s="1" t="s">
        <v>3</v>
      </c>
      <c r="H2060" s="3">
        <v>7</v>
      </c>
      <c r="I2060" s="3">
        <v>7</v>
      </c>
      <c r="J2060" s="3">
        <v>630</v>
      </c>
      <c r="K2060" s="3">
        <v>90</v>
      </c>
      <c r="L2060" s="1" t="s">
        <v>4</v>
      </c>
    </row>
    <row r="2061" spans="1:12" outlineLevel="2" x14ac:dyDescent="0.25">
      <c r="A2061" s="1">
        <v>25312</v>
      </c>
      <c r="B2061" s="74" t="s">
        <v>395</v>
      </c>
      <c r="C2061" s="1" t="s">
        <v>41</v>
      </c>
      <c r="D2061" s="1" t="s">
        <v>22</v>
      </c>
      <c r="E2061" s="1" t="s">
        <v>23</v>
      </c>
      <c r="F2061" s="1">
        <v>2020</v>
      </c>
      <c r="G2061" s="1" t="s">
        <v>3</v>
      </c>
      <c r="H2061" s="3">
        <v>6</v>
      </c>
      <c r="I2061" s="3">
        <v>6</v>
      </c>
      <c r="J2061" s="3">
        <v>300</v>
      </c>
      <c r="K2061" s="3">
        <v>50</v>
      </c>
      <c r="L2061" s="1" t="s">
        <v>4</v>
      </c>
    </row>
    <row r="2062" spans="1:12" outlineLevel="2" x14ac:dyDescent="0.25">
      <c r="A2062" s="1">
        <v>25312</v>
      </c>
      <c r="B2062" s="74" t="s">
        <v>395</v>
      </c>
      <c r="C2062" s="1" t="s">
        <v>41</v>
      </c>
      <c r="D2062" s="1" t="s">
        <v>22</v>
      </c>
      <c r="E2062" s="1" t="s">
        <v>23</v>
      </c>
      <c r="F2062" s="1">
        <v>2020</v>
      </c>
      <c r="G2062" s="1" t="s">
        <v>11</v>
      </c>
      <c r="H2062" s="3">
        <v>5</v>
      </c>
      <c r="I2062" s="3">
        <v>5</v>
      </c>
      <c r="J2062" s="3">
        <v>250</v>
      </c>
      <c r="K2062" s="3">
        <v>50</v>
      </c>
      <c r="L2062" s="1" t="s">
        <v>4</v>
      </c>
    </row>
    <row r="2063" spans="1:12" outlineLevel="2" x14ac:dyDescent="0.25">
      <c r="A2063" s="1">
        <v>25524</v>
      </c>
      <c r="B2063" s="74" t="s">
        <v>395</v>
      </c>
      <c r="C2063" s="1" t="s">
        <v>165</v>
      </c>
      <c r="D2063" s="1" t="s">
        <v>22</v>
      </c>
      <c r="E2063" s="1" t="s">
        <v>23</v>
      </c>
      <c r="F2063" s="1">
        <v>2020</v>
      </c>
      <c r="G2063" s="1" t="s">
        <v>3</v>
      </c>
      <c r="H2063" s="3">
        <v>2</v>
      </c>
      <c r="I2063" s="3">
        <v>2</v>
      </c>
      <c r="J2063" s="3">
        <v>242</v>
      </c>
      <c r="K2063" s="3">
        <v>121</v>
      </c>
      <c r="L2063" s="1" t="s">
        <v>4</v>
      </c>
    </row>
    <row r="2064" spans="1:12" outlineLevel="2" x14ac:dyDescent="0.25">
      <c r="A2064" s="1">
        <v>25524</v>
      </c>
      <c r="B2064" s="74" t="s">
        <v>395</v>
      </c>
      <c r="C2064" s="1" t="s">
        <v>165</v>
      </c>
      <c r="D2064" s="1" t="s">
        <v>22</v>
      </c>
      <c r="E2064" s="1" t="s">
        <v>23</v>
      </c>
      <c r="F2064" s="1">
        <v>2020</v>
      </c>
      <c r="G2064" s="1" t="s">
        <v>11</v>
      </c>
      <c r="H2064" s="3">
        <v>2</v>
      </c>
      <c r="I2064" s="3">
        <v>2</v>
      </c>
      <c r="J2064" s="3">
        <v>240</v>
      </c>
      <c r="K2064" s="3">
        <v>120</v>
      </c>
      <c r="L2064" s="1" t="s">
        <v>4</v>
      </c>
    </row>
    <row r="2065" spans="1:12" outlineLevel="2" x14ac:dyDescent="0.25">
      <c r="A2065" s="1">
        <v>25649</v>
      </c>
      <c r="B2065" s="74" t="s">
        <v>395</v>
      </c>
      <c r="C2065" s="1" t="s">
        <v>162</v>
      </c>
      <c r="D2065" s="1" t="s">
        <v>22</v>
      </c>
      <c r="E2065" s="1" t="s">
        <v>23</v>
      </c>
      <c r="F2065" s="1">
        <v>2020</v>
      </c>
      <c r="G2065" s="1" t="s">
        <v>3</v>
      </c>
      <c r="H2065" s="3">
        <v>2</v>
      </c>
      <c r="I2065" s="3">
        <v>2</v>
      </c>
      <c r="J2065" s="3">
        <v>56</v>
      </c>
      <c r="K2065" s="3">
        <v>28</v>
      </c>
      <c r="L2065" s="1" t="s">
        <v>4</v>
      </c>
    </row>
    <row r="2066" spans="1:12" outlineLevel="2" x14ac:dyDescent="0.25">
      <c r="A2066" s="1">
        <v>25645</v>
      </c>
      <c r="B2066" s="74" t="s">
        <v>396</v>
      </c>
      <c r="C2066" s="1" t="s">
        <v>221</v>
      </c>
      <c r="D2066" s="1" t="s">
        <v>22</v>
      </c>
      <c r="E2066" s="1" t="s">
        <v>23</v>
      </c>
      <c r="F2066" s="1">
        <v>2020</v>
      </c>
      <c r="G2066" s="1" t="s">
        <v>3</v>
      </c>
      <c r="H2066" s="3">
        <v>3</v>
      </c>
      <c r="I2066" s="3">
        <v>3</v>
      </c>
      <c r="J2066" s="3">
        <v>180</v>
      </c>
      <c r="K2066" s="3">
        <v>60</v>
      </c>
      <c r="L2066" s="1" t="s">
        <v>4</v>
      </c>
    </row>
    <row r="2067" spans="1:12" outlineLevel="2" x14ac:dyDescent="0.25">
      <c r="A2067" s="1">
        <v>25288</v>
      </c>
      <c r="B2067" s="74" t="s">
        <v>397</v>
      </c>
      <c r="C2067" s="1" t="s">
        <v>218</v>
      </c>
      <c r="D2067" s="1" t="s">
        <v>22</v>
      </c>
      <c r="E2067" s="1" t="s">
        <v>23</v>
      </c>
      <c r="F2067" s="1">
        <v>2020</v>
      </c>
      <c r="G2067" s="1" t="s">
        <v>11</v>
      </c>
      <c r="H2067" s="3">
        <v>45</v>
      </c>
      <c r="I2067" s="3">
        <v>45</v>
      </c>
      <c r="J2067" s="3">
        <v>3600</v>
      </c>
      <c r="K2067" s="3">
        <v>80</v>
      </c>
      <c r="L2067" s="1" t="s">
        <v>4</v>
      </c>
    </row>
    <row r="2068" spans="1:12" outlineLevel="2" x14ac:dyDescent="0.25">
      <c r="A2068" s="1">
        <v>25288</v>
      </c>
      <c r="B2068" s="74" t="s">
        <v>397</v>
      </c>
      <c r="C2068" s="1" t="s">
        <v>218</v>
      </c>
      <c r="D2068" s="1" t="s">
        <v>22</v>
      </c>
      <c r="E2068" s="1" t="s">
        <v>23</v>
      </c>
      <c r="F2068" s="1">
        <v>2020</v>
      </c>
      <c r="G2068" s="1" t="s">
        <v>3</v>
      </c>
      <c r="H2068" s="3">
        <v>40</v>
      </c>
      <c r="I2068" s="3">
        <v>40</v>
      </c>
      <c r="J2068" s="3">
        <v>3200</v>
      </c>
      <c r="K2068" s="3">
        <v>80</v>
      </c>
      <c r="L2068" s="1" t="s">
        <v>4</v>
      </c>
    </row>
    <row r="2069" spans="1:12" outlineLevel="2" x14ac:dyDescent="0.25">
      <c r="A2069" s="1">
        <v>25317</v>
      </c>
      <c r="B2069" s="74" t="s">
        <v>397</v>
      </c>
      <c r="C2069" s="1" t="s">
        <v>28</v>
      </c>
      <c r="D2069" s="1" t="s">
        <v>22</v>
      </c>
      <c r="E2069" s="1" t="s">
        <v>23</v>
      </c>
      <c r="F2069" s="1">
        <v>2020</v>
      </c>
      <c r="G2069" s="1" t="s">
        <v>3</v>
      </c>
      <c r="H2069" s="3">
        <v>1</v>
      </c>
      <c r="I2069" s="3">
        <v>1</v>
      </c>
      <c r="J2069" s="3">
        <v>50</v>
      </c>
      <c r="K2069" s="3">
        <v>50</v>
      </c>
      <c r="L2069" s="1" t="s">
        <v>4</v>
      </c>
    </row>
    <row r="2070" spans="1:12" outlineLevel="2" x14ac:dyDescent="0.25">
      <c r="A2070" s="1">
        <v>25317</v>
      </c>
      <c r="B2070" s="74" t="s">
        <v>397</v>
      </c>
      <c r="C2070" s="1" t="s">
        <v>28</v>
      </c>
      <c r="D2070" s="1" t="s">
        <v>22</v>
      </c>
      <c r="E2070" s="1" t="s">
        <v>23</v>
      </c>
      <c r="F2070" s="1">
        <v>2020</v>
      </c>
      <c r="G2070" s="1" t="s">
        <v>11</v>
      </c>
      <c r="H2070" s="3">
        <v>1</v>
      </c>
      <c r="I2070" s="3">
        <v>1</v>
      </c>
      <c r="J2070" s="3">
        <v>50</v>
      </c>
      <c r="K2070" s="3">
        <v>50</v>
      </c>
      <c r="L2070" s="1" t="s">
        <v>4</v>
      </c>
    </row>
    <row r="2071" spans="1:12" outlineLevel="2" x14ac:dyDescent="0.25">
      <c r="A2071" s="1">
        <v>25745</v>
      </c>
      <c r="B2071" s="74" t="s">
        <v>397</v>
      </c>
      <c r="C2071" s="1" t="s">
        <v>146</v>
      </c>
      <c r="D2071" s="1" t="s">
        <v>22</v>
      </c>
      <c r="E2071" s="1" t="s">
        <v>23</v>
      </c>
      <c r="F2071" s="1">
        <v>2020</v>
      </c>
      <c r="G2071" s="1" t="s">
        <v>3</v>
      </c>
      <c r="H2071" s="3">
        <v>2</v>
      </c>
      <c r="I2071" s="3">
        <v>2</v>
      </c>
      <c r="J2071" s="3">
        <v>300</v>
      </c>
      <c r="K2071" s="3">
        <v>150</v>
      </c>
      <c r="L2071" s="1" t="s">
        <v>4</v>
      </c>
    </row>
    <row r="2072" spans="1:12" outlineLevel="2" x14ac:dyDescent="0.25">
      <c r="A2072" s="1">
        <v>25779</v>
      </c>
      <c r="B2072" s="74" t="s">
        <v>397</v>
      </c>
      <c r="C2072" s="1" t="s">
        <v>90</v>
      </c>
      <c r="D2072" s="1" t="s">
        <v>22</v>
      </c>
      <c r="E2072" s="1" t="s">
        <v>23</v>
      </c>
      <c r="F2072" s="1">
        <v>2020</v>
      </c>
      <c r="G2072" s="1" t="s">
        <v>3</v>
      </c>
      <c r="H2072" s="3">
        <v>20</v>
      </c>
      <c r="I2072" s="3">
        <v>20</v>
      </c>
      <c r="J2072" s="3">
        <v>1240</v>
      </c>
      <c r="K2072" s="3">
        <v>62</v>
      </c>
      <c r="L2072" s="1" t="s">
        <v>4</v>
      </c>
    </row>
    <row r="2073" spans="1:12" outlineLevel="1" x14ac:dyDescent="0.25">
      <c r="A2073" s="107"/>
      <c r="B2073" s="108"/>
      <c r="C2073" s="107"/>
      <c r="D2073" s="107"/>
      <c r="E2073" s="109" t="s">
        <v>555</v>
      </c>
      <c r="F2073" s="107"/>
      <c r="G2073" s="107"/>
      <c r="H2073" s="110">
        <f>SUBTOTAL(9,H2030:H2072)</f>
        <v>699</v>
      </c>
      <c r="I2073" s="110">
        <f>SUBTOTAL(9,I2030:I2072)</f>
        <v>688</v>
      </c>
      <c r="J2073" s="110">
        <f>SUBTOTAL(9,J2030:J2072)</f>
        <v>38128.75</v>
      </c>
      <c r="K2073" s="110"/>
      <c r="L2073" s="107"/>
    </row>
    <row r="2074" spans="1:12" outlineLevel="2" x14ac:dyDescent="0.25">
      <c r="A2074" s="5">
        <v>25841</v>
      </c>
      <c r="B2074" s="105" t="s">
        <v>390</v>
      </c>
      <c r="C2074" s="5" t="s">
        <v>125</v>
      </c>
      <c r="D2074" s="5" t="s">
        <v>126</v>
      </c>
      <c r="E2074" s="5" t="s">
        <v>127</v>
      </c>
      <c r="F2074" s="5">
        <v>2020</v>
      </c>
      <c r="G2074" s="5" t="s">
        <v>3</v>
      </c>
      <c r="H2074" s="6">
        <v>80</v>
      </c>
      <c r="I2074" s="6">
        <v>80</v>
      </c>
      <c r="J2074" s="6">
        <v>200</v>
      </c>
      <c r="K2074" s="6">
        <v>2.5</v>
      </c>
      <c r="L2074" s="5" t="s">
        <v>50</v>
      </c>
    </row>
    <row r="2075" spans="1:12" outlineLevel="1" x14ac:dyDescent="0.25">
      <c r="A2075" s="107"/>
      <c r="B2075" s="111"/>
      <c r="C2075" s="107"/>
      <c r="D2075" s="107"/>
      <c r="E2075" s="109" t="s">
        <v>556</v>
      </c>
      <c r="F2075" s="107"/>
      <c r="G2075" s="107"/>
      <c r="H2075" s="110">
        <f>SUBTOTAL(9,H2074:H2074)</f>
        <v>80</v>
      </c>
      <c r="I2075" s="110">
        <f>SUBTOTAL(9,I2074:I2074)</f>
        <v>80</v>
      </c>
      <c r="J2075" s="110">
        <f>SUBTOTAL(9,J2074:J2074)</f>
        <v>200</v>
      </c>
      <c r="K2075" s="110"/>
      <c r="L2075" s="107"/>
    </row>
    <row r="2076" spans="1:12" outlineLevel="2" x14ac:dyDescent="0.25">
      <c r="A2076" s="5">
        <v>25779</v>
      </c>
      <c r="B2076" s="106" t="s">
        <v>397</v>
      </c>
      <c r="C2076" s="5" t="s">
        <v>90</v>
      </c>
      <c r="D2076" s="5" t="s">
        <v>91</v>
      </c>
      <c r="E2076" s="5" t="s">
        <v>92</v>
      </c>
      <c r="F2076" s="5">
        <v>2020</v>
      </c>
      <c r="G2076" s="5" t="s">
        <v>3</v>
      </c>
      <c r="H2076" s="6">
        <v>10</v>
      </c>
      <c r="I2076" s="6">
        <v>10</v>
      </c>
      <c r="J2076" s="6">
        <v>10</v>
      </c>
      <c r="K2076" s="6">
        <v>1</v>
      </c>
      <c r="L2076" s="5" t="s">
        <v>4</v>
      </c>
    </row>
    <row r="2077" spans="1:12" outlineLevel="1" x14ac:dyDescent="0.25">
      <c r="A2077" s="107"/>
      <c r="B2077" s="108"/>
      <c r="C2077" s="107"/>
      <c r="D2077" s="107"/>
      <c r="E2077" s="109" t="s">
        <v>557</v>
      </c>
      <c r="F2077" s="107"/>
      <c r="G2077" s="107"/>
      <c r="H2077" s="110">
        <f>SUBTOTAL(9,H2076:H2076)</f>
        <v>10</v>
      </c>
      <c r="I2077" s="110">
        <f>SUBTOTAL(9,I2076:I2076)</f>
        <v>10</v>
      </c>
      <c r="J2077" s="110">
        <f>SUBTOTAL(9,J2076:J2076)</f>
        <v>10</v>
      </c>
      <c r="K2077" s="110"/>
      <c r="L2077" s="107"/>
    </row>
    <row r="2078" spans="1:12" outlineLevel="2" x14ac:dyDescent="0.25">
      <c r="A2078" s="5">
        <v>25426</v>
      </c>
      <c r="B2078" s="105" t="s">
        <v>384</v>
      </c>
      <c r="C2078" s="5" t="s">
        <v>145</v>
      </c>
      <c r="D2078" s="5" t="s">
        <v>236</v>
      </c>
      <c r="E2078" s="5" t="s">
        <v>237</v>
      </c>
      <c r="F2078" s="5">
        <v>2020</v>
      </c>
      <c r="G2078" s="5" t="s">
        <v>225</v>
      </c>
      <c r="H2078" s="6">
        <v>3</v>
      </c>
      <c r="I2078" s="6">
        <v>0</v>
      </c>
      <c r="J2078" s="6">
        <v>0</v>
      </c>
      <c r="K2078" s="6">
        <v>0</v>
      </c>
      <c r="L2078" s="5" t="s">
        <v>50</v>
      </c>
    </row>
    <row r="2079" spans="1:12" outlineLevel="2" x14ac:dyDescent="0.25">
      <c r="A2079" s="1">
        <v>25320</v>
      </c>
      <c r="B2079" s="73" t="s">
        <v>385</v>
      </c>
      <c r="C2079" s="1" t="s">
        <v>154</v>
      </c>
      <c r="D2079" s="1" t="s">
        <v>236</v>
      </c>
      <c r="E2079" s="1" t="s">
        <v>237</v>
      </c>
      <c r="F2079" s="1">
        <v>2020</v>
      </c>
      <c r="G2079" s="1" t="s">
        <v>225</v>
      </c>
      <c r="H2079" s="3">
        <v>5</v>
      </c>
      <c r="I2079" s="3">
        <v>3</v>
      </c>
      <c r="J2079" s="3">
        <v>18</v>
      </c>
      <c r="K2079" s="3">
        <v>6</v>
      </c>
      <c r="L2079" s="1" t="s">
        <v>50</v>
      </c>
    </row>
    <row r="2080" spans="1:12" outlineLevel="2" x14ac:dyDescent="0.25">
      <c r="A2080" s="1">
        <v>25297</v>
      </c>
      <c r="B2080" s="73" t="s">
        <v>387</v>
      </c>
      <c r="C2080" s="1" t="s">
        <v>110</v>
      </c>
      <c r="D2080" s="1" t="s">
        <v>236</v>
      </c>
      <c r="E2080" s="1" t="s">
        <v>237</v>
      </c>
      <c r="F2080" s="1">
        <v>2020</v>
      </c>
      <c r="G2080" s="1" t="s">
        <v>225</v>
      </c>
      <c r="H2080" s="3">
        <v>13</v>
      </c>
      <c r="I2080" s="3">
        <v>3</v>
      </c>
      <c r="J2080" s="3">
        <v>52</v>
      </c>
      <c r="K2080" s="3">
        <v>4</v>
      </c>
      <c r="L2080" s="1" t="s">
        <v>50</v>
      </c>
    </row>
    <row r="2081" spans="1:12" outlineLevel="2" x14ac:dyDescent="0.25">
      <c r="A2081" s="1">
        <v>25299</v>
      </c>
      <c r="B2081" s="73" t="s">
        <v>387</v>
      </c>
      <c r="C2081" s="1" t="s">
        <v>198</v>
      </c>
      <c r="D2081" s="1" t="s">
        <v>236</v>
      </c>
      <c r="E2081" s="1" t="s">
        <v>237</v>
      </c>
      <c r="F2081" s="1">
        <v>2020</v>
      </c>
      <c r="G2081" s="1" t="s">
        <v>225</v>
      </c>
      <c r="H2081" s="3">
        <v>3.4</v>
      </c>
      <c r="I2081" s="3">
        <v>3.4</v>
      </c>
      <c r="J2081" s="3">
        <v>41</v>
      </c>
      <c r="K2081" s="3">
        <v>12.0588235294118</v>
      </c>
      <c r="L2081" s="1" t="s">
        <v>50</v>
      </c>
    </row>
    <row r="2082" spans="1:12" outlineLevel="2" x14ac:dyDescent="0.25">
      <c r="A2082" s="1">
        <v>25372</v>
      </c>
      <c r="B2082" s="73" t="s">
        <v>387</v>
      </c>
      <c r="C2082" s="1" t="s">
        <v>164</v>
      </c>
      <c r="D2082" s="1" t="s">
        <v>236</v>
      </c>
      <c r="E2082" s="1" t="s">
        <v>237</v>
      </c>
      <c r="F2082" s="1">
        <v>2020</v>
      </c>
      <c r="G2082" s="1" t="s">
        <v>225</v>
      </c>
      <c r="H2082" s="3">
        <v>133</v>
      </c>
      <c r="I2082" s="3">
        <v>133</v>
      </c>
      <c r="J2082" s="3">
        <v>1330</v>
      </c>
      <c r="K2082" s="3">
        <v>10</v>
      </c>
      <c r="L2082" s="1" t="s">
        <v>50</v>
      </c>
    </row>
    <row r="2083" spans="1:12" outlineLevel="2" x14ac:dyDescent="0.25">
      <c r="A2083" s="1">
        <v>25377</v>
      </c>
      <c r="B2083" s="73" t="s">
        <v>387</v>
      </c>
      <c r="C2083" s="1" t="s">
        <v>72</v>
      </c>
      <c r="D2083" s="1" t="s">
        <v>236</v>
      </c>
      <c r="E2083" s="1" t="s">
        <v>237</v>
      </c>
      <c r="F2083" s="1">
        <v>2020</v>
      </c>
      <c r="G2083" s="1" t="s">
        <v>225</v>
      </c>
      <c r="H2083" s="3">
        <v>18.099999999999998</v>
      </c>
      <c r="I2083" s="3">
        <v>17.299999999999997</v>
      </c>
      <c r="J2083" s="3">
        <v>138.39999999999998</v>
      </c>
      <c r="K2083" s="3">
        <v>8</v>
      </c>
      <c r="L2083" s="1" t="s">
        <v>50</v>
      </c>
    </row>
    <row r="2084" spans="1:12" outlineLevel="2" x14ac:dyDescent="0.25">
      <c r="A2084" s="1">
        <v>25845</v>
      </c>
      <c r="B2084" s="73" t="s">
        <v>390</v>
      </c>
      <c r="C2084" s="1" t="s">
        <v>63</v>
      </c>
      <c r="D2084" s="1" t="s">
        <v>236</v>
      </c>
      <c r="E2084" s="1" t="s">
        <v>237</v>
      </c>
      <c r="F2084" s="1">
        <v>2020</v>
      </c>
      <c r="G2084" s="1" t="s">
        <v>225</v>
      </c>
      <c r="H2084" s="3">
        <v>18</v>
      </c>
      <c r="I2084" s="3">
        <v>16</v>
      </c>
      <c r="J2084" s="3">
        <v>288</v>
      </c>
      <c r="K2084" s="3">
        <v>18</v>
      </c>
      <c r="L2084" s="1" t="s">
        <v>50</v>
      </c>
    </row>
    <row r="2085" spans="1:12" outlineLevel="2" x14ac:dyDescent="0.25">
      <c r="A2085" s="1">
        <v>25871</v>
      </c>
      <c r="B2085" s="73" t="s">
        <v>391</v>
      </c>
      <c r="C2085" s="1" t="s">
        <v>159</v>
      </c>
      <c r="D2085" s="1" t="s">
        <v>236</v>
      </c>
      <c r="E2085" s="1" t="s">
        <v>237</v>
      </c>
      <c r="F2085" s="1">
        <v>2020</v>
      </c>
      <c r="G2085" s="1" t="s">
        <v>225</v>
      </c>
      <c r="H2085" s="3">
        <v>1</v>
      </c>
      <c r="I2085" s="3">
        <v>1</v>
      </c>
      <c r="J2085" s="3">
        <v>6</v>
      </c>
      <c r="K2085" s="3">
        <v>6</v>
      </c>
      <c r="L2085" s="1" t="s">
        <v>50</v>
      </c>
    </row>
    <row r="2086" spans="1:12" outlineLevel="2" x14ac:dyDescent="0.25">
      <c r="A2086" s="1">
        <v>25126</v>
      </c>
      <c r="B2086" s="74" t="s">
        <v>392</v>
      </c>
      <c r="C2086" s="1" t="s">
        <v>104</v>
      </c>
      <c r="D2086" s="1" t="s">
        <v>236</v>
      </c>
      <c r="E2086" s="1" t="s">
        <v>237</v>
      </c>
      <c r="F2086" s="1">
        <v>2020</v>
      </c>
      <c r="G2086" s="1" t="s">
        <v>225</v>
      </c>
      <c r="H2086" s="3">
        <v>0.18000000000000002</v>
      </c>
      <c r="I2086" s="3">
        <v>0.18</v>
      </c>
      <c r="J2086" s="3">
        <v>4.32</v>
      </c>
      <c r="K2086" s="3">
        <v>24</v>
      </c>
      <c r="L2086" s="1" t="s">
        <v>50</v>
      </c>
    </row>
    <row r="2087" spans="1:12" outlineLevel="2" x14ac:dyDescent="0.25">
      <c r="A2087" s="1">
        <v>25200</v>
      </c>
      <c r="B2087" s="74" t="s">
        <v>392</v>
      </c>
      <c r="C2087" s="1" t="s">
        <v>77</v>
      </c>
      <c r="D2087" s="1" t="s">
        <v>236</v>
      </c>
      <c r="E2087" s="1" t="s">
        <v>237</v>
      </c>
      <c r="F2087" s="1">
        <v>2020</v>
      </c>
      <c r="G2087" s="1" t="s">
        <v>225</v>
      </c>
      <c r="H2087" s="3">
        <v>5.5</v>
      </c>
      <c r="I2087" s="3">
        <v>2.5</v>
      </c>
      <c r="J2087" s="3">
        <v>132</v>
      </c>
      <c r="K2087" s="3">
        <v>24</v>
      </c>
      <c r="L2087" s="1" t="s">
        <v>50</v>
      </c>
    </row>
    <row r="2088" spans="1:12" outlineLevel="2" x14ac:dyDescent="0.25">
      <c r="A2088" s="1">
        <v>25053</v>
      </c>
      <c r="B2088" s="74" t="s">
        <v>395</v>
      </c>
      <c r="C2088" s="1" t="s">
        <v>84</v>
      </c>
      <c r="D2088" s="1" t="s">
        <v>236</v>
      </c>
      <c r="E2088" s="1" t="s">
        <v>237</v>
      </c>
      <c r="F2088" s="1">
        <v>2020</v>
      </c>
      <c r="G2088" s="1" t="s">
        <v>225</v>
      </c>
      <c r="H2088" s="3">
        <v>4</v>
      </c>
      <c r="I2088" s="3">
        <v>4</v>
      </c>
      <c r="J2088" s="3">
        <v>48</v>
      </c>
      <c r="K2088" s="3">
        <v>12</v>
      </c>
      <c r="L2088" s="1" t="s">
        <v>50</v>
      </c>
    </row>
    <row r="2089" spans="1:12" outlineLevel="2" x14ac:dyDescent="0.25">
      <c r="A2089" s="1">
        <v>25120</v>
      </c>
      <c r="B2089" s="74" t="s">
        <v>395</v>
      </c>
      <c r="C2089" s="1" t="s">
        <v>191</v>
      </c>
      <c r="D2089" s="1" t="s">
        <v>236</v>
      </c>
      <c r="E2089" s="1" t="s">
        <v>237</v>
      </c>
      <c r="F2089" s="1">
        <v>2020</v>
      </c>
      <c r="G2089" s="1" t="s">
        <v>225</v>
      </c>
      <c r="H2089" s="3">
        <v>42</v>
      </c>
      <c r="I2089" s="3">
        <v>0</v>
      </c>
      <c r="J2089" s="3">
        <v>0</v>
      </c>
      <c r="K2089" s="3">
        <v>0</v>
      </c>
      <c r="L2089" s="1" t="s">
        <v>50</v>
      </c>
    </row>
    <row r="2090" spans="1:12" outlineLevel="2" x14ac:dyDescent="0.25">
      <c r="A2090" s="1">
        <v>25312</v>
      </c>
      <c r="B2090" s="74" t="s">
        <v>395</v>
      </c>
      <c r="C2090" s="1" t="s">
        <v>41</v>
      </c>
      <c r="D2090" s="1" t="s">
        <v>236</v>
      </c>
      <c r="E2090" s="1" t="s">
        <v>237</v>
      </c>
      <c r="F2090" s="1">
        <v>2020</v>
      </c>
      <c r="G2090" s="1" t="s">
        <v>225</v>
      </c>
      <c r="H2090" s="3">
        <v>40</v>
      </c>
      <c r="I2090" s="3">
        <v>40</v>
      </c>
      <c r="J2090" s="3">
        <v>480</v>
      </c>
      <c r="K2090" s="3">
        <v>12</v>
      </c>
      <c r="L2090" s="1" t="s">
        <v>50</v>
      </c>
    </row>
    <row r="2091" spans="1:12" outlineLevel="2" x14ac:dyDescent="0.25">
      <c r="A2091" s="1">
        <v>25524</v>
      </c>
      <c r="B2091" s="74" t="s">
        <v>395</v>
      </c>
      <c r="C2091" s="1" t="s">
        <v>165</v>
      </c>
      <c r="D2091" s="1" t="s">
        <v>236</v>
      </c>
      <c r="E2091" s="1" t="s">
        <v>237</v>
      </c>
      <c r="F2091" s="1">
        <v>2020</v>
      </c>
      <c r="G2091" s="1" t="s">
        <v>225</v>
      </c>
      <c r="H2091" s="3">
        <v>5</v>
      </c>
      <c r="I2091" s="3">
        <v>5</v>
      </c>
      <c r="J2091" s="3">
        <v>60</v>
      </c>
      <c r="K2091" s="3">
        <v>12</v>
      </c>
      <c r="L2091" s="1" t="s">
        <v>50</v>
      </c>
    </row>
    <row r="2092" spans="1:12" outlineLevel="2" x14ac:dyDescent="0.25">
      <c r="A2092" s="1">
        <v>25535</v>
      </c>
      <c r="B2092" s="74" t="s">
        <v>395</v>
      </c>
      <c r="C2092" s="1" t="s">
        <v>66</v>
      </c>
      <c r="D2092" s="1" t="s">
        <v>236</v>
      </c>
      <c r="E2092" s="1" t="s">
        <v>237</v>
      </c>
      <c r="F2092" s="1">
        <v>2020</v>
      </c>
      <c r="G2092" s="1" t="s">
        <v>225</v>
      </c>
      <c r="H2092" s="3">
        <v>65</v>
      </c>
      <c r="I2092" s="3">
        <v>45</v>
      </c>
      <c r="J2092" s="3">
        <v>845</v>
      </c>
      <c r="K2092" s="3">
        <v>13</v>
      </c>
      <c r="L2092" s="1" t="s">
        <v>50</v>
      </c>
    </row>
    <row r="2093" spans="1:12" outlineLevel="2" x14ac:dyDescent="0.25">
      <c r="A2093" s="1">
        <v>25649</v>
      </c>
      <c r="B2093" s="74" t="s">
        <v>395</v>
      </c>
      <c r="C2093" s="1" t="s">
        <v>162</v>
      </c>
      <c r="D2093" s="1" t="s">
        <v>236</v>
      </c>
      <c r="E2093" s="1" t="s">
        <v>237</v>
      </c>
      <c r="F2093" s="1">
        <v>2020</v>
      </c>
      <c r="G2093" s="1" t="s">
        <v>225</v>
      </c>
      <c r="H2093" s="3">
        <v>216.5</v>
      </c>
      <c r="I2093" s="3">
        <v>94</v>
      </c>
      <c r="J2093" s="3">
        <v>4763</v>
      </c>
      <c r="K2093" s="3">
        <v>22</v>
      </c>
      <c r="L2093" s="1" t="s">
        <v>50</v>
      </c>
    </row>
    <row r="2094" spans="1:12" outlineLevel="2" x14ac:dyDescent="0.25">
      <c r="A2094" s="1">
        <v>25154</v>
      </c>
      <c r="B2094" s="74" t="s">
        <v>397</v>
      </c>
      <c r="C2094" s="1" t="s">
        <v>140</v>
      </c>
      <c r="D2094" s="1" t="s">
        <v>236</v>
      </c>
      <c r="E2094" s="1" t="s">
        <v>237</v>
      </c>
      <c r="F2094" s="1">
        <v>2020</v>
      </c>
      <c r="G2094" s="1" t="s">
        <v>225</v>
      </c>
      <c r="H2094" s="3">
        <v>2</v>
      </c>
      <c r="I2094" s="3">
        <v>1</v>
      </c>
      <c r="J2094" s="3">
        <v>3</v>
      </c>
      <c r="K2094" s="3">
        <v>3</v>
      </c>
      <c r="L2094" s="1" t="s">
        <v>50</v>
      </c>
    </row>
    <row r="2095" spans="1:12" outlineLevel="2" x14ac:dyDescent="0.25">
      <c r="A2095" s="1">
        <v>25288</v>
      </c>
      <c r="B2095" s="74" t="s">
        <v>397</v>
      </c>
      <c r="C2095" s="1" t="s">
        <v>218</v>
      </c>
      <c r="D2095" s="1" t="s">
        <v>236</v>
      </c>
      <c r="E2095" s="1" t="s">
        <v>237</v>
      </c>
      <c r="F2095" s="1">
        <v>2020</v>
      </c>
      <c r="G2095" s="1" t="s">
        <v>225</v>
      </c>
      <c r="H2095" s="3">
        <v>3</v>
      </c>
      <c r="I2095" s="3">
        <v>3</v>
      </c>
      <c r="J2095" s="3">
        <v>12</v>
      </c>
      <c r="K2095" s="3">
        <v>4</v>
      </c>
      <c r="L2095" s="1" t="s">
        <v>50</v>
      </c>
    </row>
    <row r="2096" spans="1:12" outlineLevel="2" x14ac:dyDescent="0.25">
      <c r="A2096" s="1">
        <v>25317</v>
      </c>
      <c r="B2096" s="74" t="s">
        <v>397</v>
      </c>
      <c r="C2096" s="1" t="s">
        <v>28</v>
      </c>
      <c r="D2096" s="1" t="s">
        <v>236</v>
      </c>
      <c r="E2096" s="1" t="s">
        <v>237</v>
      </c>
      <c r="F2096" s="1">
        <v>2020</v>
      </c>
      <c r="G2096" s="1" t="s">
        <v>225</v>
      </c>
      <c r="H2096" s="3">
        <v>4</v>
      </c>
      <c r="I2096" s="3">
        <v>4</v>
      </c>
      <c r="J2096" s="3">
        <v>20</v>
      </c>
      <c r="K2096" s="3">
        <v>5</v>
      </c>
      <c r="L2096" s="1" t="s">
        <v>50</v>
      </c>
    </row>
    <row r="2097" spans="1:12" outlineLevel="2" x14ac:dyDescent="0.25">
      <c r="A2097" s="1">
        <v>25745</v>
      </c>
      <c r="B2097" s="74" t="s">
        <v>397</v>
      </c>
      <c r="C2097" s="1" t="s">
        <v>146</v>
      </c>
      <c r="D2097" s="1" t="s">
        <v>236</v>
      </c>
      <c r="E2097" s="1" t="s">
        <v>237</v>
      </c>
      <c r="F2097" s="1">
        <v>2020</v>
      </c>
      <c r="G2097" s="1" t="s">
        <v>225</v>
      </c>
      <c r="H2097" s="3">
        <v>1.5</v>
      </c>
      <c r="I2097" s="3">
        <v>0</v>
      </c>
      <c r="J2097" s="3">
        <v>0</v>
      </c>
      <c r="K2097" s="3">
        <v>0</v>
      </c>
      <c r="L2097" s="1" t="s">
        <v>50</v>
      </c>
    </row>
    <row r="2098" spans="1:12" outlineLevel="2" x14ac:dyDescent="0.25">
      <c r="A2098" s="1">
        <v>25779</v>
      </c>
      <c r="B2098" s="74" t="s">
        <v>397</v>
      </c>
      <c r="C2098" s="1" t="s">
        <v>90</v>
      </c>
      <c r="D2098" s="1" t="s">
        <v>236</v>
      </c>
      <c r="E2098" s="1" t="s">
        <v>237</v>
      </c>
      <c r="F2098" s="1">
        <v>2020</v>
      </c>
      <c r="G2098" s="1" t="s">
        <v>225</v>
      </c>
      <c r="H2098" s="3">
        <v>0</v>
      </c>
      <c r="I2098" s="3">
        <v>0</v>
      </c>
      <c r="J2098" s="3">
        <v>0</v>
      </c>
      <c r="K2098" s="3">
        <v>0</v>
      </c>
      <c r="L2098" s="1" t="s">
        <v>50</v>
      </c>
    </row>
    <row r="2099" spans="1:12" outlineLevel="2" x14ac:dyDescent="0.25">
      <c r="A2099" s="1">
        <v>25843</v>
      </c>
      <c r="B2099" s="74" t="s">
        <v>397</v>
      </c>
      <c r="C2099" s="1" t="s">
        <v>33</v>
      </c>
      <c r="D2099" s="1" t="s">
        <v>236</v>
      </c>
      <c r="E2099" s="1" t="s">
        <v>237</v>
      </c>
      <c r="F2099" s="1">
        <v>2020</v>
      </c>
      <c r="G2099" s="1" t="s">
        <v>225</v>
      </c>
      <c r="H2099" s="3">
        <v>4</v>
      </c>
      <c r="I2099" s="3">
        <v>2</v>
      </c>
      <c r="J2099" s="3">
        <v>18</v>
      </c>
      <c r="K2099" s="3">
        <v>9</v>
      </c>
      <c r="L2099" s="1" t="s">
        <v>50</v>
      </c>
    </row>
    <row r="2100" spans="1:12" outlineLevel="1" x14ac:dyDescent="0.25">
      <c r="A2100" s="107"/>
      <c r="B2100" s="108"/>
      <c r="C2100" s="107"/>
      <c r="D2100" s="107"/>
      <c r="E2100" s="109" t="s">
        <v>558</v>
      </c>
      <c r="F2100" s="107"/>
      <c r="G2100" s="107"/>
      <c r="H2100" s="110">
        <f>SUBTOTAL(9,H2078:H2099)</f>
        <v>587.18000000000006</v>
      </c>
      <c r="I2100" s="110">
        <f>SUBTOTAL(9,I2078:I2099)</f>
        <v>377.38</v>
      </c>
      <c r="J2100" s="110">
        <f>SUBTOTAL(9,J2078:J2099)</f>
        <v>8258.7200000000012</v>
      </c>
      <c r="K2100" s="110"/>
      <c r="L2100" s="107"/>
    </row>
    <row r="2101" spans="1:12" outlineLevel="2" x14ac:dyDescent="0.25">
      <c r="A2101" s="5">
        <v>25426</v>
      </c>
      <c r="B2101" s="105" t="s">
        <v>384</v>
      </c>
      <c r="C2101" s="5" t="s">
        <v>145</v>
      </c>
      <c r="D2101" s="5" t="s">
        <v>26</v>
      </c>
      <c r="E2101" s="5" t="s">
        <v>27</v>
      </c>
      <c r="F2101" s="5">
        <v>2020</v>
      </c>
      <c r="G2101" s="5" t="s">
        <v>11</v>
      </c>
      <c r="H2101" s="6">
        <v>2</v>
      </c>
      <c r="I2101" s="6">
        <v>2</v>
      </c>
      <c r="J2101" s="6">
        <v>16</v>
      </c>
      <c r="K2101" s="6">
        <v>8</v>
      </c>
      <c r="L2101" s="5" t="s">
        <v>356</v>
      </c>
    </row>
    <row r="2102" spans="1:12" outlineLevel="2" x14ac:dyDescent="0.25">
      <c r="A2102" s="1">
        <v>25426</v>
      </c>
      <c r="B2102" s="73" t="s">
        <v>384</v>
      </c>
      <c r="C2102" s="1" t="s">
        <v>145</v>
      </c>
      <c r="D2102" s="1" t="s">
        <v>26</v>
      </c>
      <c r="E2102" s="1" t="s">
        <v>27</v>
      </c>
      <c r="F2102" s="1">
        <v>2020</v>
      </c>
      <c r="G2102" s="1" t="s">
        <v>3</v>
      </c>
      <c r="H2102" s="3">
        <v>1.8</v>
      </c>
      <c r="I2102" s="3">
        <v>1.8</v>
      </c>
      <c r="J2102" s="3">
        <v>14</v>
      </c>
      <c r="K2102" s="3">
        <v>7.7777777777777803</v>
      </c>
      <c r="L2102" s="1" t="s">
        <v>356</v>
      </c>
    </row>
    <row r="2103" spans="1:12" outlineLevel="2" x14ac:dyDescent="0.25">
      <c r="A2103" s="1">
        <v>25436</v>
      </c>
      <c r="B2103" s="73" t="s">
        <v>384</v>
      </c>
      <c r="C2103" s="1" t="s">
        <v>51</v>
      </c>
      <c r="D2103" s="1" t="s">
        <v>26</v>
      </c>
      <c r="E2103" s="1" t="s">
        <v>27</v>
      </c>
      <c r="F2103" s="1">
        <v>2020</v>
      </c>
      <c r="G2103" s="1" t="s">
        <v>3</v>
      </c>
      <c r="H2103" s="3">
        <v>30</v>
      </c>
      <c r="I2103" s="3">
        <v>30</v>
      </c>
      <c r="J2103" s="3">
        <v>240</v>
      </c>
      <c r="K2103" s="3">
        <v>8</v>
      </c>
      <c r="L2103" s="1" t="s">
        <v>356</v>
      </c>
    </row>
    <row r="2104" spans="1:12" outlineLevel="2" x14ac:dyDescent="0.25">
      <c r="A2104" s="1">
        <v>25436</v>
      </c>
      <c r="B2104" s="73" t="s">
        <v>384</v>
      </c>
      <c r="C2104" s="1" t="s">
        <v>51</v>
      </c>
      <c r="D2104" s="1" t="s">
        <v>26</v>
      </c>
      <c r="E2104" s="1" t="s">
        <v>27</v>
      </c>
      <c r="F2104" s="1">
        <v>2020</v>
      </c>
      <c r="G2104" s="1" t="s">
        <v>11</v>
      </c>
      <c r="H2104" s="3">
        <v>10</v>
      </c>
      <c r="I2104" s="3">
        <v>10</v>
      </c>
      <c r="J2104" s="3">
        <v>80</v>
      </c>
      <c r="K2104" s="3">
        <v>8</v>
      </c>
      <c r="L2104" s="1" t="s">
        <v>356</v>
      </c>
    </row>
    <row r="2105" spans="1:12" outlineLevel="2" x14ac:dyDescent="0.25">
      <c r="A2105" s="1">
        <v>25807</v>
      </c>
      <c r="B2105" s="73" t="s">
        <v>384</v>
      </c>
      <c r="C2105" s="1" t="s">
        <v>213</v>
      </c>
      <c r="D2105" s="1" t="s">
        <v>26</v>
      </c>
      <c r="E2105" s="1" t="s">
        <v>27</v>
      </c>
      <c r="F2105" s="1">
        <v>2020</v>
      </c>
      <c r="G2105" s="1" t="s">
        <v>3</v>
      </c>
      <c r="H2105" s="3">
        <v>3</v>
      </c>
      <c r="I2105" s="3">
        <v>3</v>
      </c>
      <c r="J2105" s="3">
        <v>18</v>
      </c>
      <c r="K2105" s="3">
        <v>6</v>
      </c>
      <c r="L2105" s="1" t="s">
        <v>356</v>
      </c>
    </row>
    <row r="2106" spans="1:12" outlineLevel="2" x14ac:dyDescent="0.25">
      <c r="A2106" s="1">
        <v>25001</v>
      </c>
      <c r="B2106" s="73" t="s">
        <v>383</v>
      </c>
      <c r="C2106" s="1" t="s">
        <v>128</v>
      </c>
      <c r="D2106" s="1" t="s">
        <v>26</v>
      </c>
      <c r="E2106" s="1" t="s">
        <v>27</v>
      </c>
      <c r="F2106" s="1">
        <v>2020</v>
      </c>
      <c r="G2106" s="1" t="s">
        <v>11</v>
      </c>
      <c r="H2106" s="3">
        <v>0</v>
      </c>
      <c r="I2106" s="3">
        <v>0</v>
      </c>
      <c r="J2106" s="3">
        <v>0</v>
      </c>
      <c r="K2106" s="3">
        <v>0</v>
      </c>
      <c r="L2106" s="1" t="s">
        <v>356</v>
      </c>
    </row>
    <row r="2107" spans="1:12" outlineLevel="2" x14ac:dyDescent="0.25">
      <c r="A2107" s="1">
        <v>25001</v>
      </c>
      <c r="B2107" s="73" t="s">
        <v>383</v>
      </c>
      <c r="C2107" s="1" t="s">
        <v>128</v>
      </c>
      <c r="D2107" s="1" t="s">
        <v>26</v>
      </c>
      <c r="E2107" s="1" t="s">
        <v>27</v>
      </c>
      <c r="F2107" s="1">
        <v>2020</v>
      </c>
      <c r="G2107" s="1" t="s">
        <v>3</v>
      </c>
      <c r="H2107" s="3">
        <v>0</v>
      </c>
      <c r="I2107" s="3">
        <v>0</v>
      </c>
      <c r="J2107" s="3">
        <v>0</v>
      </c>
      <c r="K2107" s="3">
        <v>0</v>
      </c>
      <c r="L2107" s="1" t="s">
        <v>356</v>
      </c>
    </row>
    <row r="2108" spans="1:12" outlineLevel="2" x14ac:dyDescent="0.25">
      <c r="A2108" s="1">
        <v>25307</v>
      </c>
      <c r="B2108" s="73" t="s">
        <v>383</v>
      </c>
      <c r="C2108" s="1" t="s">
        <v>81</v>
      </c>
      <c r="D2108" s="1" t="s">
        <v>26</v>
      </c>
      <c r="E2108" s="1" t="s">
        <v>27</v>
      </c>
      <c r="F2108" s="1">
        <v>2020</v>
      </c>
      <c r="G2108" s="1" t="s">
        <v>3</v>
      </c>
      <c r="H2108" s="3">
        <v>1</v>
      </c>
      <c r="I2108" s="3">
        <v>1</v>
      </c>
      <c r="J2108" s="3">
        <v>10</v>
      </c>
      <c r="K2108" s="3">
        <v>10</v>
      </c>
      <c r="L2108" s="1" t="s">
        <v>356</v>
      </c>
    </row>
    <row r="2109" spans="1:12" outlineLevel="2" x14ac:dyDescent="0.25">
      <c r="A2109" s="1">
        <v>25368</v>
      </c>
      <c r="B2109" s="73" t="s">
        <v>383</v>
      </c>
      <c r="C2109" s="1" t="s">
        <v>201</v>
      </c>
      <c r="D2109" s="1" t="s">
        <v>26</v>
      </c>
      <c r="E2109" s="1" t="s">
        <v>27</v>
      </c>
      <c r="F2109" s="1">
        <v>2020</v>
      </c>
      <c r="G2109" s="1" t="s">
        <v>3</v>
      </c>
      <c r="H2109" s="3">
        <v>5</v>
      </c>
      <c r="I2109" s="3">
        <v>4</v>
      </c>
      <c r="J2109" s="3">
        <v>32</v>
      </c>
      <c r="K2109" s="3">
        <v>8</v>
      </c>
      <c r="L2109" s="1" t="s">
        <v>356</v>
      </c>
    </row>
    <row r="2110" spans="1:12" outlineLevel="2" x14ac:dyDescent="0.25">
      <c r="A2110" s="1">
        <v>25368</v>
      </c>
      <c r="B2110" s="73" t="s">
        <v>383</v>
      </c>
      <c r="C2110" s="1" t="s">
        <v>201</v>
      </c>
      <c r="D2110" s="1" t="s">
        <v>26</v>
      </c>
      <c r="E2110" s="1" t="s">
        <v>27</v>
      </c>
      <c r="F2110" s="1">
        <v>2020</v>
      </c>
      <c r="G2110" s="1" t="s">
        <v>11</v>
      </c>
      <c r="H2110" s="3">
        <v>5</v>
      </c>
      <c r="I2110" s="3">
        <v>4</v>
      </c>
      <c r="J2110" s="3">
        <v>32</v>
      </c>
      <c r="K2110" s="3">
        <v>8</v>
      </c>
      <c r="L2110" s="1" t="s">
        <v>356</v>
      </c>
    </row>
    <row r="2111" spans="1:12" outlineLevel="2" x14ac:dyDescent="0.25">
      <c r="A2111" s="1">
        <v>25815</v>
      </c>
      <c r="B2111" s="73" t="s">
        <v>383</v>
      </c>
      <c r="C2111" s="1" t="s">
        <v>114</v>
      </c>
      <c r="D2111" s="1" t="s">
        <v>26</v>
      </c>
      <c r="E2111" s="1" t="s">
        <v>27</v>
      </c>
      <c r="F2111" s="1">
        <v>2020</v>
      </c>
      <c r="G2111" s="1" t="s">
        <v>3</v>
      </c>
      <c r="H2111" s="3">
        <v>5</v>
      </c>
      <c r="I2111" s="3">
        <v>5</v>
      </c>
      <c r="J2111" s="3">
        <v>11</v>
      </c>
      <c r="K2111" s="3">
        <v>2.2000000000000002</v>
      </c>
      <c r="L2111" s="1" t="s">
        <v>356</v>
      </c>
    </row>
    <row r="2112" spans="1:12" outlineLevel="2" x14ac:dyDescent="0.25">
      <c r="A2112" s="1">
        <v>25148</v>
      </c>
      <c r="B2112" s="73" t="s">
        <v>385</v>
      </c>
      <c r="C2112" s="1" t="s">
        <v>130</v>
      </c>
      <c r="D2112" s="1" t="s">
        <v>26</v>
      </c>
      <c r="E2112" s="1" t="s">
        <v>27</v>
      </c>
      <c r="F2112" s="1">
        <v>2020</v>
      </c>
      <c r="G2112" s="1" t="s">
        <v>11</v>
      </c>
      <c r="H2112" s="3">
        <v>136</v>
      </c>
      <c r="I2112" s="3">
        <v>134.5</v>
      </c>
      <c r="J2112" s="3">
        <v>2017.5</v>
      </c>
      <c r="K2112" s="3">
        <v>15</v>
      </c>
      <c r="L2112" s="1" t="s">
        <v>356</v>
      </c>
    </row>
    <row r="2113" spans="1:12" outlineLevel="2" x14ac:dyDescent="0.25">
      <c r="A2113" s="1">
        <v>25148</v>
      </c>
      <c r="B2113" s="73" t="s">
        <v>385</v>
      </c>
      <c r="C2113" s="1" t="s">
        <v>130</v>
      </c>
      <c r="D2113" s="1" t="s">
        <v>26</v>
      </c>
      <c r="E2113" s="1" t="s">
        <v>27</v>
      </c>
      <c r="F2113" s="1">
        <v>2020</v>
      </c>
      <c r="G2113" s="1" t="s">
        <v>3</v>
      </c>
      <c r="H2113" s="3">
        <v>134</v>
      </c>
      <c r="I2113" s="3">
        <v>133.1</v>
      </c>
      <c r="J2113" s="3">
        <v>1965</v>
      </c>
      <c r="K2113" s="3">
        <v>14.763335837715999</v>
      </c>
      <c r="L2113" s="1" t="s">
        <v>356</v>
      </c>
    </row>
    <row r="2114" spans="1:12" outlineLevel="2" x14ac:dyDescent="0.25">
      <c r="A2114" s="1">
        <v>25320</v>
      </c>
      <c r="B2114" s="73" t="s">
        <v>385</v>
      </c>
      <c r="C2114" s="1" t="s">
        <v>154</v>
      </c>
      <c r="D2114" s="1" t="s">
        <v>26</v>
      </c>
      <c r="E2114" s="1" t="s">
        <v>27</v>
      </c>
      <c r="F2114" s="1">
        <v>2020</v>
      </c>
      <c r="G2114" s="1" t="s">
        <v>3</v>
      </c>
      <c r="H2114" s="3">
        <v>40</v>
      </c>
      <c r="I2114" s="3">
        <v>35</v>
      </c>
      <c r="J2114" s="3">
        <v>350</v>
      </c>
      <c r="K2114" s="3">
        <v>10</v>
      </c>
      <c r="L2114" s="1" t="s">
        <v>356</v>
      </c>
    </row>
    <row r="2115" spans="1:12" outlineLevel="2" x14ac:dyDescent="0.25">
      <c r="A2115" s="1">
        <v>25320</v>
      </c>
      <c r="B2115" s="73" t="s">
        <v>385</v>
      </c>
      <c r="C2115" s="1" t="s">
        <v>154</v>
      </c>
      <c r="D2115" s="1" t="s">
        <v>26</v>
      </c>
      <c r="E2115" s="1" t="s">
        <v>27</v>
      </c>
      <c r="F2115" s="1">
        <v>2020</v>
      </c>
      <c r="G2115" s="1" t="s">
        <v>11</v>
      </c>
      <c r="H2115" s="3">
        <v>30</v>
      </c>
      <c r="I2115" s="3">
        <v>20</v>
      </c>
      <c r="J2115" s="3">
        <v>200</v>
      </c>
      <c r="K2115" s="3">
        <v>10</v>
      </c>
      <c r="L2115" s="1" t="s">
        <v>356</v>
      </c>
    </row>
    <row r="2116" spans="1:12" outlineLevel="2" x14ac:dyDescent="0.25">
      <c r="A2116" s="1">
        <v>25572</v>
      </c>
      <c r="B2116" s="73" t="s">
        <v>385</v>
      </c>
      <c r="C2116" s="1" t="s">
        <v>75</v>
      </c>
      <c r="D2116" s="1" t="s">
        <v>26</v>
      </c>
      <c r="E2116" s="1" t="s">
        <v>27</v>
      </c>
      <c r="F2116" s="1">
        <v>2020</v>
      </c>
      <c r="G2116" s="1" t="s">
        <v>3</v>
      </c>
      <c r="H2116" s="3">
        <v>220</v>
      </c>
      <c r="I2116" s="3">
        <v>198</v>
      </c>
      <c r="J2116" s="3">
        <v>2772</v>
      </c>
      <c r="K2116" s="3">
        <v>14</v>
      </c>
      <c r="L2116" s="1" t="s">
        <v>356</v>
      </c>
    </row>
    <row r="2117" spans="1:12" outlineLevel="2" x14ac:dyDescent="0.25">
      <c r="A2117" s="1">
        <v>25572</v>
      </c>
      <c r="B2117" s="73" t="s">
        <v>385</v>
      </c>
      <c r="C2117" s="1" t="s">
        <v>75</v>
      </c>
      <c r="D2117" s="1" t="s">
        <v>26</v>
      </c>
      <c r="E2117" s="1" t="s">
        <v>27</v>
      </c>
      <c r="F2117" s="1">
        <v>2020</v>
      </c>
      <c r="G2117" s="1" t="s">
        <v>11</v>
      </c>
      <c r="H2117" s="3">
        <v>0</v>
      </c>
      <c r="I2117" s="3">
        <v>0</v>
      </c>
      <c r="J2117" s="3">
        <v>0</v>
      </c>
      <c r="K2117" s="3">
        <v>0</v>
      </c>
      <c r="L2117" s="1" t="s">
        <v>356</v>
      </c>
    </row>
    <row r="2118" spans="1:12" outlineLevel="2" x14ac:dyDescent="0.25">
      <c r="A2118" s="1">
        <v>25019</v>
      </c>
      <c r="B2118" s="73" t="s">
        <v>386</v>
      </c>
      <c r="C2118" s="1" t="s">
        <v>149</v>
      </c>
      <c r="D2118" s="1" t="s">
        <v>26</v>
      </c>
      <c r="E2118" s="1" t="s">
        <v>27</v>
      </c>
      <c r="F2118" s="1">
        <v>2020</v>
      </c>
      <c r="G2118" s="1" t="s">
        <v>3</v>
      </c>
      <c r="H2118" s="3">
        <v>15</v>
      </c>
      <c r="I2118" s="3">
        <v>15</v>
      </c>
      <c r="J2118" s="3">
        <v>135</v>
      </c>
      <c r="K2118" s="3">
        <v>9</v>
      </c>
      <c r="L2118" s="1" t="s">
        <v>356</v>
      </c>
    </row>
    <row r="2119" spans="1:12" outlineLevel="2" x14ac:dyDescent="0.25">
      <c r="A2119" s="1">
        <v>25019</v>
      </c>
      <c r="B2119" s="73" t="s">
        <v>386</v>
      </c>
      <c r="C2119" s="1" t="s">
        <v>149</v>
      </c>
      <c r="D2119" s="1" t="s">
        <v>26</v>
      </c>
      <c r="E2119" s="1" t="s">
        <v>27</v>
      </c>
      <c r="F2119" s="1">
        <v>2020</v>
      </c>
      <c r="G2119" s="1" t="s">
        <v>11</v>
      </c>
      <c r="H2119" s="3">
        <v>0</v>
      </c>
      <c r="I2119" s="3">
        <v>0</v>
      </c>
      <c r="J2119" s="3">
        <v>0</v>
      </c>
      <c r="K2119" s="3">
        <v>0</v>
      </c>
      <c r="L2119" s="1" t="s">
        <v>356</v>
      </c>
    </row>
    <row r="2120" spans="1:12" outlineLevel="2" x14ac:dyDescent="0.25">
      <c r="A2120" s="1">
        <v>25398</v>
      </c>
      <c r="B2120" s="73" t="s">
        <v>386</v>
      </c>
      <c r="C2120" s="1" t="s">
        <v>170</v>
      </c>
      <c r="D2120" s="1" t="s">
        <v>26</v>
      </c>
      <c r="E2120" s="1" t="s">
        <v>27</v>
      </c>
      <c r="F2120" s="1">
        <v>2020</v>
      </c>
      <c r="G2120" s="1" t="s">
        <v>3</v>
      </c>
      <c r="H2120" s="3">
        <v>80</v>
      </c>
      <c r="I2120" s="3">
        <v>80</v>
      </c>
      <c r="J2120" s="3">
        <v>160</v>
      </c>
      <c r="K2120" s="3">
        <v>2</v>
      </c>
      <c r="L2120" s="1" t="s">
        <v>356</v>
      </c>
    </row>
    <row r="2121" spans="1:12" outlineLevel="2" x14ac:dyDescent="0.25">
      <c r="A2121" s="1">
        <v>25402</v>
      </c>
      <c r="B2121" s="73" t="s">
        <v>386</v>
      </c>
      <c r="C2121" s="1" t="s">
        <v>203</v>
      </c>
      <c r="D2121" s="1" t="s">
        <v>26</v>
      </c>
      <c r="E2121" s="1" t="s">
        <v>27</v>
      </c>
      <c r="F2121" s="1">
        <v>2020</v>
      </c>
      <c r="G2121" s="1" t="s">
        <v>3</v>
      </c>
      <c r="H2121" s="3">
        <v>10</v>
      </c>
      <c r="I2121" s="3">
        <v>10</v>
      </c>
      <c r="J2121" s="3">
        <v>165</v>
      </c>
      <c r="K2121" s="3">
        <v>16.5</v>
      </c>
      <c r="L2121" s="1" t="s">
        <v>356</v>
      </c>
    </row>
    <row r="2122" spans="1:12" outlineLevel="2" x14ac:dyDescent="0.25">
      <c r="A2122" s="1">
        <v>25402</v>
      </c>
      <c r="B2122" s="73" t="s">
        <v>386</v>
      </c>
      <c r="C2122" s="1" t="s">
        <v>203</v>
      </c>
      <c r="D2122" s="1" t="s">
        <v>26</v>
      </c>
      <c r="E2122" s="1" t="s">
        <v>27</v>
      </c>
      <c r="F2122" s="1">
        <v>2020</v>
      </c>
      <c r="G2122" s="1" t="s">
        <v>11</v>
      </c>
      <c r="H2122" s="3">
        <v>5</v>
      </c>
      <c r="I2122" s="3">
        <v>5</v>
      </c>
      <c r="J2122" s="3">
        <v>80</v>
      </c>
      <c r="K2122" s="3">
        <v>16</v>
      </c>
      <c r="L2122" s="1" t="s">
        <v>356</v>
      </c>
    </row>
    <row r="2123" spans="1:12" outlineLevel="2" x14ac:dyDescent="0.25">
      <c r="A2123" s="1">
        <v>25489</v>
      </c>
      <c r="B2123" s="73" t="s">
        <v>386</v>
      </c>
      <c r="C2123" s="1" t="s">
        <v>78</v>
      </c>
      <c r="D2123" s="1" t="s">
        <v>26</v>
      </c>
      <c r="E2123" s="1" t="s">
        <v>27</v>
      </c>
      <c r="F2123" s="1">
        <v>2020</v>
      </c>
      <c r="G2123" s="1" t="s">
        <v>3</v>
      </c>
      <c r="H2123" s="3">
        <v>5</v>
      </c>
      <c r="I2123" s="3">
        <v>4</v>
      </c>
      <c r="J2123" s="3">
        <v>32</v>
      </c>
      <c r="K2123" s="3">
        <v>8</v>
      </c>
      <c r="L2123" s="1" t="s">
        <v>356</v>
      </c>
    </row>
    <row r="2124" spans="1:12" outlineLevel="2" x14ac:dyDescent="0.25">
      <c r="A2124" s="1">
        <v>25489</v>
      </c>
      <c r="B2124" s="73" t="s">
        <v>386</v>
      </c>
      <c r="C2124" s="1" t="s">
        <v>78</v>
      </c>
      <c r="D2124" s="1" t="s">
        <v>26</v>
      </c>
      <c r="E2124" s="1" t="s">
        <v>27</v>
      </c>
      <c r="F2124" s="1">
        <v>2020</v>
      </c>
      <c r="G2124" s="1" t="s">
        <v>11</v>
      </c>
      <c r="H2124" s="3">
        <v>5</v>
      </c>
      <c r="I2124" s="3">
        <v>5</v>
      </c>
      <c r="J2124" s="3">
        <v>40</v>
      </c>
      <c r="K2124" s="3">
        <v>8</v>
      </c>
      <c r="L2124" s="1" t="s">
        <v>356</v>
      </c>
    </row>
    <row r="2125" spans="1:12" outlineLevel="2" x14ac:dyDescent="0.25">
      <c r="A2125" s="1">
        <v>25491</v>
      </c>
      <c r="B2125" s="73" t="s">
        <v>386</v>
      </c>
      <c r="C2125" s="1" t="s">
        <v>176</v>
      </c>
      <c r="D2125" s="1" t="s">
        <v>26</v>
      </c>
      <c r="E2125" s="1" t="s">
        <v>27</v>
      </c>
      <c r="F2125" s="1">
        <v>2020</v>
      </c>
      <c r="G2125" s="1" t="s">
        <v>3</v>
      </c>
      <c r="H2125" s="3">
        <v>3</v>
      </c>
      <c r="I2125" s="3">
        <v>3</v>
      </c>
      <c r="J2125" s="3">
        <v>45</v>
      </c>
      <c r="K2125" s="3">
        <v>15</v>
      </c>
      <c r="L2125" s="1" t="s">
        <v>356</v>
      </c>
    </row>
    <row r="2126" spans="1:12" outlineLevel="2" x14ac:dyDescent="0.25">
      <c r="A2126" s="1">
        <v>25491</v>
      </c>
      <c r="B2126" s="73" t="s">
        <v>386</v>
      </c>
      <c r="C2126" s="1" t="s">
        <v>176</v>
      </c>
      <c r="D2126" s="1" t="s">
        <v>26</v>
      </c>
      <c r="E2126" s="1" t="s">
        <v>27</v>
      </c>
      <c r="F2126" s="1">
        <v>2020</v>
      </c>
      <c r="G2126" s="1" t="s">
        <v>11</v>
      </c>
      <c r="H2126" s="3">
        <v>0</v>
      </c>
      <c r="I2126" s="3">
        <v>0</v>
      </c>
      <c r="J2126" s="3">
        <v>0</v>
      </c>
      <c r="K2126" s="3">
        <v>0</v>
      </c>
      <c r="L2126" s="1" t="s">
        <v>356</v>
      </c>
    </row>
    <row r="2127" spans="1:12" outlineLevel="2" x14ac:dyDescent="0.25">
      <c r="A2127" s="1">
        <v>25592</v>
      </c>
      <c r="B2127" s="73" t="s">
        <v>386</v>
      </c>
      <c r="C2127" s="1" t="s">
        <v>119</v>
      </c>
      <c r="D2127" s="1" t="s">
        <v>26</v>
      </c>
      <c r="E2127" s="1" t="s">
        <v>27</v>
      </c>
      <c r="F2127" s="1">
        <v>2020</v>
      </c>
      <c r="G2127" s="1" t="s">
        <v>3</v>
      </c>
      <c r="H2127" s="3">
        <v>27</v>
      </c>
      <c r="I2127" s="3">
        <v>24</v>
      </c>
      <c r="J2127" s="3">
        <v>584</v>
      </c>
      <c r="K2127" s="3">
        <v>24.3333333333333</v>
      </c>
      <c r="L2127" s="1" t="s">
        <v>356</v>
      </c>
    </row>
    <row r="2128" spans="1:12" outlineLevel="2" x14ac:dyDescent="0.25">
      <c r="A2128" s="1">
        <v>25592</v>
      </c>
      <c r="B2128" s="73" t="s">
        <v>386</v>
      </c>
      <c r="C2128" s="1" t="s">
        <v>119</v>
      </c>
      <c r="D2128" s="1" t="s">
        <v>26</v>
      </c>
      <c r="E2128" s="1" t="s">
        <v>27</v>
      </c>
      <c r="F2128" s="1">
        <v>2020</v>
      </c>
      <c r="G2128" s="1" t="s">
        <v>11</v>
      </c>
      <c r="H2128" s="3">
        <v>18</v>
      </c>
      <c r="I2128" s="3">
        <v>18</v>
      </c>
      <c r="J2128" s="3">
        <v>436</v>
      </c>
      <c r="K2128" s="3">
        <v>24.2222222222222</v>
      </c>
      <c r="L2128" s="1" t="s">
        <v>356</v>
      </c>
    </row>
    <row r="2129" spans="1:12" outlineLevel="2" x14ac:dyDescent="0.25">
      <c r="A2129" s="1">
        <v>25658</v>
      </c>
      <c r="B2129" s="73" t="s">
        <v>386</v>
      </c>
      <c r="C2129" s="1" t="s">
        <v>208</v>
      </c>
      <c r="D2129" s="1" t="s">
        <v>26</v>
      </c>
      <c r="E2129" s="1" t="s">
        <v>27</v>
      </c>
      <c r="F2129" s="1">
        <v>2020</v>
      </c>
      <c r="G2129" s="1" t="s">
        <v>3</v>
      </c>
      <c r="H2129" s="3">
        <v>3</v>
      </c>
      <c r="I2129" s="3">
        <v>3</v>
      </c>
      <c r="J2129" s="3">
        <v>45</v>
      </c>
      <c r="K2129" s="3">
        <v>15</v>
      </c>
      <c r="L2129" s="1" t="s">
        <v>356</v>
      </c>
    </row>
    <row r="2130" spans="1:12" outlineLevel="2" x14ac:dyDescent="0.25">
      <c r="A2130" s="1">
        <v>25658</v>
      </c>
      <c r="B2130" s="73" t="s">
        <v>386</v>
      </c>
      <c r="C2130" s="1" t="s">
        <v>208</v>
      </c>
      <c r="D2130" s="1" t="s">
        <v>26</v>
      </c>
      <c r="E2130" s="1" t="s">
        <v>27</v>
      </c>
      <c r="F2130" s="1">
        <v>2020</v>
      </c>
      <c r="G2130" s="1" t="s">
        <v>11</v>
      </c>
      <c r="H2130" s="3">
        <v>3</v>
      </c>
      <c r="I2130" s="3">
        <v>3</v>
      </c>
      <c r="J2130" s="3">
        <v>45</v>
      </c>
      <c r="K2130" s="3">
        <v>15</v>
      </c>
      <c r="L2130" s="1" t="s">
        <v>356</v>
      </c>
    </row>
    <row r="2131" spans="1:12" outlineLevel="2" x14ac:dyDescent="0.25">
      <c r="A2131" s="1">
        <v>25718</v>
      </c>
      <c r="B2131" s="73" t="s">
        <v>386</v>
      </c>
      <c r="C2131" s="1" t="s">
        <v>209</v>
      </c>
      <c r="D2131" s="1" t="s">
        <v>26</v>
      </c>
      <c r="E2131" s="1" t="s">
        <v>27</v>
      </c>
      <c r="F2131" s="1">
        <v>2020</v>
      </c>
      <c r="G2131" s="1" t="s">
        <v>3</v>
      </c>
      <c r="H2131" s="3">
        <v>20</v>
      </c>
      <c r="I2131" s="3">
        <v>10</v>
      </c>
      <c r="J2131" s="3">
        <v>100</v>
      </c>
      <c r="K2131" s="3">
        <v>10</v>
      </c>
      <c r="L2131" s="1" t="s">
        <v>356</v>
      </c>
    </row>
    <row r="2132" spans="1:12" outlineLevel="2" x14ac:dyDescent="0.25">
      <c r="A2132" s="1">
        <v>25718</v>
      </c>
      <c r="B2132" s="73" t="s">
        <v>386</v>
      </c>
      <c r="C2132" s="1" t="s">
        <v>209</v>
      </c>
      <c r="D2132" s="1" t="s">
        <v>26</v>
      </c>
      <c r="E2132" s="1" t="s">
        <v>27</v>
      </c>
      <c r="F2132" s="1">
        <v>2020</v>
      </c>
      <c r="G2132" s="1" t="s">
        <v>11</v>
      </c>
      <c r="H2132" s="3">
        <v>5</v>
      </c>
      <c r="I2132" s="3">
        <v>4</v>
      </c>
      <c r="J2132" s="3">
        <v>40</v>
      </c>
      <c r="K2132" s="3">
        <v>10</v>
      </c>
      <c r="L2132" s="1" t="s">
        <v>356</v>
      </c>
    </row>
    <row r="2133" spans="1:12" outlineLevel="2" x14ac:dyDescent="0.25">
      <c r="A2133" s="1">
        <v>25777</v>
      </c>
      <c r="B2133" s="73" t="s">
        <v>386</v>
      </c>
      <c r="C2133" s="1" t="s">
        <v>211</v>
      </c>
      <c r="D2133" s="1" t="s">
        <v>26</v>
      </c>
      <c r="E2133" s="1" t="s">
        <v>27</v>
      </c>
      <c r="F2133" s="1">
        <v>2020</v>
      </c>
      <c r="G2133" s="1" t="s">
        <v>3</v>
      </c>
      <c r="H2133" s="3">
        <v>0</v>
      </c>
      <c r="I2133" s="3">
        <v>0</v>
      </c>
      <c r="J2133" s="3">
        <v>0</v>
      </c>
      <c r="K2133" s="3">
        <v>0</v>
      </c>
      <c r="L2133" s="1" t="s">
        <v>356</v>
      </c>
    </row>
    <row r="2134" spans="1:12" outlineLevel="2" x14ac:dyDescent="0.25">
      <c r="A2134" s="1">
        <v>25777</v>
      </c>
      <c r="B2134" s="73" t="s">
        <v>386</v>
      </c>
      <c r="C2134" s="1" t="s">
        <v>211</v>
      </c>
      <c r="D2134" s="1" t="s">
        <v>26</v>
      </c>
      <c r="E2134" s="1" t="s">
        <v>27</v>
      </c>
      <c r="F2134" s="1">
        <v>2020</v>
      </c>
      <c r="G2134" s="1" t="s">
        <v>11</v>
      </c>
      <c r="H2134" s="3">
        <v>0</v>
      </c>
      <c r="I2134" s="3">
        <v>0</v>
      </c>
      <c r="J2134" s="3">
        <v>0</v>
      </c>
      <c r="K2134" s="3">
        <v>0</v>
      </c>
      <c r="L2134" s="1" t="s">
        <v>356</v>
      </c>
    </row>
    <row r="2135" spans="1:12" outlineLevel="2" x14ac:dyDescent="0.25">
      <c r="A2135" s="1">
        <v>25851</v>
      </c>
      <c r="B2135" s="73" t="s">
        <v>386</v>
      </c>
      <c r="C2135" s="1" t="s">
        <v>129</v>
      </c>
      <c r="D2135" s="1" t="s">
        <v>26</v>
      </c>
      <c r="E2135" s="1" t="s">
        <v>27</v>
      </c>
      <c r="F2135" s="1">
        <v>2020</v>
      </c>
      <c r="G2135" s="1" t="s">
        <v>3</v>
      </c>
      <c r="H2135" s="3">
        <v>0</v>
      </c>
      <c r="I2135" s="3">
        <v>0</v>
      </c>
      <c r="J2135" s="3">
        <v>0</v>
      </c>
      <c r="K2135" s="3">
        <v>0</v>
      </c>
      <c r="L2135" s="1" t="s">
        <v>356</v>
      </c>
    </row>
    <row r="2136" spans="1:12" outlineLevel="2" x14ac:dyDescent="0.25">
      <c r="A2136" s="1">
        <v>25851</v>
      </c>
      <c r="B2136" s="73" t="s">
        <v>386</v>
      </c>
      <c r="C2136" s="1" t="s">
        <v>129</v>
      </c>
      <c r="D2136" s="1" t="s">
        <v>26</v>
      </c>
      <c r="E2136" s="1" t="s">
        <v>27</v>
      </c>
      <c r="F2136" s="1">
        <v>2020</v>
      </c>
      <c r="G2136" s="1" t="s">
        <v>11</v>
      </c>
      <c r="H2136" s="3">
        <v>0</v>
      </c>
      <c r="I2136" s="3">
        <v>0</v>
      </c>
      <c r="J2136" s="3">
        <v>0</v>
      </c>
      <c r="K2136" s="3">
        <v>0</v>
      </c>
      <c r="L2136" s="1" t="s">
        <v>356</v>
      </c>
    </row>
    <row r="2137" spans="1:12" outlineLevel="2" x14ac:dyDescent="0.25">
      <c r="A2137" s="1">
        <v>25862</v>
      </c>
      <c r="B2137" s="73" t="s">
        <v>386</v>
      </c>
      <c r="C2137" s="1" t="s">
        <v>175</v>
      </c>
      <c r="D2137" s="1" t="s">
        <v>26</v>
      </c>
      <c r="E2137" s="1" t="s">
        <v>27</v>
      </c>
      <c r="F2137" s="1">
        <v>2020</v>
      </c>
      <c r="G2137" s="1" t="s">
        <v>11</v>
      </c>
      <c r="H2137" s="3">
        <v>30</v>
      </c>
      <c r="I2137" s="3">
        <v>30</v>
      </c>
      <c r="J2137" s="3">
        <v>240</v>
      </c>
      <c r="K2137" s="3">
        <v>8</v>
      </c>
      <c r="L2137" s="1" t="s">
        <v>356</v>
      </c>
    </row>
    <row r="2138" spans="1:12" outlineLevel="2" x14ac:dyDescent="0.25">
      <c r="A2138" s="1">
        <v>25862</v>
      </c>
      <c r="B2138" s="73" t="s">
        <v>386</v>
      </c>
      <c r="C2138" s="1" t="s">
        <v>175</v>
      </c>
      <c r="D2138" s="1" t="s">
        <v>26</v>
      </c>
      <c r="E2138" s="1" t="s">
        <v>27</v>
      </c>
      <c r="F2138" s="1">
        <v>2020</v>
      </c>
      <c r="G2138" s="1" t="s">
        <v>3</v>
      </c>
      <c r="H2138" s="3">
        <v>20</v>
      </c>
      <c r="I2138" s="3">
        <v>20</v>
      </c>
      <c r="J2138" s="3">
        <v>160</v>
      </c>
      <c r="K2138" s="3">
        <v>8</v>
      </c>
      <c r="L2138" s="1" t="s">
        <v>356</v>
      </c>
    </row>
    <row r="2139" spans="1:12" outlineLevel="2" x14ac:dyDescent="0.25">
      <c r="A2139" s="1">
        <v>25875</v>
      </c>
      <c r="B2139" s="73" t="s">
        <v>386</v>
      </c>
      <c r="C2139" s="1" t="s">
        <v>147</v>
      </c>
      <c r="D2139" s="1" t="s">
        <v>26</v>
      </c>
      <c r="E2139" s="1" t="s">
        <v>27</v>
      </c>
      <c r="F2139" s="1">
        <v>2020</v>
      </c>
      <c r="G2139" s="1" t="s">
        <v>3</v>
      </c>
      <c r="H2139" s="3">
        <v>20</v>
      </c>
      <c r="I2139" s="3">
        <v>20</v>
      </c>
      <c r="J2139" s="3">
        <v>140</v>
      </c>
      <c r="K2139" s="3">
        <v>7</v>
      </c>
      <c r="L2139" s="1" t="s">
        <v>356</v>
      </c>
    </row>
    <row r="2140" spans="1:12" outlineLevel="2" x14ac:dyDescent="0.25">
      <c r="A2140" s="1">
        <v>25875</v>
      </c>
      <c r="B2140" s="73" t="s">
        <v>386</v>
      </c>
      <c r="C2140" s="1" t="s">
        <v>147</v>
      </c>
      <c r="D2140" s="1" t="s">
        <v>26</v>
      </c>
      <c r="E2140" s="1" t="s">
        <v>27</v>
      </c>
      <c r="F2140" s="1">
        <v>2020</v>
      </c>
      <c r="G2140" s="1" t="s">
        <v>11</v>
      </c>
      <c r="H2140" s="3">
        <v>10</v>
      </c>
      <c r="I2140" s="3">
        <v>8</v>
      </c>
      <c r="J2140" s="3">
        <v>120</v>
      </c>
      <c r="K2140" s="3">
        <v>15</v>
      </c>
      <c r="L2140" s="1" t="s">
        <v>356</v>
      </c>
    </row>
    <row r="2141" spans="1:12" outlineLevel="2" x14ac:dyDescent="0.25">
      <c r="A2141" s="1">
        <v>25293</v>
      </c>
      <c r="B2141" s="73" t="s">
        <v>387</v>
      </c>
      <c r="C2141" s="1" t="s">
        <v>148</v>
      </c>
      <c r="D2141" s="1" t="s">
        <v>26</v>
      </c>
      <c r="E2141" s="1" t="s">
        <v>27</v>
      </c>
      <c r="F2141" s="1">
        <v>2020</v>
      </c>
      <c r="G2141" s="1" t="s">
        <v>3</v>
      </c>
      <c r="H2141" s="3">
        <v>7</v>
      </c>
      <c r="I2141" s="3">
        <v>6</v>
      </c>
      <c r="J2141" s="3">
        <v>90</v>
      </c>
      <c r="K2141" s="3">
        <v>15</v>
      </c>
      <c r="L2141" s="1" t="s">
        <v>356</v>
      </c>
    </row>
    <row r="2142" spans="1:12" outlineLevel="2" x14ac:dyDescent="0.25">
      <c r="A2142" s="1">
        <v>25299</v>
      </c>
      <c r="B2142" s="73" t="s">
        <v>387</v>
      </c>
      <c r="C2142" s="1" t="s">
        <v>198</v>
      </c>
      <c r="D2142" s="1" t="s">
        <v>26</v>
      </c>
      <c r="E2142" s="1" t="s">
        <v>27</v>
      </c>
      <c r="F2142" s="1">
        <v>2020</v>
      </c>
      <c r="G2142" s="1" t="s">
        <v>11</v>
      </c>
      <c r="H2142" s="3">
        <v>6</v>
      </c>
      <c r="I2142" s="3">
        <v>5.5</v>
      </c>
      <c r="J2142" s="3">
        <v>41.8</v>
      </c>
      <c r="K2142" s="3">
        <v>7.6</v>
      </c>
      <c r="L2142" s="1" t="s">
        <v>356</v>
      </c>
    </row>
    <row r="2143" spans="1:12" outlineLevel="2" x14ac:dyDescent="0.25">
      <c r="A2143" s="1">
        <v>25372</v>
      </c>
      <c r="B2143" s="73" t="s">
        <v>387</v>
      </c>
      <c r="C2143" s="1" t="s">
        <v>164</v>
      </c>
      <c r="D2143" s="1" t="s">
        <v>26</v>
      </c>
      <c r="E2143" s="1" t="s">
        <v>27</v>
      </c>
      <c r="F2143" s="1">
        <v>2020</v>
      </c>
      <c r="G2143" s="1" t="s">
        <v>3</v>
      </c>
      <c r="H2143" s="3">
        <v>25</v>
      </c>
      <c r="I2143" s="3">
        <v>25</v>
      </c>
      <c r="J2143" s="3">
        <v>100</v>
      </c>
      <c r="K2143" s="3">
        <v>4</v>
      </c>
      <c r="L2143" s="1" t="s">
        <v>356</v>
      </c>
    </row>
    <row r="2144" spans="1:12" outlineLevel="2" x14ac:dyDescent="0.25">
      <c r="A2144" s="1">
        <v>25839</v>
      </c>
      <c r="B2144" s="73" t="s">
        <v>387</v>
      </c>
      <c r="C2144" s="1" t="s">
        <v>109</v>
      </c>
      <c r="D2144" s="1" t="s">
        <v>26</v>
      </c>
      <c r="E2144" s="1" t="s">
        <v>27</v>
      </c>
      <c r="F2144" s="1">
        <v>2020</v>
      </c>
      <c r="G2144" s="1" t="s">
        <v>11</v>
      </c>
      <c r="H2144" s="3">
        <v>10</v>
      </c>
      <c r="I2144" s="3">
        <v>10</v>
      </c>
      <c r="J2144" s="3">
        <v>100</v>
      </c>
      <c r="K2144" s="3">
        <v>10</v>
      </c>
      <c r="L2144" s="1" t="s">
        <v>356</v>
      </c>
    </row>
    <row r="2145" spans="1:12" outlineLevel="2" x14ac:dyDescent="0.25">
      <c r="A2145" s="1">
        <v>25839</v>
      </c>
      <c r="B2145" s="73" t="s">
        <v>387</v>
      </c>
      <c r="C2145" s="1" t="s">
        <v>109</v>
      </c>
      <c r="D2145" s="1" t="s">
        <v>26</v>
      </c>
      <c r="E2145" s="1" t="s">
        <v>27</v>
      </c>
      <c r="F2145" s="1">
        <v>2020</v>
      </c>
      <c r="G2145" s="1" t="s">
        <v>3</v>
      </c>
      <c r="H2145" s="3">
        <v>6</v>
      </c>
      <c r="I2145" s="3">
        <v>6</v>
      </c>
      <c r="J2145" s="3">
        <v>60</v>
      </c>
      <c r="K2145" s="3">
        <v>10</v>
      </c>
      <c r="L2145" s="1" t="s">
        <v>356</v>
      </c>
    </row>
    <row r="2146" spans="1:12" outlineLevel="2" x14ac:dyDescent="0.25">
      <c r="A2146" s="1">
        <v>25086</v>
      </c>
      <c r="B2146" s="73" t="s">
        <v>388</v>
      </c>
      <c r="C2146" s="1" t="s">
        <v>87</v>
      </c>
      <c r="D2146" s="1" t="s">
        <v>26</v>
      </c>
      <c r="E2146" s="1" t="s">
        <v>27</v>
      </c>
      <c r="F2146" s="1">
        <v>2020</v>
      </c>
      <c r="G2146" s="1" t="s">
        <v>3</v>
      </c>
      <c r="H2146" s="3">
        <v>30</v>
      </c>
      <c r="I2146" s="3">
        <v>30</v>
      </c>
      <c r="J2146" s="3">
        <v>210</v>
      </c>
      <c r="K2146" s="3">
        <v>7</v>
      </c>
      <c r="L2146" s="1" t="s">
        <v>356</v>
      </c>
    </row>
    <row r="2147" spans="1:12" outlineLevel="2" x14ac:dyDescent="0.25">
      <c r="A2147" s="1">
        <v>25086</v>
      </c>
      <c r="B2147" s="73" t="s">
        <v>388</v>
      </c>
      <c r="C2147" s="1" t="s">
        <v>87</v>
      </c>
      <c r="D2147" s="1" t="s">
        <v>26</v>
      </c>
      <c r="E2147" s="1" t="s">
        <v>27</v>
      </c>
      <c r="F2147" s="1">
        <v>2020</v>
      </c>
      <c r="G2147" s="1" t="s">
        <v>11</v>
      </c>
      <c r="H2147" s="3">
        <v>30</v>
      </c>
      <c r="I2147" s="3">
        <v>30</v>
      </c>
      <c r="J2147" s="3">
        <v>180</v>
      </c>
      <c r="K2147" s="3">
        <v>6</v>
      </c>
      <c r="L2147" s="1" t="s">
        <v>356</v>
      </c>
    </row>
    <row r="2148" spans="1:12" outlineLevel="2" x14ac:dyDescent="0.25">
      <c r="A2148" s="1">
        <v>25095</v>
      </c>
      <c r="B2148" s="73" t="s">
        <v>388</v>
      </c>
      <c r="C2148" s="1" t="s">
        <v>80</v>
      </c>
      <c r="D2148" s="1" t="s">
        <v>26</v>
      </c>
      <c r="E2148" s="1" t="s">
        <v>27</v>
      </c>
      <c r="F2148" s="1">
        <v>2020</v>
      </c>
      <c r="G2148" s="1" t="s">
        <v>3</v>
      </c>
      <c r="H2148" s="3">
        <v>5</v>
      </c>
      <c r="I2148" s="3">
        <v>5</v>
      </c>
      <c r="J2148" s="3">
        <v>25</v>
      </c>
      <c r="K2148" s="3">
        <v>5</v>
      </c>
      <c r="L2148" s="1" t="s">
        <v>356</v>
      </c>
    </row>
    <row r="2149" spans="1:12" outlineLevel="2" x14ac:dyDescent="0.25">
      <c r="A2149" s="1">
        <v>25095</v>
      </c>
      <c r="B2149" s="73" t="s">
        <v>388</v>
      </c>
      <c r="C2149" s="1" t="s">
        <v>80</v>
      </c>
      <c r="D2149" s="1" t="s">
        <v>26</v>
      </c>
      <c r="E2149" s="1" t="s">
        <v>27</v>
      </c>
      <c r="F2149" s="1">
        <v>2020</v>
      </c>
      <c r="G2149" s="1" t="s">
        <v>11</v>
      </c>
      <c r="H2149" s="3">
        <v>0</v>
      </c>
      <c r="I2149" s="3">
        <v>0</v>
      </c>
      <c r="J2149" s="3">
        <v>0</v>
      </c>
      <c r="K2149" s="3">
        <v>0</v>
      </c>
      <c r="L2149" s="1" t="s">
        <v>356</v>
      </c>
    </row>
    <row r="2150" spans="1:12" outlineLevel="2" x14ac:dyDescent="0.25">
      <c r="A2150" s="1">
        <v>25168</v>
      </c>
      <c r="B2150" s="73" t="s">
        <v>388</v>
      </c>
      <c r="C2150" s="1" t="s">
        <v>25</v>
      </c>
      <c r="D2150" s="1" t="s">
        <v>26</v>
      </c>
      <c r="E2150" s="1" t="s">
        <v>27</v>
      </c>
      <c r="F2150" s="1">
        <v>2020</v>
      </c>
      <c r="G2150" s="1" t="s">
        <v>3</v>
      </c>
      <c r="H2150" s="3">
        <v>8</v>
      </c>
      <c r="I2150" s="3">
        <v>8</v>
      </c>
      <c r="J2150" s="3">
        <v>56</v>
      </c>
      <c r="K2150" s="3">
        <v>7</v>
      </c>
      <c r="L2150" s="1" t="s">
        <v>356</v>
      </c>
    </row>
    <row r="2151" spans="1:12" outlineLevel="2" x14ac:dyDescent="0.25">
      <c r="A2151" s="1">
        <v>25168</v>
      </c>
      <c r="B2151" s="73" t="s">
        <v>388</v>
      </c>
      <c r="C2151" s="1" t="s">
        <v>25</v>
      </c>
      <c r="D2151" s="1" t="s">
        <v>26</v>
      </c>
      <c r="E2151" s="1" t="s">
        <v>27</v>
      </c>
      <c r="F2151" s="1">
        <v>2020</v>
      </c>
      <c r="G2151" s="1" t="s">
        <v>11</v>
      </c>
      <c r="H2151" s="3">
        <v>6</v>
      </c>
      <c r="I2151" s="3">
        <v>6</v>
      </c>
      <c r="J2151" s="3">
        <v>42</v>
      </c>
      <c r="K2151" s="3">
        <v>7</v>
      </c>
      <c r="L2151" s="1" t="s">
        <v>356</v>
      </c>
    </row>
    <row r="2152" spans="1:12" outlineLevel="2" x14ac:dyDescent="0.25">
      <c r="A2152" s="1">
        <v>25328</v>
      </c>
      <c r="B2152" s="73" t="s">
        <v>388</v>
      </c>
      <c r="C2152" s="1" t="s">
        <v>158</v>
      </c>
      <c r="D2152" s="1" t="s">
        <v>26</v>
      </c>
      <c r="E2152" s="1" t="s">
        <v>27</v>
      </c>
      <c r="F2152" s="1">
        <v>2020</v>
      </c>
      <c r="G2152" s="1" t="s">
        <v>3</v>
      </c>
      <c r="H2152" s="3">
        <v>7</v>
      </c>
      <c r="I2152" s="3">
        <v>7</v>
      </c>
      <c r="J2152" s="3">
        <v>49</v>
      </c>
      <c r="K2152" s="3">
        <v>7</v>
      </c>
      <c r="L2152" s="1" t="s">
        <v>356</v>
      </c>
    </row>
    <row r="2153" spans="1:12" outlineLevel="2" x14ac:dyDescent="0.25">
      <c r="A2153" s="1">
        <v>25328</v>
      </c>
      <c r="B2153" s="73" t="s">
        <v>388</v>
      </c>
      <c r="C2153" s="1" t="s">
        <v>158</v>
      </c>
      <c r="D2153" s="1" t="s">
        <v>26</v>
      </c>
      <c r="E2153" s="1" t="s">
        <v>27</v>
      </c>
      <c r="F2153" s="1">
        <v>2020</v>
      </c>
      <c r="G2153" s="1" t="s">
        <v>11</v>
      </c>
      <c r="H2153" s="3">
        <v>7</v>
      </c>
      <c r="I2153" s="3">
        <v>7</v>
      </c>
      <c r="J2153" s="3">
        <v>49</v>
      </c>
      <c r="K2153" s="3">
        <v>7</v>
      </c>
      <c r="L2153" s="1" t="s">
        <v>356</v>
      </c>
    </row>
    <row r="2154" spans="1:12" outlineLevel="2" x14ac:dyDescent="0.25">
      <c r="A2154" s="1">
        <v>25580</v>
      </c>
      <c r="B2154" s="73" t="s">
        <v>388</v>
      </c>
      <c r="C2154" s="1" t="s">
        <v>120</v>
      </c>
      <c r="D2154" s="1" t="s">
        <v>26</v>
      </c>
      <c r="E2154" s="1" t="s">
        <v>27</v>
      </c>
      <c r="F2154" s="1">
        <v>2020</v>
      </c>
      <c r="G2154" s="1" t="s">
        <v>11</v>
      </c>
      <c r="H2154" s="3">
        <v>18</v>
      </c>
      <c r="I2154" s="3">
        <v>18</v>
      </c>
      <c r="J2154" s="3">
        <v>162</v>
      </c>
      <c r="K2154" s="3">
        <v>9</v>
      </c>
      <c r="L2154" s="1" t="s">
        <v>356</v>
      </c>
    </row>
    <row r="2155" spans="1:12" outlineLevel="2" x14ac:dyDescent="0.25">
      <c r="A2155" s="1">
        <v>25662</v>
      </c>
      <c r="B2155" s="73" t="s">
        <v>388</v>
      </c>
      <c r="C2155" s="1" t="s">
        <v>153</v>
      </c>
      <c r="D2155" s="1" t="s">
        <v>26</v>
      </c>
      <c r="E2155" s="1" t="s">
        <v>27</v>
      </c>
      <c r="F2155" s="1">
        <v>2020</v>
      </c>
      <c r="G2155" s="1" t="s">
        <v>11</v>
      </c>
      <c r="H2155" s="3">
        <v>7</v>
      </c>
      <c r="I2155" s="3">
        <v>7</v>
      </c>
      <c r="J2155" s="3">
        <v>84</v>
      </c>
      <c r="K2155" s="3">
        <v>12</v>
      </c>
      <c r="L2155" s="1" t="s">
        <v>356</v>
      </c>
    </row>
    <row r="2156" spans="1:12" outlineLevel="2" x14ac:dyDescent="0.25">
      <c r="A2156" s="1">
        <v>25662</v>
      </c>
      <c r="B2156" s="73" t="s">
        <v>388</v>
      </c>
      <c r="C2156" s="1" t="s">
        <v>153</v>
      </c>
      <c r="D2156" s="1" t="s">
        <v>26</v>
      </c>
      <c r="E2156" s="1" t="s">
        <v>27</v>
      </c>
      <c r="F2156" s="1">
        <v>2020</v>
      </c>
      <c r="G2156" s="1" t="s">
        <v>3</v>
      </c>
      <c r="H2156" s="3">
        <v>5</v>
      </c>
      <c r="I2156" s="3">
        <v>5</v>
      </c>
      <c r="J2156" s="3">
        <v>60</v>
      </c>
      <c r="K2156" s="3">
        <v>12</v>
      </c>
      <c r="L2156" s="1" t="s">
        <v>356</v>
      </c>
    </row>
    <row r="2157" spans="1:12" outlineLevel="2" x14ac:dyDescent="0.25">
      <c r="A2157" s="1">
        <v>25867</v>
      </c>
      <c r="B2157" s="73" t="s">
        <v>388</v>
      </c>
      <c r="C2157" s="1" t="s">
        <v>166</v>
      </c>
      <c r="D2157" s="1" t="s">
        <v>26</v>
      </c>
      <c r="E2157" s="1" t="s">
        <v>27</v>
      </c>
      <c r="F2157" s="1">
        <v>2020</v>
      </c>
      <c r="G2157" s="1" t="s">
        <v>3</v>
      </c>
      <c r="H2157" s="3">
        <v>2</v>
      </c>
      <c r="I2157" s="3">
        <v>2</v>
      </c>
      <c r="J2157" s="3">
        <v>22</v>
      </c>
      <c r="K2157" s="3">
        <v>11</v>
      </c>
      <c r="L2157" s="1" t="s">
        <v>356</v>
      </c>
    </row>
    <row r="2158" spans="1:12" outlineLevel="2" x14ac:dyDescent="0.25">
      <c r="A2158" s="1">
        <v>25438</v>
      </c>
      <c r="B2158" s="73" t="s">
        <v>389</v>
      </c>
      <c r="C2158" s="1" t="s">
        <v>131</v>
      </c>
      <c r="D2158" s="1" t="s">
        <v>26</v>
      </c>
      <c r="E2158" s="1" t="s">
        <v>27</v>
      </c>
      <c r="F2158" s="1">
        <v>2020</v>
      </c>
      <c r="G2158" s="1" t="s">
        <v>3</v>
      </c>
      <c r="H2158" s="3">
        <v>100</v>
      </c>
      <c r="I2158" s="3">
        <v>100</v>
      </c>
      <c r="J2158" s="3">
        <v>1550</v>
      </c>
      <c r="K2158" s="3">
        <v>15.5</v>
      </c>
      <c r="L2158" s="1" t="s">
        <v>356</v>
      </c>
    </row>
    <row r="2159" spans="1:12" outlineLevel="2" x14ac:dyDescent="0.25">
      <c r="A2159" s="1">
        <v>25438</v>
      </c>
      <c r="B2159" s="73" t="s">
        <v>389</v>
      </c>
      <c r="C2159" s="1" t="s">
        <v>131</v>
      </c>
      <c r="D2159" s="1" t="s">
        <v>26</v>
      </c>
      <c r="E2159" s="1" t="s">
        <v>27</v>
      </c>
      <c r="F2159" s="1">
        <v>2020</v>
      </c>
      <c r="G2159" s="1" t="s">
        <v>11</v>
      </c>
      <c r="H2159" s="3">
        <v>100</v>
      </c>
      <c r="I2159" s="3">
        <v>100</v>
      </c>
      <c r="J2159" s="3">
        <v>1550</v>
      </c>
      <c r="K2159" s="3">
        <v>15.5</v>
      </c>
      <c r="L2159" s="1" t="s">
        <v>356</v>
      </c>
    </row>
    <row r="2160" spans="1:12" outlineLevel="2" x14ac:dyDescent="0.25">
      <c r="A2160" s="1">
        <v>25530</v>
      </c>
      <c r="B2160" s="73" t="s">
        <v>389</v>
      </c>
      <c r="C2160" s="1" t="s">
        <v>206</v>
      </c>
      <c r="D2160" s="1" t="s">
        <v>26</v>
      </c>
      <c r="E2160" s="1" t="s">
        <v>27</v>
      </c>
      <c r="F2160" s="1">
        <v>2020</v>
      </c>
      <c r="G2160" s="1" t="s">
        <v>3</v>
      </c>
      <c r="H2160" s="3">
        <v>85</v>
      </c>
      <c r="I2160" s="3">
        <v>80</v>
      </c>
      <c r="J2160" s="3">
        <v>800</v>
      </c>
      <c r="K2160" s="3">
        <v>10</v>
      </c>
      <c r="L2160" s="1" t="s">
        <v>356</v>
      </c>
    </row>
    <row r="2161" spans="1:12" outlineLevel="2" x14ac:dyDescent="0.25">
      <c r="A2161" s="1">
        <v>25530</v>
      </c>
      <c r="B2161" s="73" t="s">
        <v>389</v>
      </c>
      <c r="C2161" s="1" t="s">
        <v>206</v>
      </c>
      <c r="D2161" s="1" t="s">
        <v>26</v>
      </c>
      <c r="E2161" s="1" t="s">
        <v>27</v>
      </c>
      <c r="F2161" s="1">
        <v>2020</v>
      </c>
      <c r="G2161" s="1" t="s">
        <v>11</v>
      </c>
      <c r="H2161" s="3">
        <v>80</v>
      </c>
      <c r="I2161" s="3">
        <v>80</v>
      </c>
      <c r="J2161" s="3">
        <v>800</v>
      </c>
      <c r="K2161" s="3">
        <v>10</v>
      </c>
      <c r="L2161" s="1" t="s">
        <v>356</v>
      </c>
    </row>
    <row r="2162" spans="1:12" outlineLevel="2" x14ac:dyDescent="0.25">
      <c r="A2162" s="1">
        <v>25594</v>
      </c>
      <c r="B2162" s="73" t="s">
        <v>390</v>
      </c>
      <c r="C2162" s="1" t="s">
        <v>157</v>
      </c>
      <c r="D2162" s="1" t="s">
        <v>26</v>
      </c>
      <c r="E2162" s="1" t="s">
        <v>27</v>
      </c>
      <c r="F2162" s="1">
        <v>2020</v>
      </c>
      <c r="G2162" s="1" t="s">
        <v>3</v>
      </c>
      <c r="H2162" s="3">
        <v>20</v>
      </c>
      <c r="I2162" s="3">
        <v>10</v>
      </c>
      <c r="J2162" s="3">
        <v>100</v>
      </c>
      <c r="K2162" s="3">
        <v>10</v>
      </c>
      <c r="L2162" s="1" t="s">
        <v>356</v>
      </c>
    </row>
    <row r="2163" spans="1:12" outlineLevel="2" x14ac:dyDescent="0.25">
      <c r="A2163" s="1">
        <v>25258</v>
      </c>
      <c r="B2163" s="73" t="s">
        <v>391</v>
      </c>
      <c r="C2163" s="1" t="s">
        <v>185</v>
      </c>
      <c r="D2163" s="1" t="s">
        <v>26</v>
      </c>
      <c r="E2163" s="1" t="s">
        <v>27</v>
      </c>
      <c r="F2163" s="1">
        <v>2020</v>
      </c>
      <c r="G2163" s="1" t="s">
        <v>3</v>
      </c>
      <c r="H2163" s="3">
        <v>130</v>
      </c>
      <c r="I2163" s="3">
        <v>125</v>
      </c>
      <c r="J2163" s="3">
        <v>250</v>
      </c>
      <c r="K2163" s="3">
        <v>2</v>
      </c>
      <c r="L2163" s="1" t="s">
        <v>356</v>
      </c>
    </row>
    <row r="2164" spans="1:12" outlineLevel="2" x14ac:dyDescent="0.25">
      <c r="A2164" s="1">
        <v>25394</v>
      </c>
      <c r="B2164" s="73" t="s">
        <v>391</v>
      </c>
      <c r="C2164" s="1" t="s">
        <v>202</v>
      </c>
      <c r="D2164" s="1" t="s">
        <v>26</v>
      </c>
      <c r="E2164" s="1" t="s">
        <v>27</v>
      </c>
      <c r="F2164" s="1">
        <v>2020</v>
      </c>
      <c r="G2164" s="1" t="s">
        <v>3</v>
      </c>
      <c r="H2164" s="3">
        <v>550</v>
      </c>
      <c r="I2164" s="3">
        <v>545</v>
      </c>
      <c r="J2164" s="3">
        <v>8175</v>
      </c>
      <c r="K2164" s="3">
        <v>15</v>
      </c>
      <c r="L2164" s="1" t="s">
        <v>356</v>
      </c>
    </row>
    <row r="2165" spans="1:12" outlineLevel="2" x14ac:dyDescent="0.25">
      <c r="A2165" s="1">
        <v>25394</v>
      </c>
      <c r="B2165" s="73" t="s">
        <v>391</v>
      </c>
      <c r="C2165" s="1" t="s">
        <v>202</v>
      </c>
      <c r="D2165" s="1" t="s">
        <v>26</v>
      </c>
      <c r="E2165" s="1" t="s">
        <v>27</v>
      </c>
      <c r="F2165" s="1">
        <v>2020</v>
      </c>
      <c r="G2165" s="1" t="s">
        <v>11</v>
      </c>
      <c r="H2165" s="3">
        <v>550</v>
      </c>
      <c r="I2165" s="3">
        <v>545</v>
      </c>
      <c r="J2165" s="3">
        <v>8175</v>
      </c>
      <c r="K2165" s="3">
        <v>15</v>
      </c>
      <c r="L2165" s="1" t="s">
        <v>356</v>
      </c>
    </row>
    <row r="2166" spans="1:12" outlineLevel="2" x14ac:dyDescent="0.25">
      <c r="A2166" s="1">
        <v>25513</v>
      </c>
      <c r="B2166" s="73" t="s">
        <v>391</v>
      </c>
      <c r="C2166" s="1" t="s">
        <v>21</v>
      </c>
      <c r="D2166" s="1" t="s">
        <v>26</v>
      </c>
      <c r="E2166" s="1" t="s">
        <v>27</v>
      </c>
      <c r="F2166" s="1">
        <v>2020</v>
      </c>
      <c r="G2166" s="1" t="s">
        <v>3</v>
      </c>
      <c r="H2166" s="3">
        <v>35</v>
      </c>
      <c r="I2166" s="3">
        <v>15</v>
      </c>
      <c r="J2166" s="3">
        <v>285</v>
      </c>
      <c r="K2166" s="3">
        <v>19</v>
      </c>
      <c r="L2166" s="1" t="s">
        <v>356</v>
      </c>
    </row>
    <row r="2167" spans="1:12" outlineLevel="2" x14ac:dyDescent="0.25">
      <c r="A2167" s="1">
        <v>25513</v>
      </c>
      <c r="B2167" s="73" t="s">
        <v>391</v>
      </c>
      <c r="C2167" s="1" t="s">
        <v>21</v>
      </c>
      <c r="D2167" s="1" t="s">
        <v>26</v>
      </c>
      <c r="E2167" s="1" t="s">
        <v>27</v>
      </c>
      <c r="F2167" s="1">
        <v>2020</v>
      </c>
      <c r="G2167" s="1" t="s">
        <v>11</v>
      </c>
      <c r="H2167" s="3">
        <v>0</v>
      </c>
      <c r="I2167" s="3">
        <v>0</v>
      </c>
      <c r="J2167" s="3">
        <v>0</v>
      </c>
      <c r="K2167" s="3">
        <v>0</v>
      </c>
      <c r="L2167" s="1" t="s">
        <v>356</v>
      </c>
    </row>
    <row r="2168" spans="1:12" outlineLevel="2" x14ac:dyDescent="0.25">
      <c r="A2168" s="1">
        <v>25518</v>
      </c>
      <c r="B2168" s="73" t="s">
        <v>391</v>
      </c>
      <c r="C2168" s="1" t="s">
        <v>171</v>
      </c>
      <c r="D2168" s="1" t="s">
        <v>26</v>
      </c>
      <c r="E2168" s="1" t="s">
        <v>27</v>
      </c>
      <c r="F2168" s="1">
        <v>2020</v>
      </c>
      <c r="G2168" s="1" t="s">
        <v>3</v>
      </c>
      <c r="H2168" s="3">
        <v>105</v>
      </c>
      <c r="I2168" s="3">
        <v>105</v>
      </c>
      <c r="J2168" s="3">
        <v>1575</v>
      </c>
      <c r="K2168" s="3">
        <v>15</v>
      </c>
      <c r="L2168" s="1" t="s">
        <v>356</v>
      </c>
    </row>
    <row r="2169" spans="1:12" outlineLevel="2" x14ac:dyDescent="0.25">
      <c r="A2169" s="1">
        <v>25518</v>
      </c>
      <c r="B2169" s="73" t="s">
        <v>391</v>
      </c>
      <c r="C2169" s="1" t="s">
        <v>171</v>
      </c>
      <c r="D2169" s="1" t="s">
        <v>26</v>
      </c>
      <c r="E2169" s="1" t="s">
        <v>27</v>
      </c>
      <c r="F2169" s="1">
        <v>2020</v>
      </c>
      <c r="G2169" s="1" t="s">
        <v>11</v>
      </c>
      <c r="H2169" s="3">
        <v>0</v>
      </c>
      <c r="I2169" s="3">
        <v>0</v>
      </c>
      <c r="J2169" s="3">
        <v>0</v>
      </c>
      <c r="K2169" s="3">
        <v>0</v>
      </c>
      <c r="L2169" s="1" t="s">
        <v>356</v>
      </c>
    </row>
    <row r="2170" spans="1:12" outlineLevel="2" x14ac:dyDescent="0.25">
      <c r="A2170" s="1">
        <v>25653</v>
      </c>
      <c r="B2170" s="73" t="s">
        <v>391</v>
      </c>
      <c r="C2170" s="1" t="s">
        <v>207</v>
      </c>
      <c r="D2170" s="1" t="s">
        <v>26</v>
      </c>
      <c r="E2170" s="1" t="s">
        <v>27</v>
      </c>
      <c r="F2170" s="1">
        <v>2020</v>
      </c>
      <c r="G2170" s="1" t="s">
        <v>3</v>
      </c>
      <c r="H2170" s="3">
        <v>160</v>
      </c>
      <c r="I2170" s="3">
        <v>140</v>
      </c>
      <c r="J2170" s="3">
        <v>1624</v>
      </c>
      <c r="K2170" s="3">
        <v>11.6</v>
      </c>
      <c r="L2170" s="1" t="s">
        <v>356</v>
      </c>
    </row>
    <row r="2171" spans="1:12" outlineLevel="2" x14ac:dyDescent="0.25">
      <c r="A2171" s="1">
        <v>25653</v>
      </c>
      <c r="B2171" s="73" t="s">
        <v>391</v>
      </c>
      <c r="C2171" s="1" t="s">
        <v>207</v>
      </c>
      <c r="D2171" s="1" t="s">
        <v>26</v>
      </c>
      <c r="E2171" s="1" t="s">
        <v>27</v>
      </c>
      <c r="F2171" s="1">
        <v>2020</v>
      </c>
      <c r="G2171" s="1" t="s">
        <v>11</v>
      </c>
      <c r="H2171" s="3">
        <v>0</v>
      </c>
      <c r="I2171" s="3">
        <v>0</v>
      </c>
      <c r="J2171" s="3">
        <v>0</v>
      </c>
      <c r="K2171" s="3">
        <v>0</v>
      </c>
      <c r="L2171" s="1" t="s">
        <v>356</v>
      </c>
    </row>
    <row r="2172" spans="1:12" outlineLevel="2" x14ac:dyDescent="0.25">
      <c r="A2172" s="1">
        <v>25823</v>
      </c>
      <c r="B2172" s="73" t="s">
        <v>391</v>
      </c>
      <c r="C2172" s="1" t="s">
        <v>216</v>
      </c>
      <c r="D2172" s="1" t="s">
        <v>26</v>
      </c>
      <c r="E2172" s="1" t="s">
        <v>27</v>
      </c>
      <c r="F2172" s="1">
        <v>2020</v>
      </c>
      <c r="G2172" s="1" t="s">
        <v>3</v>
      </c>
      <c r="H2172" s="3">
        <v>60</v>
      </c>
      <c r="I2172" s="3">
        <v>30</v>
      </c>
      <c r="J2172" s="3">
        <v>600</v>
      </c>
      <c r="K2172" s="3">
        <v>20</v>
      </c>
      <c r="L2172" s="1" t="s">
        <v>356</v>
      </c>
    </row>
    <row r="2173" spans="1:12" outlineLevel="2" x14ac:dyDescent="0.25">
      <c r="A2173" s="1">
        <v>25823</v>
      </c>
      <c r="B2173" s="73" t="s">
        <v>391</v>
      </c>
      <c r="C2173" s="1" t="s">
        <v>216</v>
      </c>
      <c r="D2173" s="1" t="s">
        <v>26</v>
      </c>
      <c r="E2173" s="1" t="s">
        <v>27</v>
      </c>
      <c r="F2173" s="1">
        <v>2020</v>
      </c>
      <c r="G2173" s="1" t="s">
        <v>11</v>
      </c>
      <c r="H2173" s="3">
        <v>0</v>
      </c>
      <c r="I2173" s="3">
        <v>0</v>
      </c>
      <c r="J2173" s="3">
        <v>0</v>
      </c>
      <c r="K2173" s="3">
        <v>0</v>
      </c>
      <c r="L2173" s="1" t="s">
        <v>356</v>
      </c>
    </row>
    <row r="2174" spans="1:12" outlineLevel="2" x14ac:dyDescent="0.25">
      <c r="A2174" s="1">
        <v>25871</v>
      </c>
      <c r="B2174" s="73" t="s">
        <v>391</v>
      </c>
      <c r="C2174" s="1" t="s">
        <v>159</v>
      </c>
      <c r="D2174" s="1" t="s">
        <v>26</v>
      </c>
      <c r="E2174" s="1" t="s">
        <v>27</v>
      </c>
      <c r="F2174" s="1">
        <v>2020</v>
      </c>
      <c r="G2174" s="1" t="s">
        <v>3</v>
      </c>
      <c r="H2174" s="3">
        <v>10</v>
      </c>
      <c r="I2174" s="3">
        <v>10</v>
      </c>
      <c r="J2174" s="3">
        <v>100</v>
      </c>
      <c r="K2174" s="3">
        <v>10</v>
      </c>
      <c r="L2174" s="1" t="s">
        <v>356</v>
      </c>
    </row>
    <row r="2175" spans="1:12" outlineLevel="2" x14ac:dyDescent="0.25">
      <c r="A2175" s="1">
        <v>25871</v>
      </c>
      <c r="B2175" s="73" t="s">
        <v>391</v>
      </c>
      <c r="C2175" s="1" t="s">
        <v>159</v>
      </c>
      <c r="D2175" s="1" t="s">
        <v>26</v>
      </c>
      <c r="E2175" s="1" t="s">
        <v>27</v>
      </c>
      <c r="F2175" s="1">
        <v>2020</v>
      </c>
      <c r="G2175" s="1" t="s">
        <v>11</v>
      </c>
      <c r="H2175" s="3">
        <v>9</v>
      </c>
      <c r="I2175" s="3">
        <v>8</v>
      </c>
      <c r="J2175" s="3">
        <v>80</v>
      </c>
      <c r="K2175" s="3">
        <v>10</v>
      </c>
      <c r="L2175" s="1" t="s">
        <v>356</v>
      </c>
    </row>
    <row r="2176" spans="1:12" outlineLevel="2" x14ac:dyDescent="0.25">
      <c r="A2176" s="1">
        <v>25885</v>
      </c>
      <c r="B2176" s="73" t="s">
        <v>391</v>
      </c>
      <c r="C2176" s="1" t="s">
        <v>113</v>
      </c>
      <c r="D2176" s="1" t="s">
        <v>26</v>
      </c>
      <c r="E2176" s="1" t="s">
        <v>27</v>
      </c>
      <c r="F2176" s="1">
        <v>2020</v>
      </c>
      <c r="G2176" s="1" t="s">
        <v>3</v>
      </c>
      <c r="H2176" s="3">
        <v>186</v>
      </c>
      <c r="I2176" s="3">
        <v>185</v>
      </c>
      <c r="J2176" s="3">
        <v>2775</v>
      </c>
      <c r="K2176" s="3">
        <v>15</v>
      </c>
      <c r="L2176" s="1" t="s">
        <v>356</v>
      </c>
    </row>
    <row r="2177" spans="1:12" outlineLevel="2" x14ac:dyDescent="0.25">
      <c r="A2177" s="1">
        <v>25885</v>
      </c>
      <c r="B2177" s="73" t="s">
        <v>391</v>
      </c>
      <c r="C2177" s="1" t="s">
        <v>113</v>
      </c>
      <c r="D2177" s="1" t="s">
        <v>26</v>
      </c>
      <c r="E2177" s="1" t="s">
        <v>27</v>
      </c>
      <c r="F2177" s="1">
        <v>2020</v>
      </c>
      <c r="G2177" s="1" t="s">
        <v>11</v>
      </c>
      <c r="H2177" s="3">
        <v>156</v>
      </c>
      <c r="I2177" s="3">
        <v>156</v>
      </c>
      <c r="J2177" s="3">
        <v>2340</v>
      </c>
      <c r="K2177" s="3">
        <v>15</v>
      </c>
      <c r="L2177" s="1" t="s">
        <v>356</v>
      </c>
    </row>
    <row r="2178" spans="1:12" outlineLevel="2" x14ac:dyDescent="0.25">
      <c r="A2178" s="1">
        <v>25035</v>
      </c>
      <c r="B2178" s="74" t="s">
        <v>396</v>
      </c>
      <c r="C2178" s="1" t="s">
        <v>181</v>
      </c>
      <c r="D2178" s="1" t="s">
        <v>26</v>
      </c>
      <c r="E2178" s="1" t="s">
        <v>27</v>
      </c>
      <c r="F2178" s="1">
        <v>2020</v>
      </c>
      <c r="G2178" s="1" t="s">
        <v>3</v>
      </c>
      <c r="H2178" s="3">
        <v>50</v>
      </c>
      <c r="I2178" s="3">
        <v>45</v>
      </c>
      <c r="J2178" s="3">
        <v>315</v>
      </c>
      <c r="K2178" s="3">
        <v>7</v>
      </c>
      <c r="L2178" s="1" t="s">
        <v>356</v>
      </c>
    </row>
    <row r="2179" spans="1:12" outlineLevel="2" x14ac:dyDescent="0.25">
      <c r="A2179" s="1">
        <v>25035</v>
      </c>
      <c r="B2179" s="74" t="s">
        <v>396</v>
      </c>
      <c r="C2179" s="1" t="s">
        <v>181</v>
      </c>
      <c r="D2179" s="1" t="s">
        <v>26</v>
      </c>
      <c r="E2179" s="1" t="s">
        <v>27</v>
      </c>
      <c r="F2179" s="1">
        <v>2020</v>
      </c>
      <c r="G2179" s="1" t="s">
        <v>11</v>
      </c>
      <c r="H2179" s="3">
        <v>5</v>
      </c>
      <c r="I2179" s="3">
        <v>5</v>
      </c>
      <c r="J2179" s="3">
        <v>35</v>
      </c>
      <c r="K2179" s="3">
        <v>7</v>
      </c>
      <c r="L2179" s="1" t="s">
        <v>356</v>
      </c>
    </row>
    <row r="2180" spans="1:12" outlineLevel="2" x14ac:dyDescent="0.25">
      <c r="A2180" s="1">
        <v>25599</v>
      </c>
      <c r="B2180" s="74" t="s">
        <v>396</v>
      </c>
      <c r="C2180" s="1" t="s">
        <v>222</v>
      </c>
      <c r="D2180" s="1" t="s">
        <v>26</v>
      </c>
      <c r="E2180" s="1" t="s">
        <v>27</v>
      </c>
      <c r="F2180" s="1">
        <v>2020</v>
      </c>
      <c r="G2180" s="1" t="s">
        <v>3</v>
      </c>
      <c r="H2180" s="3">
        <v>30</v>
      </c>
      <c r="I2180" s="3">
        <v>30</v>
      </c>
      <c r="J2180" s="3">
        <v>300</v>
      </c>
      <c r="K2180" s="3">
        <v>10</v>
      </c>
      <c r="L2180" s="1" t="s">
        <v>356</v>
      </c>
    </row>
    <row r="2181" spans="1:12" outlineLevel="2" x14ac:dyDescent="0.25">
      <c r="A2181" s="1">
        <v>25245</v>
      </c>
      <c r="B2181" s="74" t="s">
        <v>396</v>
      </c>
      <c r="C2181" s="1" t="s">
        <v>173</v>
      </c>
      <c r="D2181" s="1" t="s">
        <v>26</v>
      </c>
      <c r="E2181" s="1" t="s">
        <v>27</v>
      </c>
      <c r="F2181" s="1">
        <v>2020</v>
      </c>
      <c r="G2181" s="1" t="s">
        <v>3</v>
      </c>
      <c r="H2181" s="3">
        <v>2</v>
      </c>
      <c r="I2181" s="3">
        <v>2</v>
      </c>
      <c r="J2181" s="3">
        <v>12</v>
      </c>
      <c r="K2181" s="3">
        <v>6</v>
      </c>
      <c r="L2181" s="1" t="s">
        <v>356</v>
      </c>
    </row>
    <row r="2182" spans="1:12" outlineLevel="2" x14ac:dyDescent="0.25">
      <c r="A2182" s="1">
        <v>25245</v>
      </c>
      <c r="B2182" s="74" t="s">
        <v>396</v>
      </c>
      <c r="C2182" s="1" t="s">
        <v>173</v>
      </c>
      <c r="D2182" s="1" t="s">
        <v>26</v>
      </c>
      <c r="E2182" s="1" t="s">
        <v>27</v>
      </c>
      <c r="F2182" s="1">
        <v>2020</v>
      </c>
      <c r="G2182" s="1" t="s">
        <v>11</v>
      </c>
      <c r="H2182" s="3">
        <v>0</v>
      </c>
      <c r="I2182" s="3">
        <v>0</v>
      </c>
      <c r="J2182" s="3">
        <v>0</v>
      </c>
      <c r="K2182" s="3">
        <v>0</v>
      </c>
      <c r="L2182" s="1" t="s">
        <v>356</v>
      </c>
    </row>
    <row r="2183" spans="1:12" outlineLevel="2" x14ac:dyDescent="0.25">
      <c r="A2183" s="1">
        <v>25386</v>
      </c>
      <c r="B2183" s="74" t="s">
        <v>396</v>
      </c>
      <c r="C2183" s="1" t="s">
        <v>88</v>
      </c>
      <c r="D2183" s="1" t="s">
        <v>26</v>
      </c>
      <c r="E2183" s="1" t="s">
        <v>27</v>
      </c>
      <c r="F2183" s="1">
        <v>2020</v>
      </c>
      <c r="G2183" s="1" t="s">
        <v>3</v>
      </c>
      <c r="H2183" s="3">
        <v>0</v>
      </c>
      <c r="I2183" s="3">
        <v>0</v>
      </c>
      <c r="J2183" s="3">
        <v>0</v>
      </c>
      <c r="K2183" s="3">
        <v>0</v>
      </c>
      <c r="L2183" s="1" t="s">
        <v>356</v>
      </c>
    </row>
    <row r="2184" spans="1:12" outlineLevel="2" x14ac:dyDescent="0.25">
      <c r="A2184" s="1">
        <v>25386</v>
      </c>
      <c r="B2184" s="74" t="s">
        <v>396</v>
      </c>
      <c r="C2184" s="1" t="s">
        <v>88</v>
      </c>
      <c r="D2184" s="1" t="s">
        <v>26</v>
      </c>
      <c r="E2184" s="1" t="s">
        <v>27</v>
      </c>
      <c r="F2184" s="1">
        <v>2020</v>
      </c>
      <c r="G2184" s="1" t="s">
        <v>11</v>
      </c>
      <c r="H2184" s="3">
        <v>0</v>
      </c>
      <c r="I2184" s="3">
        <v>0</v>
      </c>
      <c r="J2184" s="3">
        <v>0</v>
      </c>
      <c r="K2184" s="3">
        <v>0</v>
      </c>
      <c r="L2184" s="1" t="s">
        <v>356</v>
      </c>
    </row>
    <row r="2185" spans="1:12" outlineLevel="2" x14ac:dyDescent="0.25">
      <c r="A2185" s="1">
        <v>25596</v>
      </c>
      <c r="B2185" s="74" t="s">
        <v>396</v>
      </c>
      <c r="C2185" s="1" t="s">
        <v>161</v>
      </c>
      <c r="D2185" s="1" t="s">
        <v>26</v>
      </c>
      <c r="E2185" s="1" t="s">
        <v>27</v>
      </c>
      <c r="F2185" s="1">
        <v>2020</v>
      </c>
      <c r="G2185" s="1" t="s">
        <v>3</v>
      </c>
      <c r="H2185" s="3">
        <v>20</v>
      </c>
      <c r="I2185" s="3">
        <v>20</v>
      </c>
      <c r="J2185" s="3">
        <v>300</v>
      </c>
      <c r="K2185" s="3">
        <v>15</v>
      </c>
      <c r="L2185" s="1" t="s">
        <v>356</v>
      </c>
    </row>
    <row r="2186" spans="1:12" outlineLevel="2" x14ac:dyDescent="0.25">
      <c r="A2186" s="1">
        <v>25797</v>
      </c>
      <c r="B2186" s="74" t="s">
        <v>396</v>
      </c>
      <c r="C2186" s="1" t="s">
        <v>182</v>
      </c>
      <c r="D2186" s="1" t="s">
        <v>26</v>
      </c>
      <c r="E2186" s="1" t="s">
        <v>27</v>
      </c>
      <c r="F2186" s="1">
        <v>2020</v>
      </c>
      <c r="G2186" s="1" t="s">
        <v>3</v>
      </c>
      <c r="H2186" s="3">
        <v>0</v>
      </c>
      <c r="I2186" s="3">
        <v>0</v>
      </c>
      <c r="J2186" s="3">
        <v>0</v>
      </c>
      <c r="K2186" s="3">
        <v>0</v>
      </c>
      <c r="L2186" s="1" t="s">
        <v>356</v>
      </c>
    </row>
    <row r="2187" spans="1:12" outlineLevel="2" x14ac:dyDescent="0.25">
      <c r="A2187" s="1">
        <v>25797</v>
      </c>
      <c r="B2187" s="74" t="s">
        <v>396</v>
      </c>
      <c r="C2187" s="1" t="s">
        <v>182</v>
      </c>
      <c r="D2187" s="1" t="s">
        <v>26</v>
      </c>
      <c r="E2187" s="1" t="s">
        <v>27</v>
      </c>
      <c r="F2187" s="1">
        <v>2020</v>
      </c>
      <c r="G2187" s="1" t="s">
        <v>11</v>
      </c>
      <c r="H2187" s="3">
        <v>0</v>
      </c>
      <c r="I2187" s="3">
        <v>0</v>
      </c>
      <c r="J2187" s="3">
        <v>0</v>
      </c>
      <c r="K2187" s="3">
        <v>0</v>
      </c>
      <c r="L2187" s="1" t="s">
        <v>356</v>
      </c>
    </row>
    <row r="2188" spans="1:12" outlineLevel="2" x14ac:dyDescent="0.25">
      <c r="A2188" s="1">
        <v>25878</v>
      </c>
      <c r="B2188" s="74" t="s">
        <v>396</v>
      </c>
      <c r="C2188" s="1" t="s">
        <v>76</v>
      </c>
      <c r="D2188" s="1" t="s">
        <v>26</v>
      </c>
      <c r="E2188" s="1" t="s">
        <v>27</v>
      </c>
      <c r="F2188" s="1">
        <v>2020</v>
      </c>
      <c r="G2188" s="1" t="s">
        <v>3</v>
      </c>
      <c r="H2188" s="3">
        <v>8</v>
      </c>
      <c r="I2188" s="3">
        <v>8</v>
      </c>
      <c r="J2188" s="3">
        <v>40</v>
      </c>
      <c r="K2188" s="3">
        <v>5</v>
      </c>
      <c r="L2188" s="1" t="s">
        <v>356</v>
      </c>
    </row>
    <row r="2189" spans="1:12" outlineLevel="2" x14ac:dyDescent="0.25">
      <c r="A2189" s="1">
        <v>25878</v>
      </c>
      <c r="B2189" s="74" t="s">
        <v>396</v>
      </c>
      <c r="C2189" s="1" t="s">
        <v>76</v>
      </c>
      <c r="D2189" s="1" t="s">
        <v>26</v>
      </c>
      <c r="E2189" s="1" t="s">
        <v>27</v>
      </c>
      <c r="F2189" s="1">
        <v>2020</v>
      </c>
      <c r="G2189" s="1" t="s">
        <v>11</v>
      </c>
      <c r="H2189" s="3">
        <v>7</v>
      </c>
      <c r="I2189" s="3">
        <v>7</v>
      </c>
      <c r="J2189" s="3">
        <v>35</v>
      </c>
      <c r="K2189" s="3">
        <v>5</v>
      </c>
      <c r="L2189" s="1" t="s">
        <v>356</v>
      </c>
    </row>
    <row r="2190" spans="1:12" outlineLevel="1" x14ac:dyDescent="0.25">
      <c r="A2190" s="107"/>
      <c r="B2190" s="108"/>
      <c r="C2190" s="107"/>
      <c r="D2190" s="107"/>
      <c r="E2190" s="109" t="s">
        <v>559</v>
      </c>
      <c r="F2190" s="107"/>
      <c r="G2190" s="107"/>
      <c r="H2190" s="110">
        <f>SUBTOTAL(9,H2101:H2189)</f>
        <v>3538.8</v>
      </c>
      <c r="I2190" s="110">
        <f>SUBTOTAL(9,I2101:I2189)</f>
        <v>3371.9</v>
      </c>
      <c r="J2190" s="110">
        <f>SUBTOTAL(9,J2101:J2189)</f>
        <v>43471.3</v>
      </c>
      <c r="K2190" s="110"/>
      <c r="L2190" s="107"/>
    </row>
    <row r="2191" spans="1:12" outlineLevel="2" x14ac:dyDescent="0.25">
      <c r="A2191" s="5">
        <v>25183</v>
      </c>
      <c r="B2191" s="105" t="s">
        <v>384</v>
      </c>
      <c r="C2191" s="5" t="s">
        <v>169</v>
      </c>
      <c r="D2191" s="5" t="s">
        <v>17</v>
      </c>
      <c r="E2191" s="5" t="s">
        <v>18</v>
      </c>
      <c r="F2191" s="5">
        <v>2020</v>
      </c>
      <c r="G2191" s="5" t="s">
        <v>3</v>
      </c>
      <c r="H2191" s="6">
        <v>35</v>
      </c>
      <c r="I2191" s="6">
        <v>32</v>
      </c>
      <c r="J2191" s="6">
        <v>800</v>
      </c>
      <c r="K2191" s="6">
        <v>25</v>
      </c>
      <c r="L2191" s="5" t="s">
        <v>4</v>
      </c>
    </row>
    <row r="2192" spans="1:12" outlineLevel="2" x14ac:dyDescent="0.25">
      <c r="A2192" s="1">
        <v>25183</v>
      </c>
      <c r="B2192" s="73" t="s">
        <v>384</v>
      </c>
      <c r="C2192" s="1" t="s">
        <v>169</v>
      </c>
      <c r="D2192" s="1" t="s">
        <v>17</v>
      </c>
      <c r="E2192" s="1" t="s">
        <v>18</v>
      </c>
      <c r="F2192" s="1">
        <v>2020</v>
      </c>
      <c r="G2192" s="1" t="s">
        <v>11</v>
      </c>
      <c r="H2192" s="3">
        <v>10</v>
      </c>
      <c r="I2192" s="3">
        <v>9</v>
      </c>
      <c r="J2192" s="3">
        <v>252</v>
      </c>
      <c r="K2192" s="3">
        <v>28</v>
      </c>
      <c r="L2192" s="1" t="s">
        <v>4</v>
      </c>
    </row>
    <row r="2193" spans="1:98" s="16" customFormat="1" outlineLevel="2" x14ac:dyDescent="0.25">
      <c r="A2193" s="1">
        <v>25736</v>
      </c>
      <c r="B2193" s="73" t="s">
        <v>384</v>
      </c>
      <c r="C2193" s="1" t="s">
        <v>121</v>
      </c>
      <c r="D2193" s="1" t="s">
        <v>17</v>
      </c>
      <c r="E2193" s="1" t="s">
        <v>18</v>
      </c>
      <c r="F2193" s="1">
        <v>2020</v>
      </c>
      <c r="G2193" s="1" t="s">
        <v>11</v>
      </c>
      <c r="H2193" s="3">
        <v>6</v>
      </c>
      <c r="I2193" s="3">
        <v>6</v>
      </c>
      <c r="J2193" s="3">
        <v>150</v>
      </c>
      <c r="K2193" s="3">
        <v>25</v>
      </c>
      <c r="L2193" s="1" t="s">
        <v>4</v>
      </c>
      <c r="CK2193" s="16">
        <v>683</v>
      </c>
      <c r="CN2193" s="16">
        <v>683</v>
      </c>
      <c r="CO2193" s="16">
        <v>683</v>
      </c>
      <c r="CR2193" s="16">
        <v>683</v>
      </c>
      <c r="CT2193" s="16" t="s">
        <v>225</v>
      </c>
    </row>
    <row r="2194" spans="1:98" s="16" customFormat="1" outlineLevel="2" x14ac:dyDescent="0.25">
      <c r="A2194" s="1">
        <v>25736</v>
      </c>
      <c r="B2194" s="73" t="s">
        <v>384</v>
      </c>
      <c r="C2194" s="1" t="s">
        <v>121</v>
      </c>
      <c r="D2194" s="1" t="s">
        <v>17</v>
      </c>
      <c r="E2194" s="1" t="s">
        <v>18</v>
      </c>
      <c r="F2194" s="1">
        <v>2020</v>
      </c>
      <c r="G2194" s="1" t="s">
        <v>3</v>
      </c>
      <c r="H2194" s="3">
        <v>0</v>
      </c>
      <c r="I2194" s="3">
        <v>0</v>
      </c>
      <c r="J2194" s="3">
        <v>0</v>
      </c>
      <c r="K2194" s="3">
        <v>0</v>
      </c>
      <c r="L2194" s="1" t="s">
        <v>4</v>
      </c>
      <c r="CK2194" s="16">
        <v>535</v>
      </c>
      <c r="CN2194" s="16">
        <v>535</v>
      </c>
      <c r="CO2194" s="16">
        <v>535</v>
      </c>
      <c r="CR2194" s="16">
        <v>535</v>
      </c>
      <c r="CT2194" s="16" t="s">
        <v>225</v>
      </c>
    </row>
    <row r="2195" spans="1:98" s="16" customFormat="1" outlineLevel="2" x14ac:dyDescent="0.25">
      <c r="A2195" s="1">
        <v>25873</v>
      </c>
      <c r="B2195" s="73" t="s">
        <v>384</v>
      </c>
      <c r="C2195" s="1" t="s">
        <v>137</v>
      </c>
      <c r="D2195" s="1" t="s">
        <v>17</v>
      </c>
      <c r="E2195" s="1" t="s">
        <v>18</v>
      </c>
      <c r="F2195" s="1">
        <v>2020</v>
      </c>
      <c r="G2195" s="1" t="s">
        <v>11</v>
      </c>
      <c r="H2195" s="3">
        <v>50</v>
      </c>
      <c r="I2195" s="3">
        <v>50</v>
      </c>
      <c r="J2195" s="3">
        <v>2000</v>
      </c>
      <c r="K2195" s="3">
        <v>40</v>
      </c>
      <c r="L2195" s="1" t="s">
        <v>4</v>
      </c>
      <c r="CK2195" s="16">
        <v>270</v>
      </c>
      <c r="CN2195" s="16">
        <v>270</v>
      </c>
      <c r="CO2195" s="16">
        <v>270</v>
      </c>
      <c r="CR2195" s="16">
        <v>270</v>
      </c>
      <c r="CT2195" s="16" t="s">
        <v>225</v>
      </c>
    </row>
    <row r="2196" spans="1:98" s="16" customFormat="1" outlineLevel="2" x14ac:dyDescent="0.25">
      <c r="A2196" s="1">
        <v>25873</v>
      </c>
      <c r="B2196" s="73" t="s">
        <v>384</v>
      </c>
      <c r="C2196" s="1" t="s">
        <v>137</v>
      </c>
      <c r="D2196" s="1" t="s">
        <v>17</v>
      </c>
      <c r="E2196" s="1" t="s">
        <v>18</v>
      </c>
      <c r="F2196" s="1">
        <v>2020</v>
      </c>
      <c r="G2196" s="1" t="s">
        <v>3</v>
      </c>
      <c r="H2196" s="3">
        <v>10</v>
      </c>
      <c r="I2196" s="3">
        <v>10</v>
      </c>
      <c r="J2196" s="3">
        <v>260</v>
      </c>
      <c r="K2196" s="3">
        <v>26</v>
      </c>
      <c r="L2196" s="1" t="s">
        <v>4</v>
      </c>
      <c r="CK2196" s="16">
        <v>2.5</v>
      </c>
      <c r="CN2196" s="16">
        <v>2.5</v>
      </c>
      <c r="CO2196" s="16">
        <v>2.5</v>
      </c>
      <c r="CR2196" s="16">
        <v>2.5</v>
      </c>
      <c r="CT2196" s="16" t="s">
        <v>225</v>
      </c>
    </row>
    <row r="2197" spans="1:98" s="16" customFormat="1" outlineLevel="2" x14ac:dyDescent="0.25">
      <c r="A2197" s="1">
        <v>25322</v>
      </c>
      <c r="B2197" s="73" t="s">
        <v>387</v>
      </c>
      <c r="C2197" s="1" t="s">
        <v>199</v>
      </c>
      <c r="D2197" s="1" t="s">
        <v>17</v>
      </c>
      <c r="E2197" s="1" t="s">
        <v>18</v>
      </c>
      <c r="F2197" s="1">
        <v>2020</v>
      </c>
      <c r="G2197" s="1" t="s">
        <v>3</v>
      </c>
      <c r="H2197" s="3">
        <v>30</v>
      </c>
      <c r="I2197" s="3">
        <v>28</v>
      </c>
      <c r="J2197" s="3">
        <v>700</v>
      </c>
      <c r="K2197" s="3">
        <v>25</v>
      </c>
      <c r="L2197" s="1" t="s">
        <v>4</v>
      </c>
      <c r="CK2197" s="16">
        <v>2</v>
      </c>
      <c r="CN2197" s="16">
        <v>2</v>
      </c>
      <c r="CO2197" s="16">
        <v>2</v>
      </c>
      <c r="CR2197" s="16">
        <v>2</v>
      </c>
      <c r="CT2197" s="16" t="s">
        <v>225</v>
      </c>
    </row>
    <row r="2198" spans="1:98" s="16" customFormat="1" outlineLevel="2" x14ac:dyDescent="0.25">
      <c r="A2198" s="1">
        <v>25322</v>
      </c>
      <c r="B2198" s="73" t="s">
        <v>387</v>
      </c>
      <c r="C2198" s="1" t="s">
        <v>199</v>
      </c>
      <c r="D2198" s="1" t="s">
        <v>17</v>
      </c>
      <c r="E2198" s="1" t="s">
        <v>18</v>
      </c>
      <c r="F2198" s="1">
        <v>2020</v>
      </c>
      <c r="G2198" s="1" t="s">
        <v>11</v>
      </c>
      <c r="H2198" s="3">
        <v>27</v>
      </c>
      <c r="I2198" s="3">
        <v>25</v>
      </c>
      <c r="J2198" s="3">
        <v>625</v>
      </c>
      <c r="K2198" s="3">
        <v>25</v>
      </c>
      <c r="L2198" s="1" t="s">
        <v>4</v>
      </c>
      <c r="CK2198" s="16">
        <v>2</v>
      </c>
      <c r="CN2198" s="16">
        <v>2</v>
      </c>
      <c r="CO2198" s="16">
        <v>2</v>
      </c>
      <c r="CR2198" s="16">
        <v>2</v>
      </c>
      <c r="CT2198" s="16" t="s">
        <v>225</v>
      </c>
    </row>
    <row r="2199" spans="1:98" s="16" customFormat="1" outlineLevel="2" x14ac:dyDescent="0.25">
      <c r="A2199" s="1">
        <v>25377</v>
      </c>
      <c r="B2199" s="73" t="s">
        <v>387</v>
      </c>
      <c r="C2199" s="1" t="s">
        <v>72</v>
      </c>
      <c r="D2199" s="1" t="s">
        <v>17</v>
      </c>
      <c r="E2199" s="1" t="s">
        <v>18</v>
      </c>
      <c r="F2199" s="1">
        <v>2020</v>
      </c>
      <c r="G2199" s="1" t="s">
        <v>3</v>
      </c>
      <c r="H2199" s="3">
        <v>25</v>
      </c>
      <c r="I2199" s="3">
        <v>24</v>
      </c>
      <c r="J2199" s="3">
        <v>432</v>
      </c>
      <c r="K2199" s="3">
        <v>18</v>
      </c>
      <c r="L2199" s="1" t="s">
        <v>4</v>
      </c>
      <c r="CK2199" s="16">
        <v>344</v>
      </c>
      <c r="CN2199" s="16">
        <v>344</v>
      </c>
      <c r="CO2199" s="16">
        <v>344</v>
      </c>
      <c r="CR2199" s="16">
        <v>344</v>
      </c>
      <c r="CT2199" s="16" t="s">
        <v>225</v>
      </c>
    </row>
    <row r="2200" spans="1:98" s="16" customFormat="1" outlineLevel="2" x14ac:dyDescent="0.25">
      <c r="A2200" s="1">
        <v>25377</v>
      </c>
      <c r="B2200" s="73" t="s">
        <v>387</v>
      </c>
      <c r="C2200" s="1" t="s">
        <v>72</v>
      </c>
      <c r="D2200" s="1" t="s">
        <v>17</v>
      </c>
      <c r="E2200" s="1" t="s">
        <v>18</v>
      </c>
      <c r="F2200" s="1">
        <v>2020</v>
      </c>
      <c r="G2200" s="1" t="s">
        <v>11</v>
      </c>
      <c r="H2200" s="3">
        <v>14</v>
      </c>
      <c r="I2200" s="3">
        <v>14</v>
      </c>
      <c r="J2200" s="3">
        <v>252</v>
      </c>
      <c r="K2200" s="3">
        <v>18</v>
      </c>
      <c r="L2200" s="1" t="s">
        <v>4</v>
      </c>
      <c r="CK2200" s="16">
        <v>3.5</v>
      </c>
      <c r="CL2200" s="16">
        <v>3</v>
      </c>
      <c r="CN2200" s="16">
        <v>6.5</v>
      </c>
      <c r="CO2200" s="16">
        <v>1.5</v>
      </c>
      <c r="CR2200" s="16">
        <v>1.5</v>
      </c>
      <c r="CS2200" s="16">
        <v>3</v>
      </c>
      <c r="CT2200" s="16">
        <v>4.5</v>
      </c>
    </row>
    <row r="2201" spans="1:98" s="16" customFormat="1" outlineLevel="2" x14ac:dyDescent="0.25">
      <c r="A2201" s="1">
        <v>25178</v>
      </c>
      <c r="B2201" s="73" t="s">
        <v>390</v>
      </c>
      <c r="C2201" s="1" t="s">
        <v>135</v>
      </c>
      <c r="D2201" s="1" t="s">
        <v>17</v>
      </c>
      <c r="E2201" s="1" t="s">
        <v>18</v>
      </c>
      <c r="F2201" s="1">
        <v>2020</v>
      </c>
      <c r="G2201" s="1" t="s">
        <v>11</v>
      </c>
      <c r="H2201" s="3">
        <v>8</v>
      </c>
      <c r="I2201" s="3">
        <v>8</v>
      </c>
      <c r="J2201" s="3">
        <v>160</v>
      </c>
      <c r="K2201" s="3">
        <v>20</v>
      </c>
      <c r="L2201" s="1" t="s">
        <v>4</v>
      </c>
      <c r="CK2201" s="16">
        <v>20</v>
      </c>
      <c r="CL2201" s="16">
        <v>3</v>
      </c>
      <c r="CM2201" s="16">
        <v>1</v>
      </c>
      <c r="CN2201" s="16">
        <v>22</v>
      </c>
      <c r="CO2201" s="16">
        <v>20</v>
      </c>
      <c r="CQ2201" s="16">
        <v>1</v>
      </c>
      <c r="CR2201" s="16">
        <v>19</v>
      </c>
      <c r="CS2201" s="16">
        <v>24</v>
      </c>
      <c r="CT2201" s="16">
        <v>456</v>
      </c>
    </row>
    <row r="2202" spans="1:98" s="16" customFormat="1" outlineLevel="2" x14ac:dyDescent="0.25">
      <c r="A2202" s="1">
        <v>25841</v>
      </c>
      <c r="B2202" s="73" t="s">
        <v>390</v>
      </c>
      <c r="C2202" s="1" t="s">
        <v>125</v>
      </c>
      <c r="D2202" s="1" t="s">
        <v>17</v>
      </c>
      <c r="E2202" s="1" t="s">
        <v>18</v>
      </c>
      <c r="F2202" s="1">
        <v>2020</v>
      </c>
      <c r="G2202" s="1" t="s">
        <v>3</v>
      </c>
      <c r="H2202" s="3">
        <v>80</v>
      </c>
      <c r="I2202" s="3">
        <v>80</v>
      </c>
      <c r="J2202" s="3">
        <v>600</v>
      </c>
      <c r="K2202" s="3">
        <v>7.5</v>
      </c>
      <c r="L2202" s="1" t="s">
        <v>4</v>
      </c>
      <c r="CK2202" s="16">
        <v>11</v>
      </c>
      <c r="CN2202" s="16">
        <v>11</v>
      </c>
      <c r="CO2202" s="16">
        <v>11</v>
      </c>
      <c r="CR2202" s="16">
        <v>11</v>
      </c>
      <c r="CT2202" s="16" t="s">
        <v>225</v>
      </c>
    </row>
    <row r="2203" spans="1:98" s="16" customFormat="1" outlineLevel="2" x14ac:dyDescent="0.25">
      <c r="A2203" s="1">
        <v>25845</v>
      </c>
      <c r="B2203" s="73" t="s">
        <v>390</v>
      </c>
      <c r="C2203" s="1" t="s">
        <v>63</v>
      </c>
      <c r="D2203" s="1" t="s">
        <v>17</v>
      </c>
      <c r="E2203" s="1" t="s">
        <v>18</v>
      </c>
      <c r="F2203" s="1">
        <v>2020</v>
      </c>
      <c r="G2203" s="1" t="s">
        <v>3</v>
      </c>
      <c r="H2203" s="3">
        <v>80</v>
      </c>
      <c r="I2203" s="3">
        <v>73</v>
      </c>
      <c r="J2203" s="3">
        <v>2190</v>
      </c>
      <c r="K2203" s="3">
        <v>30</v>
      </c>
      <c r="L2203" s="1" t="s">
        <v>4</v>
      </c>
      <c r="CK2203" s="16">
        <v>113</v>
      </c>
      <c r="CN2203" s="16">
        <v>113</v>
      </c>
      <c r="CO2203" s="16">
        <v>113</v>
      </c>
      <c r="CR2203" s="16">
        <v>113</v>
      </c>
      <c r="CT2203" s="16" t="s">
        <v>225</v>
      </c>
    </row>
    <row r="2204" spans="1:98" s="16" customFormat="1" outlineLevel="2" x14ac:dyDescent="0.25">
      <c r="A2204" s="1">
        <v>25845</v>
      </c>
      <c r="B2204" s="73" t="s">
        <v>390</v>
      </c>
      <c r="C2204" s="1" t="s">
        <v>63</v>
      </c>
      <c r="D2204" s="1" t="s">
        <v>17</v>
      </c>
      <c r="E2204" s="1" t="s">
        <v>18</v>
      </c>
      <c r="F2204" s="1">
        <v>2020</v>
      </c>
      <c r="G2204" s="1" t="s">
        <v>11</v>
      </c>
      <c r="H2204" s="3">
        <v>40</v>
      </c>
      <c r="I2204" s="3">
        <v>40</v>
      </c>
      <c r="J2204" s="3">
        <v>1200</v>
      </c>
      <c r="K2204" s="3">
        <v>30</v>
      </c>
      <c r="L2204" s="1" t="s">
        <v>4</v>
      </c>
      <c r="CK2204" s="16">
        <v>101</v>
      </c>
      <c r="CN2204" s="16">
        <v>101</v>
      </c>
      <c r="CO2204" s="16">
        <v>101</v>
      </c>
      <c r="CR2204" s="16">
        <v>101</v>
      </c>
      <c r="CT2204" s="16" t="s">
        <v>225</v>
      </c>
    </row>
    <row r="2205" spans="1:98" s="16" customFormat="1" outlineLevel="2" x14ac:dyDescent="0.25">
      <c r="A2205" s="1">
        <v>25126</v>
      </c>
      <c r="B2205" s="74" t="s">
        <v>392</v>
      </c>
      <c r="C2205" s="1" t="s">
        <v>104</v>
      </c>
      <c r="D2205" s="1" t="s">
        <v>17</v>
      </c>
      <c r="E2205" s="1" t="s">
        <v>18</v>
      </c>
      <c r="F2205" s="1">
        <v>2020</v>
      </c>
      <c r="G2205" s="1" t="s">
        <v>3</v>
      </c>
      <c r="H2205" s="3">
        <v>7</v>
      </c>
      <c r="I2205" s="3">
        <v>7</v>
      </c>
      <c r="J2205" s="3">
        <v>161</v>
      </c>
      <c r="K2205" s="3">
        <v>23</v>
      </c>
      <c r="L2205" s="1" t="s">
        <v>4</v>
      </c>
      <c r="CK2205" s="16">
        <v>9</v>
      </c>
      <c r="CN2205" s="16">
        <v>9</v>
      </c>
      <c r="CO2205" s="16">
        <v>9</v>
      </c>
      <c r="CR2205" s="16">
        <v>9</v>
      </c>
      <c r="CT2205" s="16" t="s">
        <v>225</v>
      </c>
    </row>
    <row r="2206" spans="1:98" s="16" customFormat="1" outlineLevel="2" x14ac:dyDescent="0.25">
      <c r="A2206" s="1">
        <v>25126</v>
      </c>
      <c r="B2206" s="74" t="s">
        <v>392</v>
      </c>
      <c r="C2206" s="1" t="s">
        <v>104</v>
      </c>
      <c r="D2206" s="1" t="s">
        <v>17</v>
      </c>
      <c r="E2206" s="1" t="s">
        <v>18</v>
      </c>
      <c r="F2206" s="1">
        <v>2020</v>
      </c>
      <c r="G2206" s="1" t="s">
        <v>11</v>
      </c>
      <c r="H2206" s="3">
        <v>7</v>
      </c>
      <c r="I2206" s="3">
        <v>7</v>
      </c>
      <c r="J2206" s="3">
        <v>161</v>
      </c>
      <c r="K2206" s="3">
        <v>23</v>
      </c>
      <c r="L2206" s="1" t="s">
        <v>4</v>
      </c>
      <c r="CK2206" s="16">
        <v>10</v>
      </c>
      <c r="CN2206" s="16">
        <v>10</v>
      </c>
      <c r="CO2206" s="16" t="s">
        <v>225</v>
      </c>
      <c r="CP2206" s="16">
        <v>10</v>
      </c>
      <c r="CR2206" s="16">
        <v>10</v>
      </c>
      <c r="CT2206" s="16" t="s">
        <v>225</v>
      </c>
    </row>
    <row r="2207" spans="1:98" s="16" customFormat="1" outlineLevel="2" x14ac:dyDescent="0.25">
      <c r="A2207" s="1">
        <v>25200</v>
      </c>
      <c r="B2207" s="74" t="s">
        <v>392</v>
      </c>
      <c r="C2207" s="1" t="s">
        <v>77</v>
      </c>
      <c r="D2207" s="1" t="s">
        <v>17</v>
      </c>
      <c r="E2207" s="1" t="s">
        <v>18</v>
      </c>
      <c r="F2207" s="1">
        <v>2020</v>
      </c>
      <c r="G2207" s="1" t="s">
        <v>11</v>
      </c>
      <c r="H2207" s="3">
        <v>13</v>
      </c>
      <c r="I2207" s="3">
        <v>12.5</v>
      </c>
      <c r="J2207" s="3">
        <v>312.5</v>
      </c>
      <c r="K2207" s="3">
        <v>25</v>
      </c>
      <c r="L2207" s="1" t="s">
        <v>4</v>
      </c>
      <c r="CK2207" s="16">
        <v>88.1</v>
      </c>
      <c r="CL2207" s="16">
        <v>10</v>
      </c>
      <c r="CN2207" s="16">
        <v>98.1</v>
      </c>
      <c r="CO2207" s="16">
        <v>58.099999999999994</v>
      </c>
      <c r="CP2207" s="16">
        <v>30</v>
      </c>
      <c r="CR2207" s="16">
        <v>88.1</v>
      </c>
      <c r="CT2207" s="16" t="s">
        <v>225</v>
      </c>
    </row>
    <row r="2208" spans="1:98" s="16" customFormat="1" outlineLevel="2" x14ac:dyDescent="0.25">
      <c r="A2208" s="1">
        <v>25200</v>
      </c>
      <c r="B2208" s="74" t="s">
        <v>392</v>
      </c>
      <c r="C2208" s="1" t="s">
        <v>77</v>
      </c>
      <c r="D2208" s="1" t="s">
        <v>17</v>
      </c>
      <c r="E2208" s="1" t="s">
        <v>18</v>
      </c>
      <c r="F2208" s="1">
        <v>2020</v>
      </c>
      <c r="G2208" s="1" t="s">
        <v>3</v>
      </c>
      <c r="H2208" s="3">
        <v>12</v>
      </c>
      <c r="I2208" s="3">
        <v>11.5</v>
      </c>
      <c r="J2208" s="3">
        <v>287.5</v>
      </c>
      <c r="K2208" s="3">
        <v>25</v>
      </c>
      <c r="L2208" s="1" t="s">
        <v>4</v>
      </c>
      <c r="CK2208" s="16">
        <v>4</v>
      </c>
      <c r="CN2208" s="16">
        <v>4</v>
      </c>
      <c r="CO2208" s="16">
        <v>4</v>
      </c>
      <c r="CR2208" s="16">
        <v>4</v>
      </c>
      <c r="CS2208" s="16">
        <v>2</v>
      </c>
      <c r="CT2208" s="16">
        <v>8</v>
      </c>
    </row>
    <row r="2209" spans="1:98" s="16" customFormat="1" outlineLevel="2" x14ac:dyDescent="0.25">
      <c r="A2209" s="1">
        <v>25214</v>
      </c>
      <c r="B2209" s="74" t="s">
        <v>392</v>
      </c>
      <c r="C2209" s="1" t="s">
        <v>194</v>
      </c>
      <c r="D2209" s="1" t="s">
        <v>17</v>
      </c>
      <c r="E2209" s="1" t="s">
        <v>18</v>
      </c>
      <c r="F2209" s="1">
        <v>2020</v>
      </c>
      <c r="G2209" s="1" t="s">
        <v>3</v>
      </c>
      <c r="H2209" s="3">
        <v>11.2</v>
      </c>
      <c r="I2209" s="3">
        <v>10.85</v>
      </c>
      <c r="J2209" s="3">
        <v>303.8</v>
      </c>
      <c r="K2209" s="3">
        <v>28</v>
      </c>
      <c r="L2209" s="1" t="s">
        <v>4</v>
      </c>
      <c r="CK2209" s="16">
        <v>28</v>
      </c>
      <c r="CL2209" s="16">
        <v>5</v>
      </c>
      <c r="CN2209" s="16">
        <v>33</v>
      </c>
      <c r="CO2209" s="16">
        <v>28</v>
      </c>
      <c r="CR2209" s="16">
        <v>28</v>
      </c>
      <c r="CT2209" s="16" t="s">
        <v>225</v>
      </c>
    </row>
    <row r="2210" spans="1:98" s="16" customFormat="1" outlineLevel="2" x14ac:dyDescent="0.25">
      <c r="A2210" s="1">
        <v>25214</v>
      </c>
      <c r="B2210" s="74" t="s">
        <v>392</v>
      </c>
      <c r="C2210" s="1" t="s">
        <v>194</v>
      </c>
      <c r="D2210" s="1" t="s">
        <v>17</v>
      </c>
      <c r="E2210" s="1" t="s">
        <v>18</v>
      </c>
      <c r="F2210" s="1">
        <v>2020</v>
      </c>
      <c r="G2210" s="1" t="s">
        <v>11</v>
      </c>
      <c r="H2210" s="3">
        <v>10.9</v>
      </c>
      <c r="I2210" s="3">
        <v>10.9</v>
      </c>
      <c r="J2210" s="3">
        <v>305.2</v>
      </c>
      <c r="K2210" s="3">
        <v>28</v>
      </c>
      <c r="L2210" s="1" t="s">
        <v>4</v>
      </c>
      <c r="CK2210" s="16">
        <v>2</v>
      </c>
      <c r="CN2210" s="16">
        <v>2</v>
      </c>
      <c r="CO2210" s="16">
        <v>2</v>
      </c>
      <c r="CR2210" s="16">
        <v>2</v>
      </c>
      <c r="CT2210" s="16" t="s">
        <v>225</v>
      </c>
    </row>
    <row r="2211" spans="1:98" s="16" customFormat="1" outlineLevel="2" x14ac:dyDescent="0.25">
      <c r="A2211" s="1">
        <v>25295</v>
      </c>
      <c r="B2211" s="74" t="s">
        <v>392</v>
      </c>
      <c r="C2211" s="1" t="s">
        <v>178</v>
      </c>
      <c r="D2211" s="1" t="s">
        <v>17</v>
      </c>
      <c r="E2211" s="1" t="s">
        <v>18</v>
      </c>
      <c r="F2211" s="1">
        <v>2020</v>
      </c>
      <c r="G2211" s="1" t="s">
        <v>3</v>
      </c>
      <c r="H2211" s="3">
        <v>1</v>
      </c>
      <c r="I2211" s="3">
        <v>1</v>
      </c>
      <c r="J2211" s="3">
        <v>5</v>
      </c>
      <c r="K2211" s="3">
        <v>5</v>
      </c>
      <c r="L2211" s="1" t="s">
        <v>4</v>
      </c>
      <c r="CK2211" s="16">
        <v>18.3</v>
      </c>
      <c r="CL2211" s="16">
        <v>0.5</v>
      </c>
      <c r="CN2211" s="16">
        <v>18.8</v>
      </c>
      <c r="CO2211" s="16">
        <v>18.2</v>
      </c>
      <c r="CP2211" s="16">
        <v>0.1</v>
      </c>
      <c r="CR2211" s="16">
        <v>18.3</v>
      </c>
      <c r="CT2211" s="16" t="s">
        <v>225</v>
      </c>
    </row>
    <row r="2212" spans="1:98" s="16" customFormat="1" outlineLevel="2" x14ac:dyDescent="0.25">
      <c r="A2212" s="1">
        <v>25758</v>
      </c>
      <c r="B2212" s="74" t="s">
        <v>392</v>
      </c>
      <c r="C2212" s="1" t="s">
        <v>111</v>
      </c>
      <c r="D2212" s="1" t="s">
        <v>17</v>
      </c>
      <c r="E2212" s="1" t="s">
        <v>18</v>
      </c>
      <c r="F2212" s="1">
        <v>2020</v>
      </c>
      <c r="G2212" s="1" t="s">
        <v>11</v>
      </c>
      <c r="H2212" s="3">
        <v>30</v>
      </c>
      <c r="I2212" s="3">
        <v>30</v>
      </c>
      <c r="J2212" s="3">
        <v>810</v>
      </c>
      <c r="K2212" s="3">
        <v>27</v>
      </c>
      <c r="L2212" s="1" t="s">
        <v>4</v>
      </c>
      <c r="CK2212" s="16">
        <v>11</v>
      </c>
      <c r="CN2212" s="16">
        <v>11</v>
      </c>
      <c r="CO2212" s="16">
        <v>11</v>
      </c>
      <c r="CR2212" s="16">
        <v>11</v>
      </c>
      <c r="CS2212" s="16">
        <v>1</v>
      </c>
      <c r="CT2212" s="16">
        <v>11</v>
      </c>
    </row>
    <row r="2213" spans="1:98" s="16" customFormat="1" outlineLevel="2" x14ac:dyDescent="0.25">
      <c r="A2213" s="1">
        <v>25785</v>
      </c>
      <c r="B2213" s="74" t="s">
        <v>392</v>
      </c>
      <c r="C2213" s="1" t="s">
        <v>16</v>
      </c>
      <c r="D2213" s="1" t="s">
        <v>17</v>
      </c>
      <c r="E2213" s="1" t="s">
        <v>18</v>
      </c>
      <c r="F2213" s="1">
        <v>2020</v>
      </c>
      <c r="G2213" s="1" t="s">
        <v>3</v>
      </c>
      <c r="H2213" s="3">
        <v>40</v>
      </c>
      <c r="I2213" s="3">
        <v>40</v>
      </c>
      <c r="J2213" s="3">
        <v>1000</v>
      </c>
      <c r="K2213" s="3">
        <v>25</v>
      </c>
      <c r="L2213" s="1" t="s">
        <v>4</v>
      </c>
      <c r="CK2213" s="16">
        <v>182</v>
      </c>
      <c r="CL2213" s="16">
        <v>1</v>
      </c>
      <c r="CN2213" s="16">
        <v>183</v>
      </c>
      <c r="CO2213" s="16">
        <v>170</v>
      </c>
      <c r="CQ2213" s="16">
        <v>1</v>
      </c>
      <c r="CR2213" s="16">
        <v>169</v>
      </c>
      <c r="CS2213" s="16">
        <v>0.6</v>
      </c>
      <c r="CT2213" s="16">
        <v>101.39999999999999</v>
      </c>
    </row>
    <row r="2214" spans="1:98" s="16" customFormat="1" outlineLevel="2" x14ac:dyDescent="0.25">
      <c r="A2214" s="1">
        <v>25785</v>
      </c>
      <c r="B2214" s="74" t="s">
        <v>392</v>
      </c>
      <c r="C2214" s="1" t="s">
        <v>16</v>
      </c>
      <c r="D2214" s="1" t="s">
        <v>17</v>
      </c>
      <c r="E2214" s="1" t="s">
        <v>18</v>
      </c>
      <c r="F2214" s="1">
        <v>2020</v>
      </c>
      <c r="G2214" s="1" t="s">
        <v>11</v>
      </c>
      <c r="H2214" s="3">
        <v>40</v>
      </c>
      <c r="I2214" s="3">
        <v>40</v>
      </c>
      <c r="J2214" s="3">
        <v>1000</v>
      </c>
      <c r="K2214" s="3">
        <v>25</v>
      </c>
      <c r="L2214" s="1" t="s">
        <v>4</v>
      </c>
      <c r="CK2214" s="16">
        <v>35</v>
      </c>
      <c r="CN2214" s="16">
        <v>35</v>
      </c>
      <c r="CO2214" s="16">
        <v>24</v>
      </c>
      <c r="CR2214" s="16">
        <v>24</v>
      </c>
      <c r="CS2214" s="16">
        <v>2</v>
      </c>
      <c r="CT2214" s="16">
        <v>48</v>
      </c>
    </row>
    <row r="2215" spans="1:98" s="16" customFormat="1" outlineLevel="2" x14ac:dyDescent="0.25">
      <c r="A2215" s="1">
        <v>25799</v>
      </c>
      <c r="B2215" s="74" t="s">
        <v>392</v>
      </c>
      <c r="C2215" s="1" t="s">
        <v>134</v>
      </c>
      <c r="D2215" s="1" t="s">
        <v>17</v>
      </c>
      <c r="E2215" s="1" t="s">
        <v>18</v>
      </c>
      <c r="F2215" s="1">
        <v>2020</v>
      </c>
      <c r="G2215" s="1" t="s">
        <v>3</v>
      </c>
      <c r="H2215" s="3">
        <v>20</v>
      </c>
      <c r="I2215" s="3">
        <v>15</v>
      </c>
      <c r="J2215" s="3">
        <v>250</v>
      </c>
      <c r="K2215" s="3">
        <v>16.6666666666667</v>
      </c>
      <c r="L2215" s="1" t="s">
        <v>4</v>
      </c>
      <c r="CK2215" s="16">
        <v>123.5</v>
      </c>
      <c r="CN2215" s="16">
        <v>123.5</v>
      </c>
      <c r="CO2215" s="16">
        <v>123.5</v>
      </c>
      <c r="CR2215" s="16">
        <v>123.5</v>
      </c>
      <c r="CT2215" s="16" t="s">
        <v>225</v>
      </c>
    </row>
    <row r="2216" spans="1:98" s="16" customFormat="1" outlineLevel="2" x14ac:dyDescent="0.25">
      <c r="A2216" s="1">
        <v>25799</v>
      </c>
      <c r="B2216" s="74" t="s">
        <v>392</v>
      </c>
      <c r="C2216" s="1" t="s">
        <v>134</v>
      </c>
      <c r="D2216" s="1" t="s">
        <v>17</v>
      </c>
      <c r="E2216" s="1" t="s">
        <v>18</v>
      </c>
      <c r="F2216" s="1">
        <v>2020</v>
      </c>
      <c r="G2216" s="1" t="s">
        <v>11</v>
      </c>
      <c r="H2216" s="3">
        <v>4</v>
      </c>
      <c r="I2216" s="3">
        <v>4</v>
      </c>
      <c r="J2216" s="3">
        <v>60</v>
      </c>
      <c r="K2216" s="3">
        <v>15</v>
      </c>
      <c r="L2216" s="1" t="s">
        <v>4</v>
      </c>
      <c r="CK2216" s="16">
        <v>22.8</v>
      </c>
      <c r="CM2216" s="16">
        <v>1</v>
      </c>
      <c r="CN2216" s="16">
        <v>21.8</v>
      </c>
      <c r="CO2216" s="16">
        <v>22.8</v>
      </c>
      <c r="CQ2216" s="16">
        <v>2</v>
      </c>
      <c r="CR2216" s="16">
        <v>20.8</v>
      </c>
      <c r="CS2216" s="16">
        <v>0.5</v>
      </c>
      <c r="CT2216" s="16">
        <v>10.4</v>
      </c>
    </row>
    <row r="2217" spans="1:98" s="16" customFormat="1" outlineLevel="2" x14ac:dyDescent="0.25">
      <c r="A2217" s="1">
        <v>25899</v>
      </c>
      <c r="B2217" s="74" t="s">
        <v>392</v>
      </c>
      <c r="C2217" s="1" t="s">
        <v>79</v>
      </c>
      <c r="D2217" s="1" t="s">
        <v>17</v>
      </c>
      <c r="E2217" s="1" t="s">
        <v>18</v>
      </c>
      <c r="F2217" s="1">
        <v>2020</v>
      </c>
      <c r="G2217" s="1" t="s">
        <v>3</v>
      </c>
      <c r="H2217" s="3">
        <v>10</v>
      </c>
      <c r="I2217" s="3">
        <v>8</v>
      </c>
      <c r="J2217" s="3">
        <v>200</v>
      </c>
      <c r="K2217" s="3">
        <v>25</v>
      </c>
      <c r="L2217" s="1" t="s">
        <v>4</v>
      </c>
      <c r="CK2217" s="16">
        <v>12</v>
      </c>
      <c r="CN2217" s="16">
        <v>12</v>
      </c>
      <c r="CO2217" s="16">
        <v>8</v>
      </c>
      <c r="CR2217" s="16">
        <v>8</v>
      </c>
      <c r="CS2217" s="16">
        <v>0.5</v>
      </c>
      <c r="CT2217" s="16">
        <v>4</v>
      </c>
    </row>
    <row r="2218" spans="1:98" s="16" customFormat="1" outlineLevel="2" x14ac:dyDescent="0.25">
      <c r="A2218" s="1">
        <v>25899</v>
      </c>
      <c r="B2218" s="74" t="s">
        <v>392</v>
      </c>
      <c r="C2218" s="1" t="s">
        <v>79</v>
      </c>
      <c r="D2218" s="1" t="s">
        <v>17</v>
      </c>
      <c r="E2218" s="1" t="s">
        <v>18</v>
      </c>
      <c r="F2218" s="1">
        <v>2020</v>
      </c>
      <c r="G2218" s="1" t="s">
        <v>11</v>
      </c>
      <c r="H2218" s="3">
        <v>10</v>
      </c>
      <c r="I2218" s="3">
        <v>10</v>
      </c>
      <c r="J2218" s="3">
        <v>250</v>
      </c>
      <c r="K2218" s="3">
        <v>25</v>
      </c>
      <c r="L2218" s="1" t="s">
        <v>4</v>
      </c>
      <c r="CK2218" s="16">
        <v>14</v>
      </c>
      <c r="CL2218" s="16">
        <v>5</v>
      </c>
      <c r="CN2218" s="16">
        <v>19</v>
      </c>
      <c r="CO2218" s="16">
        <v>11</v>
      </c>
      <c r="CP2218" s="16">
        <v>3</v>
      </c>
      <c r="CR2218" s="16">
        <v>14</v>
      </c>
      <c r="CS2218" s="16">
        <v>1</v>
      </c>
      <c r="CT2218" s="16">
        <v>14</v>
      </c>
    </row>
    <row r="2219" spans="1:98" s="16" customFormat="1" outlineLevel="2" x14ac:dyDescent="0.25">
      <c r="A2219" s="1">
        <v>25099</v>
      </c>
      <c r="B2219" s="74" t="s">
        <v>393</v>
      </c>
      <c r="C2219" s="1" t="s">
        <v>190</v>
      </c>
      <c r="D2219" s="1" t="s">
        <v>17</v>
      </c>
      <c r="E2219" s="1" t="s">
        <v>18</v>
      </c>
      <c r="F2219" s="1">
        <v>2020</v>
      </c>
      <c r="G2219" s="1" t="s">
        <v>3</v>
      </c>
      <c r="H2219" s="3">
        <v>140</v>
      </c>
      <c r="I2219" s="3">
        <v>140</v>
      </c>
      <c r="J2219" s="3">
        <v>4340</v>
      </c>
      <c r="K2219" s="3">
        <v>31</v>
      </c>
      <c r="L2219" s="1" t="s">
        <v>4</v>
      </c>
      <c r="CK2219" s="16">
        <v>98.6</v>
      </c>
      <c r="CN2219" s="16">
        <v>98.6</v>
      </c>
      <c r="CO2219" s="16" t="s">
        <v>225</v>
      </c>
      <c r="CR2219" s="16" t="s">
        <v>225</v>
      </c>
      <c r="CT2219" s="16" t="s">
        <v>225</v>
      </c>
    </row>
    <row r="2220" spans="1:98" s="16" customFormat="1" outlineLevel="2" x14ac:dyDescent="0.25">
      <c r="A2220" s="1">
        <v>25099</v>
      </c>
      <c r="B2220" s="74" t="s">
        <v>393</v>
      </c>
      <c r="C2220" s="1" t="s">
        <v>190</v>
      </c>
      <c r="D2220" s="1" t="s">
        <v>17</v>
      </c>
      <c r="E2220" s="1" t="s">
        <v>18</v>
      </c>
      <c r="F2220" s="1">
        <v>2020</v>
      </c>
      <c r="G2220" s="1" t="s">
        <v>11</v>
      </c>
      <c r="H2220" s="3">
        <v>130</v>
      </c>
      <c r="I2220" s="3">
        <v>130</v>
      </c>
      <c r="J2220" s="3">
        <v>3640</v>
      </c>
      <c r="K2220" s="3">
        <v>28</v>
      </c>
      <c r="L2220" s="1" t="s">
        <v>4</v>
      </c>
      <c r="CK2220" s="16">
        <v>170</v>
      </c>
      <c r="CN2220" s="16">
        <v>170</v>
      </c>
      <c r="CO2220" s="16">
        <v>170</v>
      </c>
      <c r="CR2220" s="16">
        <v>170</v>
      </c>
      <c r="CS2220" s="16">
        <v>1</v>
      </c>
      <c r="CT2220" s="16">
        <v>170</v>
      </c>
    </row>
    <row r="2221" spans="1:98" s="16" customFormat="1" outlineLevel="2" x14ac:dyDescent="0.25">
      <c r="A2221" s="1">
        <v>25260</v>
      </c>
      <c r="B2221" s="74" t="s">
        <v>393</v>
      </c>
      <c r="C2221" s="1" t="s">
        <v>89</v>
      </c>
      <c r="D2221" s="1" t="s">
        <v>17</v>
      </c>
      <c r="E2221" s="1" t="s">
        <v>18</v>
      </c>
      <c r="F2221" s="1">
        <v>2020</v>
      </c>
      <c r="G2221" s="1" t="s">
        <v>11</v>
      </c>
      <c r="H2221" s="3">
        <v>131</v>
      </c>
      <c r="I2221" s="3">
        <v>130</v>
      </c>
      <c r="J2221" s="3">
        <v>5460</v>
      </c>
      <c r="K2221" s="3">
        <v>42</v>
      </c>
      <c r="L2221" s="1" t="s">
        <v>4</v>
      </c>
      <c r="CK2221" s="16">
        <v>71.5</v>
      </c>
      <c r="CN2221" s="16">
        <v>71.5</v>
      </c>
      <c r="CO2221" s="16">
        <v>71.5</v>
      </c>
      <c r="CR2221" s="16">
        <v>71.5</v>
      </c>
      <c r="CS2221" s="16">
        <v>1</v>
      </c>
      <c r="CT2221" s="16">
        <v>71.5</v>
      </c>
    </row>
    <row r="2222" spans="1:98" s="16" customFormat="1" outlineLevel="2" x14ac:dyDescent="0.25">
      <c r="A2222" s="1">
        <v>25260</v>
      </c>
      <c r="B2222" s="74" t="s">
        <v>393</v>
      </c>
      <c r="C2222" s="1" t="s">
        <v>89</v>
      </c>
      <c r="D2222" s="1" t="s">
        <v>17</v>
      </c>
      <c r="E2222" s="1" t="s">
        <v>18</v>
      </c>
      <c r="F2222" s="1">
        <v>2020</v>
      </c>
      <c r="G2222" s="1" t="s">
        <v>3</v>
      </c>
      <c r="H2222" s="3">
        <v>130</v>
      </c>
      <c r="I2222" s="3">
        <v>125</v>
      </c>
      <c r="J2222" s="3">
        <v>5000</v>
      </c>
      <c r="K2222" s="3">
        <v>40</v>
      </c>
      <c r="L2222" s="1" t="s">
        <v>4</v>
      </c>
      <c r="CK2222" s="16">
        <v>46</v>
      </c>
      <c r="CN2222" s="16">
        <v>46</v>
      </c>
      <c r="CO2222" s="16">
        <v>41</v>
      </c>
      <c r="CR2222" s="16">
        <v>41</v>
      </c>
      <c r="CT2222" s="16" t="s">
        <v>225</v>
      </c>
    </row>
    <row r="2223" spans="1:98" s="16" customFormat="1" outlineLevel="2" x14ac:dyDescent="0.25">
      <c r="A2223" s="1">
        <v>25269</v>
      </c>
      <c r="B2223" s="74" t="s">
        <v>393</v>
      </c>
      <c r="C2223" s="1" t="s">
        <v>186</v>
      </c>
      <c r="D2223" s="1" t="s">
        <v>17</v>
      </c>
      <c r="E2223" s="1" t="s">
        <v>18</v>
      </c>
      <c r="F2223" s="1">
        <v>2020</v>
      </c>
      <c r="G2223" s="1" t="s">
        <v>3</v>
      </c>
      <c r="H2223" s="3">
        <v>32</v>
      </c>
      <c r="I2223" s="3">
        <v>30</v>
      </c>
      <c r="J2223" s="3">
        <v>810</v>
      </c>
      <c r="K2223" s="3">
        <v>27</v>
      </c>
      <c r="L2223" s="1" t="s">
        <v>4</v>
      </c>
      <c r="CK2223" s="16">
        <v>68</v>
      </c>
      <c r="CN2223" s="16">
        <v>68</v>
      </c>
      <c r="CO2223" s="16">
        <v>48</v>
      </c>
      <c r="CR2223" s="16">
        <v>48</v>
      </c>
      <c r="CT2223" s="16" t="s">
        <v>225</v>
      </c>
    </row>
    <row r="2224" spans="1:98" s="16" customFormat="1" outlineLevel="2" x14ac:dyDescent="0.25">
      <c r="A2224" s="1">
        <v>25269</v>
      </c>
      <c r="B2224" s="74" t="s">
        <v>393</v>
      </c>
      <c r="C2224" s="1" t="s">
        <v>186</v>
      </c>
      <c r="D2224" s="1" t="s">
        <v>17</v>
      </c>
      <c r="E2224" s="1" t="s">
        <v>18</v>
      </c>
      <c r="F2224" s="1">
        <v>2020</v>
      </c>
      <c r="G2224" s="1" t="s">
        <v>11</v>
      </c>
      <c r="H2224" s="3">
        <v>31</v>
      </c>
      <c r="I2224" s="3">
        <v>29</v>
      </c>
      <c r="J2224" s="3">
        <v>763</v>
      </c>
      <c r="K2224" s="3">
        <v>26.310344827586199</v>
      </c>
      <c r="L2224" s="1" t="s">
        <v>4</v>
      </c>
      <c r="CK2224" s="16">
        <v>6.1</v>
      </c>
      <c r="CL2224" s="16">
        <v>2</v>
      </c>
      <c r="CM2224" s="16">
        <v>2</v>
      </c>
      <c r="CN2224" s="16">
        <v>6.1</v>
      </c>
      <c r="CO2224" s="16">
        <v>4.5999999999999996</v>
      </c>
      <c r="CP2224" s="16">
        <v>1.5</v>
      </c>
      <c r="CQ2224" s="16">
        <v>2</v>
      </c>
      <c r="CR2224" s="16">
        <v>4.0999999999999996</v>
      </c>
      <c r="CS2224" s="16">
        <v>1.4</v>
      </c>
      <c r="CT2224" s="16">
        <v>5.7399999999999993</v>
      </c>
    </row>
    <row r="2225" spans="1:98" s="16" customFormat="1" outlineLevel="2" x14ac:dyDescent="0.25">
      <c r="A2225" s="1">
        <v>25286</v>
      </c>
      <c r="B2225" s="74" t="s">
        <v>393</v>
      </c>
      <c r="C2225" s="1" t="s">
        <v>217</v>
      </c>
      <c r="D2225" s="1" t="s">
        <v>17</v>
      </c>
      <c r="E2225" s="1" t="s">
        <v>18</v>
      </c>
      <c r="F2225" s="1">
        <v>2020</v>
      </c>
      <c r="G2225" s="1" t="s">
        <v>11</v>
      </c>
      <c r="H2225" s="3">
        <v>60</v>
      </c>
      <c r="I2225" s="3">
        <v>60</v>
      </c>
      <c r="J2225" s="3">
        <v>1800</v>
      </c>
      <c r="K2225" s="3">
        <v>30</v>
      </c>
      <c r="L2225" s="1" t="s">
        <v>4</v>
      </c>
      <c r="CK2225" s="16">
        <v>11.3</v>
      </c>
      <c r="CL2225" s="16">
        <v>2</v>
      </c>
      <c r="CM2225" s="16">
        <v>1</v>
      </c>
      <c r="CN2225" s="16">
        <v>12.3</v>
      </c>
      <c r="CO2225" s="16">
        <v>9.8000000000000007</v>
      </c>
      <c r="CP2225" s="16">
        <v>1.5</v>
      </c>
      <c r="CR2225" s="16">
        <v>11.3</v>
      </c>
      <c r="CS2225" s="16">
        <v>15.4</v>
      </c>
      <c r="CT2225" s="16">
        <v>174.02</v>
      </c>
    </row>
    <row r="2226" spans="1:98" s="16" customFormat="1" outlineLevel="2" x14ac:dyDescent="0.25">
      <c r="A2226" s="1">
        <v>25286</v>
      </c>
      <c r="B2226" s="74" t="s">
        <v>393</v>
      </c>
      <c r="C2226" s="1" t="s">
        <v>217</v>
      </c>
      <c r="D2226" s="1" t="s">
        <v>17</v>
      </c>
      <c r="E2226" s="1" t="s">
        <v>18</v>
      </c>
      <c r="F2226" s="1">
        <v>2020</v>
      </c>
      <c r="G2226" s="1" t="s">
        <v>3</v>
      </c>
      <c r="H2226" s="3">
        <v>57</v>
      </c>
      <c r="I2226" s="3">
        <v>55</v>
      </c>
      <c r="J2226" s="3">
        <v>1540</v>
      </c>
      <c r="K2226" s="3">
        <v>28</v>
      </c>
      <c r="L2226" s="1" t="s">
        <v>4</v>
      </c>
      <c r="CK2226" s="16">
        <v>16.7</v>
      </c>
      <c r="CL2226" s="16">
        <v>2</v>
      </c>
      <c r="CM2226" s="16">
        <v>0.5</v>
      </c>
      <c r="CN2226" s="16">
        <v>18.2</v>
      </c>
      <c r="CO2226" s="16">
        <v>11.7</v>
      </c>
      <c r="CP2226" s="16">
        <v>5</v>
      </c>
      <c r="CQ2226" s="16">
        <v>0.5</v>
      </c>
      <c r="CR2226" s="16">
        <v>16.2</v>
      </c>
      <c r="CS2226" s="16">
        <v>306.10000000000002</v>
      </c>
      <c r="CT2226" s="16">
        <v>4958.82</v>
      </c>
    </row>
    <row r="2227" spans="1:98" s="16" customFormat="1" outlineLevel="2" x14ac:dyDescent="0.25">
      <c r="A2227" s="1">
        <v>25430</v>
      </c>
      <c r="B2227" s="74" t="s">
        <v>393</v>
      </c>
      <c r="C2227" s="1" t="s">
        <v>67</v>
      </c>
      <c r="D2227" s="1" t="s">
        <v>17</v>
      </c>
      <c r="E2227" s="1" t="s">
        <v>18</v>
      </c>
      <c r="F2227" s="1">
        <v>2020</v>
      </c>
      <c r="G2227" s="1" t="s">
        <v>3</v>
      </c>
      <c r="H2227" s="3">
        <v>266.60000000000002</v>
      </c>
      <c r="I2227" s="3">
        <v>256</v>
      </c>
      <c r="J2227" s="3">
        <v>7552</v>
      </c>
      <c r="K2227" s="3">
        <v>29.5</v>
      </c>
      <c r="L2227" s="1" t="s">
        <v>4</v>
      </c>
      <c r="CK2227" s="16">
        <v>26.5</v>
      </c>
      <c r="CL2227" s="16">
        <v>3</v>
      </c>
      <c r="CM2227" s="16">
        <v>2</v>
      </c>
      <c r="CN2227" s="16">
        <v>27.5</v>
      </c>
      <c r="CO2227" s="16">
        <v>26.5</v>
      </c>
      <c r="CP2227" s="16">
        <v>3</v>
      </c>
      <c r="CQ2227" s="16">
        <v>2</v>
      </c>
      <c r="CR2227" s="16">
        <v>27.5</v>
      </c>
      <c r="CS2227" s="16">
        <v>302.3</v>
      </c>
      <c r="CT2227" s="16">
        <v>8313.25</v>
      </c>
    </row>
    <row r="2228" spans="1:98" s="16" customFormat="1" outlineLevel="2" x14ac:dyDescent="0.25">
      <c r="A2228" s="1">
        <v>25430</v>
      </c>
      <c r="B2228" s="74" t="s">
        <v>393</v>
      </c>
      <c r="C2228" s="1" t="s">
        <v>67</v>
      </c>
      <c r="D2228" s="1" t="s">
        <v>17</v>
      </c>
      <c r="E2228" s="1" t="s">
        <v>18</v>
      </c>
      <c r="F2228" s="1">
        <v>2020</v>
      </c>
      <c r="G2228" s="1" t="s">
        <v>11</v>
      </c>
      <c r="H2228" s="3">
        <v>256</v>
      </c>
      <c r="I2228" s="3">
        <v>248.3</v>
      </c>
      <c r="J2228" s="3">
        <v>7324.85</v>
      </c>
      <c r="K2228" s="3">
        <v>29.5</v>
      </c>
      <c r="L2228" s="1" t="s">
        <v>4</v>
      </c>
      <c r="CK2228" s="16">
        <v>7</v>
      </c>
      <c r="CL2228" s="16">
        <v>2</v>
      </c>
      <c r="CM2228" s="16">
        <v>1</v>
      </c>
      <c r="CN2228" s="16">
        <v>8</v>
      </c>
      <c r="CO2228" s="16">
        <v>5</v>
      </c>
      <c r="CP2228" s="16">
        <v>2</v>
      </c>
      <c r="CQ2228" s="16">
        <v>1</v>
      </c>
      <c r="CR2228" s="16">
        <v>6</v>
      </c>
      <c r="CS2228" s="16">
        <v>35.200000000000003</v>
      </c>
      <c r="CT2228" s="16">
        <v>211.20000000000002</v>
      </c>
    </row>
    <row r="2229" spans="1:98" s="16" customFormat="1" outlineLevel="2" x14ac:dyDescent="0.25">
      <c r="A2229" s="1">
        <v>25473</v>
      </c>
      <c r="B2229" s="74" t="s">
        <v>393</v>
      </c>
      <c r="C2229" s="1" t="s">
        <v>95</v>
      </c>
      <c r="D2229" s="1" t="s">
        <v>17</v>
      </c>
      <c r="E2229" s="1" t="s">
        <v>18</v>
      </c>
      <c r="F2229" s="1">
        <v>2020</v>
      </c>
      <c r="G2229" s="1" t="s">
        <v>3</v>
      </c>
      <c r="H2229" s="3">
        <v>200</v>
      </c>
      <c r="I2229" s="3">
        <v>195</v>
      </c>
      <c r="J2229" s="3">
        <v>5655</v>
      </c>
      <c r="K2229" s="3">
        <v>29</v>
      </c>
      <c r="L2229" s="1" t="s">
        <v>4</v>
      </c>
      <c r="CK2229" s="16">
        <v>23</v>
      </c>
      <c r="CL2229" s="16">
        <v>3</v>
      </c>
      <c r="CM2229" s="16">
        <v>1</v>
      </c>
      <c r="CN2229" s="16">
        <v>25</v>
      </c>
      <c r="CO2229" s="16">
        <v>19</v>
      </c>
      <c r="CP2229" s="16">
        <v>4</v>
      </c>
      <c r="CQ2229" s="16">
        <v>1</v>
      </c>
      <c r="CR2229" s="16">
        <v>22</v>
      </c>
      <c r="CS2229" s="16">
        <v>180.7</v>
      </c>
      <c r="CT2229" s="16">
        <v>3975.3999999999996</v>
      </c>
    </row>
    <row r="2230" spans="1:98" s="16" customFormat="1" outlineLevel="2" x14ac:dyDescent="0.25">
      <c r="A2230" s="1">
        <v>25473</v>
      </c>
      <c r="B2230" s="74" t="s">
        <v>393</v>
      </c>
      <c r="C2230" s="1" t="s">
        <v>95</v>
      </c>
      <c r="D2230" s="1" t="s">
        <v>17</v>
      </c>
      <c r="E2230" s="1" t="s">
        <v>18</v>
      </c>
      <c r="F2230" s="1">
        <v>2020</v>
      </c>
      <c r="G2230" s="1" t="s">
        <v>11</v>
      </c>
      <c r="H2230" s="3">
        <v>200</v>
      </c>
      <c r="I2230" s="3">
        <v>195</v>
      </c>
      <c r="J2230" s="3">
        <v>5850</v>
      </c>
      <c r="K2230" s="3">
        <v>30</v>
      </c>
      <c r="L2230" s="1" t="s">
        <v>4</v>
      </c>
      <c r="CK2230" s="16">
        <v>20</v>
      </c>
      <c r="CN2230" s="16">
        <v>20</v>
      </c>
      <c r="CO2230" s="16">
        <v>20</v>
      </c>
      <c r="CR2230" s="16">
        <v>20</v>
      </c>
      <c r="CT2230" s="16" t="s">
        <v>225</v>
      </c>
    </row>
    <row r="2231" spans="1:98" s="16" customFormat="1" outlineLevel="2" x14ac:dyDescent="0.25">
      <c r="A2231" s="1">
        <v>25769</v>
      </c>
      <c r="B2231" s="74" t="s">
        <v>393</v>
      </c>
      <c r="C2231" s="1" t="s">
        <v>188</v>
      </c>
      <c r="D2231" s="1" t="s">
        <v>17</v>
      </c>
      <c r="E2231" s="1" t="s">
        <v>18</v>
      </c>
      <c r="F2231" s="1">
        <v>2020</v>
      </c>
      <c r="G2231" s="1" t="s">
        <v>11</v>
      </c>
      <c r="H2231" s="3">
        <v>78</v>
      </c>
      <c r="I2231" s="3">
        <v>78</v>
      </c>
      <c r="J2231" s="3">
        <v>2496</v>
      </c>
      <c r="K2231" s="3">
        <v>32</v>
      </c>
      <c r="L2231" s="1" t="s">
        <v>4</v>
      </c>
      <c r="CK2231" s="16">
        <v>310</v>
      </c>
      <c r="CN2231" s="16">
        <v>310</v>
      </c>
      <c r="CO2231" s="16">
        <v>310</v>
      </c>
      <c r="CR2231" s="16">
        <v>310</v>
      </c>
      <c r="CT2231" s="16" t="s">
        <v>225</v>
      </c>
    </row>
    <row r="2232" spans="1:98" s="16" customFormat="1" outlineLevel="2" x14ac:dyDescent="0.25">
      <c r="A2232" s="1">
        <v>25769</v>
      </c>
      <c r="B2232" s="74" t="s">
        <v>393</v>
      </c>
      <c r="C2232" s="1" t="s">
        <v>188</v>
      </c>
      <c r="D2232" s="1" t="s">
        <v>17</v>
      </c>
      <c r="E2232" s="1" t="s">
        <v>18</v>
      </c>
      <c r="F2232" s="1">
        <v>2020</v>
      </c>
      <c r="G2232" s="1" t="s">
        <v>3</v>
      </c>
      <c r="H2232" s="3">
        <v>66</v>
      </c>
      <c r="I2232" s="3">
        <v>66</v>
      </c>
      <c r="J2232" s="3">
        <v>2112</v>
      </c>
      <c r="K2232" s="3">
        <v>32</v>
      </c>
      <c r="L2232" s="1" t="s">
        <v>4</v>
      </c>
      <c r="CK2232" s="16">
        <v>290</v>
      </c>
      <c r="CN2232" s="16">
        <v>290</v>
      </c>
      <c r="CO2232" s="16">
        <v>290</v>
      </c>
      <c r="CR2232" s="16">
        <v>290</v>
      </c>
      <c r="CT2232" s="16" t="s">
        <v>225</v>
      </c>
    </row>
    <row r="2233" spans="1:98" s="16" customFormat="1" outlineLevel="2" x14ac:dyDescent="0.25">
      <c r="A2233" s="1">
        <v>25898</v>
      </c>
      <c r="B2233" s="74" t="s">
        <v>393</v>
      </c>
      <c r="C2233" s="1" t="s">
        <v>220</v>
      </c>
      <c r="D2233" s="1" t="s">
        <v>17</v>
      </c>
      <c r="E2233" s="1" t="s">
        <v>18</v>
      </c>
      <c r="F2233" s="1">
        <v>2020</v>
      </c>
      <c r="G2233" s="1" t="s">
        <v>11</v>
      </c>
      <c r="H2233" s="3">
        <v>20</v>
      </c>
      <c r="I2233" s="3">
        <v>18</v>
      </c>
      <c r="J2233" s="3">
        <v>360</v>
      </c>
      <c r="K2233" s="3">
        <v>20</v>
      </c>
      <c r="L2233" s="1" t="s">
        <v>4</v>
      </c>
      <c r="CK2233" s="16">
        <v>540</v>
      </c>
      <c r="CN2233" s="16">
        <v>540</v>
      </c>
      <c r="CO2233" s="16">
        <v>540</v>
      </c>
      <c r="CR2233" s="16">
        <v>540</v>
      </c>
      <c r="CT2233" s="16" t="s">
        <v>225</v>
      </c>
    </row>
    <row r="2234" spans="1:98" s="16" customFormat="1" outlineLevel="2" x14ac:dyDescent="0.25">
      <c r="A2234" s="1">
        <v>25898</v>
      </c>
      <c r="B2234" s="74" t="s">
        <v>393</v>
      </c>
      <c r="C2234" s="1" t="s">
        <v>220</v>
      </c>
      <c r="D2234" s="1" t="s">
        <v>17</v>
      </c>
      <c r="E2234" s="1" t="s">
        <v>18</v>
      </c>
      <c r="F2234" s="1">
        <v>2020</v>
      </c>
      <c r="G2234" s="1" t="s">
        <v>3</v>
      </c>
      <c r="H2234" s="3">
        <v>15</v>
      </c>
      <c r="I2234" s="3">
        <v>14</v>
      </c>
      <c r="J2234" s="3">
        <v>280</v>
      </c>
      <c r="K2234" s="3">
        <v>20</v>
      </c>
      <c r="L2234" s="1" t="s">
        <v>4</v>
      </c>
      <c r="CK2234" s="16">
        <v>143</v>
      </c>
      <c r="CN2234" s="16">
        <v>143</v>
      </c>
      <c r="CO2234" s="16">
        <v>143</v>
      </c>
      <c r="CR2234" s="16">
        <v>143</v>
      </c>
      <c r="CT2234" s="16" t="s">
        <v>225</v>
      </c>
    </row>
    <row r="2235" spans="1:98" s="16" customFormat="1" outlineLevel="2" x14ac:dyDescent="0.25">
      <c r="A2235" s="1">
        <v>25740</v>
      </c>
      <c r="B2235" s="74" t="s">
        <v>394</v>
      </c>
      <c r="C2235" s="1" t="s">
        <v>187</v>
      </c>
      <c r="D2235" s="1" t="s">
        <v>17</v>
      </c>
      <c r="E2235" s="1" t="s">
        <v>18</v>
      </c>
      <c r="F2235" s="1">
        <v>2020</v>
      </c>
      <c r="G2235" s="1" t="s">
        <v>11</v>
      </c>
      <c r="H2235" s="3">
        <v>55</v>
      </c>
      <c r="I2235" s="3">
        <v>55</v>
      </c>
      <c r="J2235" s="3">
        <v>1650</v>
      </c>
      <c r="K2235" s="3">
        <v>30</v>
      </c>
      <c r="L2235" s="1" t="s">
        <v>4</v>
      </c>
      <c r="CK2235" s="16">
        <v>1.6</v>
      </c>
      <c r="CN2235" s="16">
        <v>1.6</v>
      </c>
      <c r="CO2235" s="16">
        <v>1.6</v>
      </c>
      <c r="CR2235" s="16">
        <v>1.6</v>
      </c>
      <c r="CT2235" s="16" t="s">
        <v>225</v>
      </c>
    </row>
    <row r="2236" spans="1:98" s="16" customFormat="1" outlineLevel="2" x14ac:dyDescent="0.25">
      <c r="A2236" s="1">
        <v>25740</v>
      </c>
      <c r="B2236" s="74" t="s">
        <v>394</v>
      </c>
      <c r="C2236" s="1" t="s">
        <v>187</v>
      </c>
      <c r="D2236" s="1" t="s">
        <v>17</v>
      </c>
      <c r="E2236" s="1" t="s">
        <v>18</v>
      </c>
      <c r="F2236" s="1">
        <v>2020</v>
      </c>
      <c r="G2236" s="1" t="s">
        <v>3</v>
      </c>
      <c r="H2236" s="3">
        <v>47</v>
      </c>
      <c r="I2236" s="3">
        <v>47</v>
      </c>
      <c r="J2236" s="3">
        <v>1650</v>
      </c>
      <c r="K2236" s="3">
        <v>35.106382978723403</v>
      </c>
      <c r="L2236" s="1" t="s">
        <v>4</v>
      </c>
      <c r="CK2236" s="16">
        <v>180</v>
      </c>
      <c r="CN2236" s="16">
        <v>180</v>
      </c>
      <c r="CO2236" s="16">
        <v>180</v>
      </c>
      <c r="CR2236" s="16">
        <v>180</v>
      </c>
      <c r="CT2236" s="16" t="s">
        <v>225</v>
      </c>
    </row>
    <row r="2237" spans="1:98" s="16" customFormat="1" outlineLevel="2" x14ac:dyDescent="0.25">
      <c r="A2237" s="1">
        <v>25312</v>
      </c>
      <c r="B2237" s="74" t="s">
        <v>395</v>
      </c>
      <c r="C2237" s="1" t="s">
        <v>41</v>
      </c>
      <c r="D2237" s="1" t="s">
        <v>17</v>
      </c>
      <c r="E2237" s="1" t="s">
        <v>18</v>
      </c>
      <c r="F2237" s="1">
        <v>2020</v>
      </c>
      <c r="G2237" s="1" t="s">
        <v>3</v>
      </c>
      <c r="H2237" s="3">
        <v>50</v>
      </c>
      <c r="I2237" s="3">
        <v>50</v>
      </c>
      <c r="J2237" s="3">
        <v>1000</v>
      </c>
      <c r="K2237" s="3">
        <v>20</v>
      </c>
      <c r="L2237" s="1" t="s">
        <v>4</v>
      </c>
      <c r="CK2237" s="16">
        <v>68</v>
      </c>
      <c r="CL2237" s="16">
        <v>1</v>
      </c>
      <c r="CN2237" s="16">
        <v>69</v>
      </c>
      <c r="CO2237" s="16">
        <v>65</v>
      </c>
      <c r="CP2237" s="16">
        <v>2</v>
      </c>
      <c r="CR2237" s="16">
        <v>67</v>
      </c>
      <c r="CS2237" s="16">
        <v>30</v>
      </c>
      <c r="CT2237" s="16">
        <v>2010</v>
      </c>
    </row>
    <row r="2238" spans="1:98" s="16" customFormat="1" outlineLevel="2" x14ac:dyDescent="0.25">
      <c r="A2238" s="1">
        <v>25312</v>
      </c>
      <c r="B2238" s="74" t="s">
        <v>395</v>
      </c>
      <c r="C2238" s="1" t="s">
        <v>41</v>
      </c>
      <c r="D2238" s="1" t="s">
        <v>17</v>
      </c>
      <c r="E2238" s="1" t="s">
        <v>18</v>
      </c>
      <c r="F2238" s="1">
        <v>2020</v>
      </c>
      <c r="G2238" s="1" t="s">
        <v>11</v>
      </c>
      <c r="H2238" s="3">
        <v>40</v>
      </c>
      <c r="I2238" s="3">
        <v>40</v>
      </c>
      <c r="J2238" s="3">
        <v>800</v>
      </c>
      <c r="K2238" s="3">
        <v>20</v>
      </c>
      <c r="L2238" s="1" t="s">
        <v>4</v>
      </c>
      <c r="CK2238" s="16">
        <v>5</v>
      </c>
      <c r="CN2238" s="16">
        <v>5</v>
      </c>
      <c r="CO2238" s="16">
        <v>5</v>
      </c>
      <c r="CR2238" s="16">
        <v>5</v>
      </c>
      <c r="CS2238" s="16">
        <v>30</v>
      </c>
      <c r="CT2238" s="16">
        <v>150</v>
      </c>
    </row>
    <row r="2239" spans="1:98" s="16" customFormat="1" outlineLevel="2" x14ac:dyDescent="0.25">
      <c r="A2239" s="1">
        <v>25745</v>
      </c>
      <c r="B2239" s="74" t="s">
        <v>397</v>
      </c>
      <c r="C2239" s="1" t="s">
        <v>146</v>
      </c>
      <c r="D2239" s="1" t="s">
        <v>17</v>
      </c>
      <c r="E2239" s="1" t="s">
        <v>18</v>
      </c>
      <c r="F2239" s="1">
        <v>2020</v>
      </c>
      <c r="G2239" s="1" t="s">
        <v>3</v>
      </c>
      <c r="H2239" s="3">
        <v>80</v>
      </c>
      <c r="I2239" s="3">
        <v>80</v>
      </c>
      <c r="J2239" s="3">
        <v>3600</v>
      </c>
      <c r="K2239" s="3">
        <v>45</v>
      </c>
      <c r="L2239" s="1" t="s">
        <v>4</v>
      </c>
      <c r="CK2239" s="16">
        <v>7</v>
      </c>
      <c r="CN2239" s="16">
        <v>7</v>
      </c>
      <c r="CO2239" s="16">
        <v>7</v>
      </c>
      <c r="CR2239" s="16">
        <v>7</v>
      </c>
      <c r="CT2239" s="16" t="s">
        <v>225</v>
      </c>
    </row>
    <row r="2240" spans="1:98" s="16" customFormat="1" outlineLevel="2" x14ac:dyDescent="0.25">
      <c r="A2240" s="1">
        <v>25745</v>
      </c>
      <c r="B2240" s="74" t="s">
        <v>397</v>
      </c>
      <c r="C2240" s="1" t="s">
        <v>146</v>
      </c>
      <c r="D2240" s="1" t="s">
        <v>17</v>
      </c>
      <c r="E2240" s="1" t="s">
        <v>18</v>
      </c>
      <c r="F2240" s="1">
        <v>2020</v>
      </c>
      <c r="G2240" s="1" t="s">
        <v>11</v>
      </c>
      <c r="H2240" s="3">
        <v>30</v>
      </c>
      <c r="I2240" s="3">
        <v>30</v>
      </c>
      <c r="J2240" s="3">
        <v>1200</v>
      </c>
      <c r="K2240" s="3">
        <v>40</v>
      </c>
      <c r="L2240" s="1" t="s">
        <v>4</v>
      </c>
      <c r="CK2240" s="16">
        <v>4</v>
      </c>
      <c r="CN2240" s="16">
        <v>4</v>
      </c>
      <c r="CO2240" s="16">
        <v>2</v>
      </c>
      <c r="CP2240" s="16">
        <v>2</v>
      </c>
      <c r="CR2240" s="16">
        <v>4</v>
      </c>
      <c r="CT2240" s="16" t="s">
        <v>225</v>
      </c>
    </row>
    <row r="2241" spans="1:98" s="16" customFormat="1" outlineLevel="2" x14ac:dyDescent="0.25">
      <c r="A2241" s="1">
        <v>25793</v>
      </c>
      <c r="B2241" s="74" t="s">
        <v>397</v>
      </c>
      <c r="C2241" s="1" t="s">
        <v>174</v>
      </c>
      <c r="D2241" s="1" t="s">
        <v>17</v>
      </c>
      <c r="E2241" s="1" t="s">
        <v>18</v>
      </c>
      <c r="F2241" s="1">
        <v>2020</v>
      </c>
      <c r="G2241" s="1" t="s">
        <v>3</v>
      </c>
      <c r="H2241" s="3">
        <v>343</v>
      </c>
      <c r="I2241" s="3">
        <v>338</v>
      </c>
      <c r="J2241" s="3">
        <v>16900</v>
      </c>
      <c r="K2241" s="3">
        <v>50</v>
      </c>
      <c r="L2241" s="1" t="s">
        <v>4</v>
      </c>
      <c r="CK2241" s="16">
        <v>118</v>
      </c>
      <c r="CN2241" s="16">
        <v>118</v>
      </c>
      <c r="CO2241" s="16">
        <v>118</v>
      </c>
      <c r="CR2241" s="16">
        <v>118</v>
      </c>
      <c r="CT2241" s="16" t="s">
        <v>225</v>
      </c>
    </row>
    <row r="2242" spans="1:98" s="16" customFormat="1" outlineLevel="2" x14ac:dyDescent="0.25">
      <c r="A2242" s="1">
        <v>25793</v>
      </c>
      <c r="B2242" s="74" t="s">
        <v>397</v>
      </c>
      <c r="C2242" s="1" t="s">
        <v>174</v>
      </c>
      <c r="D2242" s="1" t="s">
        <v>17</v>
      </c>
      <c r="E2242" s="1" t="s">
        <v>18</v>
      </c>
      <c r="F2242" s="1">
        <v>2020</v>
      </c>
      <c r="G2242" s="1" t="s">
        <v>11</v>
      </c>
      <c r="H2242" s="3">
        <v>172</v>
      </c>
      <c r="I2242" s="3">
        <v>169</v>
      </c>
      <c r="J2242" s="3">
        <v>8450</v>
      </c>
      <c r="K2242" s="3">
        <v>50</v>
      </c>
      <c r="L2242" s="1" t="s">
        <v>4</v>
      </c>
      <c r="CK2242" s="16">
        <v>164</v>
      </c>
      <c r="CN2242" s="16">
        <v>164</v>
      </c>
      <c r="CO2242" s="16">
        <v>164</v>
      </c>
      <c r="CR2242" s="16">
        <v>164</v>
      </c>
      <c r="CT2242" s="16" t="s">
        <v>225</v>
      </c>
    </row>
    <row r="2243" spans="1:98" s="16" customFormat="1" outlineLevel="1" x14ac:dyDescent="0.25">
      <c r="A2243" s="107"/>
      <c r="B2243" s="108"/>
      <c r="C2243" s="107"/>
      <c r="D2243" s="107"/>
      <c r="E2243" s="109" t="s">
        <v>560</v>
      </c>
      <c r="F2243" s="107"/>
      <c r="G2243" s="107"/>
      <c r="H2243" s="110">
        <f>SUBTOTAL(9,H2191:H2242)</f>
        <v>3260.7</v>
      </c>
      <c r="I2243" s="110">
        <f>SUBTOTAL(9,I2191:I2242)</f>
        <v>3185.05</v>
      </c>
      <c r="J2243" s="110">
        <f>SUBTOTAL(9,J2191:J2242)</f>
        <v>104959.85</v>
      </c>
      <c r="K2243" s="110"/>
      <c r="L2243" s="107"/>
    </row>
    <row r="2244" spans="1:98" s="16" customFormat="1" outlineLevel="2" x14ac:dyDescent="0.25">
      <c r="A2244" s="5">
        <v>25001</v>
      </c>
      <c r="B2244" s="105" t="s">
        <v>383</v>
      </c>
      <c r="C2244" s="5" t="s">
        <v>128</v>
      </c>
      <c r="D2244" s="5" t="s">
        <v>313</v>
      </c>
      <c r="E2244" s="5" t="s">
        <v>314</v>
      </c>
      <c r="F2244" s="5">
        <v>2020</v>
      </c>
      <c r="G2244" s="5" t="s">
        <v>225</v>
      </c>
      <c r="H2244" s="6">
        <v>15</v>
      </c>
      <c r="I2244" s="6">
        <v>15</v>
      </c>
      <c r="J2244" s="6">
        <v>22.5</v>
      </c>
      <c r="K2244" s="6">
        <v>1.5</v>
      </c>
      <c r="L2244" s="5" t="s">
        <v>50</v>
      </c>
      <c r="CK2244" s="16">
        <v>66</v>
      </c>
      <c r="CN2244" s="16">
        <v>66</v>
      </c>
      <c r="CO2244" s="16">
        <v>66</v>
      </c>
      <c r="CR2244" s="16">
        <v>66</v>
      </c>
      <c r="CT2244" s="16" t="s">
        <v>225</v>
      </c>
    </row>
    <row r="2245" spans="1:98" s="16" customFormat="1" outlineLevel="1" x14ac:dyDescent="0.25">
      <c r="A2245" s="107"/>
      <c r="B2245" s="111"/>
      <c r="C2245" s="107"/>
      <c r="D2245" s="107"/>
      <c r="E2245" s="109" t="s">
        <v>561</v>
      </c>
      <c r="F2245" s="107"/>
      <c r="G2245" s="107"/>
      <c r="H2245" s="110">
        <f>SUBTOTAL(9,H2244:H2244)</f>
        <v>15</v>
      </c>
      <c r="I2245" s="110">
        <f>SUBTOTAL(9,I2244:I2244)</f>
        <v>15</v>
      </c>
      <c r="J2245" s="110">
        <f>SUBTOTAL(9,J2244:J2244)</f>
        <v>22.5</v>
      </c>
      <c r="K2245" s="110"/>
      <c r="L2245" s="107"/>
    </row>
    <row r="2246" spans="1:98" s="16" customFormat="1" outlineLevel="2" x14ac:dyDescent="0.25">
      <c r="A2246" s="5">
        <v>25436</v>
      </c>
      <c r="B2246" s="105" t="s">
        <v>384</v>
      </c>
      <c r="C2246" s="5" t="s">
        <v>51</v>
      </c>
      <c r="D2246" s="5" t="s">
        <v>42</v>
      </c>
      <c r="E2246" s="5" t="s">
        <v>54</v>
      </c>
      <c r="F2246" s="5">
        <v>2020</v>
      </c>
      <c r="G2246" s="5" t="s">
        <v>3</v>
      </c>
      <c r="H2246" s="6">
        <v>25</v>
      </c>
      <c r="I2246" s="6">
        <v>24</v>
      </c>
      <c r="J2246" s="6">
        <v>288</v>
      </c>
      <c r="K2246" s="6">
        <v>12</v>
      </c>
      <c r="L2246" s="5" t="s">
        <v>4</v>
      </c>
      <c r="CK2246" s="16">
        <v>82</v>
      </c>
      <c r="CN2246" s="16">
        <v>82</v>
      </c>
      <c r="CO2246" s="16">
        <v>77</v>
      </c>
      <c r="CP2246" s="16">
        <v>5</v>
      </c>
      <c r="CR2246" s="16">
        <v>82</v>
      </c>
      <c r="CT2246" s="16" t="s">
        <v>225</v>
      </c>
    </row>
    <row r="2247" spans="1:98" s="16" customFormat="1" outlineLevel="2" x14ac:dyDescent="0.25">
      <c r="A2247" s="1">
        <v>25436</v>
      </c>
      <c r="B2247" s="73" t="s">
        <v>384</v>
      </c>
      <c r="C2247" s="1" t="s">
        <v>51</v>
      </c>
      <c r="D2247" s="1" t="s">
        <v>42</v>
      </c>
      <c r="E2247" s="1" t="s">
        <v>54</v>
      </c>
      <c r="F2247" s="1">
        <v>2020</v>
      </c>
      <c r="G2247" s="1" t="s">
        <v>11</v>
      </c>
      <c r="H2247" s="3">
        <v>20</v>
      </c>
      <c r="I2247" s="3">
        <v>20</v>
      </c>
      <c r="J2247" s="3">
        <v>240</v>
      </c>
      <c r="K2247" s="3">
        <v>12</v>
      </c>
      <c r="L2247" s="1" t="s">
        <v>4</v>
      </c>
      <c r="CK2247" s="16">
        <v>119</v>
      </c>
      <c r="CN2247" s="16">
        <v>119</v>
      </c>
      <c r="CO2247" s="16">
        <v>119</v>
      </c>
      <c r="CR2247" s="16">
        <v>119</v>
      </c>
      <c r="CT2247" s="16" t="s">
        <v>225</v>
      </c>
    </row>
    <row r="2248" spans="1:98" s="16" customFormat="1" outlineLevel="2" x14ac:dyDescent="0.25">
      <c r="A2248" s="1">
        <v>25524</v>
      </c>
      <c r="B2248" s="74" t="s">
        <v>395</v>
      </c>
      <c r="C2248" s="1" t="s">
        <v>165</v>
      </c>
      <c r="D2248" s="1" t="s">
        <v>42</v>
      </c>
      <c r="E2248" s="1" t="s">
        <v>54</v>
      </c>
      <c r="F2248" s="1">
        <v>2020</v>
      </c>
      <c r="G2248" s="1" t="s">
        <v>11</v>
      </c>
      <c r="H2248" s="3">
        <v>5</v>
      </c>
      <c r="I2248" s="3">
        <v>5</v>
      </c>
      <c r="J2248" s="3">
        <v>50</v>
      </c>
      <c r="K2248" s="3">
        <v>10</v>
      </c>
      <c r="L2248" s="1" t="s">
        <v>4</v>
      </c>
      <c r="CK2248" s="16">
        <v>138</v>
      </c>
      <c r="CN2248" s="16">
        <v>138</v>
      </c>
      <c r="CO2248" s="16">
        <v>138</v>
      </c>
      <c r="CR2248" s="16">
        <v>138</v>
      </c>
      <c r="CT2248" s="16" t="s">
        <v>225</v>
      </c>
    </row>
    <row r="2249" spans="1:98" s="16" customFormat="1" outlineLevel="2" x14ac:dyDescent="0.25">
      <c r="A2249" s="1">
        <v>25524</v>
      </c>
      <c r="B2249" s="74" t="s">
        <v>395</v>
      </c>
      <c r="C2249" s="1" t="s">
        <v>165</v>
      </c>
      <c r="D2249" s="1" t="s">
        <v>42</v>
      </c>
      <c r="E2249" s="1" t="s">
        <v>54</v>
      </c>
      <c r="F2249" s="1">
        <v>2020</v>
      </c>
      <c r="G2249" s="1" t="s">
        <v>3</v>
      </c>
      <c r="H2249" s="3">
        <v>0</v>
      </c>
      <c r="I2249" s="3">
        <v>0</v>
      </c>
      <c r="J2249" s="3">
        <v>0</v>
      </c>
      <c r="K2249" s="3">
        <v>0</v>
      </c>
      <c r="L2249" s="1" t="s">
        <v>4</v>
      </c>
      <c r="CK2249" s="16">
        <v>59</v>
      </c>
      <c r="CN2249" s="16">
        <v>59</v>
      </c>
      <c r="CO2249" s="16">
        <v>59</v>
      </c>
      <c r="CR2249" s="16">
        <v>59</v>
      </c>
      <c r="CT2249" s="16" t="s">
        <v>225</v>
      </c>
    </row>
    <row r="2250" spans="1:98" s="16" customFormat="1" outlineLevel="1" x14ac:dyDescent="0.25">
      <c r="A2250" s="107"/>
      <c r="B2250" s="108"/>
      <c r="C2250" s="107"/>
      <c r="D2250" s="107"/>
      <c r="E2250" s="109" t="s">
        <v>562</v>
      </c>
      <c r="F2250" s="107"/>
      <c r="G2250" s="107"/>
      <c r="H2250" s="110">
        <f>SUBTOTAL(9,H2246:H2249)</f>
        <v>50</v>
      </c>
      <c r="I2250" s="110">
        <f>SUBTOTAL(9,I2246:I2249)</f>
        <v>49</v>
      </c>
      <c r="J2250" s="110">
        <f>SUBTOTAL(9,J2246:J2249)</f>
        <v>578</v>
      </c>
      <c r="K2250" s="110"/>
      <c r="L2250" s="107"/>
    </row>
    <row r="2251" spans="1:98" s="16" customFormat="1" x14ac:dyDescent="0.25">
      <c r="A2251" s="107"/>
      <c r="B2251" s="108"/>
      <c r="C2251" s="107"/>
      <c r="D2251" s="107"/>
      <c r="E2251" s="109" t="s">
        <v>362</v>
      </c>
      <c r="F2251" s="107"/>
      <c r="G2251" s="107"/>
      <c r="H2251" s="110">
        <f>SUBTOTAL(9,H5:H2249)</f>
        <v>274124.91599999991</v>
      </c>
      <c r="I2251" s="110">
        <f>SUBTOTAL(9,I5:I2249)</f>
        <v>253795.83599999986</v>
      </c>
      <c r="J2251" s="110">
        <f>SUBTOTAL(9,J5:J2249)</f>
        <v>3038830.3976891222</v>
      </c>
      <c r="K2251" s="110"/>
      <c r="L2251" s="107"/>
    </row>
    <row r="2252" spans="1:98" s="16" customFormat="1" x14ac:dyDescent="0.25">
      <c r="B2252" s="16" t="s">
        <v>357</v>
      </c>
      <c r="C2252" s="16" t="s">
        <v>357</v>
      </c>
      <c r="H2252" s="17">
        <f>SUM(H5:H2249)</f>
        <v>548199.83200000029</v>
      </c>
      <c r="I2252" s="17">
        <f>SUM(I5:I2249)</f>
        <v>507542.67199999996</v>
      </c>
      <c r="J2252" s="17">
        <f>SUM(J5:J2249)</f>
        <v>6077082.7953782398</v>
      </c>
      <c r="K2252" s="17"/>
    </row>
  </sheetData>
  <autoFilter ref="A4:L2252" xr:uid="{00000000-0009-0000-0000-000006000000}"/>
  <sortState ref="A5:L2119">
    <sortCondition ref="E5:E2119"/>
    <sortCondition ref="B5:B2119"/>
    <sortCondition ref="C5:C2119"/>
  </sortState>
  <mergeCells count="2">
    <mergeCell ref="B1:I1"/>
    <mergeCell ref="B2:I2"/>
  </mergeCells>
  <hyperlinks>
    <hyperlink ref="A1" location="'PRESENTACION '!A1" display="REGRESAR" xr:uid="{00000000-0004-0000-0600-000000000000}"/>
  </hyperlinks>
  <pageMargins left="0.7" right="0.7" top="0.75" bottom="0.75" header="0.3" footer="0.3"/>
  <pageSetup paperSize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T2236"/>
  <sheetViews>
    <sheetView workbookViewId="0">
      <selection activeCell="A1582" sqref="A1582:XFD1582"/>
    </sheetView>
  </sheetViews>
  <sheetFormatPr baseColWidth="10" defaultRowHeight="15" outlineLevelRow="2" x14ac:dyDescent="0.25"/>
  <cols>
    <col min="1" max="1" width="17.42578125" customWidth="1"/>
    <col min="2" max="2" width="22.85546875" customWidth="1"/>
    <col min="3" max="3" width="19.85546875" customWidth="1"/>
    <col min="4" max="4" width="18.7109375" bestFit="1" customWidth="1"/>
    <col min="5" max="5" width="29.7109375" customWidth="1"/>
    <col min="8" max="9" width="11.42578125" style="4"/>
    <col min="10" max="10" width="14.140625" style="4" customWidth="1"/>
    <col min="11" max="11" width="14" style="4" customWidth="1"/>
    <col min="12" max="12" width="16.5703125" customWidth="1"/>
  </cols>
  <sheetData>
    <row r="1" spans="1:15" ht="21.75" thickBot="1" x14ac:dyDescent="0.3">
      <c r="A1" s="103" t="s">
        <v>424</v>
      </c>
      <c r="B1" s="235" t="s">
        <v>425</v>
      </c>
      <c r="C1" s="236"/>
      <c r="D1" s="236"/>
      <c r="E1" s="236"/>
      <c r="F1" s="236"/>
      <c r="G1" s="236"/>
      <c r="H1" s="236"/>
      <c r="I1" s="236"/>
      <c r="J1"/>
      <c r="K1"/>
      <c r="O1" s="102"/>
    </row>
    <row r="2" spans="1:15" ht="21" x14ac:dyDescent="0.25">
      <c r="B2" s="237" t="s">
        <v>679</v>
      </c>
      <c r="C2" s="237"/>
      <c r="D2" s="237"/>
      <c r="E2" s="237"/>
      <c r="F2" s="237"/>
      <c r="G2" s="237"/>
      <c r="H2" s="237"/>
      <c r="I2" s="237"/>
      <c r="J2"/>
      <c r="K2"/>
      <c r="O2" s="102"/>
    </row>
    <row r="3" spans="1:15" ht="15.75" thickBot="1" x14ac:dyDescent="0.3"/>
    <row r="4" spans="1:15" s="2" customFormat="1" ht="45.75" thickBot="1" x14ac:dyDescent="0.3">
      <c r="A4" s="119" t="s">
        <v>322</v>
      </c>
      <c r="B4" s="120" t="s">
        <v>382</v>
      </c>
      <c r="C4" s="121" t="s">
        <v>323</v>
      </c>
      <c r="D4" s="121" t="s">
        <v>324</v>
      </c>
      <c r="E4" s="121" t="s">
        <v>325</v>
      </c>
      <c r="F4" s="121" t="s">
        <v>326</v>
      </c>
      <c r="G4" s="121" t="s">
        <v>327</v>
      </c>
      <c r="H4" s="122" t="s">
        <v>328</v>
      </c>
      <c r="I4" s="122" t="s">
        <v>329</v>
      </c>
      <c r="J4" s="122" t="s">
        <v>330</v>
      </c>
      <c r="K4" s="122" t="s">
        <v>331</v>
      </c>
      <c r="L4" s="123" t="s">
        <v>332</v>
      </c>
    </row>
    <row r="5" spans="1:15" outlineLevel="2" x14ac:dyDescent="0.25">
      <c r="A5" s="112">
        <v>25183</v>
      </c>
      <c r="B5" s="117" t="s">
        <v>384</v>
      </c>
      <c r="C5" s="112" t="s">
        <v>169</v>
      </c>
      <c r="D5" s="112" t="s">
        <v>19</v>
      </c>
      <c r="E5" s="112" t="s">
        <v>20</v>
      </c>
      <c r="F5" s="112">
        <v>2020</v>
      </c>
      <c r="G5" s="112" t="s">
        <v>11</v>
      </c>
      <c r="H5" s="118">
        <v>2642</v>
      </c>
      <c r="I5" s="118">
        <v>2560</v>
      </c>
      <c r="J5" s="118">
        <v>70400</v>
      </c>
      <c r="K5" s="118">
        <v>27.5</v>
      </c>
      <c r="L5" s="112" t="s">
        <v>4</v>
      </c>
    </row>
    <row r="6" spans="1:15" outlineLevel="2" x14ac:dyDescent="0.25">
      <c r="A6" s="114">
        <v>25183</v>
      </c>
      <c r="B6" s="117" t="s">
        <v>384</v>
      </c>
      <c r="C6" s="114" t="s">
        <v>169</v>
      </c>
      <c r="D6" s="114" t="s">
        <v>19</v>
      </c>
      <c r="E6" s="114" t="s">
        <v>20</v>
      </c>
      <c r="F6" s="114">
        <v>2020</v>
      </c>
      <c r="G6" s="114" t="s">
        <v>3</v>
      </c>
      <c r="H6" s="20">
        <v>1505</v>
      </c>
      <c r="I6" s="20">
        <v>1500</v>
      </c>
      <c r="J6" s="20">
        <v>42000</v>
      </c>
      <c r="K6" s="20">
        <v>28</v>
      </c>
      <c r="L6" s="114" t="s">
        <v>4</v>
      </c>
    </row>
    <row r="7" spans="1:15" outlineLevel="2" x14ac:dyDescent="0.25">
      <c r="A7" s="114">
        <v>25183</v>
      </c>
      <c r="B7" s="117" t="s">
        <v>384</v>
      </c>
      <c r="C7" s="114" t="s">
        <v>169</v>
      </c>
      <c r="D7" s="114" t="s">
        <v>138</v>
      </c>
      <c r="E7" s="114" t="s">
        <v>139</v>
      </c>
      <c r="F7" s="114">
        <v>2020</v>
      </c>
      <c r="G7" s="114" t="s">
        <v>3</v>
      </c>
      <c r="H7" s="20">
        <v>550</v>
      </c>
      <c r="I7" s="20">
        <v>550</v>
      </c>
      <c r="J7" s="20">
        <v>1650</v>
      </c>
      <c r="K7" s="20">
        <v>3</v>
      </c>
      <c r="L7" s="114" t="s">
        <v>4</v>
      </c>
    </row>
    <row r="8" spans="1:15" outlineLevel="2" x14ac:dyDescent="0.25">
      <c r="A8" s="114">
        <v>25183</v>
      </c>
      <c r="B8" s="117" t="s">
        <v>384</v>
      </c>
      <c r="C8" s="114" t="s">
        <v>169</v>
      </c>
      <c r="D8" s="114" t="s">
        <v>138</v>
      </c>
      <c r="E8" s="114" t="s">
        <v>139</v>
      </c>
      <c r="F8" s="114">
        <v>2020</v>
      </c>
      <c r="G8" s="114" t="s">
        <v>11</v>
      </c>
      <c r="H8" s="20">
        <v>535</v>
      </c>
      <c r="I8" s="20">
        <v>528</v>
      </c>
      <c r="J8" s="20">
        <v>1584</v>
      </c>
      <c r="K8" s="20">
        <v>3</v>
      </c>
      <c r="L8" s="114" t="s">
        <v>4</v>
      </c>
    </row>
    <row r="9" spans="1:15" outlineLevel="2" x14ac:dyDescent="0.25">
      <c r="A9" s="114">
        <v>25183</v>
      </c>
      <c r="B9" s="117" t="s">
        <v>384</v>
      </c>
      <c r="C9" s="114" t="s">
        <v>169</v>
      </c>
      <c r="D9" s="114" t="s">
        <v>5</v>
      </c>
      <c r="E9" s="114" t="s">
        <v>6</v>
      </c>
      <c r="F9" s="114">
        <v>2020</v>
      </c>
      <c r="G9" s="114" t="s">
        <v>3</v>
      </c>
      <c r="H9" s="20">
        <v>225</v>
      </c>
      <c r="I9" s="20">
        <v>220</v>
      </c>
      <c r="J9" s="20">
        <v>719.62616822429902</v>
      </c>
      <c r="K9" s="20">
        <v>3.2710280373831799</v>
      </c>
      <c r="L9" s="114" t="s">
        <v>4</v>
      </c>
    </row>
    <row r="10" spans="1:15" outlineLevel="2" x14ac:dyDescent="0.25">
      <c r="A10" s="114">
        <v>25183</v>
      </c>
      <c r="B10" s="117" t="s">
        <v>384</v>
      </c>
      <c r="C10" s="114" t="s">
        <v>169</v>
      </c>
      <c r="D10" s="114" t="s">
        <v>5</v>
      </c>
      <c r="E10" s="114" t="s">
        <v>6</v>
      </c>
      <c r="F10" s="114">
        <v>2020</v>
      </c>
      <c r="G10" s="114" t="s">
        <v>11</v>
      </c>
      <c r="H10" s="20">
        <v>181</v>
      </c>
      <c r="I10" s="20">
        <v>172</v>
      </c>
      <c r="J10" s="20">
        <v>562.61682242990651</v>
      </c>
      <c r="K10" s="20">
        <v>3.2710280373831799</v>
      </c>
      <c r="L10" s="114" t="s">
        <v>4</v>
      </c>
    </row>
    <row r="11" spans="1:15" outlineLevel="2" x14ac:dyDescent="0.25">
      <c r="A11" s="114">
        <v>25183</v>
      </c>
      <c r="B11" s="117" t="s">
        <v>384</v>
      </c>
      <c r="C11" s="114" t="s">
        <v>169</v>
      </c>
      <c r="D11" s="114" t="s">
        <v>19</v>
      </c>
      <c r="E11" s="114" t="s">
        <v>24</v>
      </c>
      <c r="F11" s="114">
        <v>2020</v>
      </c>
      <c r="G11" s="114" t="s">
        <v>11</v>
      </c>
      <c r="H11" s="20">
        <v>154</v>
      </c>
      <c r="I11" s="20">
        <v>147</v>
      </c>
      <c r="J11" s="20">
        <v>2352</v>
      </c>
      <c r="K11" s="20">
        <v>16</v>
      </c>
      <c r="L11" s="114" t="s">
        <v>4</v>
      </c>
    </row>
    <row r="12" spans="1:15" outlineLevel="2" x14ac:dyDescent="0.25">
      <c r="A12" s="114">
        <v>25183</v>
      </c>
      <c r="B12" s="117" t="s">
        <v>384</v>
      </c>
      <c r="C12" s="114" t="s">
        <v>169</v>
      </c>
      <c r="D12" s="114" t="s">
        <v>19</v>
      </c>
      <c r="E12" s="114" t="s">
        <v>24</v>
      </c>
      <c r="F12" s="114">
        <v>2020</v>
      </c>
      <c r="G12" s="114" t="s">
        <v>3</v>
      </c>
      <c r="H12" s="20">
        <v>150</v>
      </c>
      <c r="I12" s="20">
        <v>143</v>
      </c>
      <c r="J12" s="20">
        <v>1859</v>
      </c>
      <c r="K12" s="20">
        <v>13</v>
      </c>
      <c r="L12" s="114" t="s">
        <v>4</v>
      </c>
    </row>
    <row r="13" spans="1:15" outlineLevel="2" x14ac:dyDescent="0.25">
      <c r="A13" s="114">
        <v>25183</v>
      </c>
      <c r="B13" s="117" t="s">
        <v>384</v>
      </c>
      <c r="C13" s="114" t="s">
        <v>169</v>
      </c>
      <c r="D13" s="114" t="s">
        <v>122</v>
      </c>
      <c r="E13" s="114" t="s">
        <v>123</v>
      </c>
      <c r="F13" s="114">
        <v>2020</v>
      </c>
      <c r="G13" s="114" t="s">
        <v>3</v>
      </c>
      <c r="H13" s="20">
        <v>69</v>
      </c>
      <c r="I13" s="20">
        <v>60</v>
      </c>
      <c r="J13" s="20">
        <v>146.01769911504425</v>
      </c>
      <c r="K13" s="20">
        <v>2.4336283185840699</v>
      </c>
      <c r="L13" s="114" t="s">
        <v>4</v>
      </c>
    </row>
    <row r="14" spans="1:15" outlineLevel="2" x14ac:dyDescent="0.25">
      <c r="A14" s="114">
        <v>25183</v>
      </c>
      <c r="B14" s="117" t="s">
        <v>384</v>
      </c>
      <c r="C14" s="114" t="s">
        <v>169</v>
      </c>
      <c r="D14" s="114" t="s">
        <v>17</v>
      </c>
      <c r="E14" s="114" t="s">
        <v>18</v>
      </c>
      <c r="F14" s="114">
        <v>2020</v>
      </c>
      <c r="G14" s="114" t="s">
        <v>3</v>
      </c>
      <c r="H14" s="20">
        <v>35</v>
      </c>
      <c r="I14" s="20">
        <v>32</v>
      </c>
      <c r="J14" s="20">
        <v>800</v>
      </c>
      <c r="K14" s="20">
        <v>25</v>
      </c>
      <c r="L14" s="114" t="s">
        <v>4</v>
      </c>
    </row>
    <row r="15" spans="1:15" outlineLevel="2" x14ac:dyDescent="0.25">
      <c r="A15" s="114">
        <v>25183</v>
      </c>
      <c r="B15" s="117" t="s">
        <v>384</v>
      </c>
      <c r="C15" s="114" t="s">
        <v>169</v>
      </c>
      <c r="D15" s="114" t="s">
        <v>122</v>
      </c>
      <c r="E15" s="114" t="s">
        <v>123</v>
      </c>
      <c r="F15" s="114">
        <v>2020</v>
      </c>
      <c r="G15" s="114" t="s">
        <v>11</v>
      </c>
      <c r="H15" s="20">
        <v>18</v>
      </c>
      <c r="I15" s="20">
        <v>16</v>
      </c>
      <c r="J15" s="20">
        <v>42.477876106194692</v>
      </c>
      <c r="K15" s="20">
        <v>2.65486725663717</v>
      </c>
      <c r="L15" s="114" t="s">
        <v>4</v>
      </c>
    </row>
    <row r="16" spans="1:15" outlineLevel="2" x14ac:dyDescent="0.25">
      <c r="A16" s="114">
        <v>25183</v>
      </c>
      <c r="B16" s="117" t="s">
        <v>384</v>
      </c>
      <c r="C16" s="114" t="s">
        <v>169</v>
      </c>
      <c r="D16" s="114" t="s">
        <v>17</v>
      </c>
      <c r="E16" s="114" t="s">
        <v>18</v>
      </c>
      <c r="F16" s="114">
        <v>2020</v>
      </c>
      <c r="G16" s="114" t="s">
        <v>11</v>
      </c>
      <c r="H16" s="20">
        <v>10</v>
      </c>
      <c r="I16" s="20">
        <v>9</v>
      </c>
      <c r="J16" s="20">
        <v>252</v>
      </c>
      <c r="K16" s="20">
        <v>28</v>
      </c>
      <c r="L16" s="114" t="s">
        <v>4</v>
      </c>
    </row>
    <row r="17" spans="1:12" outlineLevel="2" x14ac:dyDescent="0.25">
      <c r="A17" s="114">
        <v>25183</v>
      </c>
      <c r="B17" s="117" t="s">
        <v>384</v>
      </c>
      <c r="C17" s="114" t="s">
        <v>169</v>
      </c>
      <c r="D17" s="114" t="s">
        <v>238</v>
      </c>
      <c r="E17" s="114" t="s">
        <v>239</v>
      </c>
      <c r="F17" s="114">
        <v>2020</v>
      </c>
      <c r="G17" s="114" t="s">
        <v>225</v>
      </c>
      <c r="H17" s="20">
        <v>179.5</v>
      </c>
      <c r="I17" s="20">
        <v>143.5</v>
      </c>
      <c r="J17" s="20">
        <v>8265.6</v>
      </c>
      <c r="K17" s="20">
        <v>57.6</v>
      </c>
      <c r="L17" s="114" t="s">
        <v>50</v>
      </c>
    </row>
    <row r="18" spans="1:12" outlineLevel="2" x14ac:dyDescent="0.25">
      <c r="A18" s="114">
        <v>25183</v>
      </c>
      <c r="B18" s="117" t="s">
        <v>384</v>
      </c>
      <c r="C18" s="114" t="s">
        <v>169</v>
      </c>
      <c r="D18" s="114" t="s">
        <v>276</v>
      </c>
      <c r="E18" s="114" t="s">
        <v>277</v>
      </c>
      <c r="F18" s="114">
        <v>2020</v>
      </c>
      <c r="G18" s="114" t="s">
        <v>225</v>
      </c>
      <c r="H18" s="20">
        <v>19</v>
      </c>
      <c r="I18" s="20">
        <v>10</v>
      </c>
      <c r="J18" s="20">
        <v>130</v>
      </c>
      <c r="K18" s="20">
        <v>13</v>
      </c>
      <c r="L18" s="114" t="s">
        <v>50</v>
      </c>
    </row>
    <row r="19" spans="1:12" outlineLevel="1" x14ac:dyDescent="0.25">
      <c r="A19" s="124"/>
      <c r="B19" s="125"/>
      <c r="C19" s="126" t="s">
        <v>563</v>
      </c>
      <c r="D19" s="124"/>
      <c r="E19" s="124"/>
      <c r="F19" s="124"/>
      <c r="G19" s="124"/>
      <c r="H19" s="127">
        <f>SUBTOTAL(9,H5:H18)</f>
        <v>6272.5</v>
      </c>
      <c r="I19" s="127">
        <f>SUBTOTAL(9,I5:I18)</f>
        <v>6090.5</v>
      </c>
      <c r="J19" s="127">
        <f>SUBTOTAL(9,J5:J18)</f>
        <v>130763.33856587546</v>
      </c>
      <c r="K19" s="127"/>
      <c r="L19" s="124">
        <f>SUBTOTAL(9,L5:L18)</f>
        <v>0</v>
      </c>
    </row>
    <row r="20" spans="1:12" outlineLevel="2" x14ac:dyDescent="0.25">
      <c r="A20" s="112">
        <v>25426</v>
      </c>
      <c r="B20" s="116" t="s">
        <v>384</v>
      </c>
      <c r="C20" s="112" t="s">
        <v>145</v>
      </c>
      <c r="D20" s="112" t="s">
        <v>19</v>
      </c>
      <c r="E20" s="112" t="s">
        <v>20</v>
      </c>
      <c r="F20" s="112">
        <v>2020</v>
      </c>
      <c r="G20" s="112" t="s">
        <v>3</v>
      </c>
      <c r="H20" s="118">
        <v>300</v>
      </c>
      <c r="I20" s="118">
        <v>300</v>
      </c>
      <c r="J20" s="118">
        <v>4500</v>
      </c>
      <c r="K20" s="118">
        <v>15</v>
      </c>
      <c r="L20" s="112" t="s">
        <v>4</v>
      </c>
    </row>
    <row r="21" spans="1:12" outlineLevel="2" x14ac:dyDescent="0.25">
      <c r="A21" s="114">
        <v>25426</v>
      </c>
      <c r="B21" s="117" t="s">
        <v>384</v>
      </c>
      <c r="C21" s="114" t="s">
        <v>145</v>
      </c>
      <c r="D21" s="114" t="s">
        <v>29</v>
      </c>
      <c r="E21" s="114" t="s">
        <v>30</v>
      </c>
      <c r="F21" s="114">
        <v>2020</v>
      </c>
      <c r="G21" s="114" t="s">
        <v>3</v>
      </c>
      <c r="H21" s="20">
        <v>190</v>
      </c>
      <c r="I21" s="20">
        <v>190</v>
      </c>
      <c r="J21" s="20">
        <v>4300</v>
      </c>
      <c r="K21" s="20">
        <v>22.6315789473684</v>
      </c>
      <c r="L21" s="114" t="s">
        <v>4</v>
      </c>
    </row>
    <row r="22" spans="1:12" outlineLevel="2" x14ac:dyDescent="0.25">
      <c r="A22" s="114">
        <v>25426</v>
      </c>
      <c r="B22" s="117" t="s">
        <v>384</v>
      </c>
      <c r="C22" s="114" t="s">
        <v>145</v>
      </c>
      <c r="D22" s="114" t="s">
        <v>29</v>
      </c>
      <c r="E22" s="114" t="s">
        <v>30</v>
      </c>
      <c r="F22" s="114">
        <v>2020</v>
      </c>
      <c r="G22" s="114" t="s">
        <v>11</v>
      </c>
      <c r="H22" s="20">
        <v>180</v>
      </c>
      <c r="I22" s="20">
        <v>180</v>
      </c>
      <c r="J22" s="20">
        <v>4200</v>
      </c>
      <c r="K22" s="20">
        <v>23.3333333333333</v>
      </c>
      <c r="L22" s="114" t="s">
        <v>4</v>
      </c>
    </row>
    <row r="23" spans="1:12" outlineLevel="2" x14ac:dyDescent="0.25">
      <c r="A23" s="114">
        <v>25426</v>
      </c>
      <c r="B23" s="117" t="s">
        <v>384</v>
      </c>
      <c r="C23" s="114" t="s">
        <v>145</v>
      </c>
      <c r="D23" s="114" t="s">
        <v>19</v>
      </c>
      <c r="E23" s="114" t="s">
        <v>20</v>
      </c>
      <c r="F23" s="114">
        <v>2020</v>
      </c>
      <c r="G23" s="114" t="s">
        <v>11</v>
      </c>
      <c r="H23" s="20">
        <v>170</v>
      </c>
      <c r="I23" s="20">
        <v>170</v>
      </c>
      <c r="J23" s="20">
        <v>2516</v>
      </c>
      <c r="K23" s="20">
        <v>14.8</v>
      </c>
      <c r="L23" s="114" t="s">
        <v>4</v>
      </c>
    </row>
    <row r="24" spans="1:12" outlineLevel="2" x14ac:dyDescent="0.25">
      <c r="A24" s="114">
        <v>25426</v>
      </c>
      <c r="B24" s="117" t="s">
        <v>384</v>
      </c>
      <c r="C24" s="114" t="s">
        <v>145</v>
      </c>
      <c r="D24" s="114" t="s">
        <v>19</v>
      </c>
      <c r="E24" s="114" t="s">
        <v>24</v>
      </c>
      <c r="F24" s="114">
        <v>2020</v>
      </c>
      <c r="G24" s="114" t="s">
        <v>3</v>
      </c>
      <c r="H24" s="20">
        <v>35</v>
      </c>
      <c r="I24" s="20">
        <v>35</v>
      </c>
      <c r="J24" s="20">
        <v>316</v>
      </c>
      <c r="K24" s="20">
        <v>9.0285714285714302</v>
      </c>
      <c r="L24" s="114" t="s">
        <v>4</v>
      </c>
    </row>
    <row r="25" spans="1:12" outlineLevel="2" x14ac:dyDescent="0.25">
      <c r="A25" s="114">
        <v>25426</v>
      </c>
      <c r="B25" s="117" t="s">
        <v>384</v>
      </c>
      <c r="C25" s="114" t="s">
        <v>145</v>
      </c>
      <c r="D25" s="114" t="s">
        <v>7</v>
      </c>
      <c r="E25" s="114" t="s">
        <v>8</v>
      </c>
      <c r="F25" s="114">
        <v>2020</v>
      </c>
      <c r="G25" s="114" t="s">
        <v>11</v>
      </c>
      <c r="H25" s="20">
        <v>25</v>
      </c>
      <c r="I25" s="20">
        <v>20</v>
      </c>
      <c r="J25" s="20">
        <v>52.447552447552454</v>
      </c>
      <c r="K25" s="20">
        <v>2.6223776223776198</v>
      </c>
      <c r="L25" s="114" t="s">
        <v>4</v>
      </c>
    </row>
    <row r="26" spans="1:12" outlineLevel="2" x14ac:dyDescent="0.25">
      <c r="A26" s="114">
        <v>25426</v>
      </c>
      <c r="B26" s="117" t="s">
        <v>384</v>
      </c>
      <c r="C26" s="114" t="s">
        <v>145</v>
      </c>
      <c r="D26" s="114" t="s">
        <v>19</v>
      </c>
      <c r="E26" s="114" t="s">
        <v>24</v>
      </c>
      <c r="F26" s="114">
        <v>2020</v>
      </c>
      <c r="G26" s="114" t="s">
        <v>11</v>
      </c>
      <c r="H26" s="20">
        <v>22</v>
      </c>
      <c r="I26" s="20">
        <v>22</v>
      </c>
      <c r="J26" s="20">
        <v>186</v>
      </c>
      <c r="K26" s="20">
        <v>8.4545454545454604</v>
      </c>
      <c r="L26" s="114" t="s">
        <v>4</v>
      </c>
    </row>
    <row r="27" spans="1:12" outlineLevel="2" x14ac:dyDescent="0.25">
      <c r="A27" s="114">
        <v>25426</v>
      </c>
      <c r="B27" s="117" t="s">
        <v>384</v>
      </c>
      <c r="C27" s="114" t="s">
        <v>145</v>
      </c>
      <c r="D27" s="114" t="s">
        <v>5</v>
      </c>
      <c r="E27" s="114" t="s">
        <v>6</v>
      </c>
      <c r="F27" s="114">
        <v>2020</v>
      </c>
      <c r="G27" s="114" t="s">
        <v>3</v>
      </c>
      <c r="H27" s="20">
        <v>12</v>
      </c>
      <c r="I27" s="20">
        <v>10</v>
      </c>
      <c r="J27" s="20">
        <v>7.009345794392523</v>
      </c>
      <c r="K27" s="20">
        <v>0.70093457943925197</v>
      </c>
      <c r="L27" s="114" t="s">
        <v>4</v>
      </c>
    </row>
    <row r="28" spans="1:12" outlineLevel="2" x14ac:dyDescent="0.25">
      <c r="A28" s="114">
        <v>25426</v>
      </c>
      <c r="B28" s="117" t="s">
        <v>384</v>
      </c>
      <c r="C28" s="114" t="s">
        <v>145</v>
      </c>
      <c r="D28" s="114" t="s">
        <v>52</v>
      </c>
      <c r="E28" s="114" t="s">
        <v>53</v>
      </c>
      <c r="F28" s="114">
        <v>2020</v>
      </c>
      <c r="G28" s="114" t="s">
        <v>11</v>
      </c>
      <c r="H28" s="20">
        <v>6</v>
      </c>
      <c r="I28" s="20">
        <v>6</v>
      </c>
      <c r="J28" s="20">
        <v>90</v>
      </c>
      <c r="K28" s="20">
        <v>15</v>
      </c>
      <c r="L28" s="114" t="s">
        <v>4</v>
      </c>
    </row>
    <row r="29" spans="1:12" outlineLevel="2" x14ac:dyDescent="0.25">
      <c r="A29" s="114">
        <v>25426</v>
      </c>
      <c r="B29" s="117" t="s">
        <v>384</v>
      </c>
      <c r="C29" s="114" t="s">
        <v>145</v>
      </c>
      <c r="D29" s="114" t="s">
        <v>5</v>
      </c>
      <c r="E29" s="114" t="s">
        <v>6</v>
      </c>
      <c r="F29" s="114">
        <v>2020</v>
      </c>
      <c r="G29" s="114" t="s">
        <v>11</v>
      </c>
      <c r="H29" s="20">
        <v>6</v>
      </c>
      <c r="I29" s="20">
        <v>6</v>
      </c>
      <c r="J29" s="20">
        <v>4.2056074766355138</v>
      </c>
      <c r="K29" s="20">
        <v>0.70093457943925197</v>
      </c>
      <c r="L29" s="114" t="s">
        <v>4</v>
      </c>
    </row>
    <row r="30" spans="1:12" outlineLevel="2" x14ac:dyDescent="0.25">
      <c r="A30" s="114">
        <v>25426</v>
      </c>
      <c r="B30" s="117" t="s">
        <v>384</v>
      </c>
      <c r="C30" s="114" t="s">
        <v>145</v>
      </c>
      <c r="D30" s="114" t="s">
        <v>52</v>
      </c>
      <c r="E30" s="114" t="s">
        <v>53</v>
      </c>
      <c r="F30" s="114">
        <v>2020</v>
      </c>
      <c r="G30" s="114" t="s">
        <v>3</v>
      </c>
      <c r="H30" s="20">
        <v>2.5</v>
      </c>
      <c r="I30" s="20">
        <v>2.5</v>
      </c>
      <c r="J30" s="20">
        <v>32</v>
      </c>
      <c r="K30" s="20">
        <v>12.8</v>
      </c>
      <c r="L30" s="114" t="s">
        <v>4</v>
      </c>
    </row>
    <row r="31" spans="1:12" outlineLevel="2" x14ac:dyDescent="0.25">
      <c r="A31" s="114">
        <v>25426</v>
      </c>
      <c r="B31" s="117" t="s">
        <v>384</v>
      </c>
      <c r="C31" s="114" t="s">
        <v>145</v>
      </c>
      <c r="D31" s="114" t="s">
        <v>232</v>
      </c>
      <c r="E31" s="114" t="s">
        <v>233</v>
      </c>
      <c r="F31" s="114">
        <v>2020</v>
      </c>
      <c r="G31" s="114" t="s">
        <v>225</v>
      </c>
      <c r="H31" s="20">
        <v>120</v>
      </c>
      <c r="I31" s="20">
        <v>118</v>
      </c>
      <c r="J31" s="20">
        <v>59.5</v>
      </c>
      <c r="K31" s="20">
        <v>0.50423728813559299</v>
      </c>
      <c r="L31" s="114" t="s">
        <v>50</v>
      </c>
    </row>
    <row r="32" spans="1:12" outlineLevel="2" x14ac:dyDescent="0.25">
      <c r="A32" s="114">
        <v>25426</v>
      </c>
      <c r="B32" s="117" t="s">
        <v>384</v>
      </c>
      <c r="C32" s="114" t="s">
        <v>145</v>
      </c>
      <c r="D32" s="114" t="s">
        <v>240</v>
      </c>
      <c r="E32" s="114" t="s">
        <v>241</v>
      </c>
      <c r="F32" s="114">
        <v>2020</v>
      </c>
      <c r="G32" s="114" t="s">
        <v>225</v>
      </c>
      <c r="H32" s="20">
        <v>41</v>
      </c>
      <c r="I32" s="20">
        <v>41</v>
      </c>
      <c r="J32" s="20">
        <v>500</v>
      </c>
      <c r="K32" s="20">
        <v>12.1951219512195</v>
      </c>
      <c r="L32" s="114" t="s">
        <v>50</v>
      </c>
    </row>
    <row r="33" spans="1:12" outlineLevel="2" x14ac:dyDescent="0.25">
      <c r="A33" s="114">
        <v>25426</v>
      </c>
      <c r="B33" s="117" t="s">
        <v>384</v>
      </c>
      <c r="C33" s="114" t="s">
        <v>145</v>
      </c>
      <c r="D33" s="114" t="s">
        <v>244</v>
      </c>
      <c r="E33" s="114" t="s">
        <v>245</v>
      </c>
      <c r="F33" s="114">
        <v>2020</v>
      </c>
      <c r="G33" s="114" t="s">
        <v>225</v>
      </c>
      <c r="H33" s="20">
        <v>28</v>
      </c>
      <c r="I33" s="20">
        <v>26</v>
      </c>
      <c r="J33" s="20">
        <v>260</v>
      </c>
      <c r="K33" s="20">
        <v>10</v>
      </c>
      <c r="L33" s="114" t="s">
        <v>50</v>
      </c>
    </row>
    <row r="34" spans="1:12" outlineLevel="2" x14ac:dyDescent="0.25">
      <c r="A34" s="114">
        <v>25426</v>
      </c>
      <c r="B34" s="117" t="s">
        <v>384</v>
      </c>
      <c r="C34" s="114" t="s">
        <v>145</v>
      </c>
      <c r="D34" s="114" t="s">
        <v>255</v>
      </c>
      <c r="E34" s="114" t="s">
        <v>338</v>
      </c>
      <c r="F34" s="114">
        <v>2020</v>
      </c>
      <c r="G34" s="114" t="s">
        <v>225</v>
      </c>
      <c r="H34" s="20">
        <v>11.7</v>
      </c>
      <c r="I34" s="20">
        <v>11.7</v>
      </c>
      <c r="J34" s="20">
        <v>180</v>
      </c>
      <c r="K34" s="20">
        <v>15.384615384615399</v>
      </c>
      <c r="L34" s="114" t="s">
        <v>50</v>
      </c>
    </row>
    <row r="35" spans="1:12" outlineLevel="2" x14ac:dyDescent="0.25">
      <c r="A35" s="114">
        <v>25426</v>
      </c>
      <c r="B35" s="117" t="s">
        <v>384</v>
      </c>
      <c r="C35" s="114" t="s">
        <v>145</v>
      </c>
      <c r="D35" s="114" t="s">
        <v>264</v>
      </c>
      <c r="E35" s="114" t="s">
        <v>265</v>
      </c>
      <c r="F35" s="114">
        <v>2020</v>
      </c>
      <c r="G35" s="114" t="s">
        <v>225</v>
      </c>
      <c r="H35" s="20">
        <v>4</v>
      </c>
      <c r="I35" s="20">
        <v>4</v>
      </c>
      <c r="J35" s="20">
        <v>17</v>
      </c>
      <c r="K35" s="20">
        <v>4.25</v>
      </c>
      <c r="L35" s="114" t="s">
        <v>50</v>
      </c>
    </row>
    <row r="36" spans="1:12" outlineLevel="2" x14ac:dyDescent="0.25">
      <c r="A36" s="114">
        <v>25426</v>
      </c>
      <c r="B36" s="117" t="s">
        <v>384</v>
      </c>
      <c r="C36" s="114" t="s">
        <v>145</v>
      </c>
      <c r="D36" s="114" t="s">
        <v>291</v>
      </c>
      <c r="E36" s="114" t="s">
        <v>292</v>
      </c>
      <c r="F36" s="114">
        <v>2020</v>
      </c>
      <c r="G36" s="114" t="s">
        <v>225</v>
      </c>
      <c r="H36" s="20">
        <v>3</v>
      </c>
      <c r="I36" s="20">
        <v>3</v>
      </c>
      <c r="J36" s="20">
        <v>13</v>
      </c>
      <c r="K36" s="20">
        <v>4.3333333333333304</v>
      </c>
      <c r="L36" s="114" t="s">
        <v>50</v>
      </c>
    </row>
    <row r="37" spans="1:12" outlineLevel="2" x14ac:dyDescent="0.25">
      <c r="A37" s="114">
        <v>25426</v>
      </c>
      <c r="B37" s="117" t="s">
        <v>384</v>
      </c>
      <c r="C37" s="114" t="s">
        <v>145</v>
      </c>
      <c r="D37" s="114" t="s">
        <v>274</v>
      </c>
      <c r="E37" s="114" t="s">
        <v>275</v>
      </c>
      <c r="F37" s="114">
        <v>2020</v>
      </c>
      <c r="G37" s="114" t="s">
        <v>225</v>
      </c>
      <c r="H37" s="20">
        <v>3</v>
      </c>
      <c r="I37" s="20">
        <v>3</v>
      </c>
      <c r="J37" s="20">
        <v>17</v>
      </c>
      <c r="K37" s="20">
        <v>5.6666666666666696</v>
      </c>
      <c r="L37" s="114" t="s">
        <v>50</v>
      </c>
    </row>
    <row r="38" spans="1:12" outlineLevel="2" x14ac:dyDescent="0.25">
      <c r="A38" s="114">
        <v>25426</v>
      </c>
      <c r="B38" s="117" t="s">
        <v>384</v>
      </c>
      <c r="C38" s="114" t="s">
        <v>145</v>
      </c>
      <c r="D38" s="114" t="s">
        <v>236</v>
      </c>
      <c r="E38" s="114" t="s">
        <v>237</v>
      </c>
      <c r="F38" s="114">
        <v>2020</v>
      </c>
      <c r="G38" s="114" t="s">
        <v>225</v>
      </c>
      <c r="H38" s="20">
        <v>3</v>
      </c>
      <c r="I38" s="20">
        <v>0</v>
      </c>
      <c r="J38" s="20">
        <v>0</v>
      </c>
      <c r="K38" s="20">
        <v>0</v>
      </c>
      <c r="L38" s="114" t="s">
        <v>50</v>
      </c>
    </row>
    <row r="39" spans="1:12" outlineLevel="2" x14ac:dyDescent="0.25">
      <c r="A39" s="114">
        <v>25426</v>
      </c>
      <c r="B39" s="117" t="s">
        <v>384</v>
      </c>
      <c r="C39" s="114" t="s">
        <v>145</v>
      </c>
      <c r="D39" s="114" t="s">
        <v>266</v>
      </c>
      <c r="E39" s="114" t="s">
        <v>267</v>
      </c>
      <c r="F39" s="114">
        <v>2020</v>
      </c>
      <c r="G39" s="114" t="s">
        <v>225</v>
      </c>
      <c r="H39" s="20">
        <v>1</v>
      </c>
      <c r="I39" s="20">
        <v>0</v>
      </c>
      <c r="J39" s="20">
        <v>0</v>
      </c>
      <c r="K39" s="20">
        <v>0</v>
      </c>
      <c r="L39" s="114" t="s">
        <v>50</v>
      </c>
    </row>
    <row r="40" spans="1:12" outlineLevel="2" x14ac:dyDescent="0.25">
      <c r="A40" s="114">
        <v>25426</v>
      </c>
      <c r="B40" s="117" t="s">
        <v>384</v>
      </c>
      <c r="C40" s="114" t="s">
        <v>145</v>
      </c>
      <c r="D40" s="114" t="s">
        <v>46</v>
      </c>
      <c r="E40" s="114" t="s">
        <v>47</v>
      </c>
      <c r="F40" s="114">
        <v>2020</v>
      </c>
      <c r="G40" s="114" t="s">
        <v>11</v>
      </c>
      <c r="H40" s="20">
        <v>2</v>
      </c>
      <c r="I40" s="20">
        <v>2</v>
      </c>
      <c r="J40" s="20">
        <v>16</v>
      </c>
      <c r="K40" s="20">
        <v>8</v>
      </c>
      <c r="L40" s="114" t="s">
        <v>356</v>
      </c>
    </row>
    <row r="41" spans="1:12" outlineLevel="2" x14ac:dyDescent="0.25">
      <c r="A41" s="114">
        <v>25426</v>
      </c>
      <c r="B41" s="117" t="s">
        <v>384</v>
      </c>
      <c r="C41" s="114" t="s">
        <v>145</v>
      </c>
      <c r="D41" s="114" t="s">
        <v>26</v>
      </c>
      <c r="E41" s="114" t="s">
        <v>27</v>
      </c>
      <c r="F41" s="114">
        <v>2020</v>
      </c>
      <c r="G41" s="114" t="s">
        <v>11</v>
      </c>
      <c r="H41" s="20">
        <v>2</v>
      </c>
      <c r="I41" s="20">
        <v>2</v>
      </c>
      <c r="J41" s="20">
        <v>16</v>
      </c>
      <c r="K41" s="20">
        <v>8</v>
      </c>
      <c r="L41" s="114" t="s">
        <v>356</v>
      </c>
    </row>
    <row r="42" spans="1:12" outlineLevel="2" x14ac:dyDescent="0.25">
      <c r="A42" s="114">
        <v>25426</v>
      </c>
      <c r="B42" s="117" t="s">
        <v>384</v>
      </c>
      <c r="C42" s="114" t="s">
        <v>145</v>
      </c>
      <c r="D42" s="114" t="s">
        <v>46</v>
      </c>
      <c r="E42" s="114" t="s">
        <v>47</v>
      </c>
      <c r="F42" s="114">
        <v>2020</v>
      </c>
      <c r="G42" s="114" t="s">
        <v>3</v>
      </c>
      <c r="H42" s="20">
        <v>1.8</v>
      </c>
      <c r="I42" s="20">
        <v>1.8</v>
      </c>
      <c r="J42" s="20">
        <v>14</v>
      </c>
      <c r="K42" s="20">
        <v>7.7777777777777803</v>
      </c>
      <c r="L42" s="114" t="s">
        <v>356</v>
      </c>
    </row>
    <row r="43" spans="1:12" outlineLevel="2" x14ac:dyDescent="0.25">
      <c r="A43" s="114">
        <v>25426</v>
      </c>
      <c r="B43" s="117" t="s">
        <v>384</v>
      </c>
      <c r="C43" s="114" t="s">
        <v>145</v>
      </c>
      <c r="D43" s="114" t="s">
        <v>26</v>
      </c>
      <c r="E43" s="114" t="s">
        <v>27</v>
      </c>
      <c r="F43" s="114">
        <v>2020</v>
      </c>
      <c r="G43" s="114" t="s">
        <v>3</v>
      </c>
      <c r="H43" s="20">
        <v>1.8</v>
      </c>
      <c r="I43" s="20">
        <v>1.8</v>
      </c>
      <c r="J43" s="20">
        <v>14</v>
      </c>
      <c r="K43" s="20">
        <v>7.7777777777777803</v>
      </c>
      <c r="L43" s="114" t="s">
        <v>356</v>
      </c>
    </row>
    <row r="44" spans="1:12" outlineLevel="1" x14ac:dyDescent="0.25">
      <c r="A44" s="124"/>
      <c r="B44" s="125"/>
      <c r="C44" s="126" t="s">
        <v>564</v>
      </c>
      <c r="D44" s="124"/>
      <c r="E44" s="124"/>
      <c r="F44" s="124"/>
      <c r="G44" s="124"/>
      <c r="H44" s="127">
        <f>SUBTOTAL(9,H20:H43)</f>
        <v>1170.8</v>
      </c>
      <c r="I44" s="127">
        <f>SUBTOTAL(9,I20:I43)</f>
        <v>1155.8</v>
      </c>
      <c r="J44" s="127">
        <f>SUBTOTAL(9,J20:J43)</f>
        <v>17310.162505718581</v>
      </c>
      <c r="K44" s="127"/>
      <c r="L44" s="124">
        <f>SUBTOTAL(9,L20:L43)</f>
        <v>0</v>
      </c>
    </row>
    <row r="45" spans="1:12" outlineLevel="2" x14ac:dyDescent="0.25">
      <c r="A45" s="112">
        <v>25436</v>
      </c>
      <c r="B45" s="116" t="s">
        <v>384</v>
      </c>
      <c r="C45" s="112" t="s">
        <v>51</v>
      </c>
      <c r="D45" s="112" t="s">
        <v>19</v>
      </c>
      <c r="E45" s="112" t="s">
        <v>20</v>
      </c>
      <c r="F45" s="112">
        <v>2020</v>
      </c>
      <c r="G45" s="112" t="s">
        <v>3</v>
      </c>
      <c r="H45" s="118">
        <v>30</v>
      </c>
      <c r="I45" s="118">
        <v>28</v>
      </c>
      <c r="J45" s="118">
        <v>588</v>
      </c>
      <c r="K45" s="118">
        <v>21</v>
      </c>
      <c r="L45" s="112" t="s">
        <v>4</v>
      </c>
    </row>
    <row r="46" spans="1:12" outlineLevel="2" x14ac:dyDescent="0.25">
      <c r="A46" s="114">
        <v>25436</v>
      </c>
      <c r="B46" s="117" t="s">
        <v>384</v>
      </c>
      <c r="C46" s="114" t="s">
        <v>51</v>
      </c>
      <c r="D46" s="114" t="s">
        <v>19</v>
      </c>
      <c r="E46" s="114" t="s">
        <v>20</v>
      </c>
      <c r="F46" s="114">
        <v>2020</v>
      </c>
      <c r="G46" s="114" t="s">
        <v>11</v>
      </c>
      <c r="H46" s="20">
        <v>26</v>
      </c>
      <c r="I46" s="20">
        <v>25</v>
      </c>
      <c r="J46" s="20">
        <v>525</v>
      </c>
      <c r="K46" s="20">
        <v>21</v>
      </c>
      <c r="L46" s="114" t="s">
        <v>4</v>
      </c>
    </row>
    <row r="47" spans="1:12" outlineLevel="2" x14ac:dyDescent="0.25">
      <c r="A47" s="114">
        <v>25436</v>
      </c>
      <c r="B47" s="117" t="s">
        <v>384</v>
      </c>
      <c r="C47" s="114" t="s">
        <v>51</v>
      </c>
      <c r="D47" s="114" t="s">
        <v>42</v>
      </c>
      <c r="E47" s="114" t="s">
        <v>43</v>
      </c>
      <c r="F47" s="114">
        <v>2020</v>
      </c>
      <c r="G47" s="114" t="s">
        <v>3</v>
      </c>
      <c r="H47" s="20">
        <v>25</v>
      </c>
      <c r="I47" s="20">
        <v>24</v>
      </c>
      <c r="J47" s="20">
        <v>288</v>
      </c>
      <c r="K47" s="20">
        <v>12</v>
      </c>
      <c r="L47" s="114" t="s">
        <v>4</v>
      </c>
    </row>
    <row r="48" spans="1:12" outlineLevel="2" x14ac:dyDescent="0.25">
      <c r="A48" s="114">
        <v>25436</v>
      </c>
      <c r="B48" s="117" t="s">
        <v>384</v>
      </c>
      <c r="C48" s="114" t="s">
        <v>51</v>
      </c>
      <c r="D48" s="114" t="s">
        <v>42</v>
      </c>
      <c r="E48" s="114" t="s">
        <v>54</v>
      </c>
      <c r="F48" s="114">
        <v>2020</v>
      </c>
      <c r="G48" s="114" t="s">
        <v>3</v>
      </c>
      <c r="H48" s="20">
        <v>25</v>
      </c>
      <c r="I48" s="20">
        <v>24</v>
      </c>
      <c r="J48" s="20">
        <v>288</v>
      </c>
      <c r="K48" s="20">
        <v>12</v>
      </c>
      <c r="L48" s="114" t="s">
        <v>4</v>
      </c>
    </row>
    <row r="49" spans="1:12" outlineLevel="2" x14ac:dyDescent="0.25">
      <c r="A49" s="114">
        <v>25436</v>
      </c>
      <c r="B49" s="117" t="s">
        <v>384</v>
      </c>
      <c r="C49" s="114" t="s">
        <v>51</v>
      </c>
      <c r="D49" s="114" t="s">
        <v>42</v>
      </c>
      <c r="E49" s="114" t="s">
        <v>43</v>
      </c>
      <c r="F49" s="114">
        <v>2020</v>
      </c>
      <c r="G49" s="114" t="s">
        <v>11</v>
      </c>
      <c r="H49" s="20">
        <v>20</v>
      </c>
      <c r="I49" s="20">
        <v>20</v>
      </c>
      <c r="J49" s="20">
        <v>240</v>
      </c>
      <c r="K49" s="20">
        <v>12</v>
      </c>
      <c r="L49" s="114" t="s">
        <v>4</v>
      </c>
    </row>
    <row r="50" spans="1:12" outlineLevel="2" x14ac:dyDescent="0.25">
      <c r="A50" s="114">
        <v>25436</v>
      </c>
      <c r="B50" s="117" t="s">
        <v>384</v>
      </c>
      <c r="C50" s="114" t="s">
        <v>51</v>
      </c>
      <c r="D50" s="114" t="s">
        <v>42</v>
      </c>
      <c r="E50" s="114" t="s">
        <v>54</v>
      </c>
      <c r="F50" s="114">
        <v>2020</v>
      </c>
      <c r="G50" s="114" t="s">
        <v>11</v>
      </c>
      <c r="H50" s="20">
        <v>20</v>
      </c>
      <c r="I50" s="20">
        <v>20</v>
      </c>
      <c r="J50" s="20">
        <v>240</v>
      </c>
      <c r="K50" s="20">
        <v>12</v>
      </c>
      <c r="L50" s="114" t="s">
        <v>4</v>
      </c>
    </row>
    <row r="51" spans="1:12" outlineLevel="2" x14ac:dyDescent="0.25">
      <c r="A51" s="114">
        <v>25436</v>
      </c>
      <c r="B51" s="117" t="s">
        <v>384</v>
      </c>
      <c r="C51" s="114" t="s">
        <v>51</v>
      </c>
      <c r="D51" s="114" t="s">
        <v>7</v>
      </c>
      <c r="E51" s="114" t="s">
        <v>8</v>
      </c>
      <c r="F51" s="114">
        <v>2020</v>
      </c>
      <c r="G51" s="114" t="s">
        <v>3</v>
      </c>
      <c r="H51" s="20">
        <v>20</v>
      </c>
      <c r="I51" s="20">
        <v>20</v>
      </c>
      <c r="J51" s="20">
        <v>40</v>
      </c>
      <c r="K51" s="20">
        <v>2</v>
      </c>
      <c r="L51" s="114" t="s">
        <v>4</v>
      </c>
    </row>
    <row r="52" spans="1:12" outlineLevel="2" x14ac:dyDescent="0.25">
      <c r="A52" s="114">
        <v>25436</v>
      </c>
      <c r="B52" s="117" t="s">
        <v>384</v>
      </c>
      <c r="C52" s="114" t="s">
        <v>51</v>
      </c>
      <c r="D52" s="114" t="s">
        <v>7</v>
      </c>
      <c r="E52" s="114" t="s">
        <v>8</v>
      </c>
      <c r="F52" s="114">
        <v>2020</v>
      </c>
      <c r="G52" s="114" t="s">
        <v>11</v>
      </c>
      <c r="H52" s="20">
        <v>20</v>
      </c>
      <c r="I52" s="20">
        <v>20</v>
      </c>
      <c r="J52" s="20">
        <v>40</v>
      </c>
      <c r="K52" s="20">
        <v>2</v>
      </c>
      <c r="L52" s="114" t="s">
        <v>4</v>
      </c>
    </row>
    <row r="53" spans="1:12" outlineLevel="2" x14ac:dyDescent="0.25">
      <c r="A53" s="114">
        <v>25436</v>
      </c>
      <c r="B53" s="117" t="s">
        <v>384</v>
      </c>
      <c r="C53" s="114" t="s">
        <v>51</v>
      </c>
      <c r="D53" s="114" t="s">
        <v>1</v>
      </c>
      <c r="E53" s="114" t="s">
        <v>2</v>
      </c>
      <c r="F53" s="114">
        <v>2020</v>
      </c>
      <c r="G53" s="114" t="s">
        <v>3</v>
      </c>
      <c r="H53" s="20">
        <v>20</v>
      </c>
      <c r="I53" s="20">
        <v>19</v>
      </c>
      <c r="J53" s="20">
        <v>10.627118644067798</v>
      </c>
      <c r="K53" s="20">
        <v>0.55932203389830504</v>
      </c>
      <c r="L53" s="114" t="s">
        <v>4</v>
      </c>
    </row>
    <row r="54" spans="1:12" outlineLevel="2" x14ac:dyDescent="0.25">
      <c r="A54" s="114">
        <v>25436</v>
      </c>
      <c r="B54" s="117" t="s">
        <v>384</v>
      </c>
      <c r="C54" s="114" t="s">
        <v>51</v>
      </c>
      <c r="D54" s="114" t="s">
        <v>22</v>
      </c>
      <c r="E54" s="114" t="s">
        <v>23</v>
      </c>
      <c r="F54" s="114">
        <v>2020</v>
      </c>
      <c r="G54" s="114" t="s">
        <v>3</v>
      </c>
      <c r="H54" s="20">
        <v>12</v>
      </c>
      <c r="I54" s="20">
        <v>12</v>
      </c>
      <c r="J54" s="20">
        <v>432</v>
      </c>
      <c r="K54" s="20">
        <v>36</v>
      </c>
      <c r="L54" s="114" t="s">
        <v>4</v>
      </c>
    </row>
    <row r="55" spans="1:12" outlineLevel="2" x14ac:dyDescent="0.25">
      <c r="A55" s="114">
        <v>25436</v>
      </c>
      <c r="B55" s="117" t="s">
        <v>384</v>
      </c>
      <c r="C55" s="114" t="s">
        <v>51</v>
      </c>
      <c r="D55" s="114" t="s">
        <v>5</v>
      </c>
      <c r="E55" s="114" t="s">
        <v>6</v>
      </c>
      <c r="F55" s="114">
        <v>2020</v>
      </c>
      <c r="G55" s="114" t="s">
        <v>3</v>
      </c>
      <c r="H55" s="20">
        <v>10</v>
      </c>
      <c r="I55" s="20">
        <v>10</v>
      </c>
      <c r="J55" s="20">
        <v>9.3457943925233646</v>
      </c>
      <c r="K55" s="20">
        <v>0.934579439252336</v>
      </c>
      <c r="L55" s="114" t="s">
        <v>4</v>
      </c>
    </row>
    <row r="56" spans="1:12" outlineLevel="2" x14ac:dyDescent="0.25">
      <c r="A56" s="114">
        <v>25436</v>
      </c>
      <c r="B56" s="117" t="s">
        <v>384</v>
      </c>
      <c r="C56" s="114" t="s">
        <v>51</v>
      </c>
      <c r="D56" s="114" t="s">
        <v>55</v>
      </c>
      <c r="E56" s="114" t="s">
        <v>56</v>
      </c>
      <c r="F56" s="114">
        <v>2020</v>
      </c>
      <c r="G56" s="114" t="s">
        <v>3</v>
      </c>
      <c r="H56" s="20">
        <v>10</v>
      </c>
      <c r="I56" s="20">
        <v>10</v>
      </c>
      <c r="J56" s="20">
        <v>80</v>
      </c>
      <c r="K56" s="20">
        <v>8</v>
      </c>
      <c r="L56" s="114" t="s">
        <v>4</v>
      </c>
    </row>
    <row r="57" spans="1:12" outlineLevel="2" x14ac:dyDescent="0.25">
      <c r="A57" s="114">
        <v>25436</v>
      </c>
      <c r="B57" s="117" t="s">
        <v>384</v>
      </c>
      <c r="C57" s="114" t="s">
        <v>51</v>
      </c>
      <c r="D57" s="114" t="s">
        <v>22</v>
      </c>
      <c r="E57" s="114" t="s">
        <v>23</v>
      </c>
      <c r="F57" s="114">
        <v>2020</v>
      </c>
      <c r="G57" s="114" t="s">
        <v>11</v>
      </c>
      <c r="H57" s="20">
        <v>9</v>
      </c>
      <c r="I57" s="20">
        <v>9</v>
      </c>
      <c r="J57" s="20">
        <v>324</v>
      </c>
      <c r="K57" s="20">
        <v>36</v>
      </c>
      <c r="L57" s="114" t="s">
        <v>4</v>
      </c>
    </row>
    <row r="58" spans="1:12" outlineLevel="2" x14ac:dyDescent="0.25">
      <c r="A58" s="114">
        <v>25436</v>
      </c>
      <c r="B58" s="117" t="s">
        <v>384</v>
      </c>
      <c r="C58" s="114" t="s">
        <v>51</v>
      </c>
      <c r="D58" s="114" t="s">
        <v>55</v>
      </c>
      <c r="E58" s="114" t="s">
        <v>56</v>
      </c>
      <c r="F58" s="114">
        <v>2020</v>
      </c>
      <c r="G58" s="114" t="s">
        <v>11</v>
      </c>
      <c r="H58" s="20">
        <v>8</v>
      </c>
      <c r="I58" s="20">
        <v>8</v>
      </c>
      <c r="J58" s="20">
        <v>64</v>
      </c>
      <c r="K58" s="20">
        <v>8</v>
      </c>
      <c r="L58" s="114" t="s">
        <v>4</v>
      </c>
    </row>
    <row r="59" spans="1:12" outlineLevel="2" x14ac:dyDescent="0.25">
      <c r="A59" s="114">
        <v>25436</v>
      </c>
      <c r="B59" s="117" t="s">
        <v>384</v>
      </c>
      <c r="C59" s="114" t="s">
        <v>51</v>
      </c>
      <c r="D59" s="114" t="s">
        <v>52</v>
      </c>
      <c r="E59" s="114" t="s">
        <v>53</v>
      </c>
      <c r="F59" s="114">
        <v>2020</v>
      </c>
      <c r="G59" s="114" t="s">
        <v>3</v>
      </c>
      <c r="H59" s="20">
        <v>7</v>
      </c>
      <c r="I59" s="20">
        <v>7</v>
      </c>
      <c r="J59" s="20">
        <v>98</v>
      </c>
      <c r="K59" s="20">
        <v>14</v>
      </c>
      <c r="L59" s="114" t="s">
        <v>4</v>
      </c>
    </row>
    <row r="60" spans="1:12" outlineLevel="2" x14ac:dyDescent="0.25">
      <c r="A60" s="114">
        <v>25436</v>
      </c>
      <c r="B60" s="117" t="s">
        <v>384</v>
      </c>
      <c r="C60" s="114" t="s">
        <v>51</v>
      </c>
      <c r="D60" s="114" t="s">
        <v>5</v>
      </c>
      <c r="E60" s="114" t="s">
        <v>6</v>
      </c>
      <c r="F60" s="114">
        <v>2020</v>
      </c>
      <c r="G60" s="114" t="s">
        <v>11</v>
      </c>
      <c r="H60" s="20">
        <v>7</v>
      </c>
      <c r="I60" s="20">
        <v>7</v>
      </c>
      <c r="J60" s="20">
        <v>9.8130841121495322</v>
      </c>
      <c r="K60" s="20">
        <v>1.4018691588784999</v>
      </c>
      <c r="L60" s="114" t="s">
        <v>4</v>
      </c>
    </row>
    <row r="61" spans="1:12" outlineLevel="2" x14ac:dyDescent="0.25">
      <c r="A61" s="114">
        <v>25436</v>
      </c>
      <c r="B61" s="117" t="s">
        <v>384</v>
      </c>
      <c r="C61" s="114" t="s">
        <v>51</v>
      </c>
      <c r="D61" s="114" t="s">
        <v>44</v>
      </c>
      <c r="E61" s="114" t="s">
        <v>45</v>
      </c>
      <c r="F61" s="114">
        <v>2020</v>
      </c>
      <c r="G61" s="114" t="s">
        <v>3</v>
      </c>
      <c r="H61" s="20">
        <v>7</v>
      </c>
      <c r="I61" s="20">
        <v>7</v>
      </c>
      <c r="J61" s="20">
        <v>105</v>
      </c>
      <c r="K61" s="20">
        <v>15</v>
      </c>
      <c r="L61" s="114" t="s">
        <v>4</v>
      </c>
    </row>
    <row r="62" spans="1:12" outlineLevel="2" x14ac:dyDescent="0.25">
      <c r="A62" s="114">
        <v>25436</v>
      </c>
      <c r="B62" s="117" t="s">
        <v>384</v>
      </c>
      <c r="C62" s="114" t="s">
        <v>51</v>
      </c>
      <c r="D62" s="114" t="s">
        <v>44</v>
      </c>
      <c r="E62" s="114" t="s">
        <v>45</v>
      </c>
      <c r="F62" s="114">
        <v>2020</v>
      </c>
      <c r="G62" s="114" t="s">
        <v>11</v>
      </c>
      <c r="H62" s="20">
        <v>7</v>
      </c>
      <c r="I62" s="20">
        <v>7</v>
      </c>
      <c r="J62" s="20">
        <v>105</v>
      </c>
      <c r="K62" s="20">
        <v>15</v>
      </c>
      <c r="L62" s="114" t="s">
        <v>4</v>
      </c>
    </row>
    <row r="63" spans="1:12" outlineLevel="2" x14ac:dyDescent="0.25">
      <c r="A63" s="114">
        <v>25436</v>
      </c>
      <c r="B63" s="117" t="s">
        <v>384</v>
      </c>
      <c r="C63" s="114" t="s">
        <v>51</v>
      </c>
      <c r="D63" s="114" t="s">
        <v>52</v>
      </c>
      <c r="E63" s="114" t="s">
        <v>53</v>
      </c>
      <c r="F63" s="114">
        <v>2020</v>
      </c>
      <c r="G63" s="114" t="s">
        <v>11</v>
      </c>
      <c r="H63" s="20">
        <v>6</v>
      </c>
      <c r="I63" s="20">
        <v>6</v>
      </c>
      <c r="J63" s="20">
        <v>84</v>
      </c>
      <c r="K63" s="20">
        <v>14</v>
      </c>
      <c r="L63" s="114" t="s">
        <v>4</v>
      </c>
    </row>
    <row r="64" spans="1:12" outlineLevel="2" x14ac:dyDescent="0.25">
      <c r="A64" s="114">
        <v>25436</v>
      </c>
      <c r="B64" s="117" t="s">
        <v>384</v>
      </c>
      <c r="C64" s="114" t="s">
        <v>51</v>
      </c>
      <c r="D64" s="114" t="s">
        <v>22</v>
      </c>
      <c r="E64" s="114" t="s">
        <v>32</v>
      </c>
      <c r="F64" s="114">
        <v>2020</v>
      </c>
      <c r="G64" s="114" t="s">
        <v>3</v>
      </c>
      <c r="H64" s="20">
        <v>6</v>
      </c>
      <c r="I64" s="20">
        <v>6</v>
      </c>
      <c r="J64" s="20">
        <v>120</v>
      </c>
      <c r="K64" s="20">
        <v>20</v>
      </c>
      <c r="L64" s="114" t="s">
        <v>4</v>
      </c>
    </row>
    <row r="65" spans="1:12" outlineLevel="2" x14ac:dyDescent="0.25">
      <c r="A65" s="114">
        <v>25436</v>
      </c>
      <c r="B65" s="117" t="s">
        <v>384</v>
      </c>
      <c r="C65" s="114" t="s">
        <v>51</v>
      </c>
      <c r="D65" s="114" t="s">
        <v>1</v>
      </c>
      <c r="E65" s="114" t="s">
        <v>2</v>
      </c>
      <c r="F65" s="114">
        <v>2020</v>
      </c>
      <c r="G65" s="114" t="s">
        <v>11</v>
      </c>
      <c r="H65" s="20">
        <v>3</v>
      </c>
      <c r="I65" s="20">
        <v>3</v>
      </c>
      <c r="J65" s="20">
        <v>2.5169491525423733</v>
      </c>
      <c r="K65" s="20">
        <v>0.83898305084745795</v>
      </c>
      <c r="L65" s="114" t="s">
        <v>4</v>
      </c>
    </row>
    <row r="66" spans="1:12" outlineLevel="2" x14ac:dyDescent="0.25">
      <c r="A66" s="114">
        <v>25436</v>
      </c>
      <c r="B66" s="117" t="s">
        <v>384</v>
      </c>
      <c r="C66" s="114" t="s">
        <v>51</v>
      </c>
      <c r="D66" s="114" t="s">
        <v>22</v>
      </c>
      <c r="E66" s="114" t="s">
        <v>32</v>
      </c>
      <c r="F66" s="114">
        <v>2020</v>
      </c>
      <c r="G66" s="114" t="s">
        <v>11</v>
      </c>
      <c r="H66" s="20">
        <v>3</v>
      </c>
      <c r="I66" s="20">
        <v>3</v>
      </c>
      <c r="J66" s="20">
        <v>60</v>
      </c>
      <c r="K66" s="20">
        <v>20</v>
      </c>
      <c r="L66" s="114" t="s">
        <v>4</v>
      </c>
    </row>
    <row r="67" spans="1:12" outlineLevel="2" x14ac:dyDescent="0.25">
      <c r="A67" s="114">
        <v>25436</v>
      </c>
      <c r="B67" s="117" t="s">
        <v>384</v>
      </c>
      <c r="C67" s="114" t="s">
        <v>51</v>
      </c>
      <c r="D67" s="114" t="s">
        <v>232</v>
      </c>
      <c r="E67" s="114" t="s">
        <v>233</v>
      </c>
      <c r="F67" s="114">
        <v>2020</v>
      </c>
      <c r="G67" s="114" t="s">
        <v>225</v>
      </c>
      <c r="H67" s="20">
        <v>179</v>
      </c>
      <c r="I67" s="20">
        <v>174</v>
      </c>
      <c r="J67" s="20">
        <v>161</v>
      </c>
      <c r="K67" s="20">
        <v>0.92528735632183901</v>
      </c>
      <c r="L67" s="114" t="s">
        <v>50</v>
      </c>
    </row>
    <row r="68" spans="1:12" outlineLevel="2" x14ac:dyDescent="0.25">
      <c r="A68" s="114">
        <v>25436</v>
      </c>
      <c r="B68" s="117" t="s">
        <v>384</v>
      </c>
      <c r="C68" s="114" t="s">
        <v>51</v>
      </c>
      <c r="D68" s="114" t="s">
        <v>240</v>
      </c>
      <c r="E68" s="114" t="s">
        <v>241</v>
      </c>
      <c r="F68" s="114">
        <v>2020</v>
      </c>
      <c r="G68" s="114" t="s">
        <v>225</v>
      </c>
      <c r="H68" s="20">
        <v>52</v>
      </c>
      <c r="I68" s="20">
        <v>52</v>
      </c>
      <c r="J68" s="20">
        <v>52</v>
      </c>
      <c r="K68" s="20">
        <v>1</v>
      </c>
      <c r="L68" s="114" t="s">
        <v>50</v>
      </c>
    </row>
    <row r="69" spans="1:12" outlineLevel="2" x14ac:dyDescent="0.25">
      <c r="A69" s="114">
        <v>25436</v>
      </c>
      <c r="B69" s="117" t="s">
        <v>384</v>
      </c>
      <c r="C69" s="114" t="s">
        <v>51</v>
      </c>
      <c r="D69" s="114" t="s">
        <v>234</v>
      </c>
      <c r="E69" s="114" t="s">
        <v>235</v>
      </c>
      <c r="F69" s="114">
        <v>2020</v>
      </c>
      <c r="G69" s="114" t="s">
        <v>225</v>
      </c>
      <c r="H69" s="20">
        <v>31</v>
      </c>
      <c r="I69" s="20">
        <v>27</v>
      </c>
      <c r="J69" s="20">
        <v>108</v>
      </c>
      <c r="K69" s="20">
        <v>4</v>
      </c>
      <c r="L69" s="114" t="s">
        <v>50</v>
      </c>
    </row>
    <row r="70" spans="1:12" outlineLevel="2" x14ac:dyDescent="0.25">
      <c r="A70" s="114">
        <v>25436</v>
      </c>
      <c r="B70" s="117" t="s">
        <v>384</v>
      </c>
      <c r="C70" s="114" t="s">
        <v>51</v>
      </c>
      <c r="D70" s="114" t="s">
        <v>253</v>
      </c>
      <c r="E70" s="114" t="s">
        <v>254</v>
      </c>
      <c r="F70" s="114">
        <v>2020</v>
      </c>
      <c r="G70" s="114" t="s">
        <v>225</v>
      </c>
      <c r="H70" s="20">
        <v>23</v>
      </c>
      <c r="I70" s="20">
        <v>18</v>
      </c>
      <c r="J70" s="20">
        <v>168</v>
      </c>
      <c r="K70" s="20">
        <v>8</v>
      </c>
      <c r="L70" s="114" t="s">
        <v>50</v>
      </c>
    </row>
    <row r="71" spans="1:12" outlineLevel="2" x14ac:dyDescent="0.25">
      <c r="A71" s="114">
        <v>25436</v>
      </c>
      <c r="B71" s="117" t="s">
        <v>384</v>
      </c>
      <c r="C71" s="114" t="s">
        <v>51</v>
      </c>
      <c r="D71" s="114" t="s">
        <v>244</v>
      </c>
      <c r="E71" s="114" t="s">
        <v>245</v>
      </c>
      <c r="F71" s="114">
        <v>2020</v>
      </c>
      <c r="G71" s="114" t="s">
        <v>225</v>
      </c>
      <c r="H71" s="20">
        <v>8</v>
      </c>
      <c r="I71" s="20">
        <v>6</v>
      </c>
      <c r="J71" s="20">
        <v>36</v>
      </c>
      <c r="K71" s="20">
        <v>6</v>
      </c>
      <c r="L71" s="114" t="s">
        <v>50</v>
      </c>
    </row>
    <row r="72" spans="1:12" outlineLevel="2" x14ac:dyDescent="0.25">
      <c r="A72" s="114">
        <v>25436</v>
      </c>
      <c r="B72" s="117" t="s">
        <v>384</v>
      </c>
      <c r="C72" s="114" t="s">
        <v>51</v>
      </c>
      <c r="D72" s="114" t="s">
        <v>258</v>
      </c>
      <c r="E72" s="114" t="s">
        <v>259</v>
      </c>
      <c r="F72" s="114">
        <v>2020</v>
      </c>
      <c r="G72" s="114" t="s">
        <v>225</v>
      </c>
      <c r="H72" s="20">
        <v>4</v>
      </c>
      <c r="I72" s="20">
        <v>3</v>
      </c>
      <c r="J72" s="20">
        <v>12</v>
      </c>
      <c r="K72" s="20">
        <v>4</v>
      </c>
      <c r="L72" s="114" t="s">
        <v>50</v>
      </c>
    </row>
    <row r="73" spans="1:12" outlineLevel="2" x14ac:dyDescent="0.25">
      <c r="A73" s="114">
        <v>25436</v>
      </c>
      <c r="B73" s="117" t="s">
        <v>384</v>
      </c>
      <c r="C73" s="114" t="s">
        <v>51</v>
      </c>
      <c r="D73" s="114" t="s">
        <v>228</v>
      </c>
      <c r="E73" s="114" t="s">
        <v>229</v>
      </c>
      <c r="F73" s="114">
        <v>2020</v>
      </c>
      <c r="G73" s="114" t="s">
        <v>225</v>
      </c>
      <c r="H73" s="20">
        <v>2.5</v>
      </c>
      <c r="I73" s="20">
        <v>2</v>
      </c>
      <c r="J73" s="20">
        <v>10</v>
      </c>
      <c r="K73" s="20">
        <v>5</v>
      </c>
      <c r="L73" s="114" t="s">
        <v>50</v>
      </c>
    </row>
    <row r="74" spans="1:12" outlineLevel="2" x14ac:dyDescent="0.25">
      <c r="A74" s="114">
        <v>25436</v>
      </c>
      <c r="B74" s="117" t="s">
        <v>384</v>
      </c>
      <c r="C74" s="114" t="s">
        <v>51</v>
      </c>
      <c r="D74" s="114" t="s">
        <v>230</v>
      </c>
      <c r="E74" s="114" t="s">
        <v>231</v>
      </c>
      <c r="F74" s="114">
        <v>2020</v>
      </c>
      <c r="G74" s="114" t="s">
        <v>225</v>
      </c>
      <c r="H74" s="20">
        <v>2.5</v>
      </c>
      <c r="I74" s="20">
        <v>2</v>
      </c>
      <c r="J74" s="20">
        <v>14</v>
      </c>
      <c r="K74" s="20">
        <v>7</v>
      </c>
      <c r="L74" s="114" t="s">
        <v>50</v>
      </c>
    </row>
    <row r="75" spans="1:12" outlineLevel="2" x14ac:dyDescent="0.25">
      <c r="A75" s="114">
        <v>25436</v>
      </c>
      <c r="B75" s="117" t="s">
        <v>384</v>
      </c>
      <c r="C75" s="114" t="s">
        <v>51</v>
      </c>
      <c r="D75" s="114" t="s">
        <v>264</v>
      </c>
      <c r="E75" s="114" t="s">
        <v>265</v>
      </c>
      <c r="F75" s="114">
        <v>2020</v>
      </c>
      <c r="G75" s="114" t="s">
        <v>225</v>
      </c>
      <c r="H75" s="20">
        <v>2</v>
      </c>
      <c r="I75" s="20">
        <v>2</v>
      </c>
      <c r="J75" s="20">
        <v>10</v>
      </c>
      <c r="K75" s="20">
        <v>5</v>
      </c>
      <c r="L75" s="114" t="s">
        <v>50</v>
      </c>
    </row>
    <row r="76" spans="1:12" outlineLevel="2" x14ac:dyDescent="0.25">
      <c r="A76" s="114">
        <v>25436</v>
      </c>
      <c r="B76" s="117" t="s">
        <v>384</v>
      </c>
      <c r="C76" s="114" t="s">
        <v>51</v>
      </c>
      <c r="D76" s="114" t="s">
        <v>57</v>
      </c>
      <c r="E76" s="114" t="s">
        <v>333</v>
      </c>
      <c r="F76" s="114">
        <v>2020</v>
      </c>
      <c r="G76" s="114" t="s">
        <v>3</v>
      </c>
      <c r="H76" s="20">
        <v>35</v>
      </c>
      <c r="I76" s="20">
        <v>35</v>
      </c>
      <c r="J76" s="20">
        <v>175</v>
      </c>
      <c r="K76" s="20">
        <v>5</v>
      </c>
      <c r="L76" s="114" t="s">
        <v>356</v>
      </c>
    </row>
    <row r="77" spans="1:12" outlineLevel="2" x14ac:dyDescent="0.25">
      <c r="A77" s="114">
        <v>25436</v>
      </c>
      <c r="B77" s="117" t="s">
        <v>384</v>
      </c>
      <c r="C77" s="114" t="s">
        <v>51</v>
      </c>
      <c r="D77" s="114" t="s">
        <v>26</v>
      </c>
      <c r="E77" s="114" t="s">
        <v>27</v>
      </c>
      <c r="F77" s="114">
        <v>2020</v>
      </c>
      <c r="G77" s="114" t="s">
        <v>3</v>
      </c>
      <c r="H77" s="20">
        <v>30</v>
      </c>
      <c r="I77" s="20">
        <v>30</v>
      </c>
      <c r="J77" s="20">
        <v>240</v>
      </c>
      <c r="K77" s="20">
        <v>8</v>
      </c>
      <c r="L77" s="114" t="s">
        <v>356</v>
      </c>
    </row>
    <row r="78" spans="1:12" outlineLevel="2" x14ac:dyDescent="0.25">
      <c r="A78" s="114">
        <v>25436</v>
      </c>
      <c r="B78" s="117" t="s">
        <v>384</v>
      </c>
      <c r="C78" s="114" t="s">
        <v>51</v>
      </c>
      <c r="D78" s="114" t="s">
        <v>46</v>
      </c>
      <c r="E78" s="114" t="s">
        <v>47</v>
      </c>
      <c r="F78" s="114">
        <v>2020</v>
      </c>
      <c r="G78" s="114" t="s">
        <v>3</v>
      </c>
      <c r="H78" s="20">
        <v>20</v>
      </c>
      <c r="I78" s="20">
        <v>20</v>
      </c>
      <c r="J78" s="20">
        <v>200</v>
      </c>
      <c r="K78" s="20">
        <v>10</v>
      </c>
      <c r="L78" s="114" t="s">
        <v>356</v>
      </c>
    </row>
    <row r="79" spans="1:12" outlineLevel="2" x14ac:dyDescent="0.25">
      <c r="A79" s="114">
        <v>25436</v>
      </c>
      <c r="B79" s="117" t="s">
        <v>384</v>
      </c>
      <c r="C79" s="114" t="s">
        <v>51</v>
      </c>
      <c r="D79" s="114" t="s">
        <v>26</v>
      </c>
      <c r="E79" s="114" t="s">
        <v>27</v>
      </c>
      <c r="F79" s="114">
        <v>2020</v>
      </c>
      <c r="G79" s="114" t="s">
        <v>11</v>
      </c>
      <c r="H79" s="20">
        <v>10</v>
      </c>
      <c r="I79" s="20">
        <v>10</v>
      </c>
      <c r="J79" s="20">
        <v>80</v>
      </c>
      <c r="K79" s="20">
        <v>8</v>
      </c>
      <c r="L79" s="114" t="s">
        <v>356</v>
      </c>
    </row>
    <row r="80" spans="1:12" outlineLevel="2" x14ac:dyDescent="0.25">
      <c r="A80" s="114">
        <v>25436</v>
      </c>
      <c r="B80" s="117" t="s">
        <v>384</v>
      </c>
      <c r="C80" s="114" t="s">
        <v>51</v>
      </c>
      <c r="D80" s="114" t="s">
        <v>57</v>
      </c>
      <c r="E80" s="114" t="s">
        <v>333</v>
      </c>
      <c r="F80" s="114">
        <v>2020</v>
      </c>
      <c r="G80" s="114" t="s">
        <v>11</v>
      </c>
      <c r="H80" s="20">
        <v>7</v>
      </c>
      <c r="I80" s="20">
        <v>7</v>
      </c>
      <c r="J80" s="20">
        <v>35</v>
      </c>
      <c r="K80" s="20">
        <v>5</v>
      </c>
      <c r="L80" s="114" t="s">
        <v>356</v>
      </c>
    </row>
    <row r="81" spans="1:12" outlineLevel="1" x14ac:dyDescent="0.25">
      <c r="A81" s="124"/>
      <c r="B81" s="125"/>
      <c r="C81" s="126" t="s">
        <v>565</v>
      </c>
      <c r="D81" s="124"/>
      <c r="E81" s="124"/>
      <c r="F81" s="124"/>
      <c r="G81" s="124"/>
      <c r="H81" s="127">
        <f>SUBTOTAL(9,H45:H80)</f>
        <v>707</v>
      </c>
      <c r="I81" s="127">
        <f>SUBTOTAL(9,I45:I80)</f>
        <v>683</v>
      </c>
      <c r="J81" s="127">
        <f>SUBTOTAL(9,J45:J80)</f>
        <v>5054.3029463012826</v>
      </c>
      <c r="K81" s="127"/>
      <c r="L81" s="124">
        <f>SUBTOTAL(9,L45:L80)</f>
        <v>0</v>
      </c>
    </row>
    <row r="82" spans="1:12" outlineLevel="2" x14ac:dyDescent="0.25">
      <c r="A82" s="112">
        <v>25736</v>
      </c>
      <c r="B82" s="116" t="s">
        <v>384</v>
      </c>
      <c r="C82" s="112" t="s">
        <v>121</v>
      </c>
      <c r="D82" s="112" t="s">
        <v>19</v>
      </c>
      <c r="E82" s="112" t="s">
        <v>20</v>
      </c>
      <c r="F82" s="112">
        <v>2020</v>
      </c>
      <c r="G82" s="112" t="s">
        <v>3</v>
      </c>
      <c r="H82" s="118">
        <v>810</v>
      </c>
      <c r="I82" s="118">
        <v>700</v>
      </c>
      <c r="J82" s="118">
        <v>35000</v>
      </c>
      <c r="K82" s="118">
        <v>50</v>
      </c>
      <c r="L82" s="112" t="s">
        <v>4</v>
      </c>
    </row>
    <row r="83" spans="1:12" outlineLevel="2" x14ac:dyDescent="0.25">
      <c r="A83" s="114">
        <v>25736</v>
      </c>
      <c r="B83" s="117" t="s">
        <v>384</v>
      </c>
      <c r="C83" s="114" t="s">
        <v>121</v>
      </c>
      <c r="D83" s="114" t="s">
        <v>19</v>
      </c>
      <c r="E83" s="114" t="s">
        <v>20</v>
      </c>
      <c r="F83" s="114">
        <v>2020</v>
      </c>
      <c r="G83" s="114" t="s">
        <v>11</v>
      </c>
      <c r="H83" s="20">
        <v>500</v>
      </c>
      <c r="I83" s="20">
        <v>500</v>
      </c>
      <c r="J83" s="20">
        <v>21500</v>
      </c>
      <c r="K83" s="20">
        <v>43</v>
      </c>
      <c r="L83" s="114" t="s">
        <v>4</v>
      </c>
    </row>
    <row r="84" spans="1:12" outlineLevel="2" x14ac:dyDescent="0.25">
      <c r="A84" s="114">
        <v>25736</v>
      </c>
      <c r="B84" s="117" t="s">
        <v>384</v>
      </c>
      <c r="C84" s="114" t="s">
        <v>121</v>
      </c>
      <c r="D84" s="114" t="s">
        <v>19</v>
      </c>
      <c r="E84" s="114" t="s">
        <v>24</v>
      </c>
      <c r="F84" s="114">
        <v>2020</v>
      </c>
      <c r="G84" s="114" t="s">
        <v>11</v>
      </c>
      <c r="H84" s="20">
        <v>70</v>
      </c>
      <c r="I84" s="20">
        <v>70</v>
      </c>
      <c r="J84" s="20">
        <v>700</v>
      </c>
      <c r="K84" s="20">
        <v>10</v>
      </c>
      <c r="L84" s="114" t="s">
        <v>4</v>
      </c>
    </row>
    <row r="85" spans="1:12" outlineLevel="2" x14ac:dyDescent="0.25">
      <c r="A85" s="114">
        <v>25736</v>
      </c>
      <c r="B85" s="117" t="s">
        <v>384</v>
      </c>
      <c r="C85" s="114" t="s">
        <v>121</v>
      </c>
      <c r="D85" s="114" t="s">
        <v>19</v>
      </c>
      <c r="E85" s="114" t="s">
        <v>24</v>
      </c>
      <c r="F85" s="114">
        <v>2020</v>
      </c>
      <c r="G85" s="114" t="s">
        <v>3</v>
      </c>
      <c r="H85" s="20">
        <v>40</v>
      </c>
      <c r="I85" s="20">
        <v>30</v>
      </c>
      <c r="J85" s="20">
        <v>300</v>
      </c>
      <c r="K85" s="20">
        <v>10</v>
      </c>
      <c r="L85" s="114" t="s">
        <v>4</v>
      </c>
    </row>
    <row r="86" spans="1:12" outlineLevel="2" x14ac:dyDescent="0.25">
      <c r="A86" s="114">
        <v>25736</v>
      </c>
      <c r="B86" s="117" t="s">
        <v>384</v>
      </c>
      <c r="C86" s="114" t="s">
        <v>121</v>
      </c>
      <c r="D86" s="114" t="s">
        <v>5</v>
      </c>
      <c r="E86" s="114" t="s">
        <v>6</v>
      </c>
      <c r="F86" s="114">
        <v>2020</v>
      </c>
      <c r="G86" s="114" t="s">
        <v>11</v>
      </c>
      <c r="H86" s="20">
        <v>13</v>
      </c>
      <c r="I86" s="20">
        <v>13</v>
      </c>
      <c r="J86" s="20">
        <v>36.44859813084112</v>
      </c>
      <c r="K86" s="20">
        <v>2.8037383177570101</v>
      </c>
      <c r="L86" s="114" t="s">
        <v>4</v>
      </c>
    </row>
    <row r="87" spans="1:12" outlineLevel="2" x14ac:dyDescent="0.25">
      <c r="A87" s="114">
        <v>25736</v>
      </c>
      <c r="B87" s="117" t="s">
        <v>384</v>
      </c>
      <c r="C87" s="114" t="s">
        <v>121</v>
      </c>
      <c r="D87" s="114" t="s">
        <v>5</v>
      </c>
      <c r="E87" s="114" t="s">
        <v>6</v>
      </c>
      <c r="F87" s="114">
        <v>2020</v>
      </c>
      <c r="G87" s="114" t="s">
        <v>3</v>
      </c>
      <c r="H87" s="20">
        <v>12</v>
      </c>
      <c r="I87" s="20">
        <v>12</v>
      </c>
      <c r="J87" s="20">
        <v>33.644859813084111</v>
      </c>
      <c r="K87" s="20">
        <v>2.8037383177570101</v>
      </c>
      <c r="L87" s="114" t="s">
        <v>4</v>
      </c>
    </row>
    <row r="88" spans="1:12" outlineLevel="2" x14ac:dyDescent="0.25">
      <c r="A88" s="114">
        <v>25736</v>
      </c>
      <c r="B88" s="117" t="s">
        <v>384</v>
      </c>
      <c r="C88" s="114" t="s">
        <v>121</v>
      </c>
      <c r="D88" s="114" t="s">
        <v>1</v>
      </c>
      <c r="E88" s="114" t="s">
        <v>2</v>
      </c>
      <c r="F88" s="114">
        <v>2020</v>
      </c>
      <c r="G88" s="114" t="s">
        <v>3</v>
      </c>
      <c r="H88" s="20">
        <v>10</v>
      </c>
      <c r="I88" s="20">
        <v>10</v>
      </c>
      <c r="J88" s="20">
        <v>8.3898305084745779</v>
      </c>
      <c r="K88" s="20">
        <v>0.83898305084745795</v>
      </c>
      <c r="L88" s="114" t="s">
        <v>4</v>
      </c>
    </row>
    <row r="89" spans="1:12" outlineLevel="2" x14ac:dyDescent="0.25">
      <c r="A89" s="114">
        <v>25736</v>
      </c>
      <c r="B89" s="117" t="s">
        <v>384</v>
      </c>
      <c r="C89" s="114" t="s">
        <v>121</v>
      </c>
      <c r="D89" s="114" t="s">
        <v>17</v>
      </c>
      <c r="E89" s="114" t="s">
        <v>18</v>
      </c>
      <c r="F89" s="114">
        <v>2020</v>
      </c>
      <c r="G89" s="114" t="s">
        <v>11</v>
      </c>
      <c r="H89" s="20">
        <v>6</v>
      </c>
      <c r="I89" s="20">
        <v>6</v>
      </c>
      <c r="J89" s="20">
        <v>150</v>
      </c>
      <c r="K89" s="20">
        <v>25</v>
      </c>
      <c r="L89" s="114" t="s">
        <v>4</v>
      </c>
    </row>
    <row r="90" spans="1:12" outlineLevel="2" x14ac:dyDescent="0.25">
      <c r="A90" s="114">
        <v>25736</v>
      </c>
      <c r="B90" s="117" t="s">
        <v>384</v>
      </c>
      <c r="C90" s="114" t="s">
        <v>121</v>
      </c>
      <c r="D90" s="114" t="s">
        <v>7</v>
      </c>
      <c r="E90" s="114" t="s">
        <v>124</v>
      </c>
      <c r="F90" s="114">
        <v>2020</v>
      </c>
      <c r="G90" s="114" t="s">
        <v>3</v>
      </c>
      <c r="H90" s="20">
        <v>3</v>
      </c>
      <c r="I90" s="20">
        <v>3</v>
      </c>
      <c r="J90" s="20">
        <v>4.1958041958041967</v>
      </c>
      <c r="K90" s="20">
        <v>1.3986013986014001</v>
      </c>
      <c r="L90" s="114" t="s">
        <v>4</v>
      </c>
    </row>
    <row r="91" spans="1:12" outlineLevel="2" x14ac:dyDescent="0.25">
      <c r="A91" s="114">
        <v>25736</v>
      </c>
      <c r="B91" s="117" t="s">
        <v>384</v>
      </c>
      <c r="C91" s="114" t="s">
        <v>121</v>
      </c>
      <c r="D91" s="114" t="s">
        <v>122</v>
      </c>
      <c r="E91" s="114" t="s">
        <v>123</v>
      </c>
      <c r="F91" s="114">
        <v>2020</v>
      </c>
      <c r="G91" s="114" t="s">
        <v>3</v>
      </c>
      <c r="H91" s="20">
        <v>2</v>
      </c>
      <c r="I91" s="20">
        <v>2</v>
      </c>
      <c r="J91" s="20">
        <v>3.5398230088495577</v>
      </c>
      <c r="K91" s="20">
        <v>1.76991150442478</v>
      </c>
      <c r="L91" s="114" t="s">
        <v>4</v>
      </c>
    </row>
    <row r="92" spans="1:12" outlineLevel="2" x14ac:dyDescent="0.25">
      <c r="A92" s="114">
        <v>25736</v>
      </c>
      <c r="B92" s="117" t="s">
        <v>384</v>
      </c>
      <c r="C92" s="114" t="s">
        <v>121</v>
      </c>
      <c r="D92" s="114" t="s">
        <v>7</v>
      </c>
      <c r="E92" s="114" t="s">
        <v>124</v>
      </c>
      <c r="F92" s="114">
        <v>2020</v>
      </c>
      <c r="G92" s="114" t="s">
        <v>11</v>
      </c>
      <c r="H92" s="20">
        <v>0</v>
      </c>
      <c r="I92" s="20">
        <v>0</v>
      </c>
      <c r="J92" s="20">
        <v>0</v>
      </c>
      <c r="K92" s="20">
        <v>0</v>
      </c>
      <c r="L92" s="114" t="s">
        <v>4</v>
      </c>
    </row>
    <row r="93" spans="1:12" outlineLevel="2" x14ac:dyDescent="0.25">
      <c r="A93" s="114">
        <v>25736</v>
      </c>
      <c r="B93" s="117" t="s">
        <v>384</v>
      </c>
      <c r="C93" s="114" t="s">
        <v>121</v>
      </c>
      <c r="D93" s="114" t="s">
        <v>122</v>
      </c>
      <c r="E93" s="114" t="s">
        <v>123</v>
      </c>
      <c r="F93" s="114">
        <v>2020</v>
      </c>
      <c r="G93" s="114" t="s">
        <v>11</v>
      </c>
      <c r="H93" s="20">
        <v>0</v>
      </c>
      <c r="I93" s="20">
        <v>0</v>
      </c>
      <c r="J93" s="20">
        <v>0</v>
      </c>
      <c r="K93" s="20">
        <v>0</v>
      </c>
      <c r="L93" s="114" t="s">
        <v>4</v>
      </c>
    </row>
    <row r="94" spans="1:12" outlineLevel="2" x14ac:dyDescent="0.25">
      <c r="A94" s="114">
        <v>25736</v>
      </c>
      <c r="B94" s="117" t="s">
        <v>384</v>
      </c>
      <c r="C94" s="114" t="s">
        <v>121</v>
      </c>
      <c r="D94" s="114" t="s">
        <v>1</v>
      </c>
      <c r="E94" s="114" t="s">
        <v>2</v>
      </c>
      <c r="F94" s="114">
        <v>2020</v>
      </c>
      <c r="G94" s="114" t="s">
        <v>11</v>
      </c>
      <c r="H94" s="20">
        <v>0</v>
      </c>
      <c r="I94" s="20">
        <v>0</v>
      </c>
      <c r="J94" s="20">
        <v>0</v>
      </c>
      <c r="K94" s="20">
        <v>0</v>
      </c>
      <c r="L94" s="114" t="s">
        <v>4</v>
      </c>
    </row>
    <row r="95" spans="1:12" outlineLevel="2" x14ac:dyDescent="0.25">
      <c r="A95" s="114">
        <v>25736</v>
      </c>
      <c r="B95" s="117" t="s">
        <v>384</v>
      </c>
      <c r="C95" s="114" t="s">
        <v>121</v>
      </c>
      <c r="D95" s="114" t="s">
        <v>17</v>
      </c>
      <c r="E95" s="114" t="s">
        <v>18</v>
      </c>
      <c r="F95" s="114">
        <v>2020</v>
      </c>
      <c r="G95" s="114" t="s">
        <v>3</v>
      </c>
      <c r="H95" s="20">
        <v>0</v>
      </c>
      <c r="I95" s="20">
        <v>0</v>
      </c>
      <c r="J95" s="20">
        <v>0</v>
      </c>
      <c r="K95" s="20">
        <v>0</v>
      </c>
      <c r="L95" s="114" t="s">
        <v>4</v>
      </c>
    </row>
    <row r="96" spans="1:12" outlineLevel="2" x14ac:dyDescent="0.25">
      <c r="A96" s="114">
        <v>25736</v>
      </c>
      <c r="B96" s="117" t="s">
        <v>384</v>
      </c>
      <c r="C96" s="114" t="s">
        <v>121</v>
      </c>
      <c r="D96" s="114" t="s">
        <v>369</v>
      </c>
      <c r="E96" s="114" t="s">
        <v>369</v>
      </c>
      <c r="F96" s="114">
        <v>2020</v>
      </c>
      <c r="G96" s="114"/>
      <c r="H96" s="114">
        <v>59</v>
      </c>
      <c r="I96" s="114">
        <v>59</v>
      </c>
      <c r="J96" s="114" t="s">
        <v>225</v>
      </c>
      <c r="K96" s="114"/>
      <c r="L96" s="114" t="s">
        <v>50</v>
      </c>
    </row>
    <row r="97" spans="1:12" outlineLevel="1" x14ac:dyDescent="0.25">
      <c r="A97" s="124"/>
      <c r="B97" s="125"/>
      <c r="C97" s="126" t="s">
        <v>566</v>
      </c>
      <c r="D97" s="124"/>
      <c r="E97" s="124"/>
      <c r="F97" s="124"/>
      <c r="G97" s="124"/>
      <c r="H97" s="124">
        <f>SUBTOTAL(9,H82:H96)</f>
        <v>1525</v>
      </c>
      <c r="I97" s="124">
        <f>SUBTOTAL(9,I82:I96)</f>
        <v>1405</v>
      </c>
      <c r="J97" s="124">
        <f>SUBTOTAL(9,J82:J96)</f>
        <v>57736.218915657046</v>
      </c>
      <c r="K97" s="124"/>
      <c r="L97" s="124">
        <f>SUBTOTAL(9,L82:L96)</f>
        <v>0</v>
      </c>
    </row>
    <row r="98" spans="1:12" outlineLevel="2" x14ac:dyDescent="0.25">
      <c r="A98" s="112">
        <v>25772</v>
      </c>
      <c r="B98" s="116" t="s">
        <v>384</v>
      </c>
      <c r="C98" s="112" t="s">
        <v>38</v>
      </c>
      <c r="D98" s="112" t="s">
        <v>19</v>
      </c>
      <c r="E98" s="112" t="s">
        <v>20</v>
      </c>
      <c r="F98" s="112">
        <v>2020</v>
      </c>
      <c r="G98" s="112" t="s">
        <v>3</v>
      </c>
      <c r="H98" s="118">
        <v>775</v>
      </c>
      <c r="I98" s="118">
        <v>775</v>
      </c>
      <c r="J98" s="118">
        <v>23250</v>
      </c>
      <c r="K98" s="118">
        <v>30</v>
      </c>
      <c r="L98" s="112" t="s">
        <v>4</v>
      </c>
    </row>
    <row r="99" spans="1:12" outlineLevel="2" x14ac:dyDescent="0.25">
      <c r="A99" s="114">
        <v>25772</v>
      </c>
      <c r="B99" s="117" t="s">
        <v>384</v>
      </c>
      <c r="C99" s="114" t="s">
        <v>38</v>
      </c>
      <c r="D99" s="114" t="s">
        <v>19</v>
      </c>
      <c r="E99" s="114" t="s">
        <v>20</v>
      </c>
      <c r="F99" s="114">
        <v>2020</v>
      </c>
      <c r="G99" s="114" t="s">
        <v>11</v>
      </c>
      <c r="H99" s="20">
        <v>600</v>
      </c>
      <c r="I99" s="20">
        <v>600</v>
      </c>
      <c r="J99" s="20">
        <v>18000</v>
      </c>
      <c r="K99" s="20">
        <v>30</v>
      </c>
      <c r="L99" s="114" t="s">
        <v>4</v>
      </c>
    </row>
    <row r="100" spans="1:12" outlineLevel="2" x14ac:dyDescent="0.25">
      <c r="A100" s="114">
        <v>25772</v>
      </c>
      <c r="B100" s="117" t="s">
        <v>384</v>
      </c>
      <c r="C100" s="114" t="s">
        <v>38</v>
      </c>
      <c r="D100" s="114" t="s">
        <v>39</v>
      </c>
      <c r="E100" s="114" t="s">
        <v>40</v>
      </c>
      <c r="F100" s="114">
        <v>2020</v>
      </c>
      <c r="G100" s="114" t="s">
        <v>11</v>
      </c>
      <c r="H100" s="20">
        <v>60</v>
      </c>
      <c r="I100" s="20">
        <v>60</v>
      </c>
      <c r="J100" s="20">
        <v>180</v>
      </c>
      <c r="K100" s="20">
        <v>3</v>
      </c>
      <c r="L100" s="114" t="s">
        <v>4</v>
      </c>
    </row>
    <row r="101" spans="1:12" outlineLevel="2" x14ac:dyDescent="0.25">
      <c r="A101" s="114">
        <v>25772</v>
      </c>
      <c r="B101" s="117" t="s">
        <v>384</v>
      </c>
      <c r="C101" s="114" t="s">
        <v>38</v>
      </c>
      <c r="D101" s="114" t="s">
        <v>5</v>
      </c>
      <c r="E101" s="114" t="s">
        <v>6</v>
      </c>
      <c r="F101" s="114">
        <v>2020</v>
      </c>
      <c r="G101" s="114" t="s">
        <v>11</v>
      </c>
      <c r="H101" s="20">
        <v>20</v>
      </c>
      <c r="I101" s="20">
        <v>20</v>
      </c>
      <c r="J101" s="20">
        <v>28.037383177570092</v>
      </c>
      <c r="K101" s="20">
        <v>1.4018691588784999</v>
      </c>
      <c r="L101" s="114" t="s">
        <v>4</v>
      </c>
    </row>
    <row r="102" spans="1:12" outlineLevel="2" x14ac:dyDescent="0.25">
      <c r="A102" s="114">
        <v>25772</v>
      </c>
      <c r="B102" s="117" t="s">
        <v>384</v>
      </c>
      <c r="C102" s="114" t="s">
        <v>38</v>
      </c>
      <c r="D102" s="114" t="s">
        <v>5</v>
      </c>
      <c r="E102" s="114" t="s">
        <v>6</v>
      </c>
      <c r="F102" s="114">
        <v>2020</v>
      </c>
      <c r="G102" s="114" t="s">
        <v>3</v>
      </c>
      <c r="H102" s="20">
        <v>16</v>
      </c>
      <c r="I102" s="20">
        <v>16</v>
      </c>
      <c r="J102" s="20">
        <v>22.429906542056074</v>
      </c>
      <c r="K102" s="20">
        <v>1.4018691588784999</v>
      </c>
      <c r="L102" s="114" t="s">
        <v>4</v>
      </c>
    </row>
    <row r="103" spans="1:12" outlineLevel="2" x14ac:dyDescent="0.25">
      <c r="A103" s="114">
        <v>25772</v>
      </c>
      <c r="B103" s="117" t="s">
        <v>384</v>
      </c>
      <c r="C103" s="114" t="s">
        <v>38</v>
      </c>
      <c r="D103" s="114" t="s">
        <v>39</v>
      </c>
      <c r="E103" s="114" t="s">
        <v>40</v>
      </c>
      <c r="F103" s="114">
        <v>2020</v>
      </c>
      <c r="G103" s="114" t="s">
        <v>3</v>
      </c>
      <c r="H103" s="20">
        <v>15</v>
      </c>
      <c r="I103" s="20">
        <v>15</v>
      </c>
      <c r="J103" s="20">
        <v>52.5</v>
      </c>
      <c r="K103" s="20">
        <v>3.5</v>
      </c>
      <c r="L103" s="114" t="s">
        <v>4</v>
      </c>
    </row>
    <row r="104" spans="1:12" outlineLevel="2" x14ac:dyDescent="0.25">
      <c r="A104" s="114">
        <v>25772</v>
      </c>
      <c r="B104" s="117" t="s">
        <v>384</v>
      </c>
      <c r="C104" s="114" t="s">
        <v>38</v>
      </c>
      <c r="D104" s="114" t="s">
        <v>19</v>
      </c>
      <c r="E104" s="114" t="s">
        <v>24</v>
      </c>
      <c r="F104" s="114">
        <v>2020</v>
      </c>
      <c r="G104" s="114" t="s">
        <v>11</v>
      </c>
      <c r="H104" s="20">
        <v>12</v>
      </c>
      <c r="I104" s="20">
        <v>12</v>
      </c>
      <c r="J104" s="20">
        <v>240</v>
      </c>
      <c r="K104" s="20">
        <v>20</v>
      </c>
      <c r="L104" s="114" t="s">
        <v>4</v>
      </c>
    </row>
    <row r="105" spans="1:12" outlineLevel="2" x14ac:dyDescent="0.25">
      <c r="A105" s="114">
        <v>25772</v>
      </c>
      <c r="B105" s="117" t="s">
        <v>384</v>
      </c>
      <c r="C105" s="114" t="s">
        <v>38</v>
      </c>
      <c r="D105" s="114" t="s">
        <v>19</v>
      </c>
      <c r="E105" s="114" t="s">
        <v>24</v>
      </c>
      <c r="F105" s="114">
        <v>2020</v>
      </c>
      <c r="G105" s="114" t="s">
        <v>3</v>
      </c>
      <c r="H105" s="20">
        <v>7</v>
      </c>
      <c r="I105" s="20">
        <v>7</v>
      </c>
      <c r="J105" s="20">
        <v>140</v>
      </c>
      <c r="K105" s="20">
        <v>20</v>
      </c>
      <c r="L105" s="114" t="s">
        <v>4</v>
      </c>
    </row>
    <row r="106" spans="1:12" outlineLevel="2" x14ac:dyDescent="0.25">
      <c r="A106" s="114">
        <v>25772</v>
      </c>
      <c r="B106" s="117" t="s">
        <v>384</v>
      </c>
      <c r="C106" s="114" t="s">
        <v>38</v>
      </c>
      <c r="D106" s="114" t="s">
        <v>22</v>
      </c>
      <c r="E106" s="114" t="s">
        <v>23</v>
      </c>
      <c r="F106" s="114">
        <v>2020</v>
      </c>
      <c r="G106" s="114" t="s">
        <v>3</v>
      </c>
      <c r="H106" s="20">
        <v>1</v>
      </c>
      <c r="I106" s="20">
        <v>1</v>
      </c>
      <c r="J106" s="20">
        <v>50</v>
      </c>
      <c r="K106" s="20">
        <v>50</v>
      </c>
      <c r="L106" s="114" t="s">
        <v>4</v>
      </c>
    </row>
    <row r="107" spans="1:12" outlineLevel="2" x14ac:dyDescent="0.25">
      <c r="A107" s="114">
        <v>25772</v>
      </c>
      <c r="B107" s="117" t="s">
        <v>384</v>
      </c>
      <c r="C107" s="114" t="s">
        <v>38</v>
      </c>
      <c r="D107" s="114" t="s">
        <v>22</v>
      </c>
      <c r="E107" s="114" t="s">
        <v>23</v>
      </c>
      <c r="F107" s="114">
        <v>2020</v>
      </c>
      <c r="G107" s="114" t="s">
        <v>11</v>
      </c>
      <c r="H107" s="20">
        <v>1</v>
      </c>
      <c r="I107" s="20">
        <v>1</v>
      </c>
      <c r="J107" s="20">
        <v>50</v>
      </c>
      <c r="K107" s="20">
        <v>50</v>
      </c>
      <c r="L107" s="114" t="s">
        <v>4</v>
      </c>
    </row>
    <row r="108" spans="1:12" outlineLevel="2" x14ac:dyDescent="0.25">
      <c r="A108" s="114">
        <v>25772</v>
      </c>
      <c r="B108" s="117" t="s">
        <v>384</v>
      </c>
      <c r="C108" s="114" t="s">
        <v>38</v>
      </c>
      <c r="D108" s="114" t="s">
        <v>369</v>
      </c>
      <c r="E108" s="114" t="s">
        <v>369</v>
      </c>
      <c r="F108" s="114">
        <v>2020</v>
      </c>
      <c r="G108" s="114"/>
      <c r="H108" s="114">
        <v>138</v>
      </c>
      <c r="I108" s="114">
        <v>138</v>
      </c>
      <c r="J108" s="114" t="s">
        <v>225</v>
      </c>
      <c r="K108" s="114"/>
      <c r="L108" s="114" t="s">
        <v>50</v>
      </c>
    </row>
    <row r="109" spans="1:12" outlineLevel="2" x14ac:dyDescent="0.25">
      <c r="A109" s="114">
        <v>25772</v>
      </c>
      <c r="B109" s="117" t="s">
        <v>384</v>
      </c>
      <c r="C109" s="114" t="s">
        <v>38</v>
      </c>
      <c r="D109" s="114" t="s">
        <v>379</v>
      </c>
      <c r="E109" s="114" t="s">
        <v>379</v>
      </c>
      <c r="F109" s="114">
        <v>2020</v>
      </c>
      <c r="G109" s="114"/>
      <c r="H109" s="114">
        <v>119</v>
      </c>
      <c r="I109" s="114">
        <v>119</v>
      </c>
      <c r="J109" s="114" t="s">
        <v>225</v>
      </c>
      <c r="K109" s="114"/>
      <c r="L109" s="114" t="s">
        <v>50</v>
      </c>
    </row>
    <row r="110" spans="1:12" outlineLevel="2" x14ac:dyDescent="0.25">
      <c r="A110" s="114">
        <v>25772</v>
      </c>
      <c r="B110" s="117" t="s">
        <v>384</v>
      </c>
      <c r="C110" s="114" t="s">
        <v>38</v>
      </c>
      <c r="D110" s="114" t="s">
        <v>238</v>
      </c>
      <c r="E110" s="114" t="s">
        <v>239</v>
      </c>
      <c r="F110" s="114">
        <v>2020</v>
      </c>
      <c r="G110" s="114" t="s">
        <v>225</v>
      </c>
      <c r="H110" s="20">
        <v>6</v>
      </c>
      <c r="I110" s="20">
        <v>6</v>
      </c>
      <c r="J110" s="20">
        <v>300</v>
      </c>
      <c r="K110" s="20">
        <v>50</v>
      </c>
      <c r="L110" s="114" t="s">
        <v>50</v>
      </c>
    </row>
    <row r="111" spans="1:12" outlineLevel="2" x14ac:dyDescent="0.25">
      <c r="A111" s="114">
        <v>25772</v>
      </c>
      <c r="B111" s="117" t="s">
        <v>384</v>
      </c>
      <c r="C111" s="114" t="s">
        <v>38</v>
      </c>
      <c r="D111" s="114" t="s">
        <v>266</v>
      </c>
      <c r="E111" s="114" t="s">
        <v>267</v>
      </c>
      <c r="F111" s="114">
        <v>2020</v>
      </c>
      <c r="G111" s="114" t="s">
        <v>225</v>
      </c>
      <c r="H111" s="20">
        <v>3.5</v>
      </c>
      <c r="I111" s="20">
        <v>3.5</v>
      </c>
      <c r="J111" s="20">
        <v>24.5</v>
      </c>
      <c r="K111" s="20">
        <v>7</v>
      </c>
      <c r="L111" s="114" t="s">
        <v>50</v>
      </c>
    </row>
    <row r="112" spans="1:12" outlineLevel="2" x14ac:dyDescent="0.25">
      <c r="A112" s="114">
        <v>25772</v>
      </c>
      <c r="B112" s="117" t="s">
        <v>384</v>
      </c>
      <c r="C112" s="114" t="s">
        <v>38</v>
      </c>
      <c r="D112" s="114" t="s">
        <v>228</v>
      </c>
      <c r="E112" s="114" t="s">
        <v>229</v>
      </c>
      <c r="F112" s="114">
        <v>2020</v>
      </c>
      <c r="G112" s="114" t="s">
        <v>225</v>
      </c>
      <c r="H112" s="20">
        <v>2</v>
      </c>
      <c r="I112" s="20">
        <v>2</v>
      </c>
      <c r="J112" s="20">
        <v>8</v>
      </c>
      <c r="K112" s="20">
        <v>4</v>
      </c>
      <c r="L112" s="114" t="s">
        <v>50</v>
      </c>
    </row>
    <row r="113" spans="1:12" outlineLevel="1" x14ac:dyDescent="0.25">
      <c r="A113" s="124"/>
      <c r="B113" s="125"/>
      <c r="C113" s="126" t="s">
        <v>567</v>
      </c>
      <c r="D113" s="124"/>
      <c r="E113" s="124"/>
      <c r="F113" s="124"/>
      <c r="G113" s="124"/>
      <c r="H113" s="127">
        <f>SUBTOTAL(9,H98:H112)</f>
        <v>1775.5</v>
      </c>
      <c r="I113" s="127">
        <f>SUBTOTAL(9,I98:I112)</f>
        <v>1775.5</v>
      </c>
      <c r="J113" s="127">
        <f>SUBTOTAL(9,J98:J112)</f>
        <v>42345.467289719629</v>
      </c>
      <c r="K113" s="127"/>
      <c r="L113" s="124">
        <f>SUBTOTAL(9,L98:L112)</f>
        <v>0</v>
      </c>
    </row>
    <row r="114" spans="1:12" outlineLevel="2" x14ac:dyDescent="0.25">
      <c r="A114" s="112">
        <v>25807</v>
      </c>
      <c r="B114" s="116" t="s">
        <v>384</v>
      </c>
      <c r="C114" s="112" t="s">
        <v>213</v>
      </c>
      <c r="D114" s="112" t="s">
        <v>19</v>
      </c>
      <c r="E114" s="112" t="s">
        <v>20</v>
      </c>
      <c r="F114" s="112">
        <v>2020</v>
      </c>
      <c r="G114" s="112" t="s">
        <v>11</v>
      </c>
      <c r="H114" s="118">
        <v>250</v>
      </c>
      <c r="I114" s="118">
        <v>201</v>
      </c>
      <c r="J114" s="118">
        <v>3618</v>
      </c>
      <c r="K114" s="118">
        <v>18</v>
      </c>
      <c r="L114" s="112" t="s">
        <v>4</v>
      </c>
    </row>
    <row r="115" spans="1:12" outlineLevel="2" x14ac:dyDescent="0.25">
      <c r="A115" s="114">
        <v>25807</v>
      </c>
      <c r="B115" s="117" t="s">
        <v>384</v>
      </c>
      <c r="C115" s="114" t="s">
        <v>213</v>
      </c>
      <c r="D115" s="114" t="s">
        <v>7</v>
      </c>
      <c r="E115" s="114" t="s">
        <v>8</v>
      </c>
      <c r="F115" s="114">
        <v>2020</v>
      </c>
      <c r="G115" s="114" t="s">
        <v>3</v>
      </c>
      <c r="H115" s="20">
        <v>60</v>
      </c>
      <c r="I115" s="20">
        <v>60</v>
      </c>
      <c r="J115" s="20">
        <v>293.70629370629376</v>
      </c>
      <c r="K115" s="20">
        <v>4.8951048951049003</v>
      </c>
      <c r="L115" s="114" t="s">
        <v>4</v>
      </c>
    </row>
    <row r="116" spans="1:12" outlineLevel="2" x14ac:dyDescent="0.25">
      <c r="A116" s="114">
        <v>25807</v>
      </c>
      <c r="B116" s="117" t="s">
        <v>384</v>
      </c>
      <c r="C116" s="114" t="s">
        <v>213</v>
      </c>
      <c r="D116" s="114" t="s">
        <v>1</v>
      </c>
      <c r="E116" s="114" t="s">
        <v>35</v>
      </c>
      <c r="F116" s="114">
        <v>2020</v>
      </c>
      <c r="G116" s="114" t="s">
        <v>3</v>
      </c>
      <c r="H116" s="20">
        <v>10</v>
      </c>
      <c r="I116" s="20">
        <v>10</v>
      </c>
      <c r="J116" s="20">
        <v>5.5932203389830519</v>
      </c>
      <c r="K116" s="20">
        <v>0.55932203389830504</v>
      </c>
      <c r="L116" s="114" t="s">
        <v>4</v>
      </c>
    </row>
    <row r="117" spans="1:12" outlineLevel="2" x14ac:dyDescent="0.25">
      <c r="A117" s="114">
        <v>25807</v>
      </c>
      <c r="B117" s="117" t="s">
        <v>384</v>
      </c>
      <c r="C117" s="114" t="s">
        <v>213</v>
      </c>
      <c r="D117" s="114" t="s">
        <v>22</v>
      </c>
      <c r="E117" s="114" t="s">
        <v>32</v>
      </c>
      <c r="F117" s="114">
        <v>2020</v>
      </c>
      <c r="G117" s="114" t="s">
        <v>3</v>
      </c>
      <c r="H117" s="20">
        <v>5</v>
      </c>
      <c r="I117" s="20">
        <v>5</v>
      </c>
      <c r="J117" s="20">
        <v>50</v>
      </c>
      <c r="K117" s="20">
        <v>10</v>
      </c>
      <c r="L117" s="114" t="s">
        <v>4</v>
      </c>
    </row>
    <row r="118" spans="1:12" outlineLevel="2" x14ac:dyDescent="0.25">
      <c r="A118" s="114">
        <v>25807</v>
      </c>
      <c r="B118" s="117" t="s">
        <v>384</v>
      </c>
      <c r="C118" s="114" t="s">
        <v>213</v>
      </c>
      <c r="D118" s="114" t="s">
        <v>5</v>
      </c>
      <c r="E118" s="114" t="s">
        <v>6</v>
      </c>
      <c r="F118" s="114">
        <v>2020</v>
      </c>
      <c r="G118" s="114" t="s">
        <v>11</v>
      </c>
      <c r="H118" s="20">
        <v>4</v>
      </c>
      <c r="I118" s="20">
        <v>4</v>
      </c>
      <c r="J118" s="20">
        <v>7.4766355140186915</v>
      </c>
      <c r="K118" s="20">
        <v>1.86915887850467</v>
      </c>
      <c r="L118" s="114" t="s">
        <v>4</v>
      </c>
    </row>
    <row r="119" spans="1:12" outlineLevel="2" x14ac:dyDescent="0.25">
      <c r="A119" s="114">
        <v>25807</v>
      </c>
      <c r="B119" s="117" t="s">
        <v>384</v>
      </c>
      <c r="C119" s="114" t="s">
        <v>213</v>
      </c>
      <c r="D119" s="114" t="s">
        <v>52</v>
      </c>
      <c r="E119" s="114" t="s">
        <v>53</v>
      </c>
      <c r="F119" s="114">
        <v>2020</v>
      </c>
      <c r="G119" s="114" t="s">
        <v>3</v>
      </c>
      <c r="H119" s="20">
        <v>3</v>
      </c>
      <c r="I119" s="20">
        <v>3</v>
      </c>
      <c r="J119" s="20">
        <v>15</v>
      </c>
      <c r="K119" s="20">
        <v>5</v>
      </c>
      <c r="L119" s="114" t="s">
        <v>4</v>
      </c>
    </row>
    <row r="120" spans="1:12" outlineLevel="2" x14ac:dyDescent="0.25">
      <c r="A120" s="114">
        <v>25807</v>
      </c>
      <c r="B120" s="117" t="s">
        <v>384</v>
      </c>
      <c r="C120" s="114" t="s">
        <v>213</v>
      </c>
      <c r="D120" s="114" t="s">
        <v>214</v>
      </c>
      <c r="E120" s="114" t="s">
        <v>215</v>
      </c>
      <c r="F120" s="114">
        <v>2020</v>
      </c>
      <c r="G120" s="114" t="s">
        <v>11</v>
      </c>
      <c r="H120" s="20">
        <v>2</v>
      </c>
      <c r="I120" s="20">
        <v>2</v>
      </c>
      <c r="J120" s="20">
        <v>6</v>
      </c>
      <c r="K120" s="20">
        <v>3</v>
      </c>
      <c r="L120" s="114" t="s">
        <v>4</v>
      </c>
    </row>
    <row r="121" spans="1:12" outlineLevel="2" x14ac:dyDescent="0.25">
      <c r="A121" s="114">
        <v>25807</v>
      </c>
      <c r="B121" s="117" t="s">
        <v>384</v>
      </c>
      <c r="C121" s="114" t="s">
        <v>213</v>
      </c>
      <c r="D121" s="114" t="s">
        <v>232</v>
      </c>
      <c r="E121" s="114" t="s">
        <v>233</v>
      </c>
      <c r="F121" s="114">
        <v>2020</v>
      </c>
      <c r="G121" s="114" t="s">
        <v>225</v>
      </c>
      <c r="H121" s="20">
        <v>167</v>
      </c>
      <c r="I121" s="20">
        <v>158</v>
      </c>
      <c r="J121" s="20">
        <v>164</v>
      </c>
      <c r="K121" s="20">
        <v>1.0379746835443</v>
      </c>
      <c r="L121" s="114" t="s">
        <v>50</v>
      </c>
    </row>
    <row r="122" spans="1:12" outlineLevel="2" x14ac:dyDescent="0.25">
      <c r="A122" s="114">
        <v>25807</v>
      </c>
      <c r="B122" s="117" t="s">
        <v>384</v>
      </c>
      <c r="C122" s="114" t="s">
        <v>213</v>
      </c>
      <c r="D122" s="114" t="s">
        <v>224</v>
      </c>
      <c r="E122" s="114" t="s">
        <v>334</v>
      </c>
      <c r="F122" s="114">
        <v>2020</v>
      </c>
      <c r="G122" s="114" t="s">
        <v>225</v>
      </c>
      <c r="H122" s="20">
        <v>25</v>
      </c>
      <c r="I122" s="20">
        <v>12.5</v>
      </c>
      <c r="J122" s="20">
        <v>75</v>
      </c>
      <c r="K122" s="20">
        <v>6</v>
      </c>
      <c r="L122" s="114" t="s">
        <v>50</v>
      </c>
    </row>
    <row r="123" spans="1:12" outlineLevel="2" x14ac:dyDescent="0.25">
      <c r="A123" s="114">
        <v>25807</v>
      </c>
      <c r="B123" s="117" t="s">
        <v>384</v>
      </c>
      <c r="C123" s="114" t="s">
        <v>213</v>
      </c>
      <c r="D123" s="114" t="s">
        <v>315</v>
      </c>
      <c r="E123" s="114" t="s">
        <v>316</v>
      </c>
      <c r="F123" s="114">
        <v>2020</v>
      </c>
      <c r="G123" s="114" t="s">
        <v>225</v>
      </c>
      <c r="H123" s="20">
        <v>17.5</v>
      </c>
      <c r="I123" s="20">
        <v>17.5</v>
      </c>
      <c r="J123" s="20">
        <v>210</v>
      </c>
      <c r="K123" s="20">
        <v>12</v>
      </c>
      <c r="L123" s="114" t="s">
        <v>50</v>
      </c>
    </row>
    <row r="124" spans="1:12" outlineLevel="2" x14ac:dyDescent="0.25">
      <c r="A124" s="114">
        <v>25807</v>
      </c>
      <c r="B124" s="117" t="s">
        <v>384</v>
      </c>
      <c r="C124" s="114" t="s">
        <v>213</v>
      </c>
      <c r="D124" s="114" t="s">
        <v>258</v>
      </c>
      <c r="E124" s="114" t="s">
        <v>259</v>
      </c>
      <c r="F124" s="114">
        <v>2020</v>
      </c>
      <c r="G124" s="114" t="s">
        <v>225</v>
      </c>
      <c r="H124" s="20">
        <v>8</v>
      </c>
      <c r="I124" s="20">
        <v>8</v>
      </c>
      <c r="J124" s="20">
        <v>80</v>
      </c>
      <c r="K124" s="20">
        <v>10</v>
      </c>
      <c r="L124" s="114" t="s">
        <v>50</v>
      </c>
    </row>
    <row r="125" spans="1:12" outlineLevel="2" x14ac:dyDescent="0.25">
      <c r="A125" s="114">
        <v>25807</v>
      </c>
      <c r="B125" s="117" t="s">
        <v>384</v>
      </c>
      <c r="C125" s="114" t="s">
        <v>213</v>
      </c>
      <c r="D125" s="114" t="s">
        <v>228</v>
      </c>
      <c r="E125" s="114" t="s">
        <v>229</v>
      </c>
      <c r="F125" s="114">
        <v>2020</v>
      </c>
      <c r="G125" s="114" t="s">
        <v>225</v>
      </c>
      <c r="H125" s="20">
        <v>3</v>
      </c>
      <c r="I125" s="20">
        <v>3</v>
      </c>
      <c r="J125" s="20">
        <v>3</v>
      </c>
      <c r="K125" s="20">
        <v>1</v>
      </c>
      <c r="L125" s="114" t="s">
        <v>50</v>
      </c>
    </row>
    <row r="126" spans="1:12" outlineLevel="2" x14ac:dyDescent="0.25">
      <c r="A126" s="114">
        <v>25807</v>
      </c>
      <c r="B126" s="117" t="s">
        <v>384</v>
      </c>
      <c r="C126" s="114" t="s">
        <v>213</v>
      </c>
      <c r="D126" s="114" t="s">
        <v>317</v>
      </c>
      <c r="E126" s="114" t="s">
        <v>318</v>
      </c>
      <c r="F126" s="114">
        <v>2020</v>
      </c>
      <c r="G126" s="114" t="s">
        <v>225</v>
      </c>
      <c r="H126" s="20">
        <v>2.2000000000000002</v>
      </c>
      <c r="I126" s="20">
        <v>2.2000000000000002</v>
      </c>
      <c r="J126" s="20">
        <v>11</v>
      </c>
      <c r="K126" s="20">
        <v>5</v>
      </c>
      <c r="L126" s="114" t="s">
        <v>50</v>
      </c>
    </row>
    <row r="127" spans="1:12" outlineLevel="2" x14ac:dyDescent="0.25">
      <c r="A127" s="114">
        <v>25807</v>
      </c>
      <c r="B127" s="117" t="s">
        <v>384</v>
      </c>
      <c r="C127" s="114" t="s">
        <v>213</v>
      </c>
      <c r="D127" s="114" t="s">
        <v>264</v>
      </c>
      <c r="E127" s="114" t="s">
        <v>265</v>
      </c>
      <c r="F127" s="114">
        <v>2020</v>
      </c>
      <c r="G127" s="114" t="s">
        <v>225</v>
      </c>
      <c r="H127" s="20">
        <v>2</v>
      </c>
      <c r="I127" s="20">
        <v>1</v>
      </c>
      <c r="J127" s="20">
        <v>5</v>
      </c>
      <c r="K127" s="20">
        <v>5</v>
      </c>
      <c r="L127" s="114" t="s">
        <v>50</v>
      </c>
    </row>
    <row r="128" spans="1:12" outlineLevel="2" x14ac:dyDescent="0.25">
      <c r="A128" s="114">
        <v>25807</v>
      </c>
      <c r="B128" s="117" t="s">
        <v>384</v>
      </c>
      <c r="C128" s="114" t="s">
        <v>213</v>
      </c>
      <c r="D128" s="114" t="s">
        <v>230</v>
      </c>
      <c r="E128" s="114" t="s">
        <v>231</v>
      </c>
      <c r="F128" s="114">
        <v>2020</v>
      </c>
      <c r="G128" s="114" t="s">
        <v>225</v>
      </c>
      <c r="H128" s="20">
        <v>1</v>
      </c>
      <c r="I128" s="20">
        <v>1</v>
      </c>
      <c r="J128" s="20">
        <v>4</v>
      </c>
      <c r="K128" s="20">
        <v>4</v>
      </c>
      <c r="L128" s="114" t="s">
        <v>50</v>
      </c>
    </row>
    <row r="129" spans="1:12" outlineLevel="2" x14ac:dyDescent="0.25">
      <c r="A129" s="114">
        <v>25807</v>
      </c>
      <c r="B129" s="117" t="s">
        <v>384</v>
      </c>
      <c r="C129" s="114" t="s">
        <v>213</v>
      </c>
      <c r="D129" s="114" t="s">
        <v>46</v>
      </c>
      <c r="E129" s="114" t="s">
        <v>47</v>
      </c>
      <c r="F129" s="114">
        <v>2020</v>
      </c>
      <c r="G129" s="114" t="s">
        <v>3</v>
      </c>
      <c r="H129" s="20">
        <v>5</v>
      </c>
      <c r="I129" s="20">
        <v>5</v>
      </c>
      <c r="J129" s="20">
        <v>35</v>
      </c>
      <c r="K129" s="20">
        <v>7</v>
      </c>
      <c r="L129" s="114" t="s">
        <v>356</v>
      </c>
    </row>
    <row r="130" spans="1:12" outlineLevel="2" x14ac:dyDescent="0.25">
      <c r="A130" s="114">
        <v>25807</v>
      </c>
      <c r="B130" s="117" t="s">
        <v>384</v>
      </c>
      <c r="C130" s="114" t="s">
        <v>213</v>
      </c>
      <c r="D130" s="114" t="s">
        <v>26</v>
      </c>
      <c r="E130" s="114" t="s">
        <v>27</v>
      </c>
      <c r="F130" s="114">
        <v>2020</v>
      </c>
      <c r="G130" s="114" t="s">
        <v>3</v>
      </c>
      <c r="H130" s="20">
        <v>3</v>
      </c>
      <c r="I130" s="20">
        <v>3</v>
      </c>
      <c r="J130" s="20">
        <v>18</v>
      </c>
      <c r="K130" s="20">
        <v>6</v>
      </c>
      <c r="L130" s="114" t="s">
        <v>356</v>
      </c>
    </row>
    <row r="131" spans="1:12" outlineLevel="1" x14ac:dyDescent="0.25">
      <c r="A131" s="124"/>
      <c r="B131" s="125"/>
      <c r="C131" s="126" t="s">
        <v>568</v>
      </c>
      <c r="D131" s="124"/>
      <c r="E131" s="124"/>
      <c r="F131" s="124"/>
      <c r="G131" s="124"/>
      <c r="H131" s="127">
        <f>SUBTOTAL(9,H114:H130)</f>
        <v>567.70000000000005</v>
      </c>
      <c r="I131" s="127">
        <f>SUBTOTAL(9,I114:I130)</f>
        <v>496.2</v>
      </c>
      <c r="J131" s="127">
        <f>SUBTOTAL(9,J114:J130)</f>
        <v>4600.7761495592949</v>
      </c>
      <c r="K131" s="127"/>
      <c r="L131" s="124">
        <f>SUBTOTAL(9,L114:L130)</f>
        <v>0</v>
      </c>
    </row>
    <row r="132" spans="1:12" outlineLevel="2" x14ac:dyDescent="0.25">
      <c r="A132" s="112">
        <v>25873</v>
      </c>
      <c r="B132" s="116" t="s">
        <v>384</v>
      </c>
      <c r="C132" s="112" t="s">
        <v>137</v>
      </c>
      <c r="D132" s="112" t="s">
        <v>19</v>
      </c>
      <c r="E132" s="112" t="s">
        <v>20</v>
      </c>
      <c r="F132" s="112">
        <v>2020</v>
      </c>
      <c r="G132" s="112" t="s">
        <v>11</v>
      </c>
      <c r="H132" s="118">
        <v>6000</v>
      </c>
      <c r="I132" s="118">
        <v>6000</v>
      </c>
      <c r="J132" s="118">
        <v>240000</v>
      </c>
      <c r="K132" s="118">
        <v>40</v>
      </c>
      <c r="L132" s="112" t="s">
        <v>4</v>
      </c>
    </row>
    <row r="133" spans="1:12" outlineLevel="2" x14ac:dyDescent="0.25">
      <c r="A133" s="114">
        <v>25873</v>
      </c>
      <c r="B133" s="117" t="s">
        <v>384</v>
      </c>
      <c r="C133" s="114" t="s">
        <v>137</v>
      </c>
      <c r="D133" s="114" t="s">
        <v>19</v>
      </c>
      <c r="E133" s="114" t="s">
        <v>20</v>
      </c>
      <c r="F133" s="114">
        <v>2020</v>
      </c>
      <c r="G133" s="114" t="s">
        <v>3</v>
      </c>
      <c r="H133" s="20">
        <v>5700</v>
      </c>
      <c r="I133" s="20">
        <v>5700</v>
      </c>
      <c r="J133" s="20">
        <v>159600</v>
      </c>
      <c r="K133" s="20">
        <v>28</v>
      </c>
      <c r="L133" s="114" t="s">
        <v>4</v>
      </c>
    </row>
    <row r="134" spans="1:12" outlineLevel="2" x14ac:dyDescent="0.25">
      <c r="A134" s="114">
        <v>25873</v>
      </c>
      <c r="B134" s="117" t="s">
        <v>384</v>
      </c>
      <c r="C134" s="114" t="s">
        <v>137</v>
      </c>
      <c r="D134" s="114" t="s">
        <v>5</v>
      </c>
      <c r="E134" s="114" t="s">
        <v>6</v>
      </c>
      <c r="F134" s="114">
        <v>2020</v>
      </c>
      <c r="G134" s="114" t="s">
        <v>3</v>
      </c>
      <c r="H134" s="20">
        <v>110</v>
      </c>
      <c r="I134" s="20">
        <v>110</v>
      </c>
      <c r="J134" s="20">
        <v>154.20560747663552</v>
      </c>
      <c r="K134" s="20">
        <v>1.4018691588784999</v>
      </c>
      <c r="L134" s="114" t="s">
        <v>4</v>
      </c>
    </row>
    <row r="135" spans="1:12" outlineLevel="2" x14ac:dyDescent="0.25">
      <c r="A135" s="114">
        <v>25873</v>
      </c>
      <c r="B135" s="117" t="s">
        <v>384</v>
      </c>
      <c r="C135" s="114" t="s">
        <v>137</v>
      </c>
      <c r="D135" s="114" t="s">
        <v>1</v>
      </c>
      <c r="E135" s="114" t="s">
        <v>2</v>
      </c>
      <c r="F135" s="114">
        <v>2020</v>
      </c>
      <c r="G135" s="114" t="s">
        <v>3</v>
      </c>
      <c r="H135" s="20">
        <v>60</v>
      </c>
      <c r="I135" s="20">
        <v>60</v>
      </c>
      <c r="J135" s="20">
        <v>762.71186440677968</v>
      </c>
      <c r="K135" s="20">
        <v>12.7118644067797</v>
      </c>
      <c r="L135" s="114" t="s">
        <v>4</v>
      </c>
    </row>
    <row r="136" spans="1:12" outlineLevel="2" x14ac:dyDescent="0.25">
      <c r="A136" s="114">
        <v>25873</v>
      </c>
      <c r="B136" s="117" t="s">
        <v>384</v>
      </c>
      <c r="C136" s="114" t="s">
        <v>137</v>
      </c>
      <c r="D136" s="114" t="s">
        <v>19</v>
      </c>
      <c r="E136" s="114" t="s">
        <v>24</v>
      </c>
      <c r="F136" s="114">
        <v>2020</v>
      </c>
      <c r="G136" s="114" t="s">
        <v>3</v>
      </c>
      <c r="H136" s="20">
        <v>60</v>
      </c>
      <c r="I136" s="20">
        <v>60</v>
      </c>
      <c r="J136" s="20">
        <v>1080</v>
      </c>
      <c r="K136" s="20">
        <v>18</v>
      </c>
      <c r="L136" s="114" t="s">
        <v>4</v>
      </c>
    </row>
    <row r="137" spans="1:12" outlineLevel="2" x14ac:dyDescent="0.25">
      <c r="A137" s="114">
        <v>25873</v>
      </c>
      <c r="B137" s="117" t="s">
        <v>384</v>
      </c>
      <c r="C137" s="114" t="s">
        <v>137</v>
      </c>
      <c r="D137" s="114" t="s">
        <v>17</v>
      </c>
      <c r="E137" s="114" t="s">
        <v>18</v>
      </c>
      <c r="F137" s="114">
        <v>2020</v>
      </c>
      <c r="G137" s="114" t="s">
        <v>11</v>
      </c>
      <c r="H137" s="20">
        <v>50</v>
      </c>
      <c r="I137" s="20">
        <v>50</v>
      </c>
      <c r="J137" s="20">
        <v>2000</v>
      </c>
      <c r="K137" s="20">
        <v>40</v>
      </c>
      <c r="L137" s="114" t="s">
        <v>4</v>
      </c>
    </row>
    <row r="138" spans="1:12" outlineLevel="2" x14ac:dyDescent="0.25">
      <c r="A138" s="114">
        <v>25873</v>
      </c>
      <c r="B138" s="117" t="s">
        <v>384</v>
      </c>
      <c r="C138" s="114" t="s">
        <v>137</v>
      </c>
      <c r="D138" s="114" t="s">
        <v>19</v>
      </c>
      <c r="E138" s="114" t="s">
        <v>24</v>
      </c>
      <c r="F138" s="114">
        <v>2020</v>
      </c>
      <c r="G138" s="114" t="s">
        <v>11</v>
      </c>
      <c r="H138" s="20">
        <v>40</v>
      </c>
      <c r="I138" s="20">
        <v>40</v>
      </c>
      <c r="J138" s="20">
        <v>800</v>
      </c>
      <c r="K138" s="20">
        <v>20</v>
      </c>
      <c r="L138" s="114" t="s">
        <v>4</v>
      </c>
    </row>
    <row r="139" spans="1:12" outlineLevel="2" x14ac:dyDescent="0.25">
      <c r="A139" s="114">
        <v>25873</v>
      </c>
      <c r="B139" s="117" t="s">
        <v>384</v>
      </c>
      <c r="C139" s="114" t="s">
        <v>137</v>
      </c>
      <c r="D139" s="114" t="s">
        <v>17</v>
      </c>
      <c r="E139" s="114" t="s">
        <v>18</v>
      </c>
      <c r="F139" s="114">
        <v>2020</v>
      </c>
      <c r="G139" s="114" t="s">
        <v>3</v>
      </c>
      <c r="H139" s="20">
        <v>10</v>
      </c>
      <c r="I139" s="20">
        <v>10</v>
      </c>
      <c r="J139" s="20">
        <v>260</v>
      </c>
      <c r="K139" s="20">
        <v>26</v>
      </c>
      <c r="L139" s="114" t="s">
        <v>4</v>
      </c>
    </row>
    <row r="140" spans="1:12" outlineLevel="2" x14ac:dyDescent="0.25">
      <c r="A140" s="114">
        <v>25873</v>
      </c>
      <c r="B140" s="117" t="s">
        <v>384</v>
      </c>
      <c r="C140" s="114" t="s">
        <v>137</v>
      </c>
      <c r="D140" s="114" t="s">
        <v>238</v>
      </c>
      <c r="E140" s="114" t="s">
        <v>239</v>
      </c>
      <c r="F140" s="114">
        <v>2020</v>
      </c>
      <c r="G140" s="114" t="s">
        <v>225</v>
      </c>
      <c r="H140" s="20">
        <v>57</v>
      </c>
      <c r="I140" s="20">
        <v>57</v>
      </c>
      <c r="J140" s="20">
        <v>570</v>
      </c>
      <c r="K140" s="20">
        <v>10</v>
      </c>
      <c r="L140" s="114" t="s">
        <v>50</v>
      </c>
    </row>
    <row r="141" spans="1:12" outlineLevel="2" x14ac:dyDescent="0.25">
      <c r="A141" s="114">
        <v>25873</v>
      </c>
      <c r="B141" s="117" t="s">
        <v>384</v>
      </c>
      <c r="C141" s="114" t="s">
        <v>137</v>
      </c>
      <c r="D141" s="114" t="s">
        <v>230</v>
      </c>
      <c r="E141" s="114" t="s">
        <v>231</v>
      </c>
      <c r="F141" s="114">
        <v>2020</v>
      </c>
      <c r="G141" s="114" t="s">
        <v>225</v>
      </c>
      <c r="H141" s="20">
        <v>45</v>
      </c>
      <c r="I141" s="20">
        <v>45</v>
      </c>
      <c r="J141" s="20">
        <v>900</v>
      </c>
      <c r="K141" s="20">
        <v>20</v>
      </c>
      <c r="L141" s="114" t="s">
        <v>50</v>
      </c>
    </row>
    <row r="142" spans="1:12" outlineLevel="2" x14ac:dyDescent="0.25">
      <c r="A142" s="114">
        <v>25873</v>
      </c>
      <c r="B142" s="117" t="s">
        <v>384</v>
      </c>
      <c r="C142" s="114" t="s">
        <v>137</v>
      </c>
      <c r="D142" s="114" t="s">
        <v>228</v>
      </c>
      <c r="E142" s="114" t="s">
        <v>229</v>
      </c>
      <c r="F142" s="114">
        <v>2020</v>
      </c>
      <c r="G142" s="114" t="s">
        <v>225</v>
      </c>
      <c r="H142" s="20">
        <v>30</v>
      </c>
      <c r="I142" s="20">
        <v>30</v>
      </c>
      <c r="J142" s="20">
        <v>450</v>
      </c>
      <c r="K142" s="20">
        <v>15</v>
      </c>
      <c r="L142" s="114" t="s">
        <v>50</v>
      </c>
    </row>
    <row r="143" spans="1:12" outlineLevel="1" x14ac:dyDescent="0.25">
      <c r="A143" s="124"/>
      <c r="B143" s="125"/>
      <c r="C143" s="126" t="s">
        <v>569</v>
      </c>
      <c r="D143" s="124"/>
      <c r="E143" s="124"/>
      <c r="F143" s="124"/>
      <c r="G143" s="124"/>
      <c r="H143" s="127">
        <f>SUBTOTAL(9,H132:H142)</f>
        <v>12162</v>
      </c>
      <c r="I143" s="127">
        <f>SUBTOTAL(9,I132:I142)</f>
        <v>12162</v>
      </c>
      <c r="J143" s="127">
        <f>SUBTOTAL(9,J132:J142)</f>
        <v>406576.91747188341</v>
      </c>
      <c r="K143" s="127"/>
      <c r="L143" s="124">
        <f>SUBTOTAL(9,L132:L142)</f>
        <v>0</v>
      </c>
    </row>
    <row r="144" spans="1:12" outlineLevel="2" x14ac:dyDescent="0.25">
      <c r="A144" s="112">
        <v>25001</v>
      </c>
      <c r="B144" s="116" t="s">
        <v>383</v>
      </c>
      <c r="C144" s="112" t="s">
        <v>128</v>
      </c>
      <c r="D144" s="112" t="s">
        <v>1</v>
      </c>
      <c r="E144" s="112" t="s">
        <v>2</v>
      </c>
      <c r="F144" s="112">
        <v>2020</v>
      </c>
      <c r="G144" s="112" t="s">
        <v>11</v>
      </c>
      <c r="H144" s="118">
        <v>18</v>
      </c>
      <c r="I144" s="118">
        <v>14</v>
      </c>
      <c r="J144" s="118">
        <v>20</v>
      </c>
      <c r="K144" s="118">
        <v>1.4285714285714299</v>
      </c>
      <c r="L144" s="112" t="s">
        <v>4</v>
      </c>
    </row>
    <row r="145" spans="1:12" outlineLevel="2" x14ac:dyDescent="0.25">
      <c r="A145" s="114">
        <v>25001</v>
      </c>
      <c r="B145" s="117" t="s">
        <v>383</v>
      </c>
      <c r="C145" s="114" t="s">
        <v>128</v>
      </c>
      <c r="D145" s="114" t="s">
        <v>36</v>
      </c>
      <c r="E145" s="114" t="s">
        <v>37</v>
      </c>
      <c r="F145" s="114">
        <v>2020</v>
      </c>
      <c r="G145" s="114" t="s">
        <v>11</v>
      </c>
      <c r="H145" s="20">
        <v>10</v>
      </c>
      <c r="I145" s="20">
        <v>9</v>
      </c>
      <c r="J145" s="20">
        <v>9</v>
      </c>
      <c r="K145" s="20">
        <v>1</v>
      </c>
      <c r="L145" s="114" t="s">
        <v>4</v>
      </c>
    </row>
    <row r="146" spans="1:12" outlineLevel="2" x14ac:dyDescent="0.25">
      <c r="A146" s="114">
        <v>25001</v>
      </c>
      <c r="B146" s="117" t="s">
        <v>383</v>
      </c>
      <c r="C146" s="114" t="s">
        <v>128</v>
      </c>
      <c r="D146" s="114" t="s">
        <v>36</v>
      </c>
      <c r="E146" s="114" t="s">
        <v>37</v>
      </c>
      <c r="F146" s="114">
        <v>2020</v>
      </c>
      <c r="G146" s="114" t="s">
        <v>3</v>
      </c>
      <c r="H146" s="20">
        <v>9</v>
      </c>
      <c r="I146" s="20">
        <v>9</v>
      </c>
      <c r="J146" s="20">
        <v>10</v>
      </c>
      <c r="K146" s="20">
        <v>1.1111111111111101</v>
      </c>
      <c r="L146" s="114" t="s">
        <v>4</v>
      </c>
    </row>
    <row r="147" spans="1:12" outlineLevel="2" x14ac:dyDescent="0.25">
      <c r="A147" s="114">
        <v>25001</v>
      </c>
      <c r="B147" s="117" t="s">
        <v>383</v>
      </c>
      <c r="C147" s="114" t="s">
        <v>128</v>
      </c>
      <c r="D147" s="114" t="s">
        <v>1</v>
      </c>
      <c r="E147" s="114" t="s">
        <v>2</v>
      </c>
      <c r="F147" s="114">
        <v>2020</v>
      </c>
      <c r="G147" s="114" t="s">
        <v>3</v>
      </c>
      <c r="H147" s="20">
        <v>2.5</v>
      </c>
      <c r="I147" s="20">
        <v>2.5</v>
      </c>
      <c r="J147" s="20">
        <v>3.25</v>
      </c>
      <c r="K147" s="20">
        <v>1.3</v>
      </c>
      <c r="L147" s="114" t="s">
        <v>4</v>
      </c>
    </row>
    <row r="148" spans="1:12" outlineLevel="2" x14ac:dyDescent="0.25">
      <c r="A148" s="114">
        <v>25001</v>
      </c>
      <c r="B148" s="117" t="s">
        <v>383</v>
      </c>
      <c r="C148" s="114" t="s">
        <v>128</v>
      </c>
      <c r="D148" s="114" t="s">
        <v>36</v>
      </c>
      <c r="E148" s="114" t="s">
        <v>189</v>
      </c>
      <c r="F148" s="114">
        <v>2020</v>
      </c>
      <c r="G148" s="114" t="s">
        <v>3</v>
      </c>
      <c r="H148" s="20">
        <v>1</v>
      </c>
      <c r="I148" s="20">
        <v>0.8</v>
      </c>
      <c r="J148" s="20">
        <v>0.8</v>
      </c>
      <c r="K148" s="20">
        <v>1</v>
      </c>
      <c r="L148" s="114" t="s">
        <v>4</v>
      </c>
    </row>
    <row r="149" spans="1:12" outlineLevel="2" x14ac:dyDescent="0.25">
      <c r="A149" s="114">
        <v>25001</v>
      </c>
      <c r="B149" s="117" t="s">
        <v>383</v>
      </c>
      <c r="C149" s="114" t="s">
        <v>128</v>
      </c>
      <c r="D149" s="114" t="s">
        <v>36</v>
      </c>
      <c r="E149" s="114" t="s">
        <v>189</v>
      </c>
      <c r="F149" s="114">
        <v>2020</v>
      </c>
      <c r="G149" s="114" t="s">
        <v>11</v>
      </c>
      <c r="H149" s="20">
        <v>0.6</v>
      </c>
      <c r="I149" s="20">
        <v>0.5</v>
      </c>
      <c r="J149" s="20">
        <v>0.5</v>
      </c>
      <c r="K149" s="20">
        <v>1</v>
      </c>
      <c r="L149" s="114" t="s">
        <v>4</v>
      </c>
    </row>
    <row r="150" spans="1:12" outlineLevel="2" x14ac:dyDescent="0.25">
      <c r="A150" s="114">
        <v>25001</v>
      </c>
      <c r="B150" s="117" t="s">
        <v>383</v>
      </c>
      <c r="C150" s="114" t="s">
        <v>128</v>
      </c>
      <c r="D150" s="114" t="s">
        <v>246</v>
      </c>
      <c r="E150" s="114" t="s">
        <v>336</v>
      </c>
      <c r="F150" s="114">
        <v>2020</v>
      </c>
      <c r="G150" s="114" t="s">
        <v>225</v>
      </c>
      <c r="H150" s="20">
        <v>82.5</v>
      </c>
      <c r="I150" s="20">
        <v>80.5</v>
      </c>
      <c r="J150" s="20">
        <v>412.5</v>
      </c>
      <c r="K150" s="20">
        <v>5</v>
      </c>
      <c r="L150" s="114" t="s">
        <v>50</v>
      </c>
    </row>
    <row r="151" spans="1:12" outlineLevel="2" x14ac:dyDescent="0.25">
      <c r="A151" s="114">
        <v>25001</v>
      </c>
      <c r="B151" s="117" t="s">
        <v>383</v>
      </c>
      <c r="C151" s="114" t="s">
        <v>128</v>
      </c>
      <c r="D151" s="114" t="s">
        <v>255</v>
      </c>
      <c r="E151" s="114" t="s">
        <v>338</v>
      </c>
      <c r="F151" s="114">
        <v>2020</v>
      </c>
      <c r="G151" s="114" t="s">
        <v>225</v>
      </c>
      <c r="H151" s="20">
        <v>50</v>
      </c>
      <c r="I151" s="20">
        <v>48</v>
      </c>
      <c r="J151" s="20">
        <v>200</v>
      </c>
      <c r="K151" s="20">
        <v>4</v>
      </c>
      <c r="L151" s="114" t="s">
        <v>50</v>
      </c>
    </row>
    <row r="152" spans="1:12" outlineLevel="2" x14ac:dyDescent="0.25">
      <c r="A152" s="114">
        <v>25001</v>
      </c>
      <c r="B152" s="117" t="s">
        <v>383</v>
      </c>
      <c r="C152" s="114" t="s">
        <v>128</v>
      </c>
      <c r="D152" s="114" t="s">
        <v>234</v>
      </c>
      <c r="E152" s="114" t="s">
        <v>235</v>
      </c>
      <c r="F152" s="114">
        <v>2020</v>
      </c>
      <c r="G152" s="114" t="s">
        <v>225</v>
      </c>
      <c r="H152" s="20">
        <v>36</v>
      </c>
      <c r="I152" s="20">
        <v>34</v>
      </c>
      <c r="J152" s="20">
        <v>216</v>
      </c>
      <c r="K152" s="20">
        <v>6</v>
      </c>
      <c r="L152" s="114" t="s">
        <v>50</v>
      </c>
    </row>
    <row r="153" spans="1:12" outlineLevel="2" x14ac:dyDescent="0.25">
      <c r="A153" s="114">
        <v>25001</v>
      </c>
      <c r="B153" s="117" t="s">
        <v>383</v>
      </c>
      <c r="C153" s="114" t="s">
        <v>128</v>
      </c>
      <c r="D153" s="114" t="s">
        <v>250</v>
      </c>
      <c r="E153" s="114" t="s">
        <v>251</v>
      </c>
      <c r="F153" s="114">
        <v>2020</v>
      </c>
      <c r="G153" s="114" t="s">
        <v>225</v>
      </c>
      <c r="H153" s="20">
        <v>17.8</v>
      </c>
      <c r="I153" s="20">
        <v>17.8</v>
      </c>
      <c r="J153" s="20">
        <v>7.120000000000001</v>
      </c>
      <c r="K153" s="20">
        <v>0.4</v>
      </c>
      <c r="L153" s="114" t="s">
        <v>50</v>
      </c>
    </row>
    <row r="154" spans="1:12" outlineLevel="2" x14ac:dyDescent="0.25">
      <c r="A154" s="114">
        <v>25001</v>
      </c>
      <c r="B154" s="117" t="s">
        <v>383</v>
      </c>
      <c r="C154" s="114" t="s">
        <v>128</v>
      </c>
      <c r="D154" s="114" t="s">
        <v>252</v>
      </c>
      <c r="E154" s="114" t="s">
        <v>340</v>
      </c>
      <c r="F154" s="114">
        <v>2020</v>
      </c>
      <c r="G154" s="114" t="s">
        <v>225</v>
      </c>
      <c r="H154" s="20">
        <v>15.5</v>
      </c>
      <c r="I154" s="20">
        <v>14.5</v>
      </c>
      <c r="J154" s="20">
        <v>77.5</v>
      </c>
      <c r="K154" s="20">
        <v>5</v>
      </c>
      <c r="L154" s="114" t="s">
        <v>50</v>
      </c>
    </row>
    <row r="155" spans="1:12" outlineLevel="2" x14ac:dyDescent="0.25">
      <c r="A155" s="114">
        <v>25001</v>
      </c>
      <c r="B155" s="117" t="s">
        <v>383</v>
      </c>
      <c r="C155" s="114" t="s">
        <v>128</v>
      </c>
      <c r="D155" s="114" t="s">
        <v>313</v>
      </c>
      <c r="E155" s="114" t="s">
        <v>314</v>
      </c>
      <c r="F155" s="114">
        <v>2020</v>
      </c>
      <c r="G155" s="114" t="s">
        <v>225</v>
      </c>
      <c r="H155" s="20">
        <v>15</v>
      </c>
      <c r="I155" s="20">
        <v>15</v>
      </c>
      <c r="J155" s="20">
        <v>22.5</v>
      </c>
      <c r="K155" s="20">
        <v>1.5</v>
      </c>
      <c r="L155" s="114" t="s">
        <v>50</v>
      </c>
    </row>
    <row r="156" spans="1:12" outlineLevel="2" x14ac:dyDescent="0.25">
      <c r="A156" s="114">
        <v>25001</v>
      </c>
      <c r="B156" s="117" t="s">
        <v>383</v>
      </c>
      <c r="C156" s="114" t="s">
        <v>128</v>
      </c>
      <c r="D156" s="114" t="s">
        <v>227</v>
      </c>
      <c r="E156" s="114" t="s">
        <v>339</v>
      </c>
      <c r="F156" s="114">
        <v>2020</v>
      </c>
      <c r="G156" s="114" t="s">
        <v>225</v>
      </c>
      <c r="H156" s="20">
        <v>5</v>
      </c>
      <c r="I156" s="20">
        <v>5</v>
      </c>
      <c r="J156" s="20">
        <v>30</v>
      </c>
      <c r="K156" s="20">
        <v>6</v>
      </c>
      <c r="L156" s="114" t="s">
        <v>50</v>
      </c>
    </row>
    <row r="157" spans="1:12" outlineLevel="2" x14ac:dyDescent="0.25">
      <c r="A157" s="114">
        <v>25001</v>
      </c>
      <c r="B157" s="117" t="s">
        <v>383</v>
      </c>
      <c r="C157" s="114" t="s">
        <v>128</v>
      </c>
      <c r="D157" s="114" t="s">
        <v>224</v>
      </c>
      <c r="E157" s="114" t="s">
        <v>334</v>
      </c>
      <c r="F157" s="114">
        <v>2020</v>
      </c>
      <c r="G157" s="114" t="s">
        <v>225</v>
      </c>
      <c r="H157" s="20">
        <v>2.5</v>
      </c>
      <c r="I157" s="20">
        <v>9</v>
      </c>
      <c r="J157" s="20">
        <v>90</v>
      </c>
      <c r="K157" s="20">
        <v>10</v>
      </c>
      <c r="L157" s="114" t="s">
        <v>50</v>
      </c>
    </row>
    <row r="158" spans="1:12" outlineLevel="2" x14ac:dyDescent="0.25">
      <c r="A158" s="114">
        <v>25001</v>
      </c>
      <c r="B158" s="117" t="s">
        <v>383</v>
      </c>
      <c r="C158" s="114" t="s">
        <v>128</v>
      </c>
      <c r="D158" s="114" t="s">
        <v>226</v>
      </c>
      <c r="E158" s="114" t="s">
        <v>335</v>
      </c>
      <c r="F158" s="114">
        <v>2020</v>
      </c>
      <c r="G158" s="114" t="s">
        <v>225</v>
      </c>
      <c r="H158" s="20">
        <v>2.5</v>
      </c>
      <c r="I158" s="20">
        <v>2.5</v>
      </c>
      <c r="J158" s="20">
        <v>43.2</v>
      </c>
      <c r="K158" s="20">
        <v>17.28</v>
      </c>
      <c r="L158" s="114" t="s">
        <v>50</v>
      </c>
    </row>
    <row r="159" spans="1:12" outlineLevel="2" x14ac:dyDescent="0.25">
      <c r="A159" s="114">
        <v>25001</v>
      </c>
      <c r="B159" s="117" t="s">
        <v>383</v>
      </c>
      <c r="C159" s="114" t="s">
        <v>128</v>
      </c>
      <c r="D159" s="114" t="s">
        <v>242</v>
      </c>
      <c r="E159" s="114" t="s">
        <v>243</v>
      </c>
      <c r="F159" s="114">
        <v>2020</v>
      </c>
      <c r="G159" s="114" t="s">
        <v>225</v>
      </c>
      <c r="H159" s="20">
        <v>2.5</v>
      </c>
      <c r="I159" s="20">
        <v>2.5</v>
      </c>
      <c r="J159" s="20">
        <v>5</v>
      </c>
      <c r="K159" s="20">
        <v>2</v>
      </c>
      <c r="L159" s="114" t="s">
        <v>50</v>
      </c>
    </row>
    <row r="160" spans="1:12" outlineLevel="2" x14ac:dyDescent="0.25">
      <c r="A160" s="114">
        <v>25001</v>
      </c>
      <c r="B160" s="117" t="s">
        <v>383</v>
      </c>
      <c r="C160" s="114" t="s">
        <v>128</v>
      </c>
      <c r="D160" s="114" t="s">
        <v>256</v>
      </c>
      <c r="E160" s="114" t="s">
        <v>257</v>
      </c>
      <c r="F160" s="114">
        <v>2020</v>
      </c>
      <c r="G160" s="114" t="s">
        <v>225</v>
      </c>
      <c r="H160" s="20">
        <v>2.2999999999999998</v>
      </c>
      <c r="I160" s="20">
        <v>2.2999999999999998</v>
      </c>
      <c r="J160" s="20">
        <v>6.8999999999999995</v>
      </c>
      <c r="K160" s="20">
        <v>3</v>
      </c>
      <c r="L160" s="114" t="s">
        <v>50</v>
      </c>
    </row>
    <row r="161" spans="1:12" outlineLevel="2" x14ac:dyDescent="0.25">
      <c r="A161" s="114">
        <v>25001</v>
      </c>
      <c r="B161" s="117" t="s">
        <v>383</v>
      </c>
      <c r="C161" s="114" t="s">
        <v>128</v>
      </c>
      <c r="D161" s="114" t="s">
        <v>246</v>
      </c>
      <c r="E161" s="114" t="s">
        <v>309</v>
      </c>
      <c r="F161" s="114">
        <v>2020</v>
      </c>
      <c r="G161" s="114" t="s">
        <v>225</v>
      </c>
      <c r="H161" s="20">
        <v>2</v>
      </c>
      <c r="I161" s="20">
        <v>2</v>
      </c>
      <c r="J161" s="20">
        <v>16</v>
      </c>
      <c r="K161" s="20">
        <v>8</v>
      </c>
      <c r="L161" s="114" t="s">
        <v>50</v>
      </c>
    </row>
    <row r="162" spans="1:12" outlineLevel="2" x14ac:dyDescent="0.25">
      <c r="A162" s="114">
        <v>25001</v>
      </c>
      <c r="B162" s="117" t="s">
        <v>383</v>
      </c>
      <c r="C162" s="114" t="s">
        <v>128</v>
      </c>
      <c r="D162" s="114" t="s">
        <v>284</v>
      </c>
      <c r="E162" s="114" t="s">
        <v>285</v>
      </c>
      <c r="F162" s="114">
        <v>2020</v>
      </c>
      <c r="G162" s="114" t="s">
        <v>225</v>
      </c>
      <c r="H162" s="20">
        <v>1.3</v>
      </c>
      <c r="I162" s="20">
        <v>1.3</v>
      </c>
      <c r="J162" s="20">
        <v>1.04</v>
      </c>
      <c r="K162" s="20">
        <v>0.8</v>
      </c>
      <c r="L162" s="114" t="s">
        <v>50</v>
      </c>
    </row>
    <row r="163" spans="1:12" outlineLevel="2" x14ac:dyDescent="0.25">
      <c r="A163" s="114">
        <v>25001</v>
      </c>
      <c r="B163" s="117" t="s">
        <v>383</v>
      </c>
      <c r="C163" s="114" t="s">
        <v>128</v>
      </c>
      <c r="D163" s="114" t="s">
        <v>260</v>
      </c>
      <c r="E163" s="114" t="s">
        <v>261</v>
      </c>
      <c r="F163" s="114">
        <v>2020</v>
      </c>
      <c r="G163" s="114" t="s">
        <v>225</v>
      </c>
      <c r="H163" s="20">
        <v>1.1000000000000001</v>
      </c>
      <c r="I163" s="20">
        <v>1.1000000000000001</v>
      </c>
      <c r="J163" s="20">
        <v>5.5</v>
      </c>
      <c r="K163" s="20">
        <v>5</v>
      </c>
      <c r="L163" s="114" t="s">
        <v>50</v>
      </c>
    </row>
    <row r="164" spans="1:12" outlineLevel="2" x14ac:dyDescent="0.25">
      <c r="A164" s="114">
        <v>25001</v>
      </c>
      <c r="B164" s="117" t="s">
        <v>383</v>
      </c>
      <c r="C164" s="114" t="s">
        <v>128</v>
      </c>
      <c r="D164" s="114" t="s">
        <v>232</v>
      </c>
      <c r="E164" s="114" t="s">
        <v>233</v>
      </c>
      <c r="F164" s="114">
        <v>2020</v>
      </c>
      <c r="G164" s="114" t="s">
        <v>225</v>
      </c>
      <c r="H164" s="20">
        <v>1</v>
      </c>
      <c r="I164" s="20">
        <v>1</v>
      </c>
      <c r="J164" s="20">
        <v>1</v>
      </c>
      <c r="K164" s="20">
        <v>1</v>
      </c>
      <c r="L164" s="114" t="s">
        <v>50</v>
      </c>
    </row>
    <row r="165" spans="1:12" outlineLevel="2" x14ac:dyDescent="0.25">
      <c r="A165" s="114">
        <v>25001</v>
      </c>
      <c r="B165" s="117" t="s">
        <v>383</v>
      </c>
      <c r="C165" s="114" t="s">
        <v>128</v>
      </c>
      <c r="D165" s="114" t="s">
        <v>253</v>
      </c>
      <c r="E165" s="114" t="s">
        <v>310</v>
      </c>
      <c r="F165" s="114">
        <v>2020</v>
      </c>
      <c r="G165" s="114" t="s">
        <v>225</v>
      </c>
      <c r="H165" s="20">
        <v>0.5</v>
      </c>
      <c r="I165" s="20">
        <v>0.5</v>
      </c>
      <c r="J165" s="20">
        <v>1.5</v>
      </c>
      <c r="K165" s="20">
        <v>3</v>
      </c>
      <c r="L165" s="114" t="s">
        <v>50</v>
      </c>
    </row>
    <row r="166" spans="1:12" outlineLevel="2" x14ac:dyDescent="0.25">
      <c r="A166" s="114">
        <v>25001</v>
      </c>
      <c r="B166" s="117" t="s">
        <v>383</v>
      </c>
      <c r="C166" s="114" t="s">
        <v>128</v>
      </c>
      <c r="D166" s="114" t="s">
        <v>268</v>
      </c>
      <c r="E166" s="114" t="s">
        <v>269</v>
      </c>
      <c r="F166" s="114">
        <v>2020</v>
      </c>
      <c r="G166" s="114" t="s">
        <v>225</v>
      </c>
      <c r="H166" s="20">
        <v>0.5</v>
      </c>
      <c r="I166" s="20">
        <v>0.5</v>
      </c>
      <c r="J166" s="20">
        <v>1</v>
      </c>
      <c r="K166" s="20">
        <v>2</v>
      </c>
      <c r="L166" s="114" t="s">
        <v>50</v>
      </c>
    </row>
    <row r="167" spans="1:12" outlineLevel="2" x14ac:dyDescent="0.25">
      <c r="A167" s="114">
        <v>25001</v>
      </c>
      <c r="B167" s="117" t="s">
        <v>383</v>
      </c>
      <c r="C167" s="114" t="s">
        <v>128</v>
      </c>
      <c r="D167" s="114" t="s">
        <v>247</v>
      </c>
      <c r="E167" s="114" t="s">
        <v>352</v>
      </c>
      <c r="F167" s="114">
        <v>2020</v>
      </c>
      <c r="G167" s="114" t="s">
        <v>225</v>
      </c>
      <c r="H167" s="20">
        <v>0.5</v>
      </c>
      <c r="I167" s="20">
        <v>0.5</v>
      </c>
      <c r="J167" s="20">
        <v>4</v>
      </c>
      <c r="K167" s="20">
        <v>8</v>
      </c>
      <c r="L167" s="114" t="s">
        <v>50</v>
      </c>
    </row>
    <row r="168" spans="1:12" outlineLevel="2" x14ac:dyDescent="0.25">
      <c r="A168" s="114">
        <v>25001</v>
      </c>
      <c r="B168" s="117" t="s">
        <v>383</v>
      </c>
      <c r="C168" s="114" t="s">
        <v>128</v>
      </c>
      <c r="D168" s="114" t="s">
        <v>311</v>
      </c>
      <c r="E168" s="114" t="s">
        <v>312</v>
      </c>
      <c r="F168" s="114">
        <v>2020</v>
      </c>
      <c r="G168" s="114" t="s">
        <v>225</v>
      </c>
      <c r="H168" s="20">
        <v>0.2</v>
      </c>
      <c r="I168" s="20">
        <v>0.2</v>
      </c>
      <c r="J168" s="20">
        <v>0.2</v>
      </c>
      <c r="K168" s="20">
        <v>1</v>
      </c>
      <c r="L168" s="114" t="s">
        <v>50</v>
      </c>
    </row>
    <row r="169" spans="1:12" outlineLevel="2" x14ac:dyDescent="0.25">
      <c r="A169" s="114">
        <v>25001</v>
      </c>
      <c r="B169" s="117" t="s">
        <v>383</v>
      </c>
      <c r="C169" s="114" t="s">
        <v>128</v>
      </c>
      <c r="D169" s="114" t="s">
        <v>26</v>
      </c>
      <c r="E169" s="114" t="s">
        <v>27</v>
      </c>
      <c r="F169" s="114">
        <v>2020</v>
      </c>
      <c r="G169" s="114" t="s">
        <v>11</v>
      </c>
      <c r="H169" s="20">
        <v>0</v>
      </c>
      <c r="I169" s="20">
        <v>0</v>
      </c>
      <c r="J169" s="20">
        <v>0</v>
      </c>
      <c r="K169" s="20">
        <v>0</v>
      </c>
      <c r="L169" s="114" t="s">
        <v>356</v>
      </c>
    </row>
    <row r="170" spans="1:12" outlineLevel="2" x14ac:dyDescent="0.25">
      <c r="A170" s="114">
        <v>25001</v>
      </c>
      <c r="B170" s="117" t="s">
        <v>383</v>
      </c>
      <c r="C170" s="114" t="s">
        <v>128</v>
      </c>
      <c r="D170" s="114" t="s">
        <v>26</v>
      </c>
      <c r="E170" s="114" t="s">
        <v>27</v>
      </c>
      <c r="F170" s="114">
        <v>2020</v>
      </c>
      <c r="G170" s="114" t="s">
        <v>3</v>
      </c>
      <c r="H170" s="20">
        <v>0</v>
      </c>
      <c r="I170" s="20">
        <v>0</v>
      </c>
      <c r="J170" s="20">
        <v>0</v>
      </c>
      <c r="K170" s="20">
        <v>0</v>
      </c>
      <c r="L170" s="114" t="s">
        <v>356</v>
      </c>
    </row>
    <row r="171" spans="1:12" outlineLevel="1" x14ac:dyDescent="0.25">
      <c r="A171" s="124"/>
      <c r="B171" s="125"/>
      <c r="C171" s="126" t="s">
        <v>570</v>
      </c>
      <c r="D171" s="124"/>
      <c r="E171" s="124"/>
      <c r="F171" s="124"/>
      <c r="G171" s="124"/>
      <c r="H171" s="127">
        <f>SUBTOTAL(9,H144:H170)</f>
        <v>279.8</v>
      </c>
      <c r="I171" s="127">
        <f>SUBTOTAL(9,I144:I170)</f>
        <v>274.00000000000006</v>
      </c>
      <c r="J171" s="127">
        <f>SUBTOTAL(9,J144:J170)</f>
        <v>1184.5100000000002</v>
      </c>
      <c r="K171" s="127"/>
      <c r="L171" s="124">
        <f>SUBTOTAL(9,L144:L170)</f>
        <v>0</v>
      </c>
    </row>
    <row r="172" spans="1:12" outlineLevel="2" x14ac:dyDescent="0.25">
      <c r="A172" s="112">
        <v>25307</v>
      </c>
      <c r="B172" s="116" t="s">
        <v>383</v>
      </c>
      <c r="C172" s="112" t="s">
        <v>81</v>
      </c>
      <c r="D172" s="112" t="s">
        <v>1</v>
      </c>
      <c r="E172" s="112" t="s">
        <v>35</v>
      </c>
      <c r="F172" s="112">
        <v>2020</v>
      </c>
      <c r="G172" s="112" t="s">
        <v>11</v>
      </c>
      <c r="H172" s="118">
        <v>50</v>
      </c>
      <c r="I172" s="118">
        <v>50</v>
      </c>
      <c r="J172" s="118">
        <v>200</v>
      </c>
      <c r="K172" s="118">
        <v>4</v>
      </c>
      <c r="L172" s="112" t="s">
        <v>4</v>
      </c>
    </row>
    <row r="173" spans="1:12" outlineLevel="2" x14ac:dyDescent="0.25">
      <c r="A173" s="114">
        <v>25307</v>
      </c>
      <c r="B173" s="117" t="s">
        <v>383</v>
      </c>
      <c r="C173" s="114" t="s">
        <v>81</v>
      </c>
      <c r="D173" s="114" t="s">
        <v>1</v>
      </c>
      <c r="E173" s="114" t="s">
        <v>35</v>
      </c>
      <c r="F173" s="114">
        <v>2020</v>
      </c>
      <c r="G173" s="114" t="s">
        <v>3</v>
      </c>
      <c r="H173" s="20">
        <v>40</v>
      </c>
      <c r="I173" s="20">
        <v>40</v>
      </c>
      <c r="J173" s="20">
        <v>160</v>
      </c>
      <c r="K173" s="20">
        <v>4</v>
      </c>
      <c r="L173" s="114" t="s">
        <v>4</v>
      </c>
    </row>
    <row r="174" spans="1:12" outlineLevel="2" x14ac:dyDescent="0.25">
      <c r="A174" s="114">
        <v>25307</v>
      </c>
      <c r="B174" s="117" t="s">
        <v>383</v>
      </c>
      <c r="C174" s="114" t="s">
        <v>81</v>
      </c>
      <c r="D174" s="114" t="s">
        <v>1</v>
      </c>
      <c r="E174" s="114" t="s">
        <v>2</v>
      </c>
      <c r="F174" s="114">
        <v>2020</v>
      </c>
      <c r="G174" s="114" t="s">
        <v>3</v>
      </c>
      <c r="H174" s="20">
        <v>25</v>
      </c>
      <c r="I174" s="20">
        <v>25</v>
      </c>
      <c r="J174" s="20">
        <v>45</v>
      </c>
      <c r="K174" s="20">
        <v>1.8</v>
      </c>
      <c r="L174" s="114" t="s">
        <v>4</v>
      </c>
    </row>
    <row r="175" spans="1:12" outlineLevel="2" x14ac:dyDescent="0.25">
      <c r="A175" s="114">
        <v>25307</v>
      </c>
      <c r="B175" s="117" t="s">
        <v>383</v>
      </c>
      <c r="C175" s="114" t="s">
        <v>81</v>
      </c>
      <c r="D175" s="114" t="s">
        <v>1</v>
      </c>
      <c r="E175" s="114" t="s">
        <v>2</v>
      </c>
      <c r="F175" s="114">
        <v>2020</v>
      </c>
      <c r="G175" s="114" t="s">
        <v>11</v>
      </c>
      <c r="H175" s="20">
        <v>25</v>
      </c>
      <c r="I175" s="20">
        <v>25</v>
      </c>
      <c r="J175" s="20">
        <v>75</v>
      </c>
      <c r="K175" s="20">
        <v>3</v>
      </c>
      <c r="L175" s="114" t="s">
        <v>4</v>
      </c>
    </row>
    <row r="176" spans="1:12" outlineLevel="2" x14ac:dyDescent="0.25">
      <c r="A176" s="114">
        <v>25307</v>
      </c>
      <c r="B176" s="117" t="s">
        <v>383</v>
      </c>
      <c r="C176" s="114" t="s">
        <v>81</v>
      </c>
      <c r="D176" s="114" t="s">
        <v>36</v>
      </c>
      <c r="E176" s="114" t="s">
        <v>37</v>
      </c>
      <c r="F176" s="114">
        <v>2020</v>
      </c>
      <c r="G176" s="114" t="s">
        <v>3</v>
      </c>
      <c r="H176" s="20">
        <v>15</v>
      </c>
      <c r="I176" s="20">
        <v>15</v>
      </c>
      <c r="J176" s="20">
        <v>12</v>
      </c>
      <c r="K176" s="20">
        <v>0.8</v>
      </c>
      <c r="L176" s="114" t="s">
        <v>4</v>
      </c>
    </row>
    <row r="177" spans="1:12" outlineLevel="2" x14ac:dyDescent="0.25">
      <c r="A177" s="114">
        <v>25307</v>
      </c>
      <c r="B177" s="117" t="s">
        <v>383</v>
      </c>
      <c r="C177" s="114" t="s">
        <v>81</v>
      </c>
      <c r="D177" s="114" t="s">
        <v>36</v>
      </c>
      <c r="E177" s="114" t="s">
        <v>37</v>
      </c>
      <c r="F177" s="114">
        <v>2020</v>
      </c>
      <c r="G177" s="114" t="s">
        <v>11</v>
      </c>
      <c r="H177" s="20">
        <v>15</v>
      </c>
      <c r="I177" s="20">
        <v>15</v>
      </c>
      <c r="J177" s="20">
        <v>45</v>
      </c>
      <c r="K177" s="20">
        <v>3</v>
      </c>
      <c r="L177" s="114" t="s">
        <v>4</v>
      </c>
    </row>
    <row r="178" spans="1:12" outlineLevel="2" x14ac:dyDescent="0.25">
      <c r="A178" s="114">
        <v>25307</v>
      </c>
      <c r="B178" s="117" t="s">
        <v>383</v>
      </c>
      <c r="C178" s="114" t="s">
        <v>81</v>
      </c>
      <c r="D178" s="114" t="s">
        <v>52</v>
      </c>
      <c r="E178" s="114" t="s">
        <v>53</v>
      </c>
      <c r="F178" s="114">
        <v>2020</v>
      </c>
      <c r="G178" s="114" t="s">
        <v>3</v>
      </c>
      <c r="H178" s="20">
        <v>4</v>
      </c>
      <c r="I178" s="20">
        <v>4</v>
      </c>
      <c r="J178" s="20">
        <v>64</v>
      </c>
      <c r="K178" s="20">
        <v>16</v>
      </c>
      <c r="L178" s="114" t="s">
        <v>4</v>
      </c>
    </row>
    <row r="179" spans="1:12" outlineLevel="2" x14ac:dyDescent="0.25">
      <c r="A179" s="114">
        <v>25307</v>
      </c>
      <c r="B179" s="117" t="s">
        <v>383</v>
      </c>
      <c r="C179" s="114" t="s">
        <v>81</v>
      </c>
      <c r="D179" s="114" t="s">
        <v>52</v>
      </c>
      <c r="E179" s="114" t="s">
        <v>53</v>
      </c>
      <c r="F179" s="114">
        <v>2020</v>
      </c>
      <c r="G179" s="114" t="s">
        <v>11</v>
      </c>
      <c r="H179" s="20">
        <v>4</v>
      </c>
      <c r="I179" s="20">
        <v>4</v>
      </c>
      <c r="J179" s="20">
        <v>72</v>
      </c>
      <c r="K179" s="20">
        <v>18</v>
      </c>
      <c r="L179" s="114" t="s">
        <v>4</v>
      </c>
    </row>
    <row r="180" spans="1:12" outlineLevel="2" x14ac:dyDescent="0.25">
      <c r="A180" s="114">
        <v>25307</v>
      </c>
      <c r="B180" s="117" t="s">
        <v>383</v>
      </c>
      <c r="C180" s="114" t="s">
        <v>81</v>
      </c>
      <c r="D180" s="114" t="s">
        <v>7</v>
      </c>
      <c r="E180" s="114" t="s">
        <v>8</v>
      </c>
      <c r="F180" s="114">
        <v>2020</v>
      </c>
      <c r="G180" s="114" t="s">
        <v>3</v>
      </c>
      <c r="H180" s="20">
        <v>2</v>
      </c>
      <c r="I180" s="20">
        <v>2</v>
      </c>
      <c r="J180" s="20">
        <v>2.4</v>
      </c>
      <c r="K180" s="20">
        <v>1.2</v>
      </c>
      <c r="L180" s="114" t="s">
        <v>4</v>
      </c>
    </row>
    <row r="181" spans="1:12" outlineLevel="2" x14ac:dyDescent="0.25">
      <c r="A181" s="114">
        <v>25307</v>
      </c>
      <c r="B181" s="117" t="s">
        <v>383</v>
      </c>
      <c r="C181" s="114" t="s">
        <v>81</v>
      </c>
      <c r="D181" s="114" t="s">
        <v>7</v>
      </c>
      <c r="E181" s="114" t="s">
        <v>8</v>
      </c>
      <c r="F181" s="114">
        <v>2020</v>
      </c>
      <c r="G181" s="114" t="s">
        <v>11</v>
      </c>
      <c r="H181" s="20">
        <v>2</v>
      </c>
      <c r="I181" s="20">
        <v>2</v>
      </c>
      <c r="J181" s="20">
        <v>2.4</v>
      </c>
      <c r="K181" s="20">
        <v>1.2</v>
      </c>
      <c r="L181" s="114" t="s">
        <v>4</v>
      </c>
    </row>
    <row r="182" spans="1:12" outlineLevel="2" x14ac:dyDescent="0.25">
      <c r="A182" s="114">
        <v>25307</v>
      </c>
      <c r="B182" s="117" t="s">
        <v>383</v>
      </c>
      <c r="C182" s="114" t="s">
        <v>81</v>
      </c>
      <c r="D182" s="114" t="s">
        <v>22</v>
      </c>
      <c r="E182" s="114" t="s">
        <v>32</v>
      </c>
      <c r="F182" s="114">
        <v>2020</v>
      </c>
      <c r="G182" s="114" t="s">
        <v>3</v>
      </c>
      <c r="H182" s="20">
        <v>1</v>
      </c>
      <c r="I182" s="20">
        <v>1</v>
      </c>
      <c r="J182" s="20">
        <v>16</v>
      </c>
      <c r="K182" s="20">
        <v>16</v>
      </c>
      <c r="L182" s="114" t="s">
        <v>4</v>
      </c>
    </row>
    <row r="183" spans="1:12" outlineLevel="2" x14ac:dyDescent="0.25">
      <c r="A183" s="114">
        <v>25307</v>
      </c>
      <c r="B183" s="117" t="s">
        <v>383</v>
      </c>
      <c r="C183" s="114" t="s">
        <v>81</v>
      </c>
      <c r="D183" s="114" t="s">
        <v>22</v>
      </c>
      <c r="E183" s="114" t="s">
        <v>32</v>
      </c>
      <c r="F183" s="114">
        <v>2020</v>
      </c>
      <c r="G183" s="114" t="s">
        <v>11</v>
      </c>
      <c r="H183" s="20">
        <v>1</v>
      </c>
      <c r="I183" s="20">
        <v>1</v>
      </c>
      <c r="J183" s="20">
        <v>15</v>
      </c>
      <c r="K183" s="20">
        <v>15</v>
      </c>
      <c r="L183" s="114" t="s">
        <v>4</v>
      </c>
    </row>
    <row r="184" spans="1:12" outlineLevel="2" x14ac:dyDescent="0.25">
      <c r="A184" s="114">
        <v>25307</v>
      </c>
      <c r="B184" s="117" t="s">
        <v>383</v>
      </c>
      <c r="C184" s="114" t="s">
        <v>81</v>
      </c>
      <c r="D184" s="114" t="s">
        <v>246</v>
      </c>
      <c r="E184" s="114" t="s">
        <v>336</v>
      </c>
      <c r="F184" s="114">
        <v>2020</v>
      </c>
      <c r="G184" s="114" t="s">
        <v>225</v>
      </c>
      <c r="H184" s="20">
        <v>52.5</v>
      </c>
      <c r="I184" s="20">
        <v>52.5</v>
      </c>
      <c r="J184" s="20">
        <v>577.5</v>
      </c>
      <c r="K184" s="20">
        <v>11</v>
      </c>
      <c r="L184" s="114" t="s">
        <v>50</v>
      </c>
    </row>
    <row r="185" spans="1:12" outlineLevel="2" x14ac:dyDescent="0.25">
      <c r="A185" s="114">
        <v>25307</v>
      </c>
      <c r="B185" s="117" t="s">
        <v>383</v>
      </c>
      <c r="C185" s="114" t="s">
        <v>81</v>
      </c>
      <c r="D185" s="114" t="s">
        <v>234</v>
      </c>
      <c r="E185" s="114" t="s">
        <v>235</v>
      </c>
      <c r="F185" s="114">
        <v>2020</v>
      </c>
      <c r="G185" s="114" t="s">
        <v>225</v>
      </c>
      <c r="H185" s="20">
        <v>43</v>
      </c>
      <c r="I185" s="20">
        <v>42</v>
      </c>
      <c r="J185" s="20">
        <v>473</v>
      </c>
      <c r="K185" s="20">
        <v>11</v>
      </c>
      <c r="L185" s="114" t="s">
        <v>50</v>
      </c>
    </row>
    <row r="186" spans="1:12" outlineLevel="2" x14ac:dyDescent="0.25">
      <c r="A186" s="114">
        <v>25307</v>
      </c>
      <c r="B186" s="117" t="s">
        <v>383</v>
      </c>
      <c r="C186" s="114" t="s">
        <v>81</v>
      </c>
      <c r="D186" s="114" t="s">
        <v>226</v>
      </c>
      <c r="E186" s="114" t="s">
        <v>335</v>
      </c>
      <c r="F186" s="114">
        <v>2020</v>
      </c>
      <c r="G186" s="114" t="s">
        <v>225</v>
      </c>
      <c r="H186" s="20">
        <v>15</v>
      </c>
      <c r="I186" s="20">
        <v>15</v>
      </c>
      <c r="J186" s="20">
        <v>165</v>
      </c>
      <c r="K186" s="20">
        <v>11</v>
      </c>
      <c r="L186" s="114" t="s">
        <v>50</v>
      </c>
    </row>
    <row r="187" spans="1:12" outlineLevel="2" x14ac:dyDescent="0.25">
      <c r="A187" s="114">
        <v>25307</v>
      </c>
      <c r="B187" s="117" t="s">
        <v>383</v>
      </c>
      <c r="C187" s="114" t="s">
        <v>81</v>
      </c>
      <c r="D187" s="114" t="s">
        <v>26</v>
      </c>
      <c r="E187" s="114" t="s">
        <v>27</v>
      </c>
      <c r="F187" s="114">
        <v>2020</v>
      </c>
      <c r="G187" s="114" t="s">
        <v>3</v>
      </c>
      <c r="H187" s="20">
        <v>1</v>
      </c>
      <c r="I187" s="20">
        <v>1</v>
      </c>
      <c r="J187" s="20">
        <v>10</v>
      </c>
      <c r="K187" s="20">
        <v>10</v>
      </c>
      <c r="L187" s="114" t="s">
        <v>356</v>
      </c>
    </row>
    <row r="188" spans="1:12" outlineLevel="1" x14ac:dyDescent="0.25">
      <c r="A188" s="124"/>
      <c r="B188" s="125"/>
      <c r="C188" s="126" t="s">
        <v>571</v>
      </c>
      <c r="D188" s="124"/>
      <c r="E188" s="124"/>
      <c r="F188" s="124"/>
      <c r="G188" s="124"/>
      <c r="H188" s="127">
        <f>SUBTOTAL(9,H172:H187)</f>
        <v>295.5</v>
      </c>
      <c r="I188" s="127">
        <f>SUBTOTAL(9,I172:I187)</f>
        <v>294.5</v>
      </c>
      <c r="J188" s="127">
        <f>SUBTOTAL(9,J172:J187)</f>
        <v>1934.3</v>
      </c>
      <c r="K188" s="127"/>
      <c r="L188" s="124">
        <f>SUBTOTAL(9,L172:L187)</f>
        <v>0</v>
      </c>
    </row>
    <row r="189" spans="1:12" outlineLevel="2" x14ac:dyDescent="0.25">
      <c r="A189" s="112">
        <v>25324</v>
      </c>
      <c r="B189" s="116" t="s">
        <v>383</v>
      </c>
      <c r="C189" s="112" t="s">
        <v>62</v>
      </c>
      <c r="D189" s="112" t="s">
        <v>1</v>
      </c>
      <c r="E189" s="112" t="s">
        <v>2</v>
      </c>
      <c r="F189" s="112">
        <v>2020</v>
      </c>
      <c r="G189" s="112" t="s">
        <v>3</v>
      </c>
      <c r="H189" s="118">
        <v>362</v>
      </c>
      <c r="I189" s="118">
        <v>357</v>
      </c>
      <c r="J189" s="118">
        <v>535.5</v>
      </c>
      <c r="K189" s="118">
        <v>1.5</v>
      </c>
      <c r="L189" s="112" t="s">
        <v>4</v>
      </c>
    </row>
    <row r="190" spans="1:12" outlineLevel="2" x14ac:dyDescent="0.25">
      <c r="A190" s="114">
        <v>25324</v>
      </c>
      <c r="B190" s="117" t="s">
        <v>383</v>
      </c>
      <c r="C190" s="114" t="s">
        <v>62</v>
      </c>
      <c r="D190" s="114" t="s">
        <v>1</v>
      </c>
      <c r="E190" s="114" t="s">
        <v>2</v>
      </c>
      <c r="F190" s="114">
        <v>2020</v>
      </c>
      <c r="G190" s="114" t="s">
        <v>11</v>
      </c>
      <c r="H190" s="20">
        <v>347</v>
      </c>
      <c r="I190" s="20">
        <v>347</v>
      </c>
      <c r="J190" s="20">
        <v>416.4</v>
      </c>
      <c r="K190" s="20">
        <v>1.2</v>
      </c>
      <c r="L190" s="114" t="s">
        <v>4</v>
      </c>
    </row>
    <row r="191" spans="1:12" outlineLevel="2" x14ac:dyDescent="0.25">
      <c r="A191" s="114">
        <v>25324</v>
      </c>
      <c r="B191" s="117" t="s">
        <v>383</v>
      </c>
      <c r="C191" s="114" t="s">
        <v>62</v>
      </c>
      <c r="D191" s="114" t="s">
        <v>234</v>
      </c>
      <c r="E191" s="114" t="s">
        <v>235</v>
      </c>
      <c r="F191" s="114">
        <v>2020</v>
      </c>
      <c r="G191" s="114" t="s">
        <v>225</v>
      </c>
      <c r="H191" s="20">
        <v>145</v>
      </c>
      <c r="I191" s="20">
        <v>143</v>
      </c>
      <c r="J191" s="20">
        <v>1144</v>
      </c>
      <c r="K191" s="20">
        <v>8</v>
      </c>
      <c r="L191" s="114" t="s">
        <v>50</v>
      </c>
    </row>
    <row r="192" spans="1:12" outlineLevel="2" x14ac:dyDescent="0.25">
      <c r="A192" s="114">
        <v>25324</v>
      </c>
      <c r="B192" s="117" t="s">
        <v>383</v>
      </c>
      <c r="C192" s="114" t="s">
        <v>62</v>
      </c>
      <c r="D192" s="114" t="s">
        <v>246</v>
      </c>
      <c r="E192" s="114" t="s">
        <v>336</v>
      </c>
      <c r="F192" s="114">
        <v>2020</v>
      </c>
      <c r="G192" s="114" t="s">
        <v>225</v>
      </c>
      <c r="H192" s="20">
        <v>24</v>
      </c>
      <c r="I192" s="20">
        <v>22</v>
      </c>
      <c r="J192" s="20">
        <v>110</v>
      </c>
      <c r="K192" s="20">
        <v>5</v>
      </c>
      <c r="L192" s="114" t="s">
        <v>50</v>
      </c>
    </row>
    <row r="193" spans="1:12" outlineLevel="1" x14ac:dyDescent="0.25">
      <c r="A193" s="124"/>
      <c r="B193" s="125"/>
      <c r="C193" s="126" t="s">
        <v>572</v>
      </c>
      <c r="D193" s="124"/>
      <c r="E193" s="124"/>
      <c r="F193" s="124"/>
      <c r="G193" s="124"/>
      <c r="H193" s="127">
        <f>SUBTOTAL(9,H189:H192)</f>
        <v>878</v>
      </c>
      <c r="I193" s="127">
        <f>SUBTOTAL(9,I189:I192)</f>
        <v>869</v>
      </c>
      <c r="J193" s="127">
        <f>SUBTOTAL(9,J189:J192)</f>
        <v>2205.9</v>
      </c>
      <c r="K193" s="127"/>
      <c r="L193" s="124">
        <f>SUBTOTAL(9,L189:L192)</f>
        <v>0</v>
      </c>
    </row>
    <row r="194" spans="1:12" outlineLevel="2" x14ac:dyDescent="0.25">
      <c r="A194" s="112">
        <v>25368</v>
      </c>
      <c r="B194" s="116" t="s">
        <v>383</v>
      </c>
      <c r="C194" s="112" t="s">
        <v>201</v>
      </c>
      <c r="D194" s="112" t="s">
        <v>1</v>
      </c>
      <c r="E194" s="112" t="s">
        <v>2</v>
      </c>
      <c r="F194" s="112">
        <v>2020</v>
      </c>
      <c r="G194" s="112" t="s">
        <v>3</v>
      </c>
      <c r="H194" s="118">
        <v>400</v>
      </c>
      <c r="I194" s="118">
        <v>200</v>
      </c>
      <c r="J194" s="118">
        <v>220.00000000000003</v>
      </c>
      <c r="K194" s="118">
        <v>1.1000000000000001</v>
      </c>
      <c r="L194" s="112" t="s">
        <v>4</v>
      </c>
    </row>
    <row r="195" spans="1:12" outlineLevel="2" x14ac:dyDescent="0.25">
      <c r="A195" s="114">
        <v>25368</v>
      </c>
      <c r="B195" s="117" t="s">
        <v>383</v>
      </c>
      <c r="C195" s="114" t="s">
        <v>201</v>
      </c>
      <c r="D195" s="114" t="s">
        <v>1</v>
      </c>
      <c r="E195" s="114" t="s">
        <v>2</v>
      </c>
      <c r="F195" s="114">
        <v>2020</v>
      </c>
      <c r="G195" s="114" t="s">
        <v>11</v>
      </c>
      <c r="H195" s="20">
        <v>300</v>
      </c>
      <c r="I195" s="20">
        <v>150</v>
      </c>
      <c r="J195" s="20">
        <v>165</v>
      </c>
      <c r="K195" s="20">
        <v>1.1000000000000001</v>
      </c>
      <c r="L195" s="114" t="s">
        <v>4</v>
      </c>
    </row>
    <row r="196" spans="1:12" outlineLevel="2" x14ac:dyDescent="0.25">
      <c r="A196" s="114">
        <v>25368</v>
      </c>
      <c r="B196" s="117" t="s">
        <v>383</v>
      </c>
      <c r="C196" s="114" t="s">
        <v>201</v>
      </c>
      <c r="D196" s="114" t="s">
        <v>52</v>
      </c>
      <c r="E196" s="114" t="s">
        <v>53</v>
      </c>
      <c r="F196" s="114">
        <v>2020</v>
      </c>
      <c r="G196" s="114" t="s">
        <v>3</v>
      </c>
      <c r="H196" s="20">
        <v>45</v>
      </c>
      <c r="I196" s="20">
        <v>30</v>
      </c>
      <c r="J196" s="20">
        <v>240</v>
      </c>
      <c r="K196" s="20">
        <v>8</v>
      </c>
      <c r="L196" s="114" t="s">
        <v>4</v>
      </c>
    </row>
    <row r="197" spans="1:12" outlineLevel="2" x14ac:dyDescent="0.25">
      <c r="A197" s="114">
        <v>25368</v>
      </c>
      <c r="B197" s="117" t="s">
        <v>383</v>
      </c>
      <c r="C197" s="114" t="s">
        <v>201</v>
      </c>
      <c r="D197" s="114" t="s">
        <v>52</v>
      </c>
      <c r="E197" s="114" t="s">
        <v>53</v>
      </c>
      <c r="F197" s="114">
        <v>2020</v>
      </c>
      <c r="G197" s="114" t="s">
        <v>11</v>
      </c>
      <c r="H197" s="20">
        <v>40</v>
      </c>
      <c r="I197" s="20">
        <v>25</v>
      </c>
      <c r="J197" s="20">
        <v>125</v>
      </c>
      <c r="K197" s="20">
        <v>5</v>
      </c>
      <c r="L197" s="114" t="s">
        <v>4</v>
      </c>
    </row>
    <row r="198" spans="1:12" outlineLevel="2" x14ac:dyDescent="0.25">
      <c r="A198" s="114">
        <v>25368</v>
      </c>
      <c r="B198" s="117" t="s">
        <v>383</v>
      </c>
      <c r="C198" s="114" t="s">
        <v>201</v>
      </c>
      <c r="D198" s="114" t="s">
        <v>7</v>
      </c>
      <c r="E198" s="114" t="s">
        <v>8</v>
      </c>
      <c r="F198" s="114">
        <v>2020</v>
      </c>
      <c r="G198" s="114" t="s">
        <v>3</v>
      </c>
      <c r="H198" s="20">
        <v>8</v>
      </c>
      <c r="I198" s="20">
        <v>6</v>
      </c>
      <c r="J198" s="20">
        <v>6</v>
      </c>
      <c r="K198" s="20">
        <v>1</v>
      </c>
      <c r="L198" s="114" t="s">
        <v>4</v>
      </c>
    </row>
    <row r="199" spans="1:12" outlineLevel="2" x14ac:dyDescent="0.25">
      <c r="A199" s="114">
        <v>25368</v>
      </c>
      <c r="B199" s="117" t="s">
        <v>383</v>
      </c>
      <c r="C199" s="114" t="s">
        <v>201</v>
      </c>
      <c r="D199" s="114" t="s">
        <v>22</v>
      </c>
      <c r="E199" s="114" t="s">
        <v>32</v>
      </c>
      <c r="F199" s="114">
        <v>2020</v>
      </c>
      <c r="G199" s="114" t="s">
        <v>3</v>
      </c>
      <c r="H199" s="20">
        <v>5</v>
      </c>
      <c r="I199" s="20">
        <v>4</v>
      </c>
      <c r="J199" s="20">
        <v>20</v>
      </c>
      <c r="K199" s="20">
        <v>5</v>
      </c>
      <c r="L199" s="114" t="s">
        <v>4</v>
      </c>
    </row>
    <row r="200" spans="1:12" outlineLevel="2" x14ac:dyDescent="0.25">
      <c r="A200" s="114">
        <v>25368</v>
      </c>
      <c r="B200" s="117" t="s">
        <v>383</v>
      </c>
      <c r="C200" s="114" t="s">
        <v>201</v>
      </c>
      <c r="D200" s="114" t="s">
        <v>22</v>
      </c>
      <c r="E200" s="114" t="s">
        <v>32</v>
      </c>
      <c r="F200" s="114">
        <v>2020</v>
      </c>
      <c r="G200" s="114" t="s">
        <v>11</v>
      </c>
      <c r="H200" s="20">
        <v>5</v>
      </c>
      <c r="I200" s="20">
        <v>4</v>
      </c>
      <c r="J200" s="20">
        <v>20</v>
      </c>
      <c r="K200" s="20">
        <v>5</v>
      </c>
      <c r="L200" s="114" t="s">
        <v>4</v>
      </c>
    </row>
    <row r="201" spans="1:12" outlineLevel="2" x14ac:dyDescent="0.25">
      <c r="A201" s="114">
        <v>25368</v>
      </c>
      <c r="B201" s="117" t="s">
        <v>383</v>
      </c>
      <c r="C201" s="114" t="s">
        <v>201</v>
      </c>
      <c r="D201" s="114" t="s">
        <v>7</v>
      </c>
      <c r="E201" s="114" t="s">
        <v>8</v>
      </c>
      <c r="F201" s="114">
        <v>2020</v>
      </c>
      <c r="G201" s="114" t="s">
        <v>11</v>
      </c>
      <c r="H201" s="20">
        <v>4</v>
      </c>
      <c r="I201" s="20">
        <v>4</v>
      </c>
      <c r="J201" s="20">
        <v>4</v>
      </c>
      <c r="K201" s="20">
        <v>1</v>
      </c>
      <c r="L201" s="114" t="s">
        <v>4</v>
      </c>
    </row>
    <row r="202" spans="1:12" outlineLevel="2" x14ac:dyDescent="0.25">
      <c r="A202" s="114">
        <v>25368</v>
      </c>
      <c r="B202" s="117" t="s">
        <v>383</v>
      </c>
      <c r="C202" s="114" t="s">
        <v>201</v>
      </c>
      <c r="D202" s="114" t="s">
        <v>150</v>
      </c>
      <c r="E202" s="114" t="s">
        <v>151</v>
      </c>
      <c r="F202" s="114">
        <v>2020</v>
      </c>
      <c r="G202" s="114" t="s">
        <v>11</v>
      </c>
      <c r="H202" s="20">
        <v>1.5</v>
      </c>
      <c r="I202" s="20">
        <v>1</v>
      </c>
      <c r="J202" s="20">
        <v>5</v>
      </c>
      <c r="K202" s="20">
        <v>5</v>
      </c>
      <c r="L202" s="114" t="s">
        <v>4</v>
      </c>
    </row>
    <row r="203" spans="1:12" outlineLevel="2" x14ac:dyDescent="0.25">
      <c r="A203" s="114">
        <v>25368</v>
      </c>
      <c r="B203" s="117" t="s">
        <v>383</v>
      </c>
      <c r="C203" s="114" t="s">
        <v>201</v>
      </c>
      <c r="D203" s="114" t="s">
        <v>150</v>
      </c>
      <c r="E203" s="114" t="s">
        <v>151</v>
      </c>
      <c r="F203" s="114">
        <v>2020</v>
      </c>
      <c r="G203" s="114" t="s">
        <v>3</v>
      </c>
      <c r="H203" s="20">
        <v>1</v>
      </c>
      <c r="I203" s="20">
        <v>1</v>
      </c>
      <c r="J203" s="20">
        <v>5</v>
      </c>
      <c r="K203" s="20">
        <v>5</v>
      </c>
      <c r="L203" s="114" t="s">
        <v>4</v>
      </c>
    </row>
    <row r="204" spans="1:12" outlineLevel="2" x14ac:dyDescent="0.25">
      <c r="A204" s="114">
        <v>25368</v>
      </c>
      <c r="B204" s="117" t="s">
        <v>383</v>
      </c>
      <c r="C204" s="114" t="s">
        <v>201</v>
      </c>
      <c r="D204" s="114" t="s">
        <v>246</v>
      </c>
      <c r="E204" s="114" t="s">
        <v>336</v>
      </c>
      <c r="F204" s="114">
        <v>2020</v>
      </c>
      <c r="G204" s="114" t="s">
        <v>225</v>
      </c>
      <c r="H204" s="20">
        <v>383.2</v>
      </c>
      <c r="I204" s="20">
        <v>367.2</v>
      </c>
      <c r="J204" s="20">
        <v>2299.1999999999998</v>
      </c>
      <c r="K204" s="20">
        <v>6</v>
      </c>
      <c r="L204" s="114" t="s">
        <v>50</v>
      </c>
    </row>
    <row r="205" spans="1:12" outlineLevel="2" x14ac:dyDescent="0.25">
      <c r="A205" s="114">
        <v>25368</v>
      </c>
      <c r="B205" s="117" t="s">
        <v>383</v>
      </c>
      <c r="C205" s="114" t="s">
        <v>201</v>
      </c>
      <c r="D205" s="114" t="s">
        <v>232</v>
      </c>
      <c r="E205" s="114" t="s">
        <v>233</v>
      </c>
      <c r="F205" s="114">
        <v>2020</v>
      </c>
      <c r="G205" s="114" t="s">
        <v>225</v>
      </c>
      <c r="H205" s="20">
        <v>123</v>
      </c>
      <c r="I205" s="20">
        <v>114</v>
      </c>
      <c r="J205" s="20">
        <v>117</v>
      </c>
      <c r="K205" s="20">
        <v>1.0263157894736801</v>
      </c>
      <c r="L205" s="114" t="s">
        <v>50</v>
      </c>
    </row>
    <row r="206" spans="1:12" outlineLevel="2" x14ac:dyDescent="0.25">
      <c r="A206" s="114">
        <v>25368</v>
      </c>
      <c r="B206" s="117" t="s">
        <v>383</v>
      </c>
      <c r="C206" s="114" t="s">
        <v>201</v>
      </c>
      <c r="D206" s="114" t="s">
        <v>234</v>
      </c>
      <c r="E206" s="114" t="s">
        <v>235</v>
      </c>
      <c r="F206" s="114">
        <v>2020</v>
      </c>
      <c r="G206" s="114" t="s">
        <v>225</v>
      </c>
      <c r="H206" s="20">
        <v>111</v>
      </c>
      <c r="I206" s="20">
        <v>108</v>
      </c>
      <c r="J206" s="20">
        <v>555</v>
      </c>
      <c r="K206" s="20">
        <v>5</v>
      </c>
      <c r="L206" s="114" t="s">
        <v>50</v>
      </c>
    </row>
    <row r="207" spans="1:12" outlineLevel="2" x14ac:dyDescent="0.25">
      <c r="A207" s="114">
        <v>25368</v>
      </c>
      <c r="B207" s="117" t="s">
        <v>383</v>
      </c>
      <c r="C207" s="114" t="s">
        <v>201</v>
      </c>
      <c r="D207" s="114" t="s">
        <v>253</v>
      </c>
      <c r="E207" s="114" t="s">
        <v>254</v>
      </c>
      <c r="F207" s="114">
        <v>2020</v>
      </c>
      <c r="G207" s="114" t="s">
        <v>225</v>
      </c>
      <c r="H207" s="20">
        <v>80.95</v>
      </c>
      <c r="I207" s="20">
        <v>80.95</v>
      </c>
      <c r="J207" s="20">
        <v>404.75</v>
      </c>
      <c r="K207" s="20">
        <v>5</v>
      </c>
      <c r="L207" s="114" t="s">
        <v>50</v>
      </c>
    </row>
    <row r="208" spans="1:12" outlineLevel="2" x14ac:dyDescent="0.25">
      <c r="A208" s="114">
        <v>25368</v>
      </c>
      <c r="B208" s="117" t="s">
        <v>383</v>
      </c>
      <c r="C208" s="114" t="s">
        <v>201</v>
      </c>
      <c r="D208" s="114" t="s">
        <v>226</v>
      </c>
      <c r="E208" s="114" t="s">
        <v>335</v>
      </c>
      <c r="F208" s="114">
        <v>2020</v>
      </c>
      <c r="G208" s="114" t="s">
        <v>225</v>
      </c>
      <c r="H208" s="20">
        <v>76.540000000000006</v>
      </c>
      <c r="I208" s="20">
        <v>64.540000000000006</v>
      </c>
      <c r="J208" s="20">
        <v>535.78000000000009</v>
      </c>
      <c r="K208" s="20">
        <v>7</v>
      </c>
      <c r="L208" s="114" t="s">
        <v>50</v>
      </c>
    </row>
    <row r="209" spans="1:12" outlineLevel="2" x14ac:dyDescent="0.25">
      <c r="A209" s="114">
        <v>25368</v>
      </c>
      <c r="B209" s="117" t="s">
        <v>383</v>
      </c>
      <c r="C209" s="114" t="s">
        <v>201</v>
      </c>
      <c r="D209" s="114" t="s">
        <v>227</v>
      </c>
      <c r="E209" s="114" t="s">
        <v>339</v>
      </c>
      <c r="F209" s="114">
        <v>2020</v>
      </c>
      <c r="G209" s="114" t="s">
        <v>225</v>
      </c>
      <c r="H209" s="20">
        <v>65.3</v>
      </c>
      <c r="I209" s="20">
        <v>44.3</v>
      </c>
      <c r="J209" s="20">
        <v>391.79999999999995</v>
      </c>
      <c r="K209" s="20">
        <v>6</v>
      </c>
      <c r="L209" s="114" t="s">
        <v>50</v>
      </c>
    </row>
    <row r="210" spans="1:12" outlineLevel="2" x14ac:dyDescent="0.25">
      <c r="A210" s="114">
        <v>25368</v>
      </c>
      <c r="B210" s="117" t="s">
        <v>383</v>
      </c>
      <c r="C210" s="114" t="s">
        <v>201</v>
      </c>
      <c r="D210" s="114" t="s">
        <v>250</v>
      </c>
      <c r="E210" s="114" t="s">
        <v>251</v>
      </c>
      <c r="F210" s="114">
        <v>2020</v>
      </c>
      <c r="G210" s="114" t="s">
        <v>225</v>
      </c>
      <c r="H210" s="20">
        <v>46</v>
      </c>
      <c r="I210" s="20">
        <v>41</v>
      </c>
      <c r="J210" s="20">
        <v>20.5</v>
      </c>
      <c r="K210" s="20">
        <v>0.5</v>
      </c>
      <c r="L210" s="114" t="s">
        <v>50</v>
      </c>
    </row>
    <row r="211" spans="1:12" outlineLevel="2" x14ac:dyDescent="0.25">
      <c r="A211" s="114">
        <v>25368</v>
      </c>
      <c r="B211" s="117" t="s">
        <v>383</v>
      </c>
      <c r="C211" s="114" t="s">
        <v>201</v>
      </c>
      <c r="D211" s="114" t="s">
        <v>224</v>
      </c>
      <c r="E211" s="114" t="s">
        <v>334</v>
      </c>
      <c r="F211" s="114">
        <v>2020</v>
      </c>
      <c r="G211" s="114" t="s">
        <v>225</v>
      </c>
      <c r="H211" s="20">
        <v>28.95</v>
      </c>
      <c r="I211" s="20">
        <v>24</v>
      </c>
      <c r="J211" s="20">
        <v>231.6</v>
      </c>
      <c r="K211" s="20">
        <v>8</v>
      </c>
      <c r="L211" s="114" t="s">
        <v>50</v>
      </c>
    </row>
    <row r="212" spans="1:12" outlineLevel="2" x14ac:dyDescent="0.25">
      <c r="A212" s="114">
        <v>25368</v>
      </c>
      <c r="B212" s="117" t="s">
        <v>383</v>
      </c>
      <c r="C212" s="114" t="s">
        <v>201</v>
      </c>
      <c r="D212" s="114" t="s">
        <v>284</v>
      </c>
      <c r="E212" s="114" t="s">
        <v>285</v>
      </c>
      <c r="F212" s="114">
        <v>2020</v>
      </c>
      <c r="G212" s="114" t="s">
        <v>225</v>
      </c>
      <c r="H212" s="20">
        <v>3.5</v>
      </c>
      <c r="I212" s="20">
        <v>3.5</v>
      </c>
      <c r="J212" s="20">
        <v>10.5</v>
      </c>
      <c r="K212" s="20">
        <v>3</v>
      </c>
      <c r="L212" s="114" t="s">
        <v>50</v>
      </c>
    </row>
    <row r="213" spans="1:12" outlineLevel="2" x14ac:dyDescent="0.25">
      <c r="A213" s="114">
        <v>25368</v>
      </c>
      <c r="B213" s="117" t="s">
        <v>383</v>
      </c>
      <c r="C213" s="114" t="s">
        <v>201</v>
      </c>
      <c r="D213" s="114" t="s">
        <v>256</v>
      </c>
      <c r="E213" s="114" t="s">
        <v>257</v>
      </c>
      <c r="F213" s="114">
        <v>2020</v>
      </c>
      <c r="G213" s="114" t="s">
        <v>225</v>
      </c>
      <c r="H213" s="20">
        <v>1.67</v>
      </c>
      <c r="I213" s="20">
        <v>0.99999999999999989</v>
      </c>
      <c r="J213" s="20">
        <v>5.01</v>
      </c>
      <c r="K213" s="20">
        <v>3</v>
      </c>
      <c r="L213" s="114" t="s">
        <v>50</v>
      </c>
    </row>
    <row r="214" spans="1:12" outlineLevel="2" x14ac:dyDescent="0.25">
      <c r="A214" s="114">
        <v>25368</v>
      </c>
      <c r="B214" s="117" t="s">
        <v>383</v>
      </c>
      <c r="C214" s="114" t="s">
        <v>201</v>
      </c>
      <c r="D214" s="114" t="s">
        <v>26</v>
      </c>
      <c r="E214" s="114" t="s">
        <v>27</v>
      </c>
      <c r="F214" s="114">
        <v>2020</v>
      </c>
      <c r="G214" s="114" t="s">
        <v>3</v>
      </c>
      <c r="H214" s="20">
        <v>5</v>
      </c>
      <c r="I214" s="20">
        <v>4</v>
      </c>
      <c r="J214" s="20">
        <v>32</v>
      </c>
      <c r="K214" s="20">
        <v>8</v>
      </c>
      <c r="L214" s="114" t="s">
        <v>356</v>
      </c>
    </row>
    <row r="215" spans="1:12" outlineLevel="2" x14ac:dyDescent="0.25">
      <c r="A215" s="114">
        <v>25368</v>
      </c>
      <c r="B215" s="117" t="s">
        <v>383</v>
      </c>
      <c r="C215" s="114" t="s">
        <v>201</v>
      </c>
      <c r="D215" s="114" t="s">
        <v>26</v>
      </c>
      <c r="E215" s="114" t="s">
        <v>27</v>
      </c>
      <c r="F215" s="114">
        <v>2020</v>
      </c>
      <c r="G215" s="114" t="s">
        <v>11</v>
      </c>
      <c r="H215" s="20">
        <v>5</v>
      </c>
      <c r="I215" s="20">
        <v>4</v>
      </c>
      <c r="J215" s="20">
        <v>32</v>
      </c>
      <c r="K215" s="20">
        <v>8</v>
      </c>
      <c r="L215" s="114" t="s">
        <v>356</v>
      </c>
    </row>
    <row r="216" spans="1:12" outlineLevel="1" x14ac:dyDescent="0.25">
      <c r="A216" s="124"/>
      <c r="B216" s="125"/>
      <c r="C216" s="126" t="s">
        <v>573</v>
      </c>
      <c r="D216" s="124"/>
      <c r="E216" s="124"/>
      <c r="F216" s="124"/>
      <c r="G216" s="124"/>
      <c r="H216" s="127">
        <f>SUBTOTAL(9,H194:H215)</f>
        <v>1739.6100000000001</v>
      </c>
      <c r="I216" s="127">
        <f>SUBTOTAL(9,I194:I215)</f>
        <v>1281.49</v>
      </c>
      <c r="J216" s="127">
        <f>SUBTOTAL(9,J194:J215)</f>
        <v>5445.14</v>
      </c>
      <c r="K216" s="127"/>
      <c r="L216" s="124">
        <f>SUBTOTAL(9,L194:L215)</f>
        <v>0</v>
      </c>
    </row>
    <row r="217" spans="1:12" outlineLevel="2" x14ac:dyDescent="0.25">
      <c r="A217" s="112">
        <v>25483</v>
      </c>
      <c r="B217" s="116" t="s">
        <v>383</v>
      </c>
      <c r="C217" s="112" t="s">
        <v>204</v>
      </c>
      <c r="D217" s="112" t="s">
        <v>1</v>
      </c>
      <c r="E217" s="112" t="s">
        <v>2</v>
      </c>
      <c r="F217" s="112">
        <v>2020</v>
      </c>
      <c r="G217" s="112" t="s">
        <v>3</v>
      </c>
      <c r="H217" s="118">
        <v>180</v>
      </c>
      <c r="I217" s="118">
        <v>180</v>
      </c>
      <c r="J217" s="118">
        <v>180</v>
      </c>
      <c r="K217" s="118">
        <v>1</v>
      </c>
      <c r="L217" s="112" t="s">
        <v>4</v>
      </c>
    </row>
    <row r="218" spans="1:12" s="18" customFormat="1" outlineLevel="2" x14ac:dyDescent="0.25">
      <c r="A218" s="114">
        <v>25483</v>
      </c>
      <c r="B218" s="117" t="s">
        <v>383</v>
      </c>
      <c r="C218" s="114" t="s">
        <v>204</v>
      </c>
      <c r="D218" s="114" t="s">
        <v>1</v>
      </c>
      <c r="E218" s="114" t="s">
        <v>2</v>
      </c>
      <c r="F218" s="114">
        <v>2020</v>
      </c>
      <c r="G218" s="114" t="s">
        <v>11</v>
      </c>
      <c r="H218" s="20">
        <v>160</v>
      </c>
      <c r="I218" s="20">
        <v>140</v>
      </c>
      <c r="J218" s="20">
        <v>168</v>
      </c>
      <c r="K218" s="20">
        <v>1.2</v>
      </c>
      <c r="L218" s="114" t="s">
        <v>4</v>
      </c>
    </row>
    <row r="219" spans="1:12" s="18" customFormat="1" outlineLevel="2" x14ac:dyDescent="0.25">
      <c r="A219" s="114">
        <v>25483</v>
      </c>
      <c r="B219" s="117" t="s">
        <v>383</v>
      </c>
      <c r="C219" s="114" t="s">
        <v>204</v>
      </c>
      <c r="D219" s="114" t="s">
        <v>246</v>
      </c>
      <c r="E219" s="114" t="s">
        <v>309</v>
      </c>
      <c r="F219" s="114">
        <v>2020</v>
      </c>
      <c r="G219" s="114" t="s">
        <v>225</v>
      </c>
      <c r="H219" s="20">
        <v>36</v>
      </c>
      <c r="I219" s="20">
        <v>16</v>
      </c>
      <c r="J219" s="20">
        <v>96</v>
      </c>
      <c r="K219" s="20">
        <v>6</v>
      </c>
      <c r="L219" s="114" t="s">
        <v>50</v>
      </c>
    </row>
    <row r="220" spans="1:12" outlineLevel="2" x14ac:dyDescent="0.25">
      <c r="A220" s="114">
        <v>25483</v>
      </c>
      <c r="B220" s="117" t="s">
        <v>383</v>
      </c>
      <c r="C220" s="114" t="s">
        <v>204</v>
      </c>
      <c r="D220" s="114" t="s">
        <v>234</v>
      </c>
      <c r="E220" s="114" t="s">
        <v>235</v>
      </c>
      <c r="F220" s="114">
        <v>2020</v>
      </c>
      <c r="G220" s="114" t="s">
        <v>225</v>
      </c>
      <c r="H220" s="20">
        <v>26</v>
      </c>
      <c r="I220" s="20">
        <v>21</v>
      </c>
      <c r="J220" s="20">
        <v>100</v>
      </c>
      <c r="K220" s="20">
        <v>4</v>
      </c>
      <c r="L220" s="114" t="s">
        <v>50</v>
      </c>
    </row>
    <row r="221" spans="1:12" outlineLevel="2" x14ac:dyDescent="0.25">
      <c r="A221" s="114">
        <v>25483</v>
      </c>
      <c r="B221" s="117" t="s">
        <v>383</v>
      </c>
      <c r="C221" s="114" t="s">
        <v>204</v>
      </c>
      <c r="D221" s="114" t="s">
        <v>242</v>
      </c>
      <c r="E221" s="114" t="s">
        <v>243</v>
      </c>
      <c r="F221" s="114">
        <v>2020</v>
      </c>
      <c r="G221" s="114" t="s">
        <v>225</v>
      </c>
      <c r="H221" s="20">
        <v>12</v>
      </c>
      <c r="I221" s="20">
        <v>7</v>
      </c>
      <c r="J221" s="20">
        <v>144</v>
      </c>
      <c r="K221" s="20">
        <v>12</v>
      </c>
      <c r="L221" s="114" t="s">
        <v>50</v>
      </c>
    </row>
    <row r="222" spans="1:12" outlineLevel="2" x14ac:dyDescent="0.25">
      <c r="A222" s="114">
        <v>25483</v>
      </c>
      <c r="B222" s="117" t="s">
        <v>383</v>
      </c>
      <c r="C222" s="114" t="s">
        <v>204</v>
      </c>
      <c r="D222" s="114" t="s">
        <v>226</v>
      </c>
      <c r="E222" s="114" t="s">
        <v>335</v>
      </c>
      <c r="F222" s="114">
        <v>2020</v>
      </c>
      <c r="G222" s="114" t="s">
        <v>225</v>
      </c>
      <c r="H222" s="20">
        <v>9</v>
      </c>
      <c r="I222" s="20">
        <v>9</v>
      </c>
      <c r="J222" s="20">
        <v>45</v>
      </c>
      <c r="K222" s="20">
        <v>5</v>
      </c>
      <c r="L222" s="114" t="s">
        <v>50</v>
      </c>
    </row>
    <row r="223" spans="1:12" outlineLevel="2" x14ac:dyDescent="0.25">
      <c r="A223" s="114">
        <v>25483</v>
      </c>
      <c r="B223" s="117" t="s">
        <v>383</v>
      </c>
      <c r="C223" s="114" t="s">
        <v>204</v>
      </c>
      <c r="D223" s="114" t="s">
        <v>250</v>
      </c>
      <c r="E223" s="114" t="s">
        <v>251</v>
      </c>
      <c r="F223" s="114">
        <v>2020</v>
      </c>
      <c r="G223" s="114" t="s">
        <v>225</v>
      </c>
      <c r="H223" s="20">
        <v>5</v>
      </c>
      <c r="I223" s="20">
        <v>0</v>
      </c>
      <c r="J223" s="20">
        <v>0</v>
      </c>
      <c r="K223" s="20">
        <v>0</v>
      </c>
      <c r="L223" s="114" t="s">
        <v>50</v>
      </c>
    </row>
    <row r="224" spans="1:12" outlineLevel="1" x14ac:dyDescent="0.25">
      <c r="A224" s="124"/>
      <c r="B224" s="125"/>
      <c r="C224" s="126" t="s">
        <v>574</v>
      </c>
      <c r="D224" s="124"/>
      <c r="E224" s="124"/>
      <c r="F224" s="124"/>
      <c r="G224" s="124"/>
      <c r="H224" s="127">
        <f>SUBTOTAL(9,H217:H223)</f>
        <v>428</v>
      </c>
      <c r="I224" s="127">
        <f>SUBTOTAL(9,I217:I223)</f>
        <v>373</v>
      </c>
      <c r="J224" s="127">
        <f>SUBTOTAL(9,J217:J223)</f>
        <v>733</v>
      </c>
      <c r="K224" s="127"/>
      <c r="L224" s="124">
        <f>SUBTOTAL(9,L217:L223)</f>
        <v>0</v>
      </c>
    </row>
    <row r="225" spans="1:12" outlineLevel="2" x14ac:dyDescent="0.25">
      <c r="A225" s="112">
        <v>25488</v>
      </c>
      <c r="B225" s="116" t="s">
        <v>383</v>
      </c>
      <c r="C225" s="112" t="s">
        <v>223</v>
      </c>
      <c r="D225" s="112" t="s">
        <v>1</v>
      </c>
      <c r="E225" s="112" t="s">
        <v>2</v>
      </c>
      <c r="F225" s="112">
        <v>2020</v>
      </c>
      <c r="G225" s="112" t="s">
        <v>11</v>
      </c>
      <c r="H225" s="118">
        <v>10</v>
      </c>
      <c r="I225" s="118">
        <v>10</v>
      </c>
      <c r="J225" s="118">
        <v>20</v>
      </c>
      <c r="K225" s="118">
        <v>2</v>
      </c>
      <c r="L225" s="112" t="s">
        <v>4</v>
      </c>
    </row>
    <row r="226" spans="1:12" outlineLevel="2" x14ac:dyDescent="0.25">
      <c r="A226" s="114">
        <v>25488</v>
      </c>
      <c r="B226" s="117" t="s">
        <v>383</v>
      </c>
      <c r="C226" s="114" t="s">
        <v>223</v>
      </c>
      <c r="D226" s="114" t="s">
        <v>1</v>
      </c>
      <c r="E226" s="114" t="s">
        <v>2</v>
      </c>
      <c r="F226" s="114">
        <v>2020</v>
      </c>
      <c r="G226" s="114" t="s">
        <v>3</v>
      </c>
      <c r="H226" s="20">
        <v>6</v>
      </c>
      <c r="I226" s="20">
        <v>6</v>
      </c>
      <c r="J226" s="20">
        <v>15</v>
      </c>
      <c r="K226" s="20">
        <v>2.5</v>
      </c>
      <c r="L226" s="114" t="s">
        <v>4</v>
      </c>
    </row>
    <row r="227" spans="1:12" outlineLevel="2" x14ac:dyDescent="0.25">
      <c r="A227" s="114">
        <v>25488</v>
      </c>
      <c r="B227" s="117" t="s">
        <v>383</v>
      </c>
      <c r="C227" s="114" t="s">
        <v>223</v>
      </c>
      <c r="D227" s="114" t="s">
        <v>232</v>
      </c>
      <c r="E227" s="114" t="s">
        <v>233</v>
      </c>
      <c r="F227" s="114">
        <v>2020</v>
      </c>
      <c r="G227" s="114" t="s">
        <v>225</v>
      </c>
      <c r="H227" s="20">
        <v>467</v>
      </c>
      <c r="I227" s="20">
        <v>410</v>
      </c>
      <c r="J227" s="20">
        <v>467</v>
      </c>
      <c r="K227" s="20">
        <v>1.1390243902438999</v>
      </c>
      <c r="L227" s="114" t="s">
        <v>50</v>
      </c>
    </row>
    <row r="228" spans="1:12" outlineLevel="2" x14ac:dyDescent="0.25">
      <c r="A228" s="114">
        <v>25488</v>
      </c>
      <c r="B228" s="117" t="s">
        <v>383</v>
      </c>
      <c r="C228" s="114" t="s">
        <v>223</v>
      </c>
      <c r="D228" s="114" t="s">
        <v>250</v>
      </c>
      <c r="E228" s="114" t="s">
        <v>251</v>
      </c>
      <c r="F228" s="114">
        <v>2020</v>
      </c>
      <c r="G228" s="114" t="s">
        <v>225</v>
      </c>
      <c r="H228" s="20">
        <v>334.1</v>
      </c>
      <c r="I228" s="20">
        <v>329.1</v>
      </c>
      <c r="J228" s="20">
        <v>139</v>
      </c>
      <c r="K228" s="20">
        <v>0.42236402309328502</v>
      </c>
      <c r="L228" s="114" t="s">
        <v>50</v>
      </c>
    </row>
    <row r="229" spans="1:12" outlineLevel="2" x14ac:dyDescent="0.25">
      <c r="A229" s="114">
        <v>25488</v>
      </c>
      <c r="B229" s="117" t="s">
        <v>383</v>
      </c>
      <c r="C229" s="114" t="s">
        <v>223</v>
      </c>
      <c r="D229" s="114" t="s">
        <v>255</v>
      </c>
      <c r="E229" s="114" t="s">
        <v>338</v>
      </c>
      <c r="F229" s="114">
        <v>2020</v>
      </c>
      <c r="G229" s="114" t="s">
        <v>225</v>
      </c>
      <c r="H229" s="20">
        <v>65.5</v>
      </c>
      <c r="I229" s="20">
        <v>58.5</v>
      </c>
      <c r="J229" s="20">
        <v>292.5</v>
      </c>
      <c r="K229" s="20">
        <v>5</v>
      </c>
      <c r="L229" s="114" t="s">
        <v>50</v>
      </c>
    </row>
    <row r="230" spans="1:12" outlineLevel="2" x14ac:dyDescent="0.25">
      <c r="A230" s="114">
        <v>25488</v>
      </c>
      <c r="B230" s="117" t="s">
        <v>383</v>
      </c>
      <c r="C230" s="114" t="s">
        <v>223</v>
      </c>
      <c r="D230" s="114" t="s">
        <v>246</v>
      </c>
      <c r="E230" s="114" t="s">
        <v>336</v>
      </c>
      <c r="F230" s="114">
        <v>2020</v>
      </c>
      <c r="G230" s="114" t="s">
        <v>225</v>
      </c>
      <c r="H230" s="20">
        <v>52</v>
      </c>
      <c r="I230" s="20">
        <v>52</v>
      </c>
      <c r="J230" s="20">
        <v>312</v>
      </c>
      <c r="K230" s="20">
        <v>6</v>
      </c>
      <c r="L230" s="114" t="s">
        <v>50</v>
      </c>
    </row>
    <row r="231" spans="1:12" outlineLevel="2" x14ac:dyDescent="0.25">
      <c r="A231" s="114">
        <v>25488</v>
      </c>
      <c r="B231" s="117" t="s">
        <v>383</v>
      </c>
      <c r="C231" s="114" t="s">
        <v>223</v>
      </c>
      <c r="D231" s="114" t="s">
        <v>253</v>
      </c>
      <c r="E231" s="114" t="s">
        <v>254</v>
      </c>
      <c r="F231" s="114">
        <v>2020</v>
      </c>
      <c r="G231" s="114" t="s">
        <v>225</v>
      </c>
      <c r="H231" s="20">
        <v>20</v>
      </c>
      <c r="I231" s="20">
        <v>20</v>
      </c>
      <c r="J231" s="20">
        <v>104.545454545455</v>
      </c>
      <c r="K231" s="20">
        <v>5.2272727272727302</v>
      </c>
      <c r="L231" s="114" t="s">
        <v>50</v>
      </c>
    </row>
    <row r="232" spans="1:12" outlineLevel="1" x14ac:dyDescent="0.25">
      <c r="A232" s="124"/>
      <c r="B232" s="125"/>
      <c r="C232" s="126" t="s">
        <v>575</v>
      </c>
      <c r="D232" s="124"/>
      <c r="E232" s="124"/>
      <c r="F232" s="124"/>
      <c r="G232" s="124"/>
      <c r="H232" s="127">
        <f>SUBTOTAL(9,H225:H231)</f>
        <v>954.6</v>
      </c>
      <c r="I232" s="127">
        <f>SUBTOTAL(9,I225:I231)</f>
        <v>885.6</v>
      </c>
      <c r="J232" s="127">
        <f>SUBTOTAL(9,J225:J231)</f>
        <v>1350.045454545455</v>
      </c>
      <c r="K232" s="127"/>
      <c r="L232" s="124">
        <f>SUBTOTAL(9,L225:L231)</f>
        <v>0</v>
      </c>
    </row>
    <row r="233" spans="1:12" outlineLevel="2" x14ac:dyDescent="0.25">
      <c r="A233" s="112">
        <v>25612</v>
      </c>
      <c r="B233" s="116" t="s">
        <v>383</v>
      </c>
      <c r="C233" s="112" t="s">
        <v>34</v>
      </c>
      <c r="D233" s="112" t="s">
        <v>7</v>
      </c>
      <c r="E233" s="112" t="s">
        <v>8</v>
      </c>
      <c r="F233" s="112">
        <v>2020</v>
      </c>
      <c r="G233" s="112" t="s">
        <v>3</v>
      </c>
      <c r="H233" s="118">
        <v>28</v>
      </c>
      <c r="I233" s="118">
        <v>28</v>
      </c>
      <c r="J233" s="118">
        <v>56</v>
      </c>
      <c r="K233" s="118">
        <v>2</v>
      </c>
      <c r="L233" s="112" t="s">
        <v>4</v>
      </c>
    </row>
    <row r="234" spans="1:12" outlineLevel="2" x14ac:dyDescent="0.25">
      <c r="A234" s="114">
        <v>25612</v>
      </c>
      <c r="B234" s="117" t="s">
        <v>383</v>
      </c>
      <c r="C234" s="114" t="s">
        <v>34</v>
      </c>
      <c r="D234" s="114" t="s">
        <v>36</v>
      </c>
      <c r="E234" s="114" t="s">
        <v>37</v>
      </c>
      <c r="F234" s="114">
        <v>2020</v>
      </c>
      <c r="G234" s="114" t="s">
        <v>11</v>
      </c>
      <c r="H234" s="20">
        <v>28</v>
      </c>
      <c r="I234" s="20">
        <v>28</v>
      </c>
      <c r="J234" s="20">
        <v>28</v>
      </c>
      <c r="K234" s="20">
        <v>1</v>
      </c>
      <c r="L234" s="114" t="s">
        <v>4</v>
      </c>
    </row>
    <row r="235" spans="1:12" outlineLevel="2" x14ac:dyDescent="0.25">
      <c r="A235" s="114">
        <v>25612</v>
      </c>
      <c r="B235" s="117" t="s">
        <v>383</v>
      </c>
      <c r="C235" s="114" t="s">
        <v>34</v>
      </c>
      <c r="D235" s="114" t="s">
        <v>7</v>
      </c>
      <c r="E235" s="114" t="s">
        <v>8</v>
      </c>
      <c r="F235" s="114">
        <v>2020</v>
      </c>
      <c r="G235" s="114" t="s">
        <v>11</v>
      </c>
      <c r="H235" s="20">
        <v>10</v>
      </c>
      <c r="I235" s="20">
        <v>10</v>
      </c>
      <c r="J235" s="20">
        <v>10</v>
      </c>
      <c r="K235" s="20">
        <v>1</v>
      </c>
      <c r="L235" s="114" t="s">
        <v>4</v>
      </c>
    </row>
    <row r="236" spans="1:12" outlineLevel="2" x14ac:dyDescent="0.25">
      <c r="A236" s="114">
        <v>25612</v>
      </c>
      <c r="B236" s="117" t="s">
        <v>383</v>
      </c>
      <c r="C236" s="114" t="s">
        <v>34</v>
      </c>
      <c r="D236" s="114" t="s">
        <v>1</v>
      </c>
      <c r="E236" s="114" t="s">
        <v>35</v>
      </c>
      <c r="F236" s="114">
        <v>2020</v>
      </c>
      <c r="G236" s="114" t="s">
        <v>3</v>
      </c>
      <c r="H236" s="20">
        <v>3</v>
      </c>
      <c r="I236" s="20">
        <v>3</v>
      </c>
      <c r="J236" s="20">
        <v>6</v>
      </c>
      <c r="K236" s="20">
        <v>2</v>
      </c>
      <c r="L236" s="114" t="s">
        <v>4</v>
      </c>
    </row>
    <row r="237" spans="1:12" outlineLevel="2" x14ac:dyDescent="0.25">
      <c r="A237" s="114">
        <v>25612</v>
      </c>
      <c r="B237" s="117" t="s">
        <v>383</v>
      </c>
      <c r="C237" s="114" t="s">
        <v>34</v>
      </c>
      <c r="D237" s="114" t="s">
        <v>36</v>
      </c>
      <c r="E237" s="114" t="s">
        <v>37</v>
      </c>
      <c r="F237" s="114">
        <v>2020</v>
      </c>
      <c r="G237" s="114" t="s">
        <v>3</v>
      </c>
      <c r="H237" s="20">
        <v>0</v>
      </c>
      <c r="I237" s="20">
        <v>0</v>
      </c>
      <c r="J237" s="20">
        <v>0</v>
      </c>
      <c r="K237" s="20">
        <v>0</v>
      </c>
      <c r="L237" s="114" t="s">
        <v>4</v>
      </c>
    </row>
    <row r="238" spans="1:12" outlineLevel="2" x14ac:dyDescent="0.25">
      <c r="A238" s="114">
        <v>25612</v>
      </c>
      <c r="B238" s="117" t="s">
        <v>383</v>
      </c>
      <c r="C238" s="114" t="s">
        <v>34</v>
      </c>
      <c r="D238" s="114" t="s">
        <v>246</v>
      </c>
      <c r="E238" s="114" t="s">
        <v>309</v>
      </c>
      <c r="F238" s="114">
        <v>2020</v>
      </c>
      <c r="G238" s="114" t="s">
        <v>225</v>
      </c>
      <c r="H238" s="20">
        <v>102</v>
      </c>
      <c r="I238" s="20">
        <v>82</v>
      </c>
      <c r="J238" s="20">
        <v>410</v>
      </c>
      <c r="K238" s="20">
        <v>5</v>
      </c>
      <c r="L238" s="114" t="s">
        <v>50</v>
      </c>
    </row>
    <row r="239" spans="1:12" outlineLevel="2" x14ac:dyDescent="0.25">
      <c r="A239" s="114">
        <v>25612</v>
      </c>
      <c r="B239" s="117" t="s">
        <v>383</v>
      </c>
      <c r="C239" s="114" t="s">
        <v>34</v>
      </c>
      <c r="D239" s="114" t="s">
        <v>255</v>
      </c>
      <c r="E239" s="114" t="s">
        <v>338</v>
      </c>
      <c r="F239" s="114">
        <v>2020</v>
      </c>
      <c r="G239" s="114" t="s">
        <v>225</v>
      </c>
      <c r="H239" s="20">
        <v>56</v>
      </c>
      <c r="I239" s="20">
        <v>51</v>
      </c>
      <c r="J239" s="20">
        <v>204</v>
      </c>
      <c r="K239" s="20">
        <v>4</v>
      </c>
      <c r="L239" s="114" t="s">
        <v>50</v>
      </c>
    </row>
    <row r="240" spans="1:12" outlineLevel="2" x14ac:dyDescent="0.25">
      <c r="A240" s="114">
        <v>25612</v>
      </c>
      <c r="B240" s="117" t="s">
        <v>383</v>
      </c>
      <c r="C240" s="114" t="s">
        <v>34</v>
      </c>
      <c r="D240" s="114" t="s">
        <v>234</v>
      </c>
      <c r="E240" s="114" t="s">
        <v>235</v>
      </c>
      <c r="F240" s="114">
        <v>2020</v>
      </c>
      <c r="G240" s="114" t="s">
        <v>225</v>
      </c>
      <c r="H240" s="20">
        <v>50</v>
      </c>
      <c r="I240" s="20">
        <v>41</v>
      </c>
      <c r="J240" s="20">
        <v>164</v>
      </c>
      <c r="K240" s="20">
        <v>4</v>
      </c>
      <c r="L240" s="114" t="s">
        <v>50</v>
      </c>
    </row>
    <row r="241" spans="1:12" outlineLevel="2" x14ac:dyDescent="0.25">
      <c r="A241" s="114">
        <v>25612</v>
      </c>
      <c r="B241" s="117" t="s">
        <v>383</v>
      </c>
      <c r="C241" s="114" t="s">
        <v>34</v>
      </c>
      <c r="D241" s="114" t="s">
        <v>227</v>
      </c>
      <c r="E241" s="114" t="s">
        <v>339</v>
      </c>
      <c r="F241" s="114">
        <v>2020</v>
      </c>
      <c r="G241" s="114" t="s">
        <v>225</v>
      </c>
      <c r="H241" s="20">
        <v>18</v>
      </c>
      <c r="I241" s="20">
        <v>13</v>
      </c>
      <c r="J241" s="20">
        <v>52</v>
      </c>
      <c r="K241" s="20">
        <v>4</v>
      </c>
      <c r="L241" s="114" t="s">
        <v>50</v>
      </c>
    </row>
    <row r="242" spans="1:12" outlineLevel="2" x14ac:dyDescent="0.25">
      <c r="A242" s="114">
        <v>25612</v>
      </c>
      <c r="B242" s="117" t="s">
        <v>383</v>
      </c>
      <c r="C242" s="114" t="s">
        <v>34</v>
      </c>
      <c r="D242" s="114" t="s">
        <v>268</v>
      </c>
      <c r="E242" s="114" t="s">
        <v>353</v>
      </c>
      <c r="F242" s="114">
        <v>2020</v>
      </c>
      <c r="G242" s="114" t="s">
        <v>225</v>
      </c>
      <c r="H242" s="20">
        <v>2</v>
      </c>
      <c r="I242" s="20">
        <v>0</v>
      </c>
      <c r="J242" s="20">
        <v>0</v>
      </c>
      <c r="K242" s="20">
        <v>0</v>
      </c>
      <c r="L242" s="114" t="s">
        <v>50</v>
      </c>
    </row>
    <row r="243" spans="1:12" outlineLevel="1" x14ac:dyDescent="0.25">
      <c r="A243" s="124"/>
      <c r="B243" s="125"/>
      <c r="C243" s="126" t="s">
        <v>576</v>
      </c>
      <c r="D243" s="124"/>
      <c r="E243" s="124"/>
      <c r="F243" s="124"/>
      <c r="G243" s="124"/>
      <c r="H243" s="127">
        <f>SUBTOTAL(9,H233:H242)</f>
        <v>297</v>
      </c>
      <c r="I243" s="127">
        <f>SUBTOTAL(9,I233:I242)</f>
        <v>256</v>
      </c>
      <c r="J243" s="127">
        <f>SUBTOTAL(9,J233:J242)</f>
        <v>930</v>
      </c>
      <c r="K243" s="127"/>
      <c r="L243" s="124">
        <f>SUBTOTAL(9,L233:L242)</f>
        <v>0</v>
      </c>
    </row>
    <row r="244" spans="1:12" outlineLevel="2" x14ac:dyDescent="0.25">
      <c r="A244" s="112">
        <v>25815</v>
      </c>
      <c r="B244" s="116" t="s">
        <v>383</v>
      </c>
      <c r="C244" s="112" t="s">
        <v>114</v>
      </c>
      <c r="D244" s="112" t="s">
        <v>52</v>
      </c>
      <c r="E244" s="112" t="s">
        <v>53</v>
      </c>
      <c r="F244" s="112">
        <v>2020</v>
      </c>
      <c r="G244" s="112" t="s">
        <v>3</v>
      </c>
      <c r="H244" s="118">
        <v>21</v>
      </c>
      <c r="I244" s="118">
        <v>19</v>
      </c>
      <c r="J244" s="118">
        <v>114</v>
      </c>
      <c r="K244" s="118">
        <v>6</v>
      </c>
      <c r="L244" s="112" t="s">
        <v>4</v>
      </c>
    </row>
    <row r="245" spans="1:12" outlineLevel="2" x14ac:dyDescent="0.25">
      <c r="A245" s="114">
        <v>25815</v>
      </c>
      <c r="B245" s="117" t="s">
        <v>383</v>
      </c>
      <c r="C245" s="114" t="s">
        <v>114</v>
      </c>
      <c r="D245" s="114" t="s">
        <v>52</v>
      </c>
      <c r="E245" s="114" t="s">
        <v>53</v>
      </c>
      <c r="F245" s="114">
        <v>2020</v>
      </c>
      <c r="G245" s="114" t="s">
        <v>11</v>
      </c>
      <c r="H245" s="20">
        <v>21</v>
      </c>
      <c r="I245" s="20">
        <v>19</v>
      </c>
      <c r="J245" s="20">
        <v>114</v>
      </c>
      <c r="K245" s="20">
        <v>6</v>
      </c>
      <c r="L245" s="114" t="s">
        <v>4</v>
      </c>
    </row>
    <row r="246" spans="1:12" outlineLevel="2" x14ac:dyDescent="0.25">
      <c r="A246" s="114">
        <v>25815</v>
      </c>
      <c r="B246" s="117" t="s">
        <v>383</v>
      </c>
      <c r="C246" s="114" t="s">
        <v>114</v>
      </c>
      <c r="D246" s="114" t="s">
        <v>1</v>
      </c>
      <c r="E246" s="114" t="s">
        <v>2</v>
      </c>
      <c r="F246" s="114">
        <v>2020</v>
      </c>
      <c r="G246" s="114" t="s">
        <v>3</v>
      </c>
      <c r="H246" s="20">
        <v>15</v>
      </c>
      <c r="I246" s="20">
        <v>7</v>
      </c>
      <c r="J246" s="20">
        <v>28</v>
      </c>
      <c r="K246" s="20">
        <v>4</v>
      </c>
      <c r="L246" s="114" t="s">
        <v>4</v>
      </c>
    </row>
    <row r="247" spans="1:12" outlineLevel="2" x14ac:dyDescent="0.25">
      <c r="A247" s="114">
        <v>25815</v>
      </c>
      <c r="B247" s="117" t="s">
        <v>383</v>
      </c>
      <c r="C247" s="114" t="s">
        <v>114</v>
      </c>
      <c r="D247" s="114" t="s">
        <v>1</v>
      </c>
      <c r="E247" s="114" t="s">
        <v>2</v>
      </c>
      <c r="F247" s="114">
        <v>2020</v>
      </c>
      <c r="G247" s="114" t="s">
        <v>11</v>
      </c>
      <c r="H247" s="20">
        <v>15</v>
      </c>
      <c r="I247" s="20">
        <v>14</v>
      </c>
      <c r="J247" s="20">
        <v>42</v>
      </c>
      <c r="K247" s="20">
        <v>3</v>
      </c>
      <c r="L247" s="114" t="s">
        <v>4</v>
      </c>
    </row>
    <row r="248" spans="1:12" outlineLevel="2" x14ac:dyDescent="0.25">
      <c r="A248" s="114">
        <v>25815</v>
      </c>
      <c r="B248" s="117" t="s">
        <v>383</v>
      </c>
      <c r="C248" s="114" t="s">
        <v>114</v>
      </c>
      <c r="D248" s="114" t="s">
        <v>115</v>
      </c>
      <c r="E248" s="114" t="s">
        <v>116</v>
      </c>
      <c r="F248" s="114">
        <v>2020</v>
      </c>
      <c r="G248" s="114" t="s">
        <v>3</v>
      </c>
      <c r="H248" s="20">
        <v>0</v>
      </c>
      <c r="I248" s="20">
        <v>0</v>
      </c>
      <c r="J248" s="20">
        <v>0</v>
      </c>
      <c r="K248" s="20">
        <v>0</v>
      </c>
      <c r="L248" s="114" t="s">
        <v>4</v>
      </c>
    </row>
    <row r="249" spans="1:12" outlineLevel="2" x14ac:dyDescent="0.25">
      <c r="A249" s="114">
        <v>25815</v>
      </c>
      <c r="B249" s="117" t="s">
        <v>383</v>
      </c>
      <c r="C249" s="114" t="s">
        <v>114</v>
      </c>
      <c r="D249" s="114" t="s">
        <v>115</v>
      </c>
      <c r="E249" s="114" t="s">
        <v>116</v>
      </c>
      <c r="F249" s="114">
        <v>2020</v>
      </c>
      <c r="G249" s="114" t="s">
        <v>11</v>
      </c>
      <c r="H249" s="20">
        <v>0</v>
      </c>
      <c r="I249" s="20">
        <v>0</v>
      </c>
      <c r="J249" s="20">
        <v>0</v>
      </c>
      <c r="K249" s="20">
        <v>0</v>
      </c>
      <c r="L249" s="114" t="s">
        <v>4</v>
      </c>
    </row>
    <row r="250" spans="1:12" outlineLevel="2" x14ac:dyDescent="0.25">
      <c r="A250" s="114">
        <v>25815</v>
      </c>
      <c r="B250" s="117" t="s">
        <v>383</v>
      </c>
      <c r="C250" s="114" t="s">
        <v>114</v>
      </c>
      <c r="D250" s="114" t="s">
        <v>246</v>
      </c>
      <c r="E250" s="114" t="s">
        <v>336</v>
      </c>
      <c r="F250" s="114">
        <v>2020</v>
      </c>
      <c r="G250" s="114" t="s">
        <v>225</v>
      </c>
      <c r="H250" s="20">
        <v>1305</v>
      </c>
      <c r="I250" s="20">
        <v>1285</v>
      </c>
      <c r="J250" s="20">
        <v>6522.1971820663603</v>
      </c>
      <c r="K250" s="20">
        <v>4.9978522467941504</v>
      </c>
      <c r="L250" s="114" t="s">
        <v>50</v>
      </c>
    </row>
    <row r="251" spans="1:12" outlineLevel="2" x14ac:dyDescent="0.25">
      <c r="A251" s="114">
        <v>25815</v>
      </c>
      <c r="B251" s="117" t="s">
        <v>383</v>
      </c>
      <c r="C251" s="114" t="s">
        <v>114</v>
      </c>
      <c r="D251" s="114" t="s">
        <v>226</v>
      </c>
      <c r="E251" s="114" t="s">
        <v>335</v>
      </c>
      <c r="F251" s="114">
        <v>2020</v>
      </c>
      <c r="G251" s="114" t="s">
        <v>225</v>
      </c>
      <c r="H251" s="20">
        <v>400</v>
      </c>
      <c r="I251" s="20">
        <v>360</v>
      </c>
      <c r="J251" s="20">
        <v>1600</v>
      </c>
      <c r="K251" s="20">
        <v>4</v>
      </c>
      <c r="L251" s="114" t="s">
        <v>50</v>
      </c>
    </row>
    <row r="252" spans="1:12" outlineLevel="2" x14ac:dyDescent="0.25">
      <c r="A252" s="114">
        <v>25815</v>
      </c>
      <c r="B252" s="117" t="s">
        <v>383</v>
      </c>
      <c r="C252" s="114" t="s">
        <v>114</v>
      </c>
      <c r="D252" s="114" t="s">
        <v>227</v>
      </c>
      <c r="E252" s="114" t="s">
        <v>339</v>
      </c>
      <c r="F252" s="114">
        <v>2020</v>
      </c>
      <c r="G252" s="114" t="s">
        <v>225</v>
      </c>
      <c r="H252" s="20">
        <v>294</v>
      </c>
      <c r="I252" s="20">
        <v>267</v>
      </c>
      <c r="J252" s="20">
        <v>1470</v>
      </c>
      <c r="K252" s="20">
        <v>5</v>
      </c>
      <c r="L252" s="114" t="s">
        <v>50</v>
      </c>
    </row>
    <row r="253" spans="1:12" outlineLevel="2" x14ac:dyDescent="0.25">
      <c r="A253" s="114">
        <v>25815</v>
      </c>
      <c r="B253" s="117" t="s">
        <v>383</v>
      </c>
      <c r="C253" s="114" t="s">
        <v>114</v>
      </c>
      <c r="D253" s="114" t="s">
        <v>240</v>
      </c>
      <c r="E253" s="114" t="s">
        <v>241</v>
      </c>
      <c r="F253" s="114">
        <v>2020</v>
      </c>
      <c r="G253" s="114" t="s">
        <v>225</v>
      </c>
      <c r="H253" s="20">
        <v>170</v>
      </c>
      <c r="I253" s="20">
        <v>157</v>
      </c>
      <c r="J253" s="20">
        <v>942</v>
      </c>
      <c r="K253" s="20">
        <v>6</v>
      </c>
      <c r="L253" s="114" t="s">
        <v>50</v>
      </c>
    </row>
    <row r="254" spans="1:12" outlineLevel="2" x14ac:dyDescent="0.25">
      <c r="A254" s="114">
        <v>25815</v>
      </c>
      <c r="B254" s="117" t="s">
        <v>383</v>
      </c>
      <c r="C254" s="114" t="s">
        <v>114</v>
      </c>
      <c r="D254" s="114" t="s">
        <v>250</v>
      </c>
      <c r="E254" s="114" t="s">
        <v>251</v>
      </c>
      <c r="F254" s="114">
        <v>2020</v>
      </c>
      <c r="G254" s="114" t="s">
        <v>225</v>
      </c>
      <c r="H254" s="20">
        <v>145</v>
      </c>
      <c r="I254" s="20">
        <v>131</v>
      </c>
      <c r="J254" s="20">
        <v>91.699999999999989</v>
      </c>
      <c r="K254" s="20">
        <v>0.7</v>
      </c>
      <c r="L254" s="114" t="s">
        <v>50</v>
      </c>
    </row>
    <row r="255" spans="1:12" outlineLevel="2" x14ac:dyDescent="0.25">
      <c r="A255" s="114">
        <v>25815</v>
      </c>
      <c r="B255" s="117" t="s">
        <v>383</v>
      </c>
      <c r="C255" s="114" t="s">
        <v>114</v>
      </c>
      <c r="D255" s="114" t="s">
        <v>234</v>
      </c>
      <c r="E255" s="114" t="s">
        <v>235</v>
      </c>
      <c r="F255" s="114">
        <v>2020</v>
      </c>
      <c r="G255" s="114" t="s">
        <v>225</v>
      </c>
      <c r="H255" s="20">
        <v>125</v>
      </c>
      <c r="I255" s="20">
        <v>115</v>
      </c>
      <c r="J255" s="20">
        <v>900</v>
      </c>
      <c r="K255" s="20">
        <v>7.2</v>
      </c>
      <c r="L255" s="114" t="s">
        <v>50</v>
      </c>
    </row>
    <row r="256" spans="1:12" outlineLevel="2" x14ac:dyDescent="0.25">
      <c r="A256" s="114">
        <v>25815</v>
      </c>
      <c r="B256" s="117" t="s">
        <v>383</v>
      </c>
      <c r="C256" s="114" t="s">
        <v>114</v>
      </c>
      <c r="D256" s="114" t="s">
        <v>232</v>
      </c>
      <c r="E256" s="114" t="s">
        <v>233</v>
      </c>
      <c r="F256" s="114">
        <v>2020</v>
      </c>
      <c r="G256" s="114" t="s">
        <v>225</v>
      </c>
      <c r="H256" s="20">
        <v>96</v>
      </c>
      <c r="I256" s="20">
        <v>91</v>
      </c>
      <c r="J256" s="20">
        <v>92.820000000000007</v>
      </c>
      <c r="K256" s="20">
        <v>1.02</v>
      </c>
      <c r="L256" s="114" t="s">
        <v>50</v>
      </c>
    </row>
    <row r="257" spans="1:12" outlineLevel="2" x14ac:dyDescent="0.25">
      <c r="A257" s="114">
        <v>25815</v>
      </c>
      <c r="B257" s="117" t="s">
        <v>383</v>
      </c>
      <c r="C257" s="114" t="s">
        <v>114</v>
      </c>
      <c r="D257" s="114" t="s">
        <v>252</v>
      </c>
      <c r="E257" s="114" t="s">
        <v>340</v>
      </c>
      <c r="F257" s="114">
        <v>2020</v>
      </c>
      <c r="G257" s="114" t="s">
        <v>225</v>
      </c>
      <c r="H257" s="20">
        <v>86</v>
      </c>
      <c r="I257" s="20">
        <v>69</v>
      </c>
      <c r="J257" s="20">
        <v>1380</v>
      </c>
      <c r="K257" s="20">
        <v>20</v>
      </c>
      <c r="L257" s="114" t="s">
        <v>50</v>
      </c>
    </row>
    <row r="258" spans="1:12" outlineLevel="2" x14ac:dyDescent="0.25">
      <c r="A258" s="114">
        <v>25815</v>
      </c>
      <c r="B258" s="117" t="s">
        <v>383</v>
      </c>
      <c r="C258" s="114" t="s">
        <v>114</v>
      </c>
      <c r="D258" s="114" t="s">
        <v>246</v>
      </c>
      <c r="E258" s="114" t="s">
        <v>350</v>
      </c>
      <c r="F258" s="114">
        <v>2020</v>
      </c>
      <c r="G258" s="114" t="s">
        <v>225</v>
      </c>
      <c r="H258" s="20">
        <v>19</v>
      </c>
      <c r="I258" s="20">
        <v>8</v>
      </c>
      <c r="J258" s="20">
        <v>40</v>
      </c>
      <c r="K258" s="20">
        <v>5</v>
      </c>
      <c r="L258" s="114" t="s">
        <v>50</v>
      </c>
    </row>
    <row r="259" spans="1:12" outlineLevel="2" x14ac:dyDescent="0.25">
      <c r="A259" s="114">
        <v>25815</v>
      </c>
      <c r="B259" s="117" t="s">
        <v>383</v>
      </c>
      <c r="C259" s="114" t="s">
        <v>114</v>
      </c>
      <c r="D259" s="114" t="s">
        <v>286</v>
      </c>
      <c r="E259" s="114" t="s">
        <v>344</v>
      </c>
      <c r="F259" s="114">
        <v>2020</v>
      </c>
      <c r="G259" s="114" t="s">
        <v>225</v>
      </c>
      <c r="H259" s="20">
        <v>8</v>
      </c>
      <c r="I259" s="20">
        <v>7</v>
      </c>
      <c r="J259" s="20">
        <v>40</v>
      </c>
      <c r="K259" s="20">
        <v>5</v>
      </c>
      <c r="L259" s="114" t="s">
        <v>50</v>
      </c>
    </row>
    <row r="260" spans="1:12" outlineLevel="2" x14ac:dyDescent="0.25">
      <c r="A260" s="114">
        <v>25815</v>
      </c>
      <c r="B260" s="117" t="s">
        <v>383</v>
      </c>
      <c r="C260" s="114" t="s">
        <v>114</v>
      </c>
      <c r="D260" s="114" t="s">
        <v>224</v>
      </c>
      <c r="E260" s="114" t="s">
        <v>334</v>
      </c>
      <c r="F260" s="114">
        <v>2020</v>
      </c>
      <c r="G260" s="114" t="s">
        <v>225</v>
      </c>
      <c r="H260" s="20">
        <v>6</v>
      </c>
      <c r="I260" s="20">
        <v>2</v>
      </c>
      <c r="J260" s="20">
        <v>16</v>
      </c>
      <c r="K260" s="20">
        <v>8</v>
      </c>
      <c r="L260" s="114" t="s">
        <v>50</v>
      </c>
    </row>
    <row r="261" spans="1:12" outlineLevel="2" x14ac:dyDescent="0.25">
      <c r="A261" s="114">
        <v>25815</v>
      </c>
      <c r="B261" s="117" t="s">
        <v>383</v>
      </c>
      <c r="C261" s="114" t="s">
        <v>114</v>
      </c>
      <c r="D261" s="114" t="s">
        <v>284</v>
      </c>
      <c r="E261" s="114" t="s">
        <v>285</v>
      </c>
      <c r="F261" s="114">
        <v>2020</v>
      </c>
      <c r="G261" s="114" t="s">
        <v>225</v>
      </c>
      <c r="H261" s="20">
        <v>2</v>
      </c>
      <c r="I261" s="20">
        <v>2</v>
      </c>
      <c r="J261" s="20">
        <v>20</v>
      </c>
      <c r="K261" s="20">
        <v>10</v>
      </c>
      <c r="L261" s="114" t="s">
        <v>50</v>
      </c>
    </row>
    <row r="262" spans="1:12" outlineLevel="2" x14ac:dyDescent="0.25">
      <c r="A262" s="114">
        <v>25815</v>
      </c>
      <c r="B262" s="117" t="s">
        <v>383</v>
      </c>
      <c r="C262" s="114" t="s">
        <v>114</v>
      </c>
      <c r="D262" s="114" t="s">
        <v>26</v>
      </c>
      <c r="E262" s="114" t="s">
        <v>27</v>
      </c>
      <c r="F262" s="114">
        <v>2020</v>
      </c>
      <c r="G262" s="114" t="s">
        <v>3</v>
      </c>
      <c r="H262" s="20">
        <v>5</v>
      </c>
      <c r="I262" s="20">
        <v>5</v>
      </c>
      <c r="J262" s="20">
        <v>11</v>
      </c>
      <c r="K262" s="20">
        <v>2.2000000000000002</v>
      </c>
      <c r="L262" s="114" t="s">
        <v>356</v>
      </c>
    </row>
    <row r="263" spans="1:12" outlineLevel="1" x14ac:dyDescent="0.25">
      <c r="A263" s="124"/>
      <c r="B263" s="125"/>
      <c r="C263" s="126" t="s">
        <v>577</v>
      </c>
      <c r="D263" s="124"/>
      <c r="E263" s="124"/>
      <c r="F263" s="124"/>
      <c r="G263" s="124"/>
      <c r="H263" s="127">
        <f>SUBTOTAL(9,H244:H262)</f>
        <v>2733</v>
      </c>
      <c r="I263" s="127">
        <f>SUBTOTAL(9,I244:I262)</f>
        <v>2558</v>
      </c>
      <c r="J263" s="127">
        <f>SUBTOTAL(9,J244:J262)</f>
        <v>13423.717182066361</v>
      </c>
      <c r="K263" s="127"/>
      <c r="L263" s="124">
        <f>SUBTOTAL(9,L244:L262)</f>
        <v>0</v>
      </c>
    </row>
    <row r="264" spans="1:12" outlineLevel="2" x14ac:dyDescent="0.25">
      <c r="A264" s="112">
        <v>25148</v>
      </c>
      <c r="B264" s="116" t="s">
        <v>385</v>
      </c>
      <c r="C264" s="112" t="s">
        <v>130</v>
      </c>
      <c r="D264" s="112" t="s">
        <v>7</v>
      </c>
      <c r="E264" s="112" t="s">
        <v>8</v>
      </c>
      <c r="F264" s="112">
        <v>2020</v>
      </c>
      <c r="G264" s="112" t="s">
        <v>11</v>
      </c>
      <c r="H264" s="118">
        <v>62</v>
      </c>
      <c r="I264" s="118">
        <v>61</v>
      </c>
      <c r="J264" s="118">
        <v>92.85</v>
      </c>
      <c r="K264" s="118">
        <v>1.52213114754098</v>
      </c>
      <c r="L264" s="112" t="s">
        <v>4</v>
      </c>
    </row>
    <row r="265" spans="1:12" outlineLevel="2" x14ac:dyDescent="0.25">
      <c r="A265" s="114">
        <v>25148</v>
      </c>
      <c r="B265" s="117" t="s">
        <v>385</v>
      </c>
      <c r="C265" s="114" t="s">
        <v>130</v>
      </c>
      <c r="D265" s="114" t="s">
        <v>7</v>
      </c>
      <c r="E265" s="114" t="s">
        <v>8</v>
      </c>
      <c r="F265" s="114">
        <v>2020</v>
      </c>
      <c r="G265" s="114" t="s">
        <v>3</v>
      </c>
      <c r="H265" s="20">
        <v>50</v>
      </c>
      <c r="I265" s="20">
        <v>47</v>
      </c>
      <c r="J265" s="20">
        <v>70.5</v>
      </c>
      <c r="K265" s="20">
        <v>1.5</v>
      </c>
      <c r="L265" s="114" t="s">
        <v>4</v>
      </c>
    </row>
    <row r="266" spans="1:12" outlineLevel="2" x14ac:dyDescent="0.25">
      <c r="A266" s="114">
        <v>25148</v>
      </c>
      <c r="B266" s="117" t="s">
        <v>385</v>
      </c>
      <c r="C266" s="114" t="s">
        <v>130</v>
      </c>
      <c r="D266" s="114" t="s">
        <v>22</v>
      </c>
      <c r="E266" s="114" t="s">
        <v>32</v>
      </c>
      <c r="F266" s="114">
        <v>2020</v>
      </c>
      <c r="G266" s="114" t="s">
        <v>11</v>
      </c>
      <c r="H266" s="20">
        <v>30.5</v>
      </c>
      <c r="I266" s="20">
        <v>30</v>
      </c>
      <c r="J266" s="20">
        <v>296</v>
      </c>
      <c r="K266" s="20">
        <v>9.8666666666666707</v>
      </c>
      <c r="L266" s="114" t="s">
        <v>4</v>
      </c>
    </row>
    <row r="267" spans="1:12" outlineLevel="2" x14ac:dyDescent="0.25">
      <c r="A267" s="114">
        <v>25148</v>
      </c>
      <c r="B267" s="117" t="s">
        <v>385</v>
      </c>
      <c r="C267" s="114" t="s">
        <v>130</v>
      </c>
      <c r="D267" s="114" t="s">
        <v>22</v>
      </c>
      <c r="E267" s="114" t="s">
        <v>32</v>
      </c>
      <c r="F267" s="114">
        <v>2020</v>
      </c>
      <c r="G267" s="114" t="s">
        <v>3</v>
      </c>
      <c r="H267" s="20">
        <v>30</v>
      </c>
      <c r="I267" s="20">
        <v>29.6</v>
      </c>
      <c r="J267" s="20">
        <v>296</v>
      </c>
      <c r="K267" s="20">
        <v>10</v>
      </c>
      <c r="L267" s="114" t="s">
        <v>4</v>
      </c>
    </row>
    <row r="268" spans="1:12" outlineLevel="2" x14ac:dyDescent="0.25">
      <c r="A268" s="114">
        <v>25148</v>
      </c>
      <c r="B268" s="117" t="s">
        <v>385</v>
      </c>
      <c r="C268" s="114" t="s">
        <v>130</v>
      </c>
      <c r="D268" s="114" t="s">
        <v>52</v>
      </c>
      <c r="E268" s="114" t="s">
        <v>53</v>
      </c>
      <c r="F268" s="114">
        <v>2020</v>
      </c>
      <c r="G268" s="114" t="s">
        <v>3</v>
      </c>
      <c r="H268" s="20">
        <v>20</v>
      </c>
      <c r="I268" s="20">
        <v>19.8</v>
      </c>
      <c r="J268" s="20">
        <v>100.97999999999999</v>
      </c>
      <c r="K268" s="20">
        <v>5.0999999999999996</v>
      </c>
      <c r="L268" s="114" t="s">
        <v>4</v>
      </c>
    </row>
    <row r="269" spans="1:12" outlineLevel="2" x14ac:dyDescent="0.25">
      <c r="A269" s="114">
        <v>25148</v>
      </c>
      <c r="B269" s="117" t="s">
        <v>385</v>
      </c>
      <c r="C269" s="114" t="s">
        <v>130</v>
      </c>
      <c r="D269" s="114" t="s">
        <v>52</v>
      </c>
      <c r="E269" s="114" t="s">
        <v>53</v>
      </c>
      <c r="F269" s="114">
        <v>2020</v>
      </c>
      <c r="G269" s="114" t="s">
        <v>11</v>
      </c>
      <c r="H269" s="20">
        <v>20</v>
      </c>
      <c r="I269" s="20">
        <v>19.899999999999999</v>
      </c>
      <c r="J269" s="20">
        <v>99.5</v>
      </c>
      <c r="K269" s="20">
        <v>5</v>
      </c>
      <c r="L269" s="114" t="s">
        <v>4</v>
      </c>
    </row>
    <row r="270" spans="1:12" outlineLevel="2" x14ac:dyDescent="0.25">
      <c r="A270" s="114">
        <v>25148</v>
      </c>
      <c r="B270" s="117" t="s">
        <v>385</v>
      </c>
      <c r="C270" s="114" t="s">
        <v>130</v>
      </c>
      <c r="D270" s="114" t="s">
        <v>64</v>
      </c>
      <c r="E270" s="114" t="s">
        <v>65</v>
      </c>
      <c r="F270" s="114">
        <v>2020</v>
      </c>
      <c r="G270" s="114" t="s">
        <v>11</v>
      </c>
      <c r="H270" s="20">
        <v>10.5</v>
      </c>
      <c r="I270" s="20">
        <v>10.1</v>
      </c>
      <c r="J270" s="20">
        <v>18.720000000000002</v>
      </c>
      <c r="K270" s="20">
        <v>1.85346534653465</v>
      </c>
      <c r="L270" s="114" t="s">
        <v>4</v>
      </c>
    </row>
    <row r="271" spans="1:12" outlineLevel="2" x14ac:dyDescent="0.25">
      <c r="A271" s="114">
        <v>25148</v>
      </c>
      <c r="B271" s="117" t="s">
        <v>385</v>
      </c>
      <c r="C271" s="114" t="s">
        <v>130</v>
      </c>
      <c r="D271" s="114" t="s">
        <v>64</v>
      </c>
      <c r="E271" s="114" t="s">
        <v>65</v>
      </c>
      <c r="F271" s="114">
        <v>2020</v>
      </c>
      <c r="G271" s="114" t="s">
        <v>3</v>
      </c>
      <c r="H271" s="20">
        <v>10</v>
      </c>
      <c r="I271" s="20">
        <v>10</v>
      </c>
      <c r="J271" s="20">
        <v>18</v>
      </c>
      <c r="K271" s="20">
        <v>1.8</v>
      </c>
      <c r="L271" s="114" t="s">
        <v>4</v>
      </c>
    </row>
    <row r="272" spans="1:12" outlineLevel="2" x14ac:dyDescent="0.25">
      <c r="A272" s="114">
        <v>25148</v>
      </c>
      <c r="B272" s="117" t="s">
        <v>385</v>
      </c>
      <c r="C272" s="114" t="s">
        <v>130</v>
      </c>
      <c r="D272" s="114" t="s">
        <v>1</v>
      </c>
      <c r="E272" s="114" t="s">
        <v>2</v>
      </c>
      <c r="F272" s="114">
        <v>2020</v>
      </c>
      <c r="G272" s="114" t="s">
        <v>3</v>
      </c>
      <c r="H272" s="20">
        <v>8</v>
      </c>
      <c r="I272" s="20">
        <v>8</v>
      </c>
      <c r="J272" s="20">
        <v>8</v>
      </c>
      <c r="K272" s="20">
        <v>1</v>
      </c>
      <c r="L272" s="114" t="s">
        <v>4</v>
      </c>
    </row>
    <row r="273" spans="1:12" outlineLevel="2" x14ac:dyDescent="0.25">
      <c r="A273" s="114">
        <v>25148</v>
      </c>
      <c r="B273" s="117" t="s">
        <v>385</v>
      </c>
      <c r="C273" s="114" t="s">
        <v>130</v>
      </c>
      <c r="D273" s="114" t="s">
        <v>1</v>
      </c>
      <c r="E273" s="114" t="s">
        <v>2</v>
      </c>
      <c r="F273" s="114">
        <v>2020</v>
      </c>
      <c r="G273" s="114" t="s">
        <v>11</v>
      </c>
      <c r="H273" s="20">
        <v>8</v>
      </c>
      <c r="I273" s="20">
        <v>8</v>
      </c>
      <c r="J273" s="20">
        <v>8</v>
      </c>
      <c r="K273" s="20">
        <v>1</v>
      </c>
      <c r="L273" s="114" t="s">
        <v>4</v>
      </c>
    </row>
    <row r="274" spans="1:12" outlineLevel="2" x14ac:dyDescent="0.25">
      <c r="A274" s="114">
        <v>25148</v>
      </c>
      <c r="B274" s="117" t="s">
        <v>385</v>
      </c>
      <c r="C274" s="114" t="s">
        <v>130</v>
      </c>
      <c r="D274" s="114" t="s">
        <v>5</v>
      </c>
      <c r="E274" s="114" t="s">
        <v>6</v>
      </c>
      <c r="F274" s="114">
        <v>2020</v>
      </c>
      <c r="G274" s="114" t="s">
        <v>3</v>
      </c>
      <c r="H274" s="20">
        <v>3</v>
      </c>
      <c r="I274" s="20">
        <v>2.9</v>
      </c>
      <c r="J274" s="20">
        <v>2.9</v>
      </c>
      <c r="K274" s="20">
        <v>1</v>
      </c>
      <c r="L274" s="114" t="s">
        <v>4</v>
      </c>
    </row>
    <row r="275" spans="1:12" outlineLevel="2" x14ac:dyDescent="0.25">
      <c r="A275" s="114">
        <v>25148</v>
      </c>
      <c r="B275" s="117" t="s">
        <v>385</v>
      </c>
      <c r="C275" s="114" t="s">
        <v>130</v>
      </c>
      <c r="D275" s="114" t="s">
        <v>167</v>
      </c>
      <c r="E275" s="114" t="s">
        <v>168</v>
      </c>
      <c r="F275" s="114">
        <v>2020</v>
      </c>
      <c r="G275" s="114" t="s">
        <v>11</v>
      </c>
      <c r="H275" s="20">
        <v>1</v>
      </c>
      <c r="I275" s="20">
        <v>0.9</v>
      </c>
      <c r="J275" s="20">
        <v>33</v>
      </c>
      <c r="K275" s="20">
        <v>36.6666666666667</v>
      </c>
      <c r="L275" s="114" t="s">
        <v>4</v>
      </c>
    </row>
    <row r="276" spans="1:12" outlineLevel="2" x14ac:dyDescent="0.25">
      <c r="A276" s="114">
        <v>25148</v>
      </c>
      <c r="B276" s="117" t="s">
        <v>385</v>
      </c>
      <c r="C276" s="114" t="s">
        <v>130</v>
      </c>
      <c r="D276" s="114" t="s">
        <v>240</v>
      </c>
      <c r="E276" s="114" t="s">
        <v>241</v>
      </c>
      <c r="F276" s="114">
        <v>2020</v>
      </c>
      <c r="G276" s="114" t="s">
        <v>225</v>
      </c>
      <c r="H276" s="20">
        <v>9123</v>
      </c>
      <c r="I276" s="20">
        <v>9028</v>
      </c>
      <c r="J276" s="20">
        <v>50115</v>
      </c>
      <c r="K276" s="20">
        <v>5</v>
      </c>
      <c r="L276" s="114" t="s">
        <v>50</v>
      </c>
    </row>
    <row r="277" spans="1:12" outlineLevel="2" x14ac:dyDescent="0.25">
      <c r="A277" s="114">
        <v>25148</v>
      </c>
      <c r="B277" s="117" t="s">
        <v>385</v>
      </c>
      <c r="C277" s="114" t="s">
        <v>130</v>
      </c>
      <c r="D277" s="114" t="s">
        <v>250</v>
      </c>
      <c r="E277" s="114" t="s">
        <v>251</v>
      </c>
      <c r="F277" s="114">
        <v>2020</v>
      </c>
      <c r="G277" s="114" t="s">
        <v>225</v>
      </c>
      <c r="H277" s="20">
        <v>1448.5</v>
      </c>
      <c r="I277" s="20">
        <v>1394.5</v>
      </c>
      <c r="J277" s="20">
        <v>697.25</v>
      </c>
      <c r="K277" s="20">
        <v>0.5</v>
      </c>
      <c r="L277" s="114" t="s">
        <v>50</v>
      </c>
    </row>
    <row r="278" spans="1:12" outlineLevel="2" x14ac:dyDescent="0.25">
      <c r="A278" s="114">
        <v>25148</v>
      </c>
      <c r="B278" s="117" t="s">
        <v>385</v>
      </c>
      <c r="C278" s="114" t="s">
        <v>130</v>
      </c>
      <c r="D278" s="114" t="s">
        <v>232</v>
      </c>
      <c r="E278" s="114" t="s">
        <v>233</v>
      </c>
      <c r="F278" s="114">
        <v>2020</v>
      </c>
      <c r="G278" s="114" t="s">
        <v>225</v>
      </c>
      <c r="H278" s="20">
        <v>524</v>
      </c>
      <c r="I278" s="20">
        <v>440</v>
      </c>
      <c r="J278" s="20">
        <v>528</v>
      </c>
      <c r="K278" s="20">
        <v>1.2</v>
      </c>
      <c r="L278" s="114" t="s">
        <v>50</v>
      </c>
    </row>
    <row r="279" spans="1:12" outlineLevel="2" x14ac:dyDescent="0.25">
      <c r="A279" s="114">
        <v>25148</v>
      </c>
      <c r="B279" s="117" t="s">
        <v>385</v>
      </c>
      <c r="C279" s="114" t="s">
        <v>130</v>
      </c>
      <c r="D279" s="114" t="s">
        <v>224</v>
      </c>
      <c r="E279" s="114" t="s">
        <v>345</v>
      </c>
      <c r="F279" s="114">
        <v>2020</v>
      </c>
      <c r="G279" s="114" t="s">
        <v>225</v>
      </c>
      <c r="H279" s="20">
        <v>400</v>
      </c>
      <c r="I279" s="20">
        <v>366</v>
      </c>
      <c r="J279" s="20">
        <v>2196</v>
      </c>
      <c r="K279" s="20">
        <v>6</v>
      </c>
      <c r="L279" s="114" t="s">
        <v>50</v>
      </c>
    </row>
    <row r="280" spans="1:12" outlineLevel="2" x14ac:dyDescent="0.25">
      <c r="A280" s="114">
        <v>25148</v>
      </c>
      <c r="B280" s="117" t="s">
        <v>385</v>
      </c>
      <c r="C280" s="114" t="s">
        <v>130</v>
      </c>
      <c r="D280" s="114" t="s">
        <v>234</v>
      </c>
      <c r="E280" s="114" t="s">
        <v>235</v>
      </c>
      <c r="F280" s="114">
        <v>2020</v>
      </c>
      <c r="G280" s="114" t="s">
        <v>225</v>
      </c>
      <c r="H280" s="20">
        <v>293</v>
      </c>
      <c r="I280" s="20">
        <v>252</v>
      </c>
      <c r="J280" s="20">
        <v>1686</v>
      </c>
      <c r="K280" s="20">
        <v>6</v>
      </c>
      <c r="L280" s="114" t="s">
        <v>50</v>
      </c>
    </row>
    <row r="281" spans="1:12" outlineLevel="2" x14ac:dyDescent="0.25">
      <c r="A281" s="114">
        <v>25148</v>
      </c>
      <c r="B281" s="117" t="s">
        <v>385</v>
      </c>
      <c r="C281" s="114" t="s">
        <v>130</v>
      </c>
      <c r="D281" s="114" t="s">
        <v>255</v>
      </c>
      <c r="E281" s="114" t="s">
        <v>338</v>
      </c>
      <c r="F281" s="114">
        <v>2020</v>
      </c>
      <c r="G281" s="114" t="s">
        <v>225</v>
      </c>
      <c r="H281" s="20">
        <v>108</v>
      </c>
      <c r="I281" s="20">
        <v>74</v>
      </c>
      <c r="J281" s="20">
        <v>324</v>
      </c>
      <c r="K281" s="20">
        <v>3</v>
      </c>
      <c r="L281" s="114" t="s">
        <v>50</v>
      </c>
    </row>
    <row r="282" spans="1:12" outlineLevel="2" x14ac:dyDescent="0.25">
      <c r="A282" s="114">
        <v>25148</v>
      </c>
      <c r="B282" s="117" t="s">
        <v>385</v>
      </c>
      <c r="C282" s="114" t="s">
        <v>130</v>
      </c>
      <c r="D282" s="114" t="s">
        <v>375</v>
      </c>
      <c r="E282" s="114" t="s">
        <v>375</v>
      </c>
      <c r="F282" s="114">
        <v>2020</v>
      </c>
      <c r="G282" s="114"/>
      <c r="H282" s="114">
        <v>98.6</v>
      </c>
      <c r="I282" s="114" t="s">
        <v>225</v>
      </c>
      <c r="J282" s="114" t="s">
        <v>225</v>
      </c>
      <c r="K282" s="114"/>
      <c r="L282" s="114" t="s">
        <v>50</v>
      </c>
    </row>
    <row r="283" spans="1:12" outlineLevel="2" x14ac:dyDescent="0.25">
      <c r="A283" s="114">
        <v>25148</v>
      </c>
      <c r="B283" s="117" t="s">
        <v>385</v>
      </c>
      <c r="C283" s="114" t="s">
        <v>130</v>
      </c>
      <c r="D283" s="114" t="s">
        <v>348</v>
      </c>
      <c r="E283" s="114" t="s">
        <v>349</v>
      </c>
      <c r="F283" s="114">
        <v>2020</v>
      </c>
      <c r="G283" s="114" t="s">
        <v>225</v>
      </c>
      <c r="H283" s="20">
        <v>50</v>
      </c>
      <c r="I283" s="20">
        <v>50</v>
      </c>
      <c r="J283" s="20">
        <v>250</v>
      </c>
      <c r="K283" s="20">
        <v>5</v>
      </c>
      <c r="L283" s="114" t="s">
        <v>50</v>
      </c>
    </row>
    <row r="284" spans="1:12" outlineLevel="2" x14ac:dyDescent="0.25">
      <c r="A284" s="114">
        <v>25148</v>
      </c>
      <c r="B284" s="117" t="s">
        <v>385</v>
      </c>
      <c r="C284" s="114" t="s">
        <v>130</v>
      </c>
      <c r="D284" s="114" t="s">
        <v>224</v>
      </c>
      <c r="E284" s="114" t="s">
        <v>337</v>
      </c>
      <c r="F284" s="114">
        <v>2020</v>
      </c>
      <c r="G284" s="114" t="s">
        <v>225</v>
      </c>
      <c r="H284" s="20">
        <v>25</v>
      </c>
      <c r="I284" s="20">
        <v>24</v>
      </c>
      <c r="J284" s="20">
        <v>144</v>
      </c>
      <c r="K284" s="20">
        <v>6</v>
      </c>
      <c r="L284" s="114" t="s">
        <v>50</v>
      </c>
    </row>
    <row r="285" spans="1:12" outlineLevel="2" x14ac:dyDescent="0.25">
      <c r="A285" s="114">
        <v>25148</v>
      </c>
      <c r="B285" s="117" t="s">
        <v>385</v>
      </c>
      <c r="C285" s="114" t="s">
        <v>130</v>
      </c>
      <c r="D285" s="114" t="s">
        <v>226</v>
      </c>
      <c r="E285" s="114" t="s">
        <v>319</v>
      </c>
      <c r="F285" s="114">
        <v>2020</v>
      </c>
      <c r="G285" s="114" t="s">
        <v>225</v>
      </c>
      <c r="H285" s="20">
        <v>20</v>
      </c>
      <c r="I285" s="20">
        <v>0</v>
      </c>
      <c r="J285" s="20">
        <v>0</v>
      </c>
      <c r="K285" s="20">
        <v>0</v>
      </c>
      <c r="L285" s="114" t="s">
        <v>50</v>
      </c>
    </row>
    <row r="286" spans="1:12" outlineLevel="2" x14ac:dyDescent="0.25">
      <c r="A286" s="114">
        <v>25148</v>
      </c>
      <c r="B286" s="117" t="s">
        <v>385</v>
      </c>
      <c r="C286" s="114" t="s">
        <v>130</v>
      </c>
      <c r="D286" s="114" t="s">
        <v>253</v>
      </c>
      <c r="E286" s="114" t="s">
        <v>254</v>
      </c>
      <c r="F286" s="114">
        <v>2020</v>
      </c>
      <c r="G286" s="114" t="s">
        <v>225</v>
      </c>
      <c r="H286" s="20">
        <v>10</v>
      </c>
      <c r="I286" s="20">
        <v>10</v>
      </c>
      <c r="J286" s="20">
        <v>150</v>
      </c>
      <c r="K286" s="20">
        <v>15</v>
      </c>
      <c r="L286" s="114" t="s">
        <v>50</v>
      </c>
    </row>
    <row r="287" spans="1:12" outlineLevel="2" x14ac:dyDescent="0.25">
      <c r="A287" s="114">
        <v>25148</v>
      </c>
      <c r="B287" s="117" t="s">
        <v>385</v>
      </c>
      <c r="C287" s="114" t="s">
        <v>130</v>
      </c>
      <c r="D287" s="114" t="s">
        <v>258</v>
      </c>
      <c r="E287" s="114" t="s">
        <v>259</v>
      </c>
      <c r="F287" s="114">
        <v>2020</v>
      </c>
      <c r="G287" s="114" t="s">
        <v>225</v>
      </c>
      <c r="H287" s="20">
        <v>10</v>
      </c>
      <c r="I287" s="20">
        <v>0</v>
      </c>
      <c r="J287" s="20">
        <v>0</v>
      </c>
      <c r="K287" s="20">
        <v>0</v>
      </c>
      <c r="L287" s="114" t="s">
        <v>50</v>
      </c>
    </row>
    <row r="288" spans="1:12" outlineLevel="2" x14ac:dyDescent="0.25">
      <c r="A288" s="114">
        <v>25148</v>
      </c>
      <c r="B288" s="117" t="s">
        <v>385</v>
      </c>
      <c r="C288" s="114" t="s">
        <v>130</v>
      </c>
      <c r="D288" s="114" t="s">
        <v>346</v>
      </c>
      <c r="E288" s="114" t="s">
        <v>347</v>
      </c>
      <c r="F288" s="114">
        <v>2020</v>
      </c>
      <c r="G288" s="114" t="s">
        <v>225</v>
      </c>
      <c r="H288" s="20">
        <v>5</v>
      </c>
      <c r="I288" s="20">
        <v>0</v>
      </c>
      <c r="J288" s="20">
        <v>0</v>
      </c>
      <c r="K288" s="20">
        <v>0</v>
      </c>
      <c r="L288" s="114" t="s">
        <v>50</v>
      </c>
    </row>
    <row r="289" spans="1:12" outlineLevel="2" x14ac:dyDescent="0.25">
      <c r="A289" s="114">
        <v>25148</v>
      </c>
      <c r="B289" s="117" t="s">
        <v>385</v>
      </c>
      <c r="C289" s="114" t="s">
        <v>130</v>
      </c>
      <c r="D289" s="114" t="s">
        <v>26</v>
      </c>
      <c r="E289" s="114" t="s">
        <v>27</v>
      </c>
      <c r="F289" s="114">
        <v>2020</v>
      </c>
      <c r="G289" s="114" t="s">
        <v>11</v>
      </c>
      <c r="H289" s="20">
        <v>136</v>
      </c>
      <c r="I289" s="20">
        <v>134.5</v>
      </c>
      <c r="J289" s="20">
        <v>2017.5</v>
      </c>
      <c r="K289" s="20">
        <v>15</v>
      </c>
      <c r="L289" s="114" t="s">
        <v>356</v>
      </c>
    </row>
    <row r="290" spans="1:12" outlineLevel="2" x14ac:dyDescent="0.25">
      <c r="A290" s="114">
        <v>25148</v>
      </c>
      <c r="B290" s="117" t="s">
        <v>385</v>
      </c>
      <c r="C290" s="114" t="s">
        <v>130</v>
      </c>
      <c r="D290" s="114" t="s">
        <v>26</v>
      </c>
      <c r="E290" s="114" t="s">
        <v>27</v>
      </c>
      <c r="F290" s="114">
        <v>2020</v>
      </c>
      <c r="G290" s="114" t="s">
        <v>3</v>
      </c>
      <c r="H290" s="20">
        <v>134</v>
      </c>
      <c r="I290" s="20">
        <v>133.1</v>
      </c>
      <c r="J290" s="20">
        <v>1965</v>
      </c>
      <c r="K290" s="20">
        <v>14.763335837715999</v>
      </c>
      <c r="L290" s="114" t="s">
        <v>356</v>
      </c>
    </row>
    <row r="291" spans="1:12" outlineLevel="2" x14ac:dyDescent="0.25">
      <c r="A291" s="114">
        <v>25148</v>
      </c>
      <c r="B291" s="117" t="s">
        <v>385</v>
      </c>
      <c r="C291" s="114" t="s">
        <v>130</v>
      </c>
      <c r="D291" s="114" t="s">
        <v>46</v>
      </c>
      <c r="E291" s="114" t="s">
        <v>47</v>
      </c>
      <c r="F291" s="114">
        <v>2020</v>
      </c>
      <c r="G291" s="114" t="s">
        <v>11</v>
      </c>
      <c r="H291" s="20">
        <v>10.199999999999999</v>
      </c>
      <c r="I291" s="20">
        <v>10.1</v>
      </c>
      <c r="J291" s="20">
        <v>50.5</v>
      </c>
      <c r="K291" s="20">
        <v>5</v>
      </c>
      <c r="L291" s="114" t="s">
        <v>356</v>
      </c>
    </row>
    <row r="292" spans="1:12" outlineLevel="2" x14ac:dyDescent="0.25">
      <c r="A292" s="114">
        <v>25148</v>
      </c>
      <c r="B292" s="117" t="s">
        <v>385</v>
      </c>
      <c r="C292" s="114" t="s">
        <v>130</v>
      </c>
      <c r="D292" s="114" t="s">
        <v>46</v>
      </c>
      <c r="E292" s="114" t="s">
        <v>47</v>
      </c>
      <c r="F292" s="114">
        <v>2020</v>
      </c>
      <c r="G292" s="114" t="s">
        <v>3</v>
      </c>
      <c r="H292" s="20">
        <v>10</v>
      </c>
      <c r="I292" s="20">
        <v>9.5</v>
      </c>
      <c r="J292" s="20">
        <v>47.5</v>
      </c>
      <c r="K292" s="20">
        <v>5</v>
      </c>
      <c r="L292" s="114" t="s">
        <v>356</v>
      </c>
    </row>
    <row r="293" spans="1:12" outlineLevel="1" x14ac:dyDescent="0.25">
      <c r="A293" s="124"/>
      <c r="B293" s="125"/>
      <c r="C293" s="126" t="s">
        <v>578</v>
      </c>
      <c r="D293" s="124"/>
      <c r="E293" s="124"/>
      <c r="F293" s="124"/>
      <c r="G293" s="124"/>
      <c r="H293" s="127">
        <f>SUBTOTAL(9,H264:H292)</f>
        <v>12658.300000000001</v>
      </c>
      <c r="I293" s="127">
        <f>SUBTOTAL(9,I264:I292)</f>
        <v>12172.900000000001</v>
      </c>
      <c r="J293" s="127">
        <f>SUBTOTAL(9,J264:J292)</f>
        <v>61215.199999999997</v>
      </c>
      <c r="K293" s="127"/>
      <c r="L293" s="124">
        <f>SUBTOTAL(9,L264:L292)</f>
        <v>0</v>
      </c>
    </row>
    <row r="294" spans="1:12" outlineLevel="2" x14ac:dyDescent="0.25">
      <c r="A294" s="112">
        <v>25320</v>
      </c>
      <c r="B294" s="116" t="s">
        <v>385</v>
      </c>
      <c r="C294" s="112" t="s">
        <v>154</v>
      </c>
      <c r="D294" s="112" t="s">
        <v>7</v>
      </c>
      <c r="E294" s="112" t="s">
        <v>8</v>
      </c>
      <c r="F294" s="112">
        <v>2020</v>
      </c>
      <c r="G294" s="112" t="s">
        <v>11</v>
      </c>
      <c r="H294" s="118">
        <v>200</v>
      </c>
      <c r="I294" s="118">
        <v>180</v>
      </c>
      <c r="J294" s="118">
        <v>629.37062937062944</v>
      </c>
      <c r="K294" s="118">
        <v>3.4965034965034998</v>
      </c>
      <c r="L294" s="112" t="s">
        <v>4</v>
      </c>
    </row>
    <row r="295" spans="1:12" outlineLevel="2" x14ac:dyDescent="0.25">
      <c r="A295" s="114">
        <v>25320</v>
      </c>
      <c r="B295" s="117" t="s">
        <v>385</v>
      </c>
      <c r="C295" s="114" t="s">
        <v>154</v>
      </c>
      <c r="D295" s="114" t="s">
        <v>1</v>
      </c>
      <c r="E295" s="114" t="s">
        <v>2</v>
      </c>
      <c r="F295" s="114">
        <v>2020</v>
      </c>
      <c r="G295" s="114" t="s">
        <v>3</v>
      </c>
      <c r="H295" s="20">
        <v>200</v>
      </c>
      <c r="I295" s="20">
        <v>150</v>
      </c>
      <c r="J295" s="20">
        <v>335.59322033898309</v>
      </c>
      <c r="K295" s="20">
        <v>2.2372881355932202</v>
      </c>
      <c r="L295" s="114" t="s">
        <v>4</v>
      </c>
    </row>
    <row r="296" spans="1:12" outlineLevel="2" x14ac:dyDescent="0.25">
      <c r="A296" s="114">
        <v>25320</v>
      </c>
      <c r="B296" s="117" t="s">
        <v>385</v>
      </c>
      <c r="C296" s="114" t="s">
        <v>154</v>
      </c>
      <c r="D296" s="114" t="s">
        <v>7</v>
      </c>
      <c r="E296" s="114" t="s">
        <v>8</v>
      </c>
      <c r="F296" s="114">
        <v>2020</v>
      </c>
      <c r="G296" s="114" t="s">
        <v>3</v>
      </c>
      <c r="H296" s="20">
        <v>150</v>
      </c>
      <c r="I296" s="20">
        <v>100</v>
      </c>
      <c r="J296" s="20">
        <v>349.65034965034971</v>
      </c>
      <c r="K296" s="20">
        <v>3.4965034965034998</v>
      </c>
      <c r="L296" s="114" t="s">
        <v>4</v>
      </c>
    </row>
    <row r="297" spans="1:12" outlineLevel="2" x14ac:dyDescent="0.25">
      <c r="A297" s="114">
        <v>25320</v>
      </c>
      <c r="B297" s="117" t="s">
        <v>385</v>
      </c>
      <c r="C297" s="114" t="s">
        <v>154</v>
      </c>
      <c r="D297" s="114" t="s">
        <v>1</v>
      </c>
      <c r="E297" s="114" t="s">
        <v>2</v>
      </c>
      <c r="F297" s="114">
        <v>2020</v>
      </c>
      <c r="G297" s="114" t="s">
        <v>11</v>
      </c>
      <c r="H297" s="20">
        <v>100</v>
      </c>
      <c r="I297" s="20">
        <v>85</v>
      </c>
      <c r="J297" s="20">
        <v>190.16949152542375</v>
      </c>
      <c r="K297" s="20">
        <v>2.2372881355932202</v>
      </c>
      <c r="L297" s="114" t="s">
        <v>4</v>
      </c>
    </row>
    <row r="298" spans="1:12" outlineLevel="2" x14ac:dyDescent="0.25">
      <c r="A298" s="114">
        <v>25320</v>
      </c>
      <c r="B298" s="117" t="s">
        <v>385</v>
      </c>
      <c r="C298" s="114" t="s">
        <v>154</v>
      </c>
      <c r="D298" s="114" t="s">
        <v>9</v>
      </c>
      <c r="E298" s="114" t="s">
        <v>10</v>
      </c>
      <c r="F298" s="114">
        <v>2020</v>
      </c>
      <c r="G298" s="114" t="s">
        <v>3</v>
      </c>
      <c r="H298" s="20">
        <v>50</v>
      </c>
      <c r="I298" s="20">
        <v>40</v>
      </c>
      <c r="J298" s="20">
        <v>360</v>
      </c>
      <c r="K298" s="20">
        <v>9</v>
      </c>
      <c r="L298" s="114" t="s">
        <v>4</v>
      </c>
    </row>
    <row r="299" spans="1:12" outlineLevel="2" x14ac:dyDescent="0.25">
      <c r="A299" s="114">
        <v>25320</v>
      </c>
      <c r="B299" s="117" t="s">
        <v>385</v>
      </c>
      <c r="C299" s="114" t="s">
        <v>154</v>
      </c>
      <c r="D299" s="114" t="s">
        <v>9</v>
      </c>
      <c r="E299" s="114" t="s">
        <v>10</v>
      </c>
      <c r="F299" s="114">
        <v>2020</v>
      </c>
      <c r="G299" s="114" t="s">
        <v>11</v>
      </c>
      <c r="H299" s="20">
        <v>30</v>
      </c>
      <c r="I299" s="20">
        <v>20</v>
      </c>
      <c r="J299" s="20">
        <v>60</v>
      </c>
      <c r="K299" s="20">
        <v>3</v>
      </c>
      <c r="L299" s="114" t="s">
        <v>4</v>
      </c>
    </row>
    <row r="300" spans="1:12" outlineLevel="2" x14ac:dyDescent="0.25">
      <c r="A300" s="114">
        <v>25320</v>
      </c>
      <c r="B300" s="117" t="s">
        <v>385</v>
      </c>
      <c r="C300" s="114" t="s">
        <v>154</v>
      </c>
      <c r="D300" s="114" t="s">
        <v>22</v>
      </c>
      <c r="E300" s="114" t="s">
        <v>32</v>
      </c>
      <c r="F300" s="114">
        <v>2020</v>
      </c>
      <c r="G300" s="114" t="s">
        <v>3</v>
      </c>
      <c r="H300" s="20">
        <v>30</v>
      </c>
      <c r="I300" s="20">
        <v>25</v>
      </c>
      <c r="J300" s="20">
        <v>225</v>
      </c>
      <c r="K300" s="20">
        <v>9</v>
      </c>
      <c r="L300" s="114" t="s">
        <v>4</v>
      </c>
    </row>
    <row r="301" spans="1:12" outlineLevel="2" x14ac:dyDescent="0.25">
      <c r="A301" s="114">
        <v>25320</v>
      </c>
      <c r="B301" s="117" t="s">
        <v>385</v>
      </c>
      <c r="C301" s="114" t="s">
        <v>154</v>
      </c>
      <c r="D301" s="114" t="s">
        <v>22</v>
      </c>
      <c r="E301" s="114" t="s">
        <v>32</v>
      </c>
      <c r="F301" s="114">
        <v>2020</v>
      </c>
      <c r="G301" s="114" t="s">
        <v>11</v>
      </c>
      <c r="H301" s="20">
        <v>25</v>
      </c>
      <c r="I301" s="20">
        <v>20</v>
      </c>
      <c r="J301" s="20">
        <v>200</v>
      </c>
      <c r="K301" s="20">
        <v>10</v>
      </c>
      <c r="L301" s="114" t="s">
        <v>4</v>
      </c>
    </row>
    <row r="302" spans="1:12" outlineLevel="2" x14ac:dyDescent="0.25">
      <c r="A302" s="114">
        <v>25320</v>
      </c>
      <c r="B302" s="117" t="s">
        <v>385</v>
      </c>
      <c r="C302" s="114" t="s">
        <v>154</v>
      </c>
      <c r="D302" s="114" t="s">
        <v>232</v>
      </c>
      <c r="E302" s="114" t="s">
        <v>233</v>
      </c>
      <c r="F302" s="114">
        <v>2020</v>
      </c>
      <c r="G302" s="114" t="s">
        <v>225</v>
      </c>
      <c r="H302" s="20">
        <v>994</v>
      </c>
      <c r="I302" s="20">
        <v>824</v>
      </c>
      <c r="J302" s="20">
        <v>971</v>
      </c>
      <c r="K302" s="20">
        <v>1.17839805825243</v>
      </c>
      <c r="L302" s="114" t="s">
        <v>50</v>
      </c>
    </row>
    <row r="303" spans="1:12" outlineLevel="2" x14ac:dyDescent="0.25">
      <c r="A303" s="114">
        <v>25320</v>
      </c>
      <c r="B303" s="117" t="s">
        <v>385</v>
      </c>
      <c r="C303" s="114" t="s">
        <v>154</v>
      </c>
      <c r="D303" s="114" t="s">
        <v>240</v>
      </c>
      <c r="E303" s="114" t="s">
        <v>241</v>
      </c>
      <c r="F303" s="114">
        <v>2020</v>
      </c>
      <c r="G303" s="114" t="s">
        <v>225</v>
      </c>
      <c r="H303" s="20">
        <v>814</v>
      </c>
      <c r="I303" s="20">
        <v>809</v>
      </c>
      <c r="J303" s="20">
        <v>4045</v>
      </c>
      <c r="K303" s="20">
        <v>5</v>
      </c>
      <c r="L303" s="114" t="s">
        <v>50</v>
      </c>
    </row>
    <row r="304" spans="1:12" outlineLevel="2" x14ac:dyDescent="0.25">
      <c r="A304" s="114">
        <v>25320</v>
      </c>
      <c r="B304" s="117" t="s">
        <v>385</v>
      </c>
      <c r="C304" s="114" t="s">
        <v>154</v>
      </c>
      <c r="D304" s="114" t="s">
        <v>234</v>
      </c>
      <c r="E304" s="114" t="s">
        <v>235</v>
      </c>
      <c r="F304" s="114">
        <v>2020</v>
      </c>
      <c r="G304" s="114" t="s">
        <v>225</v>
      </c>
      <c r="H304" s="20">
        <v>489</v>
      </c>
      <c r="I304" s="20">
        <v>449</v>
      </c>
      <c r="J304" s="20">
        <v>4490</v>
      </c>
      <c r="K304" s="20">
        <v>10</v>
      </c>
      <c r="L304" s="114" t="s">
        <v>50</v>
      </c>
    </row>
    <row r="305" spans="1:12" outlineLevel="2" x14ac:dyDescent="0.25">
      <c r="A305" s="114">
        <v>25320</v>
      </c>
      <c r="B305" s="117" t="s">
        <v>385</v>
      </c>
      <c r="C305" s="114" t="s">
        <v>154</v>
      </c>
      <c r="D305" s="114" t="s">
        <v>224</v>
      </c>
      <c r="E305" s="114" t="s">
        <v>334</v>
      </c>
      <c r="F305" s="114">
        <v>2020</v>
      </c>
      <c r="G305" s="114" t="s">
        <v>225</v>
      </c>
      <c r="H305" s="20">
        <v>378</v>
      </c>
      <c r="I305" s="20">
        <v>308</v>
      </c>
      <c r="J305" s="20">
        <v>1952.8795811518301</v>
      </c>
      <c r="K305" s="20">
        <v>5.2356020942408401</v>
      </c>
      <c r="L305" s="114" t="s">
        <v>50</v>
      </c>
    </row>
    <row r="306" spans="1:12" outlineLevel="2" x14ac:dyDescent="0.25">
      <c r="A306" s="114">
        <v>25320</v>
      </c>
      <c r="B306" s="117" t="s">
        <v>385</v>
      </c>
      <c r="C306" s="114" t="s">
        <v>154</v>
      </c>
      <c r="D306" s="114" t="s">
        <v>297</v>
      </c>
      <c r="E306" s="114" t="s">
        <v>298</v>
      </c>
      <c r="F306" s="114">
        <v>2020</v>
      </c>
      <c r="G306" s="114" t="s">
        <v>225</v>
      </c>
      <c r="H306" s="20">
        <v>120</v>
      </c>
      <c r="I306" s="20">
        <v>100</v>
      </c>
      <c r="J306" s="20">
        <v>500</v>
      </c>
      <c r="K306" s="20">
        <v>4.7619047619047601</v>
      </c>
      <c r="L306" s="114" t="s">
        <v>50</v>
      </c>
    </row>
    <row r="307" spans="1:12" outlineLevel="2" x14ac:dyDescent="0.25">
      <c r="A307" s="114">
        <v>25320</v>
      </c>
      <c r="B307" s="117" t="s">
        <v>385</v>
      </c>
      <c r="C307" s="114" t="s">
        <v>154</v>
      </c>
      <c r="D307" s="114" t="s">
        <v>224</v>
      </c>
      <c r="E307" s="114" t="s">
        <v>337</v>
      </c>
      <c r="F307" s="114">
        <v>2020</v>
      </c>
      <c r="G307" s="114" t="s">
        <v>225</v>
      </c>
      <c r="H307" s="20">
        <v>70</v>
      </c>
      <c r="I307" s="20">
        <v>30</v>
      </c>
      <c r="J307" s="20">
        <v>600</v>
      </c>
      <c r="K307" s="20">
        <v>17.1428571428571</v>
      </c>
      <c r="L307" s="114" t="s">
        <v>50</v>
      </c>
    </row>
    <row r="308" spans="1:12" outlineLevel="2" x14ac:dyDescent="0.25">
      <c r="A308" s="114">
        <v>25320</v>
      </c>
      <c r="B308" s="117" t="s">
        <v>385</v>
      </c>
      <c r="C308" s="114" t="s">
        <v>154</v>
      </c>
      <c r="D308" s="114" t="s">
        <v>227</v>
      </c>
      <c r="E308" s="114" t="s">
        <v>339</v>
      </c>
      <c r="F308" s="114">
        <v>2020</v>
      </c>
      <c r="G308" s="114" t="s">
        <v>225</v>
      </c>
      <c r="H308" s="20">
        <v>55</v>
      </c>
      <c r="I308" s="20">
        <v>30</v>
      </c>
      <c r="J308" s="20">
        <v>812.5</v>
      </c>
      <c r="K308" s="20">
        <v>15.625</v>
      </c>
      <c r="L308" s="114" t="s">
        <v>50</v>
      </c>
    </row>
    <row r="309" spans="1:12" outlineLevel="2" x14ac:dyDescent="0.25">
      <c r="A309" s="114">
        <v>25320</v>
      </c>
      <c r="B309" s="117" t="s">
        <v>385</v>
      </c>
      <c r="C309" s="114" t="s">
        <v>154</v>
      </c>
      <c r="D309" s="114" t="s">
        <v>250</v>
      </c>
      <c r="E309" s="114" t="s">
        <v>251</v>
      </c>
      <c r="F309" s="114">
        <v>2020</v>
      </c>
      <c r="G309" s="114" t="s">
        <v>225</v>
      </c>
      <c r="H309" s="20">
        <v>49</v>
      </c>
      <c r="I309" s="20">
        <v>48</v>
      </c>
      <c r="J309" s="20">
        <v>24</v>
      </c>
      <c r="K309" s="20">
        <v>0.5</v>
      </c>
      <c r="L309" s="114" t="s">
        <v>50</v>
      </c>
    </row>
    <row r="310" spans="1:12" outlineLevel="2" x14ac:dyDescent="0.25">
      <c r="A310" s="114">
        <v>25320</v>
      </c>
      <c r="B310" s="117" t="s">
        <v>385</v>
      </c>
      <c r="C310" s="114" t="s">
        <v>154</v>
      </c>
      <c r="D310" s="114" t="s">
        <v>252</v>
      </c>
      <c r="E310" s="114" t="s">
        <v>351</v>
      </c>
      <c r="F310" s="114">
        <v>2020</v>
      </c>
      <c r="G310" s="114" t="s">
        <v>225</v>
      </c>
      <c r="H310" s="20">
        <v>37</v>
      </c>
      <c r="I310" s="20">
        <v>26</v>
      </c>
      <c r="J310" s="20">
        <v>516.66666666666697</v>
      </c>
      <c r="K310" s="20">
        <v>16.6666666666667</v>
      </c>
      <c r="L310" s="114" t="s">
        <v>50</v>
      </c>
    </row>
    <row r="311" spans="1:12" outlineLevel="2" x14ac:dyDescent="0.25">
      <c r="A311" s="114">
        <v>25320</v>
      </c>
      <c r="B311" s="117" t="s">
        <v>385</v>
      </c>
      <c r="C311" s="114" t="s">
        <v>154</v>
      </c>
      <c r="D311" s="114" t="s">
        <v>299</v>
      </c>
      <c r="E311" s="114" t="s">
        <v>300</v>
      </c>
      <c r="F311" s="114">
        <v>2020</v>
      </c>
      <c r="G311" s="114" t="s">
        <v>225</v>
      </c>
      <c r="H311" s="20">
        <v>32</v>
      </c>
      <c r="I311" s="20">
        <v>30</v>
      </c>
      <c r="J311" s="20"/>
      <c r="K311" s="20"/>
      <c r="L311" s="114" t="s">
        <v>50</v>
      </c>
    </row>
    <row r="312" spans="1:12" outlineLevel="2" x14ac:dyDescent="0.25">
      <c r="A312" s="114">
        <v>25320</v>
      </c>
      <c r="B312" s="117" t="s">
        <v>385</v>
      </c>
      <c r="C312" s="114" t="s">
        <v>154</v>
      </c>
      <c r="D312" s="114" t="s">
        <v>230</v>
      </c>
      <c r="E312" s="114" t="s">
        <v>231</v>
      </c>
      <c r="F312" s="114">
        <v>2020</v>
      </c>
      <c r="G312" s="114" t="s">
        <v>225</v>
      </c>
      <c r="H312" s="20">
        <v>32</v>
      </c>
      <c r="I312" s="20">
        <v>30</v>
      </c>
      <c r="J312" s="20">
        <v>442.857142857143</v>
      </c>
      <c r="K312" s="20">
        <v>14.285714285714301</v>
      </c>
      <c r="L312" s="114" t="s">
        <v>50</v>
      </c>
    </row>
    <row r="313" spans="1:12" outlineLevel="2" x14ac:dyDescent="0.25">
      <c r="A313" s="114">
        <v>25320</v>
      </c>
      <c r="B313" s="117" t="s">
        <v>385</v>
      </c>
      <c r="C313" s="114" t="s">
        <v>154</v>
      </c>
      <c r="D313" s="114" t="s">
        <v>155</v>
      </c>
      <c r="E313" s="114" t="s">
        <v>156</v>
      </c>
      <c r="F313" s="114">
        <v>2020</v>
      </c>
      <c r="G313" s="114" t="s">
        <v>3</v>
      </c>
      <c r="H313" s="20">
        <v>30</v>
      </c>
      <c r="I313" s="20">
        <v>30</v>
      </c>
      <c r="J313" s="20">
        <v>150</v>
      </c>
      <c r="K313" s="20">
        <v>5</v>
      </c>
      <c r="L313" s="114" t="s">
        <v>50</v>
      </c>
    </row>
    <row r="314" spans="1:12" outlineLevel="2" x14ac:dyDescent="0.25">
      <c r="A314" s="114">
        <v>25320</v>
      </c>
      <c r="B314" s="117" t="s">
        <v>385</v>
      </c>
      <c r="C314" s="114" t="s">
        <v>154</v>
      </c>
      <c r="D314" s="114" t="s">
        <v>155</v>
      </c>
      <c r="E314" s="114" t="s">
        <v>156</v>
      </c>
      <c r="F314" s="114">
        <v>2020</v>
      </c>
      <c r="G314" s="114" t="s">
        <v>11</v>
      </c>
      <c r="H314" s="20">
        <v>30</v>
      </c>
      <c r="I314" s="20">
        <v>30</v>
      </c>
      <c r="J314" s="20">
        <v>120</v>
      </c>
      <c r="K314" s="20">
        <v>4</v>
      </c>
      <c r="L314" s="114" t="s">
        <v>50</v>
      </c>
    </row>
    <row r="315" spans="1:12" outlineLevel="2" x14ac:dyDescent="0.25">
      <c r="A315" s="114">
        <v>25320</v>
      </c>
      <c r="B315" s="117" t="s">
        <v>385</v>
      </c>
      <c r="C315" s="114" t="s">
        <v>154</v>
      </c>
      <c r="D315" s="114" t="s">
        <v>260</v>
      </c>
      <c r="E315" s="114" t="s">
        <v>261</v>
      </c>
      <c r="F315" s="114">
        <v>2020</v>
      </c>
      <c r="G315" s="114" t="s">
        <v>225</v>
      </c>
      <c r="H315" s="20">
        <v>27</v>
      </c>
      <c r="I315" s="20">
        <v>23</v>
      </c>
      <c r="J315" s="20">
        <v>322</v>
      </c>
      <c r="K315" s="20">
        <v>14</v>
      </c>
      <c r="L315" s="114" t="s">
        <v>50</v>
      </c>
    </row>
    <row r="316" spans="1:12" outlineLevel="2" x14ac:dyDescent="0.25">
      <c r="A316" s="114">
        <v>25320</v>
      </c>
      <c r="B316" s="117" t="s">
        <v>385</v>
      </c>
      <c r="C316" s="114" t="s">
        <v>154</v>
      </c>
      <c r="D316" s="114" t="s">
        <v>278</v>
      </c>
      <c r="E316" s="114" t="s">
        <v>279</v>
      </c>
      <c r="F316" s="114">
        <v>2020</v>
      </c>
      <c r="G316" s="114" t="s">
        <v>225</v>
      </c>
      <c r="H316" s="20">
        <v>26</v>
      </c>
      <c r="I316" s="20">
        <v>25</v>
      </c>
      <c r="J316" s="20">
        <v>250</v>
      </c>
      <c r="K316" s="20">
        <v>10</v>
      </c>
      <c r="L316" s="114" t="s">
        <v>50</v>
      </c>
    </row>
    <row r="317" spans="1:12" outlineLevel="2" x14ac:dyDescent="0.25">
      <c r="A317" s="114">
        <v>25320</v>
      </c>
      <c r="B317" s="117" t="s">
        <v>385</v>
      </c>
      <c r="C317" s="114" t="s">
        <v>154</v>
      </c>
      <c r="D317" s="114" t="s">
        <v>226</v>
      </c>
      <c r="E317" s="114" t="s">
        <v>335</v>
      </c>
      <c r="F317" s="114">
        <v>2020</v>
      </c>
      <c r="G317" s="114" t="s">
        <v>225</v>
      </c>
      <c r="H317" s="20">
        <v>23</v>
      </c>
      <c r="I317" s="20">
        <v>19</v>
      </c>
      <c r="J317" s="20">
        <v>220</v>
      </c>
      <c r="K317" s="20">
        <v>10</v>
      </c>
      <c r="L317" s="114" t="s">
        <v>50</v>
      </c>
    </row>
    <row r="318" spans="1:12" outlineLevel="2" x14ac:dyDescent="0.25">
      <c r="A318" s="114">
        <v>25320</v>
      </c>
      <c r="B318" s="117" t="s">
        <v>385</v>
      </c>
      <c r="C318" s="114" t="s">
        <v>154</v>
      </c>
      <c r="D318" s="114" t="s">
        <v>256</v>
      </c>
      <c r="E318" s="114" t="s">
        <v>257</v>
      </c>
      <c r="F318" s="114">
        <v>2020</v>
      </c>
      <c r="G318" s="114" t="s">
        <v>225</v>
      </c>
      <c r="H318" s="20">
        <v>20</v>
      </c>
      <c r="I318" s="20">
        <v>14</v>
      </c>
      <c r="J318" s="20">
        <v>600</v>
      </c>
      <c r="K318" s="20">
        <v>33.3333333333333</v>
      </c>
      <c r="L318" s="114" t="s">
        <v>50</v>
      </c>
    </row>
    <row r="319" spans="1:12" outlineLevel="2" x14ac:dyDescent="0.25">
      <c r="A319" s="114">
        <v>25320</v>
      </c>
      <c r="B319" s="117" t="s">
        <v>385</v>
      </c>
      <c r="C319" s="114" t="s">
        <v>154</v>
      </c>
      <c r="D319" s="114" t="s">
        <v>258</v>
      </c>
      <c r="E319" s="114" t="s">
        <v>259</v>
      </c>
      <c r="F319" s="114">
        <v>2020</v>
      </c>
      <c r="G319" s="114" t="s">
        <v>225</v>
      </c>
      <c r="H319" s="20">
        <v>16</v>
      </c>
      <c r="I319" s="20">
        <v>15</v>
      </c>
      <c r="J319" s="20">
        <v>300</v>
      </c>
      <c r="K319" s="20">
        <v>20</v>
      </c>
      <c r="L319" s="114" t="s">
        <v>50</v>
      </c>
    </row>
    <row r="320" spans="1:12" outlineLevel="2" x14ac:dyDescent="0.25">
      <c r="A320" s="114">
        <v>25320</v>
      </c>
      <c r="B320" s="117" t="s">
        <v>385</v>
      </c>
      <c r="C320" s="114" t="s">
        <v>154</v>
      </c>
      <c r="D320" s="114" t="s">
        <v>375</v>
      </c>
      <c r="E320" s="114" t="s">
        <v>375</v>
      </c>
      <c r="F320" s="114">
        <v>2020</v>
      </c>
      <c r="G320" s="114"/>
      <c r="H320" s="114">
        <v>12</v>
      </c>
      <c r="I320" s="114">
        <v>8</v>
      </c>
      <c r="J320" s="114">
        <v>4</v>
      </c>
      <c r="K320" s="114">
        <v>0.5</v>
      </c>
      <c r="L320" s="114" t="s">
        <v>50</v>
      </c>
    </row>
    <row r="321" spans="1:12" outlineLevel="2" x14ac:dyDescent="0.25">
      <c r="A321" s="114">
        <v>25320</v>
      </c>
      <c r="B321" s="117" t="s">
        <v>385</v>
      </c>
      <c r="C321" s="114" t="s">
        <v>154</v>
      </c>
      <c r="D321" s="114" t="s">
        <v>236</v>
      </c>
      <c r="E321" s="114" t="s">
        <v>237</v>
      </c>
      <c r="F321" s="114">
        <v>2020</v>
      </c>
      <c r="G321" s="114" t="s">
        <v>225</v>
      </c>
      <c r="H321" s="20">
        <v>5</v>
      </c>
      <c r="I321" s="20">
        <v>3</v>
      </c>
      <c r="J321" s="20">
        <v>18</v>
      </c>
      <c r="K321" s="20">
        <v>6</v>
      </c>
      <c r="L321" s="114" t="s">
        <v>50</v>
      </c>
    </row>
    <row r="322" spans="1:12" outlineLevel="2" x14ac:dyDescent="0.25">
      <c r="A322" s="114">
        <v>25320</v>
      </c>
      <c r="B322" s="117" t="s">
        <v>385</v>
      </c>
      <c r="C322" s="114" t="s">
        <v>154</v>
      </c>
      <c r="D322" s="114" t="s">
        <v>26</v>
      </c>
      <c r="E322" s="114" t="s">
        <v>27</v>
      </c>
      <c r="F322" s="114">
        <v>2020</v>
      </c>
      <c r="G322" s="114" t="s">
        <v>3</v>
      </c>
      <c r="H322" s="20">
        <v>40</v>
      </c>
      <c r="I322" s="20">
        <v>35</v>
      </c>
      <c r="J322" s="20">
        <v>350</v>
      </c>
      <c r="K322" s="20">
        <v>10</v>
      </c>
      <c r="L322" s="114" t="s">
        <v>356</v>
      </c>
    </row>
    <row r="323" spans="1:12" outlineLevel="2" x14ac:dyDescent="0.25">
      <c r="A323" s="114">
        <v>25320</v>
      </c>
      <c r="B323" s="117" t="s">
        <v>385</v>
      </c>
      <c r="C323" s="114" t="s">
        <v>154</v>
      </c>
      <c r="D323" s="114" t="s">
        <v>26</v>
      </c>
      <c r="E323" s="114" t="s">
        <v>27</v>
      </c>
      <c r="F323" s="114">
        <v>2020</v>
      </c>
      <c r="G323" s="114" t="s">
        <v>11</v>
      </c>
      <c r="H323" s="20">
        <v>30</v>
      </c>
      <c r="I323" s="20">
        <v>20</v>
      </c>
      <c r="J323" s="20">
        <v>200</v>
      </c>
      <c r="K323" s="20">
        <v>10</v>
      </c>
      <c r="L323" s="114" t="s">
        <v>356</v>
      </c>
    </row>
    <row r="324" spans="1:12" outlineLevel="1" x14ac:dyDescent="0.25">
      <c r="A324" s="124"/>
      <c r="B324" s="125"/>
      <c r="C324" s="126" t="s">
        <v>579</v>
      </c>
      <c r="D324" s="124"/>
      <c r="E324" s="124"/>
      <c r="F324" s="124"/>
      <c r="G324" s="124"/>
      <c r="H324" s="127">
        <f>SUBTOTAL(9,H294:H323)</f>
        <v>4114</v>
      </c>
      <c r="I324" s="127">
        <f>SUBTOTAL(9,I294:I323)</f>
        <v>3526</v>
      </c>
      <c r="J324" s="127">
        <f>SUBTOTAL(9,J294:J323)</f>
        <v>19238.687081561024</v>
      </c>
      <c r="K324" s="127"/>
      <c r="L324" s="124">
        <f>SUBTOTAL(9,L294:L323)</f>
        <v>0</v>
      </c>
    </row>
    <row r="325" spans="1:12" outlineLevel="2" x14ac:dyDescent="0.25">
      <c r="A325" s="112">
        <v>25572</v>
      </c>
      <c r="B325" s="116" t="s">
        <v>385</v>
      </c>
      <c r="C325" s="112" t="s">
        <v>75</v>
      </c>
      <c r="D325" s="112" t="s">
        <v>1</v>
      </c>
      <c r="E325" s="112" t="s">
        <v>2</v>
      </c>
      <c r="F325" s="112">
        <v>2020</v>
      </c>
      <c r="G325" s="112" t="s">
        <v>3</v>
      </c>
      <c r="H325" s="118">
        <v>47</v>
      </c>
      <c r="I325" s="118">
        <v>36</v>
      </c>
      <c r="J325" s="118">
        <v>36</v>
      </c>
      <c r="K325" s="118">
        <v>1</v>
      </c>
      <c r="L325" s="112" t="s">
        <v>4</v>
      </c>
    </row>
    <row r="326" spans="1:12" outlineLevel="2" x14ac:dyDescent="0.25">
      <c r="A326" s="114">
        <v>25572</v>
      </c>
      <c r="B326" s="117" t="s">
        <v>385</v>
      </c>
      <c r="C326" s="114" t="s">
        <v>75</v>
      </c>
      <c r="D326" s="114" t="s">
        <v>1</v>
      </c>
      <c r="E326" s="114" t="s">
        <v>2</v>
      </c>
      <c r="F326" s="114">
        <v>2020</v>
      </c>
      <c r="G326" s="114" t="s">
        <v>11</v>
      </c>
      <c r="H326" s="20">
        <v>40</v>
      </c>
      <c r="I326" s="20">
        <v>33</v>
      </c>
      <c r="J326" s="20">
        <v>33</v>
      </c>
      <c r="K326" s="20">
        <v>1</v>
      </c>
      <c r="L326" s="114" t="s">
        <v>4</v>
      </c>
    </row>
    <row r="327" spans="1:12" outlineLevel="2" x14ac:dyDescent="0.25">
      <c r="A327" s="114">
        <v>25572</v>
      </c>
      <c r="B327" s="117" t="s">
        <v>385</v>
      </c>
      <c r="C327" s="114" t="s">
        <v>75</v>
      </c>
      <c r="D327" s="114" t="s">
        <v>234</v>
      </c>
      <c r="E327" s="114" t="s">
        <v>235</v>
      </c>
      <c r="F327" s="114">
        <v>2020</v>
      </c>
      <c r="G327" s="114" t="s">
        <v>225</v>
      </c>
      <c r="H327" s="20">
        <v>422</v>
      </c>
      <c r="I327" s="20">
        <v>412</v>
      </c>
      <c r="J327" s="20">
        <v>2472</v>
      </c>
      <c r="K327" s="20">
        <v>6</v>
      </c>
      <c r="L327" s="114" t="s">
        <v>50</v>
      </c>
    </row>
    <row r="328" spans="1:12" outlineLevel="2" x14ac:dyDescent="0.25">
      <c r="A328" s="114">
        <v>25572</v>
      </c>
      <c r="B328" s="117" t="s">
        <v>385</v>
      </c>
      <c r="C328" s="114" t="s">
        <v>75</v>
      </c>
      <c r="D328" s="114" t="s">
        <v>247</v>
      </c>
      <c r="E328" s="114" t="s">
        <v>352</v>
      </c>
      <c r="F328" s="114">
        <v>2020</v>
      </c>
      <c r="G328" s="114" t="s">
        <v>225</v>
      </c>
      <c r="H328" s="20">
        <v>325</v>
      </c>
      <c r="I328" s="20">
        <v>311</v>
      </c>
      <c r="J328" s="20">
        <v>9330</v>
      </c>
      <c r="K328" s="20">
        <v>30</v>
      </c>
      <c r="L328" s="114" t="s">
        <v>50</v>
      </c>
    </row>
    <row r="329" spans="1:12" outlineLevel="2" x14ac:dyDescent="0.25">
      <c r="A329" s="114">
        <v>25572</v>
      </c>
      <c r="B329" s="117" t="s">
        <v>385</v>
      </c>
      <c r="C329" s="114" t="s">
        <v>75</v>
      </c>
      <c r="D329" s="114" t="s">
        <v>248</v>
      </c>
      <c r="E329" s="114" t="s">
        <v>249</v>
      </c>
      <c r="F329" s="114">
        <v>2020</v>
      </c>
      <c r="G329" s="114" t="s">
        <v>225</v>
      </c>
      <c r="H329" s="20">
        <v>98</v>
      </c>
      <c r="I329" s="20">
        <v>90</v>
      </c>
      <c r="J329" s="20">
        <v>304.38900000000001</v>
      </c>
      <c r="K329" s="20">
        <v>3.2730000000000001</v>
      </c>
      <c r="L329" s="114" t="s">
        <v>50</v>
      </c>
    </row>
    <row r="330" spans="1:12" outlineLevel="2" x14ac:dyDescent="0.25">
      <c r="A330" s="114">
        <v>25572</v>
      </c>
      <c r="B330" s="117" t="s">
        <v>385</v>
      </c>
      <c r="C330" s="114" t="s">
        <v>75</v>
      </c>
      <c r="D330" s="114" t="s">
        <v>375</v>
      </c>
      <c r="E330" s="114" t="s">
        <v>375</v>
      </c>
      <c r="F330" s="114">
        <v>2020</v>
      </c>
      <c r="G330" s="114"/>
      <c r="H330" s="114">
        <v>19</v>
      </c>
      <c r="I330" s="114">
        <v>14</v>
      </c>
      <c r="J330" s="114">
        <v>14</v>
      </c>
      <c r="K330" s="114">
        <v>1</v>
      </c>
      <c r="L330" s="114" t="s">
        <v>50</v>
      </c>
    </row>
    <row r="331" spans="1:12" outlineLevel="2" x14ac:dyDescent="0.25">
      <c r="A331" s="114">
        <v>25572</v>
      </c>
      <c r="B331" s="117" t="s">
        <v>385</v>
      </c>
      <c r="C331" s="114" t="s">
        <v>75</v>
      </c>
      <c r="D331" s="114" t="s">
        <v>250</v>
      </c>
      <c r="E331" s="114" t="s">
        <v>251</v>
      </c>
      <c r="F331" s="114">
        <v>2020</v>
      </c>
      <c r="G331" s="114" t="s">
        <v>225</v>
      </c>
      <c r="H331" s="20">
        <v>16</v>
      </c>
      <c r="I331" s="20">
        <v>9</v>
      </c>
      <c r="J331" s="20">
        <v>7.5</v>
      </c>
      <c r="K331" s="20">
        <v>0.5</v>
      </c>
      <c r="L331" s="114" t="s">
        <v>50</v>
      </c>
    </row>
    <row r="332" spans="1:12" outlineLevel="2" x14ac:dyDescent="0.25">
      <c r="A332" s="114">
        <v>25572</v>
      </c>
      <c r="B332" s="117" t="s">
        <v>385</v>
      </c>
      <c r="C332" s="114" t="s">
        <v>75</v>
      </c>
      <c r="D332" s="114" t="s">
        <v>226</v>
      </c>
      <c r="E332" s="114" t="s">
        <v>335</v>
      </c>
      <c r="F332" s="114">
        <v>2020</v>
      </c>
      <c r="G332" s="114" t="s">
        <v>225</v>
      </c>
      <c r="H332" s="20">
        <v>11</v>
      </c>
      <c r="I332" s="20">
        <v>9</v>
      </c>
      <c r="J332" s="20">
        <v>36</v>
      </c>
      <c r="K332" s="20">
        <v>4</v>
      </c>
      <c r="L332" s="114" t="s">
        <v>50</v>
      </c>
    </row>
    <row r="333" spans="1:12" outlineLevel="2" x14ac:dyDescent="0.25">
      <c r="A333" s="114">
        <v>25572</v>
      </c>
      <c r="B333" s="117" t="s">
        <v>385</v>
      </c>
      <c r="C333" s="114" t="s">
        <v>75</v>
      </c>
      <c r="D333" s="114" t="s">
        <v>246</v>
      </c>
      <c r="E333" s="114" t="s">
        <v>336</v>
      </c>
      <c r="F333" s="114">
        <v>2020</v>
      </c>
      <c r="G333" s="114" t="s">
        <v>225</v>
      </c>
      <c r="H333" s="20">
        <v>4</v>
      </c>
      <c r="I333" s="20">
        <v>2</v>
      </c>
      <c r="J333" s="20">
        <v>15</v>
      </c>
      <c r="K333" s="20">
        <v>5</v>
      </c>
      <c r="L333" s="114" t="s">
        <v>50</v>
      </c>
    </row>
    <row r="334" spans="1:12" outlineLevel="2" x14ac:dyDescent="0.25">
      <c r="A334" s="114">
        <v>25572</v>
      </c>
      <c r="B334" s="117" t="s">
        <v>385</v>
      </c>
      <c r="C334" s="114" t="s">
        <v>75</v>
      </c>
      <c r="D334" s="114" t="s">
        <v>26</v>
      </c>
      <c r="E334" s="114" t="s">
        <v>27</v>
      </c>
      <c r="F334" s="114">
        <v>2020</v>
      </c>
      <c r="G334" s="114" t="s">
        <v>3</v>
      </c>
      <c r="H334" s="20">
        <v>220</v>
      </c>
      <c r="I334" s="20">
        <v>198</v>
      </c>
      <c r="J334" s="20">
        <v>2772</v>
      </c>
      <c r="K334" s="20">
        <v>14</v>
      </c>
      <c r="L334" s="114" t="s">
        <v>356</v>
      </c>
    </row>
    <row r="335" spans="1:12" outlineLevel="2" x14ac:dyDescent="0.25">
      <c r="A335" s="114">
        <v>25572</v>
      </c>
      <c r="B335" s="117" t="s">
        <v>385</v>
      </c>
      <c r="C335" s="114" t="s">
        <v>75</v>
      </c>
      <c r="D335" s="114" t="s">
        <v>26</v>
      </c>
      <c r="E335" s="114" t="s">
        <v>27</v>
      </c>
      <c r="F335" s="114">
        <v>2020</v>
      </c>
      <c r="G335" s="114" t="s">
        <v>11</v>
      </c>
      <c r="H335" s="20">
        <v>0</v>
      </c>
      <c r="I335" s="20">
        <v>0</v>
      </c>
      <c r="J335" s="20">
        <v>0</v>
      </c>
      <c r="K335" s="20">
        <v>0</v>
      </c>
      <c r="L335" s="114" t="s">
        <v>356</v>
      </c>
    </row>
    <row r="336" spans="1:12" outlineLevel="1" x14ac:dyDescent="0.25">
      <c r="A336" s="124"/>
      <c r="B336" s="125"/>
      <c r="C336" s="126" t="s">
        <v>580</v>
      </c>
      <c r="D336" s="124"/>
      <c r="E336" s="124"/>
      <c r="F336" s="124"/>
      <c r="G336" s="124"/>
      <c r="H336" s="127">
        <f>SUBTOTAL(9,H325:H335)</f>
        <v>1202</v>
      </c>
      <c r="I336" s="127">
        <f>SUBTOTAL(9,I325:I335)</f>
        <v>1114</v>
      </c>
      <c r="J336" s="127">
        <f>SUBTOTAL(9,J325:J335)</f>
        <v>15019.888999999999</v>
      </c>
      <c r="K336" s="127"/>
      <c r="L336" s="124">
        <f>SUBTOTAL(9,L325:L335)</f>
        <v>0</v>
      </c>
    </row>
    <row r="337" spans="1:12" outlineLevel="2" x14ac:dyDescent="0.25">
      <c r="A337" s="112">
        <v>25019</v>
      </c>
      <c r="B337" s="116" t="s">
        <v>386</v>
      </c>
      <c r="C337" s="112" t="s">
        <v>149</v>
      </c>
      <c r="D337" s="112" t="s">
        <v>1</v>
      </c>
      <c r="E337" s="112" t="s">
        <v>2</v>
      </c>
      <c r="F337" s="112">
        <v>2020</v>
      </c>
      <c r="G337" s="112" t="s">
        <v>3</v>
      </c>
      <c r="H337" s="118">
        <v>15</v>
      </c>
      <c r="I337" s="118">
        <v>15</v>
      </c>
      <c r="J337" s="118">
        <v>29.364406779661021</v>
      </c>
      <c r="K337" s="118">
        <v>1.9576271186440699</v>
      </c>
      <c r="L337" s="112" t="s">
        <v>4</v>
      </c>
    </row>
    <row r="338" spans="1:12" outlineLevel="2" x14ac:dyDescent="0.25">
      <c r="A338" s="114">
        <v>25019</v>
      </c>
      <c r="B338" s="117" t="s">
        <v>386</v>
      </c>
      <c r="C338" s="114" t="s">
        <v>149</v>
      </c>
      <c r="D338" s="114" t="s">
        <v>1</v>
      </c>
      <c r="E338" s="114" t="s">
        <v>2</v>
      </c>
      <c r="F338" s="114">
        <v>2020</v>
      </c>
      <c r="G338" s="114" t="s">
        <v>11</v>
      </c>
      <c r="H338" s="20">
        <v>15</v>
      </c>
      <c r="I338" s="20">
        <v>15</v>
      </c>
      <c r="J338" s="20">
        <v>29.364406779661021</v>
      </c>
      <c r="K338" s="20">
        <v>1.9576271186440699</v>
      </c>
      <c r="L338" s="114" t="s">
        <v>4</v>
      </c>
    </row>
    <row r="339" spans="1:12" outlineLevel="2" x14ac:dyDescent="0.25">
      <c r="A339" s="114">
        <v>25019</v>
      </c>
      <c r="B339" s="117" t="s">
        <v>386</v>
      </c>
      <c r="C339" s="114" t="s">
        <v>149</v>
      </c>
      <c r="D339" s="114" t="s">
        <v>5</v>
      </c>
      <c r="E339" s="114" t="s">
        <v>6</v>
      </c>
      <c r="F339" s="114">
        <v>2020</v>
      </c>
      <c r="G339" s="114" t="s">
        <v>11</v>
      </c>
      <c r="H339" s="20">
        <v>8</v>
      </c>
      <c r="I339" s="20">
        <v>8</v>
      </c>
      <c r="J339" s="20">
        <v>29.906542056074766</v>
      </c>
      <c r="K339" s="20">
        <v>3.7383177570093502</v>
      </c>
      <c r="L339" s="114" t="s">
        <v>4</v>
      </c>
    </row>
    <row r="340" spans="1:12" outlineLevel="2" x14ac:dyDescent="0.25">
      <c r="A340" s="114">
        <v>25019</v>
      </c>
      <c r="B340" s="117" t="s">
        <v>386</v>
      </c>
      <c r="C340" s="114" t="s">
        <v>149</v>
      </c>
      <c r="D340" s="114" t="s">
        <v>7</v>
      </c>
      <c r="E340" s="114" t="s">
        <v>8</v>
      </c>
      <c r="F340" s="114">
        <v>2020</v>
      </c>
      <c r="G340" s="114" t="s">
        <v>3</v>
      </c>
      <c r="H340" s="20">
        <v>8</v>
      </c>
      <c r="I340" s="20">
        <v>8</v>
      </c>
      <c r="J340" s="20">
        <v>11.18881118881119</v>
      </c>
      <c r="K340" s="20">
        <v>1.3986013986014001</v>
      </c>
      <c r="L340" s="114" t="s">
        <v>4</v>
      </c>
    </row>
    <row r="341" spans="1:12" outlineLevel="2" x14ac:dyDescent="0.25">
      <c r="A341" s="114">
        <v>25019</v>
      </c>
      <c r="B341" s="117" t="s">
        <v>386</v>
      </c>
      <c r="C341" s="114" t="s">
        <v>149</v>
      </c>
      <c r="D341" s="114" t="s">
        <v>5</v>
      </c>
      <c r="E341" s="114" t="s">
        <v>6</v>
      </c>
      <c r="F341" s="114">
        <v>2020</v>
      </c>
      <c r="G341" s="114" t="s">
        <v>3</v>
      </c>
      <c r="H341" s="20">
        <v>7</v>
      </c>
      <c r="I341" s="20">
        <v>7</v>
      </c>
      <c r="J341" s="20">
        <v>22.897196261682243</v>
      </c>
      <c r="K341" s="20">
        <v>3.2710280373831799</v>
      </c>
      <c r="L341" s="114" t="s">
        <v>4</v>
      </c>
    </row>
    <row r="342" spans="1:12" outlineLevel="2" x14ac:dyDescent="0.25">
      <c r="A342" s="114">
        <v>25019</v>
      </c>
      <c r="B342" s="117" t="s">
        <v>386</v>
      </c>
      <c r="C342" s="114" t="s">
        <v>149</v>
      </c>
      <c r="D342" s="114" t="s">
        <v>7</v>
      </c>
      <c r="E342" s="114" t="s">
        <v>8</v>
      </c>
      <c r="F342" s="114">
        <v>2020</v>
      </c>
      <c r="G342" s="114" t="s">
        <v>11</v>
      </c>
      <c r="H342" s="20">
        <v>7</v>
      </c>
      <c r="I342" s="20">
        <v>7</v>
      </c>
      <c r="J342" s="20">
        <v>9.7902097902097918</v>
      </c>
      <c r="K342" s="20">
        <v>1.3986013986014001</v>
      </c>
      <c r="L342" s="114" t="s">
        <v>4</v>
      </c>
    </row>
    <row r="343" spans="1:12" outlineLevel="2" x14ac:dyDescent="0.25">
      <c r="A343" s="114">
        <v>25019</v>
      </c>
      <c r="B343" s="117" t="s">
        <v>386</v>
      </c>
      <c r="C343" s="114" t="s">
        <v>149</v>
      </c>
      <c r="D343" s="114" t="s">
        <v>19</v>
      </c>
      <c r="E343" s="114" t="s">
        <v>20</v>
      </c>
      <c r="F343" s="114">
        <v>2020</v>
      </c>
      <c r="G343" s="114" t="s">
        <v>3</v>
      </c>
      <c r="H343" s="20">
        <v>7</v>
      </c>
      <c r="I343" s="20">
        <v>7</v>
      </c>
      <c r="J343" s="20">
        <v>140</v>
      </c>
      <c r="K343" s="20">
        <v>20</v>
      </c>
      <c r="L343" s="114" t="s">
        <v>4</v>
      </c>
    </row>
    <row r="344" spans="1:12" outlineLevel="2" x14ac:dyDescent="0.25">
      <c r="A344" s="114">
        <v>25019</v>
      </c>
      <c r="B344" s="117" t="s">
        <v>386</v>
      </c>
      <c r="C344" s="114" t="s">
        <v>149</v>
      </c>
      <c r="D344" s="114" t="s">
        <v>19</v>
      </c>
      <c r="E344" s="114" t="s">
        <v>20</v>
      </c>
      <c r="F344" s="114">
        <v>2020</v>
      </c>
      <c r="G344" s="114" t="s">
        <v>11</v>
      </c>
      <c r="H344" s="20">
        <v>6</v>
      </c>
      <c r="I344" s="20">
        <v>6</v>
      </c>
      <c r="J344" s="20">
        <v>120</v>
      </c>
      <c r="K344" s="20">
        <v>20</v>
      </c>
      <c r="L344" s="114" t="s">
        <v>4</v>
      </c>
    </row>
    <row r="345" spans="1:12" outlineLevel="2" x14ac:dyDescent="0.25">
      <c r="A345" s="114">
        <v>25019</v>
      </c>
      <c r="B345" s="117" t="s">
        <v>386</v>
      </c>
      <c r="C345" s="114" t="s">
        <v>149</v>
      </c>
      <c r="D345" s="114" t="s">
        <v>70</v>
      </c>
      <c r="E345" s="114" t="s">
        <v>71</v>
      </c>
      <c r="F345" s="114">
        <v>2020</v>
      </c>
      <c r="G345" s="114" t="s">
        <v>3</v>
      </c>
      <c r="H345" s="20">
        <v>0</v>
      </c>
      <c r="I345" s="20">
        <v>0</v>
      </c>
      <c r="J345" s="20">
        <v>0</v>
      </c>
      <c r="K345" s="20">
        <v>0</v>
      </c>
      <c r="L345" s="114" t="s">
        <v>4</v>
      </c>
    </row>
    <row r="346" spans="1:12" outlineLevel="2" x14ac:dyDescent="0.25">
      <c r="A346" s="114">
        <v>25019</v>
      </c>
      <c r="B346" s="117" t="s">
        <v>386</v>
      </c>
      <c r="C346" s="114" t="s">
        <v>149</v>
      </c>
      <c r="D346" s="114" t="s">
        <v>70</v>
      </c>
      <c r="E346" s="114" t="s">
        <v>71</v>
      </c>
      <c r="F346" s="114">
        <v>2020</v>
      </c>
      <c r="G346" s="114" t="s">
        <v>11</v>
      </c>
      <c r="H346" s="20">
        <v>0</v>
      </c>
      <c r="I346" s="20">
        <v>0</v>
      </c>
      <c r="J346" s="20">
        <v>0</v>
      </c>
      <c r="K346" s="20">
        <v>0</v>
      </c>
      <c r="L346" s="114" t="s">
        <v>4</v>
      </c>
    </row>
    <row r="347" spans="1:12" outlineLevel="2" x14ac:dyDescent="0.25">
      <c r="A347" s="114">
        <v>25019</v>
      </c>
      <c r="B347" s="117" t="s">
        <v>386</v>
      </c>
      <c r="C347" s="114" t="s">
        <v>149</v>
      </c>
      <c r="D347" s="114" t="s">
        <v>232</v>
      </c>
      <c r="E347" s="114" t="s">
        <v>233</v>
      </c>
      <c r="F347" s="114">
        <v>2020</v>
      </c>
      <c r="G347" s="114" t="s">
        <v>225</v>
      </c>
      <c r="H347" s="20">
        <v>351</v>
      </c>
      <c r="I347" s="20">
        <v>313</v>
      </c>
      <c r="J347" s="20">
        <v>360</v>
      </c>
      <c r="K347" s="20">
        <v>1.15015974440895</v>
      </c>
      <c r="L347" s="114" t="s">
        <v>50</v>
      </c>
    </row>
    <row r="348" spans="1:12" outlineLevel="2" x14ac:dyDescent="0.25">
      <c r="A348" s="114">
        <v>25019</v>
      </c>
      <c r="B348" s="117" t="s">
        <v>386</v>
      </c>
      <c r="C348" s="114" t="s">
        <v>149</v>
      </c>
      <c r="D348" s="114" t="s">
        <v>234</v>
      </c>
      <c r="E348" s="114" t="s">
        <v>235</v>
      </c>
      <c r="F348" s="114">
        <v>2020</v>
      </c>
      <c r="G348" s="114" t="s">
        <v>225</v>
      </c>
      <c r="H348" s="20">
        <v>278</v>
      </c>
      <c r="I348" s="20">
        <v>278</v>
      </c>
      <c r="J348" s="20">
        <v>556</v>
      </c>
      <c r="K348" s="20">
        <v>2</v>
      </c>
      <c r="L348" s="114" t="s">
        <v>50</v>
      </c>
    </row>
    <row r="349" spans="1:12" outlineLevel="2" x14ac:dyDescent="0.25">
      <c r="A349" s="114">
        <v>25019</v>
      </c>
      <c r="B349" s="117" t="s">
        <v>386</v>
      </c>
      <c r="C349" s="114" t="s">
        <v>149</v>
      </c>
      <c r="D349" s="114" t="s">
        <v>255</v>
      </c>
      <c r="E349" s="114" t="s">
        <v>338</v>
      </c>
      <c r="F349" s="114">
        <v>2020</v>
      </c>
      <c r="G349" s="114" t="s">
        <v>225</v>
      </c>
      <c r="H349" s="20">
        <v>161</v>
      </c>
      <c r="I349" s="20">
        <v>159</v>
      </c>
      <c r="J349" s="20">
        <v>805</v>
      </c>
      <c r="K349" s="20">
        <v>5</v>
      </c>
      <c r="L349" s="114" t="s">
        <v>50</v>
      </c>
    </row>
    <row r="350" spans="1:12" outlineLevel="2" x14ac:dyDescent="0.25">
      <c r="A350" s="114">
        <v>25019</v>
      </c>
      <c r="B350" s="117" t="s">
        <v>386</v>
      </c>
      <c r="C350" s="114" t="s">
        <v>149</v>
      </c>
      <c r="D350" s="114" t="s">
        <v>238</v>
      </c>
      <c r="E350" s="114" t="s">
        <v>239</v>
      </c>
      <c r="F350" s="114">
        <v>2020</v>
      </c>
      <c r="G350" s="114" t="s">
        <v>225</v>
      </c>
      <c r="H350" s="20">
        <v>24</v>
      </c>
      <c r="I350" s="20">
        <v>20</v>
      </c>
      <c r="J350" s="20">
        <v>720</v>
      </c>
      <c r="K350" s="20">
        <v>30</v>
      </c>
      <c r="L350" s="114" t="s">
        <v>50</v>
      </c>
    </row>
    <row r="351" spans="1:12" outlineLevel="2" x14ac:dyDescent="0.25">
      <c r="A351" s="114">
        <v>25019</v>
      </c>
      <c r="B351" s="117" t="s">
        <v>386</v>
      </c>
      <c r="C351" s="114" t="s">
        <v>149</v>
      </c>
      <c r="D351" s="114" t="s">
        <v>240</v>
      </c>
      <c r="E351" s="114" t="s">
        <v>241</v>
      </c>
      <c r="F351" s="114">
        <v>2020</v>
      </c>
      <c r="G351" s="114" t="s">
        <v>225</v>
      </c>
      <c r="H351" s="20">
        <v>17</v>
      </c>
      <c r="I351" s="20">
        <v>17</v>
      </c>
      <c r="J351" s="20">
        <v>42.5</v>
      </c>
      <c r="K351" s="20">
        <v>2.5</v>
      </c>
      <c r="L351" s="114" t="s">
        <v>50</v>
      </c>
    </row>
    <row r="352" spans="1:12" outlineLevel="2" x14ac:dyDescent="0.25">
      <c r="A352" s="114">
        <v>25019</v>
      </c>
      <c r="B352" s="117" t="s">
        <v>386</v>
      </c>
      <c r="C352" s="114" t="s">
        <v>149</v>
      </c>
      <c r="D352" s="114" t="s">
        <v>224</v>
      </c>
      <c r="E352" s="114" t="s">
        <v>334</v>
      </c>
      <c r="F352" s="114">
        <v>2020</v>
      </c>
      <c r="G352" s="114" t="s">
        <v>225</v>
      </c>
      <c r="H352" s="20">
        <v>12</v>
      </c>
      <c r="I352" s="20">
        <v>8</v>
      </c>
      <c r="J352" s="20">
        <v>72</v>
      </c>
      <c r="K352" s="20">
        <v>6</v>
      </c>
      <c r="L352" s="114" t="s">
        <v>50</v>
      </c>
    </row>
    <row r="353" spans="1:12" outlineLevel="2" x14ac:dyDescent="0.25">
      <c r="A353" s="114">
        <v>25019</v>
      </c>
      <c r="B353" s="117" t="s">
        <v>386</v>
      </c>
      <c r="C353" s="114" t="s">
        <v>149</v>
      </c>
      <c r="D353" s="114" t="s">
        <v>48</v>
      </c>
      <c r="E353" s="114" t="s">
        <v>49</v>
      </c>
      <c r="F353" s="114">
        <v>2020</v>
      </c>
      <c r="G353" s="114" t="s">
        <v>3</v>
      </c>
      <c r="H353" s="20">
        <v>0</v>
      </c>
      <c r="I353" s="20">
        <v>0</v>
      </c>
      <c r="J353" s="20">
        <v>0</v>
      </c>
      <c r="K353" s="20">
        <v>0</v>
      </c>
      <c r="L353" s="114" t="s">
        <v>50</v>
      </c>
    </row>
    <row r="354" spans="1:12" outlineLevel="2" x14ac:dyDescent="0.25">
      <c r="A354" s="114">
        <v>25019</v>
      </c>
      <c r="B354" s="117" t="s">
        <v>386</v>
      </c>
      <c r="C354" s="114" t="s">
        <v>149</v>
      </c>
      <c r="D354" s="114" t="s">
        <v>48</v>
      </c>
      <c r="E354" s="114" t="s">
        <v>49</v>
      </c>
      <c r="F354" s="114">
        <v>2020</v>
      </c>
      <c r="G354" s="114" t="s">
        <v>11</v>
      </c>
      <c r="H354" s="20">
        <v>0</v>
      </c>
      <c r="I354" s="20">
        <v>0</v>
      </c>
      <c r="J354" s="20">
        <v>0</v>
      </c>
      <c r="K354" s="20">
        <v>0</v>
      </c>
      <c r="L354" s="114" t="s">
        <v>50</v>
      </c>
    </row>
    <row r="355" spans="1:12" outlineLevel="2" x14ac:dyDescent="0.25">
      <c r="A355" s="114">
        <v>25019</v>
      </c>
      <c r="B355" s="117" t="s">
        <v>386</v>
      </c>
      <c r="C355" s="114" t="s">
        <v>149</v>
      </c>
      <c r="D355" s="114" t="s">
        <v>26</v>
      </c>
      <c r="E355" s="114" t="s">
        <v>27</v>
      </c>
      <c r="F355" s="114">
        <v>2020</v>
      </c>
      <c r="G355" s="114" t="s">
        <v>3</v>
      </c>
      <c r="H355" s="20">
        <v>15</v>
      </c>
      <c r="I355" s="20">
        <v>15</v>
      </c>
      <c r="J355" s="20">
        <v>135</v>
      </c>
      <c r="K355" s="20">
        <v>9</v>
      </c>
      <c r="L355" s="114" t="s">
        <v>356</v>
      </c>
    </row>
    <row r="356" spans="1:12" outlineLevel="2" x14ac:dyDescent="0.25">
      <c r="A356" s="114">
        <v>25019</v>
      </c>
      <c r="B356" s="117" t="s">
        <v>386</v>
      </c>
      <c r="C356" s="114" t="s">
        <v>149</v>
      </c>
      <c r="D356" s="114" t="s">
        <v>26</v>
      </c>
      <c r="E356" s="114" t="s">
        <v>27</v>
      </c>
      <c r="F356" s="114">
        <v>2020</v>
      </c>
      <c r="G356" s="114" t="s">
        <v>11</v>
      </c>
      <c r="H356" s="20">
        <v>0</v>
      </c>
      <c r="I356" s="20">
        <v>0</v>
      </c>
      <c r="J356" s="20">
        <v>0</v>
      </c>
      <c r="K356" s="20">
        <v>0</v>
      </c>
      <c r="L356" s="114" t="s">
        <v>356</v>
      </c>
    </row>
    <row r="357" spans="1:12" outlineLevel="1" x14ac:dyDescent="0.25">
      <c r="A357" s="124"/>
      <c r="B357" s="125"/>
      <c r="C357" s="126" t="s">
        <v>581</v>
      </c>
      <c r="D357" s="124"/>
      <c r="E357" s="124"/>
      <c r="F357" s="124"/>
      <c r="G357" s="124"/>
      <c r="H357" s="127">
        <f>SUBTOTAL(9,H337:H356)</f>
        <v>931</v>
      </c>
      <c r="I357" s="127">
        <f>SUBTOTAL(9,I337:I356)</f>
        <v>883</v>
      </c>
      <c r="J357" s="127">
        <f>SUBTOTAL(9,J337:J356)</f>
        <v>3083.0115728561</v>
      </c>
      <c r="K357" s="127"/>
      <c r="L357" s="124">
        <f>SUBTOTAL(9,L337:L356)</f>
        <v>0</v>
      </c>
    </row>
    <row r="358" spans="1:12" outlineLevel="2" x14ac:dyDescent="0.25">
      <c r="A358" s="112">
        <v>25398</v>
      </c>
      <c r="B358" s="116" t="s">
        <v>386</v>
      </c>
      <c r="C358" s="112" t="s">
        <v>170</v>
      </c>
      <c r="D358" s="112" t="s">
        <v>1</v>
      </c>
      <c r="E358" s="112" t="s">
        <v>2</v>
      </c>
      <c r="F358" s="112">
        <v>2020</v>
      </c>
      <c r="G358" s="112" t="s">
        <v>3</v>
      </c>
      <c r="H358" s="118">
        <v>150</v>
      </c>
      <c r="I358" s="118">
        <v>150</v>
      </c>
      <c r="J358" s="118">
        <v>381.35593220338984</v>
      </c>
      <c r="K358" s="118">
        <v>2.5423728813559299</v>
      </c>
      <c r="L358" s="112" t="s">
        <v>4</v>
      </c>
    </row>
    <row r="359" spans="1:12" outlineLevel="2" x14ac:dyDescent="0.25">
      <c r="A359" s="114">
        <v>25398</v>
      </c>
      <c r="B359" s="117" t="s">
        <v>386</v>
      </c>
      <c r="C359" s="114" t="s">
        <v>170</v>
      </c>
      <c r="D359" s="114" t="s">
        <v>1</v>
      </c>
      <c r="E359" s="114" t="s">
        <v>2</v>
      </c>
      <c r="F359" s="114">
        <v>2020</v>
      </c>
      <c r="G359" s="114" t="s">
        <v>11</v>
      </c>
      <c r="H359" s="20">
        <v>70</v>
      </c>
      <c r="I359" s="20">
        <v>70</v>
      </c>
      <c r="J359" s="20">
        <v>177.96610169491527</v>
      </c>
      <c r="K359" s="20">
        <v>2.5423728813559299</v>
      </c>
      <c r="L359" s="114" t="s">
        <v>4</v>
      </c>
    </row>
    <row r="360" spans="1:12" outlineLevel="2" x14ac:dyDescent="0.25">
      <c r="A360" s="114">
        <v>25398</v>
      </c>
      <c r="B360" s="117" t="s">
        <v>386</v>
      </c>
      <c r="C360" s="114" t="s">
        <v>170</v>
      </c>
      <c r="D360" s="114" t="s">
        <v>7</v>
      </c>
      <c r="E360" s="114" t="s">
        <v>8</v>
      </c>
      <c r="F360" s="114">
        <v>2020</v>
      </c>
      <c r="G360" s="114" t="s">
        <v>3</v>
      </c>
      <c r="H360" s="20">
        <v>10</v>
      </c>
      <c r="I360" s="20">
        <v>10</v>
      </c>
      <c r="J360" s="20">
        <v>20</v>
      </c>
      <c r="K360" s="20">
        <v>2</v>
      </c>
      <c r="L360" s="114" t="s">
        <v>4</v>
      </c>
    </row>
    <row r="361" spans="1:12" outlineLevel="2" x14ac:dyDescent="0.25">
      <c r="A361" s="114">
        <v>25398</v>
      </c>
      <c r="B361" s="117" t="s">
        <v>386</v>
      </c>
      <c r="C361" s="114" t="s">
        <v>170</v>
      </c>
      <c r="D361" s="114" t="s">
        <v>7</v>
      </c>
      <c r="E361" s="114" t="s">
        <v>8</v>
      </c>
      <c r="F361" s="114">
        <v>2020</v>
      </c>
      <c r="G361" s="114" t="s">
        <v>11</v>
      </c>
      <c r="H361" s="20">
        <v>10</v>
      </c>
      <c r="I361" s="20">
        <v>10</v>
      </c>
      <c r="J361" s="20">
        <v>10</v>
      </c>
      <c r="K361" s="20">
        <v>1</v>
      </c>
      <c r="L361" s="114" t="s">
        <v>4</v>
      </c>
    </row>
    <row r="362" spans="1:12" outlineLevel="2" x14ac:dyDescent="0.25">
      <c r="A362" s="114">
        <v>25398</v>
      </c>
      <c r="B362" s="117" t="s">
        <v>386</v>
      </c>
      <c r="C362" s="114" t="s">
        <v>170</v>
      </c>
      <c r="D362" s="114" t="s">
        <v>240</v>
      </c>
      <c r="E362" s="114" t="s">
        <v>241</v>
      </c>
      <c r="F362" s="114">
        <v>2020</v>
      </c>
      <c r="G362" s="114" t="s">
        <v>225</v>
      </c>
      <c r="H362" s="20">
        <v>4643</v>
      </c>
      <c r="I362" s="20">
        <v>4636</v>
      </c>
      <c r="J362" s="20">
        <v>18552</v>
      </c>
      <c r="K362" s="20">
        <v>4</v>
      </c>
      <c r="L362" s="114" t="s">
        <v>50</v>
      </c>
    </row>
    <row r="363" spans="1:12" outlineLevel="2" x14ac:dyDescent="0.25">
      <c r="A363" s="114">
        <v>25398</v>
      </c>
      <c r="B363" s="117" t="s">
        <v>386</v>
      </c>
      <c r="C363" s="114" t="s">
        <v>170</v>
      </c>
      <c r="D363" s="114" t="s">
        <v>232</v>
      </c>
      <c r="E363" s="114" t="s">
        <v>233</v>
      </c>
      <c r="F363" s="114">
        <v>2020</v>
      </c>
      <c r="G363" s="114" t="s">
        <v>225</v>
      </c>
      <c r="H363" s="20">
        <v>136</v>
      </c>
      <c r="I363" s="20">
        <v>110</v>
      </c>
      <c r="J363" s="20">
        <v>132</v>
      </c>
      <c r="K363" s="20">
        <v>1.2</v>
      </c>
      <c r="L363" s="114" t="s">
        <v>50</v>
      </c>
    </row>
    <row r="364" spans="1:12" outlineLevel="2" x14ac:dyDescent="0.25">
      <c r="A364" s="114">
        <v>25398</v>
      </c>
      <c r="B364" s="117" t="s">
        <v>386</v>
      </c>
      <c r="C364" s="114" t="s">
        <v>170</v>
      </c>
      <c r="D364" s="114" t="s">
        <v>234</v>
      </c>
      <c r="E364" s="114" t="s">
        <v>235</v>
      </c>
      <c r="F364" s="114">
        <v>2020</v>
      </c>
      <c r="G364" s="114" t="s">
        <v>225</v>
      </c>
      <c r="H364" s="20">
        <v>108</v>
      </c>
      <c r="I364" s="20">
        <v>103</v>
      </c>
      <c r="J364" s="20">
        <v>824</v>
      </c>
      <c r="K364" s="20">
        <v>8</v>
      </c>
      <c r="L364" s="114" t="s">
        <v>50</v>
      </c>
    </row>
    <row r="365" spans="1:12" outlineLevel="2" x14ac:dyDescent="0.25">
      <c r="A365" s="114">
        <v>25398</v>
      </c>
      <c r="B365" s="117" t="s">
        <v>386</v>
      </c>
      <c r="C365" s="114" t="s">
        <v>170</v>
      </c>
      <c r="D365" s="114" t="s">
        <v>224</v>
      </c>
      <c r="E365" s="114" t="s">
        <v>334</v>
      </c>
      <c r="F365" s="114">
        <v>2020</v>
      </c>
      <c r="G365" s="114" t="s">
        <v>225</v>
      </c>
      <c r="H365" s="20">
        <v>21</v>
      </c>
      <c r="I365" s="20">
        <v>15</v>
      </c>
      <c r="J365" s="20">
        <v>126</v>
      </c>
      <c r="K365" s="20">
        <v>6</v>
      </c>
      <c r="L365" s="114" t="s">
        <v>50</v>
      </c>
    </row>
    <row r="366" spans="1:12" outlineLevel="2" x14ac:dyDescent="0.25">
      <c r="A366" s="114">
        <v>25398</v>
      </c>
      <c r="B366" s="117" t="s">
        <v>386</v>
      </c>
      <c r="C366" s="114" t="s">
        <v>170</v>
      </c>
      <c r="D366" s="114" t="s">
        <v>255</v>
      </c>
      <c r="E366" s="114" t="s">
        <v>338</v>
      </c>
      <c r="F366" s="114">
        <v>2020</v>
      </c>
      <c r="G366" s="114" t="s">
        <v>225</v>
      </c>
      <c r="H366" s="20">
        <v>21</v>
      </c>
      <c r="I366" s="20">
        <v>11</v>
      </c>
      <c r="J366" s="20">
        <v>121</v>
      </c>
      <c r="K366" s="20">
        <v>11</v>
      </c>
      <c r="L366" s="114" t="s">
        <v>50</v>
      </c>
    </row>
    <row r="367" spans="1:12" outlineLevel="2" x14ac:dyDescent="0.25">
      <c r="A367" s="114">
        <v>25398</v>
      </c>
      <c r="B367" s="117" t="s">
        <v>386</v>
      </c>
      <c r="C367" s="114" t="s">
        <v>170</v>
      </c>
      <c r="D367" s="114" t="s">
        <v>250</v>
      </c>
      <c r="E367" s="114" t="s">
        <v>251</v>
      </c>
      <c r="F367" s="114">
        <v>2020</v>
      </c>
      <c r="G367" s="114" t="s">
        <v>225</v>
      </c>
      <c r="H367" s="20">
        <v>18</v>
      </c>
      <c r="I367" s="20">
        <v>16</v>
      </c>
      <c r="J367" s="20">
        <v>9</v>
      </c>
      <c r="K367" s="20">
        <v>0.5</v>
      </c>
      <c r="L367" s="114" t="s">
        <v>50</v>
      </c>
    </row>
    <row r="368" spans="1:12" outlineLevel="2" x14ac:dyDescent="0.25">
      <c r="A368" s="114">
        <v>25398</v>
      </c>
      <c r="B368" s="117" t="s">
        <v>386</v>
      </c>
      <c r="C368" s="114" t="s">
        <v>170</v>
      </c>
      <c r="D368" s="114" t="s">
        <v>26</v>
      </c>
      <c r="E368" s="114" t="s">
        <v>27</v>
      </c>
      <c r="F368" s="114">
        <v>2020</v>
      </c>
      <c r="G368" s="114" t="s">
        <v>3</v>
      </c>
      <c r="H368" s="20">
        <v>80</v>
      </c>
      <c r="I368" s="20">
        <v>80</v>
      </c>
      <c r="J368" s="20">
        <v>160</v>
      </c>
      <c r="K368" s="20">
        <v>2</v>
      </c>
      <c r="L368" s="114" t="s">
        <v>356</v>
      </c>
    </row>
    <row r="369" spans="1:12" outlineLevel="1" x14ac:dyDescent="0.25">
      <c r="A369" s="124"/>
      <c r="B369" s="125"/>
      <c r="C369" s="126" t="s">
        <v>582</v>
      </c>
      <c r="D369" s="124"/>
      <c r="E369" s="124"/>
      <c r="F369" s="124"/>
      <c r="G369" s="124"/>
      <c r="H369" s="127">
        <f>SUBTOTAL(9,H358:H368)</f>
        <v>5267</v>
      </c>
      <c r="I369" s="127">
        <f>SUBTOTAL(9,I358:I368)</f>
        <v>5211</v>
      </c>
      <c r="J369" s="127">
        <f>SUBTOTAL(9,J358:J368)</f>
        <v>20513.322033898305</v>
      </c>
      <c r="K369" s="127"/>
      <c r="L369" s="124">
        <f>SUBTOTAL(9,L358:L368)</f>
        <v>0</v>
      </c>
    </row>
    <row r="370" spans="1:12" outlineLevel="2" x14ac:dyDescent="0.25">
      <c r="A370" s="112">
        <v>25402</v>
      </c>
      <c r="B370" s="116" t="s">
        <v>386</v>
      </c>
      <c r="C370" s="112" t="s">
        <v>203</v>
      </c>
      <c r="D370" s="112" t="s">
        <v>1</v>
      </c>
      <c r="E370" s="112" t="s">
        <v>2</v>
      </c>
      <c r="F370" s="112">
        <v>2020</v>
      </c>
      <c r="G370" s="112" t="s">
        <v>3</v>
      </c>
      <c r="H370" s="118">
        <v>12</v>
      </c>
      <c r="I370" s="118">
        <v>10</v>
      </c>
      <c r="J370" s="118">
        <v>16.779661016949156</v>
      </c>
      <c r="K370" s="118">
        <v>1.6779661016949201</v>
      </c>
      <c r="L370" s="112" t="s">
        <v>4</v>
      </c>
    </row>
    <row r="371" spans="1:12" outlineLevel="2" x14ac:dyDescent="0.25">
      <c r="A371" s="114">
        <v>25402</v>
      </c>
      <c r="B371" s="117" t="s">
        <v>386</v>
      </c>
      <c r="C371" s="114" t="s">
        <v>203</v>
      </c>
      <c r="D371" s="114" t="s">
        <v>1</v>
      </c>
      <c r="E371" s="114" t="s">
        <v>2</v>
      </c>
      <c r="F371" s="114">
        <v>2020</v>
      </c>
      <c r="G371" s="114" t="s">
        <v>11</v>
      </c>
      <c r="H371" s="20">
        <v>6</v>
      </c>
      <c r="I371" s="20">
        <v>6</v>
      </c>
      <c r="J371" s="20">
        <v>10.067796610169493</v>
      </c>
      <c r="K371" s="20">
        <v>1.6779661016949201</v>
      </c>
      <c r="L371" s="114" t="s">
        <v>4</v>
      </c>
    </row>
    <row r="372" spans="1:12" outlineLevel="2" x14ac:dyDescent="0.25">
      <c r="A372" s="114">
        <v>25402</v>
      </c>
      <c r="B372" s="117" t="s">
        <v>386</v>
      </c>
      <c r="C372" s="114" t="s">
        <v>203</v>
      </c>
      <c r="D372" s="114" t="s">
        <v>22</v>
      </c>
      <c r="E372" s="114" t="s">
        <v>23</v>
      </c>
      <c r="F372" s="114">
        <v>2020</v>
      </c>
      <c r="G372" s="114" t="s">
        <v>3</v>
      </c>
      <c r="H372" s="20">
        <v>3</v>
      </c>
      <c r="I372" s="20">
        <v>3</v>
      </c>
      <c r="J372" s="20">
        <v>80</v>
      </c>
      <c r="K372" s="20">
        <v>26.6666666666667</v>
      </c>
      <c r="L372" s="114" t="s">
        <v>4</v>
      </c>
    </row>
    <row r="373" spans="1:12" outlineLevel="2" x14ac:dyDescent="0.25">
      <c r="A373" s="114">
        <v>25402</v>
      </c>
      <c r="B373" s="117" t="s">
        <v>386</v>
      </c>
      <c r="C373" s="114" t="s">
        <v>203</v>
      </c>
      <c r="D373" s="114" t="s">
        <v>22</v>
      </c>
      <c r="E373" s="114" t="s">
        <v>23</v>
      </c>
      <c r="F373" s="114">
        <v>2020</v>
      </c>
      <c r="G373" s="114" t="s">
        <v>11</v>
      </c>
      <c r="H373" s="20">
        <v>2</v>
      </c>
      <c r="I373" s="20">
        <v>2</v>
      </c>
      <c r="J373" s="20">
        <v>51</v>
      </c>
      <c r="K373" s="20">
        <v>25.5</v>
      </c>
      <c r="L373" s="114" t="s">
        <v>4</v>
      </c>
    </row>
    <row r="374" spans="1:12" outlineLevel="2" x14ac:dyDescent="0.25">
      <c r="A374" s="114">
        <v>25402</v>
      </c>
      <c r="B374" s="117" t="s">
        <v>386</v>
      </c>
      <c r="C374" s="114" t="s">
        <v>203</v>
      </c>
      <c r="D374" s="114" t="s">
        <v>232</v>
      </c>
      <c r="E374" s="114" t="s">
        <v>233</v>
      </c>
      <c r="F374" s="114">
        <v>2020</v>
      </c>
      <c r="G374" s="114" t="s">
        <v>225</v>
      </c>
      <c r="H374" s="20">
        <v>477</v>
      </c>
      <c r="I374" s="20">
        <v>414</v>
      </c>
      <c r="J374" s="20">
        <v>474</v>
      </c>
      <c r="K374" s="20">
        <v>1.14492753623188</v>
      </c>
      <c r="L374" s="114" t="s">
        <v>50</v>
      </c>
    </row>
    <row r="375" spans="1:12" outlineLevel="2" x14ac:dyDescent="0.25">
      <c r="A375" s="114">
        <v>25402</v>
      </c>
      <c r="B375" s="117" t="s">
        <v>386</v>
      </c>
      <c r="C375" s="114" t="s">
        <v>203</v>
      </c>
      <c r="D375" s="114" t="s">
        <v>234</v>
      </c>
      <c r="E375" s="114" t="s">
        <v>235</v>
      </c>
      <c r="F375" s="114">
        <v>2020</v>
      </c>
      <c r="G375" s="114" t="s">
        <v>225</v>
      </c>
      <c r="H375" s="20">
        <v>301</v>
      </c>
      <c r="I375" s="20">
        <v>282</v>
      </c>
      <c r="J375" s="20">
        <v>2265.4639175257698</v>
      </c>
      <c r="K375" s="20">
        <v>7.7319587628865998</v>
      </c>
      <c r="L375" s="114" t="s">
        <v>50</v>
      </c>
    </row>
    <row r="376" spans="1:12" outlineLevel="2" x14ac:dyDescent="0.25">
      <c r="A376" s="114">
        <v>25402</v>
      </c>
      <c r="B376" s="117" t="s">
        <v>386</v>
      </c>
      <c r="C376" s="114" t="s">
        <v>203</v>
      </c>
      <c r="D376" s="114" t="s">
        <v>240</v>
      </c>
      <c r="E376" s="114" t="s">
        <v>241</v>
      </c>
      <c r="F376" s="114">
        <v>2020</v>
      </c>
      <c r="G376" s="114" t="s">
        <v>225</v>
      </c>
      <c r="H376" s="20">
        <v>296</v>
      </c>
      <c r="I376" s="20">
        <v>191</v>
      </c>
      <c r="J376" s="20">
        <v>1296</v>
      </c>
      <c r="K376" s="20">
        <v>4.5</v>
      </c>
      <c r="L376" s="114" t="s">
        <v>50</v>
      </c>
    </row>
    <row r="377" spans="1:12" outlineLevel="2" x14ac:dyDescent="0.25">
      <c r="A377" s="114">
        <v>25402</v>
      </c>
      <c r="B377" s="117" t="s">
        <v>386</v>
      </c>
      <c r="C377" s="114" t="s">
        <v>203</v>
      </c>
      <c r="D377" s="114" t="s">
        <v>255</v>
      </c>
      <c r="E377" s="114" t="s">
        <v>338</v>
      </c>
      <c r="F377" s="114">
        <v>2020</v>
      </c>
      <c r="G377" s="114" t="s">
        <v>225</v>
      </c>
      <c r="H377" s="20">
        <v>207</v>
      </c>
      <c r="I377" s="20">
        <v>190</v>
      </c>
      <c r="J377" s="20">
        <v>1900</v>
      </c>
      <c r="K377" s="20">
        <v>10</v>
      </c>
      <c r="L377" s="114" t="s">
        <v>50</v>
      </c>
    </row>
    <row r="378" spans="1:12" outlineLevel="2" x14ac:dyDescent="0.25">
      <c r="A378" s="114">
        <v>25402</v>
      </c>
      <c r="B378" s="117" t="s">
        <v>386</v>
      </c>
      <c r="C378" s="114" t="s">
        <v>203</v>
      </c>
      <c r="D378" s="114" t="s">
        <v>250</v>
      </c>
      <c r="E378" s="114" t="s">
        <v>251</v>
      </c>
      <c r="F378" s="114">
        <v>2020</v>
      </c>
      <c r="G378" s="114" t="s">
        <v>225</v>
      </c>
      <c r="H378" s="20">
        <v>28</v>
      </c>
      <c r="I378" s="20">
        <v>20</v>
      </c>
      <c r="J378" s="20">
        <v>9.7999999999999989</v>
      </c>
      <c r="K378" s="20">
        <v>0.39200000000000002</v>
      </c>
      <c r="L378" s="114" t="s">
        <v>50</v>
      </c>
    </row>
    <row r="379" spans="1:12" outlineLevel="2" x14ac:dyDescent="0.25">
      <c r="A379" s="114">
        <v>25402</v>
      </c>
      <c r="B379" s="117" t="s">
        <v>386</v>
      </c>
      <c r="C379" s="114" t="s">
        <v>203</v>
      </c>
      <c r="D379" s="114" t="s">
        <v>26</v>
      </c>
      <c r="E379" s="114" t="s">
        <v>27</v>
      </c>
      <c r="F379" s="114">
        <v>2020</v>
      </c>
      <c r="G379" s="114" t="s">
        <v>3</v>
      </c>
      <c r="H379" s="20">
        <v>10</v>
      </c>
      <c r="I379" s="20">
        <v>10</v>
      </c>
      <c r="J379" s="20">
        <v>165</v>
      </c>
      <c r="K379" s="20">
        <v>16.5</v>
      </c>
      <c r="L379" s="114" t="s">
        <v>356</v>
      </c>
    </row>
    <row r="380" spans="1:12" outlineLevel="2" x14ac:dyDescent="0.25">
      <c r="A380" s="114">
        <v>25402</v>
      </c>
      <c r="B380" s="117" t="s">
        <v>386</v>
      </c>
      <c r="C380" s="114" t="s">
        <v>203</v>
      </c>
      <c r="D380" s="114" t="s">
        <v>26</v>
      </c>
      <c r="E380" s="114" t="s">
        <v>27</v>
      </c>
      <c r="F380" s="114">
        <v>2020</v>
      </c>
      <c r="G380" s="114" t="s">
        <v>11</v>
      </c>
      <c r="H380" s="20">
        <v>5</v>
      </c>
      <c r="I380" s="20">
        <v>5</v>
      </c>
      <c r="J380" s="20">
        <v>80</v>
      </c>
      <c r="K380" s="20">
        <v>16</v>
      </c>
      <c r="L380" s="114" t="s">
        <v>356</v>
      </c>
    </row>
    <row r="381" spans="1:12" outlineLevel="1" x14ac:dyDescent="0.25">
      <c r="A381" s="124"/>
      <c r="B381" s="125"/>
      <c r="C381" s="126" t="s">
        <v>583</v>
      </c>
      <c r="D381" s="124"/>
      <c r="E381" s="124"/>
      <c r="F381" s="124"/>
      <c r="G381" s="124"/>
      <c r="H381" s="127">
        <f>SUBTOTAL(9,H370:H380)</f>
        <v>1347</v>
      </c>
      <c r="I381" s="127">
        <f>SUBTOTAL(9,I370:I380)</f>
        <v>1133</v>
      </c>
      <c r="J381" s="127">
        <f>SUBTOTAL(9,J370:J380)</f>
        <v>6348.1113751528892</v>
      </c>
      <c r="K381" s="127"/>
      <c r="L381" s="124">
        <f>SUBTOTAL(9,L370:L380)</f>
        <v>0</v>
      </c>
    </row>
    <row r="382" spans="1:12" outlineLevel="2" x14ac:dyDescent="0.25">
      <c r="A382" s="112">
        <v>25489</v>
      </c>
      <c r="B382" s="116" t="s">
        <v>386</v>
      </c>
      <c r="C382" s="112" t="s">
        <v>78</v>
      </c>
      <c r="D382" s="112" t="s">
        <v>1</v>
      </c>
      <c r="E382" s="112" t="s">
        <v>2</v>
      </c>
      <c r="F382" s="112">
        <v>2020</v>
      </c>
      <c r="G382" s="112" t="s">
        <v>11</v>
      </c>
      <c r="H382" s="118">
        <v>16</v>
      </c>
      <c r="I382" s="118">
        <v>15</v>
      </c>
      <c r="J382" s="118">
        <v>21</v>
      </c>
      <c r="K382" s="118">
        <v>1.4</v>
      </c>
      <c r="L382" s="112" t="s">
        <v>4</v>
      </c>
    </row>
    <row r="383" spans="1:12" outlineLevel="2" x14ac:dyDescent="0.25">
      <c r="A383" s="114">
        <v>25489</v>
      </c>
      <c r="B383" s="117" t="s">
        <v>386</v>
      </c>
      <c r="C383" s="114" t="s">
        <v>78</v>
      </c>
      <c r="D383" s="114" t="s">
        <v>7</v>
      </c>
      <c r="E383" s="114" t="s">
        <v>8</v>
      </c>
      <c r="F383" s="114">
        <v>2020</v>
      </c>
      <c r="G383" s="114" t="s">
        <v>3</v>
      </c>
      <c r="H383" s="20">
        <v>8</v>
      </c>
      <c r="I383" s="20">
        <v>6</v>
      </c>
      <c r="J383" s="20">
        <v>8.4</v>
      </c>
      <c r="K383" s="20">
        <v>1.4</v>
      </c>
      <c r="L383" s="114" t="s">
        <v>4</v>
      </c>
    </row>
    <row r="384" spans="1:12" outlineLevel="2" x14ac:dyDescent="0.25">
      <c r="A384" s="114">
        <v>25489</v>
      </c>
      <c r="B384" s="117" t="s">
        <v>386</v>
      </c>
      <c r="C384" s="114" t="s">
        <v>78</v>
      </c>
      <c r="D384" s="114" t="s">
        <v>7</v>
      </c>
      <c r="E384" s="114" t="s">
        <v>8</v>
      </c>
      <c r="F384" s="114">
        <v>2020</v>
      </c>
      <c r="G384" s="114" t="s">
        <v>11</v>
      </c>
      <c r="H384" s="20">
        <v>8</v>
      </c>
      <c r="I384" s="20">
        <v>6</v>
      </c>
      <c r="J384" s="20">
        <v>8.4</v>
      </c>
      <c r="K384" s="20">
        <v>1.4</v>
      </c>
      <c r="L384" s="114" t="s">
        <v>4</v>
      </c>
    </row>
    <row r="385" spans="1:12" outlineLevel="2" x14ac:dyDescent="0.25">
      <c r="A385" s="114">
        <v>25489</v>
      </c>
      <c r="B385" s="117" t="s">
        <v>386</v>
      </c>
      <c r="C385" s="114" t="s">
        <v>78</v>
      </c>
      <c r="D385" s="114" t="s">
        <v>52</v>
      </c>
      <c r="E385" s="114" t="s">
        <v>53</v>
      </c>
      <c r="F385" s="114">
        <v>2020</v>
      </c>
      <c r="G385" s="114" t="s">
        <v>11</v>
      </c>
      <c r="H385" s="20">
        <v>2</v>
      </c>
      <c r="I385" s="20">
        <v>2</v>
      </c>
      <c r="J385" s="20">
        <v>16</v>
      </c>
      <c r="K385" s="20">
        <v>8</v>
      </c>
      <c r="L385" s="114" t="s">
        <v>4</v>
      </c>
    </row>
    <row r="386" spans="1:12" outlineLevel="2" x14ac:dyDescent="0.25">
      <c r="A386" s="114">
        <v>25489</v>
      </c>
      <c r="B386" s="117" t="s">
        <v>386</v>
      </c>
      <c r="C386" s="114" t="s">
        <v>78</v>
      </c>
      <c r="D386" s="114" t="s">
        <v>9</v>
      </c>
      <c r="E386" s="114" t="s">
        <v>10</v>
      </c>
      <c r="F386" s="114">
        <v>2020</v>
      </c>
      <c r="G386" s="114" t="s">
        <v>3</v>
      </c>
      <c r="H386" s="20">
        <v>1</v>
      </c>
      <c r="I386" s="20">
        <v>1</v>
      </c>
      <c r="J386" s="20">
        <v>1.5</v>
      </c>
      <c r="K386" s="20">
        <v>1.5</v>
      </c>
      <c r="L386" s="114" t="s">
        <v>4</v>
      </c>
    </row>
    <row r="387" spans="1:12" outlineLevel="2" x14ac:dyDescent="0.25">
      <c r="A387" s="114">
        <v>25489</v>
      </c>
      <c r="B387" s="117" t="s">
        <v>386</v>
      </c>
      <c r="C387" s="114" t="s">
        <v>78</v>
      </c>
      <c r="D387" s="114" t="s">
        <v>9</v>
      </c>
      <c r="E387" s="114" t="s">
        <v>10</v>
      </c>
      <c r="F387" s="114">
        <v>2020</v>
      </c>
      <c r="G387" s="114" t="s">
        <v>11</v>
      </c>
      <c r="H387" s="20">
        <v>1</v>
      </c>
      <c r="I387" s="20">
        <v>1</v>
      </c>
      <c r="J387" s="20">
        <v>1</v>
      </c>
      <c r="K387" s="20">
        <v>1</v>
      </c>
      <c r="L387" s="114" t="s">
        <v>4</v>
      </c>
    </row>
    <row r="388" spans="1:12" outlineLevel="2" x14ac:dyDescent="0.25">
      <c r="A388" s="114">
        <v>25489</v>
      </c>
      <c r="B388" s="117" t="s">
        <v>386</v>
      </c>
      <c r="C388" s="114" t="s">
        <v>78</v>
      </c>
      <c r="D388" s="114" t="s">
        <v>240</v>
      </c>
      <c r="E388" s="114" t="s">
        <v>241</v>
      </c>
      <c r="F388" s="114">
        <v>2020</v>
      </c>
      <c r="G388" s="114" t="s">
        <v>225</v>
      </c>
      <c r="H388" s="20">
        <v>1600</v>
      </c>
      <c r="I388" s="20">
        <v>1600</v>
      </c>
      <c r="J388" s="20">
        <v>8000</v>
      </c>
      <c r="K388" s="20">
        <v>5</v>
      </c>
      <c r="L388" s="114" t="s">
        <v>50</v>
      </c>
    </row>
    <row r="389" spans="1:12" outlineLevel="2" x14ac:dyDescent="0.25">
      <c r="A389" s="114">
        <v>25489</v>
      </c>
      <c r="B389" s="117" t="s">
        <v>386</v>
      </c>
      <c r="C389" s="114" t="s">
        <v>78</v>
      </c>
      <c r="D389" s="114" t="s">
        <v>234</v>
      </c>
      <c r="E389" s="114" t="s">
        <v>235</v>
      </c>
      <c r="F389" s="114">
        <v>2020</v>
      </c>
      <c r="G389" s="114" t="s">
        <v>225</v>
      </c>
      <c r="H389" s="20">
        <v>41</v>
      </c>
      <c r="I389" s="20">
        <v>41</v>
      </c>
      <c r="J389" s="20">
        <v>410</v>
      </c>
      <c r="K389" s="20">
        <v>10</v>
      </c>
      <c r="L389" s="114" t="s">
        <v>50</v>
      </c>
    </row>
    <row r="390" spans="1:12" outlineLevel="2" x14ac:dyDescent="0.25">
      <c r="A390" s="114">
        <v>25489</v>
      </c>
      <c r="B390" s="117" t="s">
        <v>386</v>
      </c>
      <c r="C390" s="114" t="s">
        <v>78</v>
      </c>
      <c r="D390" s="114" t="s">
        <v>224</v>
      </c>
      <c r="E390" s="114" t="s">
        <v>334</v>
      </c>
      <c r="F390" s="114">
        <v>2020</v>
      </c>
      <c r="G390" s="114" t="s">
        <v>225</v>
      </c>
      <c r="H390" s="20">
        <v>33</v>
      </c>
      <c r="I390" s="20">
        <v>33</v>
      </c>
      <c r="J390" s="20">
        <v>165</v>
      </c>
      <c r="K390" s="20">
        <v>5</v>
      </c>
      <c r="L390" s="114" t="s">
        <v>50</v>
      </c>
    </row>
    <row r="391" spans="1:12" outlineLevel="2" x14ac:dyDescent="0.25">
      <c r="A391" s="114">
        <v>25489</v>
      </c>
      <c r="B391" s="117" t="s">
        <v>386</v>
      </c>
      <c r="C391" s="114" t="s">
        <v>78</v>
      </c>
      <c r="D391" s="114" t="s">
        <v>232</v>
      </c>
      <c r="E391" s="114" t="s">
        <v>233</v>
      </c>
      <c r="F391" s="114">
        <v>2020</v>
      </c>
      <c r="G391" s="114" t="s">
        <v>225</v>
      </c>
      <c r="H391" s="20">
        <v>31</v>
      </c>
      <c r="I391" s="20">
        <v>28</v>
      </c>
      <c r="J391" s="20">
        <v>16</v>
      </c>
      <c r="K391" s="20">
        <v>0.57142857142857095</v>
      </c>
      <c r="L391" s="114" t="s">
        <v>50</v>
      </c>
    </row>
    <row r="392" spans="1:12" outlineLevel="2" x14ac:dyDescent="0.25">
      <c r="A392" s="114">
        <v>25489</v>
      </c>
      <c r="B392" s="117" t="s">
        <v>386</v>
      </c>
      <c r="C392" s="114" t="s">
        <v>78</v>
      </c>
      <c r="D392" s="114" t="s">
        <v>253</v>
      </c>
      <c r="E392" s="114" t="s">
        <v>254</v>
      </c>
      <c r="F392" s="114">
        <v>2020</v>
      </c>
      <c r="G392" s="114" t="s">
        <v>225</v>
      </c>
      <c r="H392" s="20">
        <v>10</v>
      </c>
      <c r="I392" s="20">
        <v>10</v>
      </c>
      <c r="J392" s="20">
        <v>2</v>
      </c>
      <c r="K392" s="20">
        <v>0.2</v>
      </c>
      <c r="L392" s="114" t="s">
        <v>50</v>
      </c>
    </row>
    <row r="393" spans="1:12" outlineLevel="2" x14ac:dyDescent="0.25">
      <c r="A393" s="114">
        <v>25489</v>
      </c>
      <c r="B393" s="117" t="s">
        <v>386</v>
      </c>
      <c r="C393" s="114" t="s">
        <v>78</v>
      </c>
      <c r="D393" s="114" t="s">
        <v>250</v>
      </c>
      <c r="E393" s="114" t="s">
        <v>251</v>
      </c>
      <c r="F393" s="114">
        <v>2020</v>
      </c>
      <c r="G393" s="114" t="s">
        <v>225</v>
      </c>
      <c r="H393" s="20">
        <v>4</v>
      </c>
      <c r="I393" s="20">
        <v>4</v>
      </c>
      <c r="J393" s="20">
        <v>3.2</v>
      </c>
      <c r="K393" s="20">
        <v>0.8</v>
      </c>
      <c r="L393" s="114" t="s">
        <v>50</v>
      </c>
    </row>
    <row r="394" spans="1:12" outlineLevel="2" x14ac:dyDescent="0.25">
      <c r="A394" s="114">
        <v>25489</v>
      </c>
      <c r="B394" s="117" t="s">
        <v>386</v>
      </c>
      <c r="C394" s="114" t="s">
        <v>78</v>
      </c>
      <c r="D394" s="114" t="s">
        <v>26</v>
      </c>
      <c r="E394" s="114" t="s">
        <v>27</v>
      </c>
      <c r="F394" s="114">
        <v>2020</v>
      </c>
      <c r="G394" s="114" t="s">
        <v>3</v>
      </c>
      <c r="H394" s="20">
        <v>5</v>
      </c>
      <c r="I394" s="20">
        <v>4</v>
      </c>
      <c r="J394" s="20">
        <v>32</v>
      </c>
      <c r="K394" s="20">
        <v>8</v>
      </c>
      <c r="L394" s="114" t="s">
        <v>356</v>
      </c>
    </row>
    <row r="395" spans="1:12" outlineLevel="2" x14ac:dyDescent="0.25">
      <c r="A395" s="114">
        <v>25489</v>
      </c>
      <c r="B395" s="117" t="s">
        <v>386</v>
      </c>
      <c r="C395" s="114" t="s">
        <v>78</v>
      </c>
      <c r="D395" s="114" t="s">
        <v>26</v>
      </c>
      <c r="E395" s="114" t="s">
        <v>27</v>
      </c>
      <c r="F395" s="114">
        <v>2020</v>
      </c>
      <c r="G395" s="114" t="s">
        <v>11</v>
      </c>
      <c r="H395" s="20">
        <v>5</v>
      </c>
      <c r="I395" s="20">
        <v>5</v>
      </c>
      <c r="J395" s="20">
        <v>40</v>
      </c>
      <c r="K395" s="20">
        <v>8</v>
      </c>
      <c r="L395" s="114" t="s">
        <v>356</v>
      </c>
    </row>
    <row r="396" spans="1:12" outlineLevel="1" collapsed="1" x14ac:dyDescent="0.25">
      <c r="A396" s="124"/>
      <c r="B396" s="125"/>
      <c r="C396" s="126" t="s">
        <v>584</v>
      </c>
      <c r="D396" s="124"/>
      <c r="E396" s="124"/>
      <c r="F396" s="124"/>
      <c r="G396" s="124"/>
      <c r="H396" s="127">
        <f>SUBTOTAL(9,H382:H395)</f>
        <v>1765</v>
      </c>
      <c r="I396" s="127">
        <f>SUBTOTAL(9,I382:I395)</f>
        <v>1756</v>
      </c>
      <c r="J396" s="127">
        <f>SUBTOTAL(9,J382:J395)</f>
        <v>8724.5</v>
      </c>
      <c r="K396" s="127"/>
      <c r="L396" s="124">
        <f>SUBTOTAL(9,L382:L395)</f>
        <v>0</v>
      </c>
    </row>
    <row r="397" spans="1:12" outlineLevel="2" x14ac:dyDescent="0.25">
      <c r="A397" s="112">
        <v>25491</v>
      </c>
      <c r="B397" s="116" t="s">
        <v>386</v>
      </c>
      <c r="C397" s="112" t="s">
        <v>176</v>
      </c>
      <c r="D397" s="112" t="s">
        <v>7</v>
      </c>
      <c r="E397" s="112" t="s">
        <v>8</v>
      </c>
      <c r="F397" s="112">
        <v>2020</v>
      </c>
      <c r="G397" s="112" t="s">
        <v>11</v>
      </c>
      <c r="H397" s="118">
        <v>3</v>
      </c>
      <c r="I397" s="118">
        <v>2.8</v>
      </c>
      <c r="J397" s="118">
        <v>3.9160839160839163</v>
      </c>
      <c r="K397" s="118">
        <v>1.3986013986014001</v>
      </c>
      <c r="L397" s="112" t="s">
        <v>4</v>
      </c>
    </row>
    <row r="398" spans="1:12" outlineLevel="2" x14ac:dyDescent="0.25">
      <c r="A398" s="114">
        <v>25491</v>
      </c>
      <c r="B398" s="117" t="s">
        <v>386</v>
      </c>
      <c r="C398" s="114" t="s">
        <v>176</v>
      </c>
      <c r="D398" s="114" t="s">
        <v>1</v>
      </c>
      <c r="E398" s="114" t="s">
        <v>2</v>
      </c>
      <c r="F398" s="114">
        <v>2020</v>
      </c>
      <c r="G398" s="114" t="s">
        <v>11</v>
      </c>
      <c r="H398" s="20">
        <v>3</v>
      </c>
      <c r="I398" s="20">
        <v>2.9</v>
      </c>
      <c r="J398" s="20">
        <v>5.8</v>
      </c>
      <c r="K398" s="20">
        <v>2</v>
      </c>
      <c r="L398" s="114" t="s">
        <v>4</v>
      </c>
    </row>
    <row r="399" spans="1:12" outlineLevel="2" x14ac:dyDescent="0.25">
      <c r="A399" s="114">
        <v>25491</v>
      </c>
      <c r="B399" s="117" t="s">
        <v>386</v>
      </c>
      <c r="C399" s="114" t="s">
        <v>176</v>
      </c>
      <c r="D399" s="114" t="s">
        <v>7</v>
      </c>
      <c r="E399" s="114" t="s">
        <v>8</v>
      </c>
      <c r="F399" s="114">
        <v>2020</v>
      </c>
      <c r="G399" s="114" t="s">
        <v>3</v>
      </c>
      <c r="H399" s="20">
        <v>2.5</v>
      </c>
      <c r="I399" s="20">
        <v>2.2999999999999998</v>
      </c>
      <c r="J399" s="20">
        <v>1.6083916083916086</v>
      </c>
      <c r="K399" s="20">
        <v>0.69930069930069905</v>
      </c>
      <c r="L399" s="114" t="s">
        <v>4</v>
      </c>
    </row>
    <row r="400" spans="1:12" outlineLevel="2" x14ac:dyDescent="0.25">
      <c r="A400" s="114">
        <v>25491</v>
      </c>
      <c r="B400" s="117" t="s">
        <v>386</v>
      </c>
      <c r="C400" s="114" t="s">
        <v>176</v>
      </c>
      <c r="D400" s="114" t="s">
        <v>1</v>
      </c>
      <c r="E400" s="114" t="s">
        <v>2</v>
      </c>
      <c r="F400" s="114">
        <v>2020</v>
      </c>
      <c r="G400" s="114" t="s">
        <v>3</v>
      </c>
      <c r="H400" s="20">
        <v>2.5</v>
      </c>
      <c r="I400" s="20">
        <v>2.5</v>
      </c>
      <c r="J400" s="20">
        <v>5</v>
      </c>
      <c r="K400" s="20">
        <v>2</v>
      </c>
      <c r="L400" s="114" t="s">
        <v>4</v>
      </c>
    </row>
    <row r="401" spans="1:12" outlineLevel="2" x14ac:dyDescent="0.25">
      <c r="A401" s="114">
        <v>25491</v>
      </c>
      <c r="B401" s="117" t="s">
        <v>386</v>
      </c>
      <c r="C401" s="114" t="s">
        <v>176</v>
      </c>
      <c r="D401" s="114" t="s">
        <v>44</v>
      </c>
      <c r="E401" s="114" t="s">
        <v>45</v>
      </c>
      <c r="F401" s="114">
        <v>2020</v>
      </c>
      <c r="G401" s="114" t="s">
        <v>11</v>
      </c>
      <c r="H401" s="20">
        <v>1</v>
      </c>
      <c r="I401" s="20">
        <v>0.9</v>
      </c>
      <c r="J401" s="20">
        <v>4.5</v>
      </c>
      <c r="K401" s="20">
        <v>5</v>
      </c>
      <c r="L401" s="114" t="s">
        <v>4</v>
      </c>
    </row>
    <row r="402" spans="1:12" outlineLevel="2" x14ac:dyDescent="0.25">
      <c r="A402" s="114">
        <v>25491</v>
      </c>
      <c r="B402" s="117" t="s">
        <v>386</v>
      </c>
      <c r="C402" s="114" t="s">
        <v>176</v>
      </c>
      <c r="D402" s="114" t="s">
        <v>44</v>
      </c>
      <c r="E402" s="114" t="s">
        <v>45</v>
      </c>
      <c r="F402" s="114">
        <v>2020</v>
      </c>
      <c r="G402" s="114" t="s">
        <v>3</v>
      </c>
      <c r="H402" s="20">
        <v>0.5</v>
      </c>
      <c r="I402" s="20">
        <v>0.4</v>
      </c>
      <c r="J402" s="20">
        <v>2</v>
      </c>
      <c r="K402" s="20">
        <v>5</v>
      </c>
      <c r="L402" s="114" t="s">
        <v>4</v>
      </c>
    </row>
    <row r="403" spans="1:12" outlineLevel="2" x14ac:dyDescent="0.25">
      <c r="A403" s="114">
        <v>25491</v>
      </c>
      <c r="B403" s="117" t="s">
        <v>386</v>
      </c>
      <c r="C403" s="114" t="s">
        <v>176</v>
      </c>
      <c r="D403" s="114" t="s">
        <v>240</v>
      </c>
      <c r="E403" s="114" t="s">
        <v>241</v>
      </c>
      <c r="F403" s="114">
        <v>2020</v>
      </c>
      <c r="G403" s="114" t="s">
        <v>225</v>
      </c>
      <c r="H403" s="20">
        <v>1787</v>
      </c>
      <c r="I403" s="20">
        <v>1767</v>
      </c>
      <c r="J403" s="20">
        <v>8836</v>
      </c>
      <c r="K403" s="20">
        <v>5.0005659309564203</v>
      </c>
      <c r="L403" s="114" t="s">
        <v>50</v>
      </c>
    </row>
    <row r="404" spans="1:12" outlineLevel="2" x14ac:dyDescent="0.25">
      <c r="A404" s="114">
        <v>25491</v>
      </c>
      <c r="B404" s="117" t="s">
        <v>386</v>
      </c>
      <c r="C404" s="114" t="s">
        <v>176</v>
      </c>
      <c r="D404" s="114" t="s">
        <v>227</v>
      </c>
      <c r="E404" s="114" t="s">
        <v>341</v>
      </c>
      <c r="F404" s="114">
        <v>2020</v>
      </c>
      <c r="G404" s="114" t="s">
        <v>225</v>
      </c>
      <c r="H404" s="20">
        <v>91</v>
      </c>
      <c r="I404" s="20">
        <v>88</v>
      </c>
      <c r="J404" s="20">
        <v>528</v>
      </c>
      <c r="K404" s="20">
        <v>6</v>
      </c>
      <c r="L404" s="114" t="s">
        <v>50</v>
      </c>
    </row>
    <row r="405" spans="1:12" outlineLevel="2" x14ac:dyDescent="0.25">
      <c r="A405" s="114">
        <v>25491</v>
      </c>
      <c r="B405" s="117" t="s">
        <v>386</v>
      </c>
      <c r="C405" s="114" t="s">
        <v>176</v>
      </c>
      <c r="D405" s="114" t="s">
        <v>250</v>
      </c>
      <c r="E405" s="114" t="s">
        <v>251</v>
      </c>
      <c r="F405" s="114">
        <v>2020</v>
      </c>
      <c r="G405" s="114" t="s">
        <v>225</v>
      </c>
      <c r="H405" s="20">
        <v>78</v>
      </c>
      <c r="I405" s="20">
        <v>61</v>
      </c>
      <c r="J405" s="20">
        <v>19.215</v>
      </c>
      <c r="K405" s="20">
        <v>0.315</v>
      </c>
      <c r="L405" s="114" t="s">
        <v>50</v>
      </c>
    </row>
    <row r="406" spans="1:12" outlineLevel="2" x14ac:dyDescent="0.25">
      <c r="A406" s="114">
        <v>25491</v>
      </c>
      <c r="B406" s="117" t="s">
        <v>386</v>
      </c>
      <c r="C406" s="114" t="s">
        <v>176</v>
      </c>
      <c r="D406" s="114" t="s">
        <v>232</v>
      </c>
      <c r="E406" s="114" t="s">
        <v>233</v>
      </c>
      <c r="F406" s="114">
        <v>2020</v>
      </c>
      <c r="G406" s="114" t="s">
        <v>225</v>
      </c>
      <c r="H406" s="20">
        <v>38</v>
      </c>
      <c r="I406" s="20">
        <v>32</v>
      </c>
      <c r="J406" s="20">
        <v>35.200000000000003</v>
      </c>
      <c r="K406" s="20">
        <v>1.1000000000000001</v>
      </c>
      <c r="L406" s="114" t="s">
        <v>50</v>
      </c>
    </row>
    <row r="407" spans="1:12" outlineLevel="2" x14ac:dyDescent="0.25">
      <c r="A407" s="114">
        <v>25491</v>
      </c>
      <c r="B407" s="117" t="s">
        <v>386</v>
      </c>
      <c r="C407" s="114" t="s">
        <v>176</v>
      </c>
      <c r="D407" s="114" t="s">
        <v>224</v>
      </c>
      <c r="E407" s="114" t="s">
        <v>334</v>
      </c>
      <c r="F407" s="114">
        <v>2020</v>
      </c>
      <c r="G407" s="114" t="s">
        <v>225</v>
      </c>
      <c r="H407" s="20">
        <v>34.799999999999997</v>
      </c>
      <c r="I407" s="20">
        <v>10.799999999999997</v>
      </c>
      <c r="J407" s="20">
        <v>64.800000000000011</v>
      </c>
      <c r="K407" s="20">
        <v>6</v>
      </c>
      <c r="L407" s="114" t="s">
        <v>50</v>
      </c>
    </row>
    <row r="408" spans="1:12" outlineLevel="2" x14ac:dyDescent="0.25">
      <c r="A408" s="114">
        <v>25491</v>
      </c>
      <c r="B408" s="117" t="s">
        <v>386</v>
      </c>
      <c r="C408" s="114" t="s">
        <v>176</v>
      </c>
      <c r="D408" s="114" t="s">
        <v>234</v>
      </c>
      <c r="E408" s="114" t="s">
        <v>235</v>
      </c>
      <c r="F408" s="114">
        <v>2020</v>
      </c>
      <c r="G408" s="114" t="s">
        <v>225</v>
      </c>
      <c r="H408" s="20">
        <v>18</v>
      </c>
      <c r="I408" s="20">
        <v>17</v>
      </c>
      <c r="J408" s="20">
        <v>153</v>
      </c>
      <c r="K408" s="20">
        <v>9</v>
      </c>
      <c r="L408" s="114" t="s">
        <v>50</v>
      </c>
    </row>
    <row r="409" spans="1:12" outlineLevel="2" x14ac:dyDescent="0.25">
      <c r="A409" s="114">
        <v>25491</v>
      </c>
      <c r="B409" s="117" t="s">
        <v>386</v>
      </c>
      <c r="C409" s="114" t="s">
        <v>176</v>
      </c>
      <c r="D409" s="114" t="s">
        <v>226</v>
      </c>
      <c r="E409" s="114" t="s">
        <v>319</v>
      </c>
      <c r="F409" s="114">
        <v>2020</v>
      </c>
      <c r="G409" s="114" t="s">
        <v>225</v>
      </c>
      <c r="H409" s="20">
        <v>15.4</v>
      </c>
      <c r="I409" s="20">
        <v>0</v>
      </c>
      <c r="J409" s="20">
        <v>0</v>
      </c>
      <c r="K409" s="20">
        <v>0</v>
      </c>
      <c r="L409" s="114" t="s">
        <v>50</v>
      </c>
    </row>
    <row r="410" spans="1:12" outlineLevel="2" x14ac:dyDescent="0.25">
      <c r="A410" s="114">
        <v>25491</v>
      </c>
      <c r="B410" s="117" t="s">
        <v>386</v>
      </c>
      <c r="C410" s="114" t="s">
        <v>176</v>
      </c>
      <c r="D410" s="114" t="s">
        <v>26</v>
      </c>
      <c r="E410" s="114" t="s">
        <v>27</v>
      </c>
      <c r="F410" s="114">
        <v>2020</v>
      </c>
      <c r="G410" s="114" t="s">
        <v>3</v>
      </c>
      <c r="H410" s="20">
        <v>3</v>
      </c>
      <c r="I410" s="20">
        <v>3</v>
      </c>
      <c r="J410" s="20">
        <v>45</v>
      </c>
      <c r="K410" s="20">
        <v>15</v>
      </c>
      <c r="L410" s="114" t="s">
        <v>356</v>
      </c>
    </row>
    <row r="411" spans="1:12" outlineLevel="2" x14ac:dyDescent="0.25">
      <c r="A411" s="114">
        <v>25491</v>
      </c>
      <c r="B411" s="117" t="s">
        <v>386</v>
      </c>
      <c r="C411" s="114" t="s">
        <v>176</v>
      </c>
      <c r="D411" s="114" t="s">
        <v>26</v>
      </c>
      <c r="E411" s="114" t="s">
        <v>27</v>
      </c>
      <c r="F411" s="114">
        <v>2020</v>
      </c>
      <c r="G411" s="114" t="s">
        <v>11</v>
      </c>
      <c r="H411" s="20">
        <v>0</v>
      </c>
      <c r="I411" s="20">
        <v>0</v>
      </c>
      <c r="J411" s="20">
        <v>0</v>
      </c>
      <c r="K411" s="20">
        <v>0</v>
      </c>
      <c r="L411" s="114" t="s">
        <v>356</v>
      </c>
    </row>
    <row r="412" spans="1:12" outlineLevel="1" collapsed="1" x14ac:dyDescent="0.25">
      <c r="A412" s="124"/>
      <c r="B412" s="125"/>
      <c r="C412" s="126" t="s">
        <v>585</v>
      </c>
      <c r="D412" s="124"/>
      <c r="E412" s="124"/>
      <c r="F412" s="124"/>
      <c r="G412" s="124"/>
      <c r="H412" s="127">
        <f>SUBTOTAL(9,H397:H411)</f>
        <v>2077.7000000000003</v>
      </c>
      <c r="I412" s="127">
        <f>SUBTOTAL(9,I397:I411)</f>
        <v>1990.6</v>
      </c>
      <c r="J412" s="127">
        <f>SUBTOTAL(9,J397:J411)</f>
        <v>9704.0394755244761</v>
      </c>
      <c r="K412" s="127"/>
      <c r="L412" s="124">
        <f>SUBTOTAL(9,L397:L411)</f>
        <v>0</v>
      </c>
    </row>
    <row r="413" spans="1:12" outlineLevel="2" x14ac:dyDescent="0.25">
      <c r="A413" s="112">
        <v>25592</v>
      </c>
      <c r="B413" s="116" t="s">
        <v>386</v>
      </c>
      <c r="C413" s="112" t="s">
        <v>119</v>
      </c>
      <c r="D413" s="112" t="s">
        <v>1</v>
      </c>
      <c r="E413" s="112" t="s">
        <v>2</v>
      </c>
      <c r="F413" s="112">
        <v>2020</v>
      </c>
      <c r="G413" s="112" t="s">
        <v>11</v>
      </c>
      <c r="H413" s="118">
        <v>27</v>
      </c>
      <c r="I413" s="118">
        <v>25</v>
      </c>
      <c r="J413" s="118">
        <v>38</v>
      </c>
      <c r="K413" s="118">
        <v>1.52</v>
      </c>
      <c r="L413" s="112" t="s">
        <v>4</v>
      </c>
    </row>
    <row r="414" spans="1:12" outlineLevel="2" x14ac:dyDescent="0.25">
      <c r="A414" s="114">
        <v>25592</v>
      </c>
      <c r="B414" s="117" t="s">
        <v>386</v>
      </c>
      <c r="C414" s="114" t="s">
        <v>119</v>
      </c>
      <c r="D414" s="114" t="s">
        <v>1</v>
      </c>
      <c r="E414" s="114" t="s">
        <v>2</v>
      </c>
      <c r="F414" s="114">
        <v>2020</v>
      </c>
      <c r="G414" s="114" t="s">
        <v>3</v>
      </c>
      <c r="H414" s="20">
        <v>25</v>
      </c>
      <c r="I414" s="20">
        <v>20</v>
      </c>
      <c r="J414" s="20">
        <v>30</v>
      </c>
      <c r="K414" s="20">
        <v>1.5</v>
      </c>
      <c r="L414" s="114" t="s">
        <v>4</v>
      </c>
    </row>
    <row r="415" spans="1:12" outlineLevel="2" x14ac:dyDescent="0.25">
      <c r="A415" s="114">
        <v>25592</v>
      </c>
      <c r="B415" s="117" t="s">
        <v>386</v>
      </c>
      <c r="C415" s="114" t="s">
        <v>119</v>
      </c>
      <c r="D415" s="114" t="s">
        <v>7</v>
      </c>
      <c r="E415" s="114" t="s">
        <v>8</v>
      </c>
      <c r="F415" s="114">
        <v>2020</v>
      </c>
      <c r="G415" s="114" t="s">
        <v>11</v>
      </c>
      <c r="H415" s="20">
        <v>18</v>
      </c>
      <c r="I415" s="20">
        <v>16</v>
      </c>
      <c r="J415" s="20">
        <v>39.860139860139867</v>
      </c>
      <c r="K415" s="20">
        <v>2.4912587412587399</v>
      </c>
      <c r="L415" s="114" t="s">
        <v>4</v>
      </c>
    </row>
    <row r="416" spans="1:12" outlineLevel="2" x14ac:dyDescent="0.25">
      <c r="A416" s="114">
        <v>25592</v>
      </c>
      <c r="B416" s="117" t="s">
        <v>386</v>
      </c>
      <c r="C416" s="114" t="s">
        <v>119</v>
      </c>
      <c r="D416" s="114" t="s">
        <v>7</v>
      </c>
      <c r="E416" s="114" t="s">
        <v>8</v>
      </c>
      <c r="F416" s="114">
        <v>2020</v>
      </c>
      <c r="G416" s="114" t="s">
        <v>3</v>
      </c>
      <c r="H416" s="20">
        <v>16</v>
      </c>
      <c r="I416" s="20">
        <v>14</v>
      </c>
      <c r="J416" s="20">
        <v>35.664335664335667</v>
      </c>
      <c r="K416" s="20">
        <v>2.5474525474525498</v>
      </c>
      <c r="L416" s="114" t="s">
        <v>4</v>
      </c>
    </row>
    <row r="417" spans="1:12" outlineLevel="2" x14ac:dyDescent="0.25">
      <c r="A417" s="114">
        <v>25592</v>
      </c>
      <c r="B417" s="117" t="s">
        <v>386</v>
      </c>
      <c r="C417" s="114" t="s">
        <v>119</v>
      </c>
      <c r="D417" s="114" t="s">
        <v>240</v>
      </c>
      <c r="E417" s="114" t="s">
        <v>241</v>
      </c>
      <c r="F417" s="114">
        <v>2020</v>
      </c>
      <c r="G417" s="114" t="s">
        <v>225</v>
      </c>
      <c r="H417" s="20">
        <v>3114</v>
      </c>
      <c r="I417" s="20">
        <v>3102</v>
      </c>
      <c r="J417" s="20">
        <v>18284</v>
      </c>
      <c r="K417" s="20">
        <v>5.8942617666021899</v>
      </c>
      <c r="L417" s="114" t="s">
        <v>50</v>
      </c>
    </row>
    <row r="418" spans="1:12" outlineLevel="2" x14ac:dyDescent="0.25">
      <c r="A418" s="114">
        <v>25592</v>
      </c>
      <c r="B418" s="117" t="s">
        <v>386</v>
      </c>
      <c r="C418" s="114" t="s">
        <v>119</v>
      </c>
      <c r="D418" s="114" t="s">
        <v>232</v>
      </c>
      <c r="E418" s="114" t="s">
        <v>233</v>
      </c>
      <c r="F418" s="114">
        <v>2020</v>
      </c>
      <c r="G418" s="114" t="s">
        <v>225</v>
      </c>
      <c r="H418" s="20">
        <v>70</v>
      </c>
      <c r="I418" s="20">
        <v>62</v>
      </c>
      <c r="J418" s="20">
        <v>71.3</v>
      </c>
      <c r="K418" s="20">
        <v>1.1499999999999999</v>
      </c>
      <c r="L418" s="114" t="s">
        <v>50</v>
      </c>
    </row>
    <row r="419" spans="1:12" outlineLevel="2" x14ac:dyDescent="0.25">
      <c r="A419" s="114">
        <v>25592</v>
      </c>
      <c r="B419" s="117" t="s">
        <v>386</v>
      </c>
      <c r="C419" s="114" t="s">
        <v>119</v>
      </c>
      <c r="D419" s="114" t="s">
        <v>234</v>
      </c>
      <c r="E419" s="114" t="s">
        <v>235</v>
      </c>
      <c r="F419" s="114">
        <v>2020</v>
      </c>
      <c r="G419" s="114" t="s">
        <v>225</v>
      </c>
      <c r="H419" s="20">
        <v>43</v>
      </c>
      <c r="I419" s="20">
        <v>42</v>
      </c>
      <c r="J419" s="20">
        <v>210</v>
      </c>
      <c r="K419" s="20">
        <v>5</v>
      </c>
      <c r="L419" s="114" t="s">
        <v>50</v>
      </c>
    </row>
    <row r="420" spans="1:12" outlineLevel="2" x14ac:dyDescent="0.25">
      <c r="A420" s="114">
        <v>25592</v>
      </c>
      <c r="B420" s="117" t="s">
        <v>386</v>
      </c>
      <c r="C420" s="114" t="s">
        <v>119</v>
      </c>
      <c r="D420" s="114" t="s">
        <v>224</v>
      </c>
      <c r="E420" s="114" t="s">
        <v>334</v>
      </c>
      <c r="F420" s="114">
        <v>2020</v>
      </c>
      <c r="G420" s="114" t="s">
        <v>225</v>
      </c>
      <c r="H420" s="20">
        <v>26</v>
      </c>
      <c r="I420" s="20">
        <v>22</v>
      </c>
      <c r="J420" s="20">
        <v>110</v>
      </c>
      <c r="K420" s="20">
        <v>5</v>
      </c>
      <c r="L420" s="114" t="s">
        <v>50</v>
      </c>
    </row>
    <row r="421" spans="1:12" outlineLevel="2" x14ac:dyDescent="0.25">
      <c r="A421" s="114">
        <v>25592</v>
      </c>
      <c r="B421" s="117" t="s">
        <v>386</v>
      </c>
      <c r="C421" s="114" t="s">
        <v>119</v>
      </c>
      <c r="D421" s="114" t="s">
        <v>226</v>
      </c>
      <c r="E421" s="114" t="s">
        <v>335</v>
      </c>
      <c r="F421" s="114">
        <v>2020</v>
      </c>
      <c r="G421" s="114" t="s">
        <v>225</v>
      </c>
      <c r="H421" s="20">
        <v>24</v>
      </c>
      <c r="I421" s="20">
        <v>20</v>
      </c>
      <c r="J421" s="20">
        <v>98.095238095238102</v>
      </c>
      <c r="K421" s="20">
        <v>4.9047619047619104</v>
      </c>
      <c r="L421" s="114" t="s">
        <v>50</v>
      </c>
    </row>
    <row r="422" spans="1:12" outlineLevel="2" x14ac:dyDescent="0.25">
      <c r="A422" s="114">
        <v>25592</v>
      </c>
      <c r="B422" s="117" t="s">
        <v>386</v>
      </c>
      <c r="C422" s="114" t="s">
        <v>119</v>
      </c>
      <c r="D422" s="114" t="s">
        <v>227</v>
      </c>
      <c r="E422" s="114" t="s">
        <v>339</v>
      </c>
      <c r="F422" s="114">
        <v>2020</v>
      </c>
      <c r="G422" s="114" t="s">
        <v>225</v>
      </c>
      <c r="H422" s="20">
        <v>19</v>
      </c>
      <c r="I422" s="20">
        <v>17</v>
      </c>
      <c r="J422" s="20">
        <v>98</v>
      </c>
      <c r="K422" s="20">
        <v>5.7647058823529402</v>
      </c>
      <c r="L422" s="114" t="s">
        <v>50</v>
      </c>
    </row>
    <row r="423" spans="1:12" outlineLevel="2" x14ac:dyDescent="0.25">
      <c r="A423" s="114">
        <v>25592</v>
      </c>
      <c r="B423" s="117" t="s">
        <v>386</v>
      </c>
      <c r="C423" s="114" t="s">
        <v>119</v>
      </c>
      <c r="D423" s="114" t="s">
        <v>250</v>
      </c>
      <c r="E423" s="114" t="s">
        <v>251</v>
      </c>
      <c r="F423" s="114">
        <v>2020</v>
      </c>
      <c r="G423" s="114" t="s">
        <v>225</v>
      </c>
      <c r="H423" s="20">
        <v>9</v>
      </c>
      <c r="I423" s="20">
        <v>9</v>
      </c>
      <c r="J423" s="20">
        <v>7</v>
      </c>
      <c r="K423" s="20">
        <v>0.77777777777777801</v>
      </c>
      <c r="L423" s="114" t="s">
        <v>50</v>
      </c>
    </row>
    <row r="424" spans="1:12" outlineLevel="2" x14ac:dyDescent="0.25">
      <c r="A424" s="114">
        <v>25592</v>
      </c>
      <c r="B424" s="117" t="s">
        <v>386</v>
      </c>
      <c r="C424" s="114" t="s">
        <v>119</v>
      </c>
      <c r="D424" s="114" t="s">
        <v>256</v>
      </c>
      <c r="E424" s="114" t="s">
        <v>257</v>
      </c>
      <c r="F424" s="114">
        <v>2020</v>
      </c>
      <c r="G424" s="114" t="s">
        <v>225</v>
      </c>
      <c r="H424" s="20">
        <v>4</v>
      </c>
      <c r="I424" s="20">
        <v>1</v>
      </c>
      <c r="J424" s="20">
        <v>2</v>
      </c>
      <c r="K424" s="20">
        <v>2</v>
      </c>
      <c r="L424" s="114" t="s">
        <v>50</v>
      </c>
    </row>
    <row r="425" spans="1:12" outlineLevel="2" x14ac:dyDescent="0.25">
      <c r="A425" s="114">
        <v>25592</v>
      </c>
      <c r="B425" s="117" t="s">
        <v>386</v>
      </c>
      <c r="C425" s="114" t="s">
        <v>119</v>
      </c>
      <c r="D425" s="114" t="s">
        <v>26</v>
      </c>
      <c r="E425" s="114" t="s">
        <v>27</v>
      </c>
      <c r="F425" s="114">
        <v>2020</v>
      </c>
      <c r="G425" s="114" t="s">
        <v>3</v>
      </c>
      <c r="H425" s="20">
        <v>27</v>
      </c>
      <c r="I425" s="20">
        <v>24</v>
      </c>
      <c r="J425" s="20">
        <v>584</v>
      </c>
      <c r="K425" s="20">
        <v>24.3333333333333</v>
      </c>
      <c r="L425" s="114" t="s">
        <v>356</v>
      </c>
    </row>
    <row r="426" spans="1:12" outlineLevel="2" x14ac:dyDescent="0.25">
      <c r="A426" s="114">
        <v>25592</v>
      </c>
      <c r="B426" s="117" t="s">
        <v>386</v>
      </c>
      <c r="C426" s="114" t="s">
        <v>119</v>
      </c>
      <c r="D426" s="114" t="s">
        <v>26</v>
      </c>
      <c r="E426" s="114" t="s">
        <v>27</v>
      </c>
      <c r="F426" s="114">
        <v>2020</v>
      </c>
      <c r="G426" s="114" t="s">
        <v>11</v>
      </c>
      <c r="H426" s="20">
        <v>18</v>
      </c>
      <c r="I426" s="20">
        <v>18</v>
      </c>
      <c r="J426" s="20">
        <v>436</v>
      </c>
      <c r="K426" s="20">
        <v>24.2222222222222</v>
      </c>
      <c r="L426" s="114" t="s">
        <v>356</v>
      </c>
    </row>
    <row r="427" spans="1:12" outlineLevel="1" collapsed="1" x14ac:dyDescent="0.25">
      <c r="A427" s="124"/>
      <c r="B427" s="125"/>
      <c r="C427" s="126" t="s">
        <v>586</v>
      </c>
      <c r="D427" s="124"/>
      <c r="E427" s="124"/>
      <c r="F427" s="124"/>
      <c r="G427" s="124"/>
      <c r="H427" s="127">
        <f>SUBTOTAL(9,H413:H426)</f>
        <v>3440</v>
      </c>
      <c r="I427" s="127">
        <f>SUBTOTAL(9,I413:I426)</f>
        <v>3392</v>
      </c>
      <c r="J427" s="127">
        <f>SUBTOTAL(9,J413:J426)</f>
        <v>20043.919713619711</v>
      </c>
      <c r="K427" s="127"/>
      <c r="L427" s="124">
        <f>SUBTOTAL(9,L413:L426)</f>
        <v>0</v>
      </c>
    </row>
    <row r="428" spans="1:12" outlineLevel="2" x14ac:dyDescent="0.25">
      <c r="A428" s="112">
        <v>25658</v>
      </c>
      <c r="B428" s="116" t="s">
        <v>386</v>
      </c>
      <c r="C428" s="112" t="s">
        <v>208</v>
      </c>
      <c r="D428" s="112" t="s">
        <v>1</v>
      </c>
      <c r="E428" s="112" t="s">
        <v>2</v>
      </c>
      <c r="F428" s="112">
        <v>2020</v>
      </c>
      <c r="G428" s="112" t="s">
        <v>11</v>
      </c>
      <c r="H428" s="118">
        <v>6</v>
      </c>
      <c r="I428" s="118">
        <v>6</v>
      </c>
      <c r="J428" s="118">
        <v>9</v>
      </c>
      <c r="K428" s="118">
        <v>1.5</v>
      </c>
      <c r="L428" s="112" t="s">
        <v>4</v>
      </c>
    </row>
    <row r="429" spans="1:12" outlineLevel="2" x14ac:dyDescent="0.25">
      <c r="A429" s="114">
        <v>25658</v>
      </c>
      <c r="B429" s="117" t="s">
        <v>386</v>
      </c>
      <c r="C429" s="114" t="s">
        <v>208</v>
      </c>
      <c r="D429" s="114" t="s">
        <v>7</v>
      </c>
      <c r="E429" s="114" t="s">
        <v>8</v>
      </c>
      <c r="F429" s="114">
        <v>2020</v>
      </c>
      <c r="G429" s="114" t="s">
        <v>11</v>
      </c>
      <c r="H429" s="20">
        <v>4</v>
      </c>
      <c r="I429" s="20">
        <v>4</v>
      </c>
      <c r="J429" s="20">
        <v>4</v>
      </c>
      <c r="K429" s="20">
        <v>1</v>
      </c>
      <c r="L429" s="114" t="s">
        <v>4</v>
      </c>
    </row>
    <row r="430" spans="1:12" outlineLevel="2" x14ac:dyDescent="0.25">
      <c r="A430" s="114">
        <v>25658</v>
      </c>
      <c r="B430" s="117" t="s">
        <v>386</v>
      </c>
      <c r="C430" s="114" t="s">
        <v>208</v>
      </c>
      <c r="D430" s="114" t="s">
        <v>1</v>
      </c>
      <c r="E430" s="114" t="s">
        <v>2</v>
      </c>
      <c r="F430" s="114">
        <v>2020</v>
      </c>
      <c r="G430" s="114" t="s">
        <v>3</v>
      </c>
      <c r="H430" s="20">
        <v>4</v>
      </c>
      <c r="I430" s="20">
        <v>4</v>
      </c>
      <c r="J430" s="20">
        <v>6</v>
      </c>
      <c r="K430" s="20">
        <v>1.5</v>
      </c>
      <c r="L430" s="114" t="s">
        <v>4</v>
      </c>
    </row>
    <row r="431" spans="1:12" outlineLevel="2" x14ac:dyDescent="0.25">
      <c r="A431" s="114">
        <v>25658</v>
      </c>
      <c r="B431" s="117" t="s">
        <v>386</v>
      </c>
      <c r="C431" s="114" t="s">
        <v>208</v>
      </c>
      <c r="D431" s="114" t="s">
        <v>7</v>
      </c>
      <c r="E431" s="114" t="s">
        <v>8</v>
      </c>
      <c r="F431" s="114">
        <v>2020</v>
      </c>
      <c r="G431" s="114" t="s">
        <v>3</v>
      </c>
      <c r="H431" s="20">
        <v>2</v>
      </c>
      <c r="I431" s="20">
        <v>2</v>
      </c>
      <c r="J431" s="20">
        <v>2</v>
      </c>
      <c r="K431" s="20">
        <v>1</v>
      </c>
      <c r="L431" s="114" t="s">
        <v>4</v>
      </c>
    </row>
    <row r="432" spans="1:12" outlineLevel="2" x14ac:dyDescent="0.25">
      <c r="A432" s="114">
        <v>25658</v>
      </c>
      <c r="B432" s="117" t="s">
        <v>386</v>
      </c>
      <c r="C432" s="114" t="s">
        <v>208</v>
      </c>
      <c r="D432" s="114" t="s">
        <v>232</v>
      </c>
      <c r="E432" s="114" t="s">
        <v>233</v>
      </c>
      <c r="F432" s="114">
        <v>2020</v>
      </c>
      <c r="G432" s="114" t="s">
        <v>225</v>
      </c>
      <c r="H432" s="20">
        <v>552</v>
      </c>
      <c r="I432" s="20">
        <v>478</v>
      </c>
      <c r="J432" s="20">
        <v>549</v>
      </c>
      <c r="K432" s="20">
        <v>1.14853556485356</v>
      </c>
      <c r="L432" s="114" t="s">
        <v>50</v>
      </c>
    </row>
    <row r="433" spans="1:12" outlineLevel="2" x14ac:dyDescent="0.25">
      <c r="A433" s="114">
        <v>25658</v>
      </c>
      <c r="B433" s="117" t="s">
        <v>386</v>
      </c>
      <c r="C433" s="114" t="s">
        <v>208</v>
      </c>
      <c r="D433" s="114" t="s">
        <v>234</v>
      </c>
      <c r="E433" s="114" t="s">
        <v>235</v>
      </c>
      <c r="F433" s="114">
        <v>2020</v>
      </c>
      <c r="G433" s="114" t="s">
        <v>225</v>
      </c>
      <c r="H433" s="20">
        <v>173.5</v>
      </c>
      <c r="I433" s="20">
        <v>171.5</v>
      </c>
      <c r="J433" s="20">
        <v>1372</v>
      </c>
      <c r="K433" s="20">
        <v>8</v>
      </c>
      <c r="L433" s="114" t="s">
        <v>50</v>
      </c>
    </row>
    <row r="434" spans="1:12" outlineLevel="2" x14ac:dyDescent="0.25">
      <c r="A434" s="114">
        <v>25658</v>
      </c>
      <c r="B434" s="117" t="s">
        <v>386</v>
      </c>
      <c r="C434" s="114" t="s">
        <v>208</v>
      </c>
      <c r="D434" s="114" t="s">
        <v>255</v>
      </c>
      <c r="E434" s="114" t="s">
        <v>338</v>
      </c>
      <c r="F434" s="114">
        <v>2020</v>
      </c>
      <c r="G434" s="114" t="s">
        <v>225</v>
      </c>
      <c r="H434" s="20">
        <v>120</v>
      </c>
      <c r="I434" s="20">
        <v>116</v>
      </c>
      <c r="J434" s="20">
        <v>696</v>
      </c>
      <c r="K434" s="20">
        <v>6</v>
      </c>
      <c r="L434" s="114" t="s">
        <v>50</v>
      </c>
    </row>
    <row r="435" spans="1:12" outlineLevel="2" x14ac:dyDescent="0.25">
      <c r="A435" s="114">
        <v>25658</v>
      </c>
      <c r="B435" s="117" t="s">
        <v>386</v>
      </c>
      <c r="C435" s="114" t="s">
        <v>208</v>
      </c>
      <c r="D435" s="114" t="s">
        <v>224</v>
      </c>
      <c r="E435" s="114" t="s">
        <v>334</v>
      </c>
      <c r="F435" s="114">
        <v>2020</v>
      </c>
      <c r="G435" s="114" t="s">
        <v>225</v>
      </c>
      <c r="H435" s="20">
        <v>19.46</v>
      </c>
      <c r="I435" s="20">
        <v>19.46</v>
      </c>
      <c r="J435" s="20">
        <v>194.60000000000002</v>
      </c>
      <c r="K435" s="20">
        <v>10</v>
      </c>
      <c r="L435" s="114" t="s">
        <v>50</v>
      </c>
    </row>
    <row r="436" spans="1:12" outlineLevel="2" x14ac:dyDescent="0.25">
      <c r="A436" s="114">
        <v>25658</v>
      </c>
      <c r="B436" s="117" t="s">
        <v>386</v>
      </c>
      <c r="C436" s="114" t="s">
        <v>208</v>
      </c>
      <c r="D436" s="114" t="s">
        <v>224</v>
      </c>
      <c r="E436" s="114" t="s">
        <v>337</v>
      </c>
      <c r="F436" s="114">
        <v>2020</v>
      </c>
      <c r="G436" s="114" t="s">
        <v>225</v>
      </c>
      <c r="H436" s="20">
        <v>7.54</v>
      </c>
      <c r="I436" s="20">
        <v>0</v>
      </c>
      <c r="J436" s="20">
        <v>0</v>
      </c>
      <c r="K436" s="20">
        <v>0</v>
      </c>
      <c r="L436" s="114" t="s">
        <v>50</v>
      </c>
    </row>
    <row r="437" spans="1:12" outlineLevel="2" x14ac:dyDescent="0.25">
      <c r="A437" s="114">
        <v>25658</v>
      </c>
      <c r="B437" s="117" t="s">
        <v>386</v>
      </c>
      <c r="C437" s="114" t="s">
        <v>208</v>
      </c>
      <c r="D437" s="114" t="s">
        <v>240</v>
      </c>
      <c r="E437" s="114" t="s">
        <v>241</v>
      </c>
      <c r="F437" s="114">
        <v>2020</v>
      </c>
      <c r="G437" s="114" t="s">
        <v>225</v>
      </c>
      <c r="H437" s="20">
        <v>5</v>
      </c>
      <c r="I437" s="20">
        <v>5</v>
      </c>
      <c r="J437" s="20">
        <v>20</v>
      </c>
      <c r="K437" s="20">
        <v>4</v>
      </c>
      <c r="L437" s="114" t="s">
        <v>50</v>
      </c>
    </row>
    <row r="438" spans="1:12" outlineLevel="2" x14ac:dyDescent="0.25">
      <c r="A438" s="114">
        <v>25658</v>
      </c>
      <c r="B438" s="117" t="s">
        <v>386</v>
      </c>
      <c r="C438" s="114" t="s">
        <v>208</v>
      </c>
      <c r="D438" s="114" t="s">
        <v>26</v>
      </c>
      <c r="E438" s="114" t="s">
        <v>27</v>
      </c>
      <c r="F438" s="114">
        <v>2020</v>
      </c>
      <c r="G438" s="114" t="s">
        <v>3</v>
      </c>
      <c r="H438" s="20">
        <v>3</v>
      </c>
      <c r="I438" s="20">
        <v>3</v>
      </c>
      <c r="J438" s="20">
        <v>45</v>
      </c>
      <c r="K438" s="20">
        <v>15</v>
      </c>
      <c r="L438" s="114" t="s">
        <v>356</v>
      </c>
    </row>
    <row r="439" spans="1:12" outlineLevel="2" x14ac:dyDescent="0.25">
      <c r="A439" s="114">
        <v>25658</v>
      </c>
      <c r="B439" s="117" t="s">
        <v>386</v>
      </c>
      <c r="C439" s="114" t="s">
        <v>208</v>
      </c>
      <c r="D439" s="114" t="s">
        <v>26</v>
      </c>
      <c r="E439" s="114" t="s">
        <v>27</v>
      </c>
      <c r="F439" s="114">
        <v>2020</v>
      </c>
      <c r="G439" s="114" t="s">
        <v>11</v>
      </c>
      <c r="H439" s="20">
        <v>3</v>
      </c>
      <c r="I439" s="20">
        <v>3</v>
      </c>
      <c r="J439" s="20">
        <v>45</v>
      </c>
      <c r="K439" s="20">
        <v>15</v>
      </c>
      <c r="L439" s="114" t="s">
        <v>356</v>
      </c>
    </row>
    <row r="440" spans="1:12" outlineLevel="1" x14ac:dyDescent="0.25">
      <c r="A440" s="124"/>
      <c r="B440" s="125"/>
      <c r="C440" s="126" t="s">
        <v>587</v>
      </c>
      <c r="D440" s="124"/>
      <c r="E440" s="124"/>
      <c r="F440" s="124"/>
      <c r="G440" s="124"/>
      <c r="H440" s="127">
        <f>SUBTOTAL(9,H428:H439)</f>
        <v>899.5</v>
      </c>
      <c r="I440" s="127">
        <f>SUBTOTAL(9,I428:I439)</f>
        <v>811.96</v>
      </c>
      <c r="J440" s="127">
        <f>SUBTOTAL(9,J428:J439)</f>
        <v>2942.6</v>
      </c>
      <c r="K440" s="127"/>
      <c r="L440" s="124">
        <f>SUBTOTAL(9,L428:L439)</f>
        <v>0</v>
      </c>
    </row>
    <row r="441" spans="1:12" outlineLevel="2" x14ac:dyDescent="0.25">
      <c r="A441" s="112">
        <v>25718</v>
      </c>
      <c r="B441" s="116" t="s">
        <v>386</v>
      </c>
      <c r="C441" s="112" t="s">
        <v>209</v>
      </c>
      <c r="D441" s="112" t="s">
        <v>22</v>
      </c>
      <c r="E441" s="112" t="s">
        <v>32</v>
      </c>
      <c r="F441" s="112">
        <v>2020</v>
      </c>
      <c r="G441" s="112" t="s">
        <v>3</v>
      </c>
      <c r="H441" s="118">
        <v>16</v>
      </c>
      <c r="I441" s="118">
        <v>13</v>
      </c>
      <c r="J441" s="118">
        <v>208</v>
      </c>
      <c r="K441" s="118">
        <v>16</v>
      </c>
      <c r="L441" s="112" t="s">
        <v>4</v>
      </c>
    </row>
    <row r="442" spans="1:12" outlineLevel="2" x14ac:dyDescent="0.25">
      <c r="A442" s="114">
        <v>25718</v>
      </c>
      <c r="B442" s="117" t="s">
        <v>386</v>
      </c>
      <c r="C442" s="114" t="s">
        <v>209</v>
      </c>
      <c r="D442" s="114" t="s">
        <v>22</v>
      </c>
      <c r="E442" s="114" t="s">
        <v>32</v>
      </c>
      <c r="F442" s="114">
        <v>2020</v>
      </c>
      <c r="G442" s="114" t="s">
        <v>11</v>
      </c>
      <c r="H442" s="20">
        <v>16</v>
      </c>
      <c r="I442" s="20">
        <v>13</v>
      </c>
      <c r="J442" s="20">
        <v>208</v>
      </c>
      <c r="K442" s="20">
        <v>16</v>
      </c>
      <c r="L442" s="114" t="s">
        <v>4</v>
      </c>
    </row>
    <row r="443" spans="1:12" outlineLevel="2" x14ac:dyDescent="0.25">
      <c r="A443" s="114">
        <v>25718</v>
      </c>
      <c r="B443" s="117" t="s">
        <v>386</v>
      </c>
      <c r="C443" s="114" t="s">
        <v>209</v>
      </c>
      <c r="D443" s="114" t="s">
        <v>1</v>
      </c>
      <c r="E443" s="114" t="s">
        <v>2</v>
      </c>
      <c r="F443" s="114">
        <v>2020</v>
      </c>
      <c r="G443" s="114" t="s">
        <v>3</v>
      </c>
      <c r="H443" s="20">
        <v>7</v>
      </c>
      <c r="I443" s="20">
        <v>6</v>
      </c>
      <c r="J443" s="20">
        <v>9</v>
      </c>
      <c r="K443" s="20">
        <v>1.5</v>
      </c>
      <c r="L443" s="114" t="s">
        <v>4</v>
      </c>
    </row>
    <row r="444" spans="1:12" outlineLevel="2" x14ac:dyDescent="0.25">
      <c r="A444" s="114">
        <v>25718</v>
      </c>
      <c r="B444" s="117" t="s">
        <v>386</v>
      </c>
      <c r="C444" s="114" t="s">
        <v>209</v>
      </c>
      <c r="D444" s="114" t="s">
        <v>1</v>
      </c>
      <c r="E444" s="114" t="s">
        <v>2</v>
      </c>
      <c r="F444" s="114">
        <v>2020</v>
      </c>
      <c r="G444" s="114" t="s">
        <v>11</v>
      </c>
      <c r="H444" s="20">
        <v>7</v>
      </c>
      <c r="I444" s="20">
        <v>6</v>
      </c>
      <c r="J444" s="20">
        <v>9</v>
      </c>
      <c r="K444" s="20">
        <v>1.5</v>
      </c>
      <c r="L444" s="114" t="s">
        <v>4</v>
      </c>
    </row>
    <row r="445" spans="1:12" outlineLevel="2" x14ac:dyDescent="0.25">
      <c r="A445" s="114">
        <v>25718</v>
      </c>
      <c r="B445" s="117" t="s">
        <v>386</v>
      </c>
      <c r="C445" s="114" t="s">
        <v>209</v>
      </c>
      <c r="D445" s="114" t="s">
        <v>7</v>
      </c>
      <c r="E445" s="114" t="s">
        <v>8</v>
      </c>
      <c r="F445" s="114">
        <v>2020</v>
      </c>
      <c r="G445" s="114" t="s">
        <v>11</v>
      </c>
      <c r="H445" s="20">
        <v>6</v>
      </c>
      <c r="I445" s="20">
        <v>5</v>
      </c>
      <c r="J445" s="20">
        <v>4.8951048951048959</v>
      </c>
      <c r="K445" s="20">
        <v>0.97902097902097895</v>
      </c>
      <c r="L445" s="114" t="s">
        <v>4</v>
      </c>
    </row>
    <row r="446" spans="1:12" outlineLevel="2" x14ac:dyDescent="0.25">
      <c r="A446" s="114">
        <v>25718</v>
      </c>
      <c r="B446" s="117" t="s">
        <v>386</v>
      </c>
      <c r="C446" s="114" t="s">
        <v>209</v>
      </c>
      <c r="D446" s="114" t="s">
        <v>44</v>
      </c>
      <c r="E446" s="114" t="s">
        <v>45</v>
      </c>
      <c r="F446" s="114">
        <v>2020</v>
      </c>
      <c r="G446" s="114" t="s">
        <v>3</v>
      </c>
      <c r="H446" s="20">
        <v>6</v>
      </c>
      <c r="I446" s="20">
        <v>5</v>
      </c>
      <c r="J446" s="20">
        <v>7</v>
      </c>
      <c r="K446" s="20">
        <v>1.4</v>
      </c>
      <c r="L446" s="114" t="s">
        <v>4</v>
      </c>
    </row>
    <row r="447" spans="1:12" outlineLevel="2" x14ac:dyDescent="0.25">
      <c r="A447" s="114">
        <v>25718</v>
      </c>
      <c r="B447" s="117" t="s">
        <v>386</v>
      </c>
      <c r="C447" s="114" t="s">
        <v>209</v>
      </c>
      <c r="D447" s="114" t="s">
        <v>44</v>
      </c>
      <c r="E447" s="114" t="s">
        <v>45</v>
      </c>
      <c r="F447" s="114">
        <v>2020</v>
      </c>
      <c r="G447" s="114" t="s">
        <v>11</v>
      </c>
      <c r="H447" s="20">
        <v>6</v>
      </c>
      <c r="I447" s="20">
        <v>5</v>
      </c>
      <c r="J447" s="20">
        <v>35</v>
      </c>
      <c r="K447" s="20">
        <v>7</v>
      </c>
      <c r="L447" s="114" t="s">
        <v>4</v>
      </c>
    </row>
    <row r="448" spans="1:12" outlineLevel="2" x14ac:dyDescent="0.25">
      <c r="A448" s="114">
        <v>25718</v>
      </c>
      <c r="B448" s="117" t="s">
        <v>386</v>
      </c>
      <c r="C448" s="114" t="s">
        <v>209</v>
      </c>
      <c r="D448" s="114" t="s">
        <v>7</v>
      </c>
      <c r="E448" s="114" t="s">
        <v>8</v>
      </c>
      <c r="F448" s="114">
        <v>2020</v>
      </c>
      <c r="G448" s="114" t="s">
        <v>3</v>
      </c>
      <c r="H448" s="20">
        <v>5</v>
      </c>
      <c r="I448" s="20">
        <v>4</v>
      </c>
      <c r="J448" s="20">
        <v>3.6363636363636367</v>
      </c>
      <c r="K448" s="20">
        <v>0.90909090909090895</v>
      </c>
      <c r="L448" s="114" t="s">
        <v>4</v>
      </c>
    </row>
    <row r="449" spans="1:12" outlineLevel="2" x14ac:dyDescent="0.25">
      <c r="A449" s="114">
        <v>25718</v>
      </c>
      <c r="B449" s="117" t="s">
        <v>386</v>
      </c>
      <c r="C449" s="114" t="s">
        <v>209</v>
      </c>
      <c r="D449" s="114" t="s">
        <v>234</v>
      </c>
      <c r="E449" s="114" t="s">
        <v>235</v>
      </c>
      <c r="F449" s="114">
        <v>2020</v>
      </c>
      <c r="G449" s="114" t="s">
        <v>225</v>
      </c>
      <c r="H449" s="20">
        <v>802</v>
      </c>
      <c r="I449" s="20">
        <v>802</v>
      </c>
      <c r="J449" s="20">
        <v>8020</v>
      </c>
      <c r="K449" s="20">
        <v>10</v>
      </c>
      <c r="L449" s="114" t="s">
        <v>50</v>
      </c>
    </row>
    <row r="450" spans="1:12" outlineLevel="2" x14ac:dyDescent="0.25">
      <c r="A450" s="114">
        <v>25718</v>
      </c>
      <c r="B450" s="117" t="s">
        <v>386</v>
      </c>
      <c r="C450" s="114" t="s">
        <v>209</v>
      </c>
      <c r="D450" s="114" t="s">
        <v>232</v>
      </c>
      <c r="E450" s="114" t="s">
        <v>233</v>
      </c>
      <c r="F450" s="114">
        <v>2020</v>
      </c>
      <c r="G450" s="114" t="s">
        <v>225</v>
      </c>
      <c r="H450" s="20">
        <v>798</v>
      </c>
      <c r="I450" s="20">
        <v>646</v>
      </c>
      <c r="J450" s="20">
        <v>760</v>
      </c>
      <c r="K450" s="20">
        <v>1.1764705882352899</v>
      </c>
      <c r="L450" s="114" t="s">
        <v>50</v>
      </c>
    </row>
    <row r="451" spans="1:12" outlineLevel="2" x14ac:dyDescent="0.25">
      <c r="A451" s="114">
        <v>25718</v>
      </c>
      <c r="B451" s="117" t="s">
        <v>386</v>
      </c>
      <c r="C451" s="114" t="s">
        <v>209</v>
      </c>
      <c r="D451" s="114" t="s">
        <v>240</v>
      </c>
      <c r="E451" s="114" t="s">
        <v>241</v>
      </c>
      <c r="F451" s="114">
        <v>2020</v>
      </c>
      <c r="G451" s="114" t="s">
        <v>225</v>
      </c>
      <c r="H451" s="20">
        <v>403</v>
      </c>
      <c r="I451" s="20">
        <v>400</v>
      </c>
      <c r="J451" s="20">
        <v>2000</v>
      </c>
      <c r="K451" s="20">
        <v>5</v>
      </c>
      <c r="L451" s="114" t="s">
        <v>50</v>
      </c>
    </row>
    <row r="452" spans="1:12" outlineLevel="2" x14ac:dyDescent="0.25">
      <c r="A452" s="114">
        <v>25718</v>
      </c>
      <c r="B452" s="117" t="s">
        <v>386</v>
      </c>
      <c r="C452" s="114" t="s">
        <v>209</v>
      </c>
      <c r="D452" s="114" t="s">
        <v>227</v>
      </c>
      <c r="E452" s="114" t="s">
        <v>339</v>
      </c>
      <c r="F452" s="114">
        <v>2020</v>
      </c>
      <c r="G452" s="114" t="s">
        <v>225</v>
      </c>
      <c r="H452" s="20">
        <v>291</v>
      </c>
      <c r="I452" s="20">
        <v>265</v>
      </c>
      <c r="J452" s="20">
        <v>2910</v>
      </c>
      <c r="K452" s="20">
        <v>10</v>
      </c>
      <c r="L452" s="114" t="s">
        <v>50</v>
      </c>
    </row>
    <row r="453" spans="1:12" outlineLevel="2" x14ac:dyDescent="0.25">
      <c r="A453" s="114">
        <v>25718</v>
      </c>
      <c r="B453" s="117" t="s">
        <v>386</v>
      </c>
      <c r="C453" s="114" t="s">
        <v>209</v>
      </c>
      <c r="D453" s="114" t="s">
        <v>250</v>
      </c>
      <c r="E453" s="114" t="s">
        <v>251</v>
      </c>
      <c r="F453" s="114">
        <v>2020</v>
      </c>
      <c r="G453" s="114" t="s">
        <v>225</v>
      </c>
      <c r="H453" s="20">
        <v>78</v>
      </c>
      <c r="I453" s="20">
        <v>75</v>
      </c>
      <c r="J453" s="20">
        <v>26.599999999999998</v>
      </c>
      <c r="K453" s="20">
        <v>0.35</v>
      </c>
      <c r="L453" s="114" t="s">
        <v>50</v>
      </c>
    </row>
    <row r="454" spans="1:12" outlineLevel="2" x14ac:dyDescent="0.25">
      <c r="A454" s="114">
        <v>25718</v>
      </c>
      <c r="B454" s="117" t="s">
        <v>386</v>
      </c>
      <c r="C454" s="114" t="s">
        <v>209</v>
      </c>
      <c r="D454" s="114" t="s">
        <v>224</v>
      </c>
      <c r="E454" s="114" t="s">
        <v>334</v>
      </c>
      <c r="F454" s="114">
        <v>2020</v>
      </c>
      <c r="G454" s="114" t="s">
        <v>225</v>
      </c>
      <c r="H454" s="20">
        <v>64</v>
      </c>
      <c r="I454" s="20">
        <v>59</v>
      </c>
      <c r="J454" s="20">
        <v>649</v>
      </c>
      <c r="K454" s="20">
        <v>11</v>
      </c>
      <c r="L454" s="114" t="s">
        <v>50</v>
      </c>
    </row>
    <row r="455" spans="1:12" outlineLevel="2" x14ac:dyDescent="0.25">
      <c r="A455" s="114">
        <v>25718</v>
      </c>
      <c r="B455" s="117" t="s">
        <v>386</v>
      </c>
      <c r="C455" s="114" t="s">
        <v>209</v>
      </c>
      <c r="D455" s="114" t="s">
        <v>256</v>
      </c>
      <c r="E455" s="114" t="s">
        <v>257</v>
      </c>
      <c r="F455" s="114">
        <v>2020</v>
      </c>
      <c r="G455" s="114" t="s">
        <v>225</v>
      </c>
      <c r="H455" s="20">
        <v>32</v>
      </c>
      <c r="I455" s="20">
        <v>25</v>
      </c>
      <c r="J455" s="20">
        <v>210</v>
      </c>
      <c r="K455" s="20">
        <v>7</v>
      </c>
      <c r="L455" s="114" t="s">
        <v>50</v>
      </c>
    </row>
    <row r="456" spans="1:12" outlineLevel="2" x14ac:dyDescent="0.25">
      <c r="A456" s="114">
        <v>25718</v>
      </c>
      <c r="B456" s="117" t="s">
        <v>386</v>
      </c>
      <c r="C456" s="114" t="s">
        <v>209</v>
      </c>
      <c r="D456" s="114" t="s">
        <v>26</v>
      </c>
      <c r="E456" s="114" t="s">
        <v>27</v>
      </c>
      <c r="F456" s="114">
        <v>2020</v>
      </c>
      <c r="G456" s="114" t="s">
        <v>3</v>
      </c>
      <c r="H456" s="20">
        <v>20</v>
      </c>
      <c r="I456" s="20">
        <v>10</v>
      </c>
      <c r="J456" s="20">
        <v>100</v>
      </c>
      <c r="K456" s="20">
        <v>10</v>
      </c>
      <c r="L456" s="114" t="s">
        <v>356</v>
      </c>
    </row>
    <row r="457" spans="1:12" outlineLevel="2" x14ac:dyDescent="0.25">
      <c r="A457" s="114">
        <v>25718</v>
      </c>
      <c r="B457" s="117" t="s">
        <v>386</v>
      </c>
      <c r="C457" s="114" t="s">
        <v>209</v>
      </c>
      <c r="D457" s="114" t="s">
        <v>26</v>
      </c>
      <c r="E457" s="114" t="s">
        <v>27</v>
      </c>
      <c r="F457" s="114">
        <v>2020</v>
      </c>
      <c r="G457" s="114" t="s">
        <v>11</v>
      </c>
      <c r="H457" s="20">
        <v>5</v>
      </c>
      <c r="I457" s="20">
        <v>4</v>
      </c>
      <c r="J457" s="20">
        <v>40</v>
      </c>
      <c r="K457" s="20">
        <v>10</v>
      </c>
      <c r="L457" s="114" t="s">
        <v>356</v>
      </c>
    </row>
    <row r="458" spans="1:12" outlineLevel="1" x14ac:dyDescent="0.25">
      <c r="A458" s="124"/>
      <c r="B458" s="125"/>
      <c r="C458" s="126" t="s">
        <v>588</v>
      </c>
      <c r="D458" s="124"/>
      <c r="E458" s="124"/>
      <c r="F458" s="124"/>
      <c r="G458" s="124"/>
      <c r="H458" s="127">
        <f>SUBTOTAL(9,H441:H457)</f>
        <v>2562</v>
      </c>
      <c r="I458" s="127">
        <f>SUBTOTAL(9,I441:I457)</f>
        <v>2343</v>
      </c>
      <c r="J458" s="127">
        <f>SUBTOTAL(9,J441:J457)</f>
        <v>15200.131468531468</v>
      </c>
      <c r="K458" s="127"/>
      <c r="L458" s="124">
        <f>SUBTOTAL(9,L441:L457)</f>
        <v>0</v>
      </c>
    </row>
    <row r="459" spans="1:12" outlineLevel="2" x14ac:dyDescent="0.25">
      <c r="A459" s="112">
        <v>25777</v>
      </c>
      <c r="B459" s="116" t="s">
        <v>386</v>
      </c>
      <c r="C459" s="112" t="s">
        <v>211</v>
      </c>
      <c r="D459" s="112" t="s">
        <v>1</v>
      </c>
      <c r="E459" s="112" t="s">
        <v>2</v>
      </c>
      <c r="F459" s="112">
        <v>2020</v>
      </c>
      <c r="G459" s="112" t="s">
        <v>3</v>
      </c>
      <c r="H459" s="118">
        <v>26</v>
      </c>
      <c r="I459" s="118">
        <v>21</v>
      </c>
      <c r="J459" s="118">
        <v>28.245762711864408</v>
      </c>
      <c r="K459" s="118">
        <v>1.3450363196125901</v>
      </c>
      <c r="L459" s="112" t="s">
        <v>4</v>
      </c>
    </row>
    <row r="460" spans="1:12" outlineLevel="2" x14ac:dyDescent="0.25">
      <c r="A460" s="114">
        <v>25777</v>
      </c>
      <c r="B460" s="117" t="s">
        <v>386</v>
      </c>
      <c r="C460" s="114" t="s">
        <v>211</v>
      </c>
      <c r="D460" s="114" t="s">
        <v>7</v>
      </c>
      <c r="E460" s="114" t="s">
        <v>8</v>
      </c>
      <c r="F460" s="114">
        <v>2020</v>
      </c>
      <c r="G460" s="114" t="s">
        <v>3</v>
      </c>
      <c r="H460" s="20">
        <v>22</v>
      </c>
      <c r="I460" s="20">
        <v>20</v>
      </c>
      <c r="J460" s="20">
        <v>102.09790209790211</v>
      </c>
      <c r="K460" s="20">
        <v>5.1048951048951103</v>
      </c>
      <c r="L460" s="114" t="s">
        <v>4</v>
      </c>
    </row>
    <row r="461" spans="1:12" outlineLevel="2" x14ac:dyDescent="0.25">
      <c r="A461" s="114">
        <v>25777</v>
      </c>
      <c r="B461" s="117" t="s">
        <v>386</v>
      </c>
      <c r="C461" s="114" t="s">
        <v>211</v>
      </c>
      <c r="D461" s="114" t="s">
        <v>44</v>
      </c>
      <c r="E461" s="114" t="s">
        <v>45</v>
      </c>
      <c r="F461" s="114">
        <v>2020</v>
      </c>
      <c r="G461" s="114" t="s">
        <v>3</v>
      </c>
      <c r="H461" s="20">
        <v>7</v>
      </c>
      <c r="I461" s="20">
        <v>4</v>
      </c>
      <c r="J461" s="20">
        <v>23</v>
      </c>
      <c r="K461" s="20">
        <v>5.75</v>
      </c>
      <c r="L461" s="114" t="s">
        <v>4</v>
      </c>
    </row>
    <row r="462" spans="1:12" outlineLevel="2" x14ac:dyDescent="0.25">
      <c r="A462" s="114">
        <v>25777</v>
      </c>
      <c r="B462" s="117" t="s">
        <v>386</v>
      </c>
      <c r="C462" s="114" t="s">
        <v>211</v>
      </c>
      <c r="D462" s="114" t="s">
        <v>22</v>
      </c>
      <c r="E462" s="114" t="s">
        <v>32</v>
      </c>
      <c r="F462" s="114">
        <v>2020</v>
      </c>
      <c r="G462" s="114" t="s">
        <v>3</v>
      </c>
      <c r="H462" s="20">
        <v>7</v>
      </c>
      <c r="I462" s="20">
        <v>6</v>
      </c>
      <c r="J462" s="20">
        <v>498</v>
      </c>
      <c r="K462" s="20">
        <v>83</v>
      </c>
      <c r="L462" s="114" t="s">
        <v>4</v>
      </c>
    </row>
    <row r="463" spans="1:12" outlineLevel="2" x14ac:dyDescent="0.25">
      <c r="A463" s="114">
        <v>25777</v>
      </c>
      <c r="B463" s="117" t="s">
        <v>386</v>
      </c>
      <c r="C463" s="114" t="s">
        <v>211</v>
      </c>
      <c r="D463" s="114" t="s">
        <v>93</v>
      </c>
      <c r="E463" s="114" t="s">
        <v>94</v>
      </c>
      <c r="F463" s="114">
        <v>2020</v>
      </c>
      <c r="G463" s="114" t="s">
        <v>3</v>
      </c>
      <c r="H463" s="20">
        <v>3</v>
      </c>
      <c r="I463" s="20">
        <v>2</v>
      </c>
      <c r="J463" s="20">
        <v>20</v>
      </c>
      <c r="K463" s="20">
        <v>10</v>
      </c>
      <c r="L463" s="114" t="s">
        <v>4</v>
      </c>
    </row>
    <row r="464" spans="1:12" outlineLevel="2" x14ac:dyDescent="0.25">
      <c r="A464" s="114">
        <v>25777</v>
      </c>
      <c r="B464" s="117" t="s">
        <v>386</v>
      </c>
      <c r="C464" s="114" t="s">
        <v>211</v>
      </c>
      <c r="D464" s="114" t="s">
        <v>7</v>
      </c>
      <c r="E464" s="114" t="s">
        <v>8</v>
      </c>
      <c r="F464" s="114">
        <v>2020</v>
      </c>
      <c r="G464" s="114" t="s">
        <v>11</v>
      </c>
      <c r="H464" s="20">
        <v>2</v>
      </c>
      <c r="I464" s="20">
        <v>1</v>
      </c>
      <c r="J464" s="20">
        <v>0.69930069930069938</v>
      </c>
      <c r="K464" s="20">
        <v>0.69930069930069905</v>
      </c>
      <c r="L464" s="114" t="s">
        <v>4</v>
      </c>
    </row>
    <row r="465" spans="1:12" outlineLevel="2" x14ac:dyDescent="0.25">
      <c r="A465" s="114">
        <v>25777</v>
      </c>
      <c r="B465" s="117" t="s">
        <v>386</v>
      </c>
      <c r="C465" s="114" t="s">
        <v>211</v>
      </c>
      <c r="D465" s="114" t="s">
        <v>44</v>
      </c>
      <c r="E465" s="114" t="s">
        <v>45</v>
      </c>
      <c r="F465" s="114">
        <v>2020</v>
      </c>
      <c r="G465" s="114" t="s">
        <v>11</v>
      </c>
      <c r="H465" s="20">
        <v>2</v>
      </c>
      <c r="I465" s="20">
        <v>2</v>
      </c>
      <c r="J465" s="20">
        <v>1</v>
      </c>
      <c r="K465" s="20">
        <v>0.5</v>
      </c>
      <c r="L465" s="114" t="s">
        <v>4</v>
      </c>
    </row>
    <row r="466" spans="1:12" outlineLevel="2" x14ac:dyDescent="0.25">
      <c r="A466" s="114">
        <v>25777</v>
      </c>
      <c r="B466" s="117" t="s">
        <v>386</v>
      </c>
      <c r="C466" s="114" t="s">
        <v>211</v>
      </c>
      <c r="D466" s="114" t="s">
        <v>1</v>
      </c>
      <c r="E466" s="114" t="s">
        <v>2</v>
      </c>
      <c r="F466" s="114">
        <v>2020</v>
      </c>
      <c r="G466" s="114" t="s">
        <v>11</v>
      </c>
      <c r="H466" s="20">
        <v>2</v>
      </c>
      <c r="I466" s="20">
        <v>1</v>
      </c>
      <c r="J466" s="20">
        <v>1</v>
      </c>
      <c r="K466" s="20">
        <v>1</v>
      </c>
      <c r="L466" s="114" t="s">
        <v>4</v>
      </c>
    </row>
    <row r="467" spans="1:12" outlineLevel="2" x14ac:dyDescent="0.25">
      <c r="A467" s="114">
        <v>25777</v>
      </c>
      <c r="B467" s="117" t="s">
        <v>386</v>
      </c>
      <c r="C467" s="114" t="s">
        <v>211</v>
      </c>
      <c r="D467" s="114" t="s">
        <v>22</v>
      </c>
      <c r="E467" s="114" t="s">
        <v>32</v>
      </c>
      <c r="F467" s="114">
        <v>2020</v>
      </c>
      <c r="G467" s="114" t="s">
        <v>11</v>
      </c>
      <c r="H467" s="20">
        <v>1</v>
      </c>
      <c r="I467" s="20">
        <v>1</v>
      </c>
      <c r="J467" s="20">
        <v>2</v>
      </c>
      <c r="K467" s="20">
        <v>2</v>
      </c>
      <c r="L467" s="114" t="s">
        <v>4</v>
      </c>
    </row>
    <row r="468" spans="1:12" outlineLevel="2" x14ac:dyDescent="0.25">
      <c r="A468" s="114">
        <v>25777</v>
      </c>
      <c r="B468" s="117" t="s">
        <v>386</v>
      </c>
      <c r="C468" s="114" t="s">
        <v>211</v>
      </c>
      <c r="D468" s="114" t="s">
        <v>232</v>
      </c>
      <c r="E468" s="114" t="s">
        <v>233</v>
      </c>
      <c r="F468" s="114">
        <v>2020</v>
      </c>
      <c r="G468" s="114" t="s">
        <v>225</v>
      </c>
      <c r="H468" s="20">
        <v>851</v>
      </c>
      <c r="I468" s="20">
        <v>729</v>
      </c>
      <c r="J468" s="20">
        <v>840</v>
      </c>
      <c r="K468" s="20">
        <v>1.1522633744855999</v>
      </c>
      <c r="L468" s="114" t="s">
        <v>50</v>
      </c>
    </row>
    <row r="469" spans="1:12" outlineLevel="2" x14ac:dyDescent="0.25">
      <c r="A469" s="114">
        <v>25777</v>
      </c>
      <c r="B469" s="117" t="s">
        <v>386</v>
      </c>
      <c r="C469" s="114" t="s">
        <v>211</v>
      </c>
      <c r="D469" s="114" t="s">
        <v>234</v>
      </c>
      <c r="E469" s="114" t="s">
        <v>235</v>
      </c>
      <c r="F469" s="114">
        <v>2020</v>
      </c>
      <c r="G469" s="114" t="s">
        <v>225</v>
      </c>
      <c r="H469" s="20">
        <v>236</v>
      </c>
      <c r="I469" s="20">
        <v>196</v>
      </c>
      <c r="J469" s="20">
        <v>902.63157894736798</v>
      </c>
      <c r="K469" s="20">
        <v>4.6052631578947398</v>
      </c>
      <c r="L469" s="114" t="s">
        <v>50</v>
      </c>
    </row>
    <row r="470" spans="1:12" outlineLevel="2" x14ac:dyDescent="0.25">
      <c r="A470" s="114">
        <v>25777</v>
      </c>
      <c r="B470" s="117" t="s">
        <v>386</v>
      </c>
      <c r="C470" s="114" t="s">
        <v>211</v>
      </c>
      <c r="D470" s="114" t="s">
        <v>240</v>
      </c>
      <c r="E470" s="114" t="s">
        <v>241</v>
      </c>
      <c r="F470" s="114">
        <v>2020</v>
      </c>
      <c r="G470" s="114" t="s">
        <v>225</v>
      </c>
      <c r="H470" s="20">
        <v>206.5</v>
      </c>
      <c r="I470" s="20">
        <v>196.5</v>
      </c>
      <c r="J470" s="20">
        <v>755</v>
      </c>
      <c r="K470" s="20">
        <v>3.8422391857506399</v>
      </c>
      <c r="L470" s="114" t="s">
        <v>50</v>
      </c>
    </row>
    <row r="471" spans="1:12" outlineLevel="2" x14ac:dyDescent="0.25">
      <c r="A471" s="114">
        <v>25777</v>
      </c>
      <c r="B471" s="117" t="s">
        <v>386</v>
      </c>
      <c r="C471" s="114" t="s">
        <v>211</v>
      </c>
      <c r="D471" s="114" t="s">
        <v>227</v>
      </c>
      <c r="E471" s="114" t="s">
        <v>339</v>
      </c>
      <c r="F471" s="114">
        <v>2020</v>
      </c>
      <c r="G471" s="114" t="s">
        <v>225</v>
      </c>
      <c r="H471" s="20">
        <v>108</v>
      </c>
      <c r="I471" s="20">
        <v>93</v>
      </c>
      <c r="J471" s="20">
        <v>537</v>
      </c>
      <c r="K471" s="20">
        <v>5.7741935483870996</v>
      </c>
      <c r="L471" s="114" t="s">
        <v>50</v>
      </c>
    </row>
    <row r="472" spans="1:12" outlineLevel="2" x14ac:dyDescent="0.25">
      <c r="A472" s="114">
        <v>25777</v>
      </c>
      <c r="B472" s="117" t="s">
        <v>386</v>
      </c>
      <c r="C472" s="114" t="s">
        <v>211</v>
      </c>
      <c r="D472" s="114" t="s">
        <v>224</v>
      </c>
      <c r="E472" s="114" t="s">
        <v>334</v>
      </c>
      <c r="F472" s="114">
        <v>2020</v>
      </c>
      <c r="G472" s="114" t="s">
        <v>225</v>
      </c>
      <c r="H472" s="20">
        <v>48.5</v>
      </c>
      <c r="I472" s="20">
        <v>30.5</v>
      </c>
      <c r="J472" s="20">
        <v>183</v>
      </c>
      <c r="K472" s="20">
        <v>6</v>
      </c>
      <c r="L472" s="114" t="s">
        <v>50</v>
      </c>
    </row>
    <row r="473" spans="1:12" outlineLevel="2" x14ac:dyDescent="0.25">
      <c r="A473" s="114">
        <v>25777</v>
      </c>
      <c r="B473" s="117" t="s">
        <v>386</v>
      </c>
      <c r="C473" s="114" t="s">
        <v>211</v>
      </c>
      <c r="D473" s="114" t="s">
        <v>46</v>
      </c>
      <c r="E473" s="114" t="s">
        <v>47</v>
      </c>
      <c r="F473" s="114">
        <v>2020</v>
      </c>
      <c r="G473" s="114" t="s">
        <v>3</v>
      </c>
      <c r="H473" s="20">
        <v>0</v>
      </c>
      <c r="I473" s="20">
        <v>0</v>
      </c>
      <c r="J473" s="20">
        <v>0</v>
      </c>
      <c r="K473" s="20">
        <v>0</v>
      </c>
      <c r="L473" s="114" t="s">
        <v>356</v>
      </c>
    </row>
    <row r="474" spans="1:12" outlineLevel="2" x14ac:dyDescent="0.25">
      <c r="A474" s="114">
        <v>25777</v>
      </c>
      <c r="B474" s="117" t="s">
        <v>386</v>
      </c>
      <c r="C474" s="114" t="s">
        <v>211</v>
      </c>
      <c r="D474" s="114" t="s">
        <v>46</v>
      </c>
      <c r="E474" s="114" t="s">
        <v>47</v>
      </c>
      <c r="F474" s="114">
        <v>2020</v>
      </c>
      <c r="G474" s="114" t="s">
        <v>11</v>
      </c>
      <c r="H474" s="20">
        <v>0</v>
      </c>
      <c r="I474" s="20">
        <v>0</v>
      </c>
      <c r="J474" s="20">
        <v>0</v>
      </c>
      <c r="K474" s="20">
        <v>0</v>
      </c>
      <c r="L474" s="114" t="s">
        <v>356</v>
      </c>
    </row>
    <row r="475" spans="1:12" outlineLevel="2" x14ac:dyDescent="0.25">
      <c r="A475" s="114">
        <v>25777</v>
      </c>
      <c r="B475" s="117" t="s">
        <v>386</v>
      </c>
      <c r="C475" s="114" t="s">
        <v>211</v>
      </c>
      <c r="D475" s="114" t="s">
        <v>26</v>
      </c>
      <c r="E475" s="114" t="s">
        <v>27</v>
      </c>
      <c r="F475" s="114">
        <v>2020</v>
      </c>
      <c r="G475" s="114" t="s">
        <v>3</v>
      </c>
      <c r="H475" s="20">
        <v>0</v>
      </c>
      <c r="I475" s="20">
        <v>0</v>
      </c>
      <c r="J475" s="20">
        <v>0</v>
      </c>
      <c r="K475" s="20">
        <v>0</v>
      </c>
      <c r="L475" s="114" t="s">
        <v>356</v>
      </c>
    </row>
    <row r="476" spans="1:12" outlineLevel="2" x14ac:dyDescent="0.25">
      <c r="A476" s="114">
        <v>25777</v>
      </c>
      <c r="B476" s="117" t="s">
        <v>386</v>
      </c>
      <c r="C476" s="114" t="s">
        <v>211</v>
      </c>
      <c r="D476" s="114" t="s">
        <v>26</v>
      </c>
      <c r="E476" s="114" t="s">
        <v>27</v>
      </c>
      <c r="F476" s="114">
        <v>2020</v>
      </c>
      <c r="G476" s="114" t="s">
        <v>11</v>
      </c>
      <c r="H476" s="20">
        <v>0</v>
      </c>
      <c r="I476" s="20">
        <v>0</v>
      </c>
      <c r="J476" s="20">
        <v>0</v>
      </c>
      <c r="K476" s="20">
        <v>0</v>
      </c>
      <c r="L476" s="114" t="s">
        <v>356</v>
      </c>
    </row>
    <row r="477" spans="1:12" outlineLevel="1" x14ac:dyDescent="0.25">
      <c r="A477" s="124"/>
      <c r="B477" s="125"/>
      <c r="C477" s="126" t="s">
        <v>589</v>
      </c>
      <c r="D477" s="124"/>
      <c r="E477" s="124"/>
      <c r="F477" s="124"/>
      <c r="G477" s="124"/>
      <c r="H477" s="127">
        <f>SUBTOTAL(9,H459:H476)</f>
        <v>1522</v>
      </c>
      <c r="I477" s="127">
        <f>SUBTOTAL(9,I459:I476)</f>
        <v>1303</v>
      </c>
      <c r="J477" s="127">
        <f>SUBTOTAL(9,J459:J476)</f>
        <v>3893.6745444564353</v>
      </c>
      <c r="K477" s="127"/>
      <c r="L477" s="124">
        <f>SUBTOTAL(9,L459:L476)</f>
        <v>0</v>
      </c>
    </row>
    <row r="478" spans="1:12" outlineLevel="2" x14ac:dyDescent="0.25">
      <c r="A478" s="112">
        <v>25851</v>
      </c>
      <c r="B478" s="116" t="s">
        <v>386</v>
      </c>
      <c r="C478" s="112" t="s">
        <v>129</v>
      </c>
      <c r="D478" s="112" t="s">
        <v>1</v>
      </c>
      <c r="E478" s="112" t="s">
        <v>35</v>
      </c>
      <c r="F478" s="112">
        <v>2020</v>
      </c>
      <c r="G478" s="112" t="s">
        <v>11</v>
      </c>
      <c r="H478" s="118">
        <v>15</v>
      </c>
      <c r="I478" s="118">
        <v>15</v>
      </c>
      <c r="J478" s="118">
        <v>90</v>
      </c>
      <c r="K478" s="118">
        <v>6</v>
      </c>
      <c r="L478" s="112" t="s">
        <v>4</v>
      </c>
    </row>
    <row r="479" spans="1:12" outlineLevel="2" x14ac:dyDescent="0.25">
      <c r="A479" s="114">
        <v>25851</v>
      </c>
      <c r="B479" s="117" t="s">
        <v>386</v>
      </c>
      <c r="C479" s="114" t="s">
        <v>129</v>
      </c>
      <c r="D479" s="114" t="s">
        <v>1</v>
      </c>
      <c r="E479" s="114" t="s">
        <v>2</v>
      </c>
      <c r="F479" s="114">
        <v>2020</v>
      </c>
      <c r="G479" s="114" t="s">
        <v>3</v>
      </c>
      <c r="H479" s="20">
        <v>10</v>
      </c>
      <c r="I479" s="20">
        <v>10</v>
      </c>
      <c r="J479" s="20">
        <v>10</v>
      </c>
      <c r="K479" s="20">
        <v>1</v>
      </c>
      <c r="L479" s="114" t="s">
        <v>4</v>
      </c>
    </row>
    <row r="480" spans="1:12" outlineLevel="2" x14ac:dyDescent="0.25">
      <c r="A480" s="114">
        <v>25851</v>
      </c>
      <c r="B480" s="117" t="s">
        <v>386</v>
      </c>
      <c r="C480" s="114" t="s">
        <v>129</v>
      </c>
      <c r="D480" s="114" t="s">
        <v>1</v>
      </c>
      <c r="E480" s="114" t="s">
        <v>2</v>
      </c>
      <c r="F480" s="114">
        <v>2020</v>
      </c>
      <c r="G480" s="114" t="s">
        <v>11</v>
      </c>
      <c r="H480" s="20">
        <v>10</v>
      </c>
      <c r="I480" s="20">
        <v>10</v>
      </c>
      <c r="J480" s="20">
        <v>10</v>
      </c>
      <c r="K480" s="20">
        <v>1</v>
      </c>
      <c r="L480" s="114" t="s">
        <v>4</v>
      </c>
    </row>
    <row r="481" spans="1:12" outlineLevel="2" x14ac:dyDescent="0.25">
      <c r="A481" s="114">
        <v>25851</v>
      </c>
      <c r="B481" s="117" t="s">
        <v>386</v>
      </c>
      <c r="C481" s="114" t="s">
        <v>129</v>
      </c>
      <c r="D481" s="114" t="s">
        <v>240</v>
      </c>
      <c r="E481" s="114" t="s">
        <v>241</v>
      </c>
      <c r="F481" s="114">
        <v>2020</v>
      </c>
      <c r="G481" s="114" t="s">
        <v>225</v>
      </c>
      <c r="H481" s="20">
        <v>2966</v>
      </c>
      <c r="I481" s="20">
        <v>2948</v>
      </c>
      <c r="J481" s="20">
        <v>14740</v>
      </c>
      <c r="K481" s="20">
        <v>5</v>
      </c>
      <c r="L481" s="114" t="s">
        <v>50</v>
      </c>
    </row>
    <row r="482" spans="1:12" outlineLevel="2" x14ac:dyDescent="0.25">
      <c r="A482" s="114">
        <v>25851</v>
      </c>
      <c r="B482" s="117" t="s">
        <v>386</v>
      </c>
      <c r="C482" s="114" t="s">
        <v>129</v>
      </c>
      <c r="D482" s="114" t="s">
        <v>234</v>
      </c>
      <c r="E482" s="114" t="s">
        <v>235</v>
      </c>
      <c r="F482" s="114">
        <v>2020</v>
      </c>
      <c r="G482" s="114" t="s">
        <v>225</v>
      </c>
      <c r="H482" s="20">
        <v>11</v>
      </c>
      <c r="I482" s="20">
        <v>10</v>
      </c>
      <c r="J482" s="20">
        <v>60</v>
      </c>
      <c r="K482" s="20">
        <v>6</v>
      </c>
      <c r="L482" s="114" t="s">
        <v>50</v>
      </c>
    </row>
    <row r="483" spans="1:12" outlineLevel="2" x14ac:dyDescent="0.25">
      <c r="A483" s="114">
        <v>25851</v>
      </c>
      <c r="B483" s="117" t="s">
        <v>386</v>
      </c>
      <c r="C483" s="114" t="s">
        <v>129</v>
      </c>
      <c r="D483" s="114" t="s">
        <v>256</v>
      </c>
      <c r="E483" s="114" t="s">
        <v>257</v>
      </c>
      <c r="F483" s="114">
        <v>2020</v>
      </c>
      <c r="G483" s="114" t="s">
        <v>225</v>
      </c>
      <c r="H483" s="20">
        <v>3</v>
      </c>
      <c r="I483" s="20">
        <v>3</v>
      </c>
      <c r="J483" s="20">
        <v>9</v>
      </c>
      <c r="K483" s="20">
        <v>3</v>
      </c>
      <c r="L483" s="114" t="s">
        <v>50</v>
      </c>
    </row>
    <row r="484" spans="1:12" outlineLevel="2" x14ac:dyDescent="0.25">
      <c r="A484" s="114">
        <v>25851</v>
      </c>
      <c r="B484" s="117" t="s">
        <v>386</v>
      </c>
      <c r="C484" s="114" t="s">
        <v>129</v>
      </c>
      <c r="D484" s="114" t="s">
        <v>297</v>
      </c>
      <c r="E484" s="114" t="s">
        <v>298</v>
      </c>
      <c r="F484" s="114">
        <v>2020</v>
      </c>
      <c r="G484" s="114" t="s">
        <v>225</v>
      </c>
      <c r="H484" s="20">
        <v>2.9000000000000004</v>
      </c>
      <c r="I484" s="20">
        <v>2.2000000000000002</v>
      </c>
      <c r="J484" s="20">
        <v>13.5</v>
      </c>
      <c r="K484" s="20">
        <v>5</v>
      </c>
      <c r="L484" s="114" t="s">
        <v>50</v>
      </c>
    </row>
    <row r="485" spans="1:12" outlineLevel="2" x14ac:dyDescent="0.25">
      <c r="A485" s="114">
        <v>25851</v>
      </c>
      <c r="B485" s="117" t="s">
        <v>386</v>
      </c>
      <c r="C485" s="114" t="s">
        <v>129</v>
      </c>
      <c r="D485" s="114" t="s">
        <v>260</v>
      </c>
      <c r="E485" s="114" t="s">
        <v>261</v>
      </c>
      <c r="F485" s="114">
        <v>2020</v>
      </c>
      <c r="G485" s="114" t="s">
        <v>225</v>
      </c>
      <c r="H485" s="20">
        <v>0.5</v>
      </c>
      <c r="I485" s="20">
        <v>0.30000000000000004</v>
      </c>
      <c r="J485" s="20">
        <v>1.5000000000000002</v>
      </c>
      <c r="K485" s="20">
        <v>5</v>
      </c>
      <c r="L485" s="114" t="s">
        <v>50</v>
      </c>
    </row>
    <row r="486" spans="1:12" outlineLevel="2" x14ac:dyDescent="0.25">
      <c r="A486" s="114">
        <v>25851</v>
      </c>
      <c r="B486" s="117" t="s">
        <v>386</v>
      </c>
      <c r="C486" s="114" t="s">
        <v>129</v>
      </c>
      <c r="D486" s="114" t="s">
        <v>26</v>
      </c>
      <c r="E486" s="114" t="s">
        <v>27</v>
      </c>
      <c r="F486" s="114">
        <v>2020</v>
      </c>
      <c r="G486" s="114" t="s">
        <v>3</v>
      </c>
      <c r="H486" s="20">
        <v>0</v>
      </c>
      <c r="I486" s="20">
        <v>0</v>
      </c>
      <c r="J486" s="20">
        <v>0</v>
      </c>
      <c r="K486" s="20">
        <v>0</v>
      </c>
      <c r="L486" s="114" t="s">
        <v>356</v>
      </c>
    </row>
    <row r="487" spans="1:12" outlineLevel="2" x14ac:dyDescent="0.25">
      <c r="A487" s="114">
        <v>25851</v>
      </c>
      <c r="B487" s="117" t="s">
        <v>386</v>
      </c>
      <c r="C487" s="114" t="s">
        <v>129</v>
      </c>
      <c r="D487" s="114" t="s">
        <v>26</v>
      </c>
      <c r="E487" s="114" t="s">
        <v>27</v>
      </c>
      <c r="F487" s="114">
        <v>2020</v>
      </c>
      <c r="G487" s="114" t="s">
        <v>11</v>
      </c>
      <c r="H487" s="20">
        <v>0</v>
      </c>
      <c r="I487" s="20">
        <v>0</v>
      </c>
      <c r="J487" s="20">
        <v>0</v>
      </c>
      <c r="K487" s="20">
        <v>0</v>
      </c>
      <c r="L487" s="114" t="s">
        <v>356</v>
      </c>
    </row>
    <row r="488" spans="1:12" outlineLevel="1" x14ac:dyDescent="0.25">
      <c r="A488" s="124"/>
      <c r="B488" s="125"/>
      <c r="C488" s="126" t="s">
        <v>590</v>
      </c>
      <c r="D488" s="124"/>
      <c r="E488" s="124"/>
      <c r="F488" s="124"/>
      <c r="G488" s="124"/>
      <c r="H488" s="127">
        <f>SUBTOTAL(9,H478:H487)</f>
        <v>3018.4</v>
      </c>
      <c r="I488" s="127">
        <f>SUBTOTAL(9,I478:I487)</f>
        <v>2998.5</v>
      </c>
      <c r="J488" s="127">
        <f>SUBTOTAL(9,J478:J487)</f>
        <v>14934</v>
      </c>
      <c r="K488" s="127"/>
      <c r="L488" s="124">
        <f>SUBTOTAL(9,L478:L487)</f>
        <v>0</v>
      </c>
    </row>
    <row r="489" spans="1:12" outlineLevel="2" x14ac:dyDescent="0.25">
      <c r="A489" s="112">
        <v>25862</v>
      </c>
      <c r="B489" s="116" t="s">
        <v>386</v>
      </c>
      <c r="C489" s="112" t="s">
        <v>175</v>
      </c>
      <c r="D489" s="112" t="s">
        <v>1</v>
      </c>
      <c r="E489" s="112" t="s">
        <v>2</v>
      </c>
      <c r="F489" s="112">
        <v>2020</v>
      </c>
      <c r="G489" s="112" t="s">
        <v>3</v>
      </c>
      <c r="H489" s="118">
        <v>50</v>
      </c>
      <c r="I489" s="118">
        <v>50</v>
      </c>
      <c r="J489" s="118">
        <v>100</v>
      </c>
      <c r="K489" s="118">
        <v>2</v>
      </c>
      <c r="L489" s="112" t="s">
        <v>4</v>
      </c>
    </row>
    <row r="490" spans="1:12" outlineLevel="2" x14ac:dyDescent="0.25">
      <c r="A490" s="114">
        <v>25862</v>
      </c>
      <c r="B490" s="117" t="s">
        <v>386</v>
      </c>
      <c r="C490" s="114" t="s">
        <v>175</v>
      </c>
      <c r="D490" s="114" t="s">
        <v>1</v>
      </c>
      <c r="E490" s="114" t="s">
        <v>2</v>
      </c>
      <c r="F490" s="114">
        <v>2020</v>
      </c>
      <c r="G490" s="114" t="s">
        <v>11</v>
      </c>
      <c r="H490" s="20">
        <v>50</v>
      </c>
      <c r="I490" s="20">
        <v>50</v>
      </c>
      <c r="J490" s="20">
        <v>100</v>
      </c>
      <c r="K490" s="20">
        <v>2</v>
      </c>
      <c r="L490" s="114" t="s">
        <v>4</v>
      </c>
    </row>
    <row r="491" spans="1:12" outlineLevel="2" x14ac:dyDescent="0.25">
      <c r="A491" s="114">
        <v>25862</v>
      </c>
      <c r="B491" s="117" t="s">
        <v>386</v>
      </c>
      <c r="C491" s="114" t="s">
        <v>175</v>
      </c>
      <c r="D491" s="114" t="s">
        <v>7</v>
      </c>
      <c r="E491" s="114" t="s">
        <v>8</v>
      </c>
      <c r="F491" s="114">
        <v>2020</v>
      </c>
      <c r="G491" s="114" t="s">
        <v>11</v>
      </c>
      <c r="H491" s="20">
        <v>20</v>
      </c>
      <c r="I491" s="20">
        <v>20</v>
      </c>
      <c r="J491" s="20">
        <v>40</v>
      </c>
      <c r="K491" s="20">
        <v>2</v>
      </c>
      <c r="L491" s="114" t="s">
        <v>4</v>
      </c>
    </row>
    <row r="492" spans="1:12" outlineLevel="2" x14ac:dyDescent="0.25">
      <c r="A492" s="114">
        <v>25862</v>
      </c>
      <c r="B492" s="117" t="s">
        <v>386</v>
      </c>
      <c r="C492" s="114" t="s">
        <v>175</v>
      </c>
      <c r="D492" s="114" t="s">
        <v>7</v>
      </c>
      <c r="E492" s="114" t="s">
        <v>8</v>
      </c>
      <c r="F492" s="114">
        <v>2020</v>
      </c>
      <c r="G492" s="114" t="s">
        <v>3</v>
      </c>
      <c r="H492" s="20">
        <v>9</v>
      </c>
      <c r="I492" s="20">
        <v>9</v>
      </c>
      <c r="J492" s="20">
        <v>18</v>
      </c>
      <c r="K492" s="20">
        <v>2</v>
      </c>
      <c r="L492" s="114" t="s">
        <v>4</v>
      </c>
    </row>
    <row r="493" spans="1:12" outlineLevel="2" x14ac:dyDescent="0.25">
      <c r="A493" s="114">
        <v>25862</v>
      </c>
      <c r="B493" s="117" t="s">
        <v>386</v>
      </c>
      <c r="C493" s="114" t="s">
        <v>175</v>
      </c>
      <c r="D493" s="114" t="s">
        <v>44</v>
      </c>
      <c r="E493" s="114" t="s">
        <v>45</v>
      </c>
      <c r="F493" s="114">
        <v>2020</v>
      </c>
      <c r="G493" s="114" t="s">
        <v>11</v>
      </c>
      <c r="H493" s="20">
        <v>5</v>
      </c>
      <c r="I493" s="20">
        <v>5</v>
      </c>
      <c r="J493" s="20">
        <v>20</v>
      </c>
      <c r="K493" s="20">
        <v>4</v>
      </c>
      <c r="L493" s="114" t="s">
        <v>4</v>
      </c>
    </row>
    <row r="494" spans="1:12" outlineLevel="2" x14ac:dyDescent="0.25">
      <c r="A494" s="114">
        <v>25862</v>
      </c>
      <c r="B494" s="117" t="s">
        <v>386</v>
      </c>
      <c r="C494" s="114" t="s">
        <v>175</v>
      </c>
      <c r="D494" s="114" t="s">
        <v>44</v>
      </c>
      <c r="E494" s="114" t="s">
        <v>45</v>
      </c>
      <c r="F494" s="114">
        <v>2020</v>
      </c>
      <c r="G494" s="114" t="s">
        <v>3</v>
      </c>
      <c r="H494" s="20">
        <v>2</v>
      </c>
      <c r="I494" s="20">
        <v>2</v>
      </c>
      <c r="J494" s="20">
        <v>8</v>
      </c>
      <c r="K494" s="20">
        <v>4</v>
      </c>
      <c r="L494" s="114" t="s">
        <v>4</v>
      </c>
    </row>
    <row r="495" spans="1:12" outlineLevel="2" x14ac:dyDescent="0.25">
      <c r="A495" s="114">
        <v>25862</v>
      </c>
      <c r="B495" s="117" t="s">
        <v>386</v>
      </c>
      <c r="C495" s="114" t="s">
        <v>175</v>
      </c>
      <c r="D495" s="114" t="s">
        <v>232</v>
      </c>
      <c r="E495" s="114" t="s">
        <v>233</v>
      </c>
      <c r="F495" s="114">
        <v>2020</v>
      </c>
      <c r="G495" s="114" t="s">
        <v>225</v>
      </c>
      <c r="H495" s="20">
        <v>1238</v>
      </c>
      <c r="I495" s="20">
        <v>986</v>
      </c>
      <c r="J495" s="20">
        <v>1174</v>
      </c>
      <c r="K495" s="20">
        <v>1.19066937119675</v>
      </c>
      <c r="L495" s="114" t="s">
        <v>50</v>
      </c>
    </row>
    <row r="496" spans="1:12" outlineLevel="2" x14ac:dyDescent="0.25">
      <c r="A496" s="114">
        <v>25862</v>
      </c>
      <c r="B496" s="117" t="s">
        <v>386</v>
      </c>
      <c r="C496" s="114" t="s">
        <v>175</v>
      </c>
      <c r="D496" s="114" t="s">
        <v>240</v>
      </c>
      <c r="E496" s="114" t="s">
        <v>241</v>
      </c>
      <c r="F496" s="114">
        <v>2020</v>
      </c>
      <c r="G496" s="114" t="s">
        <v>225</v>
      </c>
      <c r="H496" s="20">
        <v>1005</v>
      </c>
      <c r="I496" s="20">
        <v>1005</v>
      </c>
      <c r="J496" s="20">
        <v>5025</v>
      </c>
      <c r="K496" s="20">
        <v>5</v>
      </c>
      <c r="L496" s="114" t="s">
        <v>50</v>
      </c>
    </row>
    <row r="497" spans="1:12" outlineLevel="2" x14ac:dyDescent="0.25">
      <c r="A497" s="114">
        <v>25862</v>
      </c>
      <c r="B497" s="117" t="s">
        <v>386</v>
      </c>
      <c r="C497" s="114" t="s">
        <v>175</v>
      </c>
      <c r="D497" s="114" t="s">
        <v>250</v>
      </c>
      <c r="E497" s="114" t="s">
        <v>251</v>
      </c>
      <c r="F497" s="114">
        <v>2020</v>
      </c>
      <c r="G497" s="114" t="s">
        <v>225</v>
      </c>
      <c r="H497" s="20">
        <v>220</v>
      </c>
      <c r="I497" s="20">
        <v>200</v>
      </c>
      <c r="J497" s="20">
        <v>108.98104265402829</v>
      </c>
      <c r="K497" s="20">
        <v>0.49763033175355398</v>
      </c>
      <c r="L497" s="114" t="s">
        <v>50</v>
      </c>
    </row>
    <row r="498" spans="1:12" outlineLevel="2" x14ac:dyDescent="0.25">
      <c r="A498" s="114">
        <v>25862</v>
      </c>
      <c r="B498" s="117" t="s">
        <v>386</v>
      </c>
      <c r="C498" s="114" t="s">
        <v>175</v>
      </c>
      <c r="D498" s="114" t="s">
        <v>234</v>
      </c>
      <c r="E498" s="114" t="s">
        <v>235</v>
      </c>
      <c r="F498" s="114">
        <v>2020</v>
      </c>
      <c r="G498" s="114" t="s">
        <v>225</v>
      </c>
      <c r="H498" s="20">
        <v>182</v>
      </c>
      <c r="I498" s="20">
        <v>182</v>
      </c>
      <c r="J498" s="20">
        <v>1274</v>
      </c>
      <c r="K498" s="20">
        <v>7</v>
      </c>
      <c r="L498" s="114" t="s">
        <v>50</v>
      </c>
    </row>
    <row r="499" spans="1:12" outlineLevel="2" x14ac:dyDescent="0.25">
      <c r="A499" s="114">
        <v>25862</v>
      </c>
      <c r="B499" s="117" t="s">
        <v>386</v>
      </c>
      <c r="C499" s="114" t="s">
        <v>175</v>
      </c>
      <c r="D499" s="114" t="s">
        <v>252</v>
      </c>
      <c r="E499" s="114" t="s">
        <v>340</v>
      </c>
      <c r="F499" s="114">
        <v>2020</v>
      </c>
      <c r="G499" s="114" t="s">
        <v>225</v>
      </c>
      <c r="H499" s="20">
        <v>15</v>
      </c>
      <c r="I499" s="20">
        <v>14</v>
      </c>
      <c r="J499" s="20">
        <v>150</v>
      </c>
      <c r="K499" s="20">
        <v>10</v>
      </c>
      <c r="L499" s="114" t="s">
        <v>50</v>
      </c>
    </row>
    <row r="500" spans="1:12" outlineLevel="2" x14ac:dyDescent="0.25">
      <c r="A500" s="114">
        <v>25862</v>
      </c>
      <c r="B500" s="117" t="s">
        <v>386</v>
      </c>
      <c r="C500" s="114" t="s">
        <v>175</v>
      </c>
      <c r="D500" s="114" t="s">
        <v>224</v>
      </c>
      <c r="E500" s="114" t="s">
        <v>334</v>
      </c>
      <c r="F500" s="114">
        <v>2020</v>
      </c>
      <c r="G500" s="114" t="s">
        <v>225</v>
      </c>
      <c r="H500" s="20">
        <v>13</v>
      </c>
      <c r="I500" s="20">
        <v>11</v>
      </c>
      <c r="J500" s="20">
        <v>88</v>
      </c>
      <c r="K500" s="20">
        <v>8</v>
      </c>
      <c r="L500" s="114" t="s">
        <v>50</v>
      </c>
    </row>
    <row r="501" spans="1:12" outlineLevel="2" x14ac:dyDescent="0.25">
      <c r="A501" s="114">
        <v>25862</v>
      </c>
      <c r="B501" s="117" t="s">
        <v>386</v>
      </c>
      <c r="C501" s="114" t="s">
        <v>175</v>
      </c>
      <c r="D501" s="114" t="s">
        <v>224</v>
      </c>
      <c r="E501" s="114" t="s">
        <v>337</v>
      </c>
      <c r="F501" s="114">
        <v>2020</v>
      </c>
      <c r="G501" s="114" t="s">
        <v>225</v>
      </c>
      <c r="H501" s="20">
        <v>10</v>
      </c>
      <c r="I501" s="20">
        <v>0</v>
      </c>
      <c r="J501" s="20">
        <v>0</v>
      </c>
      <c r="K501" s="20">
        <v>0</v>
      </c>
      <c r="L501" s="114" t="s">
        <v>50</v>
      </c>
    </row>
    <row r="502" spans="1:12" outlineLevel="2" x14ac:dyDescent="0.25">
      <c r="A502" s="114">
        <v>25862</v>
      </c>
      <c r="B502" s="117" t="s">
        <v>386</v>
      </c>
      <c r="C502" s="114" t="s">
        <v>175</v>
      </c>
      <c r="D502" s="114" t="s">
        <v>226</v>
      </c>
      <c r="E502" s="114" t="s">
        <v>319</v>
      </c>
      <c r="F502" s="114">
        <v>2020</v>
      </c>
      <c r="G502" s="114" t="s">
        <v>225</v>
      </c>
      <c r="H502" s="20">
        <v>10</v>
      </c>
      <c r="I502" s="20">
        <v>0</v>
      </c>
      <c r="J502" s="20">
        <v>0</v>
      </c>
      <c r="K502" s="20">
        <v>0</v>
      </c>
      <c r="L502" s="114" t="s">
        <v>50</v>
      </c>
    </row>
    <row r="503" spans="1:12" outlineLevel="2" x14ac:dyDescent="0.25">
      <c r="A503" s="114">
        <v>25862</v>
      </c>
      <c r="B503" s="117" t="s">
        <v>386</v>
      </c>
      <c r="C503" s="114" t="s">
        <v>175</v>
      </c>
      <c r="D503" s="114" t="s">
        <v>226</v>
      </c>
      <c r="E503" s="114" t="s">
        <v>335</v>
      </c>
      <c r="F503" s="114">
        <v>2020</v>
      </c>
      <c r="G503" s="114" t="s">
        <v>225</v>
      </c>
      <c r="H503" s="20">
        <v>8</v>
      </c>
      <c r="I503" s="20">
        <v>8</v>
      </c>
      <c r="J503" s="20">
        <v>64</v>
      </c>
      <c r="K503" s="20">
        <v>8</v>
      </c>
      <c r="L503" s="114" t="s">
        <v>50</v>
      </c>
    </row>
    <row r="504" spans="1:12" outlineLevel="2" x14ac:dyDescent="0.25">
      <c r="A504" s="114">
        <v>25862</v>
      </c>
      <c r="B504" s="117" t="s">
        <v>386</v>
      </c>
      <c r="C504" s="114" t="s">
        <v>175</v>
      </c>
      <c r="D504" s="114" t="s">
        <v>26</v>
      </c>
      <c r="E504" s="114" t="s">
        <v>27</v>
      </c>
      <c r="F504" s="114">
        <v>2020</v>
      </c>
      <c r="G504" s="114" t="s">
        <v>11</v>
      </c>
      <c r="H504" s="20">
        <v>30</v>
      </c>
      <c r="I504" s="20">
        <v>30</v>
      </c>
      <c r="J504" s="20">
        <v>240</v>
      </c>
      <c r="K504" s="20">
        <v>8</v>
      </c>
      <c r="L504" s="114" t="s">
        <v>356</v>
      </c>
    </row>
    <row r="505" spans="1:12" outlineLevel="2" x14ac:dyDescent="0.25">
      <c r="A505" s="114">
        <v>25862</v>
      </c>
      <c r="B505" s="117" t="s">
        <v>386</v>
      </c>
      <c r="C505" s="114" t="s">
        <v>175</v>
      </c>
      <c r="D505" s="114" t="s">
        <v>26</v>
      </c>
      <c r="E505" s="114" t="s">
        <v>27</v>
      </c>
      <c r="F505" s="114">
        <v>2020</v>
      </c>
      <c r="G505" s="114" t="s">
        <v>3</v>
      </c>
      <c r="H505" s="20">
        <v>20</v>
      </c>
      <c r="I505" s="20">
        <v>20</v>
      </c>
      <c r="J505" s="20">
        <v>160</v>
      </c>
      <c r="K505" s="20">
        <v>8</v>
      </c>
      <c r="L505" s="114" t="s">
        <v>356</v>
      </c>
    </row>
    <row r="506" spans="1:12" outlineLevel="1" x14ac:dyDescent="0.25">
      <c r="A506" s="124"/>
      <c r="B506" s="125"/>
      <c r="C506" s="126" t="s">
        <v>591</v>
      </c>
      <c r="D506" s="124"/>
      <c r="E506" s="124"/>
      <c r="F506" s="124"/>
      <c r="G506" s="124"/>
      <c r="H506" s="127">
        <f>SUBTOTAL(9,H489:H505)</f>
        <v>2887</v>
      </c>
      <c r="I506" s="127">
        <f>SUBTOTAL(9,I489:I505)</f>
        <v>2592</v>
      </c>
      <c r="J506" s="127">
        <f>SUBTOTAL(9,J489:J505)</f>
        <v>8569.981042654028</v>
      </c>
      <c r="K506" s="127"/>
      <c r="L506" s="124">
        <f>SUBTOTAL(9,L489:L505)</f>
        <v>0</v>
      </c>
    </row>
    <row r="507" spans="1:12" outlineLevel="2" x14ac:dyDescent="0.25">
      <c r="A507" s="112">
        <v>25875</v>
      </c>
      <c r="B507" s="116" t="s">
        <v>386</v>
      </c>
      <c r="C507" s="112" t="s">
        <v>147</v>
      </c>
      <c r="D507" s="112" t="s">
        <v>1</v>
      </c>
      <c r="E507" s="112" t="s">
        <v>2</v>
      </c>
      <c r="F507" s="112">
        <v>2020</v>
      </c>
      <c r="G507" s="112" t="s">
        <v>3</v>
      </c>
      <c r="H507" s="118">
        <v>240</v>
      </c>
      <c r="I507" s="118">
        <v>240</v>
      </c>
      <c r="J507" s="118">
        <v>288</v>
      </c>
      <c r="K507" s="118">
        <v>1.2</v>
      </c>
      <c r="L507" s="112" t="s">
        <v>4</v>
      </c>
    </row>
    <row r="508" spans="1:12" outlineLevel="2" x14ac:dyDescent="0.25">
      <c r="A508" s="114">
        <v>25875</v>
      </c>
      <c r="B508" s="117" t="s">
        <v>386</v>
      </c>
      <c r="C508" s="114" t="s">
        <v>147</v>
      </c>
      <c r="D508" s="114" t="s">
        <v>1</v>
      </c>
      <c r="E508" s="114" t="s">
        <v>2</v>
      </c>
      <c r="F508" s="114">
        <v>2020</v>
      </c>
      <c r="G508" s="114" t="s">
        <v>11</v>
      </c>
      <c r="H508" s="20">
        <v>150</v>
      </c>
      <c r="I508" s="20">
        <v>140</v>
      </c>
      <c r="J508" s="20">
        <v>168</v>
      </c>
      <c r="K508" s="20">
        <v>1.2</v>
      </c>
      <c r="L508" s="114" t="s">
        <v>4</v>
      </c>
    </row>
    <row r="509" spans="1:12" outlineLevel="2" x14ac:dyDescent="0.25">
      <c r="A509" s="114">
        <v>25875</v>
      </c>
      <c r="B509" s="117" t="s">
        <v>386</v>
      </c>
      <c r="C509" s="114" t="s">
        <v>147</v>
      </c>
      <c r="D509" s="114" t="s">
        <v>22</v>
      </c>
      <c r="E509" s="114" t="s">
        <v>32</v>
      </c>
      <c r="F509" s="114">
        <v>2020</v>
      </c>
      <c r="G509" s="114" t="s">
        <v>3</v>
      </c>
      <c r="H509" s="20">
        <v>14</v>
      </c>
      <c r="I509" s="20">
        <v>14</v>
      </c>
      <c r="J509" s="20">
        <v>210</v>
      </c>
      <c r="K509" s="20">
        <v>15</v>
      </c>
      <c r="L509" s="114" t="s">
        <v>4</v>
      </c>
    </row>
    <row r="510" spans="1:12" outlineLevel="2" x14ac:dyDescent="0.25">
      <c r="A510" s="114">
        <v>25875</v>
      </c>
      <c r="B510" s="117" t="s">
        <v>386</v>
      </c>
      <c r="C510" s="114" t="s">
        <v>147</v>
      </c>
      <c r="D510" s="114" t="s">
        <v>7</v>
      </c>
      <c r="E510" s="114" t="s">
        <v>8</v>
      </c>
      <c r="F510" s="114">
        <v>2020</v>
      </c>
      <c r="G510" s="114" t="s">
        <v>3</v>
      </c>
      <c r="H510" s="20">
        <v>10</v>
      </c>
      <c r="I510" s="20">
        <v>10</v>
      </c>
      <c r="J510" s="20">
        <v>12</v>
      </c>
      <c r="K510" s="20">
        <v>1.2</v>
      </c>
      <c r="L510" s="114" t="s">
        <v>4</v>
      </c>
    </row>
    <row r="511" spans="1:12" outlineLevel="2" x14ac:dyDescent="0.25">
      <c r="A511" s="114">
        <v>25875</v>
      </c>
      <c r="B511" s="117" t="s">
        <v>386</v>
      </c>
      <c r="C511" s="114" t="s">
        <v>147</v>
      </c>
      <c r="D511" s="114" t="s">
        <v>7</v>
      </c>
      <c r="E511" s="114" t="s">
        <v>8</v>
      </c>
      <c r="F511" s="114">
        <v>2020</v>
      </c>
      <c r="G511" s="114" t="s">
        <v>11</v>
      </c>
      <c r="H511" s="20">
        <v>10</v>
      </c>
      <c r="I511" s="20">
        <v>10</v>
      </c>
      <c r="J511" s="20">
        <v>12</v>
      </c>
      <c r="K511" s="20">
        <v>1.2</v>
      </c>
      <c r="L511" s="114" t="s">
        <v>4</v>
      </c>
    </row>
    <row r="512" spans="1:12" outlineLevel="2" x14ac:dyDescent="0.25">
      <c r="A512" s="114">
        <v>25875</v>
      </c>
      <c r="B512" s="117" t="s">
        <v>386</v>
      </c>
      <c r="C512" s="114" t="s">
        <v>147</v>
      </c>
      <c r="D512" s="114" t="s">
        <v>22</v>
      </c>
      <c r="E512" s="114" t="s">
        <v>32</v>
      </c>
      <c r="F512" s="114">
        <v>2020</v>
      </c>
      <c r="G512" s="114" t="s">
        <v>11</v>
      </c>
      <c r="H512" s="20">
        <v>10</v>
      </c>
      <c r="I512" s="20">
        <v>8</v>
      </c>
      <c r="J512" s="20">
        <v>72</v>
      </c>
      <c r="K512" s="20">
        <v>9</v>
      </c>
      <c r="L512" s="114" t="s">
        <v>4</v>
      </c>
    </row>
    <row r="513" spans="1:12" outlineLevel="2" x14ac:dyDescent="0.25">
      <c r="A513" s="114">
        <v>25875</v>
      </c>
      <c r="B513" s="117" t="s">
        <v>386</v>
      </c>
      <c r="C513" s="114" t="s">
        <v>147</v>
      </c>
      <c r="D513" s="114" t="s">
        <v>5</v>
      </c>
      <c r="E513" s="114" t="s">
        <v>6</v>
      </c>
      <c r="F513" s="114">
        <v>2020</v>
      </c>
      <c r="G513" s="114" t="s">
        <v>3</v>
      </c>
      <c r="H513" s="20">
        <v>2</v>
      </c>
      <c r="I513" s="20">
        <v>2</v>
      </c>
      <c r="J513" s="20">
        <v>2</v>
      </c>
      <c r="K513" s="20">
        <v>1</v>
      </c>
      <c r="L513" s="114" t="s">
        <v>4</v>
      </c>
    </row>
    <row r="514" spans="1:12" outlineLevel="2" x14ac:dyDescent="0.25">
      <c r="A514" s="114">
        <v>25875</v>
      </c>
      <c r="B514" s="117" t="s">
        <v>386</v>
      </c>
      <c r="C514" s="114" t="s">
        <v>147</v>
      </c>
      <c r="D514" s="114" t="s">
        <v>5</v>
      </c>
      <c r="E514" s="114" t="s">
        <v>6</v>
      </c>
      <c r="F514" s="114">
        <v>2020</v>
      </c>
      <c r="G514" s="114" t="s">
        <v>11</v>
      </c>
      <c r="H514" s="20">
        <v>0</v>
      </c>
      <c r="I514" s="20">
        <v>0</v>
      </c>
      <c r="J514" s="20">
        <v>0</v>
      </c>
      <c r="K514" s="20">
        <v>0</v>
      </c>
      <c r="L514" s="114" t="s">
        <v>4</v>
      </c>
    </row>
    <row r="515" spans="1:12" outlineLevel="2" x14ac:dyDescent="0.25">
      <c r="A515" s="114">
        <v>25875</v>
      </c>
      <c r="B515" s="117" t="s">
        <v>386</v>
      </c>
      <c r="C515" s="114" t="s">
        <v>147</v>
      </c>
      <c r="D515" s="114" t="s">
        <v>240</v>
      </c>
      <c r="E515" s="114" t="s">
        <v>241</v>
      </c>
      <c r="F515" s="114">
        <v>2020</v>
      </c>
      <c r="G515" s="114" t="s">
        <v>225</v>
      </c>
      <c r="H515" s="20">
        <v>1807</v>
      </c>
      <c r="I515" s="20">
        <v>1657</v>
      </c>
      <c r="J515" s="20">
        <v>11599</v>
      </c>
      <c r="K515" s="20">
        <v>7</v>
      </c>
      <c r="L515" s="114" t="s">
        <v>50</v>
      </c>
    </row>
    <row r="516" spans="1:12" outlineLevel="2" x14ac:dyDescent="0.25">
      <c r="A516" s="114">
        <v>25875</v>
      </c>
      <c r="B516" s="117" t="s">
        <v>386</v>
      </c>
      <c r="C516" s="114" t="s">
        <v>147</v>
      </c>
      <c r="D516" s="114" t="s">
        <v>232</v>
      </c>
      <c r="E516" s="114" t="s">
        <v>233</v>
      </c>
      <c r="F516" s="114">
        <v>2020</v>
      </c>
      <c r="G516" s="114" t="s">
        <v>225</v>
      </c>
      <c r="H516" s="20">
        <v>134</v>
      </c>
      <c r="I516" s="20">
        <v>117</v>
      </c>
      <c r="J516" s="20">
        <v>133</v>
      </c>
      <c r="K516" s="20">
        <v>1.13675213675214</v>
      </c>
      <c r="L516" s="114" t="s">
        <v>50</v>
      </c>
    </row>
    <row r="517" spans="1:12" outlineLevel="2" x14ac:dyDescent="0.25">
      <c r="A517" s="114">
        <v>25875</v>
      </c>
      <c r="B517" s="117" t="s">
        <v>386</v>
      </c>
      <c r="C517" s="114" t="s">
        <v>147</v>
      </c>
      <c r="D517" s="114" t="s">
        <v>255</v>
      </c>
      <c r="E517" s="114" t="s">
        <v>338</v>
      </c>
      <c r="F517" s="114">
        <v>2020</v>
      </c>
      <c r="G517" s="114" t="s">
        <v>225</v>
      </c>
      <c r="H517" s="20">
        <v>76</v>
      </c>
      <c r="I517" s="20">
        <v>66</v>
      </c>
      <c r="J517" s="20">
        <v>462</v>
      </c>
      <c r="K517" s="20">
        <v>7</v>
      </c>
      <c r="L517" s="114" t="s">
        <v>50</v>
      </c>
    </row>
    <row r="518" spans="1:12" outlineLevel="2" x14ac:dyDescent="0.25">
      <c r="A518" s="114">
        <v>25875</v>
      </c>
      <c r="B518" s="117" t="s">
        <v>386</v>
      </c>
      <c r="C518" s="114" t="s">
        <v>147</v>
      </c>
      <c r="D518" s="114" t="s">
        <v>224</v>
      </c>
      <c r="E518" s="114" t="s">
        <v>334</v>
      </c>
      <c r="F518" s="114">
        <v>2020</v>
      </c>
      <c r="G518" s="114" t="s">
        <v>225</v>
      </c>
      <c r="H518" s="20">
        <v>48</v>
      </c>
      <c r="I518" s="20">
        <v>43</v>
      </c>
      <c r="J518" s="20">
        <v>430</v>
      </c>
      <c r="K518" s="20">
        <v>10</v>
      </c>
      <c r="L518" s="114" t="s">
        <v>50</v>
      </c>
    </row>
    <row r="519" spans="1:12" outlineLevel="2" x14ac:dyDescent="0.25">
      <c r="A519" s="114">
        <v>25875</v>
      </c>
      <c r="B519" s="117" t="s">
        <v>386</v>
      </c>
      <c r="C519" s="114" t="s">
        <v>147</v>
      </c>
      <c r="D519" s="114" t="s">
        <v>253</v>
      </c>
      <c r="E519" s="114" t="s">
        <v>254</v>
      </c>
      <c r="F519" s="114">
        <v>2020</v>
      </c>
      <c r="G519" s="114" t="s">
        <v>225</v>
      </c>
      <c r="H519" s="20">
        <v>27</v>
      </c>
      <c r="I519" s="20">
        <v>23</v>
      </c>
      <c r="J519" s="20">
        <v>138</v>
      </c>
      <c r="K519" s="20">
        <v>6</v>
      </c>
      <c r="L519" s="114" t="s">
        <v>50</v>
      </c>
    </row>
    <row r="520" spans="1:12" outlineLevel="2" x14ac:dyDescent="0.25">
      <c r="A520" s="114">
        <v>25875</v>
      </c>
      <c r="B520" s="117" t="s">
        <v>386</v>
      </c>
      <c r="C520" s="114" t="s">
        <v>147</v>
      </c>
      <c r="D520" s="114" t="s">
        <v>234</v>
      </c>
      <c r="E520" s="114" t="s">
        <v>235</v>
      </c>
      <c r="F520" s="114">
        <v>2020</v>
      </c>
      <c r="G520" s="114" t="s">
        <v>225</v>
      </c>
      <c r="H520" s="20">
        <v>24</v>
      </c>
      <c r="I520" s="20">
        <v>19</v>
      </c>
      <c r="J520" s="20">
        <v>152</v>
      </c>
      <c r="K520" s="20">
        <v>8</v>
      </c>
      <c r="L520" s="114" t="s">
        <v>50</v>
      </c>
    </row>
    <row r="521" spans="1:12" outlineLevel="2" x14ac:dyDescent="0.25">
      <c r="A521" s="114">
        <v>25875</v>
      </c>
      <c r="B521" s="117" t="s">
        <v>386</v>
      </c>
      <c r="C521" s="114" t="s">
        <v>147</v>
      </c>
      <c r="D521" s="114" t="s">
        <v>246</v>
      </c>
      <c r="E521" s="114" t="s">
        <v>336</v>
      </c>
      <c r="F521" s="114">
        <v>2020</v>
      </c>
      <c r="G521" s="114" t="s">
        <v>225</v>
      </c>
      <c r="H521" s="20">
        <v>15</v>
      </c>
      <c r="I521" s="20">
        <v>5</v>
      </c>
      <c r="J521" s="20">
        <v>30</v>
      </c>
      <c r="K521" s="20">
        <v>6</v>
      </c>
      <c r="L521" s="114" t="s">
        <v>50</v>
      </c>
    </row>
    <row r="522" spans="1:12" outlineLevel="2" x14ac:dyDescent="0.25">
      <c r="A522" s="114">
        <v>25875</v>
      </c>
      <c r="B522" s="117" t="s">
        <v>386</v>
      </c>
      <c r="C522" s="114" t="s">
        <v>147</v>
      </c>
      <c r="D522" s="114" t="s">
        <v>250</v>
      </c>
      <c r="E522" s="114" t="s">
        <v>251</v>
      </c>
      <c r="F522" s="114">
        <v>2020</v>
      </c>
      <c r="G522" s="114" t="s">
        <v>225</v>
      </c>
      <c r="H522" s="20">
        <v>3</v>
      </c>
      <c r="I522" s="20">
        <v>3</v>
      </c>
      <c r="J522" s="20">
        <v>2.4000000000000004</v>
      </c>
      <c r="K522" s="20">
        <v>0.8</v>
      </c>
      <c r="L522" s="114" t="s">
        <v>50</v>
      </c>
    </row>
    <row r="523" spans="1:12" outlineLevel="2" x14ac:dyDescent="0.25">
      <c r="A523" s="114">
        <v>25875</v>
      </c>
      <c r="B523" s="117" t="s">
        <v>386</v>
      </c>
      <c r="C523" s="114" t="s">
        <v>147</v>
      </c>
      <c r="D523" s="114" t="s">
        <v>26</v>
      </c>
      <c r="E523" s="114" t="s">
        <v>27</v>
      </c>
      <c r="F523" s="114">
        <v>2020</v>
      </c>
      <c r="G523" s="114" t="s">
        <v>3</v>
      </c>
      <c r="H523" s="20">
        <v>20</v>
      </c>
      <c r="I523" s="20">
        <v>20</v>
      </c>
      <c r="J523" s="20">
        <v>140</v>
      </c>
      <c r="K523" s="20">
        <v>7</v>
      </c>
      <c r="L523" s="114" t="s">
        <v>356</v>
      </c>
    </row>
    <row r="524" spans="1:12" outlineLevel="2" x14ac:dyDescent="0.25">
      <c r="A524" s="114">
        <v>25875</v>
      </c>
      <c r="B524" s="117" t="s">
        <v>386</v>
      </c>
      <c r="C524" s="114" t="s">
        <v>147</v>
      </c>
      <c r="D524" s="114" t="s">
        <v>46</v>
      </c>
      <c r="E524" s="114" t="s">
        <v>47</v>
      </c>
      <c r="F524" s="114">
        <v>2020</v>
      </c>
      <c r="G524" s="114" t="s">
        <v>3</v>
      </c>
      <c r="H524" s="20">
        <v>12</v>
      </c>
      <c r="I524" s="20">
        <v>12</v>
      </c>
      <c r="J524" s="20">
        <v>120</v>
      </c>
      <c r="K524" s="20">
        <v>10</v>
      </c>
      <c r="L524" s="114" t="s">
        <v>356</v>
      </c>
    </row>
    <row r="525" spans="1:12" outlineLevel="2" x14ac:dyDescent="0.25">
      <c r="A525" s="114">
        <v>25875</v>
      </c>
      <c r="B525" s="117" t="s">
        <v>386</v>
      </c>
      <c r="C525" s="114" t="s">
        <v>147</v>
      </c>
      <c r="D525" s="114" t="s">
        <v>26</v>
      </c>
      <c r="E525" s="114" t="s">
        <v>27</v>
      </c>
      <c r="F525" s="114">
        <v>2020</v>
      </c>
      <c r="G525" s="114" t="s">
        <v>11</v>
      </c>
      <c r="H525" s="20">
        <v>10</v>
      </c>
      <c r="I525" s="20">
        <v>8</v>
      </c>
      <c r="J525" s="20">
        <v>120</v>
      </c>
      <c r="K525" s="20">
        <v>15</v>
      </c>
      <c r="L525" s="114" t="s">
        <v>356</v>
      </c>
    </row>
    <row r="526" spans="1:12" outlineLevel="1" x14ac:dyDescent="0.25">
      <c r="A526" s="124"/>
      <c r="B526" s="125"/>
      <c r="C526" s="126" t="s">
        <v>592</v>
      </c>
      <c r="D526" s="124"/>
      <c r="E526" s="124"/>
      <c r="F526" s="124"/>
      <c r="G526" s="124"/>
      <c r="H526" s="127">
        <f>SUBTOTAL(9,H507:H525)</f>
        <v>2612</v>
      </c>
      <c r="I526" s="127">
        <f>SUBTOTAL(9,I507:I525)</f>
        <v>2397</v>
      </c>
      <c r="J526" s="127">
        <f>SUBTOTAL(9,J507:J525)</f>
        <v>14090.4</v>
      </c>
      <c r="K526" s="127"/>
      <c r="L526" s="124">
        <f>SUBTOTAL(9,L507:L525)</f>
        <v>0</v>
      </c>
    </row>
    <row r="527" spans="1:12" outlineLevel="2" x14ac:dyDescent="0.25">
      <c r="A527" s="112">
        <v>25293</v>
      </c>
      <c r="B527" s="116" t="s">
        <v>387</v>
      </c>
      <c r="C527" s="112" t="s">
        <v>148</v>
      </c>
      <c r="D527" s="112" t="s">
        <v>1</v>
      </c>
      <c r="E527" s="112" t="s">
        <v>2</v>
      </c>
      <c r="F527" s="112">
        <v>2020</v>
      </c>
      <c r="G527" s="112" t="s">
        <v>3</v>
      </c>
      <c r="H527" s="118">
        <v>700</v>
      </c>
      <c r="I527" s="118">
        <v>630</v>
      </c>
      <c r="J527" s="118">
        <v>2520</v>
      </c>
      <c r="K527" s="118">
        <v>4</v>
      </c>
      <c r="L527" s="112" t="s">
        <v>4</v>
      </c>
    </row>
    <row r="528" spans="1:12" outlineLevel="2" x14ac:dyDescent="0.25">
      <c r="A528" s="114">
        <v>25293</v>
      </c>
      <c r="B528" s="117" t="s">
        <v>387</v>
      </c>
      <c r="C528" s="114" t="s">
        <v>148</v>
      </c>
      <c r="D528" s="114" t="s">
        <v>7</v>
      </c>
      <c r="E528" s="114" t="s">
        <v>8</v>
      </c>
      <c r="F528" s="114">
        <v>2020</v>
      </c>
      <c r="G528" s="114" t="s">
        <v>11</v>
      </c>
      <c r="H528" s="20">
        <v>105</v>
      </c>
      <c r="I528" s="20">
        <v>103</v>
      </c>
      <c r="J528" s="20">
        <v>103</v>
      </c>
      <c r="K528" s="20">
        <v>1</v>
      </c>
      <c r="L528" s="114" t="s">
        <v>4</v>
      </c>
    </row>
    <row r="529" spans="1:12" outlineLevel="2" x14ac:dyDescent="0.25">
      <c r="A529" s="114">
        <v>25293</v>
      </c>
      <c r="B529" s="117" t="s">
        <v>387</v>
      </c>
      <c r="C529" s="114" t="s">
        <v>148</v>
      </c>
      <c r="D529" s="114" t="s">
        <v>7</v>
      </c>
      <c r="E529" s="114" t="s">
        <v>8</v>
      </c>
      <c r="F529" s="114">
        <v>2020</v>
      </c>
      <c r="G529" s="114" t="s">
        <v>3</v>
      </c>
      <c r="H529" s="20">
        <v>50</v>
      </c>
      <c r="I529" s="20">
        <v>50</v>
      </c>
      <c r="J529" s="20">
        <v>50</v>
      </c>
      <c r="K529" s="20">
        <v>1</v>
      </c>
      <c r="L529" s="114" t="s">
        <v>4</v>
      </c>
    </row>
    <row r="530" spans="1:12" outlineLevel="2" x14ac:dyDescent="0.25">
      <c r="A530" s="114">
        <v>25293</v>
      </c>
      <c r="B530" s="117" t="s">
        <v>387</v>
      </c>
      <c r="C530" s="114" t="s">
        <v>148</v>
      </c>
      <c r="D530" s="114" t="s">
        <v>22</v>
      </c>
      <c r="E530" s="114" t="s">
        <v>23</v>
      </c>
      <c r="F530" s="114">
        <v>2020</v>
      </c>
      <c r="G530" s="114" t="s">
        <v>3</v>
      </c>
      <c r="H530" s="20">
        <v>19</v>
      </c>
      <c r="I530" s="20">
        <v>17</v>
      </c>
      <c r="J530" s="20">
        <v>595</v>
      </c>
      <c r="K530" s="20">
        <v>35</v>
      </c>
      <c r="L530" s="114" t="s">
        <v>4</v>
      </c>
    </row>
    <row r="531" spans="1:12" outlineLevel="2" x14ac:dyDescent="0.25">
      <c r="A531" s="114">
        <v>25293</v>
      </c>
      <c r="B531" s="117" t="s">
        <v>387</v>
      </c>
      <c r="C531" s="114" t="s">
        <v>148</v>
      </c>
      <c r="D531" s="114" t="s">
        <v>22</v>
      </c>
      <c r="E531" s="114" t="s">
        <v>23</v>
      </c>
      <c r="F531" s="114">
        <v>2020</v>
      </c>
      <c r="G531" s="114" t="s">
        <v>11</v>
      </c>
      <c r="H531" s="20">
        <v>19</v>
      </c>
      <c r="I531" s="20">
        <v>17</v>
      </c>
      <c r="J531" s="20">
        <v>595</v>
      </c>
      <c r="K531" s="20">
        <v>35</v>
      </c>
      <c r="L531" s="114" t="s">
        <v>4</v>
      </c>
    </row>
    <row r="532" spans="1:12" outlineLevel="2" x14ac:dyDescent="0.25">
      <c r="A532" s="114">
        <v>25293</v>
      </c>
      <c r="B532" s="117" t="s">
        <v>387</v>
      </c>
      <c r="C532" s="114" t="s">
        <v>148</v>
      </c>
      <c r="D532" s="114" t="s">
        <v>5</v>
      </c>
      <c r="E532" s="114" t="s">
        <v>6</v>
      </c>
      <c r="F532" s="114">
        <v>2020</v>
      </c>
      <c r="G532" s="114" t="s">
        <v>11</v>
      </c>
      <c r="H532" s="20">
        <v>16</v>
      </c>
      <c r="I532" s="20">
        <v>14</v>
      </c>
      <c r="J532" s="20">
        <v>26.168224299065422</v>
      </c>
      <c r="K532" s="20">
        <v>1.86915887850467</v>
      </c>
      <c r="L532" s="114" t="s">
        <v>4</v>
      </c>
    </row>
    <row r="533" spans="1:12" outlineLevel="2" x14ac:dyDescent="0.25">
      <c r="A533" s="114">
        <v>25293</v>
      </c>
      <c r="B533" s="117" t="s">
        <v>387</v>
      </c>
      <c r="C533" s="114" t="s">
        <v>148</v>
      </c>
      <c r="D533" s="114" t="s">
        <v>240</v>
      </c>
      <c r="E533" s="114" t="s">
        <v>241</v>
      </c>
      <c r="F533" s="114">
        <v>2020</v>
      </c>
      <c r="G533" s="114" t="s">
        <v>225</v>
      </c>
      <c r="H533" s="20">
        <v>550</v>
      </c>
      <c r="I533" s="20">
        <v>550</v>
      </c>
      <c r="J533" s="20">
        <v>2200</v>
      </c>
      <c r="K533" s="20">
        <v>4</v>
      </c>
      <c r="L533" s="114" t="s">
        <v>50</v>
      </c>
    </row>
    <row r="534" spans="1:12" outlineLevel="2" x14ac:dyDescent="0.25">
      <c r="A534" s="114">
        <v>25293</v>
      </c>
      <c r="B534" s="117" t="s">
        <v>387</v>
      </c>
      <c r="C534" s="114" t="s">
        <v>148</v>
      </c>
      <c r="D534" s="114" t="s">
        <v>232</v>
      </c>
      <c r="E534" s="114" t="s">
        <v>233</v>
      </c>
      <c r="F534" s="114">
        <v>2020</v>
      </c>
      <c r="G534" s="114" t="s">
        <v>225</v>
      </c>
      <c r="H534" s="20">
        <v>81</v>
      </c>
      <c r="I534" s="20">
        <v>77</v>
      </c>
      <c r="J534" s="20">
        <v>89</v>
      </c>
      <c r="K534" s="20">
        <v>1.1558441558441599</v>
      </c>
      <c r="L534" s="114" t="s">
        <v>50</v>
      </c>
    </row>
    <row r="535" spans="1:12" outlineLevel="2" x14ac:dyDescent="0.25">
      <c r="A535" s="114">
        <v>25293</v>
      </c>
      <c r="B535" s="117" t="s">
        <v>387</v>
      </c>
      <c r="C535" s="114" t="s">
        <v>148</v>
      </c>
      <c r="D535" s="114" t="s">
        <v>234</v>
      </c>
      <c r="E535" s="114" t="s">
        <v>235</v>
      </c>
      <c r="F535" s="114">
        <v>2020</v>
      </c>
      <c r="G535" s="114" t="s">
        <v>225</v>
      </c>
      <c r="H535" s="20">
        <v>15</v>
      </c>
      <c r="I535" s="20">
        <v>15</v>
      </c>
      <c r="J535" s="20">
        <v>75</v>
      </c>
      <c r="K535" s="20">
        <v>5</v>
      </c>
      <c r="L535" s="114" t="s">
        <v>50</v>
      </c>
    </row>
    <row r="536" spans="1:12" outlineLevel="2" x14ac:dyDescent="0.25">
      <c r="A536" s="114">
        <v>25293</v>
      </c>
      <c r="B536" s="117" t="s">
        <v>387</v>
      </c>
      <c r="C536" s="114" t="s">
        <v>148</v>
      </c>
      <c r="D536" s="114" t="s">
        <v>224</v>
      </c>
      <c r="E536" s="114" t="s">
        <v>334</v>
      </c>
      <c r="F536" s="114">
        <v>2020</v>
      </c>
      <c r="G536" s="114" t="s">
        <v>225</v>
      </c>
      <c r="H536" s="20">
        <v>12</v>
      </c>
      <c r="I536" s="20">
        <v>12</v>
      </c>
      <c r="J536" s="20">
        <v>108</v>
      </c>
      <c r="K536" s="20">
        <v>9</v>
      </c>
      <c r="L536" s="114" t="s">
        <v>50</v>
      </c>
    </row>
    <row r="537" spans="1:12" outlineLevel="2" x14ac:dyDescent="0.25">
      <c r="A537" s="114">
        <v>25293</v>
      </c>
      <c r="B537" s="117" t="s">
        <v>387</v>
      </c>
      <c r="C537" s="114" t="s">
        <v>148</v>
      </c>
      <c r="D537" s="114" t="s">
        <v>278</v>
      </c>
      <c r="E537" s="114" t="s">
        <v>279</v>
      </c>
      <c r="F537" s="114">
        <v>2020</v>
      </c>
      <c r="G537" s="114" t="s">
        <v>225</v>
      </c>
      <c r="H537" s="20">
        <v>5</v>
      </c>
      <c r="I537" s="20">
        <v>5</v>
      </c>
      <c r="J537" s="20">
        <v>35</v>
      </c>
      <c r="K537" s="20">
        <v>7</v>
      </c>
      <c r="L537" s="114" t="s">
        <v>50</v>
      </c>
    </row>
    <row r="538" spans="1:12" outlineLevel="2" x14ac:dyDescent="0.25">
      <c r="A538" s="114">
        <v>25293</v>
      </c>
      <c r="B538" s="117" t="s">
        <v>387</v>
      </c>
      <c r="C538" s="114" t="s">
        <v>148</v>
      </c>
      <c r="D538" s="114" t="s">
        <v>244</v>
      </c>
      <c r="E538" s="114" t="s">
        <v>245</v>
      </c>
      <c r="F538" s="114">
        <v>2020</v>
      </c>
      <c r="G538" s="114" t="s">
        <v>225</v>
      </c>
      <c r="H538" s="20">
        <v>1.5</v>
      </c>
      <c r="I538" s="20">
        <v>1.5</v>
      </c>
      <c r="J538" s="20">
        <v>15</v>
      </c>
      <c r="K538" s="20">
        <v>10</v>
      </c>
      <c r="L538" s="114" t="s">
        <v>50</v>
      </c>
    </row>
    <row r="539" spans="1:12" outlineLevel="2" x14ac:dyDescent="0.25">
      <c r="A539" s="114">
        <v>25293</v>
      </c>
      <c r="B539" s="117" t="s">
        <v>387</v>
      </c>
      <c r="C539" s="114" t="s">
        <v>148</v>
      </c>
      <c r="D539" s="114" t="s">
        <v>46</v>
      </c>
      <c r="E539" s="114" t="s">
        <v>47</v>
      </c>
      <c r="F539" s="114">
        <v>2020</v>
      </c>
      <c r="G539" s="114" t="s">
        <v>3</v>
      </c>
      <c r="H539" s="20">
        <v>12</v>
      </c>
      <c r="I539" s="20">
        <v>10</v>
      </c>
      <c r="J539" s="20">
        <v>100</v>
      </c>
      <c r="K539" s="20">
        <v>10</v>
      </c>
      <c r="L539" s="114" t="s">
        <v>356</v>
      </c>
    </row>
    <row r="540" spans="1:12" outlineLevel="2" x14ac:dyDescent="0.25">
      <c r="A540" s="114">
        <v>25293</v>
      </c>
      <c r="B540" s="117" t="s">
        <v>387</v>
      </c>
      <c r="C540" s="114" t="s">
        <v>148</v>
      </c>
      <c r="D540" s="114" t="s">
        <v>26</v>
      </c>
      <c r="E540" s="114" t="s">
        <v>27</v>
      </c>
      <c r="F540" s="114">
        <v>2020</v>
      </c>
      <c r="G540" s="114" t="s">
        <v>3</v>
      </c>
      <c r="H540" s="20">
        <v>7</v>
      </c>
      <c r="I540" s="20">
        <v>6</v>
      </c>
      <c r="J540" s="20">
        <v>90</v>
      </c>
      <c r="K540" s="20">
        <v>15</v>
      </c>
      <c r="L540" s="114" t="s">
        <v>356</v>
      </c>
    </row>
    <row r="541" spans="1:12" outlineLevel="1" x14ac:dyDescent="0.25">
      <c r="A541" s="124"/>
      <c r="B541" s="125"/>
      <c r="C541" s="126" t="s">
        <v>593</v>
      </c>
      <c r="D541" s="124"/>
      <c r="E541" s="124"/>
      <c r="F541" s="124"/>
      <c r="G541" s="124"/>
      <c r="H541" s="127">
        <f>SUBTOTAL(9,H527:H540)</f>
        <v>1592.5</v>
      </c>
      <c r="I541" s="127">
        <f>SUBTOTAL(9,I527:I540)</f>
        <v>1507.5</v>
      </c>
      <c r="J541" s="127">
        <f>SUBTOTAL(9,J527:J540)</f>
        <v>6601.1682242990655</v>
      </c>
      <c r="K541" s="127"/>
      <c r="L541" s="124">
        <f>SUBTOTAL(9,L527:L540)</f>
        <v>0</v>
      </c>
    </row>
    <row r="542" spans="1:12" outlineLevel="2" x14ac:dyDescent="0.25">
      <c r="A542" s="112">
        <v>25297</v>
      </c>
      <c r="B542" s="116" t="s">
        <v>387</v>
      </c>
      <c r="C542" s="112" t="s">
        <v>110</v>
      </c>
      <c r="D542" s="112" t="s">
        <v>7</v>
      </c>
      <c r="E542" s="112" t="s">
        <v>8</v>
      </c>
      <c r="F542" s="112">
        <v>2020</v>
      </c>
      <c r="G542" s="112" t="s">
        <v>3</v>
      </c>
      <c r="H542" s="118">
        <v>110</v>
      </c>
      <c r="I542" s="118">
        <v>110</v>
      </c>
      <c r="J542" s="118">
        <v>100.00000000000001</v>
      </c>
      <c r="K542" s="118">
        <v>0.90909090909090895</v>
      </c>
      <c r="L542" s="112" t="s">
        <v>4</v>
      </c>
    </row>
    <row r="543" spans="1:12" outlineLevel="2" x14ac:dyDescent="0.25">
      <c r="A543" s="114">
        <v>25297</v>
      </c>
      <c r="B543" s="117" t="s">
        <v>387</v>
      </c>
      <c r="C543" s="114" t="s">
        <v>110</v>
      </c>
      <c r="D543" s="114" t="s">
        <v>44</v>
      </c>
      <c r="E543" s="114" t="s">
        <v>45</v>
      </c>
      <c r="F543" s="114">
        <v>2020</v>
      </c>
      <c r="G543" s="114" t="s">
        <v>3</v>
      </c>
      <c r="H543" s="20">
        <v>80</v>
      </c>
      <c r="I543" s="20">
        <v>80</v>
      </c>
      <c r="J543" s="20">
        <v>640</v>
      </c>
      <c r="K543" s="20">
        <v>8</v>
      </c>
      <c r="L543" s="114" t="s">
        <v>4</v>
      </c>
    </row>
    <row r="544" spans="1:12" outlineLevel="2" x14ac:dyDescent="0.25">
      <c r="A544" s="114">
        <v>25297</v>
      </c>
      <c r="B544" s="117" t="s">
        <v>387</v>
      </c>
      <c r="C544" s="114" t="s">
        <v>110</v>
      </c>
      <c r="D544" s="114" t="s">
        <v>1</v>
      </c>
      <c r="E544" s="114" t="s">
        <v>2</v>
      </c>
      <c r="F544" s="114">
        <v>2020</v>
      </c>
      <c r="G544" s="114" t="s">
        <v>3</v>
      </c>
      <c r="H544" s="20">
        <v>70</v>
      </c>
      <c r="I544" s="20">
        <v>70</v>
      </c>
      <c r="J544" s="20">
        <v>140</v>
      </c>
      <c r="K544" s="20">
        <v>2</v>
      </c>
      <c r="L544" s="114" t="s">
        <v>4</v>
      </c>
    </row>
    <row r="545" spans="1:12" outlineLevel="2" x14ac:dyDescent="0.25">
      <c r="A545" s="114">
        <v>25297</v>
      </c>
      <c r="B545" s="117" t="s">
        <v>387</v>
      </c>
      <c r="C545" s="114" t="s">
        <v>110</v>
      </c>
      <c r="D545" s="114" t="s">
        <v>7</v>
      </c>
      <c r="E545" s="114" t="s">
        <v>8</v>
      </c>
      <c r="F545" s="114">
        <v>2020</v>
      </c>
      <c r="G545" s="114" t="s">
        <v>11</v>
      </c>
      <c r="H545" s="20">
        <v>40</v>
      </c>
      <c r="I545" s="20">
        <v>38</v>
      </c>
      <c r="J545" s="20">
        <v>53.199999999999996</v>
      </c>
      <c r="K545" s="20">
        <v>1.4</v>
      </c>
      <c r="L545" s="114" t="s">
        <v>4</v>
      </c>
    </row>
    <row r="546" spans="1:12" outlineLevel="2" x14ac:dyDescent="0.25">
      <c r="A546" s="114">
        <v>25297</v>
      </c>
      <c r="B546" s="117" t="s">
        <v>387</v>
      </c>
      <c r="C546" s="114" t="s">
        <v>110</v>
      </c>
      <c r="D546" s="114" t="s">
        <v>1</v>
      </c>
      <c r="E546" s="114" t="s">
        <v>2</v>
      </c>
      <c r="F546" s="114">
        <v>2020</v>
      </c>
      <c r="G546" s="114" t="s">
        <v>11</v>
      </c>
      <c r="H546" s="20">
        <v>40</v>
      </c>
      <c r="I546" s="20">
        <v>38</v>
      </c>
      <c r="J546" s="20">
        <v>76</v>
      </c>
      <c r="K546" s="20">
        <v>2</v>
      </c>
      <c r="L546" s="114" t="s">
        <v>4</v>
      </c>
    </row>
    <row r="547" spans="1:12" outlineLevel="2" x14ac:dyDescent="0.25">
      <c r="A547" s="114">
        <v>25297</v>
      </c>
      <c r="B547" s="117" t="s">
        <v>387</v>
      </c>
      <c r="C547" s="114" t="s">
        <v>110</v>
      </c>
      <c r="D547" s="114" t="s">
        <v>5</v>
      </c>
      <c r="E547" s="114" t="s">
        <v>6</v>
      </c>
      <c r="F547" s="114">
        <v>2020</v>
      </c>
      <c r="G547" s="114" t="s">
        <v>11</v>
      </c>
      <c r="H547" s="20">
        <v>22</v>
      </c>
      <c r="I547" s="20">
        <v>21</v>
      </c>
      <c r="J547" s="20">
        <v>49.065420560747661</v>
      </c>
      <c r="K547" s="20">
        <v>2.3364485981308398</v>
      </c>
      <c r="L547" s="114" t="s">
        <v>4</v>
      </c>
    </row>
    <row r="548" spans="1:12" outlineLevel="2" x14ac:dyDescent="0.25">
      <c r="A548" s="114">
        <v>25297</v>
      </c>
      <c r="B548" s="117" t="s">
        <v>387</v>
      </c>
      <c r="C548" s="114" t="s">
        <v>110</v>
      </c>
      <c r="D548" s="114" t="s">
        <v>5</v>
      </c>
      <c r="E548" s="114" t="s">
        <v>6</v>
      </c>
      <c r="F548" s="114">
        <v>2020</v>
      </c>
      <c r="G548" s="114" t="s">
        <v>3</v>
      </c>
      <c r="H548" s="20">
        <v>20</v>
      </c>
      <c r="I548" s="20">
        <v>20</v>
      </c>
      <c r="J548" s="20">
        <v>12.149532710280374</v>
      </c>
      <c r="K548" s="20">
        <v>0.60747663551401898</v>
      </c>
      <c r="L548" s="114" t="s">
        <v>4</v>
      </c>
    </row>
    <row r="549" spans="1:12" outlineLevel="2" x14ac:dyDescent="0.25">
      <c r="A549" s="114">
        <v>25297</v>
      </c>
      <c r="B549" s="117" t="s">
        <v>387</v>
      </c>
      <c r="C549" s="114" t="s">
        <v>110</v>
      </c>
      <c r="D549" s="114" t="s">
        <v>44</v>
      </c>
      <c r="E549" s="114" t="s">
        <v>45</v>
      </c>
      <c r="F549" s="114">
        <v>2020</v>
      </c>
      <c r="G549" s="114" t="s">
        <v>11</v>
      </c>
      <c r="H549" s="20">
        <v>10</v>
      </c>
      <c r="I549" s="20">
        <v>9</v>
      </c>
      <c r="J549" s="20">
        <v>72</v>
      </c>
      <c r="K549" s="20">
        <v>8</v>
      </c>
      <c r="L549" s="114" t="s">
        <v>4</v>
      </c>
    </row>
    <row r="550" spans="1:12" outlineLevel="2" x14ac:dyDescent="0.25">
      <c r="A550" s="114">
        <v>25297</v>
      </c>
      <c r="B550" s="117" t="s">
        <v>387</v>
      </c>
      <c r="C550" s="114" t="s">
        <v>110</v>
      </c>
      <c r="D550" s="114" t="s">
        <v>19</v>
      </c>
      <c r="E550" s="114" t="s">
        <v>20</v>
      </c>
      <c r="F550" s="114">
        <v>2020</v>
      </c>
      <c r="G550" s="114" t="s">
        <v>11</v>
      </c>
      <c r="H550" s="20">
        <v>10</v>
      </c>
      <c r="I550" s="20">
        <v>10</v>
      </c>
      <c r="J550" s="20">
        <v>220</v>
      </c>
      <c r="K550" s="20">
        <v>22</v>
      </c>
      <c r="L550" s="114" t="s">
        <v>4</v>
      </c>
    </row>
    <row r="551" spans="1:12" outlineLevel="2" x14ac:dyDescent="0.25">
      <c r="A551" s="114">
        <v>25297</v>
      </c>
      <c r="B551" s="117" t="s">
        <v>387</v>
      </c>
      <c r="C551" s="114" t="s">
        <v>110</v>
      </c>
      <c r="D551" s="114" t="s">
        <v>19</v>
      </c>
      <c r="E551" s="114" t="s">
        <v>20</v>
      </c>
      <c r="F551" s="114">
        <v>2020</v>
      </c>
      <c r="G551" s="114" t="s">
        <v>3</v>
      </c>
      <c r="H551" s="20">
        <v>10</v>
      </c>
      <c r="I551" s="20">
        <v>9</v>
      </c>
      <c r="J551" s="20">
        <v>180</v>
      </c>
      <c r="K551" s="20">
        <v>20</v>
      </c>
      <c r="L551" s="114" t="s">
        <v>4</v>
      </c>
    </row>
    <row r="552" spans="1:12" outlineLevel="2" x14ac:dyDescent="0.25">
      <c r="A552" s="114">
        <v>25297</v>
      </c>
      <c r="B552" s="117" t="s">
        <v>387</v>
      </c>
      <c r="C552" s="114" t="s">
        <v>110</v>
      </c>
      <c r="D552" s="114" t="s">
        <v>232</v>
      </c>
      <c r="E552" s="114" t="s">
        <v>233</v>
      </c>
      <c r="F552" s="114">
        <v>2020</v>
      </c>
      <c r="G552" s="114" t="s">
        <v>225</v>
      </c>
      <c r="H552" s="20">
        <v>306</v>
      </c>
      <c r="I552" s="20">
        <v>299</v>
      </c>
      <c r="J552" s="20">
        <v>227</v>
      </c>
      <c r="K552" s="20">
        <v>0.75919732441471599</v>
      </c>
      <c r="L552" s="114" t="s">
        <v>50</v>
      </c>
    </row>
    <row r="553" spans="1:12" outlineLevel="2" x14ac:dyDescent="0.25">
      <c r="A553" s="114">
        <v>25297</v>
      </c>
      <c r="B553" s="117" t="s">
        <v>387</v>
      </c>
      <c r="C553" s="114" t="s">
        <v>110</v>
      </c>
      <c r="D553" s="114" t="s">
        <v>240</v>
      </c>
      <c r="E553" s="114" t="s">
        <v>241</v>
      </c>
      <c r="F553" s="114">
        <v>2020</v>
      </c>
      <c r="G553" s="114" t="s">
        <v>225</v>
      </c>
      <c r="H553" s="20">
        <v>97</v>
      </c>
      <c r="I553" s="20">
        <v>92</v>
      </c>
      <c r="J553" s="20">
        <v>582</v>
      </c>
      <c r="K553" s="20">
        <v>6</v>
      </c>
      <c r="L553" s="114" t="s">
        <v>50</v>
      </c>
    </row>
    <row r="554" spans="1:12" outlineLevel="2" x14ac:dyDescent="0.25">
      <c r="A554" s="114">
        <v>25297</v>
      </c>
      <c r="B554" s="117" t="s">
        <v>387</v>
      </c>
      <c r="C554" s="114" t="s">
        <v>110</v>
      </c>
      <c r="D554" s="114" t="s">
        <v>228</v>
      </c>
      <c r="E554" s="114" t="s">
        <v>229</v>
      </c>
      <c r="F554" s="114">
        <v>2020</v>
      </c>
      <c r="G554" s="114" t="s">
        <v>225</v>
      </c>
      <c r="H554" s="20">
        <v>26</v>
      </c>
      <c r="I554" s="20">
        <v>22</v>
      </c>
      <c r="J554" s="20">
        <v>52</v>
      </c>
      <c r="K554" s="20">
        <v>2</v>
      </c>
      <c r="L554" s="114" t="s">
        <v>50</v>
      </c>
    </row>
    <row r="555" spans="1:12" outlineLevel="2" x14ac:dyDescent="0.25">
      <c r="A555" s="114">
        <v>25297</v>
      </c>
      <c r="B555" s="117" t="s">
        <v>387</v>
      </c>
      <c r="C555" s="114" t="s">
        <v>110</v>
      </c>
      <c r="D555" s="114" t="s">
        <v>244</v>
      </c>
      <c r="E555" s="114" t="s">
        <v>245</v>
      </c>
      <c r="F555" s="114">
        <v>2020</v>
      </c>
      <c r="G555" s="114" t="s">
        <v>225</v>
      </c>
      <c r="H555" s="20">
        <v>18</v>
      </c>
      <c r="I555" s="20">
        <v>8</v>
      </c>
      <c r="J555" s="20">
        <v>360</v>
      </c>
      <c r="K555" s="20">
        <v>20</v>
      </c>
      <c r="L555" s="114" t="s">
        <v>50</v>
      </c>
    </row>
    <row r="556" spans="1:12" outlineLevel="2" x14ac:dyDescent="0.25">
      <c r="A556" s="114">
        <v>25297</v>
      </c>
      <c r="B556" s="117" t="s">
        <v>387</v>
      </c>
      <c r="C556" s="114" t="s">
        <v>110</v>
      </c>
      <c r="D556" s="114" t="s">
        <v>236</v>
      </c>
      <c r="E556" s="114" t="s">
        <v>237</v>
      </c>
      <c r="F556" s="114">
        <v>2020</v>
      </c>
      <c r="G556" s="114" t="s">
        <v>225</v>
      </c>
      <c r="H556" s="20">
        <v>13</v>
      </c>
      <c r="I556" s="20">
        <v>3</v>
      </c>
      <c r="J556" s="20">
        <v>52</v>
      </c>
      <c r="K556" s="20">
        <v>4</v>
      </c>
      <c r="L556" s="114" t="s">
        <v>50</v>
      </c>
    </row>
    <row r="557" spans="1:12" outlineLevel="2" x14ac:dyDescent="0.25">
      <c r="A557" s="114">
        <v>25297</v>
      </c>
      <c r="B557" s="117" t="s">
        <v>387</v>
      </c>
      <c r="C557" s="114" t="s">
        <v>110</v>
      </c>
      <c r="D557" s="114" t="s">
        <v>224</v>
      </c>
      <c r="E557" s="114" t="s">
        <v>334</v>
      </c>
      <c r="F557" s="114">
        <v>2020</v>
      </c>
      <c r="G557" s="114" t="s">
        <v>225</v>
      </c>
      <c r="H557" s="20">
        <v>12.5</v>
      </c>
      <c r="I557" s="20">
        <v>0</v>
      </c>
      <c r="J557" s="20">
        <v>0</v>
      </c>
      <c r="K557" s="20">
        <v>0</v>
      </c>
      <c r="L557" s="114" t="s">
        <v>50</v>
      </c>
    </row>
    <row r="558" spans="1:12" outlineLevel="2" x14ac:dyDescent="0.25">
      <c r="A558" s="114">
        <v>25297</v>
      </c>
      <c r="B558" s="117" t="s">
        <v>387</v>
      </c>
      <c r="C558" s="114" t="s">
        <v>110</v>
      </c>
      <c r="D558" s="114" t="s">
        <v>278</v>
      </c>
      <c r="E558" s="114" t="s">
        <v>279</v>
      </c>
      <c r="F558" s="114">
        <v>2020</v>
      </c>
      <c r="G558" s="114" t="s">
        <v>225</v>
      </c>
      <c r="H558" s="20">
        <v>9</v>
      </c>
      <c r="I558" s="20">
        <v>4</v>
      </c>
      <c r="J558" s="20">
        <v>108</v>
      </c>
      <c r="K558" s="20">
        <v>12</v>
      </c>
      <c r="L558" s="114" t="s">
        <v>50</v>
      </c>
    </row>
    <row r="559" spans="1:12" outlineLevel="1" x14ac:dyDescent="0.25">
      <c r="A559" s="124"/>
      <c r="B559" s="125"/>
      <c r="C559" s="126" t="s">
        <v>594</v>
      </c>
      <c r="D559" s="124"/>
      <c r="E559" s="124"/>
      <c r="F559" s="124"/>
      <c r="G559" s="124"/>
      <c r="H559" s="127">
        <f>SUBTOTAL(9,H542:H558)</f>
        <v>893.5</v>
      </c>
      <c r="I559" s="127">
        <f>SUBTOTAL(9,I542:I558)</f>
        <v>833</v>
      </c>
      <c r="J559" s="127">
        <f>SUBTOTAL(9,J542:J558)</f>
        <v>2923.414953271028</v>
      </c>
      <c r="K559" s="127"/>
      <c r="L559" s="124">
        <f>SUBTOTAL(9,L542:L558)</f>
        <v>0</v>
      </c>
    </row>
    <row r="560" spans="1:12" outlineLevel="2" x14ac:dyDescent="0.25">
      <c r="A560" s="112">
        <v>25299</v>
      </c>
      <c r="B560" s="116" t="s">
        <v>387</v>
      </c>
      <c r="C560" s="112" t="s">
        <v>198</v>
      </c>
      <c r="D560" s="112" t="s">
        <v>7</v>
      </c>
      <c r="E560" s="112" t="s">
        <v>8</v>
      </c>
      <c r="F560" s="112">
        <v>2020</v>
      </c>
      <c r="G560" s="112" t="s">
        <v>11</v>
      </c>
      <c r="H560" s="118">
        <v>140</v>
      </c>
      <c r="I560" s="118">
        <v>138</v>
      </c>
      <c r="J560" s="118">
        <v>207</v>
      </c>
      <c r="K560" s="118">
        <v>1.5</v>
      </c>
      <c r="L560" s="112" t="s">
        <v>4</v>
      </c>
    </row>
    <row r="561" spans="1:12" outlineLevel="2" x14ac:dyDescent="0.25">
      <c r="A561" s="114">
        <v>25299</v>
      </c>
      <c r="B561" s="117" t="s">
        <v>387</v>
      </c>
      <c r="C561" s="114" t="s">
        <v>198</v>
      </c>
      <c r="D561" s="114" t="s">
        <v>1</v>
      </c>
      <c r="E561" s="114" t="s">
        <v>2</v>
      </c>
      <c r="F561" s="114">
        <v>2020</v>
      </c>
      <c r="G561" s="114" t="s">
        <v>3</v>
      </c>
      <c r="H561" s="20">
        <v>140</v>
      </c>
      <c r="I561" s="20">
        <v>135</v>
      </c>
      <c r="J561" s="20">
        <v>135</v>
      </c>
      <c r="K561" s="20">
        <v>1</v>
      </c>
      <c r="L561" s="114" t="s">
        <v>4</v>
      </c>
    </row>
    <row r="562" spans="1:12" outlineLevel="2" x14ac:dyDescent="0.25">
      <c r="A562" s="114">
        <v>25299</v>
      </c>
      <c r="B562" s="117" t="s">
        <v>387</v>
      </c>
      <c r="C562" s="114" t="s">
        <v>198</v>
      </c>
      <c r="D562" s="114" t="s">
        <v>19</v>
      </c>
      <c r="E562" s="114" t="s">
        <v>20</v>
      </c>
      <c r="F562" s="114">
        <v>2020</v>
      </c>
      <c r="G562" s="114" t="s">
        <v>11</v>
      </c>
      <c r="H562" s="20">
        <v>7</v>
      </c>
      <c r="I562" s="20">
        <v>6.8</v>
      </c>
      <c r="J562" s="20">
        <v>170</v>
      </c>
      <c r="K562" s="20">
        <v>25</v>
      </c>
      <c r="L562" s="114" t="s">
        <v>4</v>
      </c>
    </row>
    <row r="563" spans="1:12" outlineLevel="2" x14ac:dyDescent="0.25">
      <c r="A563" s="114">
        <v>25299</v>
      </c>
      <c r="B563" s="117" t="s">
        <v>387</v>
      </c>
      <c r="C563" s="114" t="s">
        <v>198</v>
      </c>
      <c r="D563" s="114" t="s">
        <v>5</v>
      </c>
      <c r="E563" s="114" t="s">
        <v>6</v>
      </c>
      <c r="F563" s="114">
        <v>2020</v>
      </c>
      <c r="G563" s="114" t="s">
        <v>11</v>
      </c>
      <c r="H563" s="20">
        <v>5</v>
      </c>
      <c r="I563" s="20">
        <v>3.5</v>
      </c>
      <c r="J563" s="20">
        <v>8.1775700934579447</v>
      </c>
      <c r="K563" s="20">
        <v>2.3364485981308398</v>
      </c>
      <c r="L563" s="114" t="s">
        <v>4</v>
      </c>
    </row>
    <row r="564" spans="1:12" outlineLevel="2" x14ac:dyDescent="0.25">
      <c r="A564" s="114">
        <v>25299</v>
      </c>
      <c r="B564" s="117" t="s">
        <v>387</v>
      </c>
      <c r="C564" s="114" t="s">
        <v>198</v>
      </c>
      <c r="D564" s="114" t="s">
        <v>19</v>
      </c>
      <c r="E564" s="114" t="s">
        <v>20</v>
      </c>
      <c r="F564" s="114">
        <v>2020</v>
      </c>
      <c r="G564" s="114" t="s">
        <v>3</v>
      </c>
      <c r="H564" s="20">
        <v>5</v>
      </c>
      <c r="I564" s="20">
        <v>5</v>
      </c>
      <c r="J564" s="20">
        <v>125</v>
      </c>
      <c r="K564" s="20">
        <v>25</v>
      </c>
      <c r="L564" s="114" t="s">
        <v>4</v>
      </c>
    </row>
    <row r="565" spans="1:12" outlineLevel="2" x14ac:dyDescent="0.25">
      <c r="A565" s="114">
        <v>25299</v>
      </c>
      <c r="B565" s="117" t="s">
        <v>387</v>
      </c>
      <c r="C565" s="114" t="s">
        <v>198</v>
      </c>
      <c r="D565" s="114" t="s">
        <v>5</v>
      </c>
      <c r="E565" s="114" t="s">
        <v>6</v>
      </c>
      <c r="F565" s="114">
        <v>2020</v>
      </c>
      <c r="G565" s="114" t="s">
        <v>3</v>
      </c>
      <c r="H565" s="20">
        <v>4</v>
      </c>
      <c r="I565" s="20">
        <v>3</v>
      </c>
      <c r="J565" s="20">
        <v>5.6074766355140184</v>
      </c>
      <c r="K565" s="20">
        <v>1.86915887850467</v>
      </c>
      <c r="L565" s="114" t="s">
        <v>4</v>
      </c>
    </row>
    <row r="566" spans="1:12" outlineLevel="2" x14ac:dyDescent="0.25">
      <c r="A566" s="114">
        <v>25299</v>
      </c>
      <c r="B566" s="117" t="s">
        <v>387</v>
      </c>
      <c r="C566" s="114" t="s">
        <v>198</v>
      </c>
      <c r="D566" s="114" t="s">
        <v>232</v>
      </c>
      <c r="E566" s="114" t="s">
        <v>233</v>
      </c>
      <c r="F566" s="114">
        <v>2020</v>
      </c>
      <c r="G566" s="114" t="s">
        <v>225</v>
      </c>
      <c r="H566" s="20">
        <v>71</v>
      </c>
      <c r="I566" s="20">
        <v>71</v>
      </c>
      <c r="J566" s="20">
        <v>65</v>
      </c>
      <c r="K566" s="20">
        <v>0.91549295774647899</v>
      </c>
      <c r="L566" s="114" t="s">
        <v>50</v>
      </c>
    </row>
    <row r="567" spans="1:12" outlineLevel="2" x14ac:dyDescent="0.25">
      <c r="A567" s="114">
        <v>25299</v>
      </c>
      <c r="B567" s="117" t="s">
        <v>387</v>
      </c>
      <c r="C567" s="114" t="s">
        <v>198</v>
      </c>
      <c r="D567" s="114" t="s">
        <v>315</v>
      </c>
      <c r="E567" s="114" t="s">
        <v>316</v>
      </c>
      <c r="F567" s="114">
        <v>2020</v>
      </c>
      <c r="G567" s="114" t="s">
        <v>225</v>
      </c>
      <c r="H567" s="20">
        <v>64</v>
      </c>
      <c r="I567" s="20">
        <v>64</v>
      </c>
      <c r="J567" s="20">
        <v>310</v>
      </c>
      <c r="K567" s="20">
        <v>4.84375</v>
      </c>
      <c r="L567" s="114" t="s">
        <v>50</v>
      </c>
    </row>
    <row r="568" spans="1:12" outlineLevel="2" x14ac:dyDescent="0.25">
      <c r="A568" s="114">
        <v>25299</v>
      </c>
      <c r="B568" s="117" t="s">
        <v>387</v>
      </c>
      <c r="C568" s="114" t="s">
        <v>198</v>
      </c>
      <c r="D568" s="114" t="s">
        <v>244</v>
      </c>
      <c r="E568" s="114" t="s">
        <v>245</v>
      </c>
      <c r="F568" s="114">
        <v>2020</v>
      </c>
      <c r="G568" s="114" t="s">
        <v>225</v>
      </c>
      <c r="H568" s="20">
        <v>9</v>
      </c>
      <c r="I568" s="20">
        <v>7</v>
      </c>
      <c r="J568" s="20">
        <v>85</v>
      </c>
      <c r="K568" s="20">
        <v>12.1428571428571</v>
      </c>
      <c r="L568" s="114" t="s">
        <v>50</v>
      </c>
    </row>
    <row r="569" spans="1:12" outlineLevel="2" x14ac:dyDescent="0.25">
      <c r="A569" s="114">
        <v>25299</v>
      </c>
      <c r="B569" s="117" t="s">
        <v>387</v>
      </c>
      <c r="C569" s="114" t="s">
        <v>198</v>
      </c>
      <c r="D569" s="114" t="s">
        <v>224</v>
      </c>
      <c r="E569" s="114" t="s">
        <v>337</v>
      </c>
      <c r="F569" s="114">
        <v>2020</v>
      </c>
      <c r="G569" s="114" t="s">
        <v>225</v>
      </c>
      <c r="H569" s="20">
        <v>8.5</v>
      </c>
      <c r="I569" s="20">
        <v>1</v>
      </c>
      <c r="J569" s="20">
        <v>8</v>
      </c>
      <c r="K569" s="20">
        <v>8</v>
      </c>
      <c r="L569" s="114" t="s">
        <v>50</v>
      </c>
    </row>
    <row r="570" spans="1:12" outlineLevel="2" x14ac:dyDescent="0.25">
      <c r="A570" s="114">
        <v>25299</v>
      </c>
      <c r="B570" s="117" t="s">
        <v>387</v>
      </c>
      <c r="C570" s="114" t="s">
        <v>198</v>
      </c>
      <c r="D570" s="114" t="s">
        <v>230</v>
      </c>
      <c r="E570" s="114" t="s">
        <v>231</v>
      </c>
      <c r="F570" s="114">
        <v>2020</v>
      </c>
      <c r="G570" s="114" t="s">
        <v>225</v>
      </c>
      <c r="H570" s="20">
        <v>5.5</v>
      </c>
      <c r="I570" s="20">
        <v>4.5</v>
      </c>
      <c r="J570" s="20">
        <v>52</v>
      </c>
      <c r="K570" s="20">
        <v>11.5555555555556</v>
      </c>
      <c r="L570" s="114" t="s">
        <v>50</v>
      </c>
    </row>
    <row r="571" spans="1:12" outlineLevel="2" x14ac:dyDescent="0.25">
      <c r="A571" s="114">
        <v>25299</v>
      </c>
      <c r="B571" s="117" t="s">
        <v>387</v>
      </c>
      <c r="C571" s="114" t="s">
        <v>198</v>
      </c>
      <c r="D571" s="114" t="s">
        <v>236</v>
      </c>
      <c r="E571" s="114" t="s">
        <v>237</v>
      </c>
      <c r="F571" s="114">
        <v>2020</v>
      </c>
      <c r="G571" s="114" t="s">
        <v>225</v>
      </c>
      <c r="H571" s="20">
        <v>3.4</v>
      </c>
      <c r="I571" s="20">
        <v>3.4</v>
      </c>
      <c r="J571" s="20">
        <v>41</v>
      </c>
      <c r="K571" s="20">
        <v>12.0588235294118</v>
      </c>
      <c r="L571" s="114" t="s">
        <v>50</v>
      </c>
    </row>
    <row r="572" spans="1:12" outlineLevel="2" x14ac:dyDescent="0.25">
      <c r="A572" s="114">
        <v>25299</v>
      </c>
      <c r="B572" s="117" t="s">
        <v>387</v>
      </c>
      <c r="C572" s="114" t="s">
        <v>198</v>
      </c>
      <c r="D572" s="114" t="s">
        <v>266</v>
      </c>
      <c r="E572" s="114" t="s">
        <v>267</v>
      </c>
      <c r="F572" s="114">
        <v>2020</v>
      </c>
      <c r="G572" s="114" t="s">
        <v>225</v>
      </c>
      <c r="H572" s="20">
        <v>2.5</v>
      </c>
      <c r="I572" s="20">
        <v>1.5</v>
      </c>
      <c r="J572" s="20">
        <v>24</v>
      </c>
      <c r="K572" s="20">
        <v>16</v>
      </c>
      <c r="L572" s="114" t="s">
        <v>50</v>
      </c>
    </row>
    <row r="573" spans="1:12" outlineLevel="2" x14ac:dyDescent="0.25">
      <c r="A573" s="114">
        <v>25299</v>
      </c>
      <c r="B573" s="117" t="s">
        <v>387</v>
      </c>
      <c r="C573" s="114" t="s">
        <v>198</v>
      </c>
      <c r="D573" s="114" t="s">
        <v>26</v>
      </c>
      <c r="E573" s="114" t="s">
        <v>27</v>
      </c>
      <c r="F573" s="114">
        <v>2020</v>
      </c>
      <c r="G573" s="114" t="s">
        <v>11</v>
      </c>
      <c r="H573" s="20">
        <v>6</v>
      </c>
      <c r="I573" s="20">
        <v>5.5</v>
      </c>
      <c r="J573" s="20">
        <v>41.8</v>
      </c>
      <c r="K573" s="20">
        <v>7.6</v>
      </c>
      <c r="L573" s="114" t="s">
        <v>356</v>
      </c>
    </row>
    <row r="574" spans="1:12" outlineLevel="1" collapsed="1" x14ac:dyDescent="0.25">
      <c r="A574" s="124"/>
      <c r="B574" s="125"/>
      <c r="C574" s="126" t="s">
        <v>595</v>
      </c>
      <c r="D574" s="124"/>
      <c r="E574" s="124"/>
      <c r="F574" s="124"/>
      <c r="G574" s="124"/>
      <c r="H574" s="127">
        <f>SUBTOTAL(9,H560:H573)</f>
        <v>470.9</v>
      </c>
      <c r="I574" s="127">
        <f>SUBTOTAL(9,I560:I573)</f>
        <v>449.2</v>
      </c>
      <c r="J574" s="127">
        <f>SUBTOTAL(9,J560:J573)</f>
        <v>1277.5850467289717</v>
      </c>
      <c r="K574" s="127"/>
      <c r="L574" s="124">
        <f>SUBTOTAL(9,L560:L573)</f>
        <v>0</v>
      </c>
    </row>
    <row r="575" spans="1:12" outlineLevel="2" x14ac:dyDescent="0.25">
      <c r="A575" s="112">
        <v>25322</v>
      </c>
      <c r="B575" s="116" t="s">
        <v>387</v>
      </c>
      <c r="C575" s="112" t="s">
        <v>199</v>
      </c>
      <c r="D575" s="112" t="s">
        <v>19</v>
      </c>
      <c r="E575" s="112" t="s">
        <v>20</v>
      </c>
      <c r="F575" s="112">
        <v>2020</v>
      </c>
      <c r="G575" s="112" t="s">
        <v>3</v>
      </c>
      <c r="H575" s="118">
        <v>211</v>
      </c>
      <c r="I575" s="118">
        <v>202</v>
      </c>
      <c r="J575" s="118">
        <v>4444</v>
      </c>
      <c r="K575" s="118">
        <v>22</v>
      </c>
      <c r="L575" s="112" t="s">
        <v>4</v>
      </c>
    </row>
    <row r="576" spans="1:12" outlineLevel="2" x14ac:dyDescent="0.25">
      <c r="A576" s="114">
        <v>25322</v>
      </c>
      <c r="B576" s="117" t="s">
        <v>387</v>
      </c>
      <c r="C576" s="114" t="s">
        <v>199</v>
      </c>
      <c r="D576" s="114" t="s">
        <v>19</v>
      </c>
      <c r="E576" s="114" t="s">
        <v>20</v>
      </c>
      <c r="F576" s="114">
        <v>2020</v>
      </c>
      <c r="G576" s="114" t="s">
        <v>11</v>
      </c>
      <c r="H576" s="20">
        <v>196</v>
      </c>
      <c r="I576" s="20">
        <v>196</v>
      </c>
      <c r="J576" s="20">
        <v>4312</v>
      </c>
      <c r="K576" s="20">
        <v>22</v>
      </c>
      <c r="L576" s="114" t="s">
        <v>4</v>
      </c>
    </row>
    <row r="577" spans="1:12" outlineLevel="2" x14ac:dyDescent="0.25">
      <c r="A577" s="114">
        <v>25322</v>
      </c>
      <c r="B577" s="117" t="s">
        <v>387</v>
      </c>
      <c r="C577" s="114" t="s">
        <v>199</v>
      </c>
      <c r="D577" s="114" t="s">
        <v>17</v>
      </c>
      <c r="E577" s="114" t="s">
        <v>18</v>
      </c>
      <c r="F577" s="114">
        <v>2020</v>
      </c>
      <c r="G577" s="114" t="s">
        <v>3</v>
      </c>
      <c r="H577" s="20">
        <v>30</v>
      </c>
      <c r="I577" s="20">
        <v>28</v>
      </c>
      <c r="J577" s="20">
        <v>700</v>
      </c>
      <c r="K577" s="20">
        <v>25</v>
      </c>
      <c r="L577" s="114" t="s">
        <v>4</v>
      </c>
    </row>
    <row r="578" spans="1:12" outlineLevel="2" x14ac:dyDescent="0.25">
      <c r="A578" s="114">
        <v>25322</v>
      </c>
      <c r="B578" s="117" t="s">
        <v>387</v>
      </c>
      <c r="C578" s="114" t="s">
        <v>199</v>
      </c>
      <c r="D578" s="114" t="s">
        <v>17</v>
      </c>
      <c r="E578" s="114" t="s">
        <v>18</v>
      </c>
      <c r="F578" s="114">
        <v>2020</v>
      </c>
      <c r="G578" s="114" t="s">
        <v>11</v>
      </c>
      <c r="H578" s="20">
        <v>27</v>
      </c>
      <c r="I578" s="20">
        <v>25</v>
      </c>
      <c r="J578" s="20">
        <v>625</v>
      </c>
      <c r="K578" s="20">
        <v>25</v>
      </c>
      <c r="L578" s="114" t="s">
        <v>4</v>
      </c>
    </row>
    <row r="579" spans="1:12" outlineLevel="2" x14ac:dyDescent="0.25">
      <c r="A579" s="114">
        <v>25322</v>
      </c>
      <c r="B579" s="117" t="s">
        <v>387</v>
      </c>
      <c r="C579" s="114" t="s">
        <v>199</v>
      </c>
      <c r="D579" s="114" t="s">
        <v>19</v>
      </c>
      <c r="E579" s="114" t="s">
        <v>24</v>
      </c>
      <c r="F579" s="114">
        <v>2020</v>
      </c>
      <c r="G579" s="114" t="s">
        <v>11</v>
      </c>
      <c r="H579" s="20">
        <v>17</v>
      </c>
      <c r="I579" s="20">
        <v>15</v>
      </c>
      <c r="J579" s="20">
        <v>285</v>
      </c>
      <c r="K579" s="20">
        <v>19</v>
      </c>
      <c r="L579" s="114" t="s">
        <v>4</v>
      </c>
    </row>
    <row r="580" spans="1:12" outlineLevel="2" x14ac:dyDescent="0.25">
      <c r="A580" s="114">
        <v>25322</v>
      </c>
      <c r="B580" s="117" t="s">
        <v>387</v>
      </c>
      <c r="C580" s="114" t="s">
        <v>199</v>
      </c>
      <c r="D580" s="114" t="s">
        <v>19</v>
      </c>
      <c r="E580" s="114" t="s">
        <v>24</v>
      </c>
      <c r="F580" s="114">
        <v>2020</v>
      </c>
      <c r="G580" s="114" t="s">
        <v>3</v>
      </c>
      <c r="H580" s="20">
        <v>15</v>
      </c>
      <c r="I580" s="20">
        <v>13</v>
      </c>
      <c r="J580" s="20">
        <v>247</v>
      </c>
      <c r="K580" s="20">
        <v>19</v>
      </c>
      <c r="L580" s="114" t="s">
        <v>4</v>
      </c>
    </row>
    <row r="581" spans="1:12" outlineLevel="2" x14ac:dyDescent="0.25">
      <c r="A581" s="114">
        <v>25322</v>
      </c>
      <c r="B581" s="117" t="s">
        <v>387</v>
      </c>
      <c r="C581" s="114" t="s">
        <v>199</v>
      </c>
      <c r="D581" s="114" t="s">
        <v>5</v>
      </c>
      <c r="E581" s="114" t="s">
        <v>6</v>
      </c>
      <c r="F581" s="114">
        <v>2020</v>
      </c>
      <c r="G581" s="114" t="s">
        <v>11</v>
      </c>
      <c r="H581" s="20">
        <v>5</v>
      </c>
      <c r="I581" s="20">
        <v>5</v>
      </c>
      <c r="J581" s="20">
        <v>23.364485981308412</v>
      </c>
      <c r="K581" s="20">
        <v>4.6728971962616797</v>
      </c>
      <c r="L581" s="114" t="s">
        <v>4</v>
      </c>
    </row>
    <row r="582" spans="1:12" outlineLevel="2" x14ac:dyDescent="0.25">
      <c r="A582" s="114">
        <v>25322</v>
      </c>
      <c r="B582" s="117" t="s">
        <v>387</v>
      </c>
      <c r="C582" s="114" t="s">
        <v>199</v>
      </c>
      <c r="D582" s="114" t="s">
        <v>5</v>
      </c>
      <c r="E582" s="114" t="s">
        <v>6</v>
      </c>
      <c r="F582" s="114">
        <v>2020</v>
      </c>
      <c r="G582" s="114" t="s">
        <v>3</v>
      </c>
      <c r="H582" s="20">
        <v>4</v>
      </c>
      <c r="I582" s="20">
        <v>4</v>
      </c>
      <c r="J582" s="20">
        <v>16.822429906542055</v>
      </c>
      <c r="K582" s="20">
        <v>4.2056074766355103</v>
      </c>
      <c r="L582" s="114" t="s">
        <v>4</v>
      </c>
    </row>
    <row r="583" spans="1:12" outlineLevel="2" x14ac:dyDescent="0.25">
      <c r="A583" s="114">
        <v>25322</v>
      </c>
      <c r="B583" s="117" t="s">
        <v>387</v>
      </c>
      <c r="C583" s="114" t="s">
        <v>199</v>
      </c>
      <c r="D583" s="114" t="s">
        <v>238</v>
      </c>
      <c r="E583" s="114" t="s">
        <v>239</v>
      </c>
      <c r="F583" s="114">
        <v>2020</v>
      </c>
      <c r="G583" s="114" t="s">
        <v>225</v>
      </c>
      <c r="H583" s="20">
        <v>52</v>
      </c>
      <c r="I583" s="20">
        <v>49</v>
      </c>
      <c r="J583" s="20">
        <v>1960</v>
      </c>
      <c r="K583" s="20">
        <v>40</v>
      </c>
      <c r="L583" s="114" t="s">
        <v>50</v>
      </c>
    </row>
    <row r="584" spans="1:12" outlineLevel="2" x14ac:dyDescent="0.25">
      <c r="A584" s="114">
        <v>25322</v>
      </c>
      <c r="B584" s="117" t="s">
        <v>387</v>
      </c>
      <c r="C584" s="114" t="s">
        <v>199</v>
      </c>
      <c r="D584" s="114" t="s">
        <v>276</v>
      </c>
      <c r="E584" s="114" t="s">
        <v>277</v>
      </c>
      <c r="F584" s="114">
        <v>2020</v>
      </c>
      <c r="G584" s="114" t="s">
        <v>225</v>
      </c>
      <c r="H584" s="20">
        <v>26</v>
      </c>
      <c r="I584" s="20">
        <v>21</v>
      </c>
      <c r="J584" s="20">
        <v>176</v>
      </c>
      <c r="K584" s="20">
        <v>8</v>
      </c>
      <c r="L584" s="114" t="s">
        <v>50</v>
      </c>
    </row>
    <row r="585" spans="1:12" outlineLevel="1" collapsed="1" x14ac:dyDescent="0.25">
      <c r="A585" s="124"/>
      <c r="B585" s="125"/>
      <c r="C585" s="126" t="s">
        <v>596</v>
      </c>
      <c r="D585" s="124"/>
      <c r="E585" s="124"/>
      <c r="F585" s="124"/>
      <c r="G585" s="124"/>
      <c r="H585" s="127">
        <f>SUBTOTAL(9,H575:H584)</f>
        <v>583</v>
      </c>
      <c r="I585" s="127">
        <f>SUBTOTAL(9,I575:I584)</f>
        <v>558</v>
      </c>
      <c r="J585" s="127">
        <f>SUBTOTAL(9,J575:J584)</f>
        <v>12789.186915887851</v>
      </c>
      <c r="K585" s="127"/>
      <c r="L585" s="124">
        <f>SUBTOTAL(9,L575:L584)</f>
        <v>0</v>
      </c>
    </row>
    <row r="586" spans="1:12" outlineLevel="2" x14ac:dyDescent="0.25">
      <c r="A586" s="112">
        <v>25326</v>
      </c>
      <c r="B586" s="116" t="s">
        <v>387</v>
      </c>
      <c r="C586" s="112" t="s">
        <v>177</v>
      </c>
      <c r="D586" s="112" t="s">
        <v>19</v>
      </c>
      <c r="E586" s="112" t="s">
        <v>20</v>
      </c>
      <c r="F586" s="112">
        <v>2020</v>
      </c>
      <c r="G586" s="112" t="s">
        <v>3</v>
      </c>
      <c r="H586" s="118">
        <v>660</v>
      </c>
      <c r="I586" s="118">
        <v>660</v>
      </c>
      <c r="J586" s="118">
        <v>14520</v>
      </c>
      <c r="K586" s="118">
        <v>22</v>
      </c>
      <c r="L586" s="112" t="s">
        <v>4</v>
      </c>
    </row>
    <row r="587" spans="1:12" outlineLevel="2" x14ac:dyDescent="0.25">
      <c r="A587" s="114">
        <v>25326</v>
      </c>
      <c r="B587" s="117" t="s">
        <v>387</v>
      </c>
      <c r="C587" s="114" t="s">
        <v>177</v>
      </c>
      <c r="D587" s="114" t="s">
        <v>19</v>
      </c>
      <c r="E587" s="114" t="s">
        <v>20</v>
      </c>
      <c r="F587" s="114">
        <v>2020</v>
      </c>
      <c r="G587" s="114" t="s">
        <v>11</v>
      </c>
      <c r="H587" s="20">
        <v>530</v>
      </c>
      <c r="I587" s="20">
        <v>530</v>
      </c>
      <c r="J587" s="20">
        <v>11925</v>
      </c>
      <c r="K587" s="20">
        <v>22.5</v>
      </c>
      <c r="L587" s="114" t="s">
        <v>4</v>
      </c>
    </row>
    <row r="588" spans="1:12" outlineLevel="2" x14ac:dyDescent="0.25">
      <c r="A588" s="114">
        <v>25326</v>
      </c>
      <c r="B588" s="117" t="s">
        <v>387</v>
      </c>
      <c r="C588" s="114" t="s">
        <v>177</v>
      </c>
      <c r="D588" s="114" t="s">
        <v>138</v>
      </c>
      <c r="E588" s="114" t="s">
        <v>139</v>
      </c>
      <c r="F588" s="114">
        <v>2020</v>
      </c>
      <c r="G588" s="114" t="s">
        <v>3</v>
      </c>
      <c r="H588" s="20">
        <v>75</v>
      </c>
      <c r="I588" s="20">
        <v>75</v>
      </c>
      <c r="J588" s="20">
        <v>375</v>
      </c>
      <c r="K588" s="20">
        <v>5</v>
      </c>
      <c r="L588" s="114" t="s">
        <v>4</v>
      </c>
    </row>
    <row r="589" spans="1:12" outlineLevel="2" x14ac:dyDescent="0.25">
      <c r="A589" s="114">
        <v>25326</v>
      </c>
      <c r="B589" s="117" t="s">
        <v>387</v>
      </c>
      <c r="C589" s="114" t="s">
        <v>177</v>
      </c>
      <c r="D589" s="114" t="s">
        <v>19</v>
      </c>
      <c r="E589" s="114" t="s">
        <v>24</v>
      </c>
      <c r="F589" s="114">
        <v>2020</v>
      </c>
      <c r="G589" s="114" t="s">
        <v>3</v>
      </c>
      <c r="H589" s="20">
        <v>75</v>
      </c>
      <c r="I589" s="20">
        <v>75</v>
      </c>
      <c r="J589" s="20">
        <v>1275</v>
      </c>
      <c r="K589" s="20">
        <v>17</v>
      </c>
      <c r="L589" s="114" t="s">
        <v>4</v>
      </c>
    </row>
    <row r="590" spans="1:12" outlineLevel="2" x14ac:dyDescent="0.25">
      <c r="A590" s="114">
        <v>25326</v>
      </c>
      <c r="B590" s="117" t="s">
        <v>387</v>
      </c>
      <c r="C590" s="114" t="s">
        <v>177</v>
      </c>
      <c r="D590" s="114" t="s">
        <v>138</v>
      </c>
      <c r="E590" s="114" t="s">
        <v>139</v>
      </c>
      <c r="F590" s="114">
        <v>2020</v>
      </c>
      <c r="G590" s="114" t="s">
        <v>11</v>
      </c>
      <c r="H590" s="20">
        <v>65</v>
      </c>
      <c r="I590" s="20">
        <v>65</v>
      </c>
      <c r="J590" s="20">
        <v>325</v>
      </c>
      <c r="K590" s="20">
        <v>5</v>
      </c>
      <c r="L590" s="114" t="s">
        <v>4</v>
      </c>
    </row>
    <row r="591" spans="1:12" outlineLevel="2" x14ac:dyDescent="0.25">
      <c r="A591" s="114">
        <v>25326</v>
      </c>
      <c r="B591" s="117" t="s">
        <v>387</v>
      </c>
      <c r="C591" s="114" t="s">
        <v>177</v>
      </c>
      <c r="D591" s="114" t="s">
        <v>19</v>
      </c>
      <c r="E591" s="114" t="s">
        <v>24</v>
      </c>
      <c r="F591" s="114">
        <v>2020</v>
      </c>
      <c r="G591" s="114" t="s">
        <v>11</v>
      </c>
      <c r="H591" s="20">
        <v>62</v>
      </c>
      <c r="I591" s="20">
        <v>62</v>
      </c>
      <c r="J591" s="20">
        <v>1116</v>
      </c>
      <c r="K591" s="20">
        <v>18</v>
      </c>
      <c r="L591" s="114" t="s">
        <v>4</v>
      </c>
    </row>
    <row r="592" spans="1:12" outlineLevel="2" x14ac:dyDescent="0.25">
      <c r="A592" s="114">
        <v>25326</v>
      </c>
      <c r="B592" s="117" t="s">
        <v>387</v>
      </c>
      <c r="C592" s="114" t="s">
        <v>177</v>
      </c>
      <c r="D592" s="114" t="s">
        <v>29</v>
      </c>
      <c r="E592" s="114" t="s">
        <v>30</v>
      </c>
      <c r="F592" s="114">
        <v>2020</v>
      </c>
      <c r="G592" s="114" t="s">
        <v>3</v>
      </c>
      <c r="H592" s="20">
        <v>46</v>
      </c>
      <c r="I592" s="20">
        <v>46</v>
      </c>
      <c r="J592" s="20">
        <v>1104</v>
      </c>
      <c r="K592" s="20">
        <v>24</v>
      </c>
      <c r="L592" s="114" t="s">
        <v>4</v>
      </c>
    </row>
    <row r="593" spans="1:12" outlineLevel="2" x14ac:dyDescent="0.25">
      <c r="A593" s="114">
        <v>25326</v>
      </c>
      <c r="B593" s="117" t="s">
        <v>387</v>
      </c>
      <c r="C593" s="114" t="s">
        <v>177</v>
      </c>
      <c r="D593" s="114" t="s">
        <v>29</v>
      </c>
      <c r="E593" s="114" t="s">
        <v>30</v>
      </c>
      <c r="F593" s="114">
        <v>2020</v>
      </c>
      <c r="G593" s="114" t="s">
        <v>11</v>
      </c>
      <c r="H593" s="20">
        <v>40</v>
      </c>
      <c r="I593" s="20">
        <v>40</v>
      </c>
      <c r="J593" s="20">
        <v>920</v>
      </c>
      <c r="K593" s="20">
        <v>23</v>
      </c>
      <c r="L593" s="114" t="s">
        <v>4</v>
      </c>
    </row>
    <row r="594" spans="1:12" outlineLevel="2" x14ac:dyDescent="0.25">
      <c r="A594" s="114">
        <v>25326</v>
      </c>
      <c r="B594" s="117" t="s">
        <v>387</v>
      </c>
      <c r="C594" s="114" t="s">
        <v>177</v>
      </c>
      <c r="D594" s="114" t="s">
        <v>5</v>
      </c>
      <c r="E594" s="114" t="s">
        <v>6</v>
      </c>
      <c r="F594" s="114">
        <v>2020</v>
      </c>
      <c r="G594" s="114" t="s">
        <v>3</v>
      </c>
      <c r="H594" s="20">
        <v>35</v>
      </c>
      <c r="I594" s="20">
        <v>35</v>
      </c>
      <c r="J594" s="20">
        <v>81.775700934579433</v>
      </c>
      <c r="K594" s="20">
        <v>2.3364485981308398</v>
      </c>
      <c r="L594" s="114" t="s">
        <v>4</v>
      </c>
    </row>
    <row r="595" spans="1:12" outlineLevel="2" x14ac:dyDescent="0.25">
      <c r="A595" s="114">
        <v>25326</v>
      </c>
      <c r="B595" s="117" t="s">
        <v>387</v>
      </c>
      <c r="C595" s="114" t="s">
        <v>177</v>
      </c>
      <c r="D595" s="114" t="s">
        <v>5</v>
      </c>
      <c r="E595" s="114" t="s">
        <v>6</v>
      </c>
      <c r="F595" s="114">
        <v>2020</v>
      </c>
      <c r="G595" s="114" t="s">
        <v>11</v>
      </c>
      <c r="H595" s="20">
        <v>25</v>
      </c>
      <c r="I595" s="20">
        <v>25</v>
      </c>
      <c r="J595" s="20">
        <v>46.728971962616825</v>
      </c>
      <c r="K595" s="20">
        <v>1.86915887850467</v>
      </c>
      <c r="L595" s="114" t="s">
        <v>4</v>
      </c>
    </row>
    <row r="596" spans="1:12" outlineLevel="2" x14ac:dyDescent="0.25">
      <c r="A596" s="114">
        <v>25326</v>
      </c>
      <c r="B596" s="117" t="s">
        <v>387</v>
      </c>
      <c r="C596" s="114" t="s">
        <v>177</v>
      </c>
      <c r="D596" s="114" t="s">
        <v>266</v>
      </c>
      <c r="E596" s="114" t="s">
        <v>267</v>
      </c>
      <c r="F596" s="114">
        <v>2020</v>
      </c>
      <c r="G596" s="114" t="s">
        <v>225</v>
      </c>
      <c r="H596" s="20">
        <v>10</v>
      </c>
      <c r="I596" s="20">
        <v>10</v>
      </c>
      <c r="J596" s="20">
        <v>150</v>
      </c>
      <c r="K596" s="20">
        <v>15</v>
      </c>
      <c r="L596" s="114" t="s">
        <v>50</v>
      </c>
    </row>
    <row r="597" spans="1:12" outlineLevel="1" collapsed="1" x14ac:dyDescent="0.25">
      <c r="A597" s="124"/>
      <c r="B597" s="125"/>
      <c r="C597" s="126" t="s">
        <v>597</v>
      </c>
      <c r="D597" s="124"/>
      <c r="E597" s="124"/>
      <c r="F597" s="124"/>
      <c r="G597" s="124"/>
      <c r="H597" s="127">
        <f>SUBTOTAL(9,H586:H596)</f>
        <v>1623</v>
      </c>
      <c r="I597" s="127">
        <f>SUBTOTAL(9,I586:I596)</f>
        <v>1623</v>
      </c>
      <c r="J597" s="127">
        <f>SUBTOTAL(9,J586:J596)</f>
        <v>31838.504672897197</v>
      </c>
      <c r="K597" s="127"/>
      <c r="L597" s="124">
        <f>SUBTOTAL(9,L586:L596)</f>
        <v>0</v>
      </c>
    </row>
    <row r="598" spans="1:12" outlineLevel="2" x14ac:dyDescent="0.25">
      <c r="A598" s="112">
        <v>25372</v>
      </c>
      <c r="B598" s="116" t="s">
        <v>387</v>
      </c>
      <c r="C598" s="112" t="s">
        <v>164</v>
      </c>
      <c r="D598" s="112" t="s">
        <v>1</v>
      </c>
      <c r="E598" s="112" t="s">
        <v>2</v>
      </c>
      <c r="F598" s="112">
        <v>2020</v>
      </c>
      <c r="G598" s="112" t="s">
        <v>3</v>
      </c>
      <c r="H598" s="118">
        <v>1100</v>
      </c>
      <c r="I598" s="118">
        <v>1050</v>
      </c>
      <c r="J598" s="118">
        <v>1260</v>
      </c>
      <c r="K598" s="118">
        <v>1.2</v>
      </c>
      <c r="L598" s="112" t="s">
        <v>4</v>
      </c>
    </row>
    <row r="599" spans="1:12" outlineLevel="2" x14ac:dyDescent="0.25">
      <c r="A599" s="114">
        <v>25372</v>
      </c>
      <c r="B599" s="117" t="s">
        <v>387</v>
      </c>
      <c r="C599" s="114" t="s">
        <v>164</v>
      </c>
      <c r="D599" s="114" t="s">
        <v>7</v>
      </c>
      <c r="E599" s="114" t="s">
        <v>8</v>
      </c>
      <c r="F599" s="114">
        <v>2020</v>
      </c>
      <c r="G599" s="114" t="s">
        <v>11</v>
      </c>
      <c r="H599" s="20">
        <v>130</v>
      </c>
      <c r="I599" s="20">
        <v>130</v>
      </c>
      <c r="J599" s="20">
        <v>181.81818181818184</v>
      </c>
      <c r="K599" s="20">
        <v>1.3986013986014001</v>
      </c>
      <c r="L599" s="114" t="s">
        <v>4</v>
      </c>
    </row>
    <row r="600" spans="1:12" outlineLevel="2" x14ac:dyDescent="0.25">
      <c r="A600" s="114">
        <v>25372</v>
      </c>
      <c r="B600" s="117" t="s">
        <v>387</v>
      </c>
      <c r="C600" s="114" t="s">
        <v>164</v>
      </c>
      <c r="D600" s="114" t="s">
        <v>7</v>
      </c>
      <c r="E600" s="114" t="s">
        <v>8</v>
      </c>
      <c r="F600" s="114">
        <v>2020</v>
      </c>
      <c r="G600" s="114" t="s">
        <v>3</v>
      </c>
      <c r="H600" s="20">
        <v>60</v>
      </c>
      <c r="I600" s="20">
        <v>60</v>
      </c>
      <c r="J600" s="20">
        <v>108</v>
      </c>
      <c r="K600" s="20">
        <v>1.8</v>
      </c>
      <c r="L600" s="114" t="s">
        <v>4</v>
      </c>
    </row>
    <row r="601" spans="1:12" outlineLevel="2" x14ac:dyDescent="0.25">
      <c r="A601" s="114">
        <v>25372</v>
      </c>
      <c r="B601" s="117" t="s">
        <v>387</v>
      </c>
      <c r="C601" s="114" t="s">
        <v>164</v>
      </c>
      <c r="D601" s="114" t="s">
        <v>19</v>
      </c>
      <c r="E601" s="114" t="s">
        <v>20</v>
      </c>
      <c r="F601" s="114">
        <v>2020</v>
      </c>
      <c r="G601" s="114" t="s">
        <v>3</v>
      </c>
      <c r="H601" s="20">
        <v>40</v>
      </c>
      <c r="I601" s="20">
        <v>38</v>
      </c>
      <c r="J601" s="20">
        <v>684</v>
      </c>
      <c r="K601" s="20">
        <v>18</v>
      </c>
      <c r="L601" s="114" t="s">
        <v>4</v>
      </c>
    </row>
    <row r="602" spans="1:12" outlineLevel="2" x14ac:dyDescent="0.25">
      <c r="A602" s="114">
        <v>25372</v>
      </c>
      <c r="B602" s="117" t="s">
        <v>387</v>
      </c>
      <c r="C602" s="114" t="s">
        <v>164</v>
      </c>
      <c r="D602" s="114" t="s">
        <v>19</v>
      </c>
      <c r="E602" s="114" t="s">
        <v>20</v>
      </c>
      <c r="F602" s="114">
        <v>2020</v>
      </c>
      <c r="G602" s="114" t="s">
        <v>11</v>
      </c>
      <c r="H602" s="20">
        <v>40</v>
      </c>
      <c r="I602" s="20">
        <v>40</v>
      </c>
      <c r="J602" s="20">
        <v>720</v>
      </c>
      <c r="K602" s="20">
        <v>18</v>
      </c>
      <c r="L602" s="114" t="s">
        <v>4</v>
      </c>
    </row>
    <row r="603" spans="1:12" outlineLevel="2" x14ac:dyDescent="0.25">
      <c r="A603" s="114">
        <v>25372</v>
      </c>
      <c r="B603" s="117" t="s">
        <v>387</v>
      </c>
      <c r="C603" s="114" t="s">
        <v>164</v>
      </c>
      <c r="D603" s="114" t="s">
        <v>5</v>
      </c>
      <c r="E603" s="114" t="s">
        <v>6</v>
      </c>
      <c r="F603" s="114">
        <v>2020</v>
      </c>
      <c r="G603" s="114" t="s">
        <v>3</v>
      </c>
      <c r="H603" s="20">
        <v>25</v>
      </c>
      <c r="I603" s="20">
        <v>25</v>
      </c>
      <c r="J603" s="20">
        <v>23.364485981308412</v>
      </c>
      <c r="K603" s="20">
        <v>0.934579439252336</v>
      </c>
      <c r="L603" s="114" t="s">
        <v>4</v>
      </c>
    </row>
    <row r="604" spans="1:12" outlineLevel="2" x14ac:dyDescent="0.25">
      <c r="A604" s="114">
        <v>25372</v>
      </c>
      <c r="B604" s="117" t="s">
        <v>387</v>
      </c>
      <c r="C604" s="114" t="s">
        <v>164</v>
      </c>
      <c r="D604" s="114" t="s">
        <v>122</v>
      </c>
      <c r="E604" s="114" t="s">
        <v>123</v>
      </c>
      <c r="F604" s="114">
        <v>2020</v>
      </c>
      <c r="G604" s="114" t="s">
        <v>3</v>
      </c>
      <c r="H604" s="20">
        <v>25</v>
      </c>
      <c r="I604" s="20">
        <v>24</v>
      </c>
      <c r="J604" s="20">
        <v>24</v>
      </c>
      <c r="K604" s="20">
        <v>1</v>
      </c>
      <c r="L604" s="114" t="s">
        <v>4</v>
      </c>
    </row>
    <row r="605" spans="1:12" outlineLevel="2" x14ac:dyDescent="0.25">
      <c r="A605" s="114">
        <v>25372</v>
      </c>
      <c r="B605" s="117" t="s">
        <v>387</v>
      </c>
      <c r="C605" s="114" t="s">
        <v>164</v>
      </c>
      <c r="D605" s="114" t="s">
        <v>5</v>
      </c>
      <c r="E605" s="114" t="s">
        <v>6</v>
      </c>
      <c r="F605" s="114">
        <v>2020</v>
      </c>
      <c r="G605" s="114" t="s">
        <v>11</v>
      </c>
      <c r="H605" s="20">
        <v>22</v>
      </c>
      <c r="I605" s="20">
        <v>22</v>
      </c>
      <c r="J605" s="20">
        <v>15.420560747663551</v>
      </c>
      <c r="K605" s="20">
        <v>0.70093457943925197</v>
      </c>
      <c r="L605" s="114" t="s">
        <v>4</v>
      </c>
    </row>
    <row r="606" spans="1:12" outlineLevel="2" x14ac:dyDescent="0.25">
      <c r="A606" s="114">
        <v>25372</v>
      </c>
      <c r="B606" s="117" t="s">
        <v>387</v>
      </c>
      <c r="C606" s="114" t="s">
        <v>164</v>
      </c>
      <c r="D606" s="114" t="s">
        <v>230</v>
      </c>
      <c r="E606" s="114" t="s">
        <v>231</v>
      </c>
      <c r="F606" s="114">
        <v>2020</v>
      </c>
      <c r="G606" s="114" t="s">
        <v>225</v>
      </c>
      <c r="H606" s="20">
        <v>264</v>
      </c>
      <c r="I606" s="20">
        <v>254</v>
      </c>
      <c r="J606" s="20">
        <v>3810</v>
      </c>
      <c r="K606" s="20">
        <v>15</v>
      </c>
      <c r="L606" s="114" t="s">
        <v>50</v>
      </c>
    </row>
    <row r="607" spans="1:12" outlineLevel="2" x14ac:dyDescent="0.25">
      <c r="A607" s="114">
        <v>25372</v>
      </c>
      <c r="B607" s="117" t="s">
        <v>387</v>
      </c>
      <c r="C607" s="114" t="s">
        <v>164</v>
      </c>
      <c r="D607" s="114" t="s">
        <v>232</v>
      </c>
      <c r="E607" s="114" t="s">
        <v>233</v>
      </c>
      <c r="F607" s="114">
        <v>2020</v>
      </c>
      <c r="G607" s="114" t="s">
        <v>225</v>
      </c>
      <c r="H607" s="20">
        <v>133</v>
      </c>
      <c r="I607" s="20">
        <v>126</v>
      </c>
      <c r="J607" s="20">
        <v>55.5</v>
      </c>
      <c r="K607" s="20">
        <v>0.44047619047619002</v>
      </c>
      <c r="L607" s="114" t="s">
        <v>50</v>
      </c>
    </row>
    <row r="608" spans="1:12" outlineLevel="2" x14ac:dyDescent="0.25">
      <c r="A608" s="114">
        <v>25372</v>
      </c>
      <c r="B608" s="117" t="s">
        <v>387</v>
      </c>
      <c r="C608" s="114" t="s">
        <v>164</v>
      </c>
      <c r="D608" s="114" t="s">
        <v>236</v>
      </c>
      <c r="E608" s="114" t="s">
        <v>237</v>
      </c>
      <c r="F608" s="114">
        <v>2020</v>
      </c>
      <c r="G608" s="114" t="s">
        <v>225</v>
      </c>
      <c r="H608" s="20">
        <v>133</v>
      </c>
      <c r="I608" s="20">
        <v>133</v>
      </c>
      <c r="J608" s="20">
        <v>1330</v>
      </c>
      <c r="K608" s="20">
        <v>10</v>
      </c>
      <c r="L608" s="114" t="s">
        <v>50</v>
      </c>
    </row>
    <row r="609" spans="1:12" outlineLevel="2" x14ac:dyDescent="0.25">
      <c r="A609" s="114">
        <v>25372</v>
      </c>
      <c r="B609" s="117" t="s">
        <v>387</v>
      </c>
      <c r="C609" s="114" t="s">
        <v>164</v>
      </c>
      <c r="D609" s="114" t="s">
        <v>278</v>
      </c>
      <c r="E609" s="114" t="s">
        <v>279</v>
      </c>
      <c r="F609" s="114">
        <v>2020</v>
      </c>
      <c r="G609" s="114" t="s">
        <v>225</v>
      </c>
      <c r="H609" s="20">
        <v>91</v>
      </c>
      <c r="I609" s="20">
        <v>85</v>
      </c>
      <c r="J609" s="20">
        <v>1700</v>
      </c>
      <c r="K609" s="20">
        <v>20</v>
      </c>
      <c r="L609" s="114" t="s">
        <v>50</v>
      </c>
    </row>
    <row r="610" spans="1:12" outlineLevel="2" x14ac:dyDescent="0.25">
      <c r="A610" s="114">
        <v>25372</v>
      </c>
      <c r="B610" s="117" t="s">
        <v>387</v>
      </c>
      <c r="C610" s="114" t="s">
        <v>164</v>
      </c>
      <c r="D610" s="114" t="s">
        <v>253</v>
      </c>
      <c r="E610" s="114" t="s">
        <v>254</v>
      </c>
      <c r="F610" s="114">
        <v>2020</v>
      </c>
      <c r="G610" s="114" t="s">
        <v>225</v>
      </c>
      <c r="H610" s="20">
        <v>90</v>
      </c>
      <c r="I610" s="20">
        <v>86</v>
      </c>
      <c r="J610" s="20">
        <v>774</v>
      </c>
      <c r="K610" s="20">
        <v>9</v>
      </c>
      <c r="L610" s="114" t="s">
        <v>50</v>
      </c>
    </row>
    <row r="611" spans="1:12" outlineLevel="2" x14ac:dyDescent="0.25">
      <c r="A611" s="114">
        <v>25372</v>
      </c>
      <c r="B611" s="117" t="s">
        <v>387</v>
      </c>
      <c r="C611" s="114" t="s">
        <v>164</v>
      </c>
      <c r="D611" s="114" t="s">
        <v>244</v>
      </c>
      <c r="E611" s="114" t="s">
        <v>245</v>
      </c>
      <c r="F611" s="114">
        <v>2020</v>
      </c>
      <c r="G611" s="114" t="s">
        <v>225</v>
      </c>
      <c r="H611" s="20">
        <v>52</v>
      </c>
      <c r="I611" s="20">
        <v>45</v>
      </c>
      <c r="J611" s="20">
        <v>720</v>
      </c>
      <c r="K611" s="20">
        <v>16</v>
      </c>
      <c r="L611" s="114" t="s">
        <v>50</v>
      </c>
    </row>
    <row r="612" spans="1:12" outlineLevel="2" x14ac:dyDescent="0.25">
      <c r="A612" s="114">
        <v>25372</v>
      </c>
      <c r="B612" s="117" t="s">
        <v>387</v>
      </c>
      <c r="C612" s="114" t="s">
        <v>164</v>
      </c>
      <c r="D612" s="114" t="s">
        <v>240</v>
      </c>
      <c r="E612" s="114" t="s">
        <v>241</v>
      </c>
      <c r="F612" s="114">
        <v>2020</v>
      </c>
      <c r="G612" s="114" t="s">
        <v>225</v>
      </c>
      <c r="H612" s="20">
        <v>43</v>
      </c>
      <c r="I612" s="20">
        <v>43</v>
      </c>
      <c r="J612" s="20">
        <v>258</v>
      </c>
      <c r="K612" s="20">
        <v>6</v>
      </c>
      <c r="L612" s="114" t="s">
        <v>50</v>
      </c>
    </row>
    <row r="613" spans="1:12" outlineLevel="2" x14ac:dyDescent="0.25">
      <c r="A613" s="114">
        <v>25372</v>
      </c>
      <c r="B613" s="117" t="s">
        <v>387</v>
      </c>
      <c r="C613" s="114" t="s">
        <v>164</v>
      </c>
      <c r="D613" s="114" t="s">
        <v>258</v>
      </c>
      <c r="E613" s="114" t="s">
        <v>259</v>
      </c>
      <c r="F613" s="114">
        <v>2020</v>
      </c>
      <c r="G613" s="114" t="s">
        <v>225</v>
      </c>
      <c r="H613" s="20">
        <v>37</v>
      </c>
      <c r="I613" s="20">
        <v>35</v>
      </c>
      <c r="J613" s="20">
        <v>560</v>
      </c>
      <c r="K613" s="20">
        <v>16</v>
      </c>
      <c r="L613" s="114" t="s">
        <v>50</v>
      </c>
    </row>
    <row r="614" spans="1:12" outlineLevel="2" x14ac:dyDescent="0.25">
      <c r="A614" s="114">
        <v>25372</v>
      </c>
      <c r="B614" s="117" t="s">
        <v>387</v>
      </c>
      <c r="C614" s="114" t="s">
        <v>164</v>
      </c>
      <c r="D614" s="114" t="s">
        <v>234</v>
      </c>
      <c r="E614" s="114" t="s">
        <v>235</v>
      </c>
      <c r="F614" s="114">
        <v>2020</v>
      </c>
      <c r="G614" s="114" t="s">
        <v>225</v>
      </c>
      <c r="H614" s="20">
        <v>11</v>
      </c>
      <c r="I614" s="20">
        <v>11</v>
      </c>
      <c r="J614" s="20">
        <v>88</v>
      </c>
      <c r="K614" s="20">
        <v>8</v>
      </c>
      <c r="L614" s="114" t="s">
        <v>50</v>
      </c>
    </row>
    <row r="615" spans="1:12" outlineLevel="2" x14ac:dyDescent="0.25">
      <c r="A615" s="114">
        <v>25372</v>
      </c>
      <c r="B615" s="117" t="s">
        <v>387</v>
      </c>
      <c r="C615" s="114" t="s">
        <v>164</v>
      </c>
      <c r="D615" s="114" t="s">
        <v>224</v>
      </c>
      <c r="E615" s="114" t="s">
        <v>334</v>
      </c>
      <c r="F615" s="114">
        <v>2020</v>
      </c>
      <c r="G615" s="114" t="s">
        <v>225</v>
      </c>
      <c r="H615" s="20">
        <v>10</v>
      </c>
      <c r="I615" s="20">
        <v>8</v>
      </c>
      <c r="J615" s="20">
        <v>64</v>
      </c>
      <c r="K615" s="20">
        <v>8</v>
      </c>
      <c r="L615" s="114" t="s">
        <v>50</v>
      </c>
    </row>
    <row r="616" spans="1:12" outlineLevel="2" x14ac:dyDescent="0.25">
      <c r="A616" s="114">
        <v>25372</v>
      </c>
      <c r="B616" s="117" t="s">
        <v>387</v>
      </c>
      <c r="C616" s="114" t="s">
        <v>164</v>
      </c>
      <c r="D616" s="114" t="s">
        <v>368</v>
      </c>
      <c r="E616" s="114" t="s">
        <v>368</v>
      </c>
      <c r="F616" s="114">
        <v>2020</v>
      </c>
      <c r="G616" s="114"/>
      <c r="H616" s="114">
        <v>2</v>
      </c>
      <c r="I616" s="114">
        <v>2</v>
      </c>
      <c r="J616" s="114" t="s">
        <v>225</v>
      </c>
      <c r="K616" s="114"/>
      <c r="L616" s="114" t="s">
        <v>50</v>
      </c>
    </row>
    <row r="617" spans="1:12" outlineLevel="2" x14ac:dyDescent="0.25">
      <c r="A617" s="114">
        <v>25372</v>
      </c>
      <c r="B617" s="117" t="s">
        <v>387</v>
      </c>
      <c r="C617" s="114" t="s">
        <v>164</v>
      </c>
      <c r="D617" s="114" t="s">
        <v>26</v>
      </c>
      <c r="E617" s="114" t="s">
        <v>27</v>
      </c>
      <c r="F617" s="114">
        <v>2020</v>
      </c>
      <c r="G617" s="114" t="s">
        <v>3</v>
      </c>
      <c r="H617" s="20">
        <v>25</v>
      </c>
      <c r="I617" s="20">
        <v>25</v>
      </c>
      <c r="J617" s="20">
        <v>100</v>
      </c>
      <c r="K617" s="20">
        <v>4</v>
      </c>
      <c r="L617" s="114" t="s">
        <v>356</v>
      </c>
    </row>
    <row r="618" spans="1:12" outlineLevel="2" x14ac:dyDescent="0.25">
      <c r="A618" s="114">
        <v>25372</v>
      </c>
      <c r="B618" s="117" t="s">
        <v>387</v>
      </c>
      <c r="C618" s="114" t="s">
        <v>164</v>
      </c>
      <c r="D618" s="114" t="s">
        <v>46</v>
      </c>
      <c r="E618" s="114" t="s">
        <v>47</v>
      </c>
      <c r="F618" s="114">
        <v>2020</v>
      </c>
      <c r="G618" s="114" t="s">
        <v>3</v>
      </c>
      <c r="H618" s="20">
        <v>20</v>
      </c>
      <c r="I618" s="20">
        <v>20</v>
      </c>
      <c r="J618" s="20">
        <v>80</v>
      </c>
      <c r="K618" s="20">
        <v>4</v>
      </c>
      <c r="L618" s="114" t="s">
        <v>356</v>
      </c>
    </row>
    <row r="619" spans="1:12" outlineLevel="2" x14ac:dyDescent="0.25">
      <c r="A619" s="114">
        <v>25372</v>
      </c>
      <c r="B619" s="117" t="s">
        <v>387</v>
      </c>
      <c r="C619" s="114" t="s">
        <v>164</v>
      </c>
      <c r="D619" s="114" t="s">
        <v>46</v>
      </c>
      <c r="E619" s="114" t="s">
        <v>47</v>
      </c>
      <c r="F619" s="114">
        <v>2020</v>
      </c>
      <c r="G619" s="114" t="s">
        <v>11</v>
      </c>
      <c r="H619" s="20">
        <v>20</v>
      </c>
      <c r="I619" s="20">
        <v>20</v>
      </c>
      <c r="J619" s="20">
        <v>80</v>
      </c>
      <c r="K619" s="20">
        <v>4</v>
      </c>
      <c r="L619" s="114" t="s">
        <v>356</v>
      </c>
    </row>
    <row r="620" spans="1:12" outlineLevel="2" x14ac:dyDescent="0.25">
      <c r="A620" s="114">
        <v>25372</v>
      </c>
      <c r="B620" s="117" t="s">
        <v>387</v>
      </c>
      <c r="C620" s="114" t="s">
        <v>164</v>
      </c>
      <c r="D620" s="114" t="s">
        <v>57</v>
      </c>
      <c r="E620" s="114" t="s">
        <v>333</v>
      </c>
      <c r="F620" s="114">
        <v>2020</v>
      </c>
      <c r="G620" s="114" t="s">
        <v>3</v>
      </c>
      <c r="H620" s="20">
        <v>2</v>
      </c>
      <c r="I620" s="20">
        <v>2</v>
      </c>
      <c r="J620" s="20">
        <v>2</v>
      </c>
      <c r="K620" s="20">
        <v>1</v>
      </c>
      <c r="L620" s="114" t="s">
        <v>356</v>
      </c>
    </row>
    <row r="621" spans="1:12" outlineLevel="2" x14ac:dyDescent="0.25">
      <c r="A621" s="114">
        <v>25372</v>
      </c>
      <c r="B621" s="117" t="s">
        <v>387</v>
      </c>
      <c r="C621" s="114" t="s">
        <v>164</v>
      </c>
      <c r="D621" s="114" t="s">
        <v>57</v>
      </c>
      <c r="E621" s="114" t="s">
        <v>333</v>
      </c>
      <c r="F621" s="114">
        <v>2020</v>
      </c>
      <c r="G621" s="114" t="s">
        <v>11</v>
      </c>
      <c r="H621" s="20">
        <v>1</v>
      </c>
      <c r="I621" s="20">
        <v>1</v>
      </c>
      <c r="J621" s="20">
        <v>1</v>
      </c>
      <c r="K621" s="20">
        <v>1</v>
      </c>
      <c r="L621" s="114" t="s">
        <v>356</v>
      </c>
    </row>
    <row r="622" spans="1:12" outlineLevel="1" collapsed="1" x14ac:dyDescent="0.25">
      <c r="A622" s="124"/>
      <c r="B622" s="125"/>
      <c r="C622" s="126" t="s">
        <v>598</v>
      </c>
      <c r="D622" s="124"/>
      <c r="E622" s="124"/>
      <c r="F622" s="124"/>
      <c r="G622" s="124"/>
      <c r="H622" s="127">
        <f>SUBTOTAL(9,H598:H621)</f>
        <v>2376</v>
      </c>
      <c r="I622" s="127">
        <f>SUBTOTAL(9,I598:I621)</f>
        <v>2285</v>
      </c>
      <c r="J622" s="127">
        <f>SUBTOTAL(9,J598:J621)</f>
        <v>12639.103228547154</v>
      </c>
      <c r="K622" s="127"/>
      <c r="L622" s="124">
        <f>SUBTOTAL(9,L598:L621)</f>
        <v>0</v>
      </c>
    </row>
    <row r="623" spans="1:12" outlineLevel="2" x14ac:dyDescent="0.25">
      <c r="A623" s="112">
        <v>25377</v>
      </c>
      <c r="B623" s="116" t="s">
        <v>387</v>
      </c>
      <c r="C623" s="112" t="s">
        <v>72</v>
      </c>
      <c r="D623" s="112" t="s">
        <v>19</v>
      </c>
      <c r="E623" s="112" t="s">
        <v>20</v>
      </c>
      <c r="F623" s="112">
        <v>2020</v>
      </c>
      <c r="G623" s="112" t="s">
        <v>3</v>
      </c>
      <c r="H623" s="118">
        <v>890</v>
      </c>
      <c r="I623" s="118">
        <v>885</v>
      </c>
      <c r="J623" s="118">
        <v>26550</v>
      </c>
      <c r="K623" s="118">
        <v>30</v>
      </c>
      <c r="L623" s="112" t="s">
        <v>4</v>
      </c>
    </row>
    <row r="624" spans="1:12" outlineLevel="2" x14ac:dyDescent="0.25">
      <c r="A624" s="114">
        <v>25377</v>
      </c>
      <c r="B624" s="117" t="s">
        <v>387</v>
      </c>
      <c r="C624" s="114" t="s">
        <v>72</v>
      </c>
      <c r="D624" s="114" t="s">
        <v>19</v>
      </c>
      <c r="E624" s="114" t="s">
        <v>20</v>
      </c>
      <c r="F624" s="114">
        <v>2020</v>
      </c>
      <c r="G624" s="114" t="s">
        <v>11</v>
      </c>
      <c r="H624" s="20">
        <v>850</v>
      </c>
      <c r="I624" s="20">
        <v>847</v>
      </c>
      <c r="J624" s="20">
        <v>25410</v>
      </c>
      <c r="K624" s="20">
        <v>30</v>
      </c>
      <c r="L624" s="114" t="s">
        <v>4</v>
      </c>
    </row>
    <row r="625" spans="1:12" outlineLevel="2" x14ac:dyDescent="0.25">
      <c r="A625" s="114">
        <v>25377</v>
      </c>
      <c r="B625" s="117" t="s">
        <v>387</v>
      </c>
      <c r="C625" s="114" t="s">
        <v>72</v>
      </c>
      <c r="D625" s="114" t="s">
        <v>19</v>
      </c>
      <c r="E625" s="114" t="s">
        <v>24</v>
      </c>
      <c r="F625" s="114">
        <v>2020</v>
      </c>
      <c r="G625" s="114" t="s">
        <v>3</v>
      </c>
      <c r="H625" s="20">
        <v>140</v>
      </c>
      <c r="I625" s="20">
        <v>139</v>
      </c>
      <c r="J625" s="20">
        <v>2919</v>
      </c>
      <c r="K625" s="20">
        <v>21</v>
      </c>
      <c r="L625" s="114" t="s">
        <v>4</v>
      </c>
    </row>
    <row r="626" spans="1:12" outlineLevel="2" x14ac:dyDescent="0.25">
      <c r="A626" s="114">
        <v>25377</v>
      </c>
      <c r="B626" s="117" t="s">
        <v>387</v>
      </c>
      <c r="C626" s="114" t="s">
        <v>72</v>
      </c>
      <c r="D626" s="114" t="s">
        <v>19</v>
      </c>
      <c r="E626" s="114" t="s">
        <v>24</v>
      </c>
      <c r="F626" s="114">
        <v>2020</v>
      </c>
      <c r="G626" s="114" t="s">
        <v>11</v>
      </c>
      <c r="H626" s="20">
        <v>109</v>
      </c>
      <c r="I626" s="20">
        <v>105</v>
      </c>
      <c r="J626" s="20">
        <v>2310</v>
      </c>
      <c r="K626" s="20">
        <v>22</v>
      </c>
      <c r="L626" s="114" t="s">
        <v>4</v>
      </c>
    </row>
    <row r="627" spans="1:12" outlineLevel="2" x14ac:dyDescent="0.25">
      <c r="A627" s="114">
        <v>25377</v>
      </c>
      <c r="B627" s="117" t="s">
        <v>387</v>
      </c>
      <c r="C627" s="114" t="s">
        <v>72</v>
      </c>
      <c r="D627" s="114" t="s">
        <v>29</v>
      </c>
      <c r="E627" s="114" t="s">
        <v>30</v>
      </c>
      <c r="F627" s="114">
        <v>2020</v>
      </c>
      <c r="G627" s="114" t="s">
        <v>3</v>
      </c>
      <c r="H627" s="20">
        <v>100</v>
      </c>
      <c r="I627" s="20">
        <v>98</v>
      </c>
      <c r="J627" s="20">
        <v>2450</v>
      </c>
      <c r="K627" s="20">
        <v>25</v>
      </c>
      <c r="L627" s="114" t="s">
        <v>4</v>
      </c>
    </row>
    <row r="628" spans="1:12" outlineLevel="2" x14ac:dyDescent="0.25">
      <c r="A628" s="114">
        <v>25377</v>
      </c>
      <c r="B628" s="117" t="s">
        <v>387</v>
      </c>
      <c r="C628" s="114" t="s">
        <v>72</v>
      </c>
      <c r="D628" s="114" t="s">
        <v>29</v>
      </c>
      <c r="E628" s="114" t="s">
        <v>30</v>
      </c>
      <c r="F628" s="114">
        <v>2020</v>
      </c>
      <c r="G628" s="114" t="s">
        <v>11</v>
      </c>
      <c r="H628" s="20">
        <v>98</v>
      </c>
      <c r="I628" s="20">
        <v>97</v>
      </c>
      <c r="J628" s="20">
        <v>2425</v>
      </c>
      <c r="K628" s="20">
        <v>25</v>
      </c>
      <c r="L628" s="114" t="s">
        <v>4</v>
      </c>
    </row>
    <row r="629" spans="1:12" outlineLevel="2" x14ac:dyDescent="0.25">
      <c r="A629" s="114">
        <v>25377</v>
      </c>
      <c r="B629" s="117" t="s">
        <v>387</v>
      </c>
      <c r="C629" s="114" t="s">
        <v>72</v>
      </c>
      <c r="D629" s="114" t="s">
        <v>44</v>
      </c>
      <c r="E629" s="114" t="s">
        <v>45</v>
      </c>
      <c r="F629" s="114">
        <v>2020</v>
      </c>
      <c r="G629" s="114" t="s">
        <v>11</v>
      </c>
      <c r="H629" s="20">
        <v>42</v>
      </c>
      <c r="I629" s="20">
        <v>42</v>
      </c>
      <c r="J629" s="20">
        <v>252</v>
      </c>
      <c r="K629" s="20">
        <v>6</v>
      </c>
      <c r="L629" s="114" t="s">
        <v>4</v>
      </c>
    </row>
    <row r="630" spans="1:12" outlineLevel="2" x14ac:dyDescent="0.25">
      <c r="A630" s="114">
        <v>25377</v>
      </c>
      <c r="B630" s="117" t="s">
        <v>387</v>
      </c>
      <c r="C630" s="114" t="s">
        <v>72</v>
      </c>
      <c r="D630" s="114" t="s">
        <v>44</v>
      </c>
      <c r="E630" s="114" t="s">
        <v>45</v>
      </c>
      <c r="F630" s="114">
        <v>2020</v>
      </c>
      <c r="G630" s="114" t="s">
        <v>3</v>
      </c>
      <c r="H630" s="20">
        <v>40</v>
      </c>
      <c r="I630" s="20">
        <v>39</v>
      </c>
      <c r="J630" s="20">
        <v>234</v>
      </c>
      <c r="K630" s="20">
        <v>6</v>
      </c>
      <c r="L630" s="114" t="s">
        <v>4</v>
      </c>
    </row>
    <row r="631" spans="1:12" outlineLevel="2" x14ac:dyDescent="0.25">
      <c r="A631" s="114">
        <v>25377</v>
      </c>
      <c r="B631" s="117" t="s">
        <v>387</v>
      </c>
      <c r="C631" s="114" t="s">
        <v>72</v>
      </c>
      <c r="D631" s="114" t="s">
        <v>1</v>
      </c>
      <c r="E631" s="114" t="s">
        <v>2</v>
      </c>
      <c r="F631" s="114">
        <v>2020</v>
      </c>
      <c r="G631" s="114" t="s">
        <v>3</v>
      </c>
      <c r="H631" s="20">
        <v>32</v>
      </c>
      <c r="I631" s="20">
        <v>32</v>
      </c>
      <c r="J631" s="20">
        <v>107.38983050847459</v>
      </c>
      <c r="K631" s="20">
        <v>3.35593220338983</v>
      </c>
      <c r="L631" s="114" t="s">
        <v>4</v>
      </c>
    </row>
    <row r="632" spans="1:12" outlineLevel="2" x14ac:dyDescent="0.25">
      <c r="A632" s="114">
        <v>25377</v>
      </c>
      <c r="B632" s="117" t="s">
        <v>387</v>
      </c>
      <c r="C632" s="114" t="s">
        <v>72</v>
      </c>
      <c r="D632" s="114" t="s">
        <v>17</v>
      </c>
      <c r="E632" s="114" t="s">
        <v>18</v>
      </c>
      <c r="F632" s="114">
        <v>2020</v>
      </c>
      <c r="G632" s="114" t="s">
        <v>3</v>
      </c>
      <c r="H632" s="20">
        <v>25</v>
      </c>
      <c r="I632" s="20">
        <v>24</v>
      </c>
      <c r="J632" s="20">
        <v>432</v>
      </c>
      <c r="K632" s="20">
        <v>18</v>
      </c>
      <c r="L632" s="114" t="s">
        <v>4</v>
      </c>
    </row>
    <row r="633" spans="1:12" outlineLevel="2" x14ac:dyDescent="0.25">
      <c r="A633" s="114">
        <v>25377</v>
      </c>
      <c r="B633" s="117" t="s">
        <v>387</v>
      </c>
      <c r="C633" s="114" t="s">
        <v>72</v>
      </c>
      <c r="D633" s="114" t="s">
        <v>17</v>
      </c>
      <c r="E633" s="114" t="s">
        <v>18</v>
      </c>
      <c r="F633" s="114">
        <v>2020</v>
      </c>
      <c r="G633" s="114" t="s">
        <v>11</v>
      </c>
      <c r="H633" s="20">
        <v>14</v>
      </c>
      <c r="I633" s="20">
        <v>14</v>
      </c>
      <c r="J633" s="20">
        <v>252</v>
      </c>
      <c r="K633" s="20">
        <v>18</v>
      </c>
      <c r="L633" s="114" t="s">
        <v>4</v>
      </c>
    </row>
    <row r="634" spans="1:12" outlineLevel="2" x14ac:dyDescent="0.25">
      <c r="A634" s="114">
        <v>25377</v>
      </c>
      <c r="B634" s="117" t="s">
        <v>387</v>
      </c>
      <c r="C634" s="114" t="s">
        <v>72</v>
      </c>
      <c r="D634" s="114" t="s">
        <v>73</v>
      </c>
      <c r="E634" s="114" t="s">
        <v>74</v>
      </c>
      <c r="F634" s="114">
        <v>2020</v>
      </c>
      <c r="G634" s="114" t="s">
        <v>3</v>
      </c>
      <c r="H634" s="20">
        <v>5.5</v>
      </c>
      <c r="I634" s="20">
        <v>5</v>
      </c>
      <c r="J634" s="20">
        <v>38</v>
      </c>
      <c r="K634" s="20">
        <v>7.6</v>
      </c>
      <c r="L634" s="114" t="s">
        <v>4</v>
      </c>
    </row>
    <row r="635" spans="1:12" outlineLevel="2" x14ac:dyDescent="0.25">
      <c r="A635" s="114">
        <v>25377</v>
      </c>
      <c r="B635" s="117" t="s">
        <v>387</v>
      </c>
      <c r="C635" s="114" t="s">
        <v>72</v>
      </c>
      <c r="D635" s="114" t="s">
        <v>368</v>
      </c>
      <c r="E635" s="114" t="s">
        <v>368</v>
      </c>
      <c r="F635" s="114">
        <v>2020</v>
      </c>
      <c r="G635" s="114"/>
      <c r="H635" s="114">
        <v>18.8</v>
      </c>
      <c r="I635" s="114">
        <v>18.3</v>
      </c>
      <c r="J635" s="114" t="s">
        <v>225</v>
      </c>
      <c r="K635" s="114"/>
      <c r="L635" s="114" t="s">
        <v>50</v>
      </c>
    </row>
    <row r="636" spans="1:12" outlineLevel="2" x14ac:dyDescent="0.25">
      <c r="A636" s="114">
        <v>25377</v>
      </c>
      <c r="B636" s="117" t="s">
        <v>387</v>
      </c>
      <c r="C636" s="114" t="s">
        <v>72</v>
      </c>
      <c r="D636" s="114" t="s">
        <v>236</v>
      </c>
      <c r="E636" s="114" t="s">
        <v>237</v>
      </c>
      <c r="F636" s="114">
        <v>2020</v>
      </c>
      <c r="G636" s="114" t="s">
        <v>225</v>
      </c>
      <c r="H636" s="20">
        <v>18.099999999999998</v>
      </c>
      <c r="I636" s="20">
        <v>17.299999999999997</v>
      </c>
      <c r="J636" s="20">
        <v>138.39999999999998</v>
      </c>
      <c r="K636" s="20">
        <v>8</v>
      </c>
      <c r="L636" s="114" t="s">
        <v>50</v>
      </c>
    </row>
    <row r="637" spans="1:12" outlineLevel="2" x14ac:dyDescent="0.25">
      <c r="A637" s="114">
        <v>25377</v>
      </c>
      <c r="B637" s="117" t="s">
        <v>387</v>
      </c>
      <c r="C637" s="114" t="s">
        <v>72</v>
      </c>
      <c r="D637" s="114" t="s">
        <v>230</v>
      </c>
      <c r="E637" s="114" t="s">
        <v>231</v>
      </c>
      <c r="F637" s="114">
        <v>2020</v>
      </c>
      <c r="G637" s="114" t="s">
        <v>225</v>
      </c>
      <c r="H637" s="20">
        <v>9.8999999999999986</v>
      </c>
      <c r="I637" s="20">
        <v>8.8999999999999986</v>
      </c>
      <c r="J637" s="20">
        <v>48.949999999999989</v>
      </c>
      <c r="K637" s="20">
        <v>5.5</v>
      </c>
      <c r="L637" s="114" t="s">
        <v>50</v>
      </c>
    </row>
    <row r="638" spans="1:12" outlineLevel="2" x14ac:dyDescent="0.25">
      <c r="A638" s="114">
        <v>25377</v>
      </c>
      <c r="B638" s="117" t="s">
        <v>387</v>
      </c>
      <c r="C638" s="114" t="s">
        <v>72</v>
      </c>
      <c r="D638" s="114" t="s">
        <v>228</v>
      </c>
      <c r="E638" s="114" t="s">
        <v>229</v>
      </c>
      <c r="F638" s="114">
        <v>2020</v>
      </c>
      <c r="G638" s="114" t="s">
        <v>225</v>
      </c>
      <c r="H638" s="20">
        <v>9</v>
      </c>
      <c r="I638" s="20">
        <v>8.5</v>
      </c>
      <c r="J638" s="20">
        <v>49.3</v>
      </c>
      <c r="K638" s="20">
        <v>5.8</v>
      </c>
      <c r="L638" s="114" t="s">
        <v>50</v>
      </c>
    </row>
    <row r="639" spans="1:12" outlineLevel="2" x14ac:dyDescent="0.25">
      <c r="A639" s="114">
        <v>25377</v>
      </c>
      <c r="B639" s="117" t="s">
        <v>387</v>
      </c>
      <c r="C639" s="114" t="s">
        <v>72</v>
      </c>
      <c r="D639" s="114" t="s">
        <v>303</v>
      </c>
      <c r="E639" s="114" t="s">
        <v>304</v>
      </c>
      <c r="F639" s="114">
        <v>2020</v>
      </c>
      <c r="G639" s="114" t="s">
        <v>225</v>
      </c>
      <c r="H639" s="20">
        <v>1</v>
      </c>
      <c r="I639" s="20">
        <v>1</v>
      </c>
      <c r="J639" s="20">
        <v>3</v>
      </c>
      <c r="K639" s="20">
        <v>3</v>
      </c>
      <c r="L639" s="114" t="s">
        <v>50</v>
      </c>
    </row>
    <row r="640" spans="1:12" outlineLevel="1" collapsed="1" x14ac:dyDescent="0.25">
      <c r="A640" s="124"/>
      <c r="B640" s="125"/>
      <c r="C640" s="126" t="s">
        <v>599</v>
      </c>
      <c r="D640" s="124"/>
      <c r="E640" s="124"/>
      <c r="F640" s="124"/>
      <c r="G640" s="124"/>
      <c r="H640" s="127">
        <f>SUBTOTAL(9,H623:H639)</f>
        <v>2402.3000000000002</v>
      </c>
      <c r="I640" s="127">
        <f>SUBTOTAL(9,I623:I639)</f>
        <v>2381.0000000000005</v>
      </c>
      <c r="J640" s="127">
        <f>SUBTOTAL(9,J623:J639)</f>
        <v>63619.039830508475</v>
      </c>
      <c r="K640" s="127"/>
      <c r="L640" s="124">
        <f>SUBTOTAL(9,L623:L639)</f>
        <v>0</v>
      </c>
    </row>
    <row r="641" spans="1:12" outlineLevel="2" x14ac:dyDescent="0.25">
      <c r="A641" s="112">
        <v>25839</v>
      </c>
      <c r="B641" s="116" t="s">
        <v>387</v>
      </c>
      <c r="C641" s="112" t="s">
        <v>109</v>
      </c>
      <c r="D641" s="112" t="s">
        <v>1</v>
      </c>
      <c r="E641" s="112" t="s">
        <v>2</v>
      </c>
      <c r="F641" s="112">
        <v>2020</v>
      </c>
      <c r="G641" s="112" t="s">
        <v>3</v>
      </c>
      <c r="H641" s="118">
        <v>146</v>
      </c>
      <c r="I641" s="118">
        <v>146</v>
      </c>
      <c r="J641" s="118">
        <v>438</v>
      </c>
      <c r="K641" s="118">
        <v>3</v>
      </c>
      <c r="L641" s="112" t="s">
        <v>4</v>
      </c>
    </row>
    <row r="642" spans="1:12" outlineLevel="2" x14ac:dyDescent="0.25">
      <c r="A642" s="114">
        <v>25839</v>
      </c>
      <c r="B642" s="117" t="s">
        <v>387</v>
      </c>
      <c r="C642" s="114" t="s">
        <v>109</v>
      </c>
      <c r="D642" s="114" t="s">
        <v>7</v>
      </c>
      <c r="E642" s="114" t="s">
        <v>8</v>
      </c>
      <c r="F642" s="114">
        <v>2020</v>
      </c>
      <c r="G642" s="114" t="s">
        <v>11</v>
      </c>
      <c r="H642" s="20">
        <v>140</v>
      </c>
      <c r="I642" s="20">
        <v>140</v>
      </c>
      <c r="J642" s="20">
        <v>350</v>
      </c>
      <c r="K642" s="20">
        <v>2.5</v>
      </c>
      <c r="L642" s="114" t="s">
        <v>4</v>
      </c>
    </row>
    <row r="643" spans="1:12" outlineLevel="2" x14ac:dyDescent="0.25">
      <c r="A643" s="114">
        <v>25839</v>
      </c>
      <c r="B643" s="117" t="s">
        <v>387</v>
      </c>
      <c r="C643" s="114" t="s">
        <v>109</v>
      </c>
      <c r="D643" s="114" t="s">
        <v>7</v>
      </c>
      <c r="E643" s="114" t="s">
        <v>8</v>
      </c>
      <c r="F643" s="114">
        <v>2020</v>
      </c>
      <c r="G643" s="114" t="s">
        <v>3</v>
      </c>
      <c r="H643" s="20">
        <v>35</v>
      </c>
      <c r="I643" s="20">
        <v>35</v>
      </c>
      <c r="J643" s="20">
        <v>52.5</v>
      </c>
      <c r="K643" s="20">
        <v>1.5</v>
      </c>
      <c r="L643" s="114" t="s">
        <v>4</v>
      </c>
    </row>
    <row r="644" spans="1:12" outlineLevel="2" x14ac:dyDescent="0.25">
      <c r="A644" s="114">
        <v>25839</v>
      </c>
      <c r="B644" s="117" t="s">
        <v>387</v>
      </c>
      <c r="C644" s="114" t="s">
        <v>109</v>
      </c>
      <c r="D644" s="114" t="s">
        <v>5</v>
      </c>
      <c r="E644" s="114" t="s">
        <v>6</v>
      </c>
      <c r="F644" s="114">
        <v>2020</v>
      </c>
      <c r="G644" s="114" t="s">
        <v>11</v>
      </c>
      <c r="H644" s="20">
        <v>12</v>
      </c>
      <c r="I644" s="20">
        <v>12</v>
      </c>
      <c r="J644" s="20">
        <v>11.214953271028037</v>
      </c>
      <c r="K644" s="20">
        <v>0.934579439252336</v>
      </c>
      <c r="L644" s="114" t="s">
        <v>4</v>
      </c>
    </row>
    <row r="645" spans="1:12" outlineLevel="2" x14ac:dyDescent="0.25">
      <c r="A645" s="114">
        <v>25839</v>
      </c>
      <c r="B645" s="117" t="s">
        <v>387</v>
      </c>
      <c r="C645" s="114" t="s">
        <v>109</v>
      </c>
      <c r="D645" s="114" t="s">
        <v>5</v>
      </c>
      <c r="E645" s="114" t="s">
        <v>6</v>
      </c>
      <c r="F645" s="114">
        <v>2020</v>
      </c>
      <c r="G645" s="114" t="s">
        <v>3</v>
      </c>
      <c r="H645" s="20">
        <v>10</v>
      </c>
      <c r="I645" s="20">
        <v>10</v>
      </c>
      <c r="J645" s="20">
        <v>9.3457943925233646</v>
      </c>
      <c r="K645" s="20">
        <v>0.934579439252336</v>
      </c>
      <c r="L645" s="114" t="s">
        <v>4</v>
      </c>
    </row>
    <row r="646" spans="1:12" outlineLevel="2" x14ac:dyDescent="0.25">
      <c r="A646" s="114">
        <v>25839</v>
      </c>
      <c r="B646" s="117" t="s">
        <v>387</v>
      </c>
      <c r="C646" s="114" t="s">
        <v>109</v>
      </c>
      <c r="D646" s="114" t="s">
        <v>19</v>
      </c>
      <c r="E646" s="114" t="s">
        <v>20</v>
      </c>
      <c r="F646" s="114">
        <v>2020</v>
      </c>
      <c r="G646" s="114" t="s">
        <v>3</v>
      </c>
      <c r="H646" s="20">
        <v>10</v>
      </c>
      <c r="I646" s="20">
        <v>10</v>
      </c>
      <c r="J646" s="20">
        <v>300</v>
      </c>
      <c r="K646" s="20">
        <v>30</v>
      </c>
      <c r="L646" s="114" t="s">
        <v>4</v>
      </c>
    </row>
    <row r="647" spans="1:12" outlineLevel="2" x14ac:dyDescent="0.25">
      <c r="A647" s="114">
        <v>25839</v>
      </c>
      <c r="B647" s="117" t="s">
        <v>387</v>
      </c>
      <c r="C647" s="114" t="s">
        <v>109</v>
      </c>
      <c r="D647" s="114" t="s">
        <v>22</v>
      </c>
      <c r="E647" s="114" t="s">
        <v>23</v>
      </c>
      <c r="F647" s="114">
        <v>2020</v>
      </c>
      <c r="G647" s="114" t="s">
        <v>3</v>
      </c>
      <c r="H647" s="20">
        <v>8</v>
      </c>
      <c r="I647" s="20">
        <v>7</v>
      </c>
      <c r="J647" s="20">
        <v>462</v>
      </c>
      <c r="K647" s="20">
        <v>66</v>
      </c>
      <c r="L647" s="114" t="s">
        <v>4</v>
      </c>
    </row>
    <row r="648" spans="1:12" outlineLevel="2" x14ac:dyDescent="0.25">
      <c r="A648" s="114">
        <v>25839</v>
      </c>
      <c r="B648" s="117" t="s">
        <v>387</v>
      </c>
      <c r="C648" s="114" t="s">
        <v>109</v>
      </c>
      <c r="D648" s="114" t="s">
        <v>22</v>
      </c>
      <c r="E648" s="114" t="s">
        <v>23</v>
      </c>
      <c r="F648" s="114">
        <v>2020</v>
      </c>
      <c r="G648" s="114" t="s">
        <v>11</v>
      </c>
      <c r="H648" s="20">
        <v>8</v>
      </c>
      <c r="I648" s="20">
        <v>8</v>
      </c>
      <c r="J648" s="20">
        <v>56</v>
      </c>
      <c r="K648" s="20">
        <v>7</v>
      </c>
      <c r="L648" s="114" t="s">
        <v>4</v>
      </c>
    </row>
    <row r="649" spans="1:12" outlineLevel="2" x14ac:dyDescent="0.25">
      <c r="A649" s="114">
        <v>25839</v>
      </c>
      <c r="B649" s="117" t="s">
        <v>387</v>
      </c>
      <c r="C649" s="114" t="s">
        <v>109</v>
      </c>
      <c r="D649" s="114" t="s">
        <v>19</v>
      </c>
      <c r="E649" s="114" t="s">
        <v>24</v>
      </c>
      <c r="F649" s="114">
        <v>2020</v>
      </c>
      <c r="G649" s="114" t="s">
        <v>3</v>
      </c>
      <c r="H649" s="20">
        <v>4</v>
      </c>
      <c r="I649" s="20">
        <v>4</v>
      </c>
      <c r="J649" s="20">
        <v>60</v>
      </c>
      <c r="K649" s="20">
        <v>15</v>
      </c>
      <c r="L649" s="114" t="s">
        <v>4</v>
      </c>
    </row>
    <row r="650" spans="1:12" outlineLevel="2" x14ac:dyDescent="0.25">
      <c r="A650" s="114">
        <v>25839</v>
      </c>
      <c r="B650" s="117" t="s">
        <v>387</v>
      </c>
      <c r="C650" s="114" t="s">
        <v>109</v>
      </c>
      <c r="D650" s="114" t="s">
        <v>9</v>
      </c>
      <c r="E650" s="114" t="s">
        <v>10</v>
      </c>
      <c r="F650" s="114">
        <v>2020</v>
      </c>
      <c r="G650" s="114" t="s">
        <v>11</v>
      </c>
      <c r="H650" s="20">
        <v>3</v>
      </c>
      <c r="I650" s="20">
        <v>3</v>
      </c>
      <c r="J650" s="20">
        <v>12</v>
      </c>
      <c r="K650" s="20">
        <v>4</v>
      </c>
      <c r="L650" s="114" t="s">
        <v>4</v>
      </c>
    </row>
    <row r="651" spans="1:12" outlineLevel="2" x14ac:dyDescent="0.25">
      <c r="A651" s="114">
        <v>25839</v>
      </c>
      <c r="B651" s="117" t="s">
        <v>387</v>
      </c>
      <c r="C651" s="114" t="s">
        <v>109</v>
      </c>
      <c r="D651" s="114" t="s">
        <v>240</v>
      </c>
      <c r="E651" s="114" t="s">
        <v>241</v>
      </c>
      <c r="F651" s="114">
        <v>2020</v>
      </c>
      <c r="G651" s="114" t="s">
        <v>225</v>
      </c>
      <c r="H651" s="20">
        <v>450</v>
      </c>
      <c r="I651" s="20">
        <v>450</v>
      </c>
      <c r="J651" s="20">
        <v>1575</v>
      </c>
      <c r="K651" s="20">
        <v>3.5</v>
      </c>
      <c r="L651" s="114" t="s">
        <v>50</v>
      </c>
    </row>
    <row r="652" spans="1:12" outlineLevel="2" x14ac:dyDescent="0.25">
      <c r="A652" s="114">
        <v>25839</v>
      </c>
      <c r="B652" s="117" t="s">
        <v>387</v>
      </c>
      <c r="C652" s="114" t="s">
        <v>109</v>
      </c>
      <c r="D652" s="114" t="s">
        <v>234</v>
      </c>
      <c r="E652" s="114" t="s">
        <v>235</v>
      </c>
      <c r="F652" s="114">
        <v>2020</v>
      </c>
      <c r="G652" s="114" t="s">
        <v>225</v>
      </c>
      <c r="H652" s="20">
        <v>240</v>
      </c>
      <c r="I652" s="20">
        <v>240</v>
      </c>
      <c r="J652" s="20">
        <v>1920</v>
      </c>
      <c r="K652" s="20">
        <v>8</v>
      </c>
      <c r="L652" s="114" t="s">
        <v>50</v>
      </c>
    </row>
    <row r="653" spans="1:12" outlineLevel="2" x14ac:dyDescent="0.25">
      <c r="A653" s="114">
        <v>25839</v>
      </c>
      <c r="B653" s="117" t="s">
        <v>387</v>
      </c>
      <c r="C653" s="114" t="s">
        <v>109</v>
      </c>
      <c r="D653" s="114" t="s">
        <v>232</v>
      </c>
      <c r="E653" s="114" t="s">
        <v>233</v>
      </c>
      <c r="F653" s="114">
        <v>2020</v>
      </c>
      <c r="G653" s="114" t="s">
        <v>225</v>
      </c>
      <c r="H653" s="20">
        <v>158</v>
      </c>
      <c r="I653" s="20">
        <v>151</v>
      </c>
      <c r="J653" s="20">
        <v>176.67</v>
      </c>
      <c r="K653" s="20">
        <v>1.17</v>
      </c>
      <c r="L653" s="114" t="s">
        <v>50</v>
      </c>
    </row>
    <row r="654" spans="1:12" outlineLevel="2" x14ac:dyDescent="0.25">
      <c r="A654" s="114">
        <v>25839</v>
      </c>
      <c r="B654" s="117" t="s">
        <v>387</v>
      </c>
      <c r="C654" s="114" t="s">
        <v>109</v>
      </c>
      <c r="D654" s="114" t="s">
        <v>250</v>
      </c>
      <c r="E654" s="114" t="s">
        <v>251</v>
      </c>
      <c r="F654" s="114">
        <v>2020</v>
      </c>
      <c r="G654" s="114" t="s">
        <v>225</v>
      </c>
      <c r="H654" s="20">
        <v>82</v>
      </c>
      <c r="I654" s="20">
        <v>67</v>
      </c>
      <c r="J654" s="20">
        <v>40.18</v>
      </c>
      <c r="K654" s="20">
        <v>0.49</v>
      </c>
      <c r="L654" s="114" t="s">
        <v>50</v>
      </c>
    </row>
    <row r="655" spans="1:12" outlineLevel="2" x14ac:dyDescent="0.25">
      <c r="A655" s="114">
        <v>25839</v>
      </c>
      <c r="B655" s="117" t="s">
        <v>387</v>
      </c>
      <c r="C655" s="114" t="s">
        <v>109</v>
      </c>
      <c r="D655" s="114" t="s">
        <v>244</v>
      </c>
      <c r="E655" s="114" t="s">
        <v>245</v>
      </c>
      <c r="F655" s="114">
        <v>2020</v>
      </c>
      <c r="G655" s="114" t="s">
        <v>225</v>
      </c>
      <c r="H655" s="20">
        <v>14</v>
      </c>
      <c r="I655" s="20">
        <v>11</v>
      </c>
      <c r="J655" s="20">
        <v>154</v>
      </c>
      <c r="K655" s="20">
        <v>14</v>
      </c>
      <c r="L655" s="114" t="s">
        <v>50</v>
      </c>
    </row>
    <row r="656" spans="1:12" outlineLevel="2" x14ac:dyDescent="0.25">
      <c r="A656" s="114">
        <v>25839</v>
      </c>
      <c r="B656" s="117" t="s">
        <v>387</v>
      </c>
      <c r="C656" s="114" t="s">
        <v>109</v>
      </c>
      <c r="D656" s="114" t="s">
        <v>228</v>
      </c>
      <c r="E656" s="114" t="s">
        <v>229</v>
      </c>
      <c r="F656" s="114">
        <v>2020</v>
      </c>
      <c r="G656" s="114" t="s">
        <v>225</v>
      </c>
      <c r="H656" s="20">
        <v>1</v>
      </c>
      <c r="I656" s="20">
        <v>1</v>
      </c>
      <c r="J656" s="20">
        <v>4</v>
      </c>
      <c r="K656" s="20">
        <v>4</v>
      </c>
      <c r="L656" s="114" t="s">
        <v>50</v>
      </c>
    </row>
    <row r="657" spans="1:12" outlineLevel="2" x14ac:dyDescent="0.25">
      <c r="A657" s="114">
        <v>25839</v>
      </c>
      <c r="B657" s="117" t="s">
        <v>387</v>
      </c>
      <c r="C657" s="114" t="s">
        <v>109</v>
      </c>
      <c r="D657" s="114" t="s">
        <v>26</v>
      </c>
      <c r="E657" s="114" t="s">
        <v>27</v>
      </c>
      <c r="F657" s="114">
        <v>2020</v>
      </c>
      <c r="G657" s="114" t="s">
        <v>11</v>
      </c>
      <c r="H657" s="20">
        <v>10</v>
      </c>
      <c r="I657" s="20">
        <v>10</v>
      </c>
      <c r="J657" s="20">
        <v>100</v>
      </c>
      <c r="K657" s="20">
        <v>10</v>
      </c>
      <c r="L657" s="114" t="s">
        <v>356</v>
      </c>
    </row>
    <row r="658" spans="1:12" outlineLevel="2" x14ac:dyDescent="0.25">
      <c r="A658" s="114">
        <v>25839</v>
      </c>
      <c r="B658" s="117" t="s">
        <v>387</v>
      </c>
      <c r="C658" s="114" t="s">
        <v>109</v>
      </c>
      <c r="D658" s="114" t="s">
        <v>26</v>
      </c>
      <c r="E658" s="114" t="s">
        <v>27</v>
      </c>
      <c r="F658" s="114">
        <v>2020</v>
      </c>
      <c r="G658" s="114" t="s">
        <v>3</v>
      </c>
      <c r="H658" s="20">
        <v>6</v>
      </c>
      <c r="I658" s="20">
        <v>6</v>
      </c>
      <c r="J658" s="20">
        <v>60</v>
      </c>
      <c r="K658" s="20">
        <v>10</v>
      </c>
      <c r="L658" s="114" t="s">
        <v>356</v>
      </c>
    </row>
    <row r="659" spans="1:12" outlineLevel="1" collapsed="1" x14ac:dyDescent="0.25">
      <c r="A659" s="124"/>
      <c r="B659" s="125"/>
      <c r="C659" s="126" t="s">
        <v>600</v>
      </c>
      <c r="D659" s="124"/>
      <c r="E659" s="124"/>
      <c r="F659" s="124"/>
      <c r="G659" s="124"/>
      <c r="H659" s="127">
        <f>SUBTOTAL(9,H641:H658)</f>
        <v>1337</v>
      </c>
      <c r="I659" s="127">
        <f>SUBTOTAL(9,I641:I658)</f>
        <v>1311</v>
      </c>
      <c r="J659" s="127">
        <f>SUBTOTAL(9,J641:J658)</f>
        <v>5780.9107476635518</v>
      </c>
      <c r="K659" s="127"/>
      <c r="L659" s="124">
        <f>SUBTOTAL(9,L641:L658)</f>
        <v>0</v>
      </c>
    </row>
    <row r="660" spans="1:12" outlineLevel="2" x14ac:dyDescent="0.25">
      <c r="A660" s="112">
        <v>25086</v>
      </c>
      <c r="B660" s="116" t="s">
        <v>388</v>
      </c>
      <c r="C660" s="112" t="s">
        <v>87</v>
      </c>
      <c r="D660" s="112" t="s">
        <v>1</v>
      </c>
      <c r="E660" s="112" t="s">
        <v>2</v>
      </c>
      <c r="F660" s="112">
        <v>2020</v>
      </c>
      <c r="G660" s="112" t="s">
        <v>11</v>
      </c>
      <c r="H660" s="118">
        <v>150</v>
      </c>
      <c r="I660" s="118">
        <v>150</v>
      </c>
      <c r="J660" s="118">
        <v>225</v>
      </c>
      <c r="K660" s="118">
        <v>1.5</v>
      </c>
      <c r="L660" s="112" t="s">
        <v>4</v>
      </c>
    </row>
    <row r="661" spans="1:12" outlineLevel="2" x14ac:dyDescent="0.25">
      <c r="A661" s="114">
        <v>25086</v>
      </c>
      <c r="B661" s="117" t="s">
        <v>388</v>
      </c>
      <c r="C661" s="114" t="s">
        <v>87</v>
      </c>
      <c r="D661" s="114" t="s">
        <v>1</v>
      </c>
      <c r="E661" s="114" t="s">
        <v>2</v>
      </c>
      <c r="F661" s="114">
        <v>2020</v>
      </c>
      <c r="G661" s="114" t="s">
        <v>3</v>
      </c>
      <c r="H661" s="20">
        <v>70</v>
      </c>
      <c r="I661" s="20">
        <v>70</v>
      </c>
      <c r="J661" s="20">
        <v>105</v>
      </c>
      <c r="K661" s="20">
        <v>1.5</v>
      </c>
      <c r="L661" s="114" t="s">
        <v>4</v>
      </c>
    </row>
    <row r="662" spans="1:12" outlineLevel="2" x14ac:dyDescent="0.25">
      <c r="A662" s="114">
        <v>25086</v>
      </c>
      <c r="B662" s="117" t="s">
        <v>388</v>
      </c>
      <c r="C662" s="114" t="s">
        <v>87</v>
      </c>
      <c r="D662" s="114" t="s">
        <v>22</v>
      </c>
      <c r="E662" s="114" t="s">
        <v>32</v>
      </c>
      <c r="F662" s="114">
        <v>2020</v>
      </c>
      <c r="G662" s="114" t="s">
        <v>3</v>
      </c>
      <c r="H662" s="20">
        <v>4</v>
      </c>
      <c r="I662" s="20">
        <v>4</v>
      </c>
      <c r="J662" s="20">
        <v>64</v>
      </c>
      <c r="K662" s="20">
        <v>16</v>
      </c>
      <c r="L662" s="114" t="s">
        <v>4</v>
      </c>
    </row>
    <row r="663" spans="1:12" outlineLevel="2" x14ac:dyDescent="0.25">
      <c r="A663" s="114">
        <v>25086</v>
      </c>
      <c r="B663" s="117" t="s">
        <v>388</v>
      </c>
      <c r="C663" s="114" t="s">
        <v>87</v>
      </c>
      <c r="D663" s="114" t="s">
        <v>52</v>
      </c>
      <c r="E663" s="114" t="s">
        <v>53</v>
      </c>
      <c r="F663" s="114">
        <v>2020</v>
      </c>
      <c r="G663" s="114" t="s">
        <v>11</v>
      </c>
      <c r="H663" s="20">
        <v>2</v>
      </c>
      <c r="I663" s="20">
        <v>2</v>
      </c>
      <c r="J663" s="20">
        <v>14</v>
      </c>
      <c r="K663" s="20">
        <v>7</v>
      </c>
      <c r="L663" s="114" t="s">
        <v>4</v>
      </c>
    </row>
    <row r="664" spans="1:12" outlineLevel="2" x14ac:dyDescent="0.25">
      <c r="A664" s="114">
        <v>25086</v>
      </c>
      <c r="B664" s="117" t="s">
        <v>388</v>
      </c>
      <c r="C664" s="114" t="s">
        <v>87</v>
      </c>
      <c r="D664" s="114" t="s">
        <v>150</v>
      </c>
      <c r="E664" s="114" t="s">
        <v>151</v>
      </c>
      <c r="F664" s="114">
        <v>2020</v>
      </c>
      <c r="G664" s="114" t="s">
        <v>3</v>
      </c>
      <c r="H664" s="20">
        <v>2</v>
      </c>
      <c r="I664" s="20">
        <v>2</v>
      </c>
      <c r="J664" s="20">
        <v>18</v>
      </c>
      <c r="K664" s="20">
        <v>9</v>
      </c>
      <c r="L664" s="114" t="s">
        <v>4</v>
      </c>
    </row>
    <row r="665" spans="1:12" outlineLevel="2" x14ac:dyDescent="0.25">
      <c r="A665" s="114">
        <v>25086</v>
      </c>
      <c r="B665" s="117" t="s">
        <v>388</v>
      </c>
      <c r="C665" s="114" t="s">
        <v>87</v>
      </c>
      <c r="D665" s="114" t="s">
        <v>240</v>
      </c>
      <c r="E665" s="114" t="s">
        <v>241</v>
      </c>
      <c r="F665" s="114">
        <v>2020</v>
      </c>
      <c r="G665" s="114" t="s">
        <v>225</v>
      </c>
      <c r="H665" s="20">
        <v>125</v>
      </c>
      <c r="I665" s="20">
        <v>55</v>
      </c>
      <c r="J665" s="20">
        <v>165</v>
      </c>
      <c r="K665" s="20">
        <v>3</v>
      </c>
      <c r="L665" s="114" t="s">
        <v>50</v>
      </c>
    </row>
    <row r="666" spans="1:12" outlineLevel="2" x14ac:dyDescent="0.25">
      <c r="A666" s="114">
        <v>25086</v>
      </c>
      <c r="B666" s="117" t="s">
        <v>388</v>
      </c>
      <c r="C666" s="114" t="s">
        <v>87</v>
      </c>
      <c r="D666" s="114" t="s">
        <v>234</v>
      </c>
      <c r="E666" s="114" t="s">
        <v>235</v>
      </c>
      <c r="F666" s="114">
        <v>2020</v>
      </c>
      <c r="G666" s="114" t="s">
        <v>225</v>
      </c>
      <c r="H666" s="20">
        <v>70</v>
      </c>
      <c r="I666" s="20">
        <v>13</v>
      </c>
      <c r="J666" s="20">
        <v>104</v>
      </c>
      <c r="K666" s="20">
        <v>8</v>
      </c>
      <c r="L666" s="114" t="s">
        <v>50</v>
      </c>
    </row>
    <row r="667" spans="1:12" outlineLevel="2" x14ac:dyDescent="0.25">
      <c r="A667" s="114">
        <v>25086</v>
      </c>
      <c r="B667" s="117" t="s">
        <v>388</v>
      </c>
      <c r="C667" s="114" t="s">
        <v>87</v>
      </c>
      <c r="D667" s="114" t="s">
        <v>232</v>
      </c>
      <c r="E667" s="114" t="s">
        <v>233</v>
      </c>
      <c r="F667" s="114">
        <v>2020</v>
      </c>
      <c r="G667" s="114" t="s">
        <v>225</v>
      </c>
      <c r="H667" s="20">
        <v>56</v>
      </c>
      <c r="I667" s="20">
        <v>49</v>
      </c>
      <c r="J667" s="20">
        <v>56</v>
      </c>
      <c r="K667" s="20">
        <v>1.1428571428571399</v>
      </c>
      <c r="L667" s="114" t="s">
        <v>50</v>
      </c>
    </row>
    <row r="668" spans="1:12" outlineLevel="2" x14ac:dyDescent="0.25">
      <c r="A668" s="114">
        <v>25086</v>
      </c>
      <c r="B668" s="117" t="s">
        <v>388</v>
      </c>
      <c r="C668" s="114" t="s">
        <v>87</v>
      </c>
      <c r="D668" s="114" t="s">
        <v>253</v>
      </c>
      <c r="E668" s="114" t="s">
        <v>254</v>
      </c>
      <c r="F668" s="114">
        <v>2020</v>
      </c>
      <c r="G668" s="114" t="s">
        <v>225</v>
      </c>
      <c r="H668" s="20">
        <v>52</v>
      </c>
      <c r="I668" s="20">
        <v>28</v>
      </c>
      <c r="J668" s="20">
        <v>140</v>
      </c>
      <c r="K668" s="20">
        <v>5</v>
      </c>
      <c r="L668" s="114" t="s">
        <v>50</v>
      </c>
    </row>
    <row r="669" spans="1:12" outlineLevel="2" x14ac:dyDescent="0.25">
      <c r="A669" s="114">
        <v>25086</v>
      </c>
      <c r="B669" s="117" t="s">
        <v>388</v>
      </c>
      <c r="C669" s="114" t="s">
        <v>87</v>
      </c>
      <c r="D669" s="114" t="s">
        <v>250</v>
      </c>
      <c r="E669" s="114" t="s">
        <v>251</v>
      </c>
      <c r="F669" s="114">
        <v>2020</v>
      </c>
      <c r="G669" s="114" t="s">
        <v>225</v>
      </c>
      <c r="H669" s="20">
        <v>25</v>
      </c>
      <c r="I669" s="20">
        <v>5</v>
      </c>
      <c r="J669" s="20">
        <v>4.2</v>
      </c>
      <c r="K669" s="20">
        <v>0.6</v>
      </c>
      <c r="L669" s="114" t="s">
        <v>50</v>
      </c>
    </row>
    <row r="670" spans="1:12" outlineLevel="2" x14ac:dyDescent="0.25">
      <c r="A670" s="114">
        <v>25086</v>
      </c>
      <c r="B670" s="117" t="s">
        <v>388</v>
      </c>
      <c r="C670" s="114" t="s">
        <v>87</v>
      </c>
      <c r="D670" s="114" t="s">
        <v>246</v>
      </c>
      <c r="E670" s="114" t="s">
        <v>336</v>
      </c>
      <c r="F670" s="114">
        <v>2020</v>
      </c>
      <c r="G670" s="114" t="s">
        <v>225</v>
      </c>
      <c r="H670" s="20">
        <v>25</v>
      </c>
      <c r="I670" s="20">
        <v>3</v>
      </c>
      <c r="J670" s="20">
        <v>45</v>
      </c>
      <c r="K670" s="20">
        <v>5</v>
      </c>
      <c r="L670" s="114" t="s">
        <v>50</v>
      </c>
    </row>
    <row r="671" spans="1:12" outlineLevel="2" x14ac:dyDescent="0.25">
      <c r="A671" s="114">
        <v>25086</v>
      </c>
      <c r="B671" s="117" t="s">
        <v>388</v>
      </c>
      <c r="C671" s="114" t="s">
        <v>87</v>
      </c>
      <c r="D671" s="114" t="s">
        <v>260</v>
      </c>
      <c r="E671" s="114" t="s">
        <v>261</v>
      </c>
      <c r="F671" s="114">
        <v>2020</v>
      </c>
      <c r="G671" s="114" t="s">
        <v>225</v>
      </c>
      <c r="H671" s="20">
        <v>18</v>
      </c>
      <c r="I671" s="20">
        <v>14</v>
      </c>
      <c r="J671" s="20">
        <v>112</v>
      </c>
      <c r="K671" s="20">
        <v>8</v>
      </c>
      <c r="L671" s="114" t="s">
        <v>50</v>
      </c>
    </row>
    <row r="672" spans="1:12" outlineLevel="2" x14ac:dyDescent="0.25">
      <c r="A672" s="114">
        <v>25086</v>
      </c>
      <c r="B672" s="117" t="s">
        <v>388</v>
      </c>
      <c r="C672" s="114" t="s">
        <v>87</v>
      </c>
      <c r="D672" s="114" t="s">
        <v>224</v>
      </c>
      <c r="E672" s="114" t="s">
        <v>334</v>
      </c>
      <c r="F672" s="114">
        <v>2020</v>
      </c>
      <c r="G672" s="114" t="s">
        <v>225</v>
      </c>
      <c r="H672" s="20">
        <v>8</v>
      </c>
      <c r="I672" s="20">
        <v>2</v>
      </c>
      <c r="J672" s="20">
        <v>20</v>
      </c>
      <c r="K672" s="20">
        <v>4</v>
      </c>
      <c r="L672" s="114" t="s">
        <v>50</v>
      </c>
    </row>
    <row r="673" spans="1:12" outlineLevel="2" x14ac:dyDescent="0.25">
      <c r="A673" s="114">
        <v>25086</v>
      </c>
      <c r="B673" s="117" t="s">
        <v>388</v>
      </c>
      <c r="C673" s="114" t="s">
        <v>87</v>
      </c>
      <c r="D673" s="114" t="s">
        <v>227</v>
      </c>
      <c r="E673" s="114" t="s">
        <v>339</v>
      </c>
      <c r="F673" s="114">
        <v>2020</v>
      </c>
      <c r="G673" s="114" t="s">
        <v>225</v>
      </c>
      <c r="H673" s="20">
        <v>8</v>
      </c>
      <c r="I673" s="20">
        <v>7</v>
      </c>
      <c r="J673" s="20">
        <v>63</v>
      </c>
      <c r="K673" s="20">
        <v>9</v>
      </c>
      <c r="L673" s="114" t="s">
        <v>50</v>
      </c>
    </row>
    <row r="674" spans="1:12" outlineLevel="2" x14ac:dyDescent="0.25">
      <c r="A674" s="114">
        <v>25086</v>
      </c>
      <c r="B674" s="117" t="s">
        <v>388</v>
      </c>
      <c r="C674" s="114" t="s">
        <v>87</v>
      </c>
      <c r="D674" s="114" t="s">
        <v>293</v>
      </c>
      <c r="E674" s="114" t="s">
        <v>294</v>
      </c>
      <c r="F674" s="114">
        <v>2020</v>
      </c>
      <c r="G674" s="114" t="s">
        <v>225</v>
      </c>
      <c r="H674" s="20">
        <v>5</v>
      </c>
      <c r="I674" s="20">
        <v>4</v>
      </c>
      <c r="J674" s="20">
        <v>40</v>
      </c>
      <c r="K674" s="20">
        <v>10</v>
      </c>
      <c r="L674" s="114" t="s">
        <v>50</v>
      </c>
    </row>
    <row r="675" spans="1:12" outlineLevel="2" x14ac:dyDescent="0.25">
      <c r="A675" s="114">
        <v>25086</v>
      </c>
      <c r="B675" s="117" t="s">
        <v>388</v>
      </c>
      <c r="C675" s="114" t="s">
        <v>87</v>
      </c>
      <c r="D675" s="114" t="s">
        <v>226</v>
      </c>
      <c r="E675" s="114" t="s">
        <v>335</v>
      </c>
      <c r="F675" s="114">
        <v>2020</v>
      </c>
      <c r="G675" s="114" t="s">
        <v>225</v>
      </c>
      <c r="H675" s="20">
        <v>4</v>
      </c>
      <c r="I675" s="20">
        <v>1</v>
      </c>
      <c r="J675" s="20">
        <v>6</v>
      </c>
      <c r="K675" s="20">
        <v>6</v>
      </c>
      <c r="L675" s="114" t="s">
        <v>50</v>
      </c>
    </row>
    <row r="676" spans="1:12" outlineLevel="2" x14ac:dyDescent="0.25">
      <c r="A676" s="114">
        <v>25086</v>
      </c>
      <c r="B676" s="117" t="s">
        <v>388</v>
      </c>
      <c r="C676" s="114" t="s">
        <v>87</v>
      </c>
      <c r="D676" s="114" t="s">
        <v>26</v>
      </c>
      <c r="E676" s="114" t="s">
        <v>27</v>
      </c>
      <c r="F676" s="114">
        <v>2020</v>
      </c>
      <c r="G676" s="114" t="s">
        <v>3</v>
      </c>
      <c r="H676" s="20">
        <v>30</v>
      </c>
      <c r="I676" s="20">
        <v>30</v>
      </c>
      <c r="J676" s="20">
        <v>210</v>
      </c>
      <c r="K676" s="20">
        <v>7</v>
      </c>
      <c r="L676" s="114" t="s">
        <v>356</v>
      </c>
    </row>
    <row r="677" spans="1:12" outlineLevel="2" x14ac:dyDescent="0.25">
      <c r="A677" s="114">
        <v>25086</v>
      </c>
      <c r="B677" s="117" t="s">
        <v>388</v>
      </c>
      <c r="C677" s="114" t="s">
        <v>87</v>
      </c>
      <c r="D677" s="114" t="s">
        <v>26</v>
      </c>
      <c r="E677" s="114" t="s">
        <v>27</v>
      </c>
      <c r="F677" s="114">
        <v>2020</v>
      </c>
      <c r="G677" s="114" t="s">
        <v>11</v>
      </c>
      <c r="H677" s="20">
        <v>30</v>
      </c>
      <c r="I677" s="20">
        <v>30</v>
      </c>
      <c r="J677" s="20">
        <v>180</v>
      </c>
      <c r="K677" s="20">
        <v>6</v>
      </c>
      <c r="L677" s="114" t="s">
        <v>356</v>
      </c>
    </row>
    <row r="678" spans="1:12" outlineLevel="1" collapsed="1" x14ac:dyDescent="0.25">
      <c r="A678" s="124"/>
      <c r="B678" s="125"/>
      <c r="C678" s="126" t="s">
        <v>601</v>
      </c>
      <c r="D678" s="124"/>
      <c r="E678" s="124"/>
      <c r="F678" s="124"/>
      <c r="G678" s="124"/>
      <c r="H678" s="127">
        <f>SUBTOTAL(9,H660:H677)</f>
        <v>684</v>
      </c>
      <c r="I678" s="127">
        <f>SUBTOTAL(9,I660:I677)</f>
        <v>469</v>
      </c>
      <c r="J678" s="127">
        <f>SUBTOTAL(9,J660:J677)</f>
        <v>1571.2</v>
      </c>
      <c r="K678" s="127"/>
      <c r="L678" s="124">
        <f>SUBTOTAL(9,L660:L677)</f>
        <v>0</v>
      </c>
    </row>
    <row r="679" spans="1:12" outlineLevel="2" x14ac:dyDescent="0.25">
      <c r="A679" s="112">
        <v>25095</v>
      </c>
      <c r="B679" s="116" t="s">
        <v>388</v>
      </c>
      <c r="C679" s="112" t="s">
        <v>80</v>
      </c>
      <c r="D679" s="112" t="s">
        <v>7</v>
      </c>
      <c r="E679" s="112" t="s">
        <v>8</v>
      </c>
      <c r="F679" s="112">
        <v>2020</v>
      </c>
      <c r="G679" s="112" t="s">
        <v>3</v>
      </c>
      <c r="H679" s="118">
        <v>10</v>
      </c>
      <c r="I679" s="118">
        <v>10</v>
      </c>
      <c r="J679" s="118">
        <v>30</v>
      </c>
      <c r="K679" s="118">
        <v>3</v>
      </c>
      <c r="L679" s="112" t="s">
        <v>4</v>
      </c>
    </row>
    <row r="680" spans="1:12" outlineLevel="2" x14ac:dyDescent="0.25">
      <c r="A680" s="114">
        <v>25095</v>
      </c>
      <c r="B680" s="117" t="s">
        <v>388</v>
      </c>
      <c r="C680" s="114" t="s">
        <v>80</v>
      </c>
      <c r="D680" s="114" t="s">
        <v>1</v>
      </c>
      <c r="E680" s="114" t="s">
        <v>2</v>
      </c>
      <c r="F680" s="114">
        <v>2020</v>
      </c>
      <c r="G680" s="114" t="s">
        <v>3</v>
      </c>
      <c r="H680" s="20">
        <v>9</v>
      </c>
      <c r="I680" s="20">
        <v>9</v>
      </c>
      <c r="J680" s="20">
        <v>12.584745762711865</v>
      </c>
      <c r="K680" s="20">
        <v>1.3983050847457601</v>
      </c>
      <c r="L680" s="114" t="s">
        <v>4</v>
      </c>
    </row>
    <row r="681" spans="1:12" outlineLevel="2" x14ac:dyDescent="0.25">
      <c r="A681" s="114">
        <v>25095</v>
      </c>
      <c r="B681" s="117" t="s">
        <v>388</v>
      </c>
      <c r="C681" s="114" t="s">
        <v>80</v>
      </c>
      <c r="D681" s="114" t="s">
        <v>7</v>
      </c>
      <c r="E681" s="114" t="s">
        <v>8</v>
      </c>
      <c r="F681" s="114">
        <v>2020</v>
      </c>
      <c r="G681" s="114" t="s">
        <v>11</v>
      </c>
      <c r="H681" s="20">
        <v>8</v>
      </c>
      <c r="I681" s="20">
        <v>8</v>
      </c>
      <c r="J681" s="20">
        <v>16</v>
      </c>
      <c r="K681" s="20">
        <v>2</v>
      </c>
      <c r="L681" s="114" t="s">
        <v>4</v>
      </c>
    </row>
    <row r="682" spans="1:12" outlineLevel="2" x14ac:dyDescent="0.25">
      <c r="A682" s="114">
        <v>25095</v>
      </c>
      <c r="B682" s="117" t="s">
        <v>388</v>
      </c>
      <c r="C682" s="114" t="s">
        <v>80</v>
      </c>
      <c r="D682" s="114" t="s">
        <v>1</v>
      </c>
      <c r="E682" s="114" t="s">
        <v>2</v>
      </c>
      <c r="F682" s="114">
        <v>2020</v>
      </c>
      <c r="G682" s="114" t="s">
        <v>11</v>
      </c>
      <c r="H682" s="20">
        <v>7</v>
      </c>
      <c r="I682" s="20">
        <v>7</v>
      </c>
      <c r="J682" s="20">
        <v>7.8305084745762716</v>
      </c>
      <c r="K682" s="20">
        <v>1.1186440677966101</v>
      </c>
      <c r="L682" s="114" t="s">
        <v>4</v>
      </c>
    </row>
    <row r="683" spans="1:12" outlineLevel="2" x14ac:dyDescent="0.25">
      <c r="A683" s="114">
        <v>25095</v>
      </c>
      <c r="B683" s="117" t="s">
        <v>388</v>
      </c>
      <c r="C683" s="114" t="s">
        <v>80</v>
      </c>
      <c r="D683" s="114" t="s">
        <v>5</v>
      </c>
      <c r="E683" s="114" t="s">
        <v>6</v>
      </c>
      <c r="F683" s="114">
        <v>2020</v>
      </c>
      <c r="G683" s="114" t="s">
        <v>3</v>
      </c>
      <c r="H683" s="20">
        <v>5</v>
      </c>
      <c r="I683" s="20">
        <v>4</v>
      </c>
      <c r="J683" s="20">
        <v>3.7383177570093458</v>
      </c>
      <c r="K683" s="20">
        <v>0.934579439252336</v>
      </c>
      <c r="L683" s="114" t="s">
        <v>4</v>
      </c>
    </row>
    <row r="684" spans="1:12" outlineLevel="2" x14ac:dyDescent="0.25">
      <c r="A684" s="114">
        <v>25095</v>
      </c>
      <c r="B684" s="117" t="s">
        <v>388</v>
      </c>
      <c r="C684" s="114" t="s">
        <v>80</v>
      </c>
      <c r="D684" s="114" t="s">
        <v>5</v>
      </c>
      <c r="E684" s="114" t="s">
        <v>6</v>
      </c>
      <c r="F684" s="114">
        <v>2020</v>
      </c>
      <c r="G684" s="114" t="s">
        <v>11</v>
      </c>
      <c r="H684" s="20">
        <v>4</v>
      </c>
      <c r="I684" s="20">
        <v>4</v>
      </c>
      <c r="J684" s="20">
        <v>3.7383177570093458</v>
      </c>
      <c r="K684" s="20">
        <v>0.934579439252336</v>
      </c>
      <c r="L684" s="114" t="s">
        <v>4</v>
      </c>
    </row>
    <row r="685" spans="1:12" outlineLevel="2" x14ac:dyDescent="0.25">
      <c r="A685" s="114">
        <v>25095</v>
      </c>
      <c r="B685" s="117" t="s">
        <v>388</v>
      </c>
      <c r="C685" s="114" t="s">
        <v>80</v>
      </c>
      <c r="D685" s="114" t="s">
        <v>9</v>
      </c>
      <c r="E685" s="114" t="s">
        <v>10</v>
      </c>
      <c r="F685" s="114">
        <v>2020</v>
      </c>
      <c r="G685" s="114" t="s">
        <v>3</v>
      </c>
      <c r="H685" s="20">
        <v>3</v>
      </c>
      <c r="I685" s="20">
        <v>3</v>
      </c>
      <c r="J685" s="20">
        <v>9</v>
      </c>
      <c r="K685" s="20">
        <v>3</v>
      </c>
      <c r="L685" s="114" t="s">
        <v>4</v>
      </c>
    </row>
    <row r="686" spans="1:12" outlineLevel="2" x14ac:dyDescent="0.25">
      <c r="A686" s="114">
        <v>25095</v>
      </c>
      <c r="B686" s="117" t="s">
        <v>388</v>
      </c>
      <c r="C686" s="114" t="s">
        <v>80</v>
      </c>
      <c r="D686" s="114" t="s">
        <v>9</v>
      </c>
      <c r="E686" s="114" t="s">
        <v>10</v>
      </c>
      <c r="F686" s="114">
        <v>2020</v>
      </c>
      <c r="G686" s="114" t="s">
        <v>11</v>
      </c>
      <c r="H686" s="20">
        <v>2</v>
      </c>
      <c r="I686" s="20">
        <v>2</v>
      </c>
      <c r="J686" s="20">
        <v>2</v>
      </c>
      <c r="K686" s="20">
        <v>1</v>
      </c>
      <c r="L686" s="114" t="s">
        <v>4</v>
      </c>
    </row>
    <row r="687" spans="1:12" outlineLevel="2" x14ac:dyDescent="0.25">
      <c r="A687" s="114">
        <v>25095</v>
      </c>
      <c r="B687" s="117" t="s">
        <v>388</v>
      </c>
      <c r="C687" s="114" t="s">
        <v>80</v>
      </c>
      <c r="D687" s="114" t="s">
        <v>232</v>
      </c>
      <c r="E687" s="114" t="s">
        <v>233</v>
      </c>
      <c r="F687" s="114">
        <v>2020</v>
      </c>
      <c r="G687" s="114" t="s">
        <v>225</v>
      </c>
      <c r="H687" s="20">
        <v>439</v>
      </c>
      <c r="I687" s="20">
        <v>398</v>
      </c>
      <c r="J687" s="20">
        <v>428</v>
      </c>
      <c r="K687" s="20">
        <v>1.0753768844221101</v>
      </c>
      <c r="L687" s="114" t="s">
        <v>50</v>
      </c>
    </row>
    <row r="688" spans="1:12" outlineLevel="2" x14ac:dyDescent="0.25">
      <c r="A688" s="114">
        <v>25095</v>
      </c>
      <c r="B688" s="117" t="s">
        <v>388</v>
      </c>
      <c r="C688" s="114" t="s">
        <v>80</v>
      </c>
      <c r="D688" s="114" t="s">
        <v>240</v>
      </c>
      <c r="E688" s="114" t="s">
        <v>241</v>
      </c>
      <c r="F688" s="114">
        <v>2020</v>
      </c>
      <c r="G688" s="114" t="s">
        <v>225</v>
      </c>
      <c r="H688" s="20">
        <v>322.5</v>
      </c>
      <c r="I688" s="20">
        <v>317.5</v>
      </c>
      <c r="J688" s="20">
        <v>1270</v>
      </c>
      <c r="K688" s="20">
        <v>4</v>
      </c>
      <c r="L688" s="114" t="s">
        <v>50</v>
      </c>
    </row>
    <row r="689" spans="1:12" outlineLevel="2" x14ac:dyDescent="0.25">
      <c r="A689" s="114">
        <v>25095</v>
      </c>
      <c r="B689" s="117" t="s">
        <v>388</v>
      </c>
      <c r="C689" s="114" t="s">
        <v>80</v>
      </c>
      <c r="D689" s="114" t="s">
        <v>268</v>
      </c>
      <c r="E689" s="114" t="s">
        <v>269</v>
      </c>
      <c r="F689" s="114">
        <v>2020</v>
      </c>
      <c r="G689" s="114" t="s">
        <v>225</v>
      </c>
      <c r="H689" s="20">
        <v>261</v>
      </c>
      <c r="I689" s="20">
        <v>258</v>
      </c>
      <c r="J689" s="20">
        <v>1829.5922330097101</v>
      </c>
      <c r="K689" s="20">
        <v>7.0368932038835004</v>
      </c>
      <c r="L689" s="114" t="s">
        <v>50</v>
      </c>
    </row>
    <row r="690" spans="1:12" outlineLevel="2" x14ac:dyDescent="0.25">
      <c r="A690" s="114">
        <v>25095</v>
      </c>
      <c r="B690" s="117" t="s">
        <v>388</v>
      </c>
      <c r="C690" s="114" t="s">
        <v>80</v>
      </c>
      <c r="D690" s="114" t="s">
        <v>234</v>
      </c>
      <c r="E690" s="114" t="s">
        <v>235</v>
      </c>
      <c r="F690" s="114">
        <v>2020</v>
      </c>
      <c r="G690" s="114" t="s">
        <v>225</v>
      </c>
      <c r="H690" s="20">
        <v>189</v>
      </c>
      <c r="I690" s="20">
        <v>184</v>
      </c>
      <c r="J690" s="20">
        <v>920</v>
      </c>
      <c r="K690" s="20">
        <v>5</v>
      </c>
      <c r="L690" s="114" t="s">
        <v>50</v>
      </c>
    </row>
    <row r="691" spans="1:12" outlineLevel="2" x14ac:dyDescent="0.25">
      <c r="A691" s="114">
        <v>25095</v>
      </c>
      <c r="B691" s="117" t="s">
        <v>388</v>
      </c>
      <c r="C691" s="114" t="s">
        <v>80</v>
      </c>
      <c r="D691" s="114" t="s">
        <v>224</v>
      </c>
      <c r="E691" s="114" t="s">
        <v>334</v>
      </c>
      <c r="F691" s="114">
        <v>2020</v>
      </c>
      <c r="G691" s="114" t="s">
        <v>225</v>
      </c>
      <c r="H691" s="20">
        <v>53</v>
      </c>
      <c r="I691" s="20">
        <v>52</v>
      </c>
      <c r="J691" s="20">
        <v>285.38461538461502</v>
      </c>
      <c r="K691" s="20">
        <v>5.3846153846153904</v>
      </c>
      <c r="L691" s="114" t="s">
        <v>50</v>
      </c>
    </row>
    <row r="692" spans="1:12" outlineLevel="2" x14ac:dyDescent="0.25">
      <c r="A692" s="114">
        <v>25095</v>
      </c>
      <c r="B692" s="117" t="s">
        <v>388</v>
      </c>
      <c r="C692" s="114" t="s">
        <v>80</v>
      </c>
      <c r="D692" s="114" t="s">
        <v>375</v>
      </c>
      <c r="E692" s="114" t="s">
        <v>375</v>
      </c>
      <c r="F692" s="114">
        <v>2020</v>
      </c>
      <c r="G692" s="114"/>
      <c r="H692" s="114">
        <v>21.8</v>
      </c>
      <c r="I692" s="114">
        <v>20.8</v>
      </c>
      <c r="J692" s="114">
        <v>10.4</v>
      </c>
      <c r="K692" s="114">
        <v>0.5</v>
      </c>
      <c r="L692" s="114" t="s">
        <v>50</v>
      </c>
    </row>
    <row r="693" spans="1:12" outlineLevel="2" x14ac:dyDescent="0.25">
      <c r="A693" s="114">
        <v>25095</v>
      </c>
      <c r="B693" s="117" t="s">
        <v>388</v>
      </c>
      <c r="C693" s="114" t="s">
        <v>80</v>
      </c>
      <c r="D693" s="114" t="s">
        <v>242</v>
      </c>
      <c r="E693" s="114" t="s">
        <v>243</v>
      </c>
      <c r="F693" s="114">
        <v>2020</v>
      </c>
      <c r="G693" s="114" t="s">
        <v>225</v>
      </c>
      <c r="H693" s="20">
        <v>10</v>
      </c>
      <c r="I693" s="20">
        <v>0</v>
      </c>
      <c r="J693" s="20">
        <v>0</v>
      </c>
      <c r="K693" s="20">
        <v>0</v>
      </c>
      <c r="L693" s="114" t="s">
        <v>50</v>
      </c>
    </row>
    <row r="694" spans="1:12" outlineLevel="2" x14ac:dyDescent="0.25">
      <c r="A694" s="114">
        <v>25095</v>
      </c>
      <c r="B694" s="117" t="s">
        <v>388</v>
      </c>
      <c r="C694" s="114" t="s">
        <v>80</v>
      </c>
      <c r="D694" s="114" t="s">
        <v>26</v>
      </c>
      <c r="E694" s="114" t="s">
        <v>27</v>
      </c>
      <c r="F694" s="114">
        <v>2020</v>
      </c>
      <c r="G694" s="114" t="s">
        <v>3</v>
      </c>
      <c r="H694" s="20">
        <v>5</v>
      </c>
      <c r="I694" s="20">
        <v>5</v>
      </c>
      <c r="J694" s="20">
        <v>25</v>
      </c>
      <c r="K694" s="20">
        <v>5</v>
      </c>
      <c r="L694" s="114" t="s">
        <v>356</v>
      </c>
    </row>
    <row r="695" spans="1:12" outlineLevel="2" x14ac:dyDescent="0.25">
      <c r="A695" s="114">
        <v>25095</v>
      </c>
      <c r="B695" s="117" t="s">
        <v>388</v>
      </c>
      <c r="C695" s="114" t="s">
        <v>80</v>
      </c>
      <c r="D695" s="114" t="s">
        <v>26</v>
      </c>
      <c r="E695" s="114" t="s">
        <v>27</v>
      </c>
      <c r="F695" s="114">
        <v>2020</v>
      </c>
      <c r="G695" s="114" t="s">
        <v>11</v>
      </c>
      <c r="H695" s="20">
        <v>0</v>
      </c>
      <c r="I695" s="20">
        <v>0</v>
      </c>
      <c r="J695" s="20">
        <v>0</v>
      </c>
      <c r="K695" s="20">
        <v>0</v>
      </c>
      <c r="L695" s="114" t="s">
        <v>356</v>
      </c>
    </row>
    <row r="696" spans="1:12" outlineLevel="1" collapsed="1" x14ac:dyDescent="0.25">
      <c r="A696" s="124"/>
      <c r="B696" s="125"/>
      <c r="C696" s="126" t="s">
        <v>602</v>
      </c>
      <c r="D696" s="124"/>
      <c r="E696" s="124"/>
      <c r="F696" s="124"/>
      <c r="G696" s="124"/>
      <c r="H696" s="127">
        <f>SUBTOTAL(9,H679:H695)</f>
        <v>1349.3</v>
      </c>
      <c r="I696" s="127">
        <f>SUBTOTAL(9,I679:I695)</f>
        <v>1282.3</v>
      </c>
      <c r="J696" s="127">
        <f>SUBTOTAL(9,J679:J695)</f>
        <v>4853.2687381456317</v>
      </c>
      <c r="K696" s="127"/>
      <c r="L696" s="124">
        <f>SUBTOTAL(9,L679:L695)</f>
        <v>0</v>
      </c>
    </row>
    <row r="697" spans="1:12" outlineLevel="2" x14ac:dyDescent="0.25">
      <c r="A697" s="112">
        <v>25168</v>
      </c>
      <c r="B697" s="116" t="s">
        <v>388</v>
      </c>
      <c r="C697" s="112" t="s">
        <v>25</v>
      </c>
      <c r="D697" s="112" t="s">
        <v>1</v>
      </c>
      <c r="E697" s="112" t="s">
        <v>2</v>
      </c>
      <c r="F697" s="112">
        <v>2020</v>
      </c>
      <c r="G697" s="112" t="s">
        <v>11</v>
      </c>
      <c r="H697" s="118">
        <v>20</v>
      </c>
      <c r="I697" s="118">
        <v>20</v>
      </c>
      <c r="J697" s="118">
        <v>20</v>
      </c>
      <c r="K697" s="118">
        <v>1</v>
      </c>
      <c r="L697" s="112" t="s">
        <v>4</v>
      </c>
    </row>
    <row r="698" spans="1:12" outlineLevel="2" x14ac:dyDescent="0.25">
      <c r="A698" s="114">
        <v>25168</v>
      </c>
      <c r="B698" s="117" t="s">
        <v>388</v>
      </c>
      <c r="C698" s="114" t="s">
        <v>25</v>
      </c>
      <c r="D698" s="114" t="s">
        <v>7</v>
      </c>
      <c r="E698" s="114" t="s">
        <v>8</v>
      </c>
      <c r="F698" s="114">
        <v>2020</v>
      </c>
      <c r="G698" s="114" t="s">
        <v>11</v>
      </c>
      <c r="H698" s="20">
        <v>14</v>
      </c>
      <c r="I698" s="20">
        <v>14</v>
      </c>
      <c r="J698" s="20">
        <v>42</v>
      </c>
      <c r="K698" s="20">
        <v>3</v>
      </c>
      <c r="L698" s="114" t="s">
        <v>4</v>
      </c>
    </row>
    <row r="699" spans="1:12" outlineLevel="2" x14ac:dyDescent="0.25">
      <c r="A699" s="114">
        <v>25168</v>
      </c>
      <c r="B699" s="117" t="s">
        <v>388</v>
      </c>
      <c r="C699" s="114" t="s">
        <v>25</v>
      </c>
      <c r="D699" s="114" t="s">
        <v>1</v>
      </c>
      <c r="E699" s="114" t="s">
        <v>2</v>
      </c>
      <c r="F699" s="114">
        <v>2020</v>
      </c>
      <c r="G699" s="114" t="s">
        <v>3</v>
      </c>
      <c r="H699" s="20">
        <v>7</v>
      </c>
      <c r="I699" s="20">
        <v>7</v>
      </c>
      <c r="J699" s="20">
        <v>7</v>
      </c>
      <c r="K699" s="20">
        <v>1</v>
      </c>
      <c r="L699" s="114" t="s">
        <v>4</v>
      </c>
    </row>
    <row r="700" spans="1:12" outlineLevel="2" x14ac:dyDescent="0.25">
      <c r="A700" s="114">
        <v>25168</v>
      </c>
      <c r="B700" s="117" t="s">
        <v>388</v>
      </c>
      <c r="C700" s="114" t="s">
        <v>25</v>
      </c>
      <c r="D700" s="114" t="s">
        <v>7</v>
      </c>
      <c r="E700" s="114" t="s">
        <v>8</v>
      </c>
      <c r="F700" s="114">
        <v>2020</v>
      </c>
      <c r="G700" s="114" t="s">
        <v>3</v>
      </c>
      <c r="H700" s="20">
        <v>6</v>
      </c>
      <c r="I700" s="20">
        <v>6</v>
      </c>
      <c r="J700" s="20">
        <v>18</v>
      </c>
      <c r="K700" s="20">
        <v>3</v>
      </c>
      <c r="L700" s="114" t="s">
        <v>4</v>
      </c>
    </row>
    <row r="701" spans="1:12" outlineLevel="2" x14ac:dyDescent="0.25">
      <c r="A701" s="114">
        <v>25168</v>
      </c>
      <c r="B701" s="117" t="s">
        <v>388</v>
      </c>
      <c r="C701" s="114" t="s">
        <v>25</v>
      </c>
      <c r="D701" s="114" t="s">
        <v>234</v>
      </c>
      <c r="E701" s="114" t="s">
        <v>235</v>
      </c>
      <c r="F701" s="114">
        <v>2020</v>
      </c>
      <c r="G701" s="114" t="s">
        <v>225</v>
      </c>
      <c r="H701" s="20">
        <v>825</v>
      </c>
      <c r="I701" s="20">
        <v>823</v>
      </c>
      <c r="J701" s="20">
        <v>4115</v>
      </c>
      <c r="K701" s="20">
        <v>5</v>
      </c>
      <c r="L701" s="114" t="s">
        <v>50</v>
      </c>
    </row>
    <row r="702" spans="1:12" outlineLevel="2" x14ac:dyDescent="0.25">
      <c r="A702" s="114">
        <v>25168</v>
      </c>
      <c r="B702" s="117" t="s">
        <v>388</v>
      </c>
      <c r="C702" s="114" t="s">
        <v>25</v>
      </c>
      <c r="D702" s="114" t="s">
        <v>232</v>
      </c>
      <c r="E702" s="114" t="s">
        <v>233</v>
      </c>
      <c r="F702" s="114">
        <v>2020</v>
      </c>
      <c r="G702" s="114" t="s">
        <v>225</v>
      </c>
      <c r="H702" s="20">
        <v>798</v>
      </c>
      <c r="I702" s="20">
        <v>690</v>
      </c>
      <c r="J702" s="20">
        <v>784</v>
      </c>
      <c r="K702" s="20">
        <v>1.1362318840579699</v>
      </c>
      <c r="L702" s="114" t="s">
        <v>50</v>
      </c>
    </row>
    <row r="703" spans="1:12" outlineLevel="2" x14ac:dyDescent="0.25">
      <c r="A703" s="114">
        <v>25168</v>
      </c>
      <c r="B703" s="117" t="s">
        <v>388</v>
      </c>
      <c r="C703" s="114" t="s">
        <v>25</v>
      </c>
      <c r="D703" s="114" t="s">
        <v>240</v>
      </c>
      <c r="E703" s="114" t="s">
        <v>241</v>
      </c>
      <c r="F703" s="114">
        <v>2020</v>
      </c>
      <c r="G703" s="114" t="s">
        <v>225</v>
      </c>
      <c r="H703" s="20">
        <v>444</v>
      </c>
      <c r="I703" s="20">
        <v>444</v>
      </c>
      <c r="J703" s="20">
        <v>1998</v>
      </c>
      <c r="K703" s="20">
        <v>4.5</v>
      </c>
      <c r="L703" s="114" t="s">
        <v>50</v>
      </c>
    </row>
    <row r="704" spans="1:12" outlineLevel="2" x14ac:dyDescent="0.25">
      <c r="A704" s="114">
        <v>25168</v>
      </c>
      <c r="B704" s="117" t="s">
        <v>388</v>
      </c>
      <c r="C704" s="114" t="s">
        <v>25</v>
      </c>
      <c r="D704" s="114" t="s">
        <v>375</v>
      </c>
      <c r="E704" s="114" t="s">
        <v>375</v>
      </c>
      <c r="F704" s="114">
        <v>2020</v>
      </c>
      <c r="G704" s="114"/>
      <c r="H704" s="114">
        <v>123.5</v>
      </c>
      <c r="I704" s="114">
        <v>123.5</v>
      </c>
      <c r="J704" s="114" t="s">
        <v>225</v>
      </c>
      <c r="K704" s="114"/>
      <c r="L704" s="114" t="s">
        <v>50</v>
      </c>
    </row>
    <row r="705" spans="1:12" outlineLevel="2" x14ac:dyDescent="0.25">
      <c r="A705" s="114">
        <v>25168</v>
      </c>
      <c r="B705" s="117" t="s">
        <v>388</v>
      </c>
      <c r="C705" s="114" t="s">
        <v>25</v>
      </c>
      <c r="D705" s="114" t="s">
        <v>250</v>
      </c>
      <c r="E705" s="114" t="s">
        <v>251</v>
      </c>
      <c r="F705" s="114">
        <v>2020</v>
      </c>
      <c r="G705" s="114" t="s">
        <v>225</v>
      </c>
      <c r="H705" s="20">
        <v>60</v>
      </c>
      <c r="I705" s="20">
        <v>60</v>
      </c>
      <c r="J705" s="20">
        <v>42</v>
      </c>
      <c r="K705" s="20">
        <v>0.7</v>
      </c>
      <c r="L705" s="114" t="s">
        <v>50</v>
      </c>
    </row>
    <row r="706" spans="1:12" outlineLevel="2" x14ac:dyDescent="0.25">
      <c r="A706" s="114">
        <v>25168</v>
      </c>
      <c r="B706" s="117" t="s">
        <v>388</v>
      </c>
      <c r="C706" s="114" t="s">
        <v>25</v>
      </c>
      <c r="D706" s="114" t="s">
        <v>253</v>
      </c>
      <c r="E706" s="114" t="s">
        <v>254</v>
      </c>
      <c r="F706" s="114">
        <v>2020</v>
      </c>
      <c r="G706" s="114" t="s">
        <v>225</v>
      </c>
      <c r="H706" s="20">
        <v>40</v>
      </c>
      <c r="I706" s="20">
        <v>39</v>
      </c>
      <c r="J706" s="20">
        <v>152.1</v>
      </c>
      <c r="K706" s="20">
        <v>3.9</v>
      </c>
      <c r="L706" s="114" t="s">
        <v>50</v>
      </c>
    </row>
    <row r="707" spans="1:12" outlineLevel="2" x14ac:dyDescent="0.25">
      <c r="A707" s="114">
        <v>25168</v>
      </c>
      <c r="B707" s="117" t="s">
        <v>388</v>
      </c>
      <c r="C707" s="114" t="s">
        <v>25</v>
      </c>
      <c r="D707" s="114" t="s">
        <v>26</v>
      </c>
      <c r="E707" s="114" t="s">
        <v>27</v>
      </c>
      <c r="F707" s="114">
        <v>2020</v>
      </c>
      <c r="G707" s="114" t="s">
        <v>3</v>
      </c>
      <c r="H707" s="20">
        <v>8</v>
      </c>
      <c r="I707" s="20">
        <v>8</v>
      </c>
      <c r="J707" s="20">
        <v>56</v>
      </c>
      <c r="K707" s="20">
        <v>7</v>
      </c>
      <c r="L707" s="114" t="s">
        <v>356</v>
      </c>
    </row>
    <row r="708" spans="1:12" outlineLevel="2" x14ac:dyDescent="0.25">
      <c r="A708" s="114">
        <v>25168</v>
      </c>
      <c r="B708" s="117" t="s">
        <v>388</v>
      </c>
      <c r="C708" s="114" t="s">
        <v>25</v>
      </c>
      <c r="D708" s="114" t="s">
        <v>26</v>
      </c>
      <c r="E708" s="114" t="s">
        <v>27</v>
      </c>
      <c r="F708" s="114">
        <v>2020</v>
      </c>
      <c r="G708" s="114" t="s">
        <v>11</v>
      </c>
      <c r="H708" s="20">
        <v>6</v>
      </c>
      <c r="I708" s="20">
        <v>6</v>
      </c>
      <c r="J708" s="20">
        <v>42</v>
      </c>
      <c r="K708" s="20">
        <v>7</v>
      </c>
      <c r="L708" s="114" t="s">
        <v>356</v>
      </c>
    </row>
    <row r="709" spans="1:12" outlineLevel="1" collapsed="1" x14ac:dyDescent="0.25">
      <c r="A709" s="124"/>
      <c r="B709" s="125"/>
      <c r="C709" s="126" t="s">
        <v>603</v>
      </c>
      <c r="D709" s="124"/>
      <c r="E709" s="124"/>
      <c r="F709" s="124"/>
      <c r="G709" s="124"/>
      <c r="H709" s="127">
        <f>SUBTOTAL(9,H697:H708)</f>
        <v>2351.5</v>
      </c>
      <c r="I709" s="127">
        <f>SUBTOTAL(9,I697:I708)</f>
        <v>2240.5</v>
      </c>
      <c r="J709" s="127">
        <f>SUBTOTAL(9,J697:J708)</f>
        <v>7276.1</v>
      </c>
      <c r="K709" s="127"/>
      <c r="L709" s="124">
        <f>SUBTOTAL(9,L697:L708)</f>
        <v>0</v>
      </c>
    </row>
    <row r="710" spans="1:12" outlineLevel="2" x14ac:dyDescent="0.25">
      <c r="A710" s="112">
        <v>25328</v>
      </c>
      <c r="B710" s="116" t="s">
        <v>388</v>
      </c>
      <c r="C710" s="112" t="s">
        <v>158</v>
      </c>
      <c r="D710" s="112" t="s">
        <v>1</v>
      </c>
      <c r="E710" s="112" t="s">
        <v>2</v>
      </c>
      <c r="F710" s="112">
        <v>2020</v>
      </c>
      <c r="G710" s="112" t="s">
        <v>3</v>
      </c>
      <c r="H710" s="118">
        <v>21</v>
      </c>
      <c r="I710" s="118">
        <v>21</v>
      </c>
      <c r="J710" s="118">
        <v>46.983050847457633</v>
      </c>
      <c r="K710" s="118">
        <v>2.2372881355932202</v>
      </c>
      <c r="L710" s="112" t="s">
        <v>4</v>
      </c>
    </row>
    <row r="711" spans="1:12" outlineLevel="2" x14ac:dyDescent="0.25">
      <c r="A711" s="114">
        <v>25328</v>
      </c>
      <c r="B711" s="117" t="s">
        <v>388</v>
      </c>
      <c r="C711" s="114" t="s">
        <v>158</v>
      </c>
      <c r="D711" s="114" t="s">
        <v>7</v>
      </c>
      <c r="E711" s="114" t="s">
        <v>8</v>
      </c>
      <c r="F711" s="114">
        <v>2020</v>
      </c>
      <c r="G711" s="114" t="s">
        <v>3</v>
      </c>
      <c r="H711" s="20">
        <v>18</v>
      </c>
      <c r="I711" s="20">
        <v>17</v>
      </c>
      <c r="J711" s="20">
        <v>47.55244755244756</v>
      </c>
      <c r="K711" s="20">
        <v>2.7972027972028002</v>
      </c>
      <c r="L711" s="114" t="s">
        <v>4</v>
      </c>
    </row>
    <row r="712" spans="1:12" outlineLevel="2" x14ac:dyDescent="0.25">
      <c r="A712" s="114">
        <v>25328</v>
      </c>
      <c r="B712" s="117" t="s">
        <v>388</v>
      </c>
      <c r="C712" s="114" t="s">
        <v>158</v>
      </c>
      <c r="D712" s="114" t="s">
        <v>5</v>
      </c>
      <c r="E712" s="114" t="s">
        <v>6</v>
      </c>
      <c r="F712" s="114">
        <v>2020</v>
      </c>
      <c r="G712" s="114" t="s">
        <v>11</v>
      </c>
      <c r="H712" s="20">
        <v>17</v>
      </c>
      <c r="I712" s="20">
        <v>17</v>
      </c>
      <c r="J712" s="20">
        <v>39.719626168224302</v>
      </c>
      <c r="K712" s="20">
        <v>2.3364485981308398</v>
      </c>
      <c r="L712" s="114" t="s">
        <v>4</v>
      </c>
    </row>
    <row r="713" spans="1:12" outlineLevel="2" x14ac:dyDescent="0.25">
      <c r="A713" s="114">
        <v>25328</v>
      </c>
      <c r="B713" s="117" t="s">
        <v>388</v>
      </c>
      <c r="C713" s="114" t="s">
        <v>158</v>
      </c>
      <c r="D713" s="114" t="s">
        <v>1</v>
      </c>
      <c r="E713" s="114" t="s">
        <v>2</v>
      </c>
      <c r="F713" s="114">
        <v>2020</v>
      </c>
      <c r="G713" s="114" t="s">
        <v>11</v>
      </c>
      <c r="H713" s="20">
        <v>17</v>
      </c>
      <c r="I713" s="20">
        <v>17</v>
      </c>
      <c r="J713" s="20">
        <v>38.033898305084747</v>
      </c>
      <c r="K713" s="20">
        <v>2.2372881355932202</v>
      </c>
      <c r="L713" s="114" t="s">
        <v>4</v>
      </c>
    </row>
    <row r="714" spans="1:12" outlineLevel="2" x14ac:dyDescent="0.25">
      <c r="A714" s="114">
        <v>25328</v>
      </c>
      <c r="B714" s="117" t="s">
        <v>388</v>
      </c>
      <c r="C714" s="114" t="s">
        <v>158</v>
      </c>
      <c r="D714" s="114" t="s">
        <v>5</v>
      </c>
      <c r="E714" s="114" t="s">
        <v>6</v>
      </c>
      <c r="F714" s="114">
        <v>2020</v>
      </c>
      <c r="G714" s="114" t="s">
        <v>3</v>
      </c>
      <c r="H714" s="20">
        <v>16.5</v>
      </c>
      <c r="I714" s="20">
        <v>15</v>
      </c>
      <c r="J714" s="20">
        <v>35.046728971962615</v>
      </c>
      <c r="K714" s="20">
        <v>2.3364485981308398</v>
      </c>
      <c r="L714" s="114" t="s">
        <v>4</v>
      </c>
    </row>
    <row r="715" spans="1:12" outlineLevel="2" x14ac:dyDescent="0.25">
      <c r="A715" s="114">
        <v>25328</v>
      </c>
      <c r="B715" s="117" t="s">
        <v>388</v>
      </c>
      <c r="C715" s="114" t="s">
        <v>158</v>
      </c>
      <c r="D715" s="114" t="s">
        <v>7</v>
      </c>
      <c r="E715" s="114" t="s">
        <v>8</v>
      </c>
      <c r="F715" s="114">
        <v>2020</v>
      </c>
      <c r="G715" s="114" t="s">
        <v>11</v>
      </c>
      <c r="H715" s="20">
        <v>16</v>
      </c>
      <c r="I715" s="20">
        <v>16</v>
      </c>
      <c r="J715" s="20">
        <v>44.75524475524476</v>
      </c>
      <c r="K715" s="20">
        <v>2.7972027972028002</v>
      </c>
      <c r="L715" s="114" t="s">
        <v>4</v>
      </c>
    </row>
    <row r="716" spans="1:12" outlineLevel="2" x14ac:dyDescent="0.25">
      <c r="A716" s="114">
        <v>25328</v>
      </c>
      <c r="B716" s="117" t="s">
        <v>388</v>
      </c>
      <c r="C716" s="114" t="s">
        <v>158</v>
      </c>
      <c r="D716" s="114" t="s">
        <v>232</v>
      </c>
      <c r="E716" s="114" t="s">
        <v>233</v>
      </c>
      <c r="F716" s="114">
        <v>2020</v>
      </c>
      <c r="G716" s="114" t="s">
        <v>225</v>
      </c>
      <c r="H716" s="20">
        <v>717</v>
      </c>
      <c r="I716" s="20">
        <v>622</v>
      </c>
      <c r="J716" s="20">
        <v>698</v>
      </c>
      <c r="K716" s="20">
        <v>1.1221864951768501</v>
      </c>
      <c r="L716" s="114" t="s">
        <v>50</v>
      </c>
    </row>
    <row r="717" spans="1:12" outlineLevel="2" x14ac:dyDescent="0.25">
      <c r="A717" s="114">
        <v>25328</v>
      </c>
      <c r="B717" s="117" t="s">
        <v>388</v>
      </c>
      <c r="C717" s="114" t="s">
        <v>158</v>
      </c>
      <c r="D717" s="114" t="s">
        <v>240</v>
      </c>
      <c r="E717" s="114" t="s">
        <v>241</v>
      </c>
      <c r="F717" s="114">
        <v>2020</v>
      </c>
      <c r="G717" s="114" t="s">
        <v>225</v>
      </c>
      <c r="H717" s="20">
        <v>191.2</v>
      </c>
      <c r="I717" s="20">
        <v>190.2</v>
      </c>
      <c r="J717" s="20">
        <v>760.8</v>
      </c>
      <c r="K717" s="20">
        <v>4</v>
      </c>
      <c r="L717" s="114" t="s">
        <v>50</v>
      </c>
    </row>
    <row r="718" spans="1:12" outlineLevel="2" x14ac:dyDescent="0.25">
      <c r="A718" s="114">
        <v>25328</v>
      </c>
      <c r="B718" s="117" t="s">
        <v>388</v>
      </c>
      <c r="C718" s="114" t="s">
        <v>158</v>
      </c>
      <c r="D718" s="114" t="s">
        <v>234</v>
      </c>
      <c r="E718" s="114" t="s">
        <v>235</v>
      </c>
      <c r="F718" s="114">
        <v>2020</v>
      </c>
      <c r="G718" s="114" t="s">
        <v>225</v>
      </c>
      <c r="H718" s="20">
        <v>96</v>
      </c>
      <c r="I718" s="20">
        <v>96</v>
      </c>
      <c r="J718" s="20">
        <v>576</v>
      </c>
      <c r="K718" s="20">
        <v>6</v>
      </c>
      <c r="L718" s="114" t="s">
        <v>50</v>
      </c>
    </row>
    <row r="719" spans="1:12" outlineLevel="2" x14ac:dyDescent="0.25">
      <c r="A719" s="114">
        <v>25328</v>
      </c>
      <c r="B719" s="117" t="s">
        <v>388</v>
      </c>
      <c r="C719" s="114" t="s">
        <v>158</v>
      </c>
      <c r="D719" s="114" t="s">
        <v>253</v>
      </c>
      <c r="E719" s="114" t="s">
        <v>254</v>
      </c>
      <c r="F719" s="114">
        <v>2020</v>
      </c>
      <c r="G719" s="114" t="s">
        <v>225</v>
      </c>
      <c r="H719" s="20">
        <v>45</v>
      </c>
      <c r="I719" s="20">
        <v>45</v>
      </c>
      <c r="J719" s="20">
        <v>225</v>
      </c>
      <c r="K719" s="20">
        <v>5</v>
      </c>
      <c r="L719" s="114" t="s">
        <v>50</v>
      </c>
    </row>
    <row r="720" spans="1:12" outlineLevel="2" x14ac:dyDescent="0.25">
      <c r="A720" s="114">
        <v>25328</v>
      </c>
      <c r="B720" s="117" t="s">
        <v>388</v>
      </c>
      <c r="C720" s="114" t="s">
        <v>158</v>
      </c>
      <c r="D720" s="114" t="s">
        <v>224</v>
      </c>
      <c r="E720" s="114" t="s">
        <v>334</v>
      </c>
      <c r="F720" s="114">
        <v>2020</v>
      </c>
      <c r="G720" s="114" t="s">
        <v>225</v>
      </c>
      <c r="H720" s="20">
        <v>18.5</v>
      </c>
      <c r="I720" s="20">
        <v>18.5</v>
      </c>
      <c r="J720" s="20">
        <v>92.5</v>
      </c>
      <c r="K720" s="20">
        <v>5</v>
      </c>
      <c r="L720" s="114" t="s">
        <v>50</v>
      </c>
    </row>
    <row r="721" spans="1:12" outlineLevel="2" x14ac:dyDescent="0.25">
      <c r="A721" s="114">
        <v>25328</v>
      </c>
      <c r="B721" s="117" t="s">
        <v>388</v>
      </c>
      <c r="C721" s="114" t="s">
        <v>158</v>
      </c>
      <c r="D721" s="114" t="s">
        <v>268</v>
      </c>
      <c r="E721" s="114" t="s">
        <v>269</v>
      </c>
      <c r="F721" s="114">
        <v>2020</v>
      </c>
      <c r="G721" s="114" t="s">
        <v>225</v>
      </c>
      <c r="H721" s="20">
        <v>11</v>
      </c>
      <c r="I721" s="20">
        <v>11</v>
      </c>
      <c r="J721" s="20">
        <v>44</v>
      </c>
      <c r="K721" s="20">
        <v>4</v>
      </c>
      <c r="L721" s="114" t="s">
        <v>50</v>
      </c>
    </row>
    <row r="722" spans="1:12" outlineLevel="2" x14ac:dyDescent="0.25">
      <c r="A722" s="114">
        <v>25328</v>
      </c>
      <c r="B722" s="117" t="s">
        <v>388</v>
      </c>
      <c r="C722" s="114" t="s">
        <v>158</v>
      </c>
      <c r="D722" s="114" t="s">
        <v>26</v>
      </c>
      <c r="E722" s="114" t="s">
        <v>27</v>
      </c>
      <c r="F722" s="114">
        <v>2020</v>
      </c>
      <c r="G722" s="114" t="s">
        <v>3</v>
      </c>
      <c r="H722" s="20">
        <v>7</v>
      </c>
      <c r="I722" s="20">
        <v>7</v>
      </c>
      <c r="J722" s="20">
        <v>49</v>
      </c>
      <c r="K722" s="20">
        <v>7</v>
      </c>
      <c r="L722" s="114" t="s">
        <v>356</v>
      </c>
    </row>
    <row r="723" spans="1:12" outlineLevel="2" x14ac:dyDescent="0.25">
      <c r="A723" s="114">
        <v>25328</v>
      </c>
      <c r="B723" s="117" t="s">
        <v>388</v>
      </c>
      <c r="C723" s="114" t="s">
        <v>158</v>
      </c>
      <c r="D723" s="114" t="s">
        <v>26</v>
      </c>
      <c r="E723" s="114" t="s">
        <v>27</v>
      </c>
      <c r="F723" s="114">
        <v>2020</v>
      </c>
      <c r="G723" s="114" t="s">
        <v>11</v>
      </c>
      <c r="H723" s="20">
        <v>7</v>
      </c>
      <c r="I723" s="20">
        <v>7</v>
      </c>
      <c r="J723" s="20">
        <v>49</v>
      </c>
      <c r="K723" s="20">
        <v>7</v>
      </c>
      <c r="L723" s="114" t="s">
        <v>356</v>
      </c>
    </row>
    <row r="724" spans="1:12" outlineLevel="1" collapsed="1" x14ac:dyDescent="0.25">
      <c r="A724" s="124"/>
      <c r="B724" s="125"/>
      <c r="C724" s="126" t="s">
        <v>604</v>
      </c>
      <c r="D724" s="124"/>
      <c r="E724" s="124"/>
      <c r="F724" s="124"/>
      <c r="G724" s="124"/>
      <c r="H724" s="127">
        <f>SUBTOTAL(9,H710:H723)</f>
        <v>1198.2</v>
      </c>
      <c r="I724" s="127">
        <f>SUBTOTAL(9,I710:I723)</f>
        <v>1099.7</v>
      </c>
      <c r="J724" s="127">
        <f>SUBTOTAL(9,J710:J723)</f>
        <v>2746.3909966004217</v>
      </c>
      <c r="K724" s="127"/>
      <c r="L724" s="124">
        <f>SUBTOTAL(9,L710:L723)</f>
        <v>0</v>
      </c>
    </row>
    <row r="725" spans="1:12" outlineLevel="2" x14ac:dyDescent="0.25">
      <c r="A725" s="112">
        <v>25580</v>
      </c>
      <c r="B725" s="116" t="s">
        <v>388</v>
      </c>
      <c r="C725" s="112" t="s">
        <v>120</v>
      </c>
      <c r="D725" s="112" t="s">
        <v>1</v>
      </c>
      <c r="E725" s="112" t="s">
        <v>2</v>
      </c>
      <c r="F725" s="112">
        <v>2020</v>
      </c>
      <c r="G725" s="112" t="s">
        <v>11</v>
      </c>
      <c r="H725" s="118">
        <v>60</v>
      </c>
      <c r="I725" s="118">
        <v>60</v>
      </c>
      <c r="J725" s="118">
        <v>180</v>
      </c>
      <c r="K725" s="118">
        <v>3</v>
      </c>
      <c r="L725" s="112" t="s">
        <v>4</v>
      </c>
    </row>
    <row r="726" spans="1:12" outlineLevel="2" x14ac:dyDescent="0.25">
      <c r="A726" s="114">
        <v>25580</v>
      </c>
      <c r="B726" s="117" t="s">
        <v>388</v>
      </c>
      <c r="C726" s="114" t="s">
        <v>120</v>
      </c>
      <c r="D726" s="114" t="s">
        <v>1</v>
      </c>
      <c r="E726" s="114" t="s">
        <v>2</v>
      </c>
      <c r="F726" s="114">
        <v>2020</v>
      </c>
      <c r="G726" s="114" t="s">
        <v>3</v>
      </c>
      <c r="H726" s="20">
        <v>35</v>
      </c>
      <c r="I726" s="20">
        <v>35</v>
      </c>
      <c r="J726" s="20">
        <v>105</v>
      </c>
      <c r="K726" s="20">
        <v>3</v>
      </c>
      <c r="L726" s="114" t="s">
        <v>4</v>
      </c>
    </row>
    <row r="727" spans="1:12" outlineLevel="2" x14ac:dyDescent="0.25">
      <c r="A727" s="114">
        <v>25580</v>
      </c>
      <c r="B727" s="117" t="s">
        <v>388</v>
      </c>
      <c r="C727" s="114" t="s">
        <v>120</v>
      </c>
      <c r="D727" s="114" t="s">
        <v>7</v>
      </c>
      <c r="E727" s="114" t="s">
        <v>8</v>
      </c>
      <c r="F727" s="114">
        <v>2020</v>
      </c>
      <c r="G727" s="114" t="s">
        <v>11</v>
      </c>
      <c r="H727" s="20">
        <v>13</v>
      </c>
      <c r="I727" s="20">
        <v>13</v>
      </c>
      <c r="J727" s="20">
        <v>26</v>
      </c>
      <c r="K727" s="20">
        <v>2</v>
      </c>
      <c r="L727" s="114" t="s">
        <v>4</v>
      </c>
    </row>
    <row r="728" spans="1:12" outlineLevel="2" x14ac:dyDescent="0.25">
      <c r="A728" s="114">
        <v>25580</v>
      </c>
      <c r="B728" s="117" t="s">
        <v>388</v>
      </c>
      <c r="C728" s="114" t="s">
        <v>120</v>
      </c>
      <c r="D728" s="114" t="s">
        <v>22</v>
      </c>
      <c r="E728" s="114" t="s">
        <v>32</v>
      </c>
      <c r="F728" s="114">
        <v>2020</v>
      </c>
      <c r="G728" s="114" t="s">
        <v>11</v>
      </c>
      <c r="H728" s="20">
        <v>12</v>
      </c>
      <c r="I728" s="20">
        <v>12</v>
      </c>
      <c r="J728" s="20">
        <v>60</v>
      </c>
      <c r="K728" s="20">
        <v>5</v>
      </c>
      <c r="L728" s="114" t="s">
        <v>4</v>
      </c>
    </row>
    <row r="729" spans="1:12" outlineLevel="2" x14ac:dyDescent="0.25">
      <c r="A729" s="114">
        <v>25580</v>
      </c>
      <c r="B729" s="117" t="s">
        <v>388</v>
      </c>
      <c r="C729" s="114" t="s">
        <v>120</v>
      </c>
      <c r="D729" s="114" t="s">
        <v>7</v>
      </c>
      <c r="E729" s="114" t="s">
        <v>8</v>
      </c>
      <c r="F729" s="114">
        <v>2020</v>
      </c>
      <c r="G729" s="114" t="s">
        <v>3</v>
      </c>
      <c r="H729" s="20">
        <v>10</v>
      </c>
      <c r="I729" s="20">
        <v>10</v>
      </c>
      <c r="J729" s="20">
        <v>20</v>
      </c>
      <c r="K729" s="20">
        <v>2</v>
      </c>
      <c r="L729" s="114" t="s">
        <v>4</v>
      </c>
    </row>
    <row r="730" spans="1:12" outlineLevel="2" x14ac:dyDescent="0.25">
      <c r="A730" s="114">
        <v>25580</v>
      </c>
      <c r="B730" s="117" t="s">
        <v>388</v>
      </c>
      <c r="C730" s="114" t="s">
        <v>120</v>
      </c>
      <c r="D730" s="114" t="s">
        <v>22</v>
      </c>
      <c r="E730" s="114" t="s">
        <v>32</v>
      </c>
      <c r="F730" s="114">
        <v>2020</v>
      </c>
      <c r="G730" s="114" t="s">
        <v>3</v>
      </c>
      <c r="H730" s="20">
        <v>10</v>
      </c>
      <c r="I730" s="20">
        <v>10</v>
      </c>
      <c r="J730" s="20">
        <v>50</v>
      </c>
      <c r="K730" s="20">
        <v>5</v>
      </c>
      <c r="L730" s="114" t="s">
        <v>4</v>
      </c>
    </row>
    <row r="731" spans="1:12" outlineLevel="2" x14ac:dyDescent="0.25">
      <c r="A731" s="114">
        <v>25580</v>
      </c>
      <c r="B731" s="117" t="s">
        <v>388</v>
      </c>
      <c r="C731" s="114" t="s">
        <v>120</v>
      </c>
      <c r="D731" s="114" t="s">
        <v>9</v>
      </c>
      <c r="E731" s="114" t="s">
        <v>10</v>
      </c>
      <c r="F731" s="114">
        <v>2020</v>
      </c>
      <c r="G731" s="114" t="s">
        <v>11</v>
      </c>
      <c r="H731" s="20">
        <v>9</v>
      </c>
      <c r="I731" s="20">
        <v>9</v>
      </c>
      <c r="J731" s="20">
        <v>72</v>
      </c>
      <c r="K731" s="20">
        <v>8</v>
      </c>
      <c r="L731" s="114" t="s">
        <v>4</v>
      </c>
    </row>
    <row r="732" spans="1:12" outlineLevel="2" x14ac:dyDescent="0.25">
      <c r="A732" s="114">
        <v>25580</v>
      </c>
      <c r="B732" s="117" t="s">
        <v>388</v>
      </c>
      <c r="C732" s="114" t="s">
        <v>120</v>
      </c>
      <c r="D732" s="114" t="s">
        <v>9</v>
      </c>
      <c r="E732" s="114" t="s">
        <v>10</v>
      </c>
      <c r="F732" s="114">
        <v>2020</v>
      </c>
      <c r="G732" s="114" t="s">
        <v>3</v>
      </c>
      <c r="H732" s="20">
        <v>8</v>
      </c>
      <c r="I732" s="20">
        <v>8</v>
      </c>
      <c r="J732" s="20">
        <v>64</v>
      </c>
      <c r="K732" s="20">
        <v>8</v>
      </c>
      <c r="L732" s="114" t="s">
        <v>4</v>
      </c>
    </row>
    <row r="733" spans="1:12" outlineLevel="2" x14ac:dyDescent="0.25">
      <c r="A733" s="114">
        <v>25580</v>
      </c>
      <c r="B733" s="117" t="s">
        <v>388</v>
      </c>
      <c r="C733" s="114" t="s">
        <v>120</v>
      </c>
      <c r="D733" s="114" t="s">
        <v>232</v>
      </c>
      <c r="E733" s="114" t="s">
        <v>233</v>
      </c>
      <c r="F733" s="114">
        <v>2020</v>
      </c>
      <c r="G733" s="114" t="s">
        <v>225</v>
      </c>
      <c r="H733" s="20">
        <v>639</v>
      </c>
      <c r="I733" s="20">
        <v>581</v>
      </c>
      <c r="J733" s="20">
        <v>600</v>
      </c>
      <c r="K733" s="20">
        <v>1.03270223752151</v>
      </c>
      <c r="L733" s="114" t="s">
        <v>50</v>
      </c>
    </row>
    <row r="734" spans="1:12" outlineLevel="2" x14ac:dyDescent="0.25">
      <c r="A734" s="114">
        <v>25580</v>
      </c>
      <c r="B734" s="117" t="s">
        <v>388</v>
      </c>
      <c r="C734" s="114" t="s">
        <v>120</v>
      </c>
      <c r="D734" s="114" t="s">
        <v>253</v>
      </c>
      <c r="E734" s="114" t="s">
        <v>254</v>
      </c>
      <c r="F734" s="114">
        <v>2020</v>
      </c>
      <c r="G734" s="114" t="s">
        <v>225</v>
      </c>
      <c r="H734" s="20">
        <v>223</v>
      </c>
      <c r="I734" s="20">
        <v>108</v>
      </c>
      <c r="J734" s="20">
        <v>756</v>
      </c>
      <c r="K734" s="20">
        <v>7</v>
      </c>
      <c r="L734" s="114" t="s">
        <v>50</v>
      </c>
    </row>
    <row r="735" spans="1:12" outlineLevel="2" x14ac:dyDescent="0.25">
      <c r="A735" s="114">
        <v>25580</v>
      </c>
      <c r="B735" s="117" t="s">
        <v>388</v>
      </c>
      <c r="C735" s="114" t="s">
        <v>120</v>
      </c>
      <c r="D735" s="114" t="s">
        <v>240</v>
      </c>
      <c r="E735" s="114" t="s">
        <v>241</v>
      </c>
      <c r="F735" s="114">
        <v>2020</v>
      </c>
      <c r="G735" s="114" t="s">
        <v>225</v>
      </c>
      <c r="H735" s="20">
        <v>163</v>
      </c>
      <c r="I735" s="20">
        <v>158</v>
      </c>
      <c r="J735" s="20">
        <v>790</v>
      </c>
      <c r="K735" s="20">
        <v>5</v>
      </c>
      <c r="L735" s="114" t="s">
        <v>50</v>
      </c>
    </row>
    <row r="736" spans="1:12" outlineLevel="2" x14ac:dyDescent="0.25">
      <c r="A736" s="114">
        <v>25580</v>
      </c>
      <c r="B736" s="117" t="s">
        <v>388</v>
      </c>
      <c r="C736" s="114" t="s">
        <v>120</v>
      </c>
      <c r="D736" s="114" t="s">
        <v>250</v>
      </c>
      <c r="E736" s="114" t="s">
        <v>251</v>
      </c>
      <c r="F736" s="114">
        <v>2020</v>
      </c>
      <c r="G736" s="114" t="s">
        <v>225</v>
      </c>
      <c r="H736" s="20">
        <v>42</v>
      </c>
      <c r="I736" s="20">
        <v>40</v>
      </c>
      <c r="J736" s="20">
        <v>20</v>
      </c>
      <c r="K736" s="20">
        <v>0.5</v>
      </c>
      <c r="L736" s="114" t="s">
        <v>50</v>
      </c>
    </row>
    <row r="737" spans="1:12" outlineLevel="2" x14ac:dyDescent="0.25">
      <c r="A737" s="114">
        <v>25580</v>
      </c>
      <c r="B737" s="117" t="s">
        <v>388</v>
      </c>
      <c r="C737" s="114" t="s">
        <v>120</v>
      </c>
      <c r="D737" s="114" t="s">
        <v>246</v>
      </c>
      <c r="E737" s="114" t="s">
        <v>336</v>
      </c>
      <c r="F737" s="114">
        <v>2020</v>
      </c>
      <c r="G737" s="114" t="s">
        <v>225</v>
      </c>
      <c r="H737" s="20">
        <v>41</v>
      </c>
      <c r="I737" s="20">
        <v>23</v>
      </c>
      <c r="J737" s="20">
        <v>260</v>
      </c>
      <c r="K737" s="20">
        <v>10</v>
      </c>
      <c r="L737" s="114" t="s">
        <v>50</v>
      </c>
    </row>
    <row r="738" spans="1:12" outlineLevel="2" x14ac:dyDescent="0.25">
      <c r="A738" s="114">
        <v>25580</v>
      </c>
      <c r="B738" s="117" t="s">
        <v>388</v>
      </c>
      <c r="C738" s="114" t="s">
        <v>120</v>
      </c>
      <c r="D738" s="114" t="s">
        <v>375</v>
      </c>
      <c r="E738" s="114" t="s">
        <v>375</v>
      </c>
      <c r="F738" s="114">
        <v>2020</v>
      </c>
      <c r="G738" s="114"/>
      <c r="H738" s="114">
        <v>35</v>
      </c>
      <c r="I738" s="114">
        <v>24</v>
      </c>
      <c r="J738" s="114">
        <v>48</v>
      </c>
      <c r="K738" s="114">
        <v>2</v>
      </c>
      <c r="L738" s="114" t="s">
        <v>50</v>
      </c>
    </row>
    <row r="739" spans="1:12" outlineLevel="2" x14ac:dyDescent="0.25">
      <c r="A739" s="114">
        <v>25580</v>
      </c>
      <c r="B739" s="117" t="s">
        <v>388</v>
      </c>
      <c r="C739" s="114" t="s">
        <v>120</v>
      </c>
      <c r="D739" s="114" t="s">
        <v>226</v>
      </c>
      <c r="E739" s="114" t="s">
        <v>335</v>
      </c>
      <c r="F739" s="114">
        <v>2020</v>
      </c>
      <c r="G739" s="114" t="s">
        <v>225</v>
      </c>
      <c r="H739" s="20">
        <v>30</v>
      </c>
      <c r="I739" s="20">
        <v>20</v>
      </c>
      <c r="J739" s="20">
        <v>200</v>
      </c>
      <c r="K739" s="20">
        <v>8</v>
      </c>
      <c r="L739" s="114" t="s">
        <v>50</v>
      </c>
    </row>
    <row r="740" spans="1:12" outlineLevel="2" x14ac:dyDescent="0.25">
      <c r="A740" s="114">
        <v>25580</v>
      </c>
      <c r="B740" s="117" t="s">
        <v>388</v>
      </c>
      <c r="C740" s="114" t="s">
        <v>120</v>
      </c>
      <c r="D740" s="114" t="s">
        <v>227</v>
      </c>
      <c r="E740" s="114" t="s">
        <v>339</v>
      </c>
      <c r="F740" s="114">
        <v>2020</v>
      </c>
      <c r="G740" s="114" t="s">
        <v>225</v>
      </c>
      <c r="H740" s="20">
        <v>18</v>
      </c>
      <c r="I740" s="20">
        <v>15</v>
      </c>
      <c r="J740" s="20">
        <v>144</v>
      </c>
      <c r="K740" s="20">
        <v>9</v>
      </c>
      <c r="L740" s="114" t="s">
        <v>50</v>
      </c>
    </row>
    <row r="741" spans="1:12" outlineLevel="2" x14ac:dyDescent="0.25">
      <c r="A741" s="114">
        <v>25580</v>
      </c>
      <c r="B741" s="117" t="s">
        <v>388</v>
      </c>
      <c r="C741" s="114" t="s">
        <v>120</v>
      </c>
      <c r="D741" s="114" t="s">
        <v>224</v>
      </c>
      <c r="E741" s="114" t="s">
        <v>334</v>
      </c>
      <c r="F741" s="114">
        <v>2020</v>
      </c>
      <c r="G741" s="114" t="s">
        <v>225</v>
      </c>
      <c r="H741" s="20">
        <v>17</v>
      </c>
      <c r="I741" s="20">
        <v>11</v>
      </c>
      <c r="J741" s="20">
        <v>136</v>
      </c>
      <c r="K741" s="20">
        <v>8</v>
      </c>
      <c r="L741" s="114" t="s">
        <v>50</v>
      </c>
    </row>
    <row r="742" spans="1:12" outlineLevel="2" x14ac:dyDescent="0.25">
      <c r="A742" s="114">
        <v>25580</v>
      </c>
      <c r="B742" s="117" t="s">
        <v>388</v>
      </c>
      <c r="C742" s="114" t="s">
        <v>120</v>
      </c>
      <c r="D742" s="114" t="s">
        <v>260</v>
      </c>
      <c r="E742" s="114" t="s">
        <v>261</v>
      </c>
      <c r="F742" s="114">
        <v>2020</v>
      </c>
      <c r="G742" s="114" t="s">
        <v>225</v>
      </c>
      <c r="H742" s="20">
        <v>17</v>
      </c>
      <c r="I742" s="20">
        <v>17</v>
      </c>
      <c r="J742" s="20">
        <v>85</v>
      </c>
      <c r="K742" s="20">
        <v>5</v>
      </c>
      <c r="L742" s="114" t="s">
        <v>50</v>
      </c>
    </row>
    <row r="743" spans="1:12" outlineLevel="2" x14ac:dyDescent="0.25">
      <c r="A743" s="114">
        <v>25580</v>
      </c>
      <c r="B743" s="117" t="s">
        <v>388</v>
      </c>
      <c r="C743" s="114" t="s">
        <v>120</v>
      </c>
      <c r="D743" s="114" t="s">
        <v>234</v>
      </c>
      <c r="E743" s="114" t="s">
        <v>235</v>
      </c>
      <c r="F743" s="114">
        <v>2020</v>
      </c>
      <c r="G743" s="114" t="s">
        <v>225</v>
      </c>
      <c r="H743" s="20">
        <v>16</v>
      </c>
      <c r="I743" s="20">
        <v>14</v>
      </c>
      <c r="J743" s="20">
        <v>70</v>
      </c>
      <c r="K743" s="20">
        <v>5</v>
      </c>
      <c r="L743" s="114" t="s">
        <v>50</v>
      </c>
    </row>
    <row r="744" spans="1:12" outlineLevel="2" x14ac:dyDescent="0.25">
      <c r="A744" s="114">
        <v>25580</v>
      </c>
      <c r="B744" s="117" t="s">
        <v>388</v>
      </c>
      <c r="C744" s="114" t="s">
        <v>120</v>
      </c>
      <c r="D744" s="114" t="s">
        <v>256</v>
      </c>
      <c r="E744" s="114" t="s">
        <v>257</v>
      </c>
      <c r="F744" s="114">
        <v>2020</v>
      </c>
      <c r="G744" s="114" t="s">
        <v>225</v>
      </c>
      <c r="H744" s="20">
        <v>12</v>
      </c>
      <c r="I744" s="20">
        <v>11</v>
      </c>
      <c r="J744" s="20">
        <v>55</v>
      </c>
      <c r="K744" s="20">
        <v>5</v>
      </c>
      <c r="L744" s="114" t="s">
        <v>50</v>
      </c>
    </row>
    <row r="745" spans="1:12" outlineLevel="2" x14ac:dyDescent="0.25">
      <c r="A745" s="114">
        <v>25580</v>
      </c>
      <c r="B745" s="117" t="s">
        <v>388</v>
      </c>
      <c r="C745" s="114" t="s">
        <v>120</v>
      </c>
      <c r="D745" s="114" t="s">
        <v>268</v>
      </c>
      <c r="E745" s="114" t="s">
        <v>269</v>
      </c>
      <c r="F745" s="114">
        <v>2020</v>
      </c>
      <c r="G745" s="114" t="s">
        <v>225</v>
      </c>
      <c r="H745" s="20">
        <v>5</v>
      </c>
      <c r="I745" s="20">
        <v>5</v>
      </c>
      <c r="J745" s="20">
        <v>25</v>
      </c>
      <c r="K745" s="20">
        <v>5</v>
      </c>
      <c r="L745" s="114" t="s">
        <v>50</v>
      </c>
    </row>
    <row r="746" spans="1:12" outlineLevel="2" x14ac:dyDescent="0.25">
      <c r="A746" s="114">
        <v>25580</v>
      </c>
      <c r="B746" s="117" t="s">
        <v>388</v>
      </c>
      <c r="C746" s="114" t="s">
        <v>120</v>
      </c>
      <c r="D746" s="114" t="s">
        <v>252</v>
      </c>
      <c r="E746" s="114" t="s">
        <v>340</v>
      </c>
      <c r="F746" s="114">
        <v>2020</v>
      </c>
      <c r="G746" s="114" t="s">
        <v>225</v>
      </c>
      <c r="H746" s="20">
        <v>5</v>
      </c>
      <c r="I746" s="20">
        <v>5</v>
      </c>
      <c r="J746" s="20">
        <v>50</v>
      </c>
      <c r="K746" s="20">
        <v>10</v>
      </c>
      <c r="L746" s="114" t="s">
        <v>50</v>
      </c>
    </row>
    <row r="747" spans="1:12" outlineLevel="2" x14ac:dyDescent="0.25">
      <c r="A747" s="114">
        <v>25580</v>
      </c>
      <c r="B747" s="117" t="s">
        <v>388</v>
      </c>
      <c r="C747" s="114" t="s">
        <v>120</v>
      </c>
      <c r="D747" s="114" t="s">
        <v>26</v>
      </c>
      <c r="E747" s="114" t="s">
        <v>27</v>
      </c>
      <c r="F747" s="114">
        <v>2020</v>
      </c>
      <c r="G747" s="114" t="s">
        <v>11</v>
      </c>
      <c r="H747" s="20">
        <v>18</v>
      </c>
      <c r="I747" s="20">
        <v>18</v>
      </c>
      <c r="J747" s="20">
        <v>162</v>
      </c>
      <c r="K747" s="20">
        <v>9</v>
      </c>
      <c r="L747" s="114" t="s">
        <v>356</v>
      </c>
    </row>
    <row r="748" spans="1:12" outlineLevel="1" collapsed="1" x14ac:dyDescent="0.25">
      <c r="A748" s="124"/>
      <c r="B748" s="125"/>
      <c r="C748" s="126" t="s">
        <v>605</v>
      </c>
      <c r="D748" s="124"/>
      <c r="E748" s="124"/>
      <c r="F748" s="124"/>
      <c r="G748" s="124"/>
      <c r="H748" s="127">
        <f>SUBTOTAL(9,H725:H747)</f>
        <v>1438</v>
      </c>
      <c r="I748" s="127">
        <f>SUBTOTAL(9,I725:I747)</f>
        <v>1207</v>
      </c>
      <c r="J748" s="127">
        <f>SUBTOTAL(9,J725:J747)</f>
        <v>3978</v>
      </c>
      <c r="K748" s="127"/>
      <c r="L748" s="124">
        <f>SUBTOTAL(9,L725:L747)</f>
        <v>0</v>
      </c>
    </row>
    <row r="749" spans="1:12" outlineLevel="2" x14ac:dyDescent="0.25">
      <c r="A749" s="112">
        <v>25662</v>
      </c>
      <c r="B749" s="116" t="s">
        <v>388</v>
      </c>
      <c r="C749" s="112" t="s">
        <v>153</v>
      </c>
      <c r="D749" s="112" t="s">
        <v>115</v>
      </c>
      <c r="E749" s="112" t="s">
        <v>116</v>
      </c>
      <c r="F749" s="112">
        <v>2020</v>
      </c>
      <c r="G749" s="112" t="s">
        <v>11</v>
      </c>
      <c r="H749" s="118">
        <v>97</v>
      </c>
      <c r="I749" s="118">
        <v>95</v>
      </c>
      <c r="J749" s="118">
        <v>522.5</v>
      </c>
      <c r="K749" s="118">
        <v>5.5</v>
      </c>
      <c r="L749" s="112" t="s">
        <v>4</v>
      </c>
    </row>
    <row r="750" spans="1:12" outlineLevel="2" x14ac:dyDescent="0.25">
      <c r="A750" s="114">
        <v>25662</v>
      </c>
      <c r="B750" s="117" t="s">
        <v>388</v>
      </c>
      <c r="C750" s="114" t="s">
        <v>153</v>
      </c>
      <c r="D750" s="114" t="s">
        <v>115</v>
      </c>
      <c r="E750" s="114" t="s">
        <v>116</v>
      </c>
      <c r="F750" s="114">
        <v>2020</v>
      </c>
      <c r="G750" s="114" t="s">
        <v>3</v>
      </c>
      <c r="H750" s="20">
        <v>90</v>
      </c>
      <c r="I750" s="20">
        <v>90</v>
      </c>
      <c r="J750" s="20">
        <v>594</v>
      </c>
      <c r="K750" s="20">
        <v>6.6</v>
      </c>
      <c r="L750" s="114" t="s">
        <v>4</v>
      </c>
    </row>
    <row r="751" spans="1:12" outlineLevel="2" x14ac:dyDescent="0.25">
      <c r="A751" s="114">
        <v>25662</v>
      </c>
      <c r="B751" s="117" t="s">
        <v>388</v>
      </c>
      <c r="C751" s="114" t="s">
        <v>153</v>
      </c>
      <c r="D751" s="114" t="s">
        <v>1</v>
      </c>
      <c r="E751" s="114" t="s">
        <v>2</v>
      </c>
      <c r="F751" s="114">
        <v>2020</v>
      </c>
      <c r="G751" s="114" t="s">
        <v>11</v>
      </c>
      <c r="H751" s="20">
        <v>63</v>
      </c>
      <c r="I751" s="20">
        <v>63</v>
      </c>
      <c r="J751" s="20">
        <v>94.5</v>
      </c>
      <c r="K751" s="20">
        <v>1.5</v>
      </c>
      <c r="L751" s="114" t="s">
        <v>4</v>
      </c>
    </row>
    <row r="752" spans="1:12" outlineLevel="2" x14ac:dyDescent="0.25">
      <c r="A752" s="114">
        <v>25662</v>
      </c>
      <c r="B752" s="117" t="s">
        <v>388</v>
      </c>
      <c r="C752" s="114" t="s">
        <v>153</v>
      </c>
      <c r="D752" s="114" t="s">
        <v>1</v>
      </c>
      <c r="E752" s="114" t="s">
        <v>2</v>
      </c>
      <c r="F752" s="114">
        <v>2020</v>
      </c>
      <c r="G752" s="114" t="s">
        <v>3</v>
      </c>
      <c r="H752" s="20">
        <v>17</v>
      </c>
      <c r="I752" s="20">
        <v>17</v>
      </c>
      <c r="J752" s="20">
        <v>25.5</v>
      </c>
      <c r="K752" s="20">
        <v>1.5</v>
      </c>
      <c r="L752" s="114" t="s">
        <v>4</v>
      </c>
    </row>
    <row r="753" spans="1:12" outlineLevel="2" x14ac:dyDescent="0.25">
      <c r="A753" s="114">
        <v>25662</v>
      </c>
      <c r="B753" s="117" t="s">
        <v>388</v>
      </c>
      <c r="C753" s="114" t="s">
        <v>153</v>
      </c>
      <c r="D753" s="114" t="s">
        <v>7</v>
      </c>
      <c r="E753" s="114" t="s">
        <v>8</v>
      </c>
      <c r="F753" s="114">
        <v>2020</v>
      </c>
      <c r="G753" s="114" t="s">
        <v>11</v>
      </c>
      <c r="H753" s="20">
        <v>16</v>
      </c>
      <c r="I753" s="20">
        <v>16</v>
      </c>
      <c r="J753" s="20">
        <v>40</v>
      </c>
      <c r="K753" s="20">
        <v>2.5</v>
      </c>
      <c r="L753" s="114" t="s">
        <v>4</v>
      </c>
    </row>
    <row r="754" spans="1:12" outlineLevel="2" x14ac:dyDescent="0.25">
      <c r="A754" s="114">
        <v>25662</v>
      </c>
      <c r="B754" s="117" t="s">
        <v>388</v>
      </c>
      <c r="C754" s="114" t="s">
        <v>153</v>
      </c>
      <c r="D754" s="114" t="s">
        <v>7</v>
      </c>
      <c r="E754" s="114" t="s">
        <v>8</v>
      </c>
      <c r="F754" s="114">
        <v>2020</v>
      </c>
      <c r="G754" s="114" t="s">
        <v>3</v>
      </c>
      <c r="H754" s="20">
        <v>15</v>
      </c>
      <c r="I754" s="20">
        <v>15</v>
      </c>
      <c r="J754" s="20">
        <v>30</v>
      </c>
      <c r="K754" s="20">
        <v>2</v>
      </c>
      <c r="L754" s="114" t="s">
        <v>4</v>
      </c>
    </row>
    <row r="755" spans="1:12" outlineLevel="2" x14ac:dyDescent="0.25">
      <c r="A755" s="114">
        <v>25662</v>
      </c>
      <c r="B755" s="117" t="s">
        <v>388</v>
      </c>
      <c r="C755" s="114" t="s">
        <v>153</v>
      </c>
      <c r="D755" s="114" t="s">
        <v>22</v>
      </c>
      <c r="E755" s="114" t="s">
        <v>32</v>
      </c>
      <c r="F755" s="114">
        <v>2020</v>
      </c>
      <c r="G755" s="114" t="s">
        <v>11</v>
      </c>
      <c r="H755" s="20">
        <v>5</v>
      </c>
      <c r="I755" s="20">
        <v>5</v>
      </c>
      <c r="J755" s="20">
        <v>90</v>
      </c>
      <c r="K755" s="20">
        <v>18</v>
      </c>
      <c r="L755" s="114" t="s">
        <v>4</v>
      </c>
    </row>
    <row r="756" spans="1:12" outlineLevel="2" x14ac:dyDescent="0.25">
      <c r="A756" s="114">
        <v>25662</v>
      </c>
      <c r="B756" s="117" t="s">
        <v>388</v>
      </c>
      <c r="C756" s="114" t="s">
        <v>153</v>
      </c>
      <c r="D756" s="114" t="s">
        <v>52</v>
      </c>
      <c r="E756" s="114" t="s">
        <v>53</v>
      </c>
      <c r="F756" s="114">
        <v>2020</v>
      </c>
      <c r="G756" s="114" t="s">
        <v>11</v>
      </c>
      <c r="H756" s="20">
        <v>3</v>
      </c>
      <c r="I756" s="20">
        <v>3</v>
      </c>
      <c r="J756" s="20">
        <v>36</v>
      </c>
      <c r="K756" s="20">
        <v>12</v>
      </c>
      <c r="L756" s="114" t="s">
        <v>4</v>
      </c>
    </row>
    <row r="757" spans="1:12" outlineLevel="2" x14ac:dyDescent="0.25">
      <c r="A757" s="114">
        <v>25662</v>
      </c>
      <c r="B757" s="117" t="s">
        <v>388</v>
      </c>
      <c r="C757" s="114" t="s">
        <v>153</v>
      </c>
      <c r="D757" s="114" t="s">
        <v>22</v>
      </c>
      <c r="E757" s="114" t="s">
        <v>32</v>
      </c>
      <c r="F757" s="114">
        <v>2020</v>
      </c>
      <c r="G757" s="114" t="s">
        <v>3</v>
      </c>
      <c r="H757" s="20">
        <v>3</v>
      </c>
      <c r="I757" s="20">
        <v>3</v>
      </c>
      <c r="J757" s="20">
        <v>54</v>
      </c>
      <c r="K757" s="20">
        <v>18</v>
      </c>
      <c r="L757" s="114" t="s">
        <v>4</v>
      </c>
    </row>
    <row r="758" spans="1:12" outlineLevel="2" x14ac:dyDescent="0.25">
      <c r="A758" s="114">
        <v>25662</v>
      </c>
      <c r="B758" s="117" t="s">
        <v>388</v>
      </c>
      <c r="C758" s="114" t="s">
        <v>153</v>
      </c>
      <c r="D758" s="114" t="s">
        <v>52</v>
      </c>
      <c r="E758" s="114" t="s">
        <v>53</v>
      </c>
      <c r="F758" s="114">
        <v>2020</v>
      </c>
      <c r="G758" s="114" t="s">
        <v>3</v>
      </c>
      <c r="H758" s="20">
        <v>2</v>
      </c>
      <c r="I758" s="20">
        <v>2</v>
      </c>
      <c r="J758" s="20">
        <v>24</v>
      </c>
      <c r="K758" s="20">
        <v>12</v>
      </c>
      <c r="L758" s="114" t="s">
        <v>4</v>
      </c>
    </row>
    <row r="759" spans="1:12" outlineLevel="2" x14ac:dyDescent="0.25">
      <c r="A759" s="114">
        <v>25662</v>
      </c>
      <c r="B759" s="117" t="s">
        <v>388</v>
      </c>
      <c r="C759" s="114" t="s">
        <v>153</v>
      </c>
      <c r="D759" s="114" t="s">
        <v>64</v>
      </c>
      <c r="E759" s="114" t="s">
        <v>65</v>
      </c>
      <c r="F759" s="114">
        <v>2020</v>
      </c>
      <c r="G759" s="114" t="s">
        <v>11</v>
      </c>
      <c r="H759" s="20">
        <v>1.5</v>
      </c>
      <c r="I759" s="20">
        <v>1.5</v>
      </c>
      <c r="J759" s="20">
        <v>6</v>
      </c>
      <c r="K759" s="20">
        <v>4</v>
      </c>
      <c r="L759" s="114" t="s">
        <v>4</v>
      </c>
    </row>
    <row r="760" spans="1:12" outlineLevel="2" x14ac:dyDescent="0.25">
      <c r="A760" s="114">
        <v>25662</v>
      </c>
      <c r="B760" s="117" t="s">
        <v>388</v>
      </c>
      <c r="C760" s="114" t="s">
        <v>153</v>
      </c>
      <c r="D760" s="114" t="s">
        <v>64</v>
      </c>
      <c r="E760" s="114" t="s">
        <v>65</v>
      </c>
      <c r="F760" s="114">
        <v>2020</v>
      </c>
      <c r="G760" s="114" t="s">
        <v>3</v>
      </c>
      <c r="H760" s="20">
        <v>1</v>
      </c>
      <c r="I760" s="20">
        <v>1</v>
      </c>
      <c r="J760" s="20">
        <v>3</v>
      </c>
      <c r="K760" s="20">
        <v>3</v>
      </c>
      <c r="L760" s="114" t="s">
        <v>4</v>
      </c>
    </row>
    <row r="761" spans="1:12" outlineLevel="2" x14ac:dyDescent="0.25">
      <c r="A761" s="114">
        <v>25662</v>
      </c>
      <c r="B761" s="117" t="s">
        <v>388</v>
      </c>
      <c r="C761" s="114" t="s">
        <v>153</v>
      </c>
      <c r="D761" s="114" t="s">
        <v>253</v>
      </c>
      <c r="E761" s="114" t="s">
        <v>254</v>
      </c>
      <c r="F761" s="114">
        <v>2020</v>
      </c>
      <c r="G761" s="114" t="s">
        <v>225</v>
      </c>
      <c r="H761" s="20">
        <v>2200</v>
      </c>
      <c r="I761" s="20">
        <v>2200</v>
      </c>
      <c r="J761" s="20">
        <v>45000</v>
      </c>
      <c r="K761" s="20">
        <v>10</v>
      </c>
      <c r="L761" s="114" t="s">
        <v>50</v>
      </c>
    </row>
    <row r="762" spans="1:12" outlineLevel="2" x14ac:dyDescent="0.25">
      <c r="A762" s="114">
        <v>25662</v>
      </c>
      <c r="B762" s="117" t="s">
        <v>388</v>
      </c>
      <c r="C762" s="114" t="s">
        <v>153</v>
      </c>
      <c r="D762" s="114" t="s">
        <v>232</v>
      </c>
      <c r="E762" s="114" t="s">
        <v>233</v>
      </c>
      <c r="F762" s="114">
        <v>2020</v>
      </c>
      <c r="G762" s="114" t="s">
        <v>225</v>
      </c>
      <c r="H762" s="20">
        <v>1631</v>
      </c>
      <c r="I762" s="20">
        <v>1433</v>
      </c>
      <c r="J762" s="20">
        <v>1658</v>
      </c>
      <c r="K762" s="20">
        <v>1.15701325889742</v>
      </c>
      <c r="L762" s="114" t="s">
        <v>50</v>
      </c>
    </row>
    <row r="763" spans="1:12" outlineLevel="2" x14ac:dyDescent="0.25">
      <c r="A763" s="114">
        <v>25662</v>
      </c>
      <c r="B763" s="117" t="s">
        <v>388</v>
      </c>
      <c r="C763" s="114" t="s">
        <v>153</v>
      </c>
      <c r="D763" s="114" t="s">
        <v>240</v>
      </c>
      <c r="E763" s="114" t="s">
        <v>241</v>
      </c>
      <c r="F763" s="114">
        <v>2020</v>
      </c>
      <c r="G763" s="114" t="s">
        <v>225</v>
      </c>
      <c r="H763" s="20">
        <v>234</v>
      </c>
      <c r="I763" s="20">
        <v>192</v>
      </c>
      <c r="J763" s="20">
        <v>1026</v>
      </c>
      <c r="K763" s="20">
        <v>3</v>
      </c>
      <c r="L763" s="114" t="s">
        <v>50</v>
      </c>
    </row>
    <row r="764" spans="1:12" outlineLevel="2" x14ac:dyDescent="0.25">
      <c r="A764" s="114">
        <v>25662</v>
      </c>
      <c r="B764" s="117" t="s">
        <v>388</v>
      </c>
      <c r="C764" s="114" t="s">
        <v>153</v>
      </c>
      <c r="D764" s="114" t="s">
        <v>375</v>
      </c>
      <c r="E764" s="114" t="s">
        <v>375</v>
      </c>
      <c r="F764" s="114">
        <v>2020</v>
      </c>
      <c r="G764" s="114"/>
      <c r="H764" s="114">
        <v>183</v>
      </c>
      <c r="I764" s="114">
        <v>169</v>
      </c>
      <c r="J764" s="114">
        <v>101.39999999999999</v>
      </c>
      <c r="K764" s="114">
        <v>0.6</v>
      </c>
      <c r="L764" s="114" t="s">
        <v>50</v>
      </c>
    </row>
    <row r="765" spans="1:12" outlineLevel="2" x14ac:dyDescent="0.25">
      <c r="A765" s="114">
        <v>25662</v>
      </c>
      <c r="B765" s="117" t="s">
        <v>388</v>
      </c>
      <c r="C765" s="114" t="s">
        <v>153</v>
      </c>
      <c r="D765" s="114" t="s">
        <v>224</v>
      </c>
      <c r="E765" s="114" t="s">
        <v>334</v>
      </c>
      <c r="F765" s="114">
        <v>2020</v>
      </c>
      <c r="G765" s="114" t="s">
        <v>225</v>
      </c>
      <c r="H765" s="20">
        <v>77</v>
      </c>
      <c r="I765" s="20">
        <v>29</v>
      </c>
      <c r="J765" s="20">
        <v>539</v>
      </c>
      <c r="K765" s="20">
        <v>7</v>
      </c>
      <c r="L765" s="114" t="s">
        <v>50</v>
      </c>
    </row>
    <row r="766" spans="1:12" outlineLevel="2" x14ac:dyDescent="0.25">
      <c r="A766" s="114">
        <v>25662</v>
      </c>
      <c r="B766" s="117" t="s">
        <v>388</v>
      </c>
      <c r="C766" s="114" t="s">
        <v>153</v>
      </c>
      <c r="D766" s="114" t="s">
        <v>234</v>
      </c>
      <c r="E766" s="114" t="s">
        <v>235</v>
      </c>
      <c r="F766" s="114">
        <v>2020</v>
      </c>
      <c r="G766" s="114" t="s">
        <v>225</v>
      </c>
      <c r="H766" s="20">
        <v>68</v>
      </c>
      <c r="I766" s="20">
        <v>22</v>
      </c>
      <c r="J766" s="20">
        <v>544</v>
      </c>
      <c r="K766" s="20">
        <v>8</v>
      </c>
      <c r="L766" s="114" t="s">
        <v>50</v>
      </c>
    </row>
    <row r="767" spans="1:12" outlineLevel="2" x14ac:dyDescent="0.25">
      <c r="A767" s="114">
        <v>25662</v>
      </c>
      <c r="B767" s="117" t="s">
        <v>388</v>
      </c>
      <c r="C767" s="114" t="s">
        <v>153</v>
      </c>
      <c r="D767" s="114" t="s">
        <v>226</v>
      </c>
      <c r="E767" s="114" t="s">
        <v>335</v>
      </c>
      <c r="F767" s="114">
        <v>2020</v>
      </c>
      <c r="G767" s="114" t="s">
        <v>225</v>
      </c>
      <c r="H767" s="20">
        <v>55</v>
      </c>
      <c r="I767" s="20">
        <v>20</v>
      </c>
      <c r="J767" s="20">
        <v>275</v>
      </c>
      <c r="K767" s="20">
        <v>5</v>
      </c>
      <c r="L767" s="114" t="s">
        <v>50</v>
      </c>
    </row>
    <row r="768" spans="1:12" outlineLevel="2" x14ac:dyDescent="0.25">
      <c r="A768" s="114">
        <v>25662</v>
      </c>
      <c r="B768" s="117" t="s">
        <v>388</v>
      </c>
      <c r="C768" s="114" t="s">
        <v>153</v>
      </c>
      <c r="D768" s="114" t="s">
        <v>260</v>
      </c>
      <c r="E768" s="114" t="s">
        <v>261</v>
      </c>
      <c r="F768" s="114">
        <v>2020</v>
      </c>
      <c r="G768" s="114" t="s">
        <v>225</v>
      </c>
      <c r="H768" s="20">
        <v>53</v>
      </c>
      <c r="I768" s="20">
        <v>32</v>
      </c>
      <c r="J768" s="20">
        <v>212</v>
      </c>
      <c r="K768" s="20">
        <v>4</v>
      </c>
      <c r="L768" s="114" t="s">
        <v>50</v>
      </c>
    </row>
    <row r="769" spans="1:12" outlineLevel="2" x14ac:dyDescent="0.25">
      <c r="A769" s="114">
        <v>25662</v>
      </c>
      <c r="B769" s="117" t="s">
        <v>388</v>
      </c>
      <c r="C769" s="114" t="s">
        <v>153</v>
      </c>
      <c r="D769" s="114" t="s">
        <v>250</v>
      </c>
      <c r="E769" s="114" t="s">
        <v>251</v>
      </c>
      <c r="F769" s="114">
        <v>2020</v>
      </c>
      <c r="G769" s="114" t="s">
        <v>225</v>
      </c>
      <c r="H769" s="20">
        <v>46</v>
      </c>
      <c r="I769" s="20">
        <v>44</v>
      </c>
      <c r="J769" s="20">
        <v>43</v>
      </c>
      <c r="K769" s="20">
        <v>0.5</v>
      </c>
      <c r="L769" s="114" t="s">
        <v>50</v>
      </c>
    </row>
    <row r="770" spans="1:12" outlineLevel="2" x14ac:dyDescent="0.25">
      <c r="A770" s="114">
        <v>25662</v>
      </c>
      <c r="B770" s="117" t="s">
        <v>388</v>
      </c>
      <c r="C770" s="114" t="s">
        <v>153</v>
      </c>
      <c r="D770" s="114" t="s">
        <v>227</v>
      </c>
      <c r="E770" s="114" t="s">
        <v>339</v>
      </c>
      <c r="F770" s="114">
        <v>2020</v>
      </c>
      <c r="G770" s="114" t="s">
        <v>225</v>
      </c>
      <c r="H770" s="20">
        <v>44</v>
      </c>
      <c r="I770" s="20">
        <v>24</v>
      </c>
      <c r="J770" s="20">
        <v>444</v>
      </c>
      <c r="K770" s="20">
        <v>6</v>
      </c>
      <c r="L770" s="114" t="s">
        <v>50</v>
      </c>
    </row>
    <row r="771" spans="1:12" outlineLevel="2" x14ac:dyDescent="0.25">
      <c r="A771" s="114">
        <v>25662</v>
      </c>
      <c r="B771" s="117" t="s">
        <v>388</v>
      </c>
      <c r="C771" s="114" t="s">
        <v>153</v>
      </c>
      <c r="D771" s="114" t="s">
        <v>252</v>
      </c>
      <c r="E771" s="114" t="s">
        <v>340</v>
      </c>
      <c r="F771" s="114">
        <v>2020</v>
      </c>
      <c r="G771" s="114" t="s">
        <v>225</v>
      </c>
      <c r="H771" s="20">
        <v>25</v>
      </c>
      <c r="I771" s="20">
        <v>24</v>
      </c>
      <c r="J771" s="20">
        <v>235</v>
      </c>
      <c r="K771" s="20">
        <v>5</v>
      </c>
      <c r="L771" s="114" t="s">
        <v>50</v>
      </c>
    </row>
    <row r="772" spans="1:12" outlineLevel="2" x14ac:dyDescent="0.25">
      <c r="A772" s="114">
        <v>25662</v>
      </c>
      <c r="B772" s="117" t="s">
        <v>388</v>
      </c>
      <c r="C772" s="114" t="s">
        <v>153</v>
      </c>
      <c r="D772" s="114" t="s">
        <v>246</v>
      </c>
      <c r="E772" s="114" t="s">
        <v>336</v>
      </c>
      <c r="F772" s="114">
        <v>2020</v>
      </c>
      <c r="G772" s="114" t="s">
        <v>225</v>
      </c>
      <c r="H772" s="20">
        <v>25</v>
      </c>
      <c r="I772" s="20">
        <v>7</v>
      </c>
      <c r="J772" s="20">
        <v>100</v>
      </c>
      <c r="K772" s="20">
        <v>4</v>
      </c>
      <c r="L772" s="114" t="s">
        <v>50</v>
      </c>
    </row>
    <row r="773" spans="1:12" outlineLevel="2" x14ac:dyDescent="0.25">
      <c r="A773" s="114">
        <v>25662</v>
      </c>
      <c r="B773" s="117" t="s">
        <v>388</v>
      </c>
      <c r="C773" s="114" t="s">
        <v>153</v>
      </c>
      <c r="D773" s="114" t="s">
        <v>286</v>
      </c>
      <c r="E773" s="114" t="s">
        <v>344</v>
      </c>
      <c r="F773" s="114">
        <v>2020</v>
      </c>
      <c r="G773" s="114" t="s">
        <v>225</v>
      </c>
      <c r="H773" s="20">
        <v>18</v>
      </c>
      <c r="I773" s="20">
        <v>18</v>
      </c>
      <c r="J773" s="20">
        <v>180</v>
      </c>
      <c r="K773" s="20">
        <v>10</v>
      </c>
      <c r="L773" s="114" t="s">
        <v>50</v>
      </c>
    </row>
    <row r="774" spans="1:12" outlineLevel="2" x14ac:dyDescent="0.25">
      <c r="A774" s="114">
        <v>25662</v>
      </c>
      <c r="B774" s="117" t="s">
        <v>388</v>
      </c>
      <c r="C774" s="114" t="s">
        <v>153</v>
      </c>
      <c r="D774" s="114" t="s">
        <v>258</v>
      </c>
      <c r="E774" s="114" t="s">
        <v>259</v>
      </c>
      <c r="F774" s="114">
        <v>2020</v>
      </c>
      <c r="G774" s="114" t="s">
        <v>225</v>
      </c>
      <c r="H774" s="20">
        <v>17</v>
      </c>
      <c r="I774" s="20">
        <v>17</v>
      </c>
      <c r="J774" s="20">
        <v>119</v>
      </c>
      <c r="K774" s="20">
        <v>7</v>
      </c>
      <c r="L774" s="114" t="s">
        <v>50</v>
      </c>
    </row>
    <row r="775" spans="1:12" outlineLevel="2" x14ac:dyDescent="0.25">
      <c r="A775" s="114">
        <v>25662</v>
      </c>
      <c r="B775" s="117" t="s">
        <v>388</v>
      </c>
      <c r="C775" s="114" t="s">
        <v>153</v>
      </c>
      <c r="D775" s="114" t="s">
        <v>278</v>
      </c>
      <c r="E775" s="114" t="s">
        <v>279</v>
      </c>
      <c r="F775" s="114">
        <v>2020</v>
      </c>
      <c r="G775" s="114" t="s">
        <v>225</v>
      </c>
      <c r="H775" s="20">
        <v>8</v>
      </c>
      <c r="I775" s="20">
        <v>4</v>
      </c>
      <c r="J775" s="20">
        <v>48</v>
      </c>
      <c r="K775" s="20">
        <v>6</v>
      </c>
      <c r="L775" s="114" t="s">
        <v>50</v>
      </c>
    </row>
    <row r="776" spans="1:12" outlineLevel="2" x14ac:dyDescent="0.25">
      <c r="A776" s="114">
        <v>25662</v>
      </c>
      <c r="B776" s="117" t="s">
        <v>388</v>
      </c>
      <c r="C776" s="114" t="s">
        <v>153</v>
      </c>
      <c r="D776" s="114" t="s">
        <v>256</v>
      </c>
      <c r="E776" s="114" t="s">
        <v>257</v>
      </c>
      <c r="F776" s="114">
        <v>2020</v>
      </c>
      <c r="G776" s="114" t="s">
        <v>225</v>
      </c>
      <c r="H776" s="20">
        <v>6</v>
      </c>
      <c r="I776" s="20">
        <v>1</v>
      </c>
      <c r="J776" s="20">
        <v>30</v>
      </c>
      <c r="K776" s="20">
        <v>5</v>
      </c>
      <c r="L776" s="114" t="s">
        <v>50</v>
      </c>
    </row>
    <row r="777" spans="1:12" outlineLevel="2" x14ac:dyDescent="0.25">
      <c r="A777" s="114">
        <v>25662</v>
      </c>
      <c r="B777" s="117" t="s">
        <v>388</v>
      </c>
      <c r="C777" s="114" t="s">
        <v>153</v>
      </c>
      <c r="D777" s="114" t="s">
        <v>26</v>
      </c>
      <c r="E777" s="114" t="s">
        <v>27</v>
      </c>
      <c r="F777" s="114">
        <v>2020</v>
      </c>
      <c r="G777" s="114" t="s">
        <v>11</v>
      </c>
      <c r="H777" s="20">
        <v>7</v>
      </c>
      <c r="I777" s="20">
        <v>7</v>
      </c>
      <c r="J777" s="20">
        <v>84</v>
      </c>
      <c r="K777" s="20">
        <v>12</v>
      </c>
      <c r="L777" s="114" t="s">
        <v>356</v>
      </c>
    </row>
    <row r="778" spans="1:12" outlineLevel="2" x14ac:dyDescent="0.25">
      <c r="A778" s="114">
        <v>25662</v>
      </c>
      <c r="B778" s="117" t="s">
        <v>388</v>
      </c>
      <c r="C778" s="114" t="s">
        <v>153</v>
      </c>
      <c r="D778" s="114" t="s">
        <v>26</v>
      </c>
      <c r="E778" s="114" t="s">
        <v>27</v>
      </c>
      <c r="F778" s="114">
        <v>2020</v>
      </c>
      <c r="G778" s="114" t="s">
        <v>3</v>
      </c>
      <c r="H778" s="20">
        <v>5</v>
      </c>
      <c r="I778" s="20">
        <v>5</v>
      </c>
      <c r="J778" s="20">
        <v>60</v>
      </c>
      <c r="K778" s="20">
        <v>12</v>
      </c>
      <c r="L778" s="114" t="s">
        <v>356</v>
      </c>
    </row>
    <row r="779" spans="1:12" outlineLevel="1" collapsed="1" x14ac:dyDescent="0.25">
      <c r="A779" s="124"/>
      <c r="B779" s="125"/>
      <c r="C779" s="126" t="s">
        <v>606</v>
      </c>
      <c r="D779" s="124"/>
      <c r="E779" s="124"/>
      <c r="F779" s="124"/>
      <c r="G779" s="124"/>
      <c r="H779" s="127">
        <f>SUBTOTAL(9,H749:H778)</f>
        <v>5015.5</v>
      </c>
      <c r="I779" s="127">
        <f>SUBTOTAL(9,I749:I778)</f>
        <v>4559.5</v>
      </c>
      <c r="J779" s="127">
        <f>SUBTOTAL(9,J749:J778)</f>
        <v>52217.9</v>
      </c>
      <c r="K779" s="127"/>
      <c r="L779" s="124">
        <f>SUBTOTAL(9,L749:L778)</f>
        <v>0</v>
      </c>
    </row>
    <row r="780" spans="1:12" outlineLevel="2" x14ac:dyDescent="0.25">
      <c r="A780" s="112">
        <v>25867</v>
      </c>
      <c r="B780" s="116" t="s">
        <v>388</v>
      </c>
      <c r="C780" s="112" t="s">
        <v>166</v>
      </c>
      <c r="D780" s="112" t="s">
        <v>1</v>
      </c>
      <c r="E780" s="112" t="s">
        <v>2</v>
      </c>
      <c r="F780" s="112">
        <v>2020</v>
      </c>
      <c r="G780" s="112" t="s">
        <v>3</v>
      </c>
      <c r="H780" s="118">
        <v>8</v>
      </c>
      <c r="I780" s="118">
        <v>8</v>
      </c>
      <c r="J780" s="118">
        <v>4.4745762711864412</v>
      </c>
      <c r="K780" s="118">
        <v>0.55932203389830504</v>
      </c>
      <c r="L780" s="112" t="s">
        <v>4</v>
      </c>
    </row>
    <row r="781" spans="1:12" outlineLevel="2" x14ac:dyDescent="0.25">
      <c r="A781" s="114">
        <v>25867</v>
      </c>
      <c r="B781" s="117" t="s">
        <v>388</v>
      </c>
      <c r="C781" s="114" t="s">
        <v>166</v>
      </c>
      <c r="D781" s="114" t="s">
        <v>7</v>
      </c>
      <c r="E781" s="114" t="s">
        <v>8</v>
      </c>
      <c r="F781" s="114">
        <v>2020</v>
      </c>
      <c r="G781" s="114" t="s">
        <v>3</v>
      </c>
      <c r="H781" s="20">
        <v>6</v>
      </c>
      <c r="I781" s="20">
        <v>6</v>
      </c>
      <c r="J781" s="20">
        <v>4.1958041958041967</v>
      </c>
      <c r="K781" s="20">
        <v>0.69930069930069905</v>
      </c>
      <c r="L781" s="114" t="s">
        <v>4</v>
      </c>
    </row>
    <row r="782" spans="1:12" outlineLevel="2" x14ac:dyDescent="0.25">
      <c r="A782" s="114">
        <v>25867</v>
      </c>
      <c r="B782" s="117" t="s">
        <v>388</v>
      </c>
      <c r="C782" s="114" t="s">
        <v>166</v>
      </c>
      <c r="D782" s="114" t="s">
        <v>9</v>
      </c>
      <c r="E782" s="114" t="s">
        <v>10</v>
      </c>
      <c r="F782" s="114">
        <v>2020</v>
      </c>
      <c r="G782" s="114" t="s">
        <v>11</v>
      </c>
      <c r="H782" s="20">
        <v>6</v>
      </c>
      <c r="I782" s="20">
        <v>6</v>
      </c>
      <c r="J782" s="20">
        <v>78</v>
      </c>
      <c r="K782" s="20">
        <v>13</v>
      </c>
      <c r="L782" s="114" t="s">
        <v>4</v>
      </c>
    </row>
    <row r="783" spans="1:12" outlineLevel="2" x14ac:dyDescent="0.25">
      <c r="A783" s="114">
        <v>25867</v>
      </c>
      <c r="B783" s="117" t="s">
        <v>388</v>
      </c>
      <c r="C783" s="114" t="s">
        <v>166</v>
      </c>
      <c r="D783" s="114" t="s">
        <v>22</v>
      </c>
      <c r="E783" s="114" t="s">
        <v>32</v>
      </c>
      <c r="F783" s="114">
        <v>2020</v>
      </c>
      <c r="G783" s="114" t="s">
        <v>3</v>
      </c>
      <c r="H783" s="20">
        <v>6</v>
      </c>
      <c r="I783" s="20">
        <v>6</v>
      </c>
      <c r="J783" s="20">
        <v>90</v>
      </c>
      <c r="K783" s="20">
        <v>15</v>
      </c>
      <c r="L783" s="114" t="s">
        <v>4</v>
      </c>
    </row>
    <row r="784" spans="1:12" outlineLevel="2" x14ac:dyDescent="0.25">
      <c r="A784" s="114">
        <v>25867</v>
      </c>
      <c r="B784" s="117" t="s">
        <v>388</v>
      </c>
      <c r="C784" s="114" t="s">
        <v>166</v>
      </c>
      <c r="D784" s="114" t="s">
        <v>7</v>
      </c>
      <c r="E784" s="114" t="s">
        <v>8</v>
      </c>
      <c r="F784" s="114">
        <v>2020</v>
      </c>
      <c r="G784" s="114" t="s">
        <v>11</v>
      </c>
      <c r="H784" s="20">
        <v>5</v>
      </c>
      <c r="I784" s="20">
        <v>5</v>
      </c>
      <c r="J784" s="20">
        <v>5</v>
      </c>
      <c r="K784" s="20">
        <v>1</v>
      </c>
      <c r="L784" s="114" t="s">
        <v>4</v>
      </c>
    </row>
    <row r="785" spans="1:12" outlineLevel="2" x14ac:dyDescent="0.25">
      <c r="A785" s="114">
        <v>25867</v>
      </c>
      <c r="B785" s="117" t="s">
        <v>388</v>
      </c>
      <c r="C785" s="114" t="s">
        <v>166</v>
      </c>
      <c r="D785" s="114" t="s">
        <v>9</v>
      </c>
      <c r="E785" s="114" t="s">
        <v>10</v>
      </c>
      <c r="F785" s="114">
        <v>2020</v>
      </c>
      <c r="G785" s="114" t="s">
        <v>3</v>
      </c>
      <c r="H785" s="20">
        <v>5</v>
      </c>
      <c r="I785" s="20">
        <v>5</v>
      </c>
      <c r="J785" s="20">
        <v>65</v>
      </c>
      <c r="K785" s="20">
        <v>13</v>
      </c>
      <c r="L785" s="114" t="s">
        <v>4</v>
      </c>
    </row>
    <row r="786" spans="1:12" outlineLevel="2" x14ac:dyDescent="0.25">
      <c r="A786" s="114">
        <v>25867</v>
      </c>
      <c r="B786" s="117" t="s">
        <v>388</v>
      </c>
      <c r="C786" s="114" t="s">
        <v>166</v>
      </c>
      <c r="D786" s="114" t="s">
        <v>22</v>
      </c>
      <c r="E786" s="114" t="s">
        <v>32</v>
      </c>
      <c r="F786" s="114">
        <v>2020</v>
      </c>
      <c r="G786" s="114" t="s">
        <v>11</v>
      </c>
      <c r="H786" s="20">
        <v>5</v>
      </c>
      <c r="I786" s="20">
        <v>5</v>
      </c>
      <c r="J786" s="20">
        <v>80</v>
      </c>
      <c r="K786" s="20">
        <v>16</v>
      </c>
      <c r="L786" s="114" t="s">
        <v>4</v>
      </c>
    </row>
    <row r="787" spans="1:12" outlineLevel="2" x14ac:dyDescent="0.25">
      <c r="A787" s="114">
        <v>25867</v>
      </c>
      <c r="B787" s="117" t="s">
        <v>388</v>
      </c>
      <c r="C787" s="114" t="s">
        <v>166</v>
      </c>
      <c r="D787" s="114" t="s">
        <v>5</v>
      </c>
      <c r="E787" s="114" t="s">
        <v>6</v>
      </c>
      <c r="F787" s="114">
        <v>2020</v>
      </c>
      <c r="G787" s="114" t="s">
        <v>3</v>
      </c>
      <c r="H787" s="20">
        <v>4</v>
      </c>
      <c r="I787" s="20">
        <v>4</v>
      </c>
      <c r="J787" s="20">
        <v>3.7383177570093458</v>
      </c>
      <c r="K787" s="20">
        <v>0.934579439252336</v>
      </c>
      <c r="L787" s="114" t="s">
        <v>4</v>
      </c>
    </row>
    <row r="788" spans="1:12" outlineLevel="2" x14ac:dyDescent="0.25">
      <c r="A788" s="114">
        <v>25867</v>
      </c>
      <c r="B788" s="117" t="s">
        <v>388</v>
      </c>
      <c r="C788" s="114" t="s">
        <v>166</v>
      </c>
      <c r="D788" s="114" t="s">
        <v>60</v>
      </c>
      <c r="E788" s="114" t="s">
        <v>61</v>
      </c>
      <c r="F788" s="114">
        <v>2020</v>
      </c>
      <c r="G788" s="114" t="s">
        <v>3</v>
      </c>
      <c r="H788" s="20">
        <v>3</v>
      </c>
      <c r="I788" s="20">
        <v>3</v>
      </c>
      <c r="J788" s="20">
        <v>60</v>
      </c>
      <c r="K788" s="20">
        <v>20</v>
      </c>
      <c r="L788" s="114" t="s">
        <v>4</v>
      </c>
    </row>
    <row r="789" spans="1:12" s="18" customFormat="1" outlineLevel="2" x14ac:dyDescent="0.25">
      <c r="A789" s="114">
        <v>25867</v>
      </c>
      <c r="B789" s="117" t="s">
        <v>388</v>
      </c>
      <c r="C789" s="114" t="s">
        <v>166</v>
      </c>
      <c r="D789" s="114" t="s">
        <v>14</v>
      </c>
      <c r="E789" s="114" t="s">
        <v>15</v>
      </c>
      <c r="F789" s="114">
        <v>2020</v>
      </c>
      <c r="G789" s="114" t="s">
        <v>3</v>
      </c>
      <c r="H789" s="20">
        <v>2</v>
      </c>
      <c r="I789" s="20">
        <v>2</v>
      </c>
      <c r="J789" s="20">
        <v>20</v>
      </c>
      <c r="K789" s="20">
        <v>10</v>
      </c>
      <c r="L789" s="114" t="s">
        <v>4</v>
      </c>
    </row>
    <row r="790" spans="1:12" outlineLevel="2" x14ac:dyDescent="0.25">
      <c r="A790" s="114">
        <v>25867</v>
      </c>
      <c r="B790" s="117" t="s">
        <v>388</v>
      </c>
      <c r="C790" s="114" t="s">
        <v>166</v>
      </c>
      <c r="D790" s="114" t="s">
        <v>64</v>
      </c>
      <c r="E790" s="114" t="s">
        <v>65</v>
      </c>
      <c r="F790" s="114">
        <v>2020</v>
      </c>
      <c r="G790" s="114" t="s">
        <v>3</v>
      </c>
      <c r="H790" s="20">
        <v>1</v>
      </c>
      <c r="I790" s="20">
        <v>1</v>
      </c>
      <c r="J790" s="20">
        <v>10</v>
      </c>
      <c r="K790" s="20">
        <v>10</v>
      </c>
      <c r="L790" s="114" t="s">
        <v>4</v>
      </c>
    </row>
    <row r="791" spans="1:12" outlineLevel="2" x14ac:dyDescent="0.25">
      <c r="A791" s="114">
        <v>25867</v>
      </c>
      <c r="B791" s="117" t="s">
        <v>388</v>
      </c>
      <c r="C791" s="114" t="s">
        <v>166</v>
      </c>
      <c r="D791" s="114" t="s">
        <v>232</v>
      </c>
      <c r="E791" s="114" t="s">
        <v>233</v>
      </c>
      <c r="F791" s="114">
        <v>2020</v>
      </c>
      <c r="G791" s="114" t="s">
        <v>225</v>
      </c>
      <c r="H791" s="20">
        <v>908</v>
      </c>
      <c r="I791" s="20">
        <v>814</v>
      </c>
      <c r="J791" s="20">
        <v>936.09999999999991</v>
      </c>
      <c r="K791" s="20">
        <v>1.1499999999999999</v>
      </c>
      <c r="L791" s="114" t="s">
        <v>50</v>
      </c>
    </row>
    <row r="792" spans="1:12" outlineLevel="2" x14ac:dyDescent="0.25">
      <c r="A792" s="114">
        <v>25867</v>
      </c>
      <c r="B792" s="117" t="s">
        <v>388</v>
      </c>
      <c r="C792" s="114" t="s">
        <v>166</v>
      </c>
      <c r="D792" s="114" t="s">
        <v>253</v>
      </c>
      <c r="E792" s="114" t="s">
        <v>254</v>
      </c>
      <c r="F792" s="114">
        <v>2020</v>
      </c>
      <c r="G792" s="114" t="s">
        <v>225</v>
      </c>
      <c r="H792" s="20">
        <v>507</v>
      </c>
      <c r="I792" s="20">
        <v>497</v>
      </c>
      <c r="J792" s="20">
        <v>4473</v>
      </c>
      <c r="K792" s="20">
        <v>9</v>
      </c>
      <c r="L792" s="114" t="s">
        <v>50</v>
      </c>
    </row>
    <row r="793" spans="1:12" outlineLevel="2" x14ac:dyDescent="0.25">
      <c r="A793" s="114">
        <v>25867</v>
      </c>
      <c r="B793" s="117" t="s">
        <v>388</v>
      </c>
      <c r="C793" s="114" t="s">
        <v>166</v>
      </c>
      <c r="D793" s="114" t="s">
        <v>240</v>
      </c>
      <c r="E793" s="114" t="s">
        <v>241</v>
      </c>
      <c r="F793" s="114">
        <v>2020</v>
      </c>
      <c r="G793" s="114" t="s">
        <v>225</v>
      </c>
      <c r="H793" s="20">
        <v>473</v>
      </c>
      <c r="I793" s="20">
        <v>413</v>
      </c>
      <c r="J793" s="20">
        <v>2891</v>
      </c>
      <c r="K793" s="20">
        <v>7</v>
      </c>
      <c r="L793" s="114" t="s">
        <v>50</v>
      </c>
    </row>
    <row r="794" spans="1:12" outlineLevel="2" x14ac:dyDescent="0.25">
      <c r="A794" s="114">
        <v>25867</v>
      </c>
      <c r="B794" s="117" t="s">
        <v>388</v>
      </c>
      <c r="C794" s="114" t="s">
        <v>166</v>
      </c>
      <c r="D794" s="114" t="s">
        <v>234</v>
      </c>
      <c r="E794" s="114" t="s">
        <v>235</v>
      </c>
      <c r="F794" s="114">
        <v>2020</v>
      </c>
      <c r="G794" s="114" t="s">
        <v>225</v>
      </c>
      <c r="H794" s="20">
        <v>124</v>
      </c>
      <c r="I794" s="20">
        <v>116</v>
      </c>
      <c r="J794" s="20">
        <v>696</v>
      </c>
      <c r="K794" s="20">
        <v>6</v>
      </c>
      <c r="L794" s="114" t="s">
        <v>50</v>
      </c>
    </row>
    <row r="795" spans="1:12" outlineLevel="2" x14ac:dyDescent="0.25">
      <c r="A795" s="114">
        <v>25867</v>
      </c>
      <c r="B795" s="117" t="s">
        <v>388</v>
      </c>
      <c r="C795" s="114" t="s">
        <v>166</v>
      </c>
      <c r="D795" s="114" t="s">
        <v>224</v>
      </c>
      <c r="E795" s="114" t="s">
        <v>334</v>
      </c>
      <c r="F795" s="114">
        <v>2020</v>
      </c>
      <c r="G795" s="114" t="s">
        <v>225</v>
      </c>
      <c r="H795" s="20">
        <v>12.5</v>
      </c>
      <c r="I795" s="20">
        <v>7.5</v>
      </c>
      <c r="J795" s="20">
        <v>60</v>
      </c>
      <c r="K795" s="20">
        <v>8</v>
      </c>
      <c r="L795" s="114" t="s">
        <v>50</v>
      </c>
    </row>
    <row r="796" spans="1:12" outlineLevel="2" x14ac:dyDescent="0.25">
      <c r="A796" s="114">
        <v>25867</v>
      </c>
      <c r="B796" s="117" t="s">
        <v>388</v>
      </c>
      <c r="C796" s="114" t="s">
        <v>166</v>
      </c>
      <c r="D796" s="114" t="s">
        <v>375</v>
      </c>
      <c r="E796" s="114" t="s">
        <v>375</v>
      </c>
      <c r="F796" s="114">
        <v>2020</v>
      </c>
      <c r="G796" s="114"/>
      <c r="H796" s="114">
        <v>11</v>
      </c>
      <c r="I796" s="114">
        <v>11</v>
      </c>
      <c r="J796" s="114">
        <v>11</v>
      </c>
      <c r="K796" s="114">
        <v>1</v>
      </c>
      <c r="L796" s="114" t="s">
        <v>50</v>
      </c>
    </row>
    <row r="797" spans="1:12" outlineLevel="2" x14ac:dyDescent="0.25">
      <c r="A797" s="114">
        <v>25867</v>
      </c>
      <c r="B797" s="117" t="s">
        <v>388</v>
      </c>
      <c r="C797" s="114" t="s">
        <v>166</v>
      </c>
      <c r="D797" s="114" t="s">
        <v>224</v>
      </c>
      <c r="E797" s="114" t="s">
        <v>337</v>
      </c>
      <c r="F797" s="114">
        <v>2020</v>
      </c>
      <c r="G797" s="114" t="s">
        <v>225</v>
      </c>
      <c r="H797" s="20">
        <v>4</v>
      </c>
      <c r="I797" s="20">
        <v>0</v>
      </c>
      <c r="J797" s="20">
        <v>0</v>
      </c>
      <c r="K797" s="20">
        <v>0</v>
      </c>
      <c r="L797" s="114" t="s">
        <v>50</v>
      </c>
    </row>
    <row r="798" spans="1:12" outlineLevel="2" x14ac:dyDescent="0.25">
      <c r="A798" s="114">
        <v>25867</v>
      </c>
      <c r="B798" s="117" t="s">
        <v>388</v>
      </c>
      <c r="C798" s="114" t="s">
        <v>166</v>
      </c>
      <c r="D798" s="114" t="s">
        <v>26</v>
      </c>
      <c r="E798" s="114" t="s">
        <v>27</v>
      </c>
      <c r="F798" s="114">
        <v>2020</v>
      </c>
      <c r="G798" s="114" t="s">
        <v>3</v>
      </c>
      <c r="H798" s="20">
        <v>2</v>
      </c>
      <c r="I798" s="20">
        <v>2</v>
      </c>
      <c r="J798" s="20">
        <v>22</v>
      </c>
      <c r="K798" s="20">
        <v>11</v>
      </c>
      <c r="L798" s="114" t="s">
        <v>356</v>
      </c>
    </row>
    <row r="799" spans="1:12" outlineLevel="2" x14ac:dyDescent="0.25">
      <c r="A799" s="114">
        <v>25867</v>
      </c>
      <c r="B799" s="117" t="s">
        <v>388</v>
      </c>
      <c r="C799" s="114" t="s">
        <v>166</v>
      </c>
      <c r="D799" s="114" t="s">
        <v>46</v>
      </c>
      <c r="E799" s="114" t="s">
        <v>47</v>
      </c>
      <c r="F799" s="114">
        <v>2020</v>
      </c>
      <c r="G799" s="114" t="s">
        <v>3</v>
      </c>
      <c r="H799" s="20">
        <v>0.5</v>
      </c>
      <c r="I799" s="20">
        <v>0.5</v>
      </c>
      <c r="J799" s="20">
        <v>5</v>
      </c>
      <c r="K799" s="20">
        <v>10</v>
      </c>
      <c r="L799" s="114" t="s">
        <v>356</v>
      </c>
    </row>
    <row r="800" spans="1:12" outlineLevel="1" x14ac:dyDescent="0.25">
      <c r="A800" s="124"/>
      <c r="B800" s="125"/>
      <c r="C800" s="126" t="s">
        <v>607</v>
      </c>
      <c r="D800" s="124"/>
      <c r="E800" s="124"/>
      <c r="F800" s="124"/>
      <c r="G800" s="124"/>
      <c r="H800" s="127">
        <f>SUBTOTAL(9,H780:H799)</f>
        <v>2093</v>
      </c>
      <c r="I800" s="127">
        <f>SUBTOTAL(9,I780:I799)</f>
        <v>1912</v>
      </c>
      <c r="J800" s="127">
        <f>SUBTOTAL(9,J780:J799)</f>
        <v>9514.5086982239991</v>
      </c>
      <c r="K800" s="127"/>
      <c r="L800" s="124">
        <f>SUBTOTAL(9,L780:L799)</f>
        <v>0</v>
      </c>
    </row>
    <row r="801" spans="1:12" outlineLevel="2" x14ac:dyDescent="0.25">
      <c r="A801" s="112">
        <v>25438</v>
      </c>
      <c r="B801" s="116" t="s">
        <v>389</v>
      </c>
      <c r="C801" s="112" t="s">
        <v>131</v>
      </c>
      <c r="D801" s="112" t="s">
        <v>1</v>
      </c>
      <c r="E801" s="112" t="s">
        <v>2</v>
      </c>
      <c r="F801" s="112">
        <v>2020</v>
      </c>
      <c r="G801" s="112" t="s">
        <v>3</v>
      </c>
      <c r="H801" s="118">
        <v>50</v>
      </c>
      <c r="I801" s="118">
        <v>50</v>
      </c>
      <c r="J801" s="118">
        <v>60</v>
      </c>
      <c r="K801" s="118">
        <v>1.2</v>
      </c>
      <c r="L801" s="112" t="s">
        <v>4</v>
      </c>
    </row>
    <row r="802" spans="1:12" outlineLevel="2" x14ac:dyDescent="0.25">
      <c r="A802" s="114">
        <v>25438</v>
      </c>
      <c r="B802" s="117" t="s">
        <v>389</v>
      </c>
      <c r="C802" s="114" t="s">
        <v>131</v>
      </c>
      <c r="D802" s="114" t="s">
        <v>1</v>
      </c>
      <c r="E802" s="114" t="s">
        <v>2</v>
      </c>
      <c r="F802" s="114">
        <v>2020</v>
      </c>
      <c r="G802" s="114" t="s">
        <v>11</v>
      </c>
      <c r="H802" s="20">
        <v>50</v>
      </c>
      <c r="I802" s="20">
        <v>50</v>
      </c>
      <c r="J802" s="20">
        <v>60</v>
      </c>
      <c r="K802" s="20">
        <v>1.2</v>
      </c>
      <c r="L802" s="114" t="s">
        <v>4</v>
      </c>
    </row>
    <row r="803" spans="1:12" outlineLevel="2" x14ac:dyDescent="0.25">
      <c r="A803" s="114">
        <v>25438</v>
      </c>
      <c r="B803" s="117" t="s">
        <v>389</v>
      </c>
      <c r="C803" s="114" t="s">
        <v>131</v>
      </c>
      <c r="D803" s="114" t="s">
        <v>7</v>
      </c>
      <c r="E803" s="114" t="s">
        <v>8</v>
      </c>
      <c r="F803" s="114">
        <v>2020</v>
      </c>
      <c r="G803" s="114" t="s">
        <v>3</v>
      </c>
      <c r="H803" s="20">
        <v>7</v>
      </c>
      <c r="I803" s="20">
        <v>7</v>
      </c>
      <c r="J803" s="20">
        <v>7</v>
      </c>
      <c r="K803" s="20">
        <v>1</v>
      </c>
      <c r="L803" s="114" t="s">
        <v>4</v>
      </c>
    </row>
    <row r="804" spans="1:12" outlineLevel="2" x14ac:dyDescent="0.25">
      <c r="A804" s="114">
        <v>25438</v>
      </c>
      <c r="B804" s="117" t="s">
        <v>389</v>
      </c>
      <c r="C804" s="114" t="s">
        <v>131</v>
      </c>
      <c r="D804" s="114" t="s">
        <v>7</v>
      </c>
      <c r="E804" s="114" t="s">
        <v>8</v>
      </c>
      <c r="F804" s="114">
        <v>2020</v>
      </c>
      <c r="G804" s="114" t="s">
        <v>11</v>
      </c>
      <c r="H804" s="20">
        <v>7</v>
      </c>
      <c r="I804" s="20">
        <v>7</v>
      </c>
      <c r="J804" s="20">
        <v>7</v>
      </c>
      <c r="K804" s="20">
        <v>1</v>
      </c>
      <c r="L804" s="114" t="s">
        <v>4</v>
      </c>
    </row>
    <row r="805" spans="1:12" outlineLevel="2" x14ac:dyDescent="0.25">
      <c r="A805" s="114">
        <v>25438</v>
      </c>
      <c r="B805" s="117" t="s">
        <v>389</v>
      </c>
      <c r="C805" s="114" t="s">
        <v>131</v>
      </c>
      <c r="D805" s="114" t="s">
        <v>52</v>
      </c>
      <c r="E805" s="114" t="s">
        <v>53</v>
      </c>
      <c r="F805" s="114">
        <v>2020</v>
      </c>
      <c r="G805" s="114" t="s">
        <v>3</v>
      </c>
      <c r="H805" s="20">
        <v>3</v>
      </c>
      <c r="I805" s="20">
        <v>3</v>
      </c>
      <c r="J805" s="20">
        <v>5</v>
      </c>
      <c r="K805" s="20">
        <v>1.6666666666666701</v>
      </c>
      <c r="L805" s="114" t="s">
        <v>4</v>
      </c>
    </row>
    <row r="806" spans="1:12" outlineLevel="2" x14ac:dyDescent="0.25">
      <c r="A806" s="114">
        <v>25438</v>
      </c>
      <c r="B806" s="117" t="s">
        <v>389</v>
      </c>
      <c r="C806" s="114" t="s">
        <v>131</v>
      </c>
      <c r="D806" s="114" t="s">
        <v>52</v>
      </c>
      <c r="E806" s="114" t="s">
        <v>53</v>
      </c>
      <c r="F806" s="114">
        <v>2020</v>
      </c>
      <c r="G806" s="114" t="s">
        <v>11</v>
      </c>
      <c r="H806" s="20">
        <v>3</v>
      </c>
      <c r="I806" s="20">
        <v>3</v>
      </c>
      <c r="J806" s="20">
        <v>6</v>
      </c>
      <c r="K806" s="20">
        <v>2</v>
      </c>
      <c r="L806" s="114" t="s">
        <v>4</v>
      </c>
    </row>
    <row r="807" spans="1:12" outlineLevel="2" x14ac:dyDescent="0.25">
      <c r="A807" s="114">
        <v>25438</v>
      </c>
      <c r="B807" s="117" t="s">
        <v>389</v>
      </c>
      <c r="C807" s="114" t="s">
        <v>131</v>
      </c>
      <c r="D807" s="114" t="s">
        <v>93</v>
      </c>
      <c r="E807" s="114" t="s">
        <v>94</v>
      </c>
      <c r="F807" s="114">
        <v>2020</v>
      </c>
      <c r="G807" s="114" t="s">
        <v>3</v>
      </c>
      <c r="H807" s="20">
        <v>2</v>
      </c>
      <c r="I807" s="20">
        <v>2</v>
      </c>
      <c r="J807" s="20">
        <v>1</v>
      </c>
      <c r="K807" s="20">
        <v>0.5</v>
      </c>
      <c r="L807" s="114" t="s">
        <v>4</v>
      </c>
    </row>
    <row r="808" spans="1:12" outlineLevel="2" x14ac:dyDescent="0.25">
      <c r="A808" s="114">
        <v>25438</v>
      </c>
      <c r="B808" s="117" t="s">
        <v>389</v>
      </c>
      <c r="C808" s="114" t="s">
        <v>131</v>
      </c>
      <c r="D808" s="114" t="s">
        <v>93</v>
      </c>
      <c r="E808" s="114" t="s">
        <v>94</v>
      </c>
      <c r="F808" s="114">
        <v>2020</v>
      </c>
      <c r="G808" s="114" t="s">
        <v>11</v>
      </c>
      <c r="H808" s="20">
        <v>2</v>
      </c>
      <c r="I808" s="20">
        <v>2</v>
      </c>
      <c r="J808" s="20">
        <v>1</v>
      </c>
      <c r="K808" s="20">
        <v>0.5</v>
      </c>
      <c r="L808" s="114" t="s">
        <v>4</v>
      </c>
    </row>
    <row r="809" spans="1:12" outlineLevel="2" x14ac:dyDescent="0.25">
      <c r="A809" s="114">
        <v>25438</v>
      </c>
      <c r="B809" s="117" t="s">
        <v>389</v>
      </c>
      <c r="C809" s="114" t="s">
        <v>131</v>
      </c>
      <c r="D809" s="114" t="s">
        <v>232</v>
      </c>
      <c r="E809" s="114" t="s">
        <v>233</v>
      </c>
      <c r="F809" s="114">
        <v>2020</v>
      </c>
      <c r="G809" s="114" t="s">
        <v>225</v>
      </c>
      <c r="H809" s="20">
        <v>178</v>
      </c>
      <c r="I809" s="20">
        <v>172</v>
      </c>
      <c r="J809" s="20">
        <v>200</v>
      </c>
      <c r="K809" s="20">
        <v>1.16279069767442</v>
      </c>
      <c r="L809" s="114" t="s">
        <v>50</v>
      </c>
    </row>
    <row r="810" spans="1:12" outlineLevel="2" x14ac:dyDescent="0.25">
      <c r="A810" s="114">
        <v>25438</v>
      </c>
      <c r="B810" s="117" t="s">
        <v>389</v>
      </c>
      <c r="C810" s="114" t="s">
        <v>131</v>
      </c>
      <c r="D810" s="114" t="s">
        <v>234</v>
      </c>
      <c r="E810" s="114" t="s">
        <v>235</v>
      </c>
      <c r="F810" s="114">
        <v>2020</v>
      </c>
      <c r="G810" s="114" t="s">
        <v>225</v>
      </c>
      <c r="H810" s="20">
        <v>87</v>
      </c>
      <c r="I810" s="20">
        <v>57</v>
      </c>
      <c r="J810" s="20">
        <v>859.52380952380997</v>
      </c>
      <c r="K810" s="20">
        <v>15.0793650793651</v>
      </c>
      <c r="L810" s="114" t="s">
        <v>50</v>
      </c>
    </row>
    <row r="811" spans="1:12" outlineLevel="2" x14ac:dyDescent="0.25">
      <c r="A811" s="114">
        <v>25438</v>
      </c>
      <c r="B811" s="117" t="s">
        <v>389</v>
      </c>
      <c r="C811" s="114" t="s">
        <v>131</v>
      </c>
      <c r="D811" s="114" t="s">
        <v>250</v>
      </c>
      <c r="E811" s="114" t="s">
        <v>251</v>
      </c>
      <c r="F811" s="114">
        <v>2020</v>
      </c>
      <c r="G811" s="114" t="s">
        <v>225</v>
      </c>
      <c r="H811" s="20">
        <v>78</v>
      </c>
      <c r="I811" s="20">
        <v>69</v>
      </c>
      <c r="J811" s="20">
        <v>57.5</v>
      </c>
      <c r="K811" s="20">
        <v>0.83333333333333304</v>
      </c>
      <c r="L811" s="114" t="s">
        <v>50</v>
      </c>
    </row>
    <row r="812" spans="1:12" outlineLevel="2" x14ac:dyDescent="0.25">
      <c r="A812" s="114">
        <v>25438</v>
      </c>
      <c r="B812" s="117" t="s">
        <v>389</v>
      </c>
      <c r="C812" s="114" t="s">
        <v>131</v>
      </c>
      <c r="D812" s="114" t="s">
        <v>375</v>
      </c>
      <c r="E812" s="114" t="s">
        <v>375</v>
      </c>
      <c r="F812" s="114">
        <v>2020</v>
      </c>
      <c r="G812" s="114"/>
      <c r="H812" s="114">
        <v>71.5</v>
      </c>
      <c r="I812" s="114">
        <v>71.5</v>
      </c>
      <c r="J812" s="114">
        <v>71.5</v>
      </c>
      <c r="K812" s="114">
        <v>1</v>
      </c>
      <c r="L812" s="114" t="s">
        <v>50</v>
      </c>
    </row>
    <row r="813" spans="1:12" outlineLevel="2" x14ac:dyDescent="0.25">
      <c r="A813" s="114">
        <v>25438</v>
      </c>
      <c r="B813" s="117" t="s">
        <v>389</v>
      </c>
      <c r="C813" s="114" t="s">
        <v>131</v>
      </c>
      <c r="D813" s="114" t="s">
        <v>248</v>
      </c>
      <c r="E813" s="114" t="s">
        <v>249</v>
      </c>
      <c r="F813" s="114">
        <v>2020</v>
      </c>
      <c r="G813" s="114" t="s">
        <v>225</v>
      </c>
      <c r="H813" s="20">
        <v>59</v>
      </c>
      <c r="I813" s="20">
        <v>53</v>
      </c>
      <c r="J813" s="20">
        <v>85.178571428571402</v>
      </c>
      <c r="K813" s="20">
        <v>1.6071428571428601</v>
      </c>
      <c r="L813" s="114" t="s">
        <v>50</v>
      </c>
    </row>
    <row r="814" spans="1:12" outlineLevel="2" x14ac:dyDescent="0.25">
      <c r="A814" s="114">
        <v>25438</v>
      </c>
      <c r="B814" s="117" t="s">
        <v>389</v>
      </c>
      <c r="C814" s="114" t="s">
        <v>131</v>
      </c>
      <c r="D814" s="114" t="s">
        <v>255</v>
      </c>
      <c r="E814" s="114" t="s">
        <v>338</v>
      </c>
      <c r="F814" s="114">
        <v>2020</v>
      </c>
      <c r="G814" s="114" t="s">
        <v>225</v>
      </c>
      <c r="H814" s="20">
        <v>25</v>
      </c>
      <c r="I814" s="20">
        <v>12</v>
      </c>
      <c r="J814" s="20">
        <v>194.11764705882399</v>
      </c>
      <c r="K814" s="20">
        <v>8.8235294117647101</v>
      </c>
      <c r="L814" s="114" t="s">
        <v>50</v>
      </c>
    </row>
    <row r="815" spans="1:12" outlineLevel="2" x14ac:dyDescent="0.25">
      <c r="A815" s="114">
        <v>25438</v>
      </c>
      <c r="B815" s="117" t="s">
        <v>389</v>
      </c>
      <c r="C815" s="114" t="s">
        <v>131</v>
      </c>
      <c r="D815" s="114" t="s">
        <v>240</v>
      </c>
      <c r="E815" s="114" t="s">
        <v>241</v>
      </c>
      <c r="F815" s="114">
        <v>2020</v>
      </c>
      <c r="G815" s="114" t="s">
        <v>225</v>
      </c>
      <c r="H815" s="20">
        <v>13</v>
      </c>
      <c r="I815" s="20">
        <v>13</v>
      </c>
      <c r="J815" s="20">
        <v>52</v>
      </c>
      <c r="K815" s="20">
        <v>4</v>
      </c>
      <c r="L815" s="114" t="s">
        <v>50</v>
      </c>
    </row>
    <row r="816" spans="1:12" outlineLevel="2" x14ac:dyDescent="0.25">
      <c r="A816" s="114">
        <v>25438</v>
      </c>
      <c r="B816" s="117" t="s">
        <v>389</v>
      </c>
      <c r="C816" s="114" t="s">
        <v>131</v>
      </c>
      <c r="D816" s="114" t="s">
        <v>286</v>
      </c>
      <c r="E816" s="114" t="s">
        <v>344</v>
      </c>
      <c r="F816" s="114">
        <v>2020</v>
      </c>
      <c r="G816" s="114" t="s">
        <v>225</v>
      </c>
      <c r="H816" s="20">
        <v>8</v>
      </c>
      <c r="I816" s="20">
        <v>6</v>
      </c>
      <c r="J816" s="20">
        <v>130</v>
      </c>
      <c r="K816" s="20">
        <v>21.6666666666667</v>
      </c>
      <c r="L816" s="114" t="s">
        <v>50</v>
      </c>
    </row>
    <row r="817" spans="1:12" outlineLevel="2" x14ac:dyDescent="0.25">
      <c r="A817" s="114">
        <v>25438</v>
      </c>
      <c r="B817" s="117" t="s">
        <v>389</v>
      </c>
      <c r="C817" s="114" t="s">
        <v>131</v>
      </c>
      <c r="D817" s="114" t="s">
        <v>268</v>
      </c>
      <c r="E817" s="114" t="s">
        <v>269</v>
      </c>
      <c r="F817" s="114">
        <v>2020</v>
      </c>
      <c r="G817" s="114" t="s">
        <v>225</v>
      </c>
      <c r="H817" s="20">
        <v>3</v>
      </c>
      <c r="I817" s="20">
        <v>0</v>
      </c>
      <c r="J817" s="20">
        <v>0</v>
      </c>
      <c r="K817" s="20">
        <v>0</v>
      </c>
      <c r="L817" s="114" t="s">
        <v>50</v>
      </c>
    </row>
    <row r="818" spans="1:12" outlineLevel="2" x14ac:dyDescent="0.25">
      <c r="A818" s="114">
        <v>25438</v>
      </c>
      <c r="B818" s="117" t="s">
        <v>389</v>
      </c>
      <c r="C818" s="114" t="s">
        <v>131</v>
      </c>
      <c r="D818" s="114" t="s">
        <v>258</v>
      </c>
      <c r="E818" s="114" t="s">
        <v>259</v>
      </c>
      <c r="F818" s="114">
        <v>2020</v>
      </c>
      <c r="G818" s="114" t="s">
        <v>225</v>
      </c>
      <c r="H818" s="20">
        <v>3</v>
      </c>
      <c r="I818" s="20">
        <v>0</v>
      </c>
      <c r="J818" s="20">
        <v>0</v>
      </c>
      <c r="K818" s="20">
        <v>0</v>
      </c>
      <c r="L818" s="114" t="s">
        <v>50</v>
      </c>
    </row>
    <row r="819" spans="1:12" outlineLevel="2" x14ac:dyDescent="0.25">
      <c r="A819" s="114">
        <v>25438</v>
      </c>
      <c r="B819" s="117" t="s">
        <v>389</v>
      </c>
      <c r="C819" s="114" t="s">
        <v>131</v>
      </c>
      <c r="D819" s="114" t="s">
        <v>244</v>
      </c>
      <c r="E819" s="114" t="s">
        <v>245</v>
      </c>
      <c r="F819" s="114">
        <v>2020</v>
      </c>
      <c r="G819" s="114" t="s">
        <v>225</v>
      </c>
      <c r="H819" s="20">
        <v>2</v>
      </c>
      <c r="I819" s="20">
        <v>0</v>
      </c>
      <c r="J819" s="20">
        <v>0</v>
      </c>
      <c r="K819" s="20">
        <v>0</v>
      </c>
      <c r="L819" s="114" t="s">
        <v>50</v>
      </c>
    </row>
    <row r="820" spans="1:12" outlineLevel="2" x14ac:dyDescent="0.25">
      <c r="A820" s="114">
        <v>25438</v>
      </c>
      <c r="B820" s="117" t="s">
        <v>389</v>
      </c>
      <c r="C820" s="114" t="s">
        <v>131</v>
      </c>
      <c r="D820" s="114" t="s">
        <v>228</v>
      </c>
      <c r="E820" s="114" t="s">
        <v>229</v>
      </c>
      <c r="F820" s="114">
        <v>2020</v>
      </c>
      <c r="G820" s="114" t="s">
        <v>225</v>
      </c>
      <c r="H820" s="20">
        <v>2</v>
      </c>
      <c r="I820" s="20">
        <v>0</v>
      </c>
      <c r="J820" s="20">
        <v>0</v>
      </c>
      <c r="K820" s="20">
        <v>0</v>
      </c>
      <c r="L820" s="114" t="s">
        <v>50</v>
      </c>
    </row>
    <row r="821" spans="1:12" outlineLevel="2" x14ac:dyDescent="0.25">
      <c r="A821" s="114">
        <v>25438</v>
      </c>
      <c r="B821" s="117" t="s">
        <v>389</v>
      </c>
      <c r="C821" s="114" t="s">
        <v>131</v>
      </c>
      <c r="D821" s="114" t="s">
        <v>26</v>
      </c>
      <c r="E821" s="114" t="s">
        <v>27</v>
      </c>
      <c r="F821" s="114">
        <v>2020</v>
      </c>
      <c r="G821" s="114" t="s">
        <v>3</v>
      </c>
      <c r="H821" s="20">
        <v>100</v>
      </c>
      <c r="I821" s="20">
        <v>100</v>
      </c>
      <c r="J821" s="20">
        <v>1550</v>
      </c>
      <c r="K821" s="20">
        <v>15.5</v>
      </c>
      <c r="L821" s="114" t="s">
        <v>356</v>
      </c>
    </row>
    <row r="822" spans="1:12" outlineLevel="2" x14ac:dyDescent="0.25">
      <c r="A822" s="114">
        <v>25438</v>
      </c>
      <c r="B822" s="117" t="s">
        <v>389</v>
      </c>
      <c r="C822" s="114" t="s">
        <v>131</v>
      </c>
      <c r="D822" s="114" t="s">
        <v>26</v>
      </c>
      <c r="E822" s="114" t="s">
        <v>27</v>
      </c>
      <c r="F822" s="114">
        <v>2020</v>
      </c>
      <c r="G822" s="114" t="s">
        <v>11</v>
      </c>
      <c r="H822" s="20">
        <v>100</v>
      </c>
      <c r="I822" s="20">
        <v>100</v>
      </c>
      <c r="J822" s="20">
        <v>1550</v>
      </c>
      <c r="K822" s="20">
        <v>15.5</v>
      </c>
      <c r="L822" s="114" t="s">
        <v>356</v>
      </c>
    </row>
    <row r="823" spans="1:12" outlineLevel="2" x14ac:dyDescent="0.25">
      <c r="A823" s="114">
        <v>25438</v>
      </c>
      <c r="B823" s="117" t="s">
        <v>389</v>
      </c>
      <c r="C823" s="114" t="s">
        <v>131</v>
      </c>
      <c r="D823" s="114" t="s">
        <v>132</v>
      </c>
      <c r="E823" s="114" t="s">
        <v>133</v>
      </c>
      <c r="F823" s="114">
        <v>2020</v>
      </c>
      <c r="G823" s="114" t="s">
        <v>3</v>
      </c>
      <c r="H823" s="20">
        <v>4</v>
      </c>
      <c r="I823" s="20">
        <v>4</v>
      </c>
      <c r="J823" s="20">
        <v>58</v>
      </c>
      <c r="K823" s="20">
        <v>14.5</v>
      </c>
      <c r="L823" s="114" t="s">
        <v>356</v>
      </c>
    </row>
    <row r="824" spans="1:12" outlineLevel="2" x14ac:dyDescent="0.25">
      <c r="A824" s="114">
        <v>25438</v>
      </c>
      <c r="B824" s="117" t="s">
        <v>389</v>
      </c>
      <c r="C824" s="114" t="s">
        <v>131</v>
      </c>
      <c r="D824" s="114" t="s">
        <v>132</v>
      </c>
      <c r="E824" s="114" t="s">
        <v>133</v>
      </c>
      <c r="F824" s="114">
        <v>2020</v>
      </c>
      <c r="G824" s="114" t="s">
        <v>11</v>
      </c>
      <c r="H824" s="20">
        <v>4</v>
      </c>
      <c r="I824" s="20">
        <v>4</v>
      </c>
      <c r="J824" s="20">
        <v>58</v>
      </c>
      <c r="K824" s="20">
        <v>14.5</v>
      </c>
      <c r="L824" s="114" t="s">
        <v>356</v>
      </c>
    </row>
    <row r="825" spans="1:12" outlineLevel="1" x14ac:dyDescent="0.25">
      <c r="A825" s="124"/>
      <c r="B825" s="125"/>
      <c r="C825" s="126" t="s">
        <v>608</v>
      </c>
      <c r="D825" s="124"/>
      <c r="E825" s="124"/>
      <c r="F825" s="124"/>
      <c r="G825" s="124"/>
      <c r="H825" s="127">
        <f>SUBTOTAL(9,H801:H824)</f>
        <v>861.5</v>
      </c>
      <c r="I825" s="127">
        <f>SUBTOTAL(9,I801:I824)</f>
        <v>785.5</v>
      </c>
      <c r="J825" s="127">
        <f>SUBTOTAL(9,J801:J824)</f>
        <v>5012.8200280112051</v>
      </c>
      <c r="K825" s="127"/>
      <c r="L825" s="124">
        <f>SUBTOTAL(9,L801:L824)</f>
        <v>0</v>
      </c>
    </row>
    <row r="826" spans="1:12" outlineLevel="2" x14ac:dyDescent="0.25">
      <c r="A826" s="112">
        <v>25530</v>
      </c>
      <c r="B826" s="116" t="s">
        <v>389</v>
      </c>
      <c r="C826" s="112" t="s">
        <v>206</v>
      </c>
      <c r="D826" s="112" t="s">
        <v>115</v>
      </c>
      <c r="E826" s="112" t="s">
        <v>116</v>
      </c>
      <c r="F826" s="112">
        <v>2020</v>
      </c>
      <c r="G826" s="112" t="s">
        <v>3</v>
      </c>
      <c r="H826" s="118">
        <v>290</v>
      </c>
      <c r="I826" s="118">
        <v>285</v>
      </c>
      <c r="J826" s="118">
        <v>1824</v>
      </c>
      <c r="K826" s="118">
        <v>6.4</v>
      </c>
      <c r="L826" s="112" t="s">
        <v>4</v>
      </c>
    </row>
    <row r="827" spans="1:12" outlineLevel="2" x14ac:dyDescent="0.25">
      <c r="A827" s="114">
        <v>25530</v>
      </c>
      <c r="B827" s="117" t="s">
        <v>389</v>
      </c>
      <c r="C827" s="114" t="s">
        <v>206</v>
      </c>
      <c r="D827" s="114" t="s">
        <v>115</v>
      </c>
      <c r="E827" s="114" t="s">
        <v>116</v>
      </c>
      <c r="F827" s="114">
        <v>2020</v>
      </c>
      <c r="G827" s="114" t="s">
        <v>11</v>
      </c>
      <c r="H827" s="20">
        <v>260</v>
      </c>
      <c r="I827" s="20">
        <v>260</v>
      </c>
      <c r="J827" s="20">
        <v>1690</v>
      </c>
      <c r="K827" s="20">
        <v>6.5</v>
      </c>
      <c r="L827" s="114" t="s">
        <v>4</v>
      </c>
    </row>
    <row r="828" spans="1:12" outlineLevel="2" x14ac:dyDescent="0.25">
      <c r="A828" s="114">
        <v>25530</v>
      </c>
      <c r="B828" s="117" t="s">
        <v>389</v>
      </c>
      <c r="C828" s="114" t="s">
        <v>206</v>
      </c>
      <c r="D828" s="114" t="s">
        <v>1</v>
      </c>
      <c r="E828" s="114" t="s">
        <v>35</v>
      </c>
      <c r="F828" s="114">
        <v>2020</v>
      </c>
      <c r="G828" s="114" t="s">
        <v>11</v>
      </c>
      <c r="H828" s="20">
        <v>158</v>
      </c>
      <c r="I828" s="20">
        <v>158</v>
      </c>
      <c r="J828" s="20">
        <v>1011.2</v>
      </c>
      <c r="K828" s="20">
        <v>6.4</v>
      </c>
      <c r="L828" s="114" t="s">
        <v>4</v>
      </c>
    </row>
    <row r="829" spans="1:12" outlineLevel="2" x14ac:dyDescent="0.25">
      <c r="A829" s="114">
        <v>25530</v>
      </c>
      <c r="B829" s="117" t="s">
        <v>389</v>
      </c>
      <c r="C829" s="114" t="s">
        <v>206</v>
      </c>
      <c r="D829" s="114" t="s">
        <v>1</v>
      </c>
      <c r="E829" s="114" t="s">
        <v>35</v>
      </c>
      <c r="F829" s="114">
        <v>2020</v>
      </c>
      <c r="G829" s="114" t="s">
        <v>3</v>
      </c>
      <c r="H829" s="20">
        <v>155</v>
      </c>
      <c r="I829" s="20">
        <v>153</v>
      </c>
      <c r="J829" s="20">
        <v>918</v>
      </c>
      <c r="K829" s="20">
        <v>6</v>
      </c>
      <c r="L829" s="114" t="s">
        <v>4</v>
      </c>
    </row>
    <row r="830" spans="1:12" outlineLevel="2" x14ac:dyDescent="0.25">
      <c r="A830" s="114">
        <v>25530</v>
      </c>
      <c r="B830" s="117" t="s">
        <v>389</v>
      </c>
      <c r="C830" s="114" t="s">
        <v>206</v>
      </c>
      <c r="D830" s="114" t="s">
        <v>248</v>
      </c>
      <c r="E830" s="114" t="s">
        <v>249</v>
      </c>
      <c r="F830" s="114">
        <v>2020</v>
      </c>
      <c r="G830" s="114" t="s">
        <v>225</v>
      </c>
      <c r="H830" s="20">
        <v>5542</v>
      </c>
      <c r="I830" s="20">
        <v>5392</v>
      </c>
      <c r="J830" s="20">
        <v>23530.688000000002</v>
      </c>
      <c r="K830" s="20">
        <v>4.3639999999999999</v>
      </c>
      <c r="L830" s="114" t="s">
        <v>50</v>
      </c>
    </row>
    <row r="831" spans="1:12" outlineLevel="2" x14ac:dyDescent="0.25">
      <c r="A831" s="114">
        <v>25530</v>
      </c>
      <c r="B831" s="117" t="s">
        <v>389</v>
      </c>
      <c r="C831" s="114" t="s">
        <v>206</v>
      </c>
      <c r="D831" s="114" t="s">
        <v>240</v>
      </c>
      <c r="E831" s="114" t="s">
        <v>241</v>
      </c>
      <c r="F831" s="114">
        <v>2020</v>
      </c>
      <c r="G831" s="114" t="s">
        <v>225</v>
      </c>
      <c r="H831" s="20">
        <v>243</v>
      </c>
      <c r="I831" s="20">
        <v>243</v>
      </c>
      <c r="J831" s="20">
        <v>272.16000000000003</v>
      </c>
      <c r="K831" s="20">
        <v>1.1200000000000001</v>
      </c>
      <c r="L831" s="114" t="s">
        <v>50</v>
      </c>
    </row>
    <row r="832" spans="1:12" outlineLevel="2" x14ac:dyDescent="0.25">
      <c r="A832" s="114">
        <v>25530</v>
      </c>
      <c r="B832" s="117" t="s">
        <v>389</v>
      </c>
      <c r="C832" s="114" t="s">
        <v>206</v>
      </c>
      <c r="D832" s="114" t="s">
        <v>375</v>
      </c>
      <c r="E832" s="114" t="s">
        <v>375</v>
      </c>
      <c r="F832" s="114">
        <v>2020</v>
      </c>
      <c r="G832" s="114"/>
      <c r="H832" s="114">
        <v>170</v>
      </c>
      <c r="I832" s="114">
        <v>170</v>
      </c>
      <c r="J832" s="114">
        <v>170</v>
      </c>
      <c r="K832" s="114">
        <v>1</v>
      </c>
      <c r="L832" s="114" t="s">
        <v>50</v>
      </c>
    </row>
    <row r="833" spans="1:12" outlineLevel="2" x14ac:dyDescent="0.25">
      <c r="A833" s="114">
        <v>25530</v>
      </c>
      <c r="B833" s="117" t="s">
        <v>389</v>
      </c>
      <c r="C833" s="114" t="s">
        <v>206</v>
      </c>
      <c r="D833" s="114" t="s">
        <v>234</v>
      </c>
      <c r="E833" s="114" t="s">
        <v>235</v>
      </c>
      <c r="F833" s="114">
        <v>2020</v>
      </c>
      <c r="G833" s="114" t="s">
        <v>225</v>
      </c>
      <c r="H833" s="20">
        <v>165</v>
      </c>
      <c r="I833" s="20">
        <v>165</v>
      </c>
      <c r="J833" s="20">
        <v>3300</v>
      </c>
      <c r="K833" s="20">
        <v>20</v>
      </c>
      <c r="L833" s="114" t="s">
        <v>50</v>
      </c>
    </row>
    <row r="834" spans="1:12" outlineLevel="2" x14ac:dyDescent="0.25">
      <c r="A834" s="114">
        <v>25530</v>
      </c>
      <c r="B834" s="117" t="s">
        <v>389</v>
      </c>
      <c r="C834" s="114" t="s">
        <v>206</v>
      </c>
      <c r="D834" s="114" t="s">
        <v>286</v>
      </c>
      <c r="E834" s="114" t="s">
        <v>344</v>
      </c>
      <c r="F834" s="114">
        <v>2020</v>
      </c>
      <c r="G834" s="114" t="s">
        <v>225</v>
      </c>
      <c r="H834" s="20">
        <v>83</v>
      </c>
      <c r="I834" s="20">
        <v>30</v>
      </c>
      <c r="J834" s="20">
        <v>990</v>
      </c>
      <c r="K834" s="20">
        <v>33</v>
      </c>
      <c r="L834" s="114" t="s">
        <v>50</v>
      </c>
    </row>
    <row r="835" spans="1:12" outlineLevel="2" x14ac:dyDescent="0.25">
      <c r="A835" s="114">
        <v>25530</v>
      </c>
      <c r="B835" s="117" t="s">
        <v>389</v>
      </c>
      <c r="C835" s="114" t="s">
        <v>206</v>
      </c>
      <c r="D835" s="114" t="s">
        <v>232</v>
      </c>
      <c r="E835" s="114" t="s">
        <v>233</v>
      </c>
      <c r="F835" s="114">
        <v>2020</v>
      </c>
      <c r="G835" s="114" t="s">
        <v>225</v>
      </c>
      <c r="H835" s="20">
        <v>9</v>
      </c>
      <c r="I835" s="20">
        <v>9</v>
      </c>
      <c r="J835" s="20">
        <v>11.25</v>
      </c>
      <c r="K835" s="20">
        <v>1.25</v>
      </c>
      <c r="L835" s="114" t="s">
        <v>50</v>
      </c>
    </row>
    <row r="836" spans="1:12" outlineLevel="2" x14ac:dyDescent="0.25">
      <c r="A836" s="114">
        <v>25530</v>
      </c>
      <c r="B836" s="117" t="s">
        <v>389</v>
      </c>
      <c r="C836" s="114" t="s">
        <v>206</v>
      </c>
      <c r="D836" s="114" t="s">
        <v>255</v>
      </c>
      <c r="E836" s="114" t="s">
        <v>338</v>
      </c>
      <c r="F836" s="114">
        <v>2020</v>
      </c>
      <c r="G836" s="114" t="s">
        <v>225</v>
      </c>
      <c r="H836" s="20">
        <v>7</v>
      </c>
      <c r="I836" s="20">
        <v>7</v>
      </c>
      <c r="J836" s="20">
        <v>35</v>
      </c>
      <c r="K836" s="20">
        <v>5</v>
      </c>
      <c r="L836" s="114" t="s">
        <v>50</v>
      </c>
    </row>
    <row r="837" spans="1:12" outlineLevel="2" x14ac:dyDescent="0.25">
      <c r="A837" s="114">
        <v>25530</v>
      </c>
      <c r="B837" s="117" t="s">
        <v>389</v>
      </c>
      <c r="C837" s="114" t="s">
        <v>206</v>
      </c>
      <c r="D837" s="114" t="s">
        <v>250</v>
      </c>
      <c r="E837" s="114" t="s">
        <v>251</v>
      </c>
      <c r="F837" s="114">
        <v>2020</v>
      </c>
      <c r="G837" s="114" t="s">
        <v>225</v>
      </c>
      <c r="H837" s="20">
        <v>4</v>
      </c>
      <c r="I837" s="20">
        <v>4</v>
      </c>
      <c r="J837" s="20">
        <v>2.52</v>
      </c>
      <c r="K837" s="20">
        <v>0.63</v>
      </c>
      <c r="L837" s="114" t="s">
        <v>50</v>
      </c>
    </row>
    <row r="838" spans="1:12" outlineLevel="2" x14ac:dyDescent="0.25">
      <c r="A838" s="114">
        <v>25530</v>
      </c>
      <c r="B838" s="117" t="s">
        <v>389</v>
      </c>
      <c r="C838" s="114" t="s">
        <v>206</v>
      </c>
      <c r="D838" s="114" t="s">
        <v>26</v>
      </c>
      <c r="E838" s="114" t="s">
        <v>27</v>
      </c>
      <c r="F838" s="114">
        <v>2020</v>
      </c>
      <c r="G838" s="114" t="s">
        <v>3</v>
      </c>
      <c r="H838" s="20">
        <v>85</v>
      </c>
      <c r="I838" s="20">
        <v>80</v>
      </c>
      <c r="J838" s="20">
        <v>800</v>
      </c>
      <c r="K838" s="20">
        <v>10</v>
      </c>
      <c r="L838" s="114" t="s">
        <v>356</v>
      </c>
    </row>
    <row r="839" spans="1:12" s="18" customFormat="1" outlineLevel="2" x14ac:dyDescent="0.25">
      <c r="A839" s="114">
        <v>25530</v>
      </c>
      <c r="B839" s="117" t="s">
        <v>389</v>
      </c>
      <c r="C839" s="114" t="s">
        <v>206</v>
      </c>
      <c r="D839" s="114" t="s">
        <v>26</v>
      </c>
      <c r="E839" s="114" t="s">
        <v>27</v>
      </c>
      <c r="F839" s="114">
        <v>2020</v>
      </c>
      <c r="G839" s="114" t="s">
        <v>11</v>
      </c>
      <c r="H839" s="20">
        <v>80</v>
      </c>
      <c r="I839" s="20">
        <v>80</v>
      </c>
      <c r="J839" s="20">
        <v>800</v>
      </c>
      <c r="K839" s="20">
        <v>10</v>
      </c>
      <c r="L839" s="114" t="s">
        <v>356</v>
      </c>
    </row>
    <row r="840" spans="1:12" s="18" customFormat="1" outlineLevel="1" x14ac:dyDescent="0.25">
      <c r="A840" s="124"/>
      <c r="B840" s="125"/>
      <c r="C840" s="126" t="s">
        <v>609</v>
      </c>
      <c r="D840" s="124"/>
      <c r="E840" s="124"/>
      <c r="F840" s="124"/>
      <c r="G840" s="124"/>
      <c r="H840" s="127">
        <f>SUBTOTAL(9,H826:H839)</f>
        <v>7251</v>
      </c>
      <c r="I840" s="127">
        <f>SUBTOTAL(9,I826:I839)</f>
        <v>7036</v>
      </c>
      <c r="J840" s="127">
        <f>SUBTOTAL(9,J826:J839)</f>
        <v>35354.817999999999</v>
      </c>
      <c r="K840" s="127"/>
      <c r="L840" s="124">
        <f>SUBTOTAL(9,L826:L839)</f>
        <v>0</v>
      </c>
    </row>
    <row r="841" spans="1:12" outlineLevel="2" x14ac:dyDescent="0.25">
      <c r="A841" s="112">
        <v>25151</v>
      </c>
      <c r="B841" s="116" t="s">
        <v>390</v>
      </c>
      <c r="C841" s="112" t="s">
        <v>136</v>
      </c>
      <c r="D841" s="112" t="s">
        <v>9</v>
      </c>
      <c r="E841" s="112" t="s">
        <v>10</v>
      </c>
      <c r="F841" s="112">
        <v>2020</v>
      </c>
      <c r="G841" s="112" t="s">
        <v>3</v>
      </c>
      <c r="H841" s="118">
        <v>182</v>
      </c>
      <c r="I841" s="118">
        <v>180</v>
      </c>
      <c r="J841" s="118">
        <v>1440</v>
      </c>
      <c r="K841" s="118">
        <v>8</v>
      </c>
      <c r="L841" s="112" t="s">
        <v>4</v>
      </c>
    </row>
    <row r="842" spans="1:12" outlineLevel="2" x14ac:dyDescent="0.25">
      <c r="A842" s="114">
        <v>25151</v>
      </c>
      <c r="B842" s="117" t="s">
        <v>390</v>
      </c>
      <c r="C842" s="114" t="s">
        <v>136</v>
      </c>
      <c r="D842" s="114" t="s">
        <v>29</v>
      </c>
      <c r="E842" s="114" t="s">
        <v>30</v>
      </c>
      <c r="F842" s="114">
        <v>2020</v>
      </c>
      <c r="G842" s="114" t="s">
        <v>3</v>
      </c>
      <c r="H842" s="20">
        <v>170</v>
      </c>
      <c r="I842" s="20">
        <v>170</v>
      </c>
      <c r="J842" s="20">
        <v>2550</v>
      </c>
      <c r="K842" s="20">
        <v>15</v>
      </c>
      <c r="L842" s="114" t="s">
        <v>4</v>
      </c>
    </row>
    <row r="843" spans="1:12" outlineLevel="2" x14ac:dyDescent="0.25">
      <c r="A843" s="114">
        <v>25151</v>
      </c>
      <c r="B843" s="117" t="s">
        <v>390</v>
      </c>
      <c r="C843" s="114" t="s">
        <v>136</v>
      </c>
      <c r="D843" s="114" t="s">
        <v>1</v>
      </c>
      <c r="E843" s="114" t="s">
        <v>2</v>
      </c>
      <c r="F843" s="114">
        <v>2020</v>
      </c>
      <c r="G843" s="114" t="s">
        <v>3</v>
      </c>
      <c r="H843" s="20">
        <v>140</v>
      </c>
      <c r="I843" s="20">
        <v>140</v>
      </c>
      <c r="J843" s="20">
        <v>313.22033898305091</v>
      </c>
      <c r="K843" s="20">
        <v>2.2372881355932202</v>
      </c>
      <c r="L843" s="114" t="s">
        <v>4</v>
      </c>
    </row>
    <row r="844" spans="1:12" outlineLevel="2" x14ac:dyDescent="0.25">
      <c r="A844" s="114">
        <v>25151</v>
      </c>
      <c r="B844" s="117" t="s">
        <v>390</v>
      </c>
      <c r="C844" s="114" t="s">
        <v>136</v>
      </c>
      <c r="D844" s="114" t="s">
        <v>1</v>
      </c>
      <c r="E844" s="114" t="s">
        <v>2</v>
      </c>
      <c r="F844" s="114">
        <v>2020</v>
      </c>
      <c r="G844" s="114" t="s">
        <v>11</v>
      </c>
      <c r="H844" s="20">
        <v>130</v>
      </c>
      <c r="I844" s="20">
        <v>130</v>
      </c>
      <c r="J844" s="20">
        <v>290.84745762711867</v>
      </c>
      <c r="K844" s="20">
        <v>2.2372881355932202</v>
      </c>
      <c r="L844" s="114" t="s">
        <v>4</v>
      </c>
    </row>
    <row r="845" spans="1:12" outlineLevel="2" x14ac:dyDescent="0.25">
      <c r="A845" s="114">
        <v>25151</v>
      </c>
      <c r="B845" s="117" t="s">
        <v>390</v>
      </c>
      <c r="C845" s="114" t="s">
        <v>136</v>
      </c>
      <c r="D845" s="114" t="s">
        <v>22</v>
      </c>
      <c r="E845" s="114" t="s">
        <v>23</v>
      </c>
      <c r="F845" s="114">
        <v>2020</v>
      </c>
      <c r="G845" s="114" t="s">
        <v>11</v>
      </c>
      <c r="H845" s="20">
        <v>112</v>
      </c>
      <c r="I845" s="20">
        <v>112</v>
      </c>
      <c r="J845" s="20">
        <v>2800</v>
      </c>
      <c r="K845" s="20">
        <v>25</v>
      </c>
      <c r="L845" s="114" t="s">
        <v>4</v>
      </c>
    </row>
    <row r="846" spans="1:12" outlineLevel="2" x14ac:dyDescent="0.25">
      <c r="A846" s="114">
        <v>25151</v>
      </c>
      <c r="B846" s="117" t="s">
        <v>390</v>
      </c>
      <c r="C846" s="114" t="s">
        <v>136</v>
      </c>
      <c r="D846" s="114" t="s">
        <v>22</v>
      </c>
      <c r="E846" s="114" t="s">
        <v>32</v>
      </c>
      <c r="F846" s="114">
        <v>2020</v>
      </c>
      <c r="G846" s="114" t="s">
        <v>11</v>
      </c>
      <c r="H846" s="20">
        <v>108</v>
      </c>
      <c r="I846" s="20">
        <v>108</v>
      </c>
      <c r="J846" s="20">
        <v>1620</v>
      </c>
      <c r="K846" s="20">
        <v>15</v>
      </c>
      <c r="L846" s="114" t="s">
        <v>4</v>
      </c>
    </row>
    <row r="847" spans="1:12" outlineLevel="2" x14ac:dyDescent="0.25">
      <c r="A847" s="114">
        <v>25151</v>
      </c>
      <c r="B847" s="117" t="s">
        <v>390</v>
      </c>
      <c r="C847" s="114" t="s">
        <v>136</v>
      </c>
      <c r="D847" s="114" t="s">
        <v>22</v>
      </c>
      <c r="E847" s="114" t="s">
        <v>23</v>
      </c>
      <c r="F847" s="114">
        <v>2020</v>
      </c>
      <c r="G847" s="114" t="s">
        <v>3</v>
      </c>
      <c r="H847" s="20">
        <v>102</v>
      </c>
      <c r="I847" s="20">
        <v>102</v>
      </c>
      <c r="J847" s="20">
        <v>3570</v>
      </c>
      <c r="K847" s="20">
        <v>35</v>
      </c>
      <c r="L847" s="114" t="s">
        <v>4</v>
      </c>
    </row>
    <row r="848" spans="1:12" outlineLevel="2" x14ac:dyDescent="0.25">
      <c r="A848" s="114">
        <v>25151</v>
      </c>
      <c r="B848" s="117" t="s">
        <v>390</v>
      </c>
      <c r="C848" s="114" t="s">
        <v>136</v>
      </c>
      <c r="D848" s="114" t="s">
        <v>9</v>
      </c>
      <c r="E848" s="114" t="s">
        <v>10</v>
      </c>
      <c r="F848" s="114">
        <v>2020</v>
      </c>
      <c r="G848" s="114" t="s">
        <v>11</v>
      </c>
      <c r="H848" s="20">
        <v>78</v>
      </c>
      <c r="I848" s="20">
        <v>76</v>
      </c>
      <c r="J848" s="20">
        <v>608</v>
      </c>
      <c r="K848" s="20">
        <v>8</v>
      </c>
      <c r="L848" s="114" t="s">
        <v>4</v>
      </c>
    </row>
    <row r="849" spans="1:12" outlineLevel="2" x14ac:dyDescent="0.25">
      <c r="A849" s="114">
        <v>25151</v>
      </c>
      <c r="B849" s="117" t="s">
        <v>390</v>
      </c>
      <c r="C849" s="114" t="s">
        <v>136</v>
      </c>
      <c r="D849" s="114" t="s">
        <v>19</v>
      </c>
      <c r="E849" s="114" t="s">
        <v>20</v>
      </c>
      <c r="F849" s="114">
        <v>2020</v>
      </c>
      <c r="G849" s="114" t="s">
        <v>11</v>
      </c>
      <c r="H849" s="20">
        <v>75</v>
      </c>
      <c r="I849" s="20">
        <v>75</v>
      </c>
      <c r="J849" s="20">
        <v>1425</v>
      </c>
      <c r="K849" s="20">
        <v>19</v>
      </c>
      <c r="L849" s="114" t="s">
        <v>4</v>
      </c>
    </row>
    <row r="850" spans="1:12" outlineLevel="2" x14ac:dyDescent="0.25">
      <c r="A850" s="114">
        <v>25151</v>
      </c>
      <c r="B850" s="117" t="s">
        <v>390</v>
      </c>
      <c r="C850" s="114" t="s">
        <v>136</v>
      </c>
      <c r="D850" s="114" t="s">
        <v>22</v>
      </c>
      <c r="E850" s="114" t="s">
        <v>32</v>
      </c>
      <c r="F850" s="114">
        <v>2020</v>
      </c>
      <c r="G850" s="114" t="s">
        <v>3</v>
      </c>
      <c r="H850" s="20">
        <v>75</v>
      </c>
      <c r="I850" s="20">
        <v>75</v>
      </c>
      <c r="J850" s="20">
        <v>1875</v>
      </c>
      <c r="K850" s="20">
        <v>25</v>
      </c>
      <c r="L850" s="114" t="s">
        <v>4</v>
      </c>
    </row>
    <row r="851" spans="1:12" outlineLevel="2" x14ac:dyDescent="0.25">
      <c r="A851" s="114">
        <v>25151</v>
      </c>
      <c r="B851" s="117" t="s">
        <v>390</v>
      </c>
      <c r="C851" s="114" t="s">
        <v>136</v>
      </c>
      <c r="D851" s="114" t="s">
        <v>5</v>
      </c>
      <c r="E851" s="114" t="s">
        <v>6</v>
      </c>
      <c r="F851" s="114">
        <v>2020</v>
      </c>
      <c r="G851" s="114" t="s">
        <v>3</v>
      </c>
      <c r="H851" s="20">
        <v>73</v>
      </c>
      <c r="I851" s="20">
        <v>70</v>
      </c>
      <c r="J851" s="20">
        <v>196.26168224299064</v>
      </c>
      <c r="K851" s="20">
        <v>2.8037383177570101</v>
      </c>
      <c r="L851" s="114" t="s">
        <v>4</v>
      </c>
    </row>
    <row r="852" spans="1:12" outlineLevel="2" x14ac:dyDescent="0.25">
      <c r="A852" s="114">
        <v>25151</v>
      </c>
      <c r="B852" s="117" t="s">
        <v>390</v>
      </c>
      <c r="C852" s="114" t="s">
        <v>136</v>
      </c>
      <c r="D852" s="114" t="s">
        <v>5</v>
      </c>
      <c r="E852" s="114" t="s">
        <v>6</v>
      </c>
      <c r="F852" s="114">
        <v>2020</v>
      </c>
      <c r="G852" s="114" t="s">
        <v>11</v>
      </c>
      <c r="H852" s="20">
        <v>68</v>
      </c>
      <c r="I852" s="20">
        <v>65</v>
      </c>
      <c r="J852" s="20">
        <v>242.99065420560748</v>
      </c>
      <c r="K852" s="20">
        <v>3.7383177570093502</v>
      </c>
      <c r="L852" s="114" t="s">
        <v>4</v>
      </c>
    </row>
    <row r="853" spans="1:12" outlineLevel="2" x14ac:dyDescent="0.25">
      <c r="A853" s="114">
        <v>25151</v>
      </c>
      <c r="B853" s="117" t="s">
        <v>390</v>
      </c>
      <c r="C853" s="114" t="s">
        <v>136</v>
      </c>
      <c r="D853" s="114" t="s">
        <v>19</v>
      </c>
      <c r="E853" s="114" t="s">
        <v>24</v>
      </c>
      <c r="F853" s="114">
        <v>2020</v>
      </c>
      <c r="G853" s="114" t="s">
        <v>3</v>
      </c>
      <c r="H853" s="20">
        <v>63</v>
      </c>
      <c r="I853" s="20">
        <v>63</v>
      </c>
      <c r="J853" s="20">
        <v>1120</v>
      </c>
      <c r="K853" s="20">
        <v>17.7777777777778</v>
      </c>
      <c r="L853" s="114" t="s">
        <v>4</v>
      </c>
    </row>
    <row r="854" spans="1:12" outlineLevel="2" x14ac:dyDescent="0.25">
      <c r="A854" s="114">
        <v>25151</v>
      </c>
      <c r="B854" s="117" t="s">
        <v>390</v>
      </c>
      <c r="C854" s="114" t="s">
        <v>136</v>
      </c>
      <c r="D854" s="114" t="s">
        <v>19</v>
      </c>
      <c r="E854" s="114" t="s">
        <v>24</v>
      </c>
      <c r="F854" s="114">
        <v>2020</v>
      </c>
      <c r="G854" s="114" t="s">
        <v>11</v>
      </c>
      <c r="H854" s="20">
        <v>60</v>
      </c>
      <c r="I854" s="20">
        <v>60</v>
      </c>
      <c r="J854" s="20">
        <v>960</v>
      </c>
      <c r="K854" s="20">
        <v>16</v>
      </c>
      <c r="L854" s="114" t="s">
        <v>4</v>
      </c>
    </row>
    <row r="855" spans="1:12" outlineLevel="2" x14ac:dyDescent="0.25">
      <c r="A855" s="114">
        <v>25151</v>
      </c>
      <c r="B855" s="117" t="s">
        <v>390</v>
      </c>
      <c r="C855" s="114" t="s">
        <v>136</v>
      </c>
      <c r="D855" s="114" t="s">
        <v>19</v>
      </c>
      <c r="E855" s="114" t="s">
        <v>20</v>
      </c>
      <c r="F855" s="114">
        <v>2020</v>
      </c>
      <c r="G855" s="114" t="s">
        <v>3</v>
      </c>
      <c r="H855" s="20">
        <v>57</v>
      </c>
      <c r="I855" s="20">
        <v>57</v>
      </c>
      <c r="J855" s="20">
        <v>1387</v>
      </c>
      <c r="K855" s="20">
        <v>24.3333333333333</v>
      </c>
      <c r="L855" s="114" t="s">
        <v>4</v>
      </c>
    </row>
    <row r="856" spans="1:12" outlineLevel="2" x14ac:dyDescent="0.25">
      <c r="A856" s="114">
        <v>25151</v>
      </c>
      <c r="B856" s="117" t="s">
        <v>390</v>
      </c>
      <c r="C856" s="114" t="s">
        <v>136</v>
      </c>
      <c r="D856" s="114" t="s">
        <v>29</v>
      </c>
      <c r="E856" s="114" t="s">
        <v>30</v>
      </c>
      <c r="F856" s="114">
        <v>2020</v>
      </c>
      <c r="G856" s="114" t="s">
        <v>11</v>
      </c>
      <c r="H856" s="20">
        <v>46</v>
      </c>
      <c r="I856" s="20">
        <v>46</v>
      </c>
      <c r="J856" s="20">
        <v>690</v>
      </c>
      <c r="K856" s="20">
        <v>15</v>
      </c>
      <c r="L856" s="114" t="s">
        <v>4</v>
      </c>
    </row>
    <row r="857" spans="1:12" outlineLevel="2" x14ac:dyDescent="0.25">
      <c r="A857" s="114">
        <v>25151</v>
      </c>
      <c r="B857" s="117" t="s">
        <v>390</v>
      </c>
      <c r="C857" s="114" t="s">
        <v>136</v>
      </c>
      <c r="D857" s="114" t="s">
        <v>52</v>
      </c>
      <c r="E857" s="114" t="s">
        <v>53</v>
      </c>
      <c r="F857" s="114">
        <v>2020</v>
      </c>
      <c r="G857" s="114" t="s">
        <v>11</v>
      </c>
      <c r="H857" s="20">
        <v>41</v>
      </c>
      <c r="I857" s="20">
        <v>41</v>
      </c>
      <c r="J857" s="20">
        <v>820</v>
      </c>
      <c r="K857" s="20">
        <v>20</v>
      </c>
      <c r="L857" s="114" t="s">
        <v>4</v>
      </c>
    </row>
    <row r="858" spans="1:12" outlineLevel="2" x14ac:dyDescent="0.25">
      <c r="A858" s="114">
        <v>25151</v>
      </c>
      <c r="B858" s="117" t="s">
        <v>390</v>
      </c>
      <c r="C858" s="114" t="s">
        <v>136</v>
      </c>
      <c r="D858" s="114" t="s">
        <v>55</v>
      </c>
      <c r="E858" s="114" t="s">
        <v>56</v>
      </c>
      <c r="F858" s="114">
        <v>2020</v>
      </c>
      <c r="G858" s="114" t="s">
        <v>3</v>
      </c>
      <c r="H858" s="20">
        <v>33</v>
      </c>
      <c r="I858" s="20">
        <v>33</v>
      </c>
      <c r="J858" s="20">
        <v>495</v>
      </c>
      <c r="K858" s="20">
        <v>15</v>
      </c>
      <c r="L858" s="114" t="s">
        <v>4</v>
      </c>
    </row>
    <row r="859" spans="1:12" outlineLevel="2" x14ac:dyDescent="0.25">
      <c r="A859" s="114">
        <v>25151</v>
      </c>
      <c r="B859" s="117" t="s">
        <v>390</v>
      </c>
      <c r="C859" s="114" t="s">
        <v>136</v>
      </c>
      <c r="D859" s="114" t="s">
        <v>55</v>
      </c>
      <c r="E859" s="114" t="s">
        <v>56</v>
      </c>
      <c r="F859" s="114">
        <v>2020</v>
      </c>
      <c r="G859" s="114" t="s">
        <v>11</v>
      </c>
      <c r="H859" s="20">
        <v>32</v>
      </c>
      <c r="I859" s="20">
        <v>32</v>
      </c>
      <c r="J859" s="20">
        <v>480</v>
      </c>
      <c r="K859" s="20">
        <v>15</v>
      </c>
      <c r="L859" s="114" t="s">
        <v>4</v>
      </c>
    </row>
    <row r="860" spans="1:12" outlineLevel="2" x14ac:dyDescent="0.25">
      <c r="A860" s="114">
        <v>25151</v>
      </c>
      <c r="B860" s="117" t="s">
        <v>390</v>
      </c>
      <c r="C860" s="114" t="s">
        <v>136</v>
      </c>
      <c r="D860" s="114" t="s">
        <v>232</v>
      </c>
      <c r="E860" s="114" t="s">
        <v>233</v>
      </c>
      <c r="F860" s="114">
        <v>2020</v>
      </c>
      <c r="G860" s="114" t="s">
        <v>225</v>
      </c>
      <c r="H860" s="20">
        <v>78</v>
      </c>
      <c r="I860" s="20">
        <v>72</v>
      </c>
      <c r="J860" s="20">
        <v>86.399999999999991</v>
      </c>
      <c r="K860" s="20">
        <v>1.2</v>
      </c>
      <c r="L860" s="114" t="s">
        <v>50</v>
      </c>
    </row>
    <row r="861" spans="1:12" outlineLevel="2" x14ac:dyDescent="0.25">
      <c r="A861" s="114">
        <v>25151</v>
      </c>
      <c r="B861" s="117" t="s">
        <v>390</v>
      </c>
      <c r="C861" s="114" t="s">
        <v>136</v>
      </c>
      <c r="D861" s="114" t="s">
        <v>278</v>
      </c>
      <c r="E861" s="114" t="s">
        <v>279</v>
      </c>
      <c r="F861" s="114">
        <v>2020</v>
      </c>
      <c r="G861" s="114" t="s">
        <v>225</v>
      </c>
      <c r="H861" s="20">
        <v>9</v>
      </c>
      <c r="I861" s="20">
        <v>8</v>
      </c>
      <c r="J861" s="20">
        <v>80</v>
      </c>
      <c r="K861" s="20">
        <v>10</v>
      </c>
      <c r="L861" s="114" t="s">
        <v>50</v>
      </c>
    </row>
    <row r="862" spans="1:12" outlineLevel="2" x14ac:dyDescent="0.25">
      <c r="A862" s="114">
        <v>25151</v>
      </c>
      <c r="B862" s="117" t="s">
        <v>390</v>
      </c>
      <c r="C862" s="114" t="s">
        <v>136</v>
      </c>
      <c r="D862" s="114" t="s">
        <v>224</v>
      </c>
      <c r="E862" s="114" t="s">
        <v>334</v>
      </c>
      <c r="F862" s="114">
        <v>2020</v>
      </c>
      <c r="G862" s="114" t="s">
        <v>225</v>
      </c>
      <c r="H862" s="20">
        <v>5</v>
      </c>
      <c r="I862" s="20">
        <v>1</v>
      </c>
      <c r="J862" s="20">
        <v>1.5</v>
      </c>
      <c r="K862" s="20">
        <v>1.5</v>
      </c>
      <c r="L862" s="114" t="s">
        <v>50</v>
      </c>
    </row>
    <row r="863" spans="1:12" outlineLevel="2" x14ac:dyDescent="0.25">
      <c r="A863" s="114">
        <v>25151</v>
      </c>
      <c r="B863" s="117" t="s">
        <v>390</v>
      </c>
      <c r="C863" s="114" t="s">
        <v>136</v>
      </c>
      <c r="D863" s="114" t="s">
        <v>57</v>
      </c>
      <c r="E863" s="114" t="s">
        <v>333</v>
      </c>
      <c r="F863" s="114">
        <v>2020</v>
      </c>
      <c r="G863" s="114" t="s">
        <v>3</v>
      </c>
      <c r="H863" s="20">
        <v>37</v>
      </c>
      <c r="I863" s="20">
        <v>37</v>
      </c>
      <c r="J863" s="20">
        <v>166.5</v>
      </c>
      <c r="K863" s="20">
        <v>4.5</v>
      </c>
      <c r="L863" s="114" t="s">
        <v>356</v>
      </c>
    </row>
    <row r="864" spans="1:12" outlineLevel="2" x14ac:dyDescent="0.25">
      <c r="A864" s="114">
        <v>25151</v>
      </c>
      <c r="B864" s="117" t="s">
        <v>390</v>
      </c>
      <c r="C864" s="114" t="s">
        <v>136</v>
      </c>
      <c r="D864" s="114" t="s">
        <v>46</v>
      </c>
      <c r="E864" s="114" t="s">
        <v>47</v>
      </c>
      <c r="F864" s="114">
        <v>2020</v>
      </c>
      <c r="G864" s="114" t="s">
        <v>3</v>
      </c>
      <c r="H864" s="20">
        <v>37</v>
      </c>
      <c r="I864" s="20">
        <v>37</v>
      </c>
      <c r="J864" s="20">
        <v>296</v>
      </c>
      <c r="K864" s="20">
        <v>8</v>
      </c>
      <c r="L864" s="114" t="s">
        <v>356</v>
      </c>
    </row>
    <row r="865" spans="1:12" outlineLevel="2" x14ac:dyDescent="0.25">
      <c r="A865" s="114">
        <v>25151</v>
      </c>
      <c r="B865" s="117" t="s">
        <v>390</v>
      </c>
      <c r="C865" s="114" t="s">
        <v>136</v>
      </c>
      <c r="D865" s="114" t="s">
        <v>46</v>
      </c>
      <c r="E865" s="114" t="s">
        <v>47</v>
      </c>
      <c r="F865" s="114">
        <v>2020</v>
      </c>
      <c r="G865" s="114" t="s">
        <v>11</v>
      </c>
      <c r="H865" s="20">
        <v>37</v>
      </c>
      <c r="I865" s="20">
        <v>37</v>
      </c>
      <c r="J865" s="20">
        <v>296</v>
      </c>
      <c r="K865" s="20">
        <v>8</v>
      </c>
      <c r="L865" s="114" t="s">
        <v>356</v>
      </c>
    </row>
    <row r="866" spans="1:12" outlineLevel="2" x14ac:dyDescent="0.25">
      <c r="A866" s="114">
        <v>25151</v>
      </c>
      <c r="B866" s="117" t="s">
        <v>390</v>
      </c>
      <c r="C866" s="114" t="s">
        <v>136</v>
      </c>
      <c r="D866" s="114" t="s">
        <v>57</v>
      </c>
      <c r="E866" s="114" t="s">
        <v>333</v>
      </c>
      <c r="F866" s="114">
        <v>2020</v>
      </c>
      <c r="G866" s="114" t="s">
        <v>11</v>
      </c>
      <c r="H866" s="20">
        <v>15</v>
      </c>
      <c r="I866" s="20">
        <v>15</v>
      </c>
      <c r="J866" s="20">
        <v>67.5</v>
      </c>
      <c r="K866" s="20">
        <v>4.5</v>
      </c>
      <c r="L866" s="114" t="s">
        <v>356</v>
      </c>
    </row>
    <row r="867" spans="1:12" outlineLevel="1" x14ac:dyDescent="0.25">
      <c r="A867" s="124"/>
      <c r="B867" s="125"/>
      <c r="C867" s="126" t="s">
        <v>610</v>
      </c>
      <c r="D867" s="124"/>
      <c r="E867" s="124"/>
      <c r="F867" s="124"/>
      <c r="G867" s="124"/>
      <c r="H867" s="127">
        <f>SUBTOTAL(9,H841:H866)</f>
        <v>1863</v>
      </c>
      <c r="I867" s="127">
        <f>SUBTOTAL(9,I841:I866)</f>
        <v>1842</v>
      </c>
      <c r="J867" s="127">
        <f>SUBTOTAL(9,J841:J866)</f>
        <v>23877.22013305877</v>
      </c>
      <c r="K867" s="127"/>
      <c r="L867" s="124">
        <f>SUBTOTAL(9,L841:L866)</f>
        <v>0</v>
      </c>
    </row>
    <row r="868" spans="1:12" outlineLevel="2" x14ac:dyDescent="0.25">
      <c r="A868" s="112">
        <v>25178</v>
      </c>
      <c r="B868" s="116" t="s">
        <v>390</v>
      </c>
      <c r="C868" s="112" t="s">
        <v>135</v>
      </c>
      <c r="D868" s="112" t="s">
        <v>29</v>
      </c>
      <c r="E868" s="112" t="s">
        <v>30</v>
      </c>
      <c r="F868" s="112">
        <v>2020</v>
      </c>
      <c r="G868" s="112" t="s">
        <v>3</v>
      </c>
      <c r="H868" s="118">
        <v>38</v>
      </c>
      <c r="I868" s="118">
        <v>37</v>
      </c>
      <c r="J868" s="118">
        <v>555</v>
      </c>
      <c r="K868" s="118">
        <v>15</v>
      </c>
      <c r="L868" s="112" t="s">
        <v>4</v>
      </c>
    </row>
    <row r="869" spans="1:12" outlineLevel="2" x14ac:dyDescent="0.25">
      <c r="A869" s="114">
        <v>25178</v>
      </c>
      <c r="B869" s="117" t="s">
        <v>390</v>
      </c>
      <c r="C869" s="114" t="s">
        <v>135</v>
      </c>
      <c r="D869" s="114" t="s">
        <v>19</v>
      </c>
      <c r="E869" s="114" t="s">
        <v>24</v>
      </c>
      <c r="F869" s="114">
        <v>2020</v>
      </c>
      <c r="G869" s="114" t="s">
        <v>3</v>
      </c>
      <c r="H869" s="20">
        <v>32</v>
      </c>
      <c r="I869" s="20">
        <v>30</v>
      </c>
      <c r="J869" s="20">
        <v>300</v>
      </c>
      <c r="K869" s="20">
        <v>10</v>
      </c>
      <c r="L869" s="114" t="s">
        <v>4</v>
      </c>
    </row>
    <row r="870" spans="1:12" outlineLevel="2" x14ac:dyDescent="0.25">
      <c r="A870" s="114">
        <v>25178</v>
      </c>
      <c r="B870" s="117" t="s">
        <v>390</v>
      </c>
      <c r="C870" s="114" t="s">
        <v>135</v>
      </c>
      <c r="D870" s="114" t="s">
        <v>19</v>
      </c>
      <c r="E870" s="114" t="s">
        <v>20</v>
      </c>
      <c r="F870" s="114">
        <v>2020</v>
      </c>
      <c r="G870" s="114" t="s">
        <v>11</v>
      </c>
      <c r="H870" s="20">
        <v>30</v>
      </c>
      <c r="I870" s="20">
        <v>28</v>
      </c>
      <c r="J870" s="20">
        <v>560</v>
      </c>
      <c r="K870" s="20">
        <v>20</v>
      </c>
      <c r="L870" s="114" t="s">
        <v>4</v>
      </c>
    </row>
    <row r="871" spans="1:12" outlineLevel="2" x14ac:dyDescent="0.25">
      <c r="A871" s="114">
        <v>25178</v>
      </c>
      <c r="B871" s="117" t="s">
        <v>390</v>
      </c>
      <c r="C871" s="114" t="s">
        <v>135</v>
      </c>
      <c r="D871" s="114" t="s">
        <v>73</v>
      </c>
      <c r="E871" s="114" t="s">
        <v>74</v>
      </c>
      <c r="F871" s="114">
        <v>2020</v>
      </c>
      <c r="G871" s="114" t="s">
        <v>3</v>
      </c>
      <c r="H871" s="20">
        <v>30</v>
      </c>
      <c r="I871" s="20">
        <v>28</v>
      </c>
      <c r="J871" s="20">
        <v>140</v>
      </c>
      <c r="K871" s="20">
        <v>5</v>
      </c>
      <c r="L871" s="114" t="s">
        <v>4</v>
      </c>
    </row>
    <row r="872" spans="1:12" outlineLevel="2" x14ac:dyDescent="0.25">
      <c r="A872" s="114">
        <v>25178</v>
      </c>
      <c r="B872" s="117" t="s">
        <v>390</v>
      </c>
      <c r="C872" s="114" t="s">
        <v>135</v>
      </c>
      <c r="D872" s="114" t="s">
        <v>64</v>
      </c>
      <c r="E872" s="114" t="s">
        <v>65</v>
      </c>
      <c r="F872" s="114">
        <v>2020</v>
      </c>
      <c r="G872" s="114" t="s">
        <v>3</v>
      </c>
      <c r="H872" s="20">
        <v>25</v>
      </c>
      <c r="I872" s="20">
        <v>22</v>
      </c>
      <c r="J872" s="20">
        <v>154</v>
      </c>
      <c r="K872" s="20">
        <v>7</v>
      </c>
      <c r="L872" s="114" t="s">
        <v>4</v>
      </c>
    </row>
    <row r="873" spans="1:12" outlineLevel="2" x14ac:dyDescent="0.25">
      <c r="A873" s="114">
        <v>25178</v>
      </c>
      <c r="B873" s="117" t="s">
        <v>390</v>
      </c>
      <c r="C873" s="114" t="s">
        <v>135</v>
      </c>
      <c r="D873" s="114" t="s">
        <v>73</v>
      </c>
      <c r="E873" s="114" t="s">
        <v>74</v>
      </c>
      <c r="F873" s="114">
        <v>2020</v>
      </c>
      <c r="G873" s="114" t="s">
        <v>11</v>
      </c>
      <c r="H873" s="20">
        <v>18</v>
      </c>
      <c r="I873" s="20">
        <v>16</v>
      </c>
      <c r="J873" s="20">
        <v>80</v>
      </c>
      <c r="K873" s="20">
        <v>5</v>
      </c>
      <c r="L873" s="114" t="s">
        <v>4</v>
      </c>
    </row>
    <row r="874" spans="1:12" outlineLevel="2" x14ac:dyDescent="0.25">
      <c r="A874" s="114">
        <v>25178</v>
      </c>
      <c r="B874" s="117" t="s">
        <v>390</v>
      </c>
      <c r="C874" s="114" t="s">
        <v>135</v>
      </c>
      <c r="D874" s="114" t="s">
        <v>5</v>
      </c>
      <c r="E874" s="114" t="s">
        <v>6</v>
      </c>
      <c r="F874" s="114">
        <v>2020</v>
      </c>
      <c r="G874" s="114" t="s">
        <v>3</v>
      </c>
      <c r="H874" s="20">
        <v>10</v>
      </c>
      <c r="I874" s="20">
        <v>10</v>
      </c>
      <c r="J874" s="20">
        <v>14.018691588785046</v>
      </c>
      <c r="K874" s="20">
        <v>1.4018691588784999</v>
      </c>
      <c r="L874" s="114" t="s">
        <v>4</v>
      </c>
    </row>
    <row r="875" spans="1:12" outlineLevel="2" x14ac:dyDescent="0.25">
      <c r="A875" s="114">
        <v>25178</v>
      </c>
      <c r="B875" s="117" t="s">
        <v>390</v>
      </c>
      <c r="C875" s="114" t="s">
        <v>135</v>
      </c>
      <c r="D875" s="114" t="s">
        <v>17</v>
      </c>
      <c r="E875" s="114" t="s">
        <v>18</v>
      </c>
      <c r="F875" s="114">
        <v>2020</v>
      </c>
      <c r="G875" s="114" t="s">
        <v>11</v>
      </c>
      <c r="H875" s="20">
        <v>8</v>
      </c>
      <c r="I875" s="20">
        <v>8</v>
      </c>
      <c r="J875" s="20">
        <v>160</v>
      </c>
      <c r="K875" s="20">
        <v>20</v>
      </c>
      <c r="L875" s="114" t="s">
        <v>4</v>
      </c>
    </row>
    <row r="876" spans="1:12" outlineLevel="2" x14ac:dyDescent="0.25">
      <c r="A876" s="114">
        <v>25178</v>
      </c>
      <c r="B876" s="117" t="s">
        <v>390</v>
      </c>
      <c r="C876" s="114" t="s">
        <v>135</v>
      </c>
      <c r="D876" s="114" t="s">
        <v>42</v>
      </c>
      <c r="E876" s="114" t="s">
        <v>43</v>
      </c>
      <c r="F876" s="114">
        <v>2020</v>
      </c>
      <c r="G876" s="114" t="s">
        <v>3</v>
      </c>
      <c r="H876" s="20">
        <v>6</v>
      </c>
      <c r="I876" s="20">
        <v>5</v>
      </c>
      <c r="J876" s="20">
        <v>25</v>
      </c>
      <c r="K876" s="20">
        <v>5</v>
      </c>
      <c r="L876" s="114" t="s">
        <v>4</v>
      </c>
    </row>
    <row r="877" spans="1:12" outlineLevel="2" x14ac:dyDescent="0.25">
      <c r="A877" s="114">
        <v>25178</v>
      </c>
      <c r="B877" s="117" t="s">
        <v>390</v>
      </c>
      <c r="C877" s="114" t="s">
        <v>135</v>
      </c>
      <c r="D877" s="114" t="s">
        <v>42</v>
      </c>
      <c r="E877" s="114" t="s">
        <v>43</v>
      </c>
      <c r="F877" s="114">
        <v>2020</v>
      </c>
      <c r="G877" s="114" t="s">
        <v>11</v>
      </c>
      <c r="H877" s="20">
        <v>4</v>
      </c>
      <c r="I877" s="20">
        <v>4</v>
      </c>
      <c r="J877" s="20">
        <v>20</v>
      </c>
      <c r="K877" s="20">
        <v>5</v>
      </c>
      <c r="L877" s="114" t="s">
        <v>4</v>
      </c>
    </row>
    <row r="878" spans="1:12" outlineLevel="2" x14ac:dyDescent="0.25">
      <c r="A878" s="114">
        <v>25178</v>
      </c>
      <c r="B878" s="117" t="s">
        <v>390</v>
      </c>
      <c r="C878" s="114" t="s">
        <v>135</v>
      </c>
      <c r="D878" s="114" t="s">
        <v>287</v>
      </c>
      <c r="E878" s="114" t="s">
        <v>288</v>
      </c>
      <c r="F878" s="114">
        <v>2020</v>
      </c>
      <c r="G878" s="114" t="s">
        <v>225</v>
      </c>
      <c r="H878" s="20">
        <v>49</v>
      </c>
      <c r="I878" s="20">
        <v>44</v>
      </c>
      <c r="J878" s="20">
        <v>490</v>
      </c>
      <c r="K878" s="20">
        <v>10</v>
      </c>
      <c r="L878" s="114" t="s">
        <v>50</v>
      </c>
    </row>
    <row r="879" spans="1:12" outlineLevel="2" x14ac:dyDescent="0.25">
      <c r="A879" s="114">
        <v>25178</v>
      </c>
      <c r="B879" s="117" t="s">
        <v>390</v>
      </c>
      <c r="C879" s="114" t="s">
        <v>135</v>
      </c>
      <c r="D879" s="114" t="s">
        <v>230</v>
      </c>
      <c r="E879" s="114" t="s">
        <v>231</v>
      </c>
      <c r="F879" s="114">
        <v>2020</v>
      </c>
      <c r="G879" s="114" t="s">
        <v>225</v>
      </c>
      <c r="H879" s="20">
        <v>10</v>
      </c>
      <c r="I879" s="20">
        <v>6</v>
      </c>
      <c r="J879" s="20">
        <v>150</v>
      </c>
      <c r="K879" s="20">
        <v>15</v>
      </c>
      <c r="L879" s="114" t="s">
        <v>50</v>
      </c>
    </row>
    <row r="880" spans="1:12" outlineLevel="1" x14ac:dyDescent="0.25">
      <c r="A880" s="124"/>
      <c r="B880" s="125"/>
      <c r="C880" s="126" t="s">
        <v>611</v>
      </c>
      <c r="D880" s="124"/>
      <c r="E880" s="124"/>
      <c r="F880" s="124"/>
      <c r="G880" s="124"/>
      <c r="H880" s="127">
        <f>SUBTOTAL(9,H868:H879)</f>
        <v>260</v>
      </c>
      <c r="I880" s="127">
        <f>SUBTOTAL(9,I868:I879)</f>
        <v>238</v>
      </c>
      <c r="J880" s="127">
        <f>SUBTOTAL(9,J868:J879)</f>
        <v>2648.0186915887853</v>
      </c>
      <c r="K880" s="127"/>
      <c r="L880" s="124">
        <f>SUBTOTAL(9,L868:L879)</f>
        <v>0</v>
      </c>
    </row>
    <row r="881" spans="1:12" outlineLevel="2" x14ac:dyDescent="0.25">
      <c r="A881" s="112">
        <v>25181</v>
      </c>
      <c r="B881" s="116" t="s">
        <v>390</v>
      </c>
      <c r="C881" s="112" t="s">
        <v>193</v>
      </c>
      <c r="D881" s="112" t="s">
        <v>19</v>
      </c>
      <c r="E881" s="112" t="s">
        <v>24</v>
      </c>
      <c r="F881" s="112">
        <v>2020</v>
      </c>
      <c r="G881" s="112" t="s">
        <v>11</v>
      </c>
      <c r="H881" s="118">
        <v>100</v>
      </c>
      <c r="I881" s="118">
        <v>100</v>
      </c>
      <c r="J881" s="118">
        <v>1200</v>
      </c>
      <c r="K881" s="118">
        <v>12</v>
      </c>
      <c r="L881" s="112" t="s">
        <v>4</v>
      </c>
    </row>
    <row r="882" spans="1:12" outlineLevel="2" x14ac:dyDescent="0.25">
      <c r="A882" s="114">
        <v>25181</v>
      </c>
      <c r="B882" s="117" t="s">
        <v>390</v>
      </c>
      <c r="C882" s="114" t="s">
        <v>193</v>
      </c>
      <c r="D882" s="114" t="s">
        <v>29</v>
      </c>
      <c r="E882" s="114" t="s">
        <v>30</v>
      </c>
      <c r="F882" s="114">
        <v>2020</v>
      </c>
      <c r="G882" s="114" t="s">
        <v>11</v>
      </c>
      <c r="H882" s="20">
        <v>50</v>
      </c>
      <c r="I882" s="20">
        <v>50</v>
      </c>
      <c r="J882" s="20">
        <v>600</v>
      </c>
      <c r="K882" s="20">
        <v>12</v>
      </c>
      <c r="L882" s="114" t="s">
        <v>4</v>
      </c>
    </row>
    <row r="883" spans="1:12" outlineLevel="2" x14ac:dyDescent="0.25">
      <c r="A883" s="114">
        <v>25181</v>
      </c>
      <c r="B883" s="117" t="s">
        <v>390</v>
      </c>
      <c r="C883" s="114" t="s">
        <v>193</v>
      </c>
      <c r="D883" s="114" t="s">
        <v>19</v>
      </c>
      <c r="E883" s="114" t="s">
        <v>20</v>
      </c>
      <c r="F883" s="114">
        <v>2020</v>
      </c>
      <c r="G883" s="114" t="s">
        <v>11</v>
      </c>
      <c r="H883" s="20">
        <v>28</v>
      </c>
      <c r="I883" s="20">
        <v>28</v>
      </c>
      <c r="J883" s="20">
        <v>504</v>
      </c>
      <c r="K883" s="20">
        <v>18</v>
      </c>
      <c r="L883" s="114" t="s">
        <v>4</v>
      </c>
    </row>
    <row r="884" spans="1:12" outlineLevel="2" x14ac:dyDescent="0.25">
      <c r="A884" s="114">
        <v>25181</v>
      </c>
      <c r="B884" s="117" t="s">
        <v>390</v>
      </c>
      <c r="C884" s="114" t="s">
        <v>193</v>
      </c>
      <c r="D884" s="114" t="s">
        <v>29</v>
      </c>
      <c r="E884" s="114" t="s">
        <v>30</v>
      </c>
      <c r="F884" s="114">
        <v>2020</v>
      </c>
      <c r="G884" s="114" t="s">
        <v>3</v>
      </c>
      <c r="H884" s="20">
        <v>20</v>
      </c>
      <c r="I884" s="20">
        <v>20</v>
      </c>
      <c r="J884" s="20">
        <v>200</v>
      </c>
      <c r="K884" s="20">
        <v>10</v>
      </c>
      <c r="L884" s="114" t="s">
        <v>4</v>
      </c>
    </row>
    <row r="885" spans="1:12" outlineLevel="2" x14ac:dyDescent="0.25">
      <c r="A885" s="114">
        <v>25181</v>
      </c>
      <c r="B885" s="117" t="s">
        <v>390</v>
      </c>
      <c r="C885" s="114" t="s">
        <v>193</v>
      </c>
      <c r="D885" s="114" t="s">
        <v>1</v>
      </c>
      <c r="E885" s="114" t="s">
        <v>2</v>
      </c>
      <c r="F885" s="114">
        <v>2020</v>
      </c>
      <c r="G885" s="114" t="s">
        <v>3</v>
      </c>
      <c r="H885" s="20">
        <v>20</v>
      </c>
      <c r="I885" s="20">
        <v>20</v>
      </c>
      <c r="J885" s="20">
        <v>40</v>
      </c>
      <c r="K885" s="20">
        <v>2</v>
      </c>
      <c r="L885" s="114" t="s">
        <v>4</v>
      </c>
    </row>
    <row r="886" spans="1:12" outlineLevel="2" x14ac:dyDescent="0.25">
      <c r="A886" s="114">
        <v>25181</v>
      </c>
      <c r="B886" s="117" t="s">
        <v>390</v>
      </c>
      <c r="C886" s="114" t="s">
        <v>193</v>
      </c>
      <c r="D886" s="114" t="s">
        <v>19</v>
      </c>
      <c r="E886" s="114" t="s">
        <v>20</v>
      </c>
      <c r="F886" s="114">
        <v>2020</v>
      </c>
      <c r="G886" s="114" t="s">
        <v>3</v>
      </c>
      <c r="H886" s="20">
        <v>18</v>
      </c>
      <c r="I886" s="20">
        <v>18</v>
      </c>
      <c r="J886" s="20">
        <v>324</v>
      </c>
      <c r="K886" s="20">
        <v>18</v>
      </c>
      <c r="L886" s="114" t="s">
        <v>4</v>
      </c>
    </row>
    <row r="887" spans="1:12" outlineLevel="2" x14ac:dyDescent="0.25">
      <c r="A887" s="114">
        <v>25181</v>
      </c>
      <c r="B887" s="117" t="s">
        <v>390</v>
      </c>
      <c r="C887" s="114" t="s">
        <v>193</v>
      </c>
      <c r="D887" s="114" t="s">
        <v>9</v>
      </c>
      <c r="E887" s="114" t="s">
        <v>10</v>
      </c>
      <c r="F887" s="114">
        <v>2020</v>
      </c>
      <c r="G887" s="114" t="s">
        <v>11</v>
      </c>
      <c r="H887" s="20">
        <v>15</v>
      </c>
      <c r="I887" s="20">
        <v>15</v>
      </c>
      <c r="J887" s="20">
        <v>195</v>
      </c>
      <c r="K887" s="20">
        <v>13</v>
      </c>
      <c r="L887" s="114" t="s">
        <v>4</v>
      </c>
    </row>
    <row r="888" spans="1:12" outlineLevel="2" x14ac:dyDescent="0.25">
      <c r="A888" s="114">
        <v>25181</v>
      </c>
      <c r="B888" s="117" t="s">
        <v>390</v>
      </c>
      <c r="C888" s="114" t="s">
        <v>193</v>
      </c>
      <c r="D888" s="114" t="s">
        <v>19</v>
      </c>
      <c r="E888" s="114" t="s">
        <v>24</v>
      </c>
      <c r="F888" s="114">
        <v>2020</v>
      </c>
      <c r="G888" s="114" t="s">
        <v>3</v>
      </c>
      <c r="H888" s="20">
        <v>15</v>
      </c>
      <c r="I888" s="20">
        <v>15</v>
      </c>
      <c r="J888" s="20">
        <v>180</v>
      </c>
      <c r="K888" s="20">
        <v>12</v>
      </c>
      <c r="L888" s="114" t="s">
        <v>4</v>
      </c>
    </row>
    <row r="889" spans="1:12" outlineLevel="2" x14ac:dyDescent="0.25">
      <c r="A889" s="114">
        <v>25181</v>
      </c>
      <c r="B889" s="117" t="s">
        <v>390</v>
      </c>
      <c r="C889" s="114" t="s">
        <v>193</v>
      </c>
      <c r="D889" s="114" t="s">
        <v>52</v>
      </c>
      <c r="E889" s="114" t="s">
        <v>53</v>
      </c>
      <c r="F889" s="114">
        <v>2020</v>
      </c>
      <c r="G889" s="114" t="s">
        <v>3</v>
      </c>
      <c r="H889" s="20">
        <v>8</v>
      </c>
      <c r="I889" s="20">
        <v>8</v>
      </c>
      <c r="J889" s="20">
        <v>64</v>
      </c>
      <c r="K889" s="20">
        <v>8</v>
      </c>
      <c r="L889" s="114" t="s">
        <v>4</v>
      </c>
    </row>
    <row r="890" spans="1:12" outlineLevel="2" x14ac:dyDescent="0.25">
      <c r="A890" s="114">
        <v>25181</v>
      </c>
      <c r="B890" s="117" t="s">
        <v>390</v>
      </c>
      <c r="C890" s="114" t="s">
        <v>193</v>
      </c>
      <c r="D890" s="114" t="s">
        <v>7</v>
      </c>
      <c r="E890" s="114" t="s">
        <v>8</v>
      </c>
      <c r="F890" s="114">
        <v>2020</v>
      </c>
      <c r="G890" s="114" t="s">
        <v>3</v>
      </c>
      <c r="H890" s="20">
        <v>8</v>
      </c>
      <c r="I890" s="20">
        <v>8</v>
      </c>
      <c r="J890" s="20">
        <v>27.972027972027973</v>
      </c>
      <c r="K890" s="20">
        <v>3.4965034965034998</v>
      </c>
      <c r="L890" s="114" t="s">
        <v>4</v>
      </c>
    </row>
    <row r="891" spans="1:12" outlineLevel="2" x14ac:dyDescent="0.25">
      <c r="A891" s="114">
        <v>25181</v>
      </c>
      <c r="B891" s="117" t="s">
        <v>390</v>
      </c>
      <c r="C891" s="114" t="s">
        <v>193</v>
      </c>
      <c r="D891" s="114" t="s">
        <v>7</v>
      </c>
      <c r="E891" s="114" t="s">
        <v>8</v>
      </c>
      <c r="F891" s="114">
        <v>2020</v>
      </c>
      <c r="G891" s="114" t="s">
        <v>11</v>
      </c>
      <c r="H891" s="20">
        <v>8</v>
      </c>
      <c r="I891" s="20">
        <v>8</v>
      </c>
      <c r="J891" s="20">
        <v>27.972027972027973</v>
      </c>
      <c r="K891" s="20">
        <v>3.4965034965034998</v>
      </c>
      <c r="L891" s="114" t="s">
        <v>4</v>
      </c>
    </row>
    <row r="892" spans="1:12" outlineLevel="2" x14ac:dyDescent="0.25">
      <c r="A892" s="114">
        <v>25181</v>
      </c>
      <c r="B892" s="117" t="s">
        <v>390</v>
      </c>
      <c r="C892" s="114" t="s">
        <v>193</v>
      </c>
      <c r="D892" s="114" t="s">
        <v>22</v>
      </c>
      <c r="E892" s="114" t="s">
        <v>23</v>
      </c>
      <c r="F892" s="114">
        <v>2020</v>
      </c>
      <c r="G892" s="114" t="s">
        <v>3</v>
      </c>
      <c r="H892" s="20">
        <v>8</v>
      </c>
      <c r="I892" s="20">
        <v>8</v>
      </c>
      <c r="J892" s="20">
        <v>960</v>
      </c>
      <c r="K892" s="20">
        <v>120</v>
      </c>
      <c r="L892" s="114" t="s">
        <v>4</v>
      </c>
    </row>
    <row r="893" spans="1:12" outlineLevel="2" x14ac:dyDescent="0.25">
      <c r="A893" s="114">
        <v>25181</v>
      </c>
      <c r="B893" s="117" t="s">
        <v>390</v>
      </c>
      <c r="C893" s="114" t="s">
        <v>193</v>
      </c>
      <c r="D893" s="114" t="s">
        <v>22</v>
      </c>
      <c r="E893" s="114" t="s">
        <v>23</v>
      </c>
      <c r="F893" s="114">
        <v>2020</v>
      </c>
      <c r="G893" s="114" t="s">
        <v>11</v>
      </c>
      <c r="H893" s="20">
        <v>8</v>
      </c>
      <c r="I893" s="20">
        <v>8</v>
      </c>
      <c r="J893" s="20">
        <v>960</v>
      </c>
      <c r="K893" s="20">
        <v>120</v>
      </c>
      <c r="L893" s="114" t="s">
        <v>4</v>
      </c>
    </row>
    <row r="894" spans="1:12" outlineLevel="2" x14ac:dyDescent="0.25">
      <c r="A894" s="114">
        <v>25181</v>
      </c>
      <c r="B894" s="117" t="s">
        <v>390</v>
      </c>
      <c r="C894" s="114" t="s">
        <v>193</v>
      </c>
      <c r="D894" s="114" t="s">
        <v>9</v>
      </c>
      <c r="E894" s="114" t="s">
        <v>10</v>
      </c>
      <c r="F894" s="114">
        <v>2020</v>
      </c>
      <c r="G894" s="114" t="s">
        <v>3</v>
      </c>
      <c r="H894" s="20">
        <v>6</v>
      </c>
      <c r="I894" s="20">
        <v>6</v>
      </c>
      <c r="J894" s="20">
        <v>60</v>
      </c>
      <c r="K894" s="20">
        <v>10</v>
      </c>
      <c r="L894" s="114" t="s">
        <v>4</v>
      </c>
    </row>
    <row r="895" spans="1:12" outlineLevel="2" x14ac:dyDescent="0.25">
      <c r="A895" s="114">
        <v>25181</v>
      </c>
      <c r="B895" s="117" t="s">
        <v>390</v>
      </c>
      <c r="C895" s="114" t="s">
        <v>193</v>
      </c>
      <c r="D895" s="114" t="s">
        <v>52</v>
      </c>
      <c r="E895" s="114" t="s">
        <v>53</v>
      </c>
      <c r="F895" s="114">
        <v>2020</v>
      </c>
      <c r="G895" s="114" t="s">
        <v>11</v>
      </c>
      <c r="H895" s="20">
        <v>5</v>
      </c>
      <c r="I895" s="20">
        <v>5</v>
      </c>
      <c r="J895" s="20">
        <v>40</v>
      </c>
      <c r="K895" s="20">
        <v>8</v>
      </c>
      <c r="L895" s="114" t="s">
        <v>4</v>
      </c>
    </row>
    <row r="896" spans="1:12" outlineLevel="2" x14ac:dyDescent="0.25">
      <c r="A896" s="114">
        <v>25181</v>
      </c>
      <c r="B896" s="117" t="s">
        <v>390</v>
      </c>
      <c r="C896" s="114" t="s">
        <v>193</v>
      </c>
      <c r="D896" s="114" t="s">
        <v>14</v>
      </c>
      <c r="E896" s="114" t="s">
        <v>15</v>
      </c>
      <c r="F896" s="114">
        <v>2020</v>
      </c>
      <c r="G896" s="114" t="s">
        <v>3</v>
      </c>
      <c r="H896" s="20">
        <v>5</v>
      </c>
      <c r="I896" s="20">
        <v>5</v>
      </c>
      <c r="J896" s="20">
        <v>40</v>
      </c>
      <c r="K896" s="20">
        <v>8</v>
      </c>
      <c r="L896" s="114" t="s">
        <v>4</v>
      </c>
    </row>
    <row r="897" spans="1:12" outlineLevel="2" x14ac:dyDescent="0.25">
      <c r="A897" s="114">
        <v>25181</v>
      </c>
      <c r="B897" s="117" t="s">
        <v>390</v>
      </c>
      <c r="C897" s="114" t="s">
        <v>193</v>
      </c>
      <c r="D897" s="114" t="s">
        <v>14</v>
      </c>
      <c r="E897" s="114" t="s">
        <v>15</v>
      </c>
      <c r="F897" s="114">
        <v>2020</v>
      </c>
      <c r="G897" s="114" t="s">
        <v>11</v>
      </c>
      <c r="H897" s="20">
        <v>4</v>
      </c>
      <c r="I897" s="20">
        <v>4</v>
      </c>
      <c r="J897" s="20">
        <v>28</v>
      </c>
      <c r="K897" s="20">
        <v>7</v>
      </c>
      <c r="L897" s="114" t="s">
        <v>4</v>
      </c>
    </row>
    <row r="898" spans="1:12" outlineLevel="2" x14ac:dyDescent="0.25">
      <c r="A898" s="114">
        <v>25181</v>
      </c>
      <c r="B898" s="117" t="s">
        <v>390</v>
      </c>
      <c r="C898" s="114" t="s">
        <v>193</v>
      </c>
      <c r="D898" s="114" t="s">
        <v>232</v>
      </c>
      <c r="E898" s="114" t="s">
        <v>233</v>
      </c>
      <c r="F898" s="114">
        <v>2020</v>
      </c>
      <c r="G898" s="114" t="s">
        <v>225</v>
      </c>
      <c r="H898" s="20">
        <v>46</v>
      </c>
      <c r="I898" s="20">
        <v>45</v>
      </c>
      <c r="J898" s="20">
        <v>53.099999999999994</v>
      </c>
      <c r="K898" s="20">
        <v>1.18</v>
      </c>
      <c r="L898" s="114" t="s">
        <v>50</v>
      </c>
    </row>
    <row r="899" spans="1:12" outlineLevel="2" x14ac:dyDescent="0.25">
      <c r="A899" s="114">
        <v>25181</v>
      </c>
      <c r="B899" s="117" t="s">
        <v>390</v>
      </c>
      <c r="C899" s="114" t="s">
        <v>193</v>
      </c>
      <c r="D899" s="114" t="s">
        <v>230</v>
      </c>
      <c r="E899" s="114" t="s">
        <v>231</v>
      </c>
      <c r="F899" s="114">
        <v>2020</v>
      </c>
      <c r="G899" s="114" t="s">
        <v>225</v>
      </c>
      <c r="H899" s="20">
        <v>22</v>
      </c>
      <c r="I899" s="20">
        <v>20</v>
      </c>
      <c r="J899" s="20">
        <v>500</v>
      </c>
      <c r="K899" s="20">
        <v>25</v>
      </c>
      <c r="L899" s="114" t="s">
        <v>50</v>
      </c>
    </row>
    <row r="900" spans="1:12" outlineLevel="2" x14ac:dyDescent="0.25">
      <c r="A900" s="114">
        <v>25181</v>
      </c>
      <c r="B900" s="117" t="s">
        <v>390</v>
      </c>
      <c r="C900" s="114" t="s">
        <v>193</v>
      </c>
      <c r="D900" s="114" t="s">
        <v>224</v>
      </c>
      <c r="E900" s="114" t="s">
        <v>337</v>
      </c>
      <c r="F900" s="114">
        <v>2020</v>
      </c>
      <c r="G900" s="114" t="s">
        <v>225</v>
      </c>
      <c r="H900" s="20">
        <v>15</v>
      </c>
      <c r="I900" s="20">
        <v>5</v>
      </c>
      <c r="J900" s="20">
        <v>30</v>
      </c>
      <c r="K900" s="20">
        <v>6</v>
      </c>
      <c r="L900" s="114" t="s">
        <v>50</v>
      </c>
    </row>
    <row r="901" spans="1:12" outlineLevel="2" x14ac:dyDescent="0.25">
      <c r="A901" s="114">
        <v>25181</v>
      </c>
      <c r="B901" s="117" t="s">
        <v>390</v>
      </c>
      <c r="C901" s="114" t="s">
        <v>193</v>
      </c>
      <c r="D901" s="114" t="s">
        <v>228</v>
      </c>
      <c r="E901" s="114" t="s">
        <v>229</v>
      </c>
      <c r="F901" s="114">
        <v>2020</v>
      </c>
      <c r="G901" s="114" t="s">
        <v>225</v>
      </c>
      <c r="H901" s="20">
        <v>8</v>
      </c>
      <c r="I901" s="20">
        <v>4</v>
      </c>
      <c r="J901" s="20">
        <v>75</v>
      </c>
      <c r="K901" s="20">
        <v>15</v>
      </c>
      <c r="L901" s="114" t="s">
        <v>50</v>
      </c>
    </row>
    <row r="902" spans="1:12" outlineLevel="2" x14ac:dyDescent="0.25">
      <c r="A902" s="114">
        <v>25181</v>
      </c>
      <c r="B902" s="117" t="s">
        <v>390</v>
      </c>
      <c r="C902" s="114" t="s">
        <v>193</v>
      </c>
      <c r="D902" s="114" t="s">
        <v>264</v>
      </c>
      <c r="E902" s="114" t="s">
        <v>265</v>
      </c>
      <c r="F902" s="114">
        <v>2020</v>
      </c>
      <c r="G902" s="114" t="s">
        <v>225</v>
      </c>
      <c r="H902" s="20">
        <v>2</v>
      </c>
      <c r="I902" s="20">
        <v>2</v>
      </c>
      <c r="J902" s="20">
        <v>60</v>
      </c>
      <c r="K902" s="20">
        <v>30</v>
      </c>
      <c r="L902" s="114" t="s">
        <v>50</v>
      </c>
    </row>
    <row r="903" spans="1:12" outlineLevel="1" x14ac:dyDescent="0.25">
      <c r="A903" s="124"/>
      <c r="B903" s="125"/>
      <c r="C903" s="126" t="s">
        <v>612</v>
      </c>
      <c r="D903" s="124"/>
      <c r="E903" s="124"/>
      <c r="F903" s="124"/>
      <c r="G903" s="124"/>
      <c r="H903" s="127">
        <f>SUBTOTAL(9,H881:H902)</f>
        <v>419</v>
      </c>
      <c r="I903" s="127">
        <f>SUBTOTAL(9,I881:I902)</f>
        <v>402</v>
      </c>
      <c r="J903" s="127">
        <f>SUBTOTAL(9,J881:J902)</f>
        <v>6169.0440559440567</v>
      </c>
      <c r="K903" s="127"/>
      <c r="L903" s="124">
        <f>SUBTOTAL(9,L881:L902)</f>
        <v>0</v>
      </c>
    </row>
    <row r="904" spans="1:12" outlineLevel="2" x14ac:dyDescent="0.25">
      <c r="A904" s="112">
        <v>25279</v>
      </c>
      <c r="B904" s="116" t="s">
        <v>390</v>
      </c>
      <c r="C904" s="112" t="s">
        <v>118</v>
      </c>
      <c r="D904" s="112" t="s">
        <v>22</v>
      </c>
      <c r="E904" s="112" t="s">
        <v>23</v>
      </c>
      <c r="F904" s="112">
        <v>2020</v>
      </c>
      <c r="G904" s="112" t="s">
        <v>3</v>
      </c>
      <c r="H904" s="118">
        <v>55</v>
      </c>
      <c r="I904" s="118">
        <v>54</v>
      </c>
      <c r="J904" s="118">
        <v>4428</v>
      </c>
      <c r="K904" s="118">
        <v>82</v>
      </c>
      <c r="L904" s="112" t="s">
        <v>4</v>
      </c>
    </row>
    <row r="905" spans="1:12" outlineLevel="2" x14ac:dyDescent="0.25">
      <c r="A905" s="114">
        <v>25279</v>
      </c>
      <c r="B905" s="117" t="s">
        <v>390</v>
      </c>
      <c r="C905" s="114" t="s">
        <v>118</v>
      </c>
      <c r="D905" s="114" t="s">
        <v>22</v>
      </c>
      <c r="E905" s="114" t="s">
        <v>23</v>
      </c>
      <c r="F905" s="114">
        <v>2020</v>
      </c>
      <c r="G905" s="114" t="s">
        <v>11</v>
      </c>
      <c r="H905" s="20">
        <v>55</v>
      </c>
      <c r="I905" s="20">
        <v>54</v>
      </c>
      <c r="J905" s="20">
        <v>4428</v>
      </c>
      <c r="K905" s="20">
        <v>82</v>
      </c>
      <c r="L905" s="114" t="s">
        <v>4</v>
      </c>
    </row>
    <row r="906" spans="1:12" outlineLevel="2" x14ac:dyDescent="0.25">
      <c r="A906" s="114">
        <v>25279</v>
      </c>
      <c r="B906" s="117" t="s">
        <v>390</v>
      </c>
      <c r="C906" s="114" t="s">
        <v>118</v>
      </c>
      <c r="D906" s="114" t="s">
        <v>22</v>
      </c>
      <c r="E906" s="114" t="s">
        <v>32</v>
      </c>
      <c r="F906" s="114">
        <v>2020</v>
      </c>
      <c r="G906" s="114" t="s">
        <v>3</v>
      </c>
      <c r="H906" s="20">
        <v>48</v>
      </c>
      <c r="I906" s="20">
        <v>47</v>
      </c>
      <c r="J906" s="20">
        <v>2585</v>
      </c>
      <c r="K906" s="20">
        <v>55</v>
      </c>
      <c r="L906" s="114" t="s">
        <v>4</v>
      </c>
    </row>
    <row r="907" spans="1:12" outlineLevel="2" x14ac:dyDescent="0.25">
      <c r="A907" s="114">
        <v>25279</v>
      </c>
      <c r="B907" s="117" t="s">
        <v>390</v>
      </c>
      <c r="C907" s="114" t="s">
        <v>118</v>
      </c>
      <c r="D907" s="114" t="s">
        <v>22</v>
      </c>
      <c r="E907" s="114" t="s">
        <v>32</v>
      </c>
      <c r="F907" s="114">
        <v>2020</v>
      </c>
      <c r="G907" s="114" t="s">
        <v>11</v>
      </c>
      <c r="H907" s="20">
        <v>48</v>
      </c>
      <c r="I907" s="20">
        <v>47</v>
      </c>
      <c r="J907" s="20">
        <v>2585</v>
      </c>
      <c r="K907" s="20">
        <v>55</v>
      </c>
      <c r="L907" s="114" t="s">
        <v>4</v>
      </c>
    </row>
    <row r="908" spans="1:12" outlineLevel="2" x14ac:dyDescent="0.25">
      <c r="A908" s="114">
        <v>25279</v>
      </c>
      <c r="B908" s="117" t="s">
        <v>390</v>
      </c>
      <c r="C908" s="114" t="s">
        <v>118</v>
      </c>
      <c r="D908" s="114" t="s">
        <v>9</v>
      </c>
      <c r="E908" s="114" t="s">
        <v>10</v>
      </c>
      <c r="F908" s="114">
        <v>2020</v>
      </c>
      <c r="G908" s="114" t="s">
        <v>3</v>
      </c>
      <c r="H908" s="20">
        <v>40</v>
      </c>
      <c r="I908" s="20">
        <v>40</v>
      </c>
      <c r="J908" s="20">
        <v>360</v>
      </c>
      <c r="K908" s="20">
        <v>9</v>
      </c>
      <c r="L908" s="114" t="s">
        <v>4</v>
      </c>
    </row>
    <row r="909" spans="1:12" outlineLevel="2" x14ac:dyDescent="0.25">
      <c r="A909" s="114">
        <v>25279</v>
      </c>
      <c r="B909" s="117" t="s">
        <v>390</v>
      </c>
      <c r="C909" s="114" t="s">
        <v>118</v>
      </c>
      <c r="D909" s="114" t="s">
        <v>55</v>
      </c>
      <c r="E909" s="114" t="s">
        <v>56</v>
      </c>
      <c r="F909" s="114">
        <v>2020</v>
      </c>
      <c r="G909" s="114" t="s">
        <v>3</v>
      </c>
      <c r="H909" s="20">
        <v>39</v>
      </c>
      <c r="I909" s="20">
        <v>37</v>
      </c>
      <c r="J909" s="20">
        <v>370</v>
      </c>
      <c r="K909" s="20">
        <v>10</v>
      </c>
      <c r="L909" s="114" t="s">
        <v>4</v>
      </c>
    </row>
    <row r="910" spans="1:12" outlineLevel="2" x14ac:dyDescent="0.25">
      <c r="A910" s="114">
        <v>25279</v>
      </c>
      <c r="B910" s="117" t="s">
        <v>390</v>
      </c>
      <c r="C910" s="114" t="s">
        <v>118</v>
      </c>
      <c r="D910" s="114" t="s">
        <v>9</v>
      </c>
      <c r="E910" s="114" t="s">
        <v>10</v>
      </c>
      <c r="F910" s="114">
        <v>2020</v>
      </c>
      <c r="G910" s="114" t="s">
        <v>11</v>
      </c>
      <c r="H910" s="20">
        <v>37</v>
      </c>
      <c r="I910" s="20">
        <v>35</v>
      </c>
      <c r="J910" s="20">
        <v>280</v>
      </c>
      <c r="K910" s="20">
        <v>8</v>
      </c>
      <c r="L910" s="114" t="s">
        <v>4</v>
      </c>
    </row>
    <row r="911" spans="1:12" outlineLevel="2" x14ac:dyDescent="0.25">
      <c r="A911" s="114">
        <v>25279</v>
      </c>
      <c r="B911" s="117" t="s">
        <v>390</v>
      </c>
      <c r="C911" s="114" t="s">
        <v>118</v>
      </c>
      <c r="D911" s="114" t="s">
        <v>14</v>
      </c>
      <c r="E911" s="114" t="s">
        <v>15</v>
      </c>
      <c r="F911" s="114">
        <v>2020</v>
      </c>
      <c r="G911" s="114" t="s">
        <v>3</v>
      </c>
      <c r="H911" s="20">
        <v>31</v>
      </c>
      <c r="I911" s="20">
        <v>29</v>
      </c>
      <c r="J911" s="20">
        <v>87</v>
      </c>
      <c r="K911" s="20">
        <v>3</v>
      </c>
      <c r="L911" s="114" t="s">
        <v>4</v>
      </c>
    </row>
    <row r="912" spans="1:12" outlineLevel="2" x14ac:dyDescent="0.25">
      <c r="A912" s="114">
        <v>25279</v>
      </c>
      <c r="B912" s="117" t="s">
        <v>390</v>
      </c>
      <c r="C912" s="114" t="s">
        <v>118</v>
      </c>
      <c r="D912" s="114" t="s">
        <v>55</v>
      </c>
      <c r="E912" s="114" t="s">
        <v>56</v>
      </c>
      <c r="F912" s="114">
        <v>2020</v>
      </c>
      <c r="G912" s="114" t="s">
        <v>11</v>
      </c>
      <c r="H912" s="20">
        <v>27</v>
      </c>
      <c r="I912" s="20">
        <v>25</v>
      </c>
      <c r="J912" s="20">
        <v>250</v>
      </c>
      <c r="K912" s="20">
        <v>10</v>
      </c>
      <c r="L912" s="114" t="s">
        <v>4</v>
      </c>
    </row>
    <row r="913" spans="1:12" outlineLevel="2" x14ac:dyDescent="0.25">
      <c r="A913" s="114">
        <v>25279</v>
      </c>
      <c r="B913" s="117" t="s">
        <v>390</v>
      </c>
      <c r="C913" s="114" t="s">
        <v>118</v>
      </c>
      <c r="D913" s="114" t="s">
        <v>14</v>
      </c>
      <c r="E913" s="114" t="s">
        <v>15</v>
      </c>
      <c r="F913" s="114">
        <v>2020</v>
      </c>
      <c r="G913" s="114" t="s">
        <v>11</v>
      </c>
      <c r="H913" s="20">
        <v>24</v>
      </c>
      <c r="I913" s="20">
        <v>22</v>
      </c>
      <c r="J913" s="20">
        <v>66</v>
      </c>
      <c r="K913" s="20">
        <v>3</v>
      </c>
      <c r="L913" s="114" t="s">
        <v>4</v>
      </c>
    </row>
    <row r="914" spans="1:12" outlineLevel="2" x14ac:dyDescent="0.25">
      <c r="A914" s="114">
        <v>25279</v>
      </c>
      <c r="B914" s="117" t="s">
        <v>390</v>
      </c>
      <c r="C914" s="114" t="s">
        <v>118</v>
      </c>
      <c r="D914" s="114" t="s">
        <v>1</v>
      </c>
      <c r="E914" s="114" t="s">
        <v>2</v>
      </c>
      <c r="F914" s="114">
        <v>2020</v>
      </c>
      <c r="G914" s="114" t="s">
        <v>3</v>
      </c>
      <c r="H914" s="20">
        <v>16</v>
      </c>
      <c r="I914" s="20">
        <v>15</v>
      </c>
      <c r="J914" s="20">
        <v>45</v>
      </c>
      <c r="K914" s="20">
        <v>3</v>
      </c>
      <c r="L914" s="114" t="s">
        <v>4</v>
      </c>
    </row>
    <row r="915" spans="1:12" outlineLevel="2" x14ac:dyDescent="0.25">
      <c r="A915" s="114">
        <v>25279</v>
      </c>
      <c r="B915" s="117" t="s">
        <v>390</v>
      </c>
      <c r="C915" s="114" t="s">
        <v>118</v>
      </c>
      <c r="D915" s="114" t="s">
        <v>230</v>
      </c>
      <c r="E915" s="114" t="s">
        <v>231</v>
      </c>
      <c r="F915" s="114">
        <v>2020</v>
      </c>
      <c r="G915" s="114" t="s">
        <v>225</v>
      </c>
      <c r="H915" s="20">
        <v>187</v>
      </c>
      <c r="I915" s="20">
        <v>187</v>
      </c>
      <c r="J915" s="20">
        <v>1870</v>
      </c>
      <c r="K915" s="20">
        <v>10</v>
      </c>
      <c r="L915" s="114" t="s">
        <v>50</v>
      </c>
    </row>
    <row r="916" spans="1:12" outlineLevel="2" x14ac:dyDescent="0.25">
      <c r="A916" s="114">
        <v>25279</v>
      </c>
      <c r="B916" s="117" t="s">
        <v>390</v>
      </c>
      <c r="C916" s="114" t="s">
        <v>118</v>
      </c>
      <c r="D916" s="114" t="s">
        <v>232</v>
      </c>
      <c r="E916" s="114" t="s">
        <v>233</v>
      </c>
      <c r="F916" s="114">
        <v>2020</v>
      </c>
      <c r="G916" s="114" t="s">
        <v>225</v>
      </c>
      <c r="H916" s="20">
        <v>136</v>
      </c>
      <c r="I916" s="20">
        <v>122</v>
      </c>
      <c r="J916" s="20">
        <v>67.5</v>
      </c>
      <c r="K916" s="20">
        <v>0.55327868852458995</v>
      </c>
      <c r="L916" s="114" t="s">
        <v>50</v>
      </c>
    </row>
    <row r="917" spans="1:12" outlineLevel="2" x14ac:dyDescent="0.25">
      <c r="A917" s="114">
        <v>25279</v>
      </c>
      <c r="B917" s="117" t="s">
        <v>390</v>
      </c>
      <c r="C917" s="114" t="s">
        <v>118</v>
      </c>
      <c r="D917" s="114" t="s">
        <v>57</v>
      </c>
      <c r="E917" s="114" t="s">
        <v>333</v>
      </c>
      <c r="F917" s="114">
        <v>2020</v>
      </c>
      <c r="G917" s="114" t="s">
        <v>3</v>
      </c>
      <c r="H917" s="20">
        <v>12</v>
      </c>
      <c r="I917" s="20">
        <v>12</v>
      </c>
      <c r="J917" s="20">
        <v>48</v>
      </c>
      <c r="K917" s="20">
        <v>4</v>
      </c>
      <c r="L917" s="114" t="s">
        <v>356</v>
      </c>
    </row>
    <row r="918" spans="1:12" outlineLevel="2" x14ac:dyDescent="0.25">
      <c r="A918" s="114">
        <v>25279</v>
      </c>
      <c r="B918" s="117" t="s">
        <v>390</v>
      </c>
      <c r="C918" s="114" t="s">
        <v>118</v>
      </c>
      <c r="D918" s="114" t="s">
        <v>57</v>
      </c>
      <c r="E918" s="114" t="s">
        <v>333</v>
      </c>
      <c r="F918" s="114">
        <v>2020</v>
      </c>
      <c r="G918" s="114" t="s">
        <v>11</v>
      </c>
      <c r="H918" s="20">
        <v>4</v>
      </c>
      <c r="I918" s="20">
        <v>4</v>
      </c>
      <c r="J918" s="20">
        <v>16</v>
      </c>
      <c r="K918" s="20">
        <v>4</v>
      </c>
      <c r="L918" s="114" t="s">
        <v>356</v>
      </c>
    </row>
    <row r="919" spans="1:12" outlineLevel="1" x14ac:dyDescent="0.25">
      <c r="A919" s="124"/>
      <c r="B919" s="125"/>
      <c r="C919" s="126" t="s">
        <v>613</v>
      </c>
      <c r="D919" s="124"/>
      <c r="E919" s="124"/>
      <c r="F919" s="124"/>
      <c r="G919" s="124"/>
      <c r="H919" s="127">
        <f>SUBTOTAL(9,H904:H918)</f>
        <v>759</v>
      </c>
      <c r="I919" s="127">
        <f>SUBTOTAL(9,I904:I918)</f>
        <v>730</v>
      </c>
      <c r="J919" s="127">
        <f>SUBTOTAL(9,J904:J918)</f>
        <v>17485.5</v>
      </c>
      <c r="K919" s="127"/>
      <c r="L919" s="124">
        <f>SUBTOTAL(9,L904:L918)</f>
        <v>0</v>
      </c>
    </row>
    <row r="920" spans="1:12" outlineLevel="2" x14ac:dyDescent="0.25">
      <c r="A920" s="112">
        <v>25281</v>
      </c>
      <c r="B920" s="116" t="s">
        <v>390</v>
      </c>
      <c r="C920" s="112" t="s">
        <v>112</v>
      </c>
      <c r="D920" s="112" t="s">
        <v>7</v>
      </c>
      <c r="E920" s="112" t="s">
        <v>8</v>
      </c>
      <c r="F920" s="112">
        <v>2020</v>
      </c>
      <c r="G920" s="112" t="s">
        <v>11</v>
      </c>
      <c r="H920" s="118">
        <v>517</v>
      </c>
      <c r="I920" s="118">
        <v>517</v>
      </c>
      <c r="J920" s="118">
        <v>2892.3076923076928</v>
      </c>
      <c r="K920" s="118">
        <v>5.5944055944056004</v>
      </c>
      <c r="L920" s="112" t="s">
        <v>4</v>
      </c>
    </row>
    <row r="921" spans="1:12" outlineLevel="2" x14ac:dyDescent="0.25">
      <c r="A921" s="114">
        <v>25281</v>
      </c>
      <c r="B921" s="117" t="s">
        <v>390</v>
      </c>
      <c r="C921" s="114" t="s">
        <v>112</v>
      </c>
      <c r="D921" s="114" t="s">
        <v>19</v>
      </c>
      <c r="E921" s="114" t="s">
        <v>24</v>
      </c>
      <c r="F921" s="114">
        <v>2020</v>
      </c>
      <c r="G921" s="114" t="s">
        <v>11</v>
      </c>
      <c r="H921" s="20">
        <v>472</v>
      </c>
      <c r="I921" s="20">
        <v>472</v>
      </c>
      <c r="J921" s="20">
        <v>7080</v>
      </c>
      <c r="K921" s="20">
        <v>15</v>
      </c>
      <c r="L921" s="114" t="s">
        <v>4</v>
      </c>
    </row>
    <row r="922" spans="1:12" outlineLevel="2" x14ac:dyDescent="0.25">
      <c r="A922" s="114">
        <v>25281</v>
      </c>
      <c r="B922" s="117" t="s">
        <v>390</v>
      </c>
      <c r="C922" s="114" t="s">
        <v>112</v>
      </c>
      <c r="D922" s="114" t="s">
        <v>7</v>
      </c>
      <c r="E922" s="114" t="s">
        <v>8</v>
      </c>
      <c r="F922" s="114">
        <v>2020</v>
      </c>
      <c r="G922" s="114" t="s">
        <v>3</v>
      </c>
      <c r="H922" s="20">
        <v>384</v>
      </c>
      <c r="I922" s="20">
        <v>384</v>
      </c>
      <c r="J922" s="20">
        <v>2148.2517482517487</v>
      </c>
      <c r="K922" s="20">
        <v>5.5944055944056004</v>
      </c>
      <c r="L922" s="114" t="s">
        <v>4</v>
      </c>
    </row>
    <row r="923" spans="1:12" outlineLevel="2" x14ac:dyDescent="0.25">
      <c r="A923" s="114">
        <v>25281</v>
      </c>
      <c r="B923" s="117" t="s">
        <v>390</v>
      </c>
      <c r="C923" s="114" t="s">
        <v>112</v>
      </c>
      <c r="D923" s="114" t="s">
        <v>19</v>
      </c>
      <c r="E923" s="114" t="s">
        <v>20</v>
      </c>
      <c r="F923" s="114">
        <v>2020</v>
      </c>
      <c r="G923" s="114" t="s">
        <v>11</v>
      </c>
      <c r="H923" s="20">
        <v>380</v>
      </c>
      <c r="I923" s="20">
        <v>380</v>
      </c>
      <c r="J923" s="20">
        <v>9120</v>
      </c>
      <c r="K923" s="20">
        <v>24</v>
      </c>
      <c r="L923" s="114" t="s">
        <v>4</v>
      </c>
    </row>
    <row r="924" spans="1:12" outlineLevel="2" x14ac:dyDescent="0.25">
      <c r="A924" s="114">
        <v>25281</v>
      </c>
      <c r="B924" s="117" t="s">
        <v>390</v>
      </c>
      <c r="C924" s="114" t="s">
        <v>112</v>
      </c>
      <c r="D924" s="114" t="s">
        <v>19</v>
      </c>
      <c r="E924" s="114" t="s">
        <v>20</v>
      </c>
      <c r="F924" s="114">
        <v>2020</v>
      </c>
      <c r="G924" s="114" t="s">
        <v>3</v>
      </c>
      <c r="H924" s="20">
        <v>242</v>
      </c>
      <c r="I924" s="20">
        <v>242</v>
      </c>
      <c r="J924" s="20">
        <v>5808</v>
      </c>
      <c r="K924" s="20">
        <v>24</v>
      </c>
      <c r="L924" s="114" t="s">
        <v>4</v>
      </c>
    </row>
    <row r="925" spans="1:12" outlineLevel="2" x14ac:dyDescent="0.25">
      <c r="A925" s="114">
        <v>25281</v>
      </c>
      <c r="B925" s="117" t="s">
        <v>390</v>
      </c>
      <c r="C925" s="114" t="s">
        <v>112</v>
      </c>
      <c r="D925" s="114" t="s">
        <v>52</v>
      </c>
      <c r="E925" s="114" t="s">
        <v>53</v>
      </c>
      <c r="F925" s="114">
        <v>2020</v>
      </c>
      <c r="G925" s="114" t="s">
        <v>11</v>
      </c>
      <c r="H925" s="20">
        <v>145</v>
      </c>
      <c r="I925" s="20">
        <v>145</v>
      </c>
      <c r="J925" s="20">
        <v>1450</v>
      </c>
      <c r="K925" s="20">
        <v>10</v>
      </c>
      <c r="L925" s="114" t="s">
        <v>4</v>
      </c>
    </row>
    <row r="926" spans="1:12" outlineLevel="2" x14ac:dyDescent="0.25">
      <c r="A926" s="114">
        <v>25281</v>
      </c>
      <c r="B926" s="117" t="s">
        <v>390</v>
      </c>
      <c r="C926" s="114" t="s">
        <v>112</v>
      </c>
      <c r="D926" s="114" t="s">
        <v>19</v>
      </c>
      <c r="E926" s="114" t="s">
        <v>24</v>
      </c>
      <c r="F926" s="114">
        <v>2020</v>
      </c>
      <c r="G926" s="114" t="s">
        <v>3</v>
      </c>
      <c r="H926" s="20">
        <v>126</v>
      </c>
      <c r="I926" s="20">
        <v>126</v>
      </c>
      <c r="J926" s="20">
        <v>1953</v>
      </c>
      <c r="K926" s="20">
        <v>15.5</v>
      </c>
      <c r="L926" s="114" t="s">
        <v>4</v>
      </c>
    </row>
    <row r="927" spans="1:12" outlineLevel="2" x14ac:dyDescent="0.25">
      <c r="A927" s="114">
        <v>25281</v>
      </c>
      <c r="B927" s="117" t="s">
        <v>390</v>
      </c>
      <c r="C927" s="114" t="s">
        <v>112</v>
      </c>
      <c r="D927" s="114" t="s">
        <v>52</v>
      </c>
      <c r="E927" s="114" t="s">
        <v>53</v>
      </c>
      <c r="F927" s="114">
        <v>2020</v>
      </c>
      <c r="G927" s="114" t="s">
        <v>3</v>
      </c>
      <c r="H927" s="20">
        <v>95</v>
      </c>
      <c r="I927" s="20">
        <v>95</v>
      </c>
      <c r="J927" s="20">
        <v>950</v>
      </c>
      <c r="K927" s="20">
        <v>10</v>
      </c>
      <c r="L927" s="114" t="s">
        <v>4</v>
      </c>
    </row>
    <row r="928" spans="1:12" outlineLevel="2" x14ac:dyDescent="0.25">
      <c r="A928" s="114">
        <v>25281</v>
      </c>
      <c r="B928" s="117" t="s">
        <v>390</v>
      </c>
      <c r="C928" s="114" t="s">
        <v>112</v>
      </c>
      <c r="D928" s="114" t="s">
        <v>29</v>
      </c>
      <c r="E928" s="114" t="s">
        <v>30</v>
      </c>
      <c r="F928" s="114">
        <v>2020</v>
      </c>
      <c r="G928" s="114" t="s">
        <v>11</v>
      </c>
      <c r="H928" s="20">
        <v>66</v>
      </c>
      <c r="I928" s="20">
        <v>66</v>
      </c>
      <c r="J928" s="20">
        <v>990</v>
      </c>
      <c r="K928" s="20">
        <v>15</v>
      </c>
      <c r="L928" s="114" t="s">
        <v>4</v>
      </c>
    </row>
    <row r="929" spans="1:12" outlineLevel="2" x14ac:dyDescent="0.25">
      <c r="A929" s="114">
        <v>25281</v>
      </c>
      <c r="B929" s="117" t="s">
        <v>390</v>
      </c>
      <c r="C929" s="114" t="s">
        <v>112</v>
      </c>
      <c r="D929" s="114" t="s">
        <v>29</v>
      </c>
      <c r="E929" s="114" t="s">
        <v>30</v>
      </c>
      <c r="F929" s="114">
        <v>2020</v>
      </c>
      <c r="G929" s="114" t="s">
        <v>3</v>
      </c>
      <c r="H929" s="20">
        <v>37</v>
      </c>
      <c r="I929" s="20">
        <v>37</v>
      </c>
      <c r="J929" s="20">
        <v>703</v>
      </c>
      <c r="K929" s="20">
        <v>19</v>
      </c>
      <c r="L929" s="114" t="s">
        <v>4</v>
      </c>
    </row>
    <row r="930" spans="1:12" outlineLevel="2" x14ac:dyDescent="0.25">
      <c r="A930" s="114">
        <v>25281</v>
      </c>
      <c r="B930" s="117" t="s">
        <v>390</v>
      </c>
      <c r="C930" s="114" t="s">
        <v>112</v>
      </c>
      <c r="D930" s="114" t="s">
        <v>22</v>
      </c>
      <c r="E930" s="114" t="s">
        <v>23</v>
      </c>
      <c r="F930" s="114">
        <v>2020</v>
      </c>
      <c r="G930" s="114" t="s">
        <v>3</v>
      </c>
      <c r="H930" s="20">
        <v>2</v>
      </c>
      <c r="I930" s="20">
        <v>2</v>
      </c>
      <c r="J930" s="20">
        <v>70</v>
      </c>
      <c r="K930" s="20">
        <v>35</v>
      </c>
      <c r="L930" s="114" t="s">
        <v>4</v>
      </c>
    </row>
    <row r="931" spans="1:12" outlineLevel="2" x14ac:dyDescent="0.25">
      <c r="A931" s="114">
        <v>25281</v>
      </c>
      <c r="B931" s="117" t="s">
        <v>390</v>
      </c>
      <c r="C931" s="114" t="s">
        <v>112</v>
      </c>
      <c r="D931" s="114" t="s">
        <v>22</v>
      </c>
      <c r="E931" s="114" t="s">
        <v>23</v>
      </c>
      <c r="F931" s="114">
        <v>2020</v>
      </c>
      <c r="G931" s="114" t="s">
        <v>11</v>
      </c>
      <c r="H931" s="20">
        <v>1</v>
      </c>
      <c r="I931" s="20">
        <v>1</v>
      </c>
      <c r="J931" s="20">
        <v>35</v>
      </c>
      <c r="K931" s="20">
        <v>35</v>
      </c>
      <c r="L931" s="114" t="s">
        <v>4</v>
      </c>
    </row>
    <row r="932" spans="1:12" outlineLevel="2" x14ac:dyDescent="0.25">
      <c r="A932" s="114">
        <v>25281</v>
      </c>
      <c r="B932" s="117" t="s">
        <v>390</v>
      </c>
      <c r="C932" s="114" t="s">
        <v>112</v>
      </c>
      <c r="D932" s="114" t="s">
        <v>240</v>
      </c>
      <c r="E932" s="114" t="s">
        <v>241</v>
      </c>
      <c r="F932" s="114">
        <v>2020</v>
      </c>
      <c r="G932" s="114" t="s">
        <v>225</v>
      </c>
      <c r="H932" s="20">
        <v>55</v>
      </c>
      <c r="I932" s="20">
        <v>53</v>
      </c>
      <c r="J932" s="20">
        <v>265</v>
      </c>
      <c r="K932" s="20">
        <v>5</v>
      </c>
      <c r="L932" s="114" t="s">
        <v>50</v>
      </c>
    </row>
    <row r="933" spans="1:12" outlineLevel="2" x14ac:dyDescent="0.25">
      <c r="A933" s="114">
        <v>25281</v>
      </c>
      <c r="B933" s="117" t="s">
        <v>390</v>
      </c>
      <c r="C933" s="114" t="s">
        <v>112</v>
      </c>
      <c r="D933" s="114" t="s">
        <v>230</v>
      </c>
      <c r="E933" s="114" t="s">
        <v>231</v>
      </c>
      <c r="F933" s="114">
        <v>2020</v>
      </c>
      <c r="G933" s="114" t="s">
        <v>225</v>
      </c>
      <c r="H933" s="20">
        <v>40</v>
      </c>
      <c r="I933" s="20">
        <v>35</v>
      </c>
      <c r="J933" s="20">
        <v>175</v>
      </c>
      <c r="K933" s="20">
        <v>5</v>
      </c>
      <c r="L933" s="114" t="s">
        <v>50</v>
      </c>
    </row>
    <row r="934" spans="1:12" outlineLevel="2" x14ac:dyDescent="0.25">
      <c r="A934" s="114">
        <v>25281</v>
      </c>
      <c r="B934" s="117" t="s">
        <v>390</v>
      </c>
      <c r="C934" s="114" t="s">
        <v>112</v>
      </c>
      <c r="D934" s="114" t="s">
        <v>232</v>
      </c>
      <c r="E934" s="114" t="s">
        <v>233</v>
      </c>
      <c r="F934" s="114">
        <v>2020</v>
      </c>
      <c r="G934" s="114" t="s">
        <v>225</v>
      </c>
      <c r="H934" s="20">
        <v>32</v>
      </c>
      <c r="I934" s="20">
        <v>29</v>
      </c>
      <c r="J934" s="20">
        <v>32</v>
      </c>
      <c r="K934" s="20">
        <v>1.1034482758620701</v>
      </c>
      <c r="L934" s="114" t="s">
        <v>50</v>
      </c>
    </row>
    <row r="935" spans="1:12" outlineLevel="2" x14ac:dyDescent="0.25">
      <c r="A935" s="114">
        <v>25281</v>
      </c>
      <c r="B935" s="117" t="s">
        <v>390</v>
      </c>
      <c r="C935" s="114" t="s">
        <v>112</v>
      </c>
      <c r="D935" s="114" t="s">
        <v>228</v>
      </c>
      <c r="E935" s="114" t="s">
        <v>229</v>
      </c>
      <c r="F935" s="114">
        <v>2020</v>
      </c>
      <c r="G935" s="114" t="s">
        <v>225</v>
      </c>
      <c r="H935" s="20">
        <v>10</v>
      </c>
      <c r="I935" s="20">
        <v>10</v>
      </c>
      <c r="J935" s="20">
        <v>60</v>
      </c>
      <c r="K935" s="20">
        <v>6</v>
      </c>
      <c r="L935" s="114" t="s">
        <v>50</v>
      </c>
    </row>
    <row r="936" spans="1:12" outlineLevel="2" x14ac:dyDescent="0.25">
      <c r="A936" s="114">
        <v>25281</v>
      </c>
      <c r="B936" s="117" t="s">
        <v>390</v>
      </c>
      <c r="C936" s="114" t="s">
        <v>112</v>
      </c>
      <c r="D936" s="114" t="s">
        <v>278</v>
      </c>
      <c r="E936" s="114" t="s">
        <v>279</v>
      </c>
      <c r="F936" s="114">
        <v>2020</v>
      </c>
      <c r="G936" s="114" t="s">
        <v>225</v>
      </c>
      <c r="H936" s="20">
        <v>0</v>
      </c>
      <c r="I936" s="20">
        <v>0</v>
      </c>
      <c r="J936" s="20">
        <v>0</v>
      </c>
      <c r="K936" s="20">
        <v>0</v>
      </c>
      <c r="L936" s="114" t="s">
        <v>50</v>
      </c>
    </row>
    <row r="937" spans="1:12" outlineLevel="2" x14ac:dyDescent="0.25">
      <c r="A937" s="114">
        <v>25281</v>
      </c>
      <c r="B937" s="117" t="s">
        <v>390</v>
      </c>
      <c r="C937" s="114" t="s">
        <v>112</v>
      </c>
      <c r="D937" s="114" t="s">
        <v>57</v>
      </c>
      <c r="E937" s="114" t="s">
        <v>333</v>
      </c>
      <c r="F937" s="114">
        <v>2020</v>
      </c>
      <c r="G937" s="114" t="s">
        <v>3</v>
      </c>
      <c r="H937" s="20">
        <v>350</v>
      </c>
      <c r="I937" s="20">
        <v>350</v>
      </c>
      <c r="J937" s="20">
        <v>1050</v>
      </c>
      <c r="K937" s="20">
        <v>3</v>
      </c>
      <c r="L937" s="114" t="s">
        <v>356</v>
      </c>
    </row>
    <row r="938" spans="1:12" outlineLevel="2" x14ac:dyDescent="0.25">
      <c r="A938" s="114">
        <v>25281</v>
      </c>
      <c r="B938" s="117" t="s">
        <v>390</v>
      </c>
      <c r="C938" s="114" t="s">
        <v>112</v>
      </c>
      <c r="D938" s="114" t="s">
        <v>46</v>
      </c>
      <c r="E938" s="114" t="s">
        <v>47</v>
      </c>
      <c r="F938" s="114">
        <v>2020</v>
      </c>
      <c r="G938" s="114" t="s">
        <v>3</v>
      </c>
      <c r="H938" s="20">
        <v>100</v>
      </c>
      <c r="I938" s="20">
        <v>100</v>
      </c>
      <c r="J938" s="20">
        <v>700</v>
      </c>
      <c r="K938" s="20">
        <v>7</v>
      </c>
      <c r="L938" s="114" t="s">
        <v>356</v>
      </c>
    </row>
    <row r="939" spans="1:12" outlineLevel="2" x14ac:dyDescent="0.25">
      <c r="A939" s="114">
        <v>25281</v>
      </c>
      <c r="B939" s="117" t="s">
        <v>390</v>
      </c>
      <c r="C939" s="114" t="s">
        <v>112</v>
      </c>
      <c r="D939" s="114" t="s">
        <v>57</v>
      </c>
      <c r="E939" s="114" t="s">
        <v>333</v>
      </c>
      <c r="F939" s="114">
        <v>2020</v>
      </c>
      <c r="G939" s="114" t="s">
        <v>11</v>
      </c>
      <c r="H939" s="20">
        <v>0</v>
      </c>
      <c r="I939" s="20">
        <v>0</v>
      </c>
      <c r="J939" s="20">
        <v>0</v>
      </c>
      <c r="K939" s="20">
        <v>0</v>
      </c>
      <c r="L939" s="114" t="s">
        <v>356</v>
      </c>
    </row>
    <row r="940" spans="1:12" outlineLevel="2" x14ac:dyDescent="0.25">
      <c r="A940" s="114">
        <v>25281</v>
      </c>
      <c r="B940" s="117" t="s">
        <v>390</v>
      </c>
      <c r="C940" s="114" t="s">
        <v>112</v>
      </c>
      <c r="D940" s="114" t="s">
        <v>46</v>
      </c>
      <c r="E940" s="114" t="s">
        <v>47</v>
      </c>
      <c r="F940" s="114">
        <v>2020</v>
      </c>
      <c r="G940" s="114" t="s">
        <v>11</v>
      </c>
      <c r="H940" s="20">
        <v>0</v>
      </c>
      <c r="I940" s="20">
        <v>0</v>
      </c>
      <c r="J940" s="20">
        <v>0</v>
      </c>
      <c r="K940" s="20">
        <v>0</v>
      </c>
      <c r="L940" s="114" t="s">
        <v>356</v>
      </c>
    </row>
    <row r="941" spans="1:12" outlineLevel="1" x14ac:dyDescent="0.25">
      <c r="A941" s="124"/>
      <c r="B941" s="125"/>
      <c r="C941" s="126" t="s">
        <v>614</v>
      </c>
      <c r="D941" s="124"/>
      <c r="E941" s="124"/>
      <c r="F941" s="124"/>
      <c r="G941" s="124"/>
      <c r="H941" s="127">
        <f>SUBTOTAL(9,H920:H940)</f>
        <v>3054</v>
      </c>
      <c r="I941" s="127">
        <f>SUBTOTAL(9,I920:I940)</f>
        <v>3044</v>
      </c>
      <c r="J941" s="127">
        <f>SUBTOTAL(9,J920:J940)</f>
        <v>35481.559440559446</v>
      </c>
      <c r="K941" s="127"/>
      <c r="L941" s="124">
        <f>SUBTOTAL(9,L920:L940)</f>
        <v>0</v>
      </c>
    </row>
    <row r="942" spans="1:12" outlineLevel="2" x14ac:dyDescent="0.25">
      <c r="A942" s="112">
        <v>25335</v>
      </c>
      <c r="B942" s="116" t="s">
        <v>390</v>
      </c>
      <c r="C942" s="112" t="s">
        <v>163</v>
      </c>
      <c r="D942" s="112" t="s">
        <v>7</v>
      </c>
      <c r="E942" s="112" t="s">
        <v>8</v>
      </c>
      <c r="F942" s="112">
        <v>2020</v>
      </c>
      <c r="G942" s="112" t="s">
        <v>3</v>
      </c>
      <c r="H942" s="118">
        <v>600</v>
      </c>
      <c r="I942" s="118">
        <v>600</v>
      </c>
      <c r="J942" s="118">
        <v>1200</v>
      </c>
      <c r="K942" s="118">
        <v>2</v>
      </c>
      <c r="L942" s="112" t="s">
        <v>4</v>
      </c>
    </row>
    <row r="943" spans="1:12" outlineLevel="2" x14ac:dyDescent="0.25">
      <c r="A943" s="114">
        <v>25335</v>
      </c>
      <c r="B943" s="117" t="s">
        <v>390</v>
      </c>
      <c r="C943" s="114" t="s">
        <v>163</v>
      </c>
      <c r="D943" s="114" t="s">
        <v>9</v>
      </c>
      <c r="E943" s="114" t="s">
        <v>10</v>
      </c>
      <c r="F943" s="114">
        <v>2020</v>
      </c>
      <c r="G943" s="114" t="s">
        <v>11</v>
      </c>
      <c r="H943" s="20">
        <v>12</v>
      </c>
      <c r="I943" s="20">
        <v>12</v>
      </c>
      <c r="J943" s="20">
        <v>72</v>
      </c>
      <c r="K943" s="20">
        <v>6</v>
      </c>
      <c r="L943" s="114" t="s">
        <v>4</v>
      </c>
    </row>
    <row r="944" spans="1:12" outlineLevel="2" x14ac:dyDescent="0.25">
      <c r="A944" s="114">
        <v>25335</v>
      </c>
      <c r="B944" s="117" t="s">
        <v>390</v>
      </c>
      <c r="C944" s="114" t="s">
        <v>163</v>
      </c>
      <c r="D944" s="114" t="s">
        <v>9</v>
      </c>
      <c r="E944" s="114" t="s">
        <v>10</v>
      </c>
      <c r="F944" s="114">
        <v>2020</v>
      </c>
      <c r="G944" s="114" t="s">
        <v>3</v>
      </c>
      <c r="H944" s="20">
        <v>10</v>
      </c>
      <c r="I944" s="20">
        <v>10</v>
      </c>
      <c r="J944" s="20">
        <v>60</v>
      </c>
      <c r="K944" s="20">
        <v>6</v>
      </c>
      <c r="L944" s="114" t="s">
        <v>4</v>
      </c>
    </row>
    <row r="945" spans="1:12" outlineLevel="2" x14ac:dyDescent="0.25">
      <c r="A945" s="114">
        <v>25335</v>
      </c>
      <c r="B945" s="117" t="s">
        <v>390</v>
      </c>
      <c r="C945" s="114" t="s">
        <v>163</v>
      </c>
      <c r="D945" s="114" t="s">
        <v>60</v>
      </c>
      <c r="E945" s="114" t="s">
        <v>61</v>
      </c>
      <c r="F945" s="114">
        <v>2020</v>
      </c>
      <c r="G945" s="114" t="s">
        <v>11</v>
      </c>
      <c r="H945" s="20">
        <v>10</v>
      </c>
      <c r="I945" s="20">
        <v>10</v>
      </c>
      <c r="J945" s="20">
        <v>200</v>
      </c>
      <c r="K945" s="20">
        <v>20</v>
      </c>
      <c r="L945" s="114" t="s">
        <v>4</v>
      </c>
    </row>
    <row r="946" spans="1:12" outlineLevel="2" x14ac:dyDescent="0.25">
      <c r="A946" s="114">
        <v>25335</v>
      </c>
      <c r="B946" s="117" t="s">
        <v>390</v>
      </c>
      <c r="C946" s="114" t="s">
        <v>163</v>
      </c>
      <c r="D946" s="114" t="s">
        <v>60</v>
      </c>
      <c r="E946" s="114" t="s">
        <v>61</v>
      </c>
      <c r="F946" s="114">
        <v>2020</v>
      </c>
      <c r="G946" s="114" t="s">
        <v>3</v>
      </c>
      <c r="H946" s="20">
        <v>6</v>
      </c>
      <c r="I946" s="20">
        <v>6</v>
      </c>
      <c r="J946" s="20">
        <v>120</v>
      </c>
      <c r="K946" s="20">
        <v>20</v>
      </c>
      <c r="L946" s="114" t="s">
        <v>4</v>
      </c>
    </row>
    <row r="947" spans="1:12" outlineLevel="2" x14ac:dyDescent="0.25">
      <c r="A947" s="114">
        <v>25335</v>
      </c>
      <c r="B947" s="117" t="s">
        <v>390</v>
      </c>
      <c r="C947" s="114" t="s">
        <v>163</v>
      </c>
      <c r="D947" s="114" t="s">
        <v>7</v>
      </c>
      <c r="E947" s="114" t="s">
        <v>8</v>
      </c>
      <c r="F947" s="114">
        <v>2020</v>
      </c>
      <c r="G947" s="114" t="s">
        <v>11</v>
      </c>
      <c r="H947" s="20">
        <v>0</v>
      </c>
      <c r="I947" s="20">
        <v>0</v>
      </c>
      <c r="J947" s="20">
        <v>0</v>
      </c>
      <c r="K947" s="20">
        <v>0</v>
      </c>
      <c r="L947" s="114" t="s">
        <v>4</v>
      </c>
    </row>
    <row r="948" spans="1:12" outlineLevel="2" x14ac:dyDescent="0.25">
      <c r="A948" s="114">
        <v>25335</v>
      </c>
      <c r="B948" s="117" t="s">
        <v>390</v>
      </c>
      <c r="C948" s="114" t="s">
        <v>163</v>
      </c>
      <c r="D948" s="114" t="s">
        <v>232</v>
      </c>
      <c r="E948" s="114" t="s">
        <v>233</v>
      </c>
      <c r="F948" s="114">
        <v>2020</v>
      </c>
      <c r="G948" s="114" t="s">
        <v>225</v>
      </c>
      <c r="H948" s="20">
        <v>260</v>
      </c>
      <c r="I948" s="20">
        <v>216</v>
      </c>
      <c r="J948" s="20">
        <v>259</v>
      </c>
      <c r="K948" s="20">
        <v>1.19907407407407</v>
      </c>
      <c r="L948" s="114" t="s">
        <v>50</v>
      </c>
    </row>
    <row r="949" spans="1:12" outlineLevel="2" x14ac:dyDescent="0.25">
      <c r="A949" s="114">
        <v>25335</v>
      </c>
      <c r="B949" s="117" t="s">
        <v>390</v>
      </c>
      <c r="C949" s="114" t="s">
        <v>163</v>
      </c>
      <c r="D949" s="114" t="s">
        <v>240</v>
      </c>
      <c r="E949" s="114" t="s">
        <v>241</v>
      </c>
      <c r="F949" s="114">
        <v>2020</v>
      </c>
      <c r="G949" s="114" t="s">
        <v>225</v>
      </c>
      <c r="H949" s="20">
        <v>80</v>
      </c>
      <c r="I949" s="20">
        <v>78</v>
      </c>
      <c r="J949" s="20">
        <v>468</v>
      </c>
      <c r="K949" s="20">
        <v>6</v>
      </c>
      <c r="L949" s="114" t="s">
        <v>50</v>
      </c>
    </row>
    <row r="950" spans="1:12" outlineLevel="2" x14ac:dyDescent="0.25">
      <c r="A950" s="114">
        <v>25335</v>
      </c>
      <c r="B950" s="117" t="s">
        <v>390</v>
      </c>
      <c r="C950" s="114" t="s">
        <v>163</v>
      </c>
      <c r="D950" s="114" t="s">
        <v>57</v>
      </c>
      <c r="E950" s="114" t="s">
        <v>333</v>
      </c>
      <c r="F950" s="114">
        <v>2020</v>
      </c>
      <c r="G950" s="114" t="s">
        <v>3</v>
      </c>
      <c r="H950" s="20">
        <v>20</v>
      </c>
      <c r="I950" s="20">
        <v>20</v>
      </c>
      <c r="J950" s="20">
        <v>90</v>
      </c>
      <c r="K950" s="20">
        <v>4.5</v>
      </c>
      <c r="L950" s="114" t="s">
        <v>356</v>
      </c>
    </row>
    <row r="951" spans="1:12" outlineLevel="2" x14ac:dyDescent="0.25">
      <c r="A951" s="114">
        <v>25335</v>
      </c>
      <c r="B951" s="117" t="s">
        <v>390</v>
      </c>
      <c r="C951" s="114" t="s">
        <v>163</v>
      </c>
      <c r="D951" s="114" t="s">
        <v>57</v>
      </c>
      <c r="E951" s="114" t="s">
        <v>333</v>
      </c>
      <c r="F951" s="114">
        <v>2020</v>
      </c>
      <c r="G951" s="114" t="s">
        <v>11</v>
      </c>
      <c r="H951" s="20">
        <v>3</v>
      </c>
      <c r="I951" s="20">
        <v>3</v>
      </c>
      <c r="J951" s="20">
        <v>12</v>
      </c>
      <c r="K951" s="20">
        <v>4</v>
      </c>
      <c r="L951" s="114" t="s">
        <v>356</v>
      </c>
    </row>
    <row r="952" spans="1:12" outlineLevel="1" collapsed="1" x14ac:dyDescent="0.25">
      <c r="A952" s="124"/>
      <c r="B952" s="125"/>
      <c r="C952" s="126" t="s">
        <v>615</v>
      </c>
      <c r="D952" s="124"/>
      <c r="E952" s="124"/>
      <c r="F952" s="124"/>
      <c r="G952" s="124"/>
      <c r="H952" s="127">
        <f>SUBTOTAL(9,H942:H951)</f>
        <v>1001</v>
      </c>
      <c r="I952" s="127">
        <f>SUBTOTAL(9,I942:I951)</f>
        <v>955</v>
      </c>
      <c r="J952" s="127">
        <f>SUBTOTAL(9,J942:J951)</f>
        <v>2481</v>
      </c>
      <c r="K952" s="127"/>
      <c r="L952" s="124">
        <f>SUBTOTAL(9,L942:L951)</f>
        <v>0</v>
      </c>
    </row>
    <row r="953" spans="1:12" outlineLevel="2" x14ac:dyDescent="0.25">
      <c r="A953" s="112">
        <v>25339</v>
      </c>
      <c r="B953" s="116" t="s">
        <v>390</v>
      </c>
      <c r="C953" s="112" t="s">
        <v>200</v>
      </c>
      <c r="D953" s="112" t="s">
        <v>7</v>
      </c>
      <c r="E953" s="112" t="s">
        <v>8</v>
      </c>
      <c r="F953" s="112">
        <v>2020</v>
      </c>
      <c r="G953" s="112" t="s">
        <v>11</v>
      </c>
      <c r="H953" s="118">
        <v>3700</v>
      </c>
      <c r="I953" s="118">
        <v>2600</v>
      </c>
      <c r="J953" s="118">
        <v>5720.0000000000009</v>
      </c>
      <c r="K953" s="118">
        <v>2.2000000000000002</v>
      </c>
      <c r="L953" s="112" t="s">
        <v>4</v>
      </c>
    </row>
    <row r="954" spans="1:12" outlineLevel="2" x14ac:dyDescent="0.25">
      <c r="A954" s="114">
        <v>25339</v>
      </c>
      <c r="B954" s="117" t="s">
        <v>390</v>
      </c>
      <c r="C954" s="114" t="s">
        <v>200</v>
      </c>
      <c r="D954" s="114" t="s">
        <v>1</v>
      </c>
      <c r="E954" s="114" t="s">
        <v>2</v>
      </c>
      <c r="F954" s="114">
        <v>2020</v>
      </c>
      <c r="G954" s="114" t="s">
        <v>11</v>
      </c>
      <c r="H954" s="20">
        <v>2100</v>
      </c>
      <c r="I954" s="20">
        <v>2090</v>
      </c>
      <c r="J954" s="20">
        <v>4180</v>
      </c>
      <c r="K954" s="20">
        <v>2</v>
      </c>
      <c r="L954" s="114" t="s">
        <v>4</v>
      </c>
    </row>
    <row r="955" spans="1:12" outlineLevel="2" x14ac:dyDescent="0.25">
      <c r="A955" s="114">
        <v>25339</v>
      </c>
      <c r="B955" s="117" t="s">
        <v>390</v>
      </c>
      <c r="C955" s="114" t="s">
        <v>200</v>
      </c>
      <c r="D955" s="114" t="s">
        <v>19</v>
      </c>
      <c r="E955" s="114" t="s">
        <v>20</v>
      </c>
      <c r="F955" s="114">
        <v>2020</v>
      </c>
      <c r="G955" s="114" t="s">
        <v>11</v>
      </c>
      <c r="H955" s="20">
        <v>65</v>
      </c>
      <c r="I955" s="20">
        <v>60</v>
      </c>
      <c r="J955" s="20">
        <v>1320</v>
      </c>
      <c r="K955" s="20">
        <v>22</v>
      </c>
      <c r="L955" s="114" t="s">
        <v>4</v>
      </c>
    </row>
    <row r="956" spans="1:12" outlineLevel="2" x14ac:dyDescent="0.25">
      <c r="A956" s="114">
        <v>25339</v>
      </c>
      <c r="B956" s="117" t="s">
        <v>390</v>
      </c>
      <c r="C956" s="114" t="s">
        <v>200</v>
      </c>
      <c r="D956" s="114" t="s">
        <v>240</v>
      </c>
      <c r="E956" s="114" t="s">
        <v>241</v>
      </c>
      <c r="F956" s="114">
        <v>2020</v>
      </c>
      <c r="G956" s="114" t="s">
        <v>225</v>
      </c>
      <c r="H956" s="20">
        <v>101</v>
      </c>
      <c r="I956" s="20">
        <v>99</v>
      </c>
      <c r="J956" s="20">
        <v>495</v>
      </c>
      <c r="K956" s="20">
        <v>5</v>
      </c>
      <c r="L956" s="114" t="s">
        <v>50</v>
      </c>
    </row>
    <row r="957" spans="1:12" outlineLevel="2" x14ac:dyDescent="0.25">
      <c r="A957" s="114">
        <v>25339</v>
      </c>
      <c r="B957" s="117" t="s">
        <v>390</v>
      </c>
      <c r="C957" s="114" t="s">
        <v>200</v>
      </c>
      <c r="D957" s="114" t="s">
        <v>232</v>
      </c>
      <c r="E957" s="114" t="s">
        <v>233</v>
      </c>
      <c r="F957" s="114">
        <v>2020</v>
      </c>
      <c r="G957" s="114" t="s">
        <v>225</v>
      </c>
      <c r="H957" s="20">
        <v>37</v>
      </c>
      <c r="I957" s="20">
        <v>32</v>
      </c>
      <c r="J957" s="20">
        <v>37.44</v>
      </c>
      <c r="K957" s="20">
        <v>1.17</v>
      </c>
      <c r="L957" s="114" t="s">
        <v>50</v>
      </c>
    </row>
    <row r="958" spans="1:12" outlineLevel="2" x14ac:dyDescent="0.25">
      <c r="A958" s="114">
        <v>25339</v>
      </c>
      <c r="B958" s="117" t="s">
        <v>390</v>
      </c>
      <c r="C958" s="114" t="s">
        <v>200</v>
      </c>
      <c r="D958" s="114" t="s">
        <v>57</v>
      </c>
      <c r="E958" s="114" t="s">
        <v>58</v>
      </c>
      <c r="F958" s="114">
        <v>2020</v>
      </c>
      <c r="G958" s="114" t="s">
        <v>3</v>
      </c>
      <c r="H958" s="20">
        <v>80</v>
      </c>
      <c r="I958" s="20">
        <v>80</v>
      </c>
      <c r="J958" s="20">
        <v>320</v>
      </c>
      <c r="K958" s="20">
        <v>4</v>
      </c>
      <c r="L958" s="114" t="s">
        <v>356</v>
      </c>
    </row>
    <row r="959" spans="1:12" outlineLevel="2" x14ac:dyDescent="0.25">
      <c r="A959" s="114">
        <v>25339</v>
      </c>
      <c r="B959" s="117" t="s">
        <v>390</v>
      </c>
      <c r="C959" s="114" t="s">
        <v>200</v>
      </c>
      <c r="D959" s="114" t="s">
        <v>57</v>
      </c>
      <c r="E959" s="114" t="s">
        <v>58</v>
      </c>
      <c r="F959" s="114">
        <v>2020</v>
      </c>
      <c r="G959" s="114" t="s">
        <v>11</v>
      </c>
      <c r="H959" s="20">
        <v>30</v>
      </c>
      <c r="I959" s="20">
        <v>30</v>
      </c>
      <c r="J959" s="20">
        <v>120</v>
      </c>
      <c r="K959" s="20">
        <v>4</v>
      </c>
      <c r="L959" s="114" t="s">
        <v>356</v>
      </c>
    </row>
    <row r="960" spans="1:12" outlineLevel="1" collapsed="1" x14ac:dyDescent="0.25">
      <c r="A960" s="124"/>
      <c r="B960" s="125"/>
      <c r="C960" s="126" t="s">
        <v>616</v>
      </c>
      <c r="D960" s="124"/>
      <c r="E960" s="124"/>
      <c r="F960" s="124"/>
      <c r="G960" s="124"/>
      <c r="H960" s="127">
        <f>SUBTOTAL(9,H953:H959)</f>
        <v>6113</v>
      </c>
      <c r="I960" s="127">
        <f>SUBTOTAL(9,I953:I959)</f>
        <v>4991</v>
      </c>
      <c r="J960" s="127">
        <f>SUBTOTAL(9,J953:J959)</f>
        <v>12192.44</v>
      </c>
      <c r="K960" s="127"/>
      <c r="L960" s="124">
        <f>SUBTOTAL(9,L953:L959)</f>
        <v>0</v>
      </c>
    </row>
    <row r="961" spans="1:12" outlineLevel="2" x14ac:dyDescent="0.25">
      <c r="A961" s="112">
        <v>25594</v>
      </c>
      <c r="B961" s="116" t="s">
        <v>390</v>
      </c>
      <c r="C961" s="112" t="s">
        <v>157</v>
      </c>
      <c r="D961" s="112" t="s">
        <v>7</v>
      </c>
      <c r="E961" s="112" t="s">
        <v>8</v>
      </c>
      <c r="F961" s="112">
        <v>2020</v>
      </c>
      <c r="G961" s="112" t="s">
        <v>3</v>
      </c>
      <c r="H961" s="118">
        <v>120</v>
      </c>
      <c r="I961" s="118">
        <v>120</v>
      </c>
      <c r="J961" s="118">
        <v>587.41258741258753</v>
      </c>
      <c r="K961" s="118">
        <v>4.8951048951049003</v>
      </c>
      <c r="L961" s="112" t="s">
        <v>4</v>
      </c>
    </row>
    <row r="962" spans="1:12" outlineLevel="2" x14ac:dyDescent="0.25">
      <c r="A962" s="114">
        <v>25594</v>
      </c>
      <c r="B962" s="117" t="s">
        <v>390</v>
      </c>
      <c r="C962" s="114" t="s">
        <v>157</v>
      </c>
      <c r="D962" s="114" t="s">
        <v>7</v>
      </c>
      <c r="E962" s="114" t="s">
        <v>8</v>
      </c>
      <c r="F962" s="114">
        <v>2020</v>
      </c>
      <c r="G962" s="114" t="s">
        <v>11</v>
      </c>
      <c r="H962" s="20">
        <v>70</v>
      </c>
      <c r="I962" s="20">
        <v>70</v>
      </c>
      <c r="J962" s="20">
        <v>342.65734265734272</v>
      </c>
      <c r="K962" s="20">
        <v>4.8951048951049003</v>
      </c>
      <c r="L962" s="114" t="s">
        <v>4</v>
      </c>
    </row>
    <row r="963" spans="1:12" outlineLevel="2" x14ac:dyDescent="0.25">
      <c r="A963" s="114">
        <v>25594</v>
      </c>
      <c r="B963" s="117" t="s">
        <v>390</v>
      </c>
      <c r="C963" s="114" t="s">
        <v>157</v>
      </c>
      <c r="D963" s="114" t="s">
        <v>9</v>
      </c>
      <c r="E963" s="114" t="s">
        <v>10</v>
      </c>
      <c r="F963" s="114">
        <v>2020</v>
      </c>
      <c r="G963" s="114" t="s">
        <v>3</v>
      </c>
      <c r="H963" s="20">
        <v>66</v>
      </c>
      <c r="I963" s="20">
        <v>66</v>
      </c>
      <c r="J963" s="20">
        <v>660</v>
      </c>
      <c r="K963" s="20">
        <v>10</v>
      </c>
      <c r="L963" s="114" t="s">
        <v>4</v>
      </c>
    </row>
    <row r="964" spans="1:12" outlineLevel="2" x14ac:dyDescent="0.25">
      <c r="A964" s="114">
        <v>25594</v>
      </c>
      <c r="B964" s="117" t="s">
        <v>390</v>
      </c>
      <c r="C964" s="114" t="s">
        <v>157</v>
      </c>
      <c r="D964" s="114" t="s">
        <v>9</v>
      </c>
      <c r="E964" s="114" t="s">
        <v>10</v>
      </c>
      <c r="F964" s="114">
        <v>2020</v>
      </c>
      <c r="G964" s="114" t="s">
        <v>11</v>
      </c>
      <c r="H964" s="20">
        <v>45</v>
      </c>
      <c r="I964" s="20">
        <v>45</v>
      </c>
      <c r="J964" s="20">
        <v>450</v>
      </c>
      <c r="K964" s="20">
        <v>10</v>
      </c>
      <c r="L964" s="114" t="s">
        <v>4</v>
      </c>
    </row>
    <row r="965" spans="1:12" outlineLevel="2" x14ac:dyDescent="0.25">
      <c r="A965" s="114">
        <v>25594</v>
      </c>
      <c r="B965" s="117" t="s">
        <v>390</v>
      </c>
      <c r="C965" s="114" t="s">
        <v>157</v>
      </c>
      <c r="D965" s="114" t="s">
        <v>5</v>
      </c>
      <c r="E965" s="114" t="s">
        <v>6</v>
      </c>
      <c r="F965" s="114">
        <v>2020</v>
      </c>
      <c r="G965" s="114" t="s">
        <v>3</v>
      </c>
      <c r="H965" s="20">
        <v>40</v>
      </c>
      <c r="I965" s="20">
        <v>40</v>
      </c>
      <c r="J965" s="20">
        <v>74.766355140186917</v>
      </c>
      <c r="K965" s="20">
        <v>1.86915887850467</v>
      </c>
      <c r="L965" s="114" t="s">
        <v>4</v>
      </c>
    </row>
    <row r="966" spans="1:12" outlineLevel="2" x14ac:dyDescent="0.25">
      <c r="A966" s="114">
        <v>25594</v>
      </c>
      <c r="B966" s="117" t="s">
        <v>390</v>
      </c>
      <c r="C966" s="114" t="s">
        <v>157</v>
      </c>
      <c r="D966" s="114" t="s">
        <v>5</v>
      </c>
      <c r="E966" s="114" t="s">
        <v>6</v>
      </c>
      <c r="F966" s="114">
        <v>2020</v>
      </c>
      <c r="G966" s="114" t="s">
        <v>11</v>
      </c>
      <c r="H966" s="20">
        <v>40</v>
      </c>
      <c r="I966" s="20">
        <v>40</v>
      </c>
      <c r="J966" s="20">
        <v>74.766355140186917</v>
      </c>
      <c r="K966" s="20">
        <v>1.86915887850467</v>
      </c>
      <c r="L966" s="114" t="s">
        <v>4</v>
      </c>
    </row>
    <row r="967" spans="1:12" outlineLevel="2" x14ac:dyDescent="0.25">
      <c r="A967" s="114">
        <v>25594</v>
      </c>
      <c r="B967" s="117" t="s">
        <v>390</v>
      </c>
      <c r="C967" s="114" t="s">
        <v>157</v>
      </c>
      <c r="D967" s="114" t="s">
        <v>22</v>
      </c>
      <c r="E967" s="114" t="s">
        <v>32</v>
      </c>
      <c r="F967" s="114">
        <v>2020</v>
      </c>
      <c r="G967" s="114" t="s">
        <v>11</v>
      </c>
      <c r="H967" s="20">
        <v>40</v>
      </c>
      <c r="I967" s="20">
        <v>40</v>
      </c>
      <c r="J967" s="20">
        <v>680</v>
      </c>
      <c r="K967" s="20">
        <v>17</v>
      </c>
      <c r="L967" s="114" t="s">
        <v>4</v>
      </c>
    </row>
    <row r="968" spans="1:12" outlineLevel="2" x14ac:dyDescent="0.25">
      <c r="A968" s="114">
        <v>25594</v>
      </c>
      <c r="B968" s="117" t="s">
        <v>390</v>
      </c>
      <c r="C968" s="114" t="s">
        <v>157</v>
      </c>
      <c r="D968" s="114" t="s">
        <v>22</v>
      </c>
      <c r="E968" s="114" t="s">
        <v>32</v>
      </c>
      <c r="F968" s="114">
        <v>2020</v>
      </c>
      <c r="G968" s="114" t="s">
        <v>3</v>
      </c>
      <c r="H968" s="20">
        <v>35</v>
      </c>
      <c r="I968" s="20">
        <v>35</v>
      </c>
      <c r="J968" s="20">
        <v>630</v>
      </c>
      <c r="K968" s="20">
        <v>18</v>
      </c>
      <c r="L968" s="114" t="s">
        <v>4</v>
      </c>
    </row>
    <row r="969" spans="1:12" outlineLevel="2" x14ac:dyDescent="0.25">
      <c r="A969" s="114">
        <v>25594</v>
      </c>
      <c r="B969" s="117" t="s">
        <v>390</v>
      </c>
      <c r="C969" s="114" t="s">
        <v>157</v>
      </c>
      <c r="D969" s="114" t="s">
        <v>1</v>
      </c>
      <c r="E969" s="114" t="s">
        <v>2</v>
      </c>
      <c r="F969" s="114">
        <v>2020</v>
      </c>
      <c r="G969" s="114" t="s">
        <v>11</v>
      </c>
      <c r="H969" s="20">
        <v>20</v>
      </c>
      <c r="I969" s="20">
        <v>20</v>
      </c>
      <c r="J969" s="20">
        <v>22.372881355932208</v>
      </c>
      <c r="K969" s="20">
        <v>1.1186440677966101</v>
      </c>
      <c r="L969" s="114" t="s">
        <v>4</v>
      </c>
    </row>
    <row r="970" spans="1:12" outlineLevel="2" x14ac:dyDescent="0.25">
      <c r="A970" s="114">
        <v>25594</v>
      </c>
      <c r="B970" s="117" t="s">
        <v>390</v>
      </c>
      <c r="C970" s="114" t="s">
        <v>157</v>
      </c>
      <c r="D970" s="114" t="s">
        <v>1</v>
      </c>
      <c r="E970" s="114" t="s">
        <v>2</v>
      </c>
      <c r="F970" s="114">
        <v>2020</v>
      </c>
      <c r="G970" s="114" t="s">
        <v>3</v>
      </c>
      <c r="H970" s="20">
        <v>20</v>
      </c>
      <c r="I970" s="20">
        <v>20</v>
      </c>
      <c r="J970" s="20">
        <v>24</v>
      </c>
      <c r="K970" s="20">
        <v>1.2</v>
      </c>
      <c r="L970" s="114" t="s">
        <v>4</v>
      </c>
    </row>
    <row r="971" spans="1:12" outlineLevel="2" x14ac:dyDescent="0.25">
      <c r="A971" s="114">
        <v>25594</v>
      </c>
      <c r="B971" s="117" t="s">
        <v>390</v>
      </c>
      <c r="C971" s="114" t="s">
        <v>157</v>
      </c>
      <c r="D971" s="114" t="s">
        <v>19</v>
      </c>
      <c r="E971" s="114" t="s">
        <v>20</v>
      </c>
      <c r="F971" s="114">
        <v>2020</v>
      </c>
      <c r="G971" s="114" t="s">
        <v>11</v>
      </c>
      <c r="H971" s="20">
        <v>20</v>
      </c>
      <c r="I971" s="20">
        <v>20</v>
      </c>
      <c r="J971" s="20">
        <v>400</v>
      </c>
      <c r="K971" s="20">
        <v>20</v>
      </c>
      <c r="L971" s="114" t="s">
        <v>4</v>
      </c>
    </row>
    <row r="972" spans="1:12" outlineLevel="2" x14ac:dyDescent="0.25">
      <c r="A972" s="114">
        <v>25594</v>
      </c>
      <c r="B972" s="117" t="s">
        <v>390</v>
      </c>
      <c r="C972" s="114" t="s">
        <v>157</v>
      </c>
      <c r="D972" s="114" t="s">
        <v>19</v>
      </c>
      <c r="E972" s="114" t="s">
        <v>20</v>
      </c>
      <c r="F972" s="114">
        <v>2020</v>
      </c>
      <c r="G972" s="114" t="s">
        <v>3</v>
      </c>
      <c r="H972" s="20">
        <v>20</v>
      </c>
      <c r="I972" s="20">
        <v>20</v>
      </c>
      <c r="J972" s="20">
        <v>340</v>
      </c>
      <c r="K972" s="20">
        <v>17</v>
      </c>
      <c r="L972" s="114" t="s">
        <v>4</v>
      </c>
    </row>
    <row r="973" spans="1:12" outlineLevel="2" x14ac:dyDescent="0.25">
      <c r="A973" s="114">
        <v>25594</v>
      </c>
      <c r="B973" s="117" t="s">
        <v>390</v>
      </c>
      <c r="C973" s="114" t="s">
        <v>157</v>
      </c>
      <c r="D973" s="114" t="s">
        <v>19</v>
      </c>
      <c r="E973" s="114" t="s">
        <v>24</v>
      </c>
      <c r="F973" s="114">
        <v>2020</v>
      </c>
      <c r="G973" s="114" t="s">
        <v>11</v>
      </c>
      <c r="H973" s="20">
        <v>10</v>
      </c>
      <c r="I973" s="20">
        <v>10</v>
      </c>
      <c r="J973" s="20">
        <v>140</v>
      </c>
      <c r="K973" s="20">
        <v>14</v>
      </c>
      <c r="L973" s="114" t="s">
        <v>4</v>
      </c>
    </row>
    <row r="974" spans="1:12" outlineLevel="2" x14ac:dyDescent="0.25">
      <c r="A974" s="114">
        <v>25594</v>
      </c>
      <c r="B974" s="117" t="s">
        <v>390</v>
      </c>
      <c r="C974" s="114" t="s">
        <v>157</v>
      </c>
      <c r="D974" s="114" t="s">
        <v>22</v>
      </c>
      <c r="E974" s="114" t="s">
        <v>23</v>
      </c>
      <c r="F974" s="114">
        <v>2020</v>
      </c>
      <c r="G974" s="114" t="s">
        <v>11</v>
      </c>
      <c r="H974" s="20">
        <v>10</v>
      </c>
      <c r="I974" s="20">
        <v>10</v>
      </c>
      <c r="J974" s="20">
        <v>600</v>
      </c>
      <c r="K974" s="20">
        <v>60</v>
      </c>
      <c r="L974" s="114" t="s">
        <v>4</v>
      </c>
    </row>
    <row r="975" spans="1:12" outlineLevel="2" x14ac:dyDescent="0.25">
      <c r="A975" s="114">
        <v>25594</v>
      </c>
      <c r="B975" s="117" t="s">
        <v>390</v>
      </c>
      <c r="C975" s="114" t="s">
        <v>157</v>
      </c>
      <c r="D975" s="114" t="s">
        <v>64</v>
      </c>
      <c r="E975" s="114" t="s">
        <v>65</v>
      </c>
      <c r="F975" s="114">
        <v>2020</v>
      </c>
      <c r="G975" s="114" t="s">
        <v>11</v>
      </c>
      <c r="H975" s="20">
        <v>4</v>
      </c>
      <c r="I975" s="20">
        <v>4</v>
      </c>
      <c r="J975" s="20">
        <v>40</v>
      </c>
      <c r="K975" s="20">
        <v>10</v>
      </c>
      <c r="L975" s="114" t="s">
        <v>4</v>
      </c>
    </row>
    <row r="976" spans="1:12" outlineLevel="2" x14ac:dyDescent="0.25">
      <c r="A976" s="114">
        <v>25594</v>
      </c>
      <c r="B976" s="117" t="s">
        <v>390</v>
      </c>
      <c r="C976" s="114" t="s">
        <v>157</v>
      </c>
      <c r="D976" s="114" t="s">
        <v>55</v>
      </c>
      <c r="E976" s="114" t="s">
        <v>56</v>
      </c>
      <c r="F976" s="114">
        <v>2020</v>
      </c>
      <c r="G976" s="114" t="s">
        <v>11</v>
      </c>
      <c r="H976" s="20">
        <v>4</v>
      </c>
      <c r="I976" s="20">
        <v>4</v>
      </c>
      <c r="J976" s="20">
        <v>60</v>
      </c>
      <c r="K976" s="20">
        <v>15</v>
      </c>
      <c r="L976" s="114" t="s">
        <v>4</v>
      </c>
    </row>
    <row r="977" spans="1:12" outlineLevel="2" x14ac:dyDescent="0.25">
      <c r="A977" s="114">
        <v>25594</v>
      </c>
      <c r="B977" s="117" t="s">
        <v>390</v>
      </c>
      <c r="C977" s="114" t="s">
        <v>157</v>
      </c>
      <c r="D977" s="114" t="s">
        <v>232</v>
      </c>
      <c r="E977" s="114" t="s">
        <v>233</v>
      </c>
      <c r="F977" s="114">
        <v>2020</v>
      </c>
      <c r="G977" s="114" t="s">
        <v>225</v>
      </c>
      <c r="H977" s="20">
        <v>116</v>
      </c>
      <c r="I977" s="20">
        <v>101</v>
      </c>
      <c r="J977" s="20">
        <v>112</v>
      </c>
      <c r="K977" s="20">
        <v>1.1089108910891099</v>
      </c>
      <c r="L977" s="114" t="s">
        <v>50</v>
      </c>
    </row>
    <row r="978" spans="1:12" outlineLevel="2" x14ac:dyDescent="0.25">
      <c r="A978" s="114">
        <v>25594</v>
      </c>
      <c r="B978" s="117" t="s">
        <v>390</v>
      </c>
      <c r="C978" s="114" t="s">
        <v>157</v>
      </c>
      <c r="D978" s="114" t="s">
        <v>240</v>
      </c>
      <c r="E978" s="114" t="s">
        <v>241</v>
      </c>
      <c r="F978" s="114">
        <v>2020</v>
      </c>
      <c r="G978" s="114" t="s">
        <v>225</v>
      </c>
      <c r="H978" s="20">
        <v>90</v>
      </c>
      <c r="I978" s="20">
        <v>90</v>
      </c>
      <c r="J978" s="20">
        <v>450</v>
      </c>
      <c r="K978" s="20">
        <v>5</v>
      </c>
      <c r="L978" s="114" t="s">
        <v>50</v>
      </c>
    </row>
    <row r="979" spans="1:12" outlineLevel="2" x14ac:dyDescent="0.25">
      <c r="A979" s="114">
        <v>25594</v>
      </c>
      <c r="B979" s="117" t="s">
        <v>390</v>
      </c>
      <c r="C979" s="114" t="s">
        <v>157</v>
      </c>
      <c r="D979" s="114" t="s">
        <v>234</v>
      </c>
      <c r="E979" s="114" t="s">
        <v>235</v>
      </c>
      <c r="F979" s="114">
        <v>2020</v>
      </c>
      <c r="G979" s="114" t="s">
        <v>225</v>
      </c>
      <c r="H979" s="20">
        <v>66</v>
      </c>
      <c r="I979" s="20">
        <v>66</v>
      </c>
      <c r="J979" s="20">
        <v>660</v>
      </c>
      <c r="K979" s="20">
        <v>10</v>
      </c>
      <c r="L979" s="114" t="s">
        <v>50</v>
      </c>
    </row>
    <row r="980" spans="1:12" outlineLevel="2" x14ac:dyDescent="0.25">
      <c r="A980" s="114">
        <v>25594</v>
      </c>
      <c r="B980" s="117" t="s">
        <v>390</v>
      </c>
      <c r="C980" s="114" t="s">
        <v>157</v>
      </c>
      <c r="D980" s="114" t="s">
        <v>228</v>
      </c>
      <c r="E980" s="114" t="s">
        <v>229</v>
      </c>
      <c r="F980" s="114">
        <v>2020</v>
      </c>
      <c r="G980" s="114" t="s">
        <v>225</v>
      </c>
      <c r="H980" s="20">
        <v>40</v>
      </c>
      <c r="I980" s="20">
        <v>40</v>
      </c>
      <c r="J980" s="20">
        <v>320</v>
      </c>
      <c r="K980" s="20">
        <v>8</v>
      </c>
      <c r="L980" s="114" t="s">
        <v>50</v>
      </c>
    </row>
    <row r="981" spans="1:12" outlineLevel="2" x14ac:dyDescent="0.25">
      <c r="A981" s="114">
        <v>25594</v>
      </c>
      <c r="B981" s="117" t="s">
        <v>390</v>
      </c>
      <c r="C981" s="114" t="s">
        <v>157</v>
      </c>
      <c r="D981" s="114" t="s">
        <v>57</v>
      </c>
      <c r="E981" s="114" t="s">
        <v>58</v>
      </c>
      <c r="F981" s="114">
        <v>2020</v>
      </c>
      <c r="G981" s="114" t="s">
        <v>11</v>
      </c>
      <c r="H981" s="20">
        <v>90</v>
      </c>
      <c r="I981" s="20">
        <v>90</v>
      </c>
      <c r="J981" s="20">
        <v>810</v>
      </c>
      <c r="K981" s="20">
        <v>9</v>
      </c>
      <c r="L981" s="114" t="s">
        <v>356</v>
      </c>
    </row>
    <row r="982" spans="1:12" outlineLevel="2" x14ac:dyDescent="0.25">
      <c r="A982" s="114">
        <v>25594</v>
      </c>
      <c r="B982" s="117" t="s">
        <v>390</v>
      </c>
      <c r="C982" s="114" t="s">
        <v>157</v>
      </c>
      <c r="D982" s="114" t="s">
        <v>57</v>
      </c>
      <c r="E982" s="114" t="s">
        <v>333</v>
      </c>
      <c r="F982" s="114">
        <v>2020</v>
      </c>
      <c r="G982" s="114" t="s">
        <v>3</v>
      </c>
      <c r="H982" s="20">
        <v>70</v>
      </c>
      <c r="I982" s="20">
        <v>70</v>
      </c>
      <c r="J982" s="20">
        <v>630</v>
      </c>
      <c r="K982" s="20">
        <v>9</v>
      </c>
      <c r="L982" s="114" t="s">
        <v>356</v>
      </c>
    </row>
    <row r="983" spans="1:12" outlineLevel="2" x14ac:dyDescent="0.25">
      <c r="A983" s="114">
        <v>25594</v>
      </c>
      <c r="B983" s="117" t="s">
        <v>390</v>
      </c>
      <c r="C983" s="114" t="s">
        <v>157</v>
      </c>
      <c r="D983" s="114" t="s">
        <v>46</v>
      </c>
      <c r="E983" s="114" t="s">
        <v>47</v>
      </c>
      <c r="F983" s="114">
        <v>2020</v>
      </c>
      <c r="G983" s="114" t="s">
        <v>3</v>
      </c>
      <c r="H983" s="20">
        <v>40</v>
      </c>
      <c r="I983" s="20">
        <v>40</v>
      </c>
      <c r="J983" s="20">
        <v>400</v>
      </c>
      <c r="K983" s="20">
        <v>10</v>
      </c>
      <c r="L983" s="114" t="s">
        <v>356</v>
      </c>
    </row>
    <row r="984" spans="1:12" outlineLevel="2" x14ac:dyDescent="0.25">
      <c r="A984" s="114">
        <v>25594</v>
      </c>
      <c r="B984" s="117" t="s">
        <v>390</v>
      </c>
      <c r="C984" s="114" t="s">
        <v>157</v>
      </c>
      <c r="D984" s="114" t="s">
        <v>46</v>
      </c>
      <c r="E984" s="114" t="s">
        <v>47</v>
      </c>
      <c r="F984" s="114">
        <v>2020</v>
      </c>
      <c r="G984" s="114" t="s">
        <v>11</v>
      </c>
      <c r="H984" s="20">
        <v>20</v>
      </c>
      <c r="I984" s="20">
        <v>20</v>
      </c>
      <c r="J984" s="20">
        <v>200</v>
      </c>
      <c r="K984" s="20">
        <v>10</v>
      </c>
      <c r="L984" s="114" t="s">
        <v>356</v>
      </c>
    </row>
    <row r="985" spans="1:12" outlineLevel="2" x14ac:dyDescent="0.25">
      <c r="A985" s="114">
        <v>25594</v>
      </c>
      <c r="B985" s="117" t="s">
        <v>390</v>
      </c>
      <c r="C985" s="114" t="s">
        <v>157</v>
      </c>
      <c r="D985" s="114" t="s">
        <v>26</v>
      </c>
      <c r="E985" s="114" t="s">
        <v>27</v>
      </c>
      <c r="F985" s="114">
        <v>2020</v>
      </c>
      <c r="G985" s="114" t="s">
        <v>3</v>
      </c>
      <c r="H985" s="20">
        <v>20</v>
      </c>
      <c r="I985" s="20">
        <v>10</v>
      </c>
      <c r="J985" s="20">
        <v>100</v>
      </c>
      <c r="K985" s="20">
        <v>10</v>
      </c>
      <c r="L985" s="114" t="s">
        <v>356</v>
      </c>
    </row>
    <row r="986" spans="1:12" outlineLevel="1" collapsed="1" x14ac:dyDescent="0.25">
      <c r="A986" s="124"/>
      <c r="B986" s="125"/>
      <c r="C986" s="126" t="s">
        <v>617</v>
      </c>
      <c r="D986" s="124"/>
      <c r="E986" s="124"/>
      <c r="F986" s="124"/>
      <c r="G986" s="124"/>
      <c r="H986" s="127">
        <f>SUBTOTAL(9,H961:H985)</f>
        <v>1116</v>
      </c>
      <c r="I986" s="127">
        <f>SUBTOTAL(9,I961:I985)</f>
        <v>1091</v>
      </c>
      <c r="J986" s="127">
        <f>SUBTOTAL(9,J961:J985)</f>
        <v>8807.9755217062375</v>
      </c>
      <c r="K986" s="127"/>
      <c r="L986" s="124">
        <f>SUBTOTAL(9,L961:L985)</f>
        <v>0</v>
      </c>
    </row>
    <row r="987" spans="1:12" outlineLevel="2" x14ac:dyDescent="0.25">
      <c r="A987" s="112">
        <v>25841</v>
      </c>
      <c r="B987" s="116" t="s">
        <v>390</v>
      </c>
      <c r="C987" s="112" t="s">
        <v>125</v>
      </c>
      <c r="D987" s="112" t="s">
        <v>9</v>
      </c>
      <c r="E987" s="112" t="s">
        <v>10</v>
      </c>
      <c r="F987" s="112">
        <v>2020</v>
      </c>
      <c r="G987" s="112" t="s">
        <v>3</v>
      </c>
      <c r="H987" s="118">
        <v>400</v>
      </c>
      <c r="I987" s="118">
        <v>400</v>
      </c>
      <c r="J987" s="118">
        <v>2000</v>
      </c>
      <c r="K987" s="118">
        <v>5</v>
      </c>
      <c r="L987" s="112" t="s">
        <v>4</v>
      </c>
    </row>
    <row r="988" spans="1:12" outlineLevel="2" x14ac:dyDescent="0.25">
      <c r="A988" s="114">
        <v>25841</v>
      </c>
      <c r="B988" s="117" t="s">
        <v>390</v>
      </c>
      <c r="C988" s="114" t="s">
        <v>125</v>
      </c>
      <c r="D988" s="114" t="s">
        <v>19</v>
      </c>
      <c r="E988" s="114" t="s">
        <v>20</v>
      </c>
      <c r="F988" s="114">
        <v>2020</v>
      </c>
      <c r="G988" s="114" t="s">
        <v>3</v>
      </c>
      <c r="H988" s="20">
        <v>400</v>
      </c>
      <c r="I988" s="20">
        <v>400</v>
      </c>
      <c r="J988" s="20">
        <v>8000</v>
      </c>
      <c r="K988" s="20">
        <v>20</v>
      </c>
      <c r="L988" s="114" t="s">
        <v>4</v>
      </c>
    </row>
    <row r="989" spans="1:12" outlineLevel="2" x14ac:dyDescent="0.25">
      <c r="A989" s="114">
        <v>25841</v>
      </c>
      <c r="B989" s="117" t="s">
        <v>390</v>
      </c>
      <c r="C989" s="114" t="s">
        <v>125</v>
      </c>
      <c r="D989" s="114" t="s">
        <v>29</v>
      </c>
      <c r="E989" s="114" t="s">
        <v>30</v>
      </c>
      <c r="F989" s="114">
        <v>2020</v>
      </c>
      <c r="G989" s="114" t="s">
        <v>3</v>
      </c>
      <c r="H989" s="20">
        <v>200</v>
      </c>
      <c r="I989" s="20">
        <v>200</v>
      </c>
      <c r="J989" s="20">
        <v>1000</v>
      </c>
      <c r="K989" s="20">
        <v>5</v>
      </c>
      <c r="L989" s="114" t="s">
        <v>4</v>
      </c>
    </row>
    <row r="990" spans="1:12" outlineLevel="2" x14ac:dyDescent="0.25">
      <c r="A990" s="114">
        <v>25841</v>
      </c>
      <c r="B990" s="117" t="s">
        <v>390</v>
      </c>
      <c r="C990" s="114" t="s">
        <v>125</v>
      </c>
      <c r="D990" s="114" t="s">
        <v>19</v>
      </c>
      <c r="E990" s="114" t="s">
        <v>24</v>
      </c>
      <c r="F990" s="114">
        <v>2020</v>
      </c>
      <c r="G990" s="114" t="s">
        <v>3</v>
      </c>
      <c r="H990" s="20">
        <v>150</v>
      </c>
      <c r="I990" s="20">
        <v>150</v>
      </c>
      <c r="J990" s="20">
        <v>1800</v>
      </c>
      <c r="K990" s="20">
        <v>12</v>
      </c>
      <c r="L990" s="114" t="s">
        <v>4</v>
      </c>
    </row>
    <row r="991" spans="1:12" outlineLevel="2" x14ac:dyDescent="0.25">
      <c r="A991" s="114">
        <v>25841</v>
      </c>
      <c r="B991" s="117" t="s">
        <v>390</v>
      </c>
      <c r="C991" s="114" t="s">
        <v>125</v>
      </c>
      <c r="D991" s="114" t="s">
        <v>1</v>
      </c>
      <c r="E991" s="114" t="s">
        <v>2</v>
      </c>
      <c r="F991" s="114">
        <v>2020</v>
      </c>
      <c r="G991" s="114" t="s">
        <v>3</v>
      </c>
      <c r="H991" s="20">
        <v>95</v>
      </c>
      <c r="I991" s="20">
        <v>90</v>
      </c>
      <c r="J991" s="20">
        <v>125.84745762711866</v>
      </c>
      <c r="K991" s="20">
        <v>1.3983050847457601</v>
      </c>
      <c r="L991" s="114" t="s">
        <v>4</v>
      </c>
    </row>
    <row r="992" spans="1:12" outlineLevel="2" x14ac:dyDescent="0.25">
      <c r="A992" s="114">
        <v>25841</v>
      </c>
      <c r="B992" s="117" t="s">
        <v>390</v>
      </c>
      <c r="C992" s="114" t="s">
        <v>125</v>
      </c>
      <c r="D992" s="114" t="s">
        <v>22</v>
      </c>
      <c r="E992" s="114" t="s">
        <v>32</v>
      </c>
      <c r="F992" s="114">
        <v>2020</v>
      </c>
      <c r="G992" s="114" t="s">
        <v>3</v>
      </c>
      <c r="H992" s="20">
        <v>90</v>
      </c>
      <c r="I992" s="20">
        <v>90</v>
      </c>
      <c r="J992" s="20">
        <v>4500</v>
      </c>
      <c r="K992" s="20">
        <v>50</v>
      </c>
      <c r="L992" s="114" t="s">
        <v>4</v>
      </c>
    </row>
    <row r="993" spans="1:12" outlineLevel="2" x14ac:dyDescent="0.25">
      <c r="A993" s="114">
        <v>25841</v>
      </c>
      <c r="B993" s="117" t="s">
        <v>390</v>
      </c>
      <c r="C993" s="114" t="s">
        <v>125</v>
      </c>
      <c r="D993" s="114" t="s">
        <v>17</v>
      </c>
      <c r="E993" s="114" t="s">
        <v>18</v>
      </c>
      <c r="F993" s="114">
        <v>2020</v>
      </c>
      <c r="G993" s="114" t="s">
        <v>3</v>
      </c>
      <c r="H993" s="20">
        <v>80</v>
      </c>
      <c r="I993" s="20">
        <v>80</v>
      </c>
      <c r="J993" s="20">
        <v>600</v>
      </c>
      <c r="K993" s="20">
        <v>7.5</v>
      </c>
      <c r="L993" s="114" t="s">
        <v>4</v>
      </c>
    </row>
    <row r="994" spans="1:12" outlineLevel="2" x14ac:dyDescent="0.25">
      <c r="A994" s="114">
        <v>25841</v>
      </c>
      <c r="B994" s="117" t="s">
        <v>390</v>
      </c>
      <c r="C994" s="114" t="s">
        <v>125</v>
      </c>
      <c r="D994" s="114" t="s">
        <v>7</v>
      </c>
      <c r="E994" s="114" t="s">
        <v>8</v>
      </c>
      <c r="F994" s="114">
        <v>2020</v>
      </c>
      <c r="G994" s="114" t="s">
        <v>3</v>
      </c>
      <c r="H994" s="20">
        <v>40</v>
      </c>
      <c r="I994" s="20">
        <v>40</v>
      </c>
      <c r="J994" s="20">
        <v>83.91608391608392</v>
      </c>
      <c r="K994" s="20">
        <v>2.0979020979021001</v>
      </c>
      <c r="L994" s="114" t="s">
        <v>4</v>
      </c>
    </row>
    <row r="995" spans="1:12" outlineLevel="2" x14ac:dyDescent="0.25">
      <c r="A995" s="114">
        <v>25841</v>
      </c>
      <c r="B995" s="117" t="s">
        <v>390</v>
      </c>
      <c r="C995" s="114" t="s">
        <v>125</v>
      </c>
      <c r="D995" s="114" t="s">
        <v>55</v>
      </c>
      <c r="E995" s="114" t="s">
        <v>56</v>
      </c>
      <c r="F995" s="114">
        <v>2020</v>
      </c>
      <c r="G995" s="114" t="s">
        <v>3</v>
      </c>
      <c r="H995" s="20">
        <v>30</v>
      </c>
      <c r="I995" s="20">
        <v>30</v>
      </c>
      <c r="J995" s="20">
        <v>450</v>
      </c>
      <c r="K995" s="20">
        <v>15</v>
      </c>
      <c r="L995" s="114" t="s">
        <v>4</v>
      </c>
    </row>
    <row r="996" spans="1:12" outlineLevel="2" x14ac:dyDescent="0.25">
      <c r="A996" s="114">
        <v>25841</v>
      </c>
      <c r="B996" s="117" t="s">
        <v>390</v>
      </c>
      <c r="C996" s="114" t="s">
        <v>125</v>
      </c>
      <c r="D996" s="114" t="s">
        <v>64</v>
      </c>
      <c r="E996" s="114" t="s">
        <v>65</v>
      </c>
      <c r="F996" s="114">
        <v>2020</v>
      </c>
      <c r="G996" s="114" t="s">
        <v>3</v>
      </c>
      <c r="H996" s="20">
        <v>25</v>
      </c>
      <c r="I996" s="20">
        <v>25</v>
      </c>
      <c r="J996" s="20">
        <v>125</v>
      </c>
      <c r="K996" s="20">
        <v>5</v>
      </c>
      <c r="L996" s="114" t="s">
        <v>4</v>
      </c>
    </row>
    <row r="997" spans="1:12" outlineLevel="2" x14ac:dyDescent="0.25">
      <c r="A997" s="114">
        <v>25841</v>
      </c>
      <c r="B997" s="117" t="s">
        <v>390</v>
      </c>
      <c r="C997" s="114" t="s">
        <v>125</v>
      </c>
      <c r="D997" s="114" t="s">
        <v>52</v>
      </c>
      <c r="E997" s="114" t="s">
        <v>53</v>
      </c>
      <c r="F997" s="114">
        <v>2020</v>
      </c>
      <c r="G997" s="114" t="s">
        <v>3</v>
      </c>
      <c r="H997" s="20">
        <v>18</v>
      </c>
      <c r="I997" s="20">
        <v>15</v>
      </c>
      <c r="J997" s="20">
        <v>150</v>
      </c>
      <c r="K997" s="20">
        <v>10</v>
      </c>
      <c r="L997" s="114" t="s">
        <v>4</v>
      </c>
    </row>
    <row r="998" spans="1:12" outlineLevel="2" x14ac:dyDescent="0.25">
      <c r="A998" s="114">
        <v>25841</v>
      </c>
      <c r="B998" s="117" t="s">
        <v>390</v>
      </c>
      <c r="C998" s="114" t="s">
        <v>125</v>
      </c>
      <c r="D998" s="114" t="s">
        <v>5</v>
      </c>
      <c r="E998" s="114" t="s">
        <v>6</v>
      </c>
      <c r="F998" s="114">
        <v>2020</v>
      </c>
      <c r="G998" s="114" t="s">
        <v>3</v>
      </c>
      <c r="H998" s="20">
        <v>15</v>
      </c>
      <c r="I998" s="20">
        <v>15</v>
      </c>
      <c r="J998" s="20">
        <v>28.037383177570092</v>
      </c>
      <c r="K998" s="20">
        <v>1.86915887850467</v>
      </c>
      <c r="L998" s="114" t="s">
        <v>4</v>
      </c>
    </row>
    <row r="999" spans="1:12" outlineLevel="2" x14ac:dyDescent="0.25">
      <c r="A999" s="114">
        <v>25841</v>
      </c>
      <c r="B999" s="117" t="s">
        <v>390</v>
      </c>
      <c r="C999" s="114" t="s">
        <v>125</v>
      </c>
      <c r="D999" s="114" t="s">
        <v>14</v>
      </c>
      <c r="E999" s="114" t="s">
        <v>15</v>
      </c>
      <c r="F999" s="114">
        <v>2020</v>
      </c>
      <c r="G999" s="114" t="s">
        <v>3</v>
      </c>
      <c r="H999" s="20">
        <v>6</v>
      </c>
      <c r="I999" s="20">
        <v>6</v>
      </c>
      <c r="J999" s="20">
        <v>24</v>
      </c>
      <c r="K999" s="20">
        <v>4</v>
      </c>
      <c r="L999" s="114" t="s">
        <v>4</v>
      </c>
    </row>
    <row r="1000" spans="1:12" outlineLevel="2" x14ac:dyDescent="0.25">
      <c r="A1000" s="114">
        <v>25841</v>
      </c>
      <c r="B1000" s="117" t="s">
        <v>390</v>
      </c>
      <c r="C1000" s="114" t="s">
        <v>125</v>
      </c>
      <c r="D1000" s="114" t="s">
        <v>232</v>
      </c>
      <c r="E1000" s="114" t="s">
        <v>233</v>
      </c>
      <c r="F1000" s="114">
        <v>2020</v>
      </c>
      <c r="G1000" s="114" t="s">
        <v>225</v>
      </c>
      <c r="H1000" s="20">
        <v>93</v>
      </c>
      <c r="I1000" s="20">
        <v>85</v>
      </c>
      <c r="J1000" s="20">
        <v>100</v>
      </c>
      <c r="K1000" s="20">
        <v>1.1764705882352899</v>
      </c>
      <c r="L1000" s="114" t="s">
        <v>50</v>
      </c>
    </row>
    <row r="1001" spans="1:12" outlineLevel="2" x14ac:dyDescent="0.25">
      <c r="A1001" s="114">
        <v>25841</v>
      </c>
      <c r="B1001" s="117" t="s">
        <v>390</v>
      </c>
      <c r="C1001" s="114" t="s">
        <v>125</v>
      </c>
      <c r="D1001" s="114" t="s">
        <v>126</v>
      </c>
      <c r="E1001" s="114" t="s">
        <v>127</v>
      </c>
      <c r="F1001" s="114">
        <v>2020</v>
      </c>
      <c r="G1001" s="114" t="s">
        <v>3</v>
      </c>
      <c r="H1001" s="20">
        <v>80</v>
      </c>
      <c r="I1001" s="20">
        <v>80</v>
      </c>
      <c r="J1001" s="20">
        <v>200</v>
      </c>
      <c r="K1001" s="20">
        <v>2.5</v>
      </c>
      <c r="L1001" s="114" t="s">
        <v>50</v>
      </c>
    </row>
    <row r="1002" spans="1:12" outlineLevel="2" x14ac:dyDescent="0.25">
      <c r="A1002" s="114">
        <v>25841</v>
      </c>
      <c r="B1002" s="117" t="s">
        <v>390</v>
      </c>
      <c r="C1002" s="114" t="s">
        <v>125</v>
      </c>
      <c r="D1002" s="114" t="s">
        <v>224</v>
      </c>
      <c r="E1002" s="114" t="s">
        <v>334</v>
      </c>
      <c r="F1002" s="114">
        <v>2020</v>
      </c>
      <c r="G1002" s="114" t="s">
        <v>225</v>
      </c>
      <c r="H1002" s="20">
        <v>32</v>
      </c>
      <c r="I1002" s="20">
        <v>12</v>
      </c>
      <c r="J1002" s="20">
        <v>170</v>
      </c>
      <c r="K1002" s="20">
        <v>10</v>
      </c>
      <c r="L1002" s="114" t="s">
        <v>50</v>
      </c>
    </row>
    <row r="1003" spans="1:12" outlineLevel="2" x14ac:dyDescent="0.25">
      <c r="A1003" s="114">
        <v>25841</v>
      </c>
      <c r="B1003" s="117" t="s">
        <v>390</v>
      </c>
      <c r="C1003" s="114" t="s">
        <v>125</v>
      </c>
      <c r="D1003" s="114" t="s">
        <v>230</v>
      </c>
      <c r="E1003" s="114" t="s">
        <v>231</v>
      </c>
      <c r="F1003" s="114">
        <v>2020</v>
      </c>
      <c r="G1003" s="114" t="s">
        <v>225</v>
      </c>
      <c r="H1003" s="20">
        <v>25</v>
      </c>
      <c r="I1003" s="20">
        <v>10</v>
      </c>
      <c r="J1003" s="20">
        <v>200</v>
      </c>
      <c r="K1003" s="20">
        <v>10</v>
      </c>
      <c r="L1003" s="114" t="s">
        <v>50</v>
      </c>
    </row>
    <row r="1004" spans="1:12" outlineLevel="2" x14ac:dyDescent="0.25">
      <c r="A1004" s="114">
        <v>25841</v>
      </c>
      <c r="B1004" s="117" t="s">
        <v>390</v>
      </c>
      <c r="C1004" s="114" t="s">
        <v>125</v>
      </c>
      <c r="D1004" s="114" t="s">
        <v>258</v>
      </c>
      <c r="E1004" s="114" t="s">
        <v>259</v>
      </c>
      <c r="F1004" s="114">
        <v>2020</v>
      </c>
      <c r="G1004" s="114" t="s">
        <v>225</v>
      </c>
      <c r="H1004" s="20">
        <v>18</v>
      </c>
      <c r="I1004" s="20">
        <v>9</v>
      </c>
      <c r="J1004" s="20">
        <v>85</v>
      </c>
      <c r="K1004" s="20">
        <v>5</v>
      </c>
      <c r="L1004" s="114" t="s">
        <v>50</v>
      </c>
    </row>
    <row r="1005" spans="1:12" outlineLevel="2" x14ac:dyDescent="0.25">
      <c r="A1005" s="114">
        <v>25841</v>
      </c>
      <c r="B1005" s="117" t="s">
        <v>390</v>
      </c>
      <c r="C1005" s="114" t="s">
        <v>125</v>
      </c>
      <c r="D1005" s="114" t="s">
        <v>274</v>
      </c>
      <c r="E1005" s="114" t="s">
        <v>275</v>
      </c>
      <c r="F1005" s="114">
        <v>2020</v>
      </c>
      <c r="G1005" s="114" t="s">
        <v>225</v>
      </c>
      <c r="H1005" s="20">
        <v>8</v>
      </c>
      <c r="I1005" s="20">
        <v>3</v>
      </c>
      <c r="J1005" s="20">
        <v>40</v>
      </c>
      <c r="K1005" s="20">
        <v>10</v>
      </c>
      <c r="L1005" s="114" t="s">
        <v>50</v>
      </c>
    </row>
    <row r="1006" spans="1:12" outlineLevel="2" x14ac:dyDescent="0.25">
      <c r="A1006" s="114">
        <v>25841</v>
      </c>
      <c r="B1006" s="117" t="s">
        <v>390</v>
      </c>
      <c r="C1006" s="114" t="s">
        <v>125</v>
      </c>
      <c r="D1006" s="114" t="s">
        <v>242</v>
      </c>
      <c r="E1006" s="114" t="s">
        <v>243</v>
      </c>
      <c r="F1006" s="114">
        <v>2020</v>
      </c>
      <c r="G1006" s="114" t="s">
        <v>225</v>
      </c>
      <c r="H1006" s="20">
        <v>8</v>
      </c>
      <c r="I1006" s="20">
        <v>4</v>
      </c>
      <c r="J1006" s="20">
        <v>70</v>
      </c>
      <c r="K1006" s="20">
        <v>10</v>
      </c>
      <c r="L1006" s="114" t="s">
        <v>50</v>
      </c>
    </row>
    <row r="1007" spans="1:12" outlineLevel="2" x14ac:dyDescent="0.25">
      <c r="A1007" s="114">
        <v>25841</v>
      </c>
      <c r="B1007" s="117" t="s">
        <v>390</v>
      </c>
      <c r="C1007" s="114" t="s">
        <v>125</v>
      </c>
      <c r="D1007" s="114" t="s">
        <v>46</v>
      </c>
      <c r="E1007" s="114" t="s">
        <v>47</v>
      </c>
      <c r="F1007" s="114">
        <v>2020</v>
      </c>
      <c r="G1007" s="114" t="s">
        <v>3</v>
      </c>
      <c r="H1007" s="20">
        <v>10</v>
      </c>
      <c r="I1007" s="20">
        <v>10</v>
      </c>
      <c r="J1007" s="20">
        <v>60</v>
      </c>
      <c r="K1007" s="20">
        <v>6</v>
      </c>
      <c r="L1007" s="114" t="s">
        <v>356</v>
      </c>
    </row>
    <row r="1008" spans="1:12" outlineLevel="1" x14ac:dyDescent="0.25">
      <c r="A1008" s="124"/>
      <c r="B1008" s="125"/>
      <c r="C1008" s="126" t="s">
        <v>618</v>
      </c>
      <c r="D1008" s="124"/>
      <c r="E1008" s="124"/>
      <c r="F1008" s="124"/>
      <c r="G1008" s="124"/>
      <c r="H1008" s="127">
        <f>SUBTOTAL(9,H987:H1007)</f>
        <v>1823</v>
      </c>
      <c r="I1008" s="127">
        <f>SUBTOTAL(9,I987:I1007)</f>
        <v>1754</v>
      </c>
      <c r="J1008" s="127">
        <f>SUBTOTAL(9,J987:J1007)</f>
        <v>19811.80092472077</v>
      </c>
      <c r="K1008" s="127"/>
      <c r="L1008" s="124">
        <f>SUBTOTAL(9,L987:L1007)</f>
        <v>0</v>
      </c>
    </row>
    <row r="1009" spans="1:12" outlineLevel="2" x14ac:dyDescent="0.25">
      <c r="A1009" s="112">
        <v>25845</v>
      </c>
      <c r="B1009" s="116" t="s">
        <v>390</v>
      </c>
      <c r="C1009" s="112" t="s">
        <v>63</v>
      </c>
      <c r="D1009" s="112" t="s">
        <v>19</v>
      </c>
      <c r="E1009" s="112" t="s">
        <v>20</v>
      </c>
      <c r="F1009" s="112">
        <v>2020</v>
      </c>
      <c r="G1009" s="112" t="s">
        <v>11</v>
      </c>
      <c r="H1009" s="118">
        <v>1350</v>
      </c>
      <c r="I1009" s="118">
        <v>1300</v>
      </c>
      <c r="J1009" s="118">
        <v>39000</v>
      </c>
      <c r="K1009" s="118">
        <v>30</v>
      </c>
      <c r="L1009" s="112" t="s">
        <v>4</v>
      </c>
    </row>
    <row r="1010" spans="1:12" outlineLevel="2" x14ac:dyDescent="0.25">
      <c r="A1010" s="114">
        <v>25845</v>
      </c>
      <c r="B1010" s="117" t="s">
        <v>390</v>
      </c>
      <c r="C1010" s="114" t="s">
        <v>63</v>
      </c>
      <c r="D1010" s="114" t="s">
        <v>19</v>
      </c>
      <c r="E1010" s="114" t="s">
        <v>20</v>
      </c>
      <c r="F1010" s="114">
        <v>2020</v>
      </c>
      <c r="G1010" s="114" t="s">
        <v>3</v>
      </c>
      <c r="H1010" s="20">
        <v>712</v>
      </c>
      <c r="I1010" s="20">
        <v>695</v>
      </c>
      <c r="J1010" s="20">
        <v>22240</v>
      </c>
      <c r="K1010" s="20">
        <v>32</v>
      </c>
      <c r="L1010" s="114" t="s">
        <v>4</v>
      </c>
    </row>
    <row r="1011" spans="1:12" outlineLevel="2" x14ac:dyDescent="0.25">
      <c r="A1011" s="114">
        <v>25845</v>
      </c>
      <c r="B1011" s="117" t="s">
        <v>390</v>
      </c>
      <c r="C1011" s="114" t="s">
        <v>63</v>
      </c>
      <c r="D1011" s="114" t="s">
        <v>1</v>
      </c>
      <c r="E1011" s="114" t="s">
        <v>35</v>
      </c>
      <c r="F1011" s="114">
        <v>2020</v>
      </c>
      <c r="G1011" s="114" t="s">
        <v>11</v>
      </c>
      <c r="H1011" s="20">
        <v>550</v>
      </c>
      <c r="I1011" s="20">
        <v>550</v>
      </c>
      <c r="J1011" s="20">
        <v>1845.762711864407</v>
      </c>
      <c r="K1011" s="20">
        <v>3.35593220338983</v>
      </c>
      <c r="L1011" s="114" t="s">
        <v>4</v>
      </c>
    </row>
    <row r="1012" spans="1:12" outlineLevel="2" x14ac:dyDescent="0.25">
      <c r="A1012" s="114">
        <v>25845</v>
      </c>
      <c r="B1012" s="117" t="s">
        <v>390</v>
      </c>
      <c r="C1012" s="114" t="s">
        <v>63</v>
      </c>
      <c r="D1012" s="114" t="s">
        <v>64</v>
      </c>
      <c r="E1012" s="114" t="s">
        <v>65</v>
      </c>
      <c r="F1012" s="114">
        <v>2020</v>
      </c>
      <c r="G1012" s="114" t="s">
        <v>3</v>
      </c>
      <c r="H1012" s="20">
        <v>250</v>
      </c>
      <c r="I1012" s="20">
        <v>235</v>
      </c>
      <c r="J1012" s="20">
        <v>3760</v>
      </c>
      <c r="K1012" s="20">
        <v>16</v>
      </c>
      <c r="L1012" s="114" t="s">
        <v>4</v>
      </c>
    </row>
    <row r="1013" spans="1:12" outlineLevel="2" x14ac:dyDescent="0.25">
      <c r="A1013" s="114">
        <v>25845</v>
      </c>
      <c r="B1013" s="117" t="s">
        <v>390</v>
      </c>
      <c r="C1013" s="114" t="s">
        <v>63</v>
      </c>
      <c r="D1013" s="114" t="s">
        <v>64</v>
      </c>
      <c r="E1013" s="114" t="s">
        <v>65</v>
      </c>
      <c r="F1013" s="114">
        <v>2020</v>
      </c>
      <c r="G1013" s="114" t="s">
        <v>11</v>
      </c>
      <c r="H1013" s="20">
        <v>220</v>
      </c>
      <c r="I1013" s="20">
        <v>220</v>
      </c>
      <c r="J1013" s="20">
        <v>2640</v>
      </c>
      <c r="K1013" s="20">
        <v>12</v>
      </c>
      <c r="L1013" s="114" t="s">
        <v>4</v>
      </c>
    </row>
    <row r="1014" spans="1:12" outlineLevel="2" x14ac:dyDescent="0.25">
      <c r="A1014" s="114">
        <v>25845</v>
      </c>
      <c r="B1014" s="117" t="s">
        <v>390</v>
      </c>
      <c r="C1014" s="114" t="s">
        <v>63</v>
      </c>
      <c r="D1014" s="114" t="s">
        <v>19</v>
      </c>
      <c r="E1014" s="114" t="s">
        <v>24</v>
      </c>
      <c r="F1014" s="114">
        <v>2020</v>
      </c>
      <c r="G1014" s="114" t="s">
        <v>3</v>
      </c>
      <c r="H1014" s="20">
        <v>210</v>
      </c>
      <c r="I1014" s="20">
        <v>208</v>
      </c>
      <c r="J1014" s="20">
        <v>4992</v>
      </c>
      <c r="K1014" s="20">
        <v>24</v>
      </c>
      <c r="L1014" s="114" t="s">
        <v>4</v>
      </c>
    </row>
    <row r="1015" spans="1:12" outlineLevel="2" x14ac:dyDescent="0.25">
      <c r="A1015" s="114">
        <v>25845</v>
      </c>
      <c r="B1015" s="117" t="s">
        <v>390</v>
      </c>
      <c r="C1015" s="114" t="s">
        <v>63</v>
      </c>
      <c r="D1015" s="114" t="s">
        <v>1</v>
      </c>
      <c r="E1015" s="114" t="s">
        <v>35</v>
      </c>
      <c r="F1015" s="114">
        <v>2020</v>
      </c>
      <c r="G1015" s="114" t="s">
        <v>3</v>
      </c>
      <c r="H1015" s="20">
        <v>200</v>
      </c>
      <c r="I1015" s="20">
        <v>190</v>
      </c>
      <c r="J1015" s="20">
        <v>690.76271186440681</v>
      </c>
      <c r="K1015" s="20">
        <v>3.63559322033898</v>
      </c>
      <c r="L1015" s="114" t="s">
        <v>4</v>
      </c>
    </row>
    <row r="1016" spans="1:12" outlineLevel="2" x14ac:dyDescent="0.25">
      <c r="A1016" s="114">
        <v>25845</v>
      </c>
      <c r="B1016" s="117" t="s">
        <v>390</v>
      </c>
      <c r="C1016" s="114" t="s">
        <v>63</v>
      </c>
      <c r="D1016" s="114" t="s">
        <v>19</v>
      </c>
      <c r="E1016" s="114" t="s">
        <v>24</v>
      </c>
      <c r="F1016" s="114">
        <v>2020</v>
      </c>
      <c r="G1016" s="114" t="s">
        <v>11</v>
      </c>
      <c r="H1016" s="20">
        <v>190</v>
      </c>
      <c r="I1016" s="20">
        <v>190</v>
      </c>
      <c r="J1016" s="20">
        <v>3800</v>
      </c>
      <c r="K1016" s="20">
        <v>20</v>
      </c>
      <c r="L1016" s="114" t="s">
        <v>4</v>
      </c>
    </row>
    <row r="1017" spans="1:12" outlineLevel="2" x14ac:dyDescent="0.25">
      <c r="A1017" s="114">
        <v>25845</v>
      </c>
      <c r="B1017" s="117" t="s">
        <v>390</v>
      </c>
      <c r="C1017" s="114" t="s">
        <v>63</v>
      </c>
      <c r="D1017" s="114" t="s">
        <v>29</v>
      </c>
      <c r="E1017" s="114" t="s">
        <v>30</v>
      </c>
      <c r="F1017" s="114">
        <v>2020</v>
      </c>
      <c r="G1017" s="114" t="s">
        <v>3</v>
      </c>
      <c r="H1017" s="20">
        <v>130</v>
      </c>
      <c r="I1017" s="20">
        <v>120</v>
      </c>
      <c r="J1017" s="20">
        <v>1440</v>
      </c>
      <c r="K1017" s="20">
        <v>12</v>
      </c>
      <c r="L1017" s="114" t="s">
        <v>4</v>
      </c>
    </row>
    <row r="1018" spans="1:12" outlineLevel="2" x14ac:dyDescent="0.25">
      <c r="A1018" s="114">
        <v>25845</v>
      </c>
      <c r="B1018" s="117" t="s">
        <v>390</v>
      </c>
      <c r="C1018" s="114" t="s">
        <v>63</v>
      </c>
      <c r="D1018" s="114" t="s">
        <v>29</v>
      </c>
      <c r="E1018" s="114" t="s">
        <v>30</v>
      </c>
      <c r="F1018" s="114">
        <v>2020</v>
      </c>
      <c r="G1018" s="114" t="s">
        <v>11</v>
      </c>
      <c r="H1018" s="20">
        <v>120</v>
      </c>
      <c r="I1018" s="20">
        <v>120</v>
      </c>
      <c r="J1018" s="20">
        <v>1800</v>
      </c>
      <c r="K1018" s="20">
        <v>15</v>
      </c>
      <c r="L1018" s="114" t="s">
        <v>4</v>
      </c>
    </row>
    <row r="1019" spans="1:12" outlineLevel="2" x14ac:dyDescent="0.25">
      <c r="A1019" s="114">
        <v>25845</v>
      </c>
      <c r="B1019" s="117" t="s">
        <v>390</v>
      </c>
      <c r="C1019" s="114" t="s">
        <v>63</v>
      </c>
      <c r="D1019" s="114" t="s">
        <v>17</v>
      </c>
      <c r="E1019" s="114" t="s">
        <v>18</v>
      </c>
      <c r="F1019" s="114">
        <v>2020</v>
      </c>
      <c r="G1019" s="114" t="s">
        <v>3</v>
      </c>
      <c r="H1019" s="20">
        <v>80</v>
      </c>
      <c r="I1019" s="20">
        <v>73</v>
      </c>
      <c r="J1019" s="20">
        <v>2190</v>
      </c>
      <c r="K1019" s="20">
        <v>30</v>
      </c>
      <c r="L1019" s="114" t="s">
        <v>4</v>
      </c>
    </row>
    <row r="1020" spans="1:12" outlineLevel="2" x14ac:dyDescent="0.25">
      <c r="A1020" s="114">
        <v>25845</v>
      </c>
      <c r="B1020" s="117" t="s">
        <v>390</v>
      </c>
      <c r="C1020" s="114" t="s">
        <v>63</v>
      </c>
      <c r="D1020" s="114" t="s">
        <v>17</v>
      </c>
      <c r="E1020" s="114" t="s">
        <v>18</v>
      </c>
      <c r="F1020" s="114">
        <v>2020</v>
      </c>
      <c r="G1020" s="114" t="s">
        <v>11</v>
      </c>
      <c r="H1020" s="20">
        <v>40</v>
      </c>
      <c r="I1020" s="20">
        <v>40</v>
      </c>
      <c r="J1020" s="20">
        <v>1200</v>
      </c>
      <c r="K1020" s="20">
        <v>30</v>
      </c>
      <c r="L1020" s="114" t="s">
        <v>4</v>
      </c>
    </row>
    <row r="1021" spans="1:12" outlineLevel="2" x14ac:dyDescent="0.25">
      <c r="A1021" s="114">
        <v>25845</v>
      </c>
      <c r="B1021" s="117" t="s">
        <v>390</v>
      </c>
      <c r="C1021" s="114" t="s">
        <v>63</v>
      </c>
      <c r="D1021" s="114" t="s">
        <v>7</v>
      </c>
      <c r="E1021" s="114" t="s">
        <v>8</v>
      </c>
      <c r="F1021" s="114">
        <v>2020</v>
      </c>
      <c r="G1021" s="114" t="s">
        <v>3</v>
      </c>
      <c r="H1021" s="20">
        <v>16</v>
      </c>
      <c r="I1021" s="20">
        <v>15</v>
      </c>
      <c r="J1021" s="20">
        <v>52.447552447552454</v>
      </c>
      <c r="K1021" s="20">
        <v>3.4965034965034998</v>
      </c>
      <c r="L1021" s="114" t="s">
        <v>4</v>
      </c>
    </row>
    <row r="1022" spans="1:12" outlineLevel="2" x14ac:dyDescent="0.25">
      <c r="A1022" s="114">
        <v>25845</v>
      </c>
      <c r="B1022" s="117" t="s">
        <v>390</v>
      </c>
      <c r="C1022" s="114" t="s">
        <v>63</v>
      </c>
      <c r="D1022" s="114" t="s">
        <v>7</v>
      </c>
      <c r="E1022" s="114" t="s">
        <v>8</v>
      </c>
      <c r="F1022" s="114">
        <v>2020</v>
      </c>
      <c r="G1022" s="114" t="s">
        <v>11</v>
      </c>
      <c r="H1022" s="20">
        <v>16</v>
      </c>
      <c r="I1022" s="20">
        <v>16</v>
      </c>
      <c r="J1022" s="20">
        <v>44.75524475524476</v>
      </c>
      <c r="K1022" s="20">
        <v>2.7972027972028002</v>
      </c>
      <c r="L1022" s="114" t="s">
        <v>4</v>
      </c>
    </row>
    <row r="1023" spans="1:12" outlineLevel="2" x14ac:dyDescent="0.25">
      <c r="A1023" s="114">
        <v>25845</v>
      </c>
      <c r="B1023" s="117" t="s">
        <v>390</v>
      </c>
      <c r="C1023" s="114" t="s">
        <v>63</v>
      </c>
      <c r="D1023" s="114" t="s">
        <v>42</v>
      </c>
      <c r="E1023" s="114" t="s">
        <v>43</v>
      </c>
      <c r="F1023" s="114">
        <v>2020</v>
      </c>
      <c r="G1023" s="114" t="s">
        <v>3</v>
      </c>
      <c r="H1023" s="20">
        <v>13</v>
      </c>
      <c r="I1023" s="20">
        <v>9</v>
      </c>
      <c r="J1023" s="20">
        <v>81</v>
      </c>
      <c r="K1023" s="20">
        <v>9</v>
      </c>
      <c r="L1023" s="114" t="s">
        <v>4</v>
      </c>
    </row>
    <row r="1024" spans="1:12" outlineLevel="2" x14ac:dyDescent="0.25">
      <c r="A1024" s="114">
        <v>25845</v>
      </c>
      <c r="B1024" s="117" t="s">
        <v>390</v>
      </c>
      <c r="C1024" s="114" t="s">
        <v>63</v>
      </c>
      <c r="D1024" s="114" t="s">
        <v>52</v>
      </c>
      <c r="E1024" s="114" t="s">
        <v>53</v>
      </c>
      <c r="F1024" s="114">
        <v>2020</v>
      </c>
      <c r="G1024" s="114" t="s">
        <v>3</v>
      </c>
      <c r="H1024" s="20">
        <v>12</v>
      </c>
      <c r="I1024" s="20">
        <v>7</v>
      </c>
      <c r="J1024" s="20">
        <v>56</v>
      </c>
      <c r="K1024" s="20">
        <v>8</v>
      </c>
      <c r="L1024" s="114" t="s">
        <v>4</v>
      </c>
    </row>
    <row r="1025" spans="1:12" outlineLevel="2" x14ac:dyDescent="0.25">
      <c r="A1025" s="114">
        <v>25845</v>
      </c>
      <c r="B1025" s="117" t="s">
        <v>390</v>
      </c>
      <c r="C1025" s="114" t="s">
        <v>63</v>
      </c>
      <c r="D1025" s="114" t="s">
        <v>52</v>
      </c>
      <c r="E1025" s="114" t="s">
        <v>53</v>
      </c>
      <c r="F1025" s="114">
        <v>2020</v>
      </c>
      <c r="G1025" s="114" t="s">
        <v>11</v>
      </c>
      <c r="H1025" s="20">
        <v>10</v>
      </c>
      <c r="I1025" s="20">
        <v>10</v>
      </c>
      <c r="J1025" s="20">
        <v>100</v>
      </c>
      <c r="K1025" s="20">
        <v>10</v>
      </c>
      <c r="L1025" s="114" t="s">
        <v>4</v>
      </c>
    </row>
    <row r="1026" spans="1:12" outlineLevel="2" x14ac:dyDescent="0.25">
      <c r="A1026" s="114">
        <v>25845</v>
      </c>
      <c r="B1026" s="117" t="s">
        <v>390</v>
      </c>
      <c r="C1026" s="114" t="s">
        <v>63</v>
      </c>
      <c r="D1026" s="114" t="s">
        <v>5</v>
      </c>
      <c r="E1026" s="114" t="s">
        <v>6</v>
      </c>
      <c r="F1026" s="114">
        <v>2020</v>
      </c>
      <c r="G1026" s="114" t="s">
        <v>3</v>
      </c>
      <c r="H1026" s="20">
        <v>10</v>
      </c>
      <c r="I1026" s="20">
        <v>9</v>
      </c>
      <c r="J1026" s="20">
        <v>16.822429906542055</v>
      </c>
      <c r="K1026" s="20">
        <v>1.86915887850467</v>
      </c>
      <c r="L1026" s="114" t="s">
        <v>4</v>
      </c>
    </row>
    <row r="1027" spans="1:12" outlineLevel="2" x14ac:dyDescent="0.25">
      <c r="A1027" s="114">
        <v>25845</v>
      </c>
      <c r="B1027" s="117" t="s">
        <v>390</v>
      </c>
      <c r="C1027" s="114" t="s">
        <v>63</v>
      </c>
      <c r="D1027" s="114" t="s">
        <v>42</v>
      </c>
      <c r="E1027" s="114" t="s">
        <v>43</v>
      </c>
      <c r="F1027" s="114">
        <v>2020</v>
      </c>
      <c r="G1027" s="114" t="s">
        <v>11</v>
      </c>
      <c r="H1027" s="20">
        <v>10</v>
      </c>
      <c r="I1027" s="20">
        <v>9</v>
      </c>
      <c r="J1027" s="20">
        <v>81</v>
      </c>
      <c r="K1027" s="20">
        <v>9</v>
      </c>
      <c r="L1027" s="114" t="s">
        <v>4</v>
      </c>
    </row>
    <row r="1028" spans="1:12" outlineLevel="2" x14ac:dyDescent="0.25">
      <c r="A1028" s="114">
        <v>25845</v>
      </c>
      <c r="B1028" s="117" t="s">
        <v>390</v>
      </c>
      <c r="C1028" s="114" t="s">
        <v>63</v>
      </c>
      <c r="D1028" s="114" t="s">
        <v>22</v>
      </c>
      <c r="E1028" s="114" t="s">
        <v>32</v>
      </c>
      <c r="F1028" s="114">
        <v>2020</v>
      </c>
      <c r="G1028" s="114" t="s">
        <v>3</v>
      </c>
      <c r="H1028" s="20">
        <v>9</v>
      </c>
      <c r="I1028" s="20">
        <v>8.5</v>
      </c>
      <c r="J1028" s="20">
        <v>178.5</v>
      </c>
      <c r="K1028" s="20">
        <v>21</v>
      </c>
      <c r="L1028" s="114" t="s">
        <v>4</v>
      </c>
    </row>
    <row r="1029" spans="1:12" outlineLevel="2" x14ac:dyDescent="0.25">
      <c r="A1029" s="114">
        <v>25845</v>
      </c>
      <c r="B1029" s="117" t="s">
        <v>390</v>
      </c>
      <c r="C1029" s="114" t="s">
        <v>63</v>
      </c>
      <c r="D1029" s="114" t="s">
        <v>5</v>
      </c>
      <c r="E1029" s="114" t="s">
        <v>6</v>
      </c>
      <c r="F1029" s="114">
        <v>2020</v>
      </c>
      <c r="G1029" s="114" t="s">
        <v>11</v>
      </c>
      <c r="H1029" s="20">
        <v>8</v>
      </c>
      <c r="I1029" s="20">
        <v>7</v>
      </c>
      <c r="J1029" s="20">
        <v>13.084112149532711</v>
      </c>
      <c r="K1029" s="20">
        <v>1.86915887850467</v>
      </c>
      <c r="L1029" s="114" t="s">
        <v>4</v>
      </c>
    </row>
    <row r="1030" spans="1:12" outlineLevel="2" x14ac:dyDescent="0.25">
      <c r="A1030" s="114">
        <v>25845</v>
      </c>
      <c r="B1030" s="117" t="s">
        <v>390</v>
      </c>
      <c r="C1030" s="114" t="s">
        <v>63</v>
      </c>
      <c r="D1030" s="114" t="s">
        <v>9</v>
      </c>
      <c r="E1030" s="114" t="s">
        <v>10</v>
      </c>
      <c r="F1030" s="114">
        <v>2020</v>
      </c>
      <c r="G1030" s="114" t="s">
        <v>3</v>
      </c>
      <c r="H1030" s="20">
        <v>4</v>
      </c>
      <c r="I1030" s="20">
        <v>4</v>
      </c>
      <c r="J1030" s="20">
        <v>40</v>
      </c>
      <c r="K1030" s="20">
        <v>10</v>
      </c>
      <c r="L1030" s="114" t="s">
        <v>4</v>
      </c>
    </row>
    <row r="1031" spans="1:12" outlineLevel="2" x14ac:dyDescent="0.25">
      <c r="A1031" s="114">
        <v>25845</v>
      </c>
      <c r="B1031" s="117" t="s">
        <v>390</v>
      </c>
      <c r="C1031" s="114" t="s">
        <v>63</v>
      </c>
      <c r="D1031" s="114" t="s">
        <v>230</v>
      </c>
      <c r="E1031" s="114" t="s">
        <v>231</v>
      </c>
      <c r="F1031" s="114">
        <v>2020</v>
      </c>
      <c r="G1031" s="114" t="s">
        <v>225</v>
      </c>
      <c r="H1031" s="20">
        <v>26</v>
      </c>
      <c r="I1031" s="20">
        <v>24</v>
      </c>
      <c r="J1031" s="20">
        <v>432</v>
      </c>
      <c r="K1031" s="20">
        <v>18</v>
      </c>
      <c r="L1031" s="114" t="s">
        <v>50</v>
      </c>
    </row>
    <row r="1032" spans="1:12" outlineLevel="2" x14ac:dyDescent="0.25">
      <c r="A1032" s="114">
        <v>25845</v>
      </c>
      <c r="B1032" s="117" t="s">
        <v>390</v>
      </c>
      <c r="C1032" s="114" t="s">
        <v>63</v>
      </c>
      <c r="D1032" s="114" t="s">
        <v>236</v>
      </c>
      <c r="E1032" s="114" t="s">
        <v>237</v>
      </c>
      <c r="F1032" s="114">
        <v>2020</v>
      </c>
      <c r="G1032" s="114" t="s">
        <v>225</v>
      </c>
      <c r="H1032" s="20">
        <v>18</v>
      </c>
      <c r="I1032" s="20">
        <v>16</v>
      </c>
      <c r="J1032" s="20">
        <v>288</v>
      </c>
      <c r="K1032" s="20">
        <v>18</v>
      </c>
      <c r="L1032" s="114" t="s">
        <v>50</v>
      </c>
    </row>
    <row r="1033" spans="1:12" outlineLevel="2" x14ac:dyDescent="0.25">
      <c r="A1033" s="114">
        <v>25845</v>
      </c>
      <c r="B1033" s="117" t="s">
        <v>390</v>
      </c>
      <c r="C1033" s="114" t="s">
        <v>63</v>
      </c>
      <c r="D1033" s="114" t="s">
        <v>228</v>
      </c>
      <c r="E1033" s="114" t="s">
        <v>229</v>
      </c>
      <c r="F1033" s="114">
        <v>2020</v>
      </c>
      <c r="G1033" s="114" t="s">
        <v>225</v>
      </c>
      <c r="H1033" s="20">
        <v>14</v>
      </c>
      <c r="I1033" s="20">
        <v>14</v>
      </c>
      <c r="J1033" s="20">
        <v>238</v>
      </c>
      <c r="K1033" s="20">
        <v>17</v>
      </c>
      <c r="L1033" s="114" t="s">
        <v>50</v>
      </c>
    </row>
    <row r="1034" spans="1:12" outlineLevel="2" x14ac:dyDescent="0.25">
      <c r="A1034" s="114">
        <v>25845</v>
      </c>
      <c r="B1034" s="117" t="s">
        <v>390</v>
      </c>
      <c r="C1034" s="114" t="s">
        <v>63</v>
      </c>
      <c r="D1034" s="114" t="s">
        <v>46</v>
      </c>
      <c r="E1034" s="114" t="s">
        <v>47</v>
      </c>
      <c r="F1034" s="114">
        <v>2020</v>
      </c>
      <c r="G1034" s="114" t="s">
        <v>11</v>
      </c>
      <c r="H1034" s="20">
        <v>0</v>
      </c>
      <c r="I1034" s="20">
        <v>0</v>
      </c>
      <c r="J1034" s="20">
        <v>0</v>
      </c>
      <c r="K1034" s="20">
        <v>0</v>
      </c>
      <c r="L1034" s="114" t="s">
        <v>356</v>
      </c>
    </row>
    <row r="1035" spans="1:12" outlineLevel="1" x14ac:dyDescent="0.25">
      <c r="A1035" s="124"/>
      <c r="B1035" s="125"/>
      <c r="C1035" s="126" t="s">
        <v>619</v>
      </c>
      <c r="D1035" s="124"/>
      <c r="E1035" s="124"/>
      <c r="F1035" s="124"/>
      <c r="G1035" s="124"/>
      <c r="H1035" s="127">
        <f>SUBTOTAL(9,H1009:H1034)</f>
        <v>4218</v>
      </c>
      <c r="I1035" s="127">
        <f>SUBTOTAL(9,I1009:I1034)</f>
        <v>4089.5</v>
      </c>
      <c r="J1035" s="127">
        <f>SUBTOTAL(9,J1009:J1034)</f>
        <v>87220.134762987684</v>
      </c>
      <c r="K1035" s="127"/>
      <c r="L1035" s="124">
        <f>SUBTOTAL(9,L1009:L1034)</f>
        <v>0</v>
      </c>
    </row>
    <row r="1036" spans="1:12" outlineLevel="2" x14ac:dyDescent="0.25">
      <c r="A1036" s="112">
        <v>25258</v>
      </c>
      <c r="B1036" s="116" t="s">
        <v>391</v>
      </c>
      <c r="C1036" s="112" t="s">
        <v>185</v>
      </c>
      <c r="D1036" s="112" t="s">
        <v>1</v>
      </c>
      <c r="E1036" s="112" t="s">
        <v>2</v>
      </c>
      <c r="F1036" s="112">
        <v>2020</v>
      </c>
      <c r="G1036" s="112" t="s">
        <v>3</v>
      </c>
      <c r="H1036" s="118">
        <v>20</v>
      </c>
      <c r="I1036" s="118">
        <v>15</v>
      </c>
      <c r="J1036" s="118">
        <v>15</v>
      </c>
      <c r="K1036" s="118">
        <v>1</v>
      </c>
      <c r="L1036" s="112" t="s">
        <v>4</v>
      </c>
    </row>
    <row r="1037" spans="1:12" outlineLevel="2" x14ac:dyDescent="0.25">
      <c r="A1037" s="114">
        <v>25258</v>
      </c>
      <c r="B1037" s="117" t="s">
        <v>391</v>
      </c>
      <c r="C1037" s="114" t="s">
        <v>185</v>
      </c>
      <c r="D1037" s="114" t="s">
        <v>1</v>
      </c>
      <c r="E1037" s="114" t="s">
        <v>2</v>
      </c>
      <c r="F1037" s="114">
        <v>2020</v>
      </c>
      <c r="G1037" s="114" t="s">
        <v>11</v>
      </c>
      <c r="H1037" s="20">
        <v>20</v>
      </c>
      <c r="I1037" s="20">
        <v>20</v>
      </c>
      <c r="J1037" s="20">
        <v>20</v>
      </c>
      <c r="K1037" s="20">
        <v>1</v>
      </c>
      <c r="L1037" s="114" t="s">
        <v>4</v>
      </c>
    </row>
    <row r="1038" spans="1:12" outlineLevel="2" x14ac:dyDescent="0.25">
      <c r="A1038" s="114">
        <v>25258</v>
      </c>
      <c r="B1038" s="117" t="s">
        <v>391</v>
      </c>
      <c r="C1038" s="114" t="s">
        <v>185</v>
      </c>
      <c r="D1038" s="114" t="s">
        <v>44</v>
      </c>
      <c r="E1038" s="114" t="s">
        <v>45</v>
      </c>
      <c r="F1038" s="114">
        <v>2020</v>
      </c>
      <c r="G1038" s="114" t="s">
        <v>3</v>
      </c>
      <c r="H1038" s="20">
        <v>1</v>
      </c>
      <c r="I1038" s="20">
        <v>1</v>
      </c>
      <c r="J1038" s="20">
        <v>3</v>
      </c>
      <c r="K1038" s="20">
        <v>3</v>
      </c>
      <c r="L1038" s="114" t="s">
        <v>4</v>
      </c>
    </row>
    <row r="1039" spans="1:12" outlineLevel="2" x14ac:dyDescent="0.25">
      <c r="A1039" s="114">
        <v>25258</v>
      </c>
      <c r="B1039" s="117" t="s">
        <v>391</v>
      </c>
      <c r="C1039" s="114" t="s">
        <v>185</v>
      </c>
      <c r="D1039" s="114" t="s">
        <v>240</v>
      </c>
      <c r="E1039" s="114" t="s">
        <v>241</v>
      </c>
      <c r="F1039" s="114">
        <v>2020</v>
      </c>
      <c r="G1039" s="114" t="s">
        <v>225</v>
      </c>
      <c r="H1039" s="20">
        <v>478</v>
      </c>
      <c r="I1039" s="20">
        <v>468</v>
      </c>
      <c r="J1039" s="20">
        <v>1872</v>
      </c>
      <c r="K1039" s="20">
        <v>4</v>
      </c>
      <c r="L1039" s="114" t="s">
        <v>50</v>
      </c>
    </row>
    <row r="1040" spans="1:12" outlineLevel="2" x14ac:dyDescent="0.25">
      <c r="A1040" s="114">
        <v>25258</v>
      </c>
      <c r="B1040" s="117" t="s">
        <v>391</v>
      </c>
      <c r="C1040" s="114" t="s">
        <v>185</v>
      </c>
      <c r="D1040" s="114" t="s">
        <v>232</v>
      </c>
      <c r="E1040" s="114" t="s">
        <v>233</v>
      </c>
      <c r="F1040" s="114">
        <v>2020</v>
      </c>
      <c r="G1040" s="114" t="s">
        <v>225</v>
      </c>
      <c r="H1040" s="20">
        <v>414</v>
      </c>
      <c r="I1040" s="20">
        <v>348</v>
      </c>
      <c r="J1040" s="20">
        <v>396</v>
      </c>
      <c r="K1040" s="20">
        <v>1.13793103448276</v>
      </c>
      <c r="L1040" s="114" t="s">
        <v>50</v>
      </c>
    </row>
    <row r="1041" spans="1:12" outlineLevel="2" x14ac:dyDescent="0.25">
      <c r="A1041" s="114">
        <v>25258</v>
      </c>
      <c r="B1041" s="117" t="s">
        <v>391</v>
      </c>
      <c r="C1041" s="114" t="s">
        <v>185</v>
      </c>
      <c r="D1041" s="114" t="s">
        <v>227</v>
      </c>
      <c r="E1041" s="114" t="s">
        <v>339</v>
      </c>
      <c r="F1041" s="114">
        <v>2020</v>
      </c>
      <c r="G1041" s="114" t="s">
        <v>225</v>
      </c>
      <c r="H1041" s="20">
        <v>381</v>
      </c>
      <c r="I1041" s="20">
        <v>381</v>
      </c>
      <c r="J1041" s="20">
        <v>2286</v>
      </c>
      <c r="K1041" s="20">
        <v>6</v>
      </c>
      <c r="L1041" s="114" t="s">
        <v>50</v>
      </c>
    </row>
    <row r="1042" spans="1:12" outlineLevel="2" x14ac:dyDescent="0.25">
      <c r="A1042" s="114">
        <v>25258</v>
      </c>
      <c r="B1042" s="117" t="s">
        <v>391</v>
      </c>
      <c r="C1042" s="114" t="s">
        <v>185</v>
      </c>
      <c r="D1042" s="114" t="s">
        <v>255</v>
      </c>
      <c r="E1042" s="114" t="s">
        <v>338</v>
      </c>
      <c r="F1042" s="114">
        <v>2020</v>
      </c>
      <c r="G1042" s="114" t="s">
        <v>225</v>
      </c>
      <c r="H1042" s="20">
        <v>113</v>
      </c>
      <c r="I1042" s="20">
        <v>84</v>
      </c>
      <c r="J1042" s="20">
        <v>768</v>
      </c>
      <c r="K1042" s="20">
        <v>8</v>
      </c>
      <c r="L1042" s="114" t="s">
        <v>50</v>
      </c>
    </row>
    <row r="1043" spans="1:12" outlineLevel="2" x14ac:dyDescent="0.25">
      <c r="A1043" s="114">
        <v>25258</v>
      </c>
      <c r="B1043" s="117" t="s">
        <v>391</v>
      </c>
      <c r="C1043" s="114" t="s">
        <v>185</v>
      </c>
      <c r="D1043" s="114" t="s">
        <v>250</v>
      </c>
      <c r="E1043" s="114" t="s">
        <v>251</v>
      </c>
      <c r="F1043" s="114">
        <v>2020</v>
      </c>
      <c r="G1043" s="114" t="s">
        <v>225</v>
      </c>
      <c r="H1043" s="20">
        <v>66</v>
      </c>
      <c r="I1043" s="20">
        <v>66</v>
      </c>
      <c r="J1043" s="20">
        <v>33</v>
      </c>
      <c r="K1043" s="20">
        <v>0.5</v>
      </c>
      <c r="L1043" s="114" t="s">
        <v>50</v>
      </c>
    </row>
    <row r="1044" spans="1:12" outlineLevel="2" x14ac:dyDescent="0.25">
      <c r="A1044" s="114">
        <v>25258</v>
      </c>
      <c r="B1044" s="117" t="s">
        <v>391</v>
      </c>
      <c r="C1044" s="114" t="s">
        <v>185</v>
      </c>
      <c r="D1044" s="114" t="s">
        <v>234</v>
      </c>
      <c r="E1044" s="114" t="s">
        <v>235</v>
      </c>
      <c r="F1044" s="114">
        <v>2020</v>
      </c>
      <c r="G1044" s="114" t="s">
        <v>225</v>
      </c>
      <c r="H1044" s="20">
        <v>64</v>
      </c>
      <c r="I1044" s="20">
        <v>61</v>
      </c>
      <c r="J1044" s="20">
        <v>305</v>
      </c>
      <c r="K1044" s="20">
        <v>5</v>
      </c>
      <c r="L1044" s="114" t="s">
        <v>50</v>
      </c>
    </row>
    <row r="1045" spans="1:12" outlineLevel="2" x14ac:dyDescent="0.25">
      <c r="A1045" s="114">
        <v>25258</v>
      </c>
      <c r="B1045" s="117" t="s">
        <v>391</v>
      </c>
      <c r="C1045" s="114" t="s">
        <v>185</v>
      </c>
      <c r="D1045" s="114" t="s">
        <v>224</v>
      </c>
      <c r="E1045" s="114" t="s">
        <v>345</v>
      </c>
      <c r="F1045" s="114">
        <v>2020</v>
      </c>
      <c r="G1045" s="114" t="s">
        <v>225</v>
      </c>
      <c r="H1045" s="20">
        <v>24</v>
      </c>
      <c r="I1045" s="20">
        <v>17</v>
      </c>
      <c r="J1045" s="20">
        <v>238</v>
      </c>
      <c r="K1045" s="20">
        <v>14</v>
      </c>
      <c r="L1045" s="114" t="s">
        <v>50</v>
      </c>
    </row>
    <row r="1046" spans="1:12" outlineLevel="2" x14ac:dyDescent="0.25">
      <c r="A1046" s="114">
        <v>25258</v>
      </c>
      <c r="B1046" s="117" t="s">
        <v>391</v>
      </c>
      <c r="C1046" s="114" t="s">
        <v>185</v>
      </c>
      <c r="D1046" s="114" t="s">
        <v>26</v>
      </c>
      <c r="E1046" s="114" t="s">
        <v>27</v>
      </c>
      <c r="F1046" s="114">
        <v>2020</v>
      </c>
      <c r="G1046" s="114" t="s">
        <v>3</v>
      </c>
      <c r="H1046" s="20">
        <v>130</v>
      </c>
      <c r="I1046" s="20">
        <v>125</v>
      </c>
      <c r="J1046" s="20">
        <v>250</v>
      </c>
      <c r="K1046" s="20">
        <v>2</v>
      </c>
      <c r="L1046" s="114" t="s">
        <v>356</v>
      </c>
    </row>
    <row r="1047" spans="1:12" outlineLevel="1" x14ac:dyDescent="0.25">
      <c r="A1047" s="124"/>
      <c r="B1047" s="125"/>
      <c r="C1047" s="126" t="s">
        <v>620</v>
      </c>
      <c r="D1047" s="124"/>
      <c r="E1047" s="124"/>
      <c r="F1047" s="124"/>
      <c r="G1047" s="124"/>
      <c r="H1047" s="127">
        <f>SUBTOTAL(9,H1036:H1046)</f>
        <v>1711</v>
      </c>
      <c r="I1047" s="127">
        <f>SUBTOTAL(9,I1036:I1046)</f>
        <v>1586</v>
      </c>
      <c r="J1047" s="127">
        <f>SUBTOTAL(9,J1036:J1046)</f>
        <v>6186</v>
      </c>
      <c r="K1047" s="127"/>
      <c r="L1047" s="124">
        <f>SUBTOTAL(9,L1036:L1046)</f>
        <v>0</v>
      </c>
    </row>
    <row r="1048" spans="1:12" outlineLevel="2" x14ac:dyDescent="0.25">
      <c r="A1048" s="112">
        <v>25394</v>
      </c>
      <c r="B1048" s="116" t="s">
        <v>391</v>
      </c>
      <c r="C1048" s="112" t="s">
        <v>202</v>
      </c>
      <c r="D1048" s="112" t="s">
        <v>1</v>
      </c>
      <c r="E1048" s="112" t="s">
        <v>2</v>
      </c>
      <c r="F1048" s="112">
        <v>2020</v>
      </c>
      <c r="G1048" s="112" t="s">
        <v>11</v>
      </c>
      <c r="H1048" s="118">
        <v>160</v>
      </c>
      <c r="I1048" s="118">
        <v>159</v>
      </c>
      <c r="J1048" s="118">
        <v>477</v>
      </c>
      <c r="K1048" s="118">
        <v>3</v>
      </c>
      <c r="L1048" s="112" t="s">
        <v>4</v>
      </c>
    </row>
    <row r="1049" spans="1:12" outlineLevel="2" x14ac:dyDescent="0.25">
      <c r="A1049" s="114">
        <v>25394</v>
      </c>
      <c r="B1049" s="117" t="s">
        <v>391</v>
      </c>
      <c r="C1049" s="114" t="s">
        <v>202</v>
      </c>
      <c r="D1049" s="114" t="s">
        <v>1</v>
      </c>
      <c r="E1049" s="114" t="s">
        <v>2</v>
      </c>
      <c r="F1049" s="114">
        <v>2020</v>
      </c>
      <c r="G1049" s="114" t="s">
        <v>3</v>
      </c>
      <c r="H1049" s="20">
        <v>60</v>
      </c>
      <c r="I1049" s="20">
        <v>59</v>
      </c>
      <c r="J1049" s="20">
        <v>177</v>
      </c>
      <c r="K1049" s="20">
        <v>3</v>
      </c>
      <c r="L1049" s="114" t="s">
        <v>4</v>
      </c>
    </row>
    <row r="1050" spans="1:12" outlineLevel="2" x14ac:dyDescent="0.25">
      <c r="A1050" s="114">
        <v>25394</v>
      </c>
      <c r="B1050" s="117" t="s">
        <v>391</v>
      </c>
      <c r="C1050" s="114" t="s">
        <v>202</v>
      </c>
      <c r="D1050" s="114" t="s">
        <v>7</v>
      </c>
      <c r="E1050" s="114" t="s">
        <v>8</v>
      </c>
      <c r="F1050" s="114">
        <v>2020</v>
      </c>
      <c r="G1050" s="114" t="s">
        <v>3</v>
      </c>
      <c r="H1050" s="20">
        <v>28</v>
      </c>
      <c r="I1050" s="20">
        <v>26</v>
      </c>
      <c r="J1050" s="20">
        <v>98</v>
      </c>
      <c r="K1050" s="20">
        <v>3.7692307692307701</v>
      </c>
      <c r="L1050" s="114" t="s">
        <v>4</v>
      </c>
    </row>
    <row r="1051" spans="1:12" outlineLevel="2" x14ac:dyDescent="0.25">
      <c r="A1051" s="114">
        <v>25394</v>
      </c>
      <c r="B1051" s="117" t="s">
        <v>391</v>
      </c>
      <c r="C1051" s="114" t="s">
        <v>202</v>
      </c>
      <c r="D1051" s="114" t="s">
        <v>7</v>
      </c>
      <c r="E1051" s="114" t="s">
        <v>8</v>
      </c>
      <c r="F1051" s="114">
        <v>2020</v>
      </c>
      <c r="G1051" s="114" t="s">
        <v>11</v>
      </c>
      <c r="H1051" s="20">
        <v>18</v>
      </c>
      <c r="I1051" s="20">
        <v>17</v>
      </c>
      <c r="J1051" s="20">
        <v>60</v>
      </c>
      <c r="K1051" s="20">
        <v>3.52941176470588</v>
      </c>
      <c r="L1051" s="114" t="s">
        <v>4</v>
      </c>
    </row>
    <row r="1052" spans="1:12" outlineLevel="2" x14ac:dyDescent="0.25">
      <c r="A1052" s="114">
        <v>25394</v>
      </c>
      <c r="B1052" s="117" t="s">
        <v>391</v>
      </c>
      <c r="C1052" s="114" t="s">
        <v>202</v>
      </c>
      <c r="D1052" s="114" t="s">
        <v>5</v>
      </c>
      <c r="E1052" s="114" t="s">
        <v>6</v>
      </c>
      <c r="F1052" s="114">
        <v>2020</v>
      </c>
      <c r="G1052" s="114" t="s">
        <v>3</v>
      </c>
      <c r="H1052" s="20">
        <v>15</v>
      </c>
      <c r="I1052" s="20">
        <v>14</v>
      </c>
      <c r="J1052" s="20">
        <v>42</v>
      </c>
      <c r="K1052" s="20">
        <v>3</v>
      </c>
      <c r="L1052" s="114" t="s">
        <v>4</v>
      </c>
    </row>
    <row r="1053" spans="1:12" outlineLevel="2" x14ac:dyDescent="0.25">
      <c r="A1053" s="114">
        <v>25394</v>
      </c>
      <c r="B1053" s="117" t="s">
        <v>391</v>
      </c>
      <c r="C1053" s="114" t="s">
        <v>202</v>
      </c>
      <c r="D1053" s="114" t="s">
        <v>5</v>
      </c>
      <c r="E1053" s="114" t="s">
        <v>6</v>
      </c>
      <c r="F1053" s="114">
        <v>2020</v>
      </c>
      <c r="G1053" s="114" t="s">
        <v>11</v>
      </c>
      <c r="H1053" s="20">
        <v>10</v>
      </c>
      <c r="I1053" s="20">
        <v>8</v>
      </c>
      <c r="J1053" s="20">
        <v>24</v>
      </c>
      <c r="K1053" s="20">
        <v>3</v>
      </c>
      <c r="L1053" s="114" t="s">
        <v>4</v>
      </c>
    </row>
    <row r="1054" spans="1:12" outlineLevel="2" x14ac:dyDescent="0.25">
      <c r="A1054" s="114">
        <v>25394</v>
      </c>
      <c r="B1054" s="117" t="s">
        <v>391</v>
      </c>
      <c r="C1054" s="114" t="s">
        <v>202</v>
      </c>
      <c r="D1054" s="114" t="s">
        <v>22</v>
      </c>
      <c r="E1054" s="114" t="s">
        <v>32</v>
      </c>
      <c r="F1054" s="114">
        <v>2020</v>
      </c>
      <c r="G1054" s="114" t="s">
        <v>3</v>
      </c>
      <c r="H1054" s="20">
        <v>8</v>
      </c>
      <c r="I1054" s="20">
        <v>7</v>
      </c>
      <c r="J1054" s="20">
        <v>49</v>
      </c>
      <c r="K1054" s="20">
        <v>7</v>
      </c>
      <c r="L1054" s="114" t="s">
        <v>4</v>
      </c>
    </row>
    <row r="1055" spans="1:12" outlineLevel="2" x14ac:dyDescent="0.25">
      <c r="A1055" s="114">
        <v>25394</v>
      </c>
      <c r="B1055" s="117" t="s">
        <v>391</v>
      </c>
      <c r="C1055" s="114" t="s">
        <v>202</v>
      </c>
      <c r="D1055" s="114" t="s">
        <v>22</v>
      </c>
      <c r="E1055" s="114" t="s">
        <v>32</v>
      </c>
      <c r="F1055" s="114">
        <v>2020</v>
      </c>
      <c r="G1055" s="114" t="s">
        <v>11</v>
      </c>
      <c r="H1055" s="20">
        <v>5</v>
      </c>
      <c r="I1055" s="20">
        <v>4</v>
      </c>
      <c r="J1055" s="20">
        <v>36</v>
      </c>
      <c r="K1055" s="20">
        <v>9</v>
      </c>
      <c r="L1055" s="114" t="s">
        <v>4</v>
      </c>
    </row>
    <row r="1056" spans="1:12" outlineLevel="2" x14ac:dyDescent="0.25">
      <c r="A1056" s="114">
        <v>25394</v>
      </c>
      <c r="B1056" s="117" t="s">
        <v>391</v>
      </c>
      <c r="C1056" s="114" t="s">
        <v>202</v>
      </c>
      <c r="D1056" s="114" t="s">
        <v>9</v>
      </c>
      <c r="E1056" s="114" t="s">
        <v>10</v>
      </c>
      <c r="F1056" s="114">
        <v>2020</v>
      </c>
      <c r="G1056" s="114" t="s">
        <v>3</v>
      </c>
      <c r="H1056" s="20">
        <v>4</v>
      </c>
      <c r="I1056" s="20">
        <v>3</v>
      </c>
      <c r="J1056" s="20">
        <v>9</v>
      </c>
      <c r="K1056" s="20">
        <v>3</v>
      </c>
      <c r="L1056" s="114" t="s">
        <v>4</v>
      </c>
    </row>
    <row r="1057" spans="1:12" outlineLevel="2" x14ac:dyDescent="0.25">
      <c r="A1057" s="114">
        <v>25394</v>
      </c>
      <c r="B1057" s="117" t="s">
        <v>391</v>
      </c>
      <c r="C1057" s="114" t="s">
        <v>202</v>
      </c>
      <c r="D1057" s="114" t="s">
        <v>9</v>
      </c>
      <c r="E1057" s="114" t="s">
        <v>10</v>
      </c>
      <c r="F1057" s="114">
        <v>2020</v>
      </c>
      <c r="G1057" s="114" t="s">
        <v>11</v>
      </c>
      <c r="H1057" s="20">
        <v>4</v>
      </c>
      <c r="I1057" s="20">
        <v>4</v>
      </c>
      <c r="J1057" s="20">
        <v>12</v>
      </c>
      <c r="K1057" s="20">
        <v>3</v>
      </c>
      <c r="L1057" s="114" t="s">
        <v>4</v>
      </c>
    </row>
    <row r="1058" spans="1:12" outlineLevel="2" x14ac:dyDescent="0.25">
      <c r="A1058" s="114">
        <v>25394</v>
      </c>
      <c r="B1058" s="117" t="s">
        <v>391</v>
      </c>
      <c r="C1058" s="114" t="s">
        <v>202</v>
      </c>
      <c r="D1058" s="114" t="s">
        <v>234</v>
      </c>
      <c r="E1058" s="114" t="s">
        <v>235</v>
      </c>
      <c r="F1058" s="114">
        <v>2020</v>
      </c>
      <c r="G1058" s="114" t="s">
        <v>225</v>
      </c>
      <c r="H1058" s="20">
        <v>1343</v>
      </c>
      <c r="I1058" s="20">
        <v>1319</v>
      </c>
      <c r="J1058" s="20">
        <v>13190</v>
      </c>
      <c r="K1058" s="20">
        <v>10</v>
      </c>
      <c r="L1058" s="114" t="s">
        <v>50</v>
      </c>
    </row>
    <row r="1059" spans="1:12" outlineLevel="2" x14ac:dyDescent="0.25">
      <c r="A1059" s="114">
        <v>25394</v>
      </c>
      <c r="B1059" s="117" t="s">
        <v>391</v>
      </c>
      <c r="C1059" s="114" t="s">
        <v>202</v>
      </c>
      <c r="D1059" s="114" t="s">
        <v>232</v>
      </c>
      <c r="E1059" s="114" t="s">
        <v>233</v>
      </c>
      <c r="F1059" s="114">
        <v>2020</v>
      </c>
      <c r="G1059" s="114" t="s">
        <v>225</v>
      </c>
      <c r="H1059" s="20">
        <v>889</v>
      </c>
      <c r="I1059" s="20">
        <v>683</v>
      </c>
      <c r="J1059" s="20">
        <v>837</v>
      </c>
      <c r="K1059" s="20">
        <v>1.2254758418740801</v>
      </c>
      <c r="L1059" s="114" t="s">
        <v>50</v>
      </c>
    </row>
    <row r="1060" spans="1:12" outlineLevel="2" x14ac:dyDescent="0.25">
      <c r="A1060" s="114">
        <v>25394</v>
      </c>
      <c r="B1060" s="117" t="s">
        <v>391</v>
      </c>
      <c r="C1060" s="114" t="s">
        <v>202</v>
      </c>
      <c r="D1060" s="114" t="s">
        <v>240</v>
      </c>
      <c r="E1060" s="114" t="s">
        <v>241</v>
      </c>
      <c r="F1060" s="114">
        <v>2020</v>
      </c>
      <c r="G1060" s="114" t="s">
        <v>225</v>
      </c>
      <c r="H1060" s="20">
        <v>833</v>
      </c>
      <c r="I1060" s="20">
        <v>795</v>
      </c>
      <c r="J1060" s="20">
        <v>3736.5</v>
      </c>
      <c r="K1060" s="20">
        <v>4.7</v>
      </c>
      <c r="L1060" s="114" t="s">
        <v>50</v>
      </c>
    </row>
    <row r="1061" spans="1:12" outlineLevel="2" x14ac:dyDescent="0.25">
      <c r="A1061" s="114">
        <v>25394</v>
      </c>
      <c r="B1061" s="117" t="s">
        <v>391</v>
      </c>
      <c r="C1061" s="114" t="s">
        <v>202</v>
      </c>
      <c r="D1061" s="114" t="s">
        <v>250</v>
      </c>
      <c r="E1061" s="114" t="s">
        <v>251</v>
      </c>
      <c r="F1061" s="114">
        <v>2020</v>
      </c>
      <c r="G1061" s="114" t="s">
        <v>225</v>
      </c>
      <c r="H1061" s="20">
        <v>262</v>
      </c>
      <c r="I1061" s="20">
        <v>253</v>
      </c>
      <c r="J1061" s="20">
        <v>126.5</v>
      </c>
      <c r="K1061" s="20">
        <v>0.5</v>
      </c>
      <c r="L1061" s="114" t="s">
        <v>50</v>
      </c>
    </row>
    <row r="1062" spans="1:12" outlineLevel="2" x14ac:dyDescent="0.25">
      <c r="A1062" s="114">
        <v>25394</v>
      </c>
      <c r="B1062" s="117" t="s">
        <v>391</v>
      </c>
      <c r="C1062" s="114" t="s">
        <v>202</v>
      </c>
      <c r="D1062" s="114" t="s">
        <v>224</v>
      </c>
      <c r="E1062" s="114" t="s">
        <v>334</v>
      </c>
      <c r="F1062" s="114">
        <v>2020</v>
      </c>
      <c r="G1062" s="114" t="s">
        <v>225</v>
      </c>
      <c r="H1062" s="20">
        <v>52</v>
      </c>
      <c r="I1062" s="20">
        <v>45</v>
      </c>
      <c r="J1062" s="20">
        <v>285.2</v>
      </c>
      <c r="K1062" s="20">
        <v>6.2</v>
      </c>
      <c r="L1062" s="114" t="s">
        <v>50</v>
      </c>
    </row>
    <row r="1063" spans="1:12" outlineLevel="2" x14ac:dyDescent="0.25">
      <c r="A1063" s="114">
        <v>25394</v>
      </c>
      <c r="B1063" s="117" t="s">
        <v>391</v>
      </c>
      <c r="C1063" s="114" t="s">
        <v>202</v>
      </c>
      <c r="D1063" s="114" t="s">
        <v>26</v>
      </c>
      <c r="E1063" s="114" t="s">
        <v>27</v>
      </c>
      <c r="F1063" s="114">
        <v>2020</v>
      </c>
      <c r="G1063" s="114" t="s">
        <v>3</v>
      </c>
      <c r="H1063" s="20">
        <v>550</v>
      </c>
      <c r="I1063" s="20">
        <v>545</v>
      </c>
      <c r="J1063" s="20">
        <v>8175</v>
      </c>
      <c r="K1063" s="20">
        <v>15</v>
      </c>
      <c r="L1063" s="114" t="s">
        <v>356</v>
      </c>
    </row>
    <row r="1064" spans="1:12" outlineLevel="2" x14ac:dyDescent="0.25">
      <c r="A1064" s="114">
        <v>25394</v>
      </c>
      <c r="B1064" s="117" t="s">
        <v>391</v>
      </c>
      <c r="C1064" s="114" t="s">
        <v>202</v>
      </c>
      <c r="D1064" s="114" t="s">
        <v>26</v>
      </c>
      <c r="E1064" s="114" t="s">
        <v>27</v>
      </c>
      <c r="F1064" s="114">
        <v>2020</v>
      </c>
      <c r="G1064" s="114" t="s">
        <v>11</v>
      </c>
      <c r="H1064" s="20">
        <v>550</v>
      </c>
      <c r="I1064" s="20">
        <v>545</v>
      </c>
      <c r="J1064" s="20">
        <v>8175</v>
      </c>
      <c r="K1064" s="20">
        <v>15</v>
      </c>
      <c r="L1064" s="114" t="s">
        <v>356</v>
      </c>
    </row>
    <row r="1065" spans="1:12" outlineLevel="1" x14ac:dyDescent="0.25">
      <c r="A1065" s="124"/>
      <c r="B1065" s="125"/>
      <c r="C1065" s="126" t="s">
        <v>621</v>
      </c>
      <c r="D1065" s="124"/>
      <c r="E1065" s="124"/>
      <c r="F1065" s="124"/>
      <c r="G1065" s="124"/>
      <c r="H1065" s="127">
        <f>SUBTOTAL(9,H1048:H1064)</f>
        <v>4791</v>
      </c>
      <c r="I1065" s="127">
        <f>SUBTOTAL(9,I1048:I1064)</f>
        <v>4486</v>
      </c>
      <c r="J1065" s="127">
        <f>SUBTOTAL(9,J1048:J1064)</f>
        <v>35509.199999999997</v>
      </c>
      <c r="K1065" s="127"/>
      <c r="L1065" s="124">
        <f>SUBTOTAL(9,L1048:L1064)</f>
        <v>0</v>
      </c>
    </row>
    <row r="1066" spans="1:12" outlineLevel="2" x14ac:dyDescent="0.25">
      <c r="A1066" s="112">
        <v>25513</v>
      </c>
      <c r="B1066" s="116" t="s">
        <v>391</v>
      </c>
      <c r="C1066" s="112" t="s">
        <v>21</v>
      </c>
      <c r="D1066" s="112" t="s">
        <v>19</v>
      </c>
      <c r="E1066" s="112" t="s">
        <v>24</v>
      </c>
      <c r="F1066" s="112">
        <v>2020</v>
      </c>
      <c r="G1066" s="112" t="s">
        <v>11</v>
      </c>
      <c r="H1066" s="118">
        <v>340</v>
      </c>
      <c r="I1066" s="118">
        <v>340</v>
      </c>
      <c r="J1066" s="118">
        <v>5100</v>
      </c>
      <c r="K1066" s="118">
        <v>15</v>
      </c>
      <c r="L1066" s="112" t="s">
        <v>4</v>
      </c>
    </row>
    <row r="1067" spans="1:12" outlineLevel="2" x14ac:dyDescent="0.25">
      <c r="A1067" s="114">
        <v>25513</v>
      </c>
      <c r="B1067" s="117" t="s">
        <v>391</v>
      </c>
      <c r="C1067" s="114" t="s">
        <v>21</v>
      </c>
      <c r="D1067" s="114" t="s">
        <v>1</v>
      </c>
      <c r="E1067" s="114" t="s">
        <v>2</v>
      </c>
      <c r="F1067" s="114">
        <v>2020</v>
      </c>
      <c r="G1067" s="114" t="s">
        <v>11</v>
      </c>
      <c r="H1067" s="20">
        <v>235</v>
      </c>
      <c r="I1067" s="20">
        <v>230</v>
      </c>
      <c r="J1067" s="20">
        <v>385.93220338983053</v>
      </c>
      <c r="K1067" s="20">
        <v>1.6779661016949201</v>
      </c>
      <c r="L1067" s="114" t="s">
        <v>4</v>
      </c>
    </row>
    <row r="1068" spans="1:12" outlineLevel="2" x14ac:dyDescent="0.25">
      <c r="A1068" s="114">
        <v>25513</v>
      </c>
      <c r="B1068" s="117" t="s">
        <v>391</v>
      </c>
      <c r="C1068" s="114" t="s">
        <v>21</v>
      </c>
      <c r="D1068" s="114" t="s">
        <v>1</v>
      </c>
      <c r="E1068" s="114" t="s">
        <v>2</v>
      </c>
      <c r="F1068" s="114">
        <v>2020</v>
      </c>
      <c r="G1068" s="114" t="s">
        <v>3</v>
      </c>
      <c r="H1068" s="20">
        <v>180</v>
      </c>
      <c r="I1068" s="20">
        <v>90</v>
      </c>
      <c r="J1068" s="20">
        <v>176.18644067796612</v>
      </c>
      <c r="K1068" s="20">
        <v>1.9576271186440699</v>
      </c>
      <c r="L1068" s="114" t="s">
        <v>4</v>
      </c>
    </row>
    <row r="1069" spans="1:12" outlineLevel="2" x14ac:dyDescent="0.25">
      <c r="A1069" s="114">
        <v>25513</v>
      </c>
      <c r="B1069" s="117" t="s">
        <v>391</v>
      </c>
      <c r="C1069" s="114" t="s">
        <v>21</v>
      </c>
      <c r="D1069" s="114" t="s">
        <v>19</v>
      </c>
      <c r="E1069" s="114" t="s">
        <v>20</v>
      </c>
      <c r="F1069" s="114">
        <v>2020</v>
      </c>
      <c r="G1069" s="114" t="s">
        <v>11</v>
      </c>
      <c r="H1069" s="20">
        <v>180</v>
      </c>
      <c r="I1069" s="20">
        <v>180</v>
      </c>
      <c r="J1069" s="20">
        <v>3600</v>
      </c>
      <c r="K1069" s="20">
        <v>20</v>
      </c>
      <c r="L1069" s="114" t="s">
        <v>4</v>
      </c>
    </row>
    <row r="1070" spans="1:12" outlineLevel="2" x14ac:dyDescent="0.25">
      <c r="A1070" s="114">
        <v>25513</v>
      </c>
      <c r="B1070" s="117" t="s">
        <v>391</v>
      </c>
      <c r="C1070" s="114" t="s">
        <v>21</v>
      </c>
      <c r="D1070" s="114" t="s">
        <v>19</v>
      </c>
      <c r="E1070" s="114" t="s">
        <v>24</v>
      </c>
      <c r="F1070" s="114">
        <v>2020</v>
      </c>
      <c r="G1070" s="114" t="s">
        <v>3</v>
      </c>
      <c r="H1070" s="20">
        <v>120</v>
      </c>
      <c r="I1070" s="20">
        <v>110</v>
      </c>
      <c r="J1070" s="20">
        <v>1650</v>
      </c>
      <c r="K1070" s="20">
        <v>15</v>
      </c>
      <c r="L1070" s="114" t="s">
        <v>4</v>
      </c>
    </row>
    <row r="1071" spans="1:12" outlineLevel="2" x14ac:dyDescent="0.25">
      <c r="A1071" s="114">
        <v>25513</v>
      </c>
      <c r="B1071" s="117" t="s">
        <v>391</v>
      </c>
      <c r="C1071" s="114" t="s">
        <v>21</v>
      </c>
      <c r="D1071" s="114" t="s">
        <v>19</v>
      </c>
      <c r="E1071" s="114" t="s">
        <v>20</v>
      </c>
      <c r="F1071" s="114">
        <v>2020</v>
      </c>
      <c r="G1071" s="114" t="s">
        <v>3</v>
      </c>
      <c r="H1071" s="20">
        <v>60</v>
      </c>
      <c r="I1071" s="20">
        <v>55</v>
      </c>
      <c r="J1071" s="20">
        <v>1100</v>
      </c>
      <c r="K1071" s="20">
        <v>20</v>
      </c>
      <c r="L1071" s="114" t="s">
        <v>4</v>
      </c>
    </row>
    <row r="1072" spans="1:12" outlineLevel="2" x14ac:dyDescent="0.25">
      <c r="A1072" s="114">
        <v>25513</v>
      </c>
      <c r="B1072" s="117" t="s">
        <v>391</v>
      </c>
      <c r="C1072" s="114" t="s">
        <v>21</v>
      </c>
      <c r="D1072" s="114" t="s">
        <v>5</v>
      </c>
      <c r="E1072" s="114" t="s">
        <v>6</v>
      </c>
      <c r="F1072" s="114">
        <v>2020</v>
      </c>
      <c r="G1072" s="114" t="s">
        <v>11</v>
      </c>
      <c r="H1072" s="20">
        <v>30</v>
      </c>
      <c r="I1072" s="20">
        <v>30</v>
      </c>
      <c r="J1072" s="20">
        <v>56.074766355140184</v>
      </c>
      <c r="K1072" s="20">
        <v>1.86915887850467</v>
      </c>
      <c r="L1072" s="114" t="s">
        <v>4</v>
      </c>
    </row>
    <row r="1073" spans="1:12" outlineLevel="2" x14ac:dyDescent="0.25">
      <c r="A1073" s="114">
        <v>25513</v>
      </c>
      <c r="B1073" s="117" t="s">
        <v>391</v>
      </c>
      <c r="C1073" s="114" t="s">
        <v>21</v>
      </c>
      <c r="D1073" s="114" t="s">
        <v>7</v>
      </c>
      <c r="E1073" s="114" t="s">
        <v>8</v>
      </c>
      <c r="F1073" s="114">
        <v>2020</v>
      </c>
      <c r="G1073" s="114" t="s">
        <v>11</v>
      </c>
      <c r="H1073" s="20">
        <v>30</v>
      </c>
      <c r="I1073" s="20">
        <v>30</v>
      </c>
      <c r="J1073" s="20">
        <v>125.87412587412589</v>
      </c>
      <c r="K1073" s="20">
        <v>4.1958041958042003</v>
      </c>
      <c r="L1073" s="114" t="s">
        <v>4</v>
      </c>
    </row>
    <row r="1074" spans="1:12" outlineLevel="2" x14ac:dyDescent="0.25">
      <c r="A1074" s="114">
        <v>25513</v>
      </c>
      <c r="B1074" s="117" t="s">
        <v>391</v>
      </c>
      <c r="C1074" s="114" t="s">
        <v>21</v>
      </c>
      <c r="D1074" s="114" t="s">
        <v>22</v>
      </c>
      <c r="E1074" s="114" t="s">
        <v>23</v>
      </c>
      <c r="F1074" s="114">
        <v>2020</v>
      </c>
      <c r="G1074" s="114" t="s">
        <v>11</v>
      </c>
      <c r="H1074" s="20">
        <v>29</v>
      </c>
      <c r="I1074" s="20">
        <v>29</v>
      </c>
      <c r="J1074" s="20">
        <v>2030</v>
      </c>
      <c r="K1074" s="20">
        <v>70</v>
      </c>
      <c r="L1074" s="114" t="s">
        <v>4</v>
      </c>
    </row>
    <row r="1075" spans="1:12" outlineLevel="2" x14ac:dyDescent="0.25">
      <c r="A1075" s="114">
        <v>25513</v>
      </c>
      <c r="B1075" s="117" t="s">
        <v>391</v>
      </c>
      <c r="C1075" s="114" t="s">
        <v>21</v>
      </c>
      <c r="D1075" s="114" t="s">
        <v>22</v>
      </c>
      <c r="E1075" s="114" t="s">
        <v>23</v>
      </c>
      <c r="F1075" s="114">
        <v>2020</v>
      </c>
      <c r="G1075" s="114" t="s">
        <v>3</v>
      </c>
      <c r="H1075" s="20">
        <v>27</v>
      </c>
      <c r="I1075" s="20">
        <v>24</v>
      </c>
      <c r="J1075" s="20">
        <v>1560</v>
      </c>
      <c r="K1075" s="20">
        <v>65</v>
      </c>
      <c r="L1075" s="114" t="s">
        <v>4</v>
      </c>
    </row>
    <row r="1076" spans="1:12" outlineLevel="2" x14ac:dyDescent="0.25">
      <c r="A1076" s="114">
        <v>25513</v>
      </c>
      <c r="B1076" s="117" t="s">
        <v>391</v>
      </c>
      <c r="C1076" s="114" t="s">
        <v>21</v>
      </c>
      <c r="D1076" s="114" t="s">
        <v>5</v>
      </c>
      <c r="E1076" s="114" t="s">
        <v>6</v>
      </c>
      <c r="F1076" s="114">
        <v>2020</v>
      </c>
      <c r="G1076" s="114" t="s">
        <v>3</v>
      </c>
      <c r="H1076" s="20">
        <v>25</v>
      </c>
      <c r="I1076" s="20">
        <v>18</v>
      </c>
      <c r="J1076" s="20">
        <v>33.644859813084111</v>
      </c>
      <c r="K1076" s="20">
        <v>1.86915887850467</v>
      </c>
      <c r="L1076" s="114" t="s">
        <v>4</v>
      </c>
    </row>
    <row r="1077" spans="1:12" outlineLevel="2" x14ac:dyDescent="0.25">
      <c r="A1077" s="114">
        <v>25513</v>
      </c>
      <c r="B1077" s="117" t="s">
        <v>391</v>
      </c>
      <c r="C1077" s="114" t="s">
        <v>21</v>
      </c>
      <c r="D1077" s="114" t="s">
        <v>7</v>
      </c>
      <c r="E1077" s="114" t="s">
        <v>8</v>
      </c>
      <c r="F1077" s="114">
        <v>2020</v>
      </c>
      <c r="G1077" s="114" t="s">
        <v>3</v>
      </c>
      <c r="H1077" s="20">
        <v>20</v>
      </c>
      <c r="I1077" s="20">
        <v>15</v>
      </c>
      <c r="J1077" s="20">
        <v>62.937062937062947</v>
      </c>
      <c r="K1077" s="20">
        <v>4.1958041958042003</v>
      </c>
      <c r="L1077" s="114" t="s">
        <v>4</v>
      </c>
    </row>
    <row r="1078" spans="1:12" outlineLevel="2" x14ac:dyDescent="0.25">
      <c r="A1078" s="114">
        <v>25513</v>
      </c>
      <c r="B1078" s="117" t="s">
        <v>391</v>
      </c>
      <c r="C1078" s="114" t="s">
        <v>21</v>
      </c>
      <c r="D1078" s="114" t="s">
        <v>9</v>
      </c>
      <c r="E1078" s="114" t="s">
        <v>10</v>
      </c>
      <c r="F1078" s="114">
        <v>2020</v>
      </c>
      <c r="G1078" s="114" t="s">
        <v>11</v>
      </c>
      <c r="H1078" s="20">
        <v>10</v>
      </c>
      <c r="I1078" s="20">
        <v>10</v>
      </c>
      <c r="J1078" s="20">
        <v>50</v>
      </c>
      <c r="K1078" s="20">
        <v>5</v>
      </c>
      <c r="L1078" s="114" t="s">
        <v>4</v>
      </c>
    </row>
    <row r="1079" spans="1:12" outlineLevel="2" x14ac:dyDescent="0.25">
      <c r="A1079" s="114">
        <v>25513</v>
      </c>
      <c r="B1079" s="117" t="s">
        <v>391</v>
      </c>
      <c r="C1079" s="114" t="s">
        <v>21</v>
      </c>
      <c r="D1079" s="114" t="s">
        <v>9</v>
      </c>
      <c r="E1079" s="114" t="s">
        <v>10</v>
      </c>
      <c r="F1079" s="114">
        <v>2020</v>
      </c>
      <c r="G1079" s="114" t="s">
        <v>3</v>
      </c>
      <c r="H1079" s="20">
        <v>9</v>
      </c>
      <c r="I1079" s="20">
        <v>7</v>
      </c>
      <c r="J1079" s="20">
        <v>42</v>
      </c>
      <c r="K1079" s="20">
        <v>6</v>
      </c>
      <c r="L1079" s="114" t="s">
        <v>4</v>
      </c>
    </row>
    <row r="1080" spans="1:12" outlineLevel="2" x14ac:dyDescent="0.25">
      <c r="A1080" s="114">
        <v>25513</v>
      </c>
      <c r="B1080" s="117" t="s">
        <v>391</v>
      </c>
      <c r="C1080" s="114" t="s">
        <v>21</v>
      </c>
      <c r="D1080" s="114" t="s">
        <v>232</v>
      </c>
      <c r="E1080" s="114" t="s">
        <v>233</v>
      </c>
      <c r="F1080" s="114">
        <v>2020</v>
      </c>
      <c r="G1080" s="114" t="s">
        <v>225</v>
      </c>
      <c r="H1080" s="20">
        <v>840</v>
      </c>
      <c r="I1080" s="20">
        <v>680</v>
      </c>
      <c r="J1080" s="20">
        <v>806.5</v>
      </c>
      <c r="K1080" s="20">
        <v>1.1860294117647101</v>
      </c>
      <c r="L1080" s="114" t="s">
        <v>50</v>
      </c>
    </row>
    <row r="1081" spans="1:12" outlineLevel="2" x14ac:dyDescent="0.25">
      <c r="A1081" s="114">
        <v>25513</v>
      </c>
      <c r="B1081" s="117" t="s">
        <v>391</v>
      </c>
      <c r="C1081" s="114" t="s">
        <v>21</v>
      </c>
      <c r="D1081" s="114" t="s">
        <v>255</v>
      </c>
      <c r="E1081" s="114" t="s">
        <v>338</v>
      </c>
      <c r="F1081" s="114">
        <v>2020</v>
      </c>
      <c r="G1081" s="114" t="s">
        <v>225</v>
      </c>
      <c r="H1081" s="20">
        <v>724</v>
      </c>
      <c r="I1081" s="20">
        <v>686</v>
      </c>
      <c r="J1081" s="20">
        <v>7546</v>
      </c>
      <c r="K1081" s="20">
        <v>11</v>
      </c>
      <c r="L1081" s="114" t="s">
        <v>50</v>
      </c>
    </row>
    <row r="1082" spans="1:12" outlineLevel="2" x14ac:dyDescent="0.25">
      <c r="A1082" s="114">
        <v>25513</v>
      </c>
      <c r="B1082" s="117" t="s">
        <v>391</v>
      </c>
      <c r="C1082" s="114" t="s">
        <v>21</v>
      </c>
      <c r="D1082" s="114" t="s">
        <v>234</v>
      </c>
      <c r="E1082" s="114" t="s">
        <v>235</v>
      </c>
      <c r="F1082" s="114">
        <v>2020</v>
      </c>
      <c r="G1082" s="114" t="s">
        <v>225</v>
      </c>
      <c r="H1082" s="20">
        <v>292</v>
      </c>
      <c r="I1082" s="20">
        <v>269</v>
      </c>
      <c r="J1082" s="20">
        <v>3228</v>
      </c>
      <c r="K1082" s="20">
        <v>12</v>
      </c>
      <c r="L1082" s="114" t="s">
        <v>50</v>
      </c>
    </row>
    <row r="1083" spans="1:12" outlineLevel="2" x14ac:dyDescent="0.25">
      <c r="A1083" s="114">
        <v>25513</v>
      </c>
      <c r="B1083" s="117" t="s">
        <v>391</v>
      </c>
      <c r="C1083" s="114" t="s">
        <v>21</v>
      </c>
      <c r="D1083" s="114" t="s">
        <v>242</v>
      </c>
      <c r="E1083" s="114" t="s">
        <v>243</v>
      </c>
      <c r="F1083" s="114">
        <v>2020</v>
      </c>
      <c r="G1083" s="114" t="s">
        <v>225</v>
      </c>
      <c r="H1083" s="20">
        <v>31</v>
      </c>
      <c r="I1083" s="20">
        <v>29</v>
      </c>
      <c r="J1083" s="20">
        <v>1015</v>
      </c>
      <c r="K1083" s="20">
        <v>35</v>
      </c>
      <c r="L1083" s="114" t="s">
        <v>50</v>
      </c>
    </row>
    <row r="1084" spans="1:12" outlineLevel="2" x14ac:dyDescent="0.25">
      <c r="A1084" s="114">
        <v>25513</v>
      </c>
      <c r="B1084" s="117" t="s">
        <v>391</v>
      </c>
      <c r="C1084" s="114" t="s">
        <v>21</v>
      </c>
      <c r="D1084" s="114" t="s">
        <v>240</v>
      </c>
      <c r="E1084" s="114" t="s">
        <v>241</v>
      </c>
      <c r="F1084" s="114">
        <v>2020</v>
      </c>
      <c r="G1084" s="114" t="s">
        <v>225</v>
      </c>
      <c r="H1084" s="20">
        <v>28</v>
      </c>
      <c r="I1084" s="20">
        <v>26</v>
      </c>
      <c r="J1084" s="20">
        <v>104</v>
      </c>
      <c r="K1084" s="20">
        <v>4</v>
      </c>
      <c r="L1084" s="114" t="s">
        <v>50</v>
      </c>
    </row>
    <row r="1085" spans="1:12" outlineLevel="2" x14ac:dyDescent="0.25">
      <c r="A1085" s="114">
        <v>25513</v>
      </c>
      <c r="B1085" s="117" t="s">
        <v>391</v>
      </c>
      <c r="C1085" s="114" t="s">
        <v>21</v>
      </c>
      <c r="D1085" s="114" t="s">
        <v>372</v>
      </c>
      <c r="E1085" s="114" t="s">
        <v>372</v>
      </c>
      <c r="F1085" s="114">
        <v>2020</v>
      </c>
      <c r="G1085" s="114"/>
      <c r="H1085" s="114">
        <v>22</v>
      </c>
      <c r="I1085" s="114">
        <v>19</v>
      </c>
      <c r="J1085" s="114"/>
      <c r="K1085" s="114"/>
      <c r="L1085" s="114" t="s">
        <v>50</v>
      </c>
    </row>
    <row r="1086" spans="1:12" outlineLevel="2" x14ac:dyDescent="0.25">
      <c r="A1086" s="114">
        <v>25513</v>
      </c>
      <c r="B1086" s="117" t="s">
        <v>391</v>
      </c>
      <c r="C1086" s="114" t="s">
        <v>21</v>
      </c>
      <c r="D1086" s="114" t="s">
        <v>224</v>
      </c>
      <c r="E1086" s="114" t="s">
        <v>337</v>
      </c>
      <c r="F1086" s="114">
        <v>2020</v>
      </c>
      <c r="G1086" s="114" t="s">
        <v>225</v>
      </c>
      <c r="H1086" s="20">
        <v>9</v>
      </c>
      <c r="I1086" s="20">
        <v>9</v>
      </c>
      <c r="J1086" s="20">
        <v>63</v>
      </c>
      <c r="K1086" s="20">
        <v>7</v>
      </c>
      <c r="L1086" s="114" t="s">
        <v>50</v>
      </c>
    </row>
    <row r="1087" spans="1:12" outlineLevel="2" x14ac:dyDescent="0.25">
      <c r="A1087" s="114">
        <v>25513</v>
      </c>
      <c r="B1087" s="117" t="s">
        <v>391</v>
      </c>
      <c r="C1087" s="114" t="s">
        <v>21</v>
      </c>
      <c r="D1087" s="114" t="s">
        <v>26</v>
      </c>
      <c r="E1087" s="114" t="s">
        <v>27</v>
      </c>
      <c r="F1087" s="114">
        <v>2020</v>
      </c>
      <c r="G1087" s="114" t="s">
        <v>3</v>
      </c>
      <c r="H1087" s="20">
        <v>35</v>
      </c>
      <c r="I1087" s="20">
        <v>15</v>
      </c>
      <c r="J1087" s="20">
        <v>285</v>
      </c>
      <c r="K1087" s="20">
        <v>19</v>
      </c>
      <c r="L1087" s="114" t="s">
        <v>356</v>
      </c>
    </row>
    <row r="1088" spans="1:12" outlineLevel="2" x14ac:dyDescent="0.25">
      <c r="A1088" s="114">
        <v>25513</v>
      </c>
      <c r="B1088" s="117" t="s">
        <v>391</v>
      </c>
      <c r="C1088" s="114" t="s">
        <v>21</v>
      </c>
      <c r="D1088" s="114" t="s">
        <v>46</v>
      </c>
      <c r="E1088" s="114" t="s">
        <v>47</v>
      </c>
      <c r="F1088" s="114">
        <v>2020</v>
      </c>
      <c r="G1088" s="114" t="s">
        <v>3</v>
      </c>
      <c r="H1088" s="20">
        <v>5</v>
      </c>
      <c r="I1088" s="20">
        <v>4</v>
      </c>
      <c r="J1088" s="20">
        <v>72</v>
      </c>
      <c r="K1088" s="20">
        <v>18</v>
      </c>
      <c r="L1088" s="114" t="s">
        <v>356</v>
      </c>
    </row>
    <row r="1089" spans="1:12" outlineLevel="2" x14ac:dyDescent="0.25">
      <c r="A1089" s="114">
        <v>25513</v>
      </c>
      <c r="B1089" s="117" t="s">
        <v>391</v>
      </c>
      <c r="C1089" s="114" t="s">
        <v>21</v>
      </c>
      <c r="D1089" s="114" t="s">
        <v>46</v>
      </c>
      <c r="E1089" s="114" t="s">
        <v>47</v>
      </c>
      <c r="F1089" s="114">
        <v>2020</v>
      </c>
      <c r="G1089" s="114" t="s">
        <v>11</v>
      </c>
      <c r="H1089" s="20">
        <v>5</v>
      </c>
      <c r="I1089" s="20">
        <v>5</v>
      </c>
      <c r="J1089" s="20">
        <v>100</v>
      </c>
      <c r="K1089" s="20">
        <v>20</v>
      </c>
      <c r="L1089" s="114" t="s">
        <v>356</v>
      </c>
    </row>
    <row r="1090" spans="1:12" outlineLevel="2" x14ac:dyDescent="0.25">
      <c r="A1090" s="114">
        <v>25513</v>
      </c>
      <c r="B1090" s="117" t="s">
        <v>391</v>
      </c>
      <c r="C1090" s="114" t="s">
        <v>21</v>
      </c>
      <c r="D1090" s="114" t="s">
        <v>26</v>
      </c>
      <c r="E1090" s="114" t="s">
        <v>27</v>
      </c>
      <c r="F1090" s="114">
        <v>2020</v>
      </c>
      <c r="G1090" s="114" t="s">
        <v>11</v>
      </c>
      <c r="H1090" s="20">
        <v>0</v>
      </c>
      <c r="I1090" s="20">
        <v>0</v>
      </c>
      <c r="J1090" s="20">
        <v>0</v>
      </c>
      <c r="K1090" s="20">
        <v>0</v>
      </c>
      <c r="L1090" s="114" t="s">
        <v>356</v>
      </c>
    </row>
    <row r="1091" spans="1:12" outlineLevel="1" x14ac:dyDescent="0.25">
      <c r="A1091" s="124"/>
      <c r="B1091" s="125"/>
      <c r="C1091" s="126" t="s">
        <v>622</v>
      </c>
      <c r="D1091" s="124"/>
      <c r="E1091" s="124"/>
      <c r="F1091" s="124"/>
      <c r="G1091" s="124"/>
      <c r="H1091" s="127">
        <f>SUBTOTAL(9,H1066:H1090)</f>
        <v>3286</v>
      </c>
      <c r="I1091" s="127">
        <f>SUBTOTAL(9,I1066:I1090)</f>
        <v>2910</v>
      </c>
      <c r="J1091" s="127">
        <f>SUBTOTAL(9,J1066:J1090)</f>
        <v>29192.14945904721</v>
      </c>
      <c r="K1091" s="127"/>
      <c r="L1091" s="124">
        <f>SUBTOTAL(9,L1066:L1090)</f>
        <v>0</v>
      </c>
    </row>
    <row r="1092" spans="1:12" outlineLevel="2" x14ac:dyDescent="0.25">
      <c r="A1092" s="112">
        <v>25518</v>
      </c>
      <c r="B1092" s="116" t="s">
        <v>391</v>
      </c>
      <c r="C1092" s="112" t="s">
        <v>171</v>
      </c>
      <c r="D1092" s="112" t="s">
        <v>1</v>
      </c>
      <c r="E1092" s="112" t="s">
        <v>2</v>
      </c>
      <c r="F1092" s="112">
        <v>2020</v>
      </c>
      <c r="G1092" s="112" t="s">
        <v>3</v>
      </c>
      <c r="H1092" s="118">
        <v>20</v>
      </c>
      <c r="I1092" s="118">
        <v>20</v>
      </c>
      <c r="J1092" s="118">
        <v>40</v>
      </c>
      <c r="K1092" s="118">
        <v>2</v>
      </c>
      <c r="L1092" s="112" t="s">
        <v>4</v>
      </c>
    </row>
    <row r="1093" spans="1:12" outlineLevel="2" x14ac:dyDescent="0.25">
      <c r="A1093" s="114">
        <v>25518</v>
      </c>
      <c r="B1093" s="117" t="s">
        <v>391</v>
      </c>
      <c r="C1093" s="114" t="s">
        <v>171</v>
      </c>
      <c r="D1093" s="114" t="s">
        <v>1</v>
      </c>
      <c r="E1093" s="114" t="s">
        <v>2</v>
      </c>
      <c r="F1093" s="114">
        <v>2020</v>
      </c>
      <c r="G1093" s="114" t="s">
        <v>11</v>
      </c>
      <c r="H1093" s="20">
        <v>20</v>
      </c>
      <c r="I1093" s="20">
        <v>20</v>
      </c>
      <c r="J1093" s="20">
        <v>40</v>
      </c>
      <c r="K1093" s="20">
        <v>2</v>
      </c>
      <c r="L1093" s="114" t="s">
        <v>4</v>
      </c>
    </row>
    <row r="1094" spans="1:12" outlineLevel="2" x14ac:dyDescent="0.25">
      <c r="A1094" s="114">
        <v>25518</v>
      </c>
      <c r="B1094" s="117" t="s">
        <v>391</v>
      </c>
      <c r="C1094" s="114" t="s">
        <v>171</v>
      </c>
      <c r="D1094" s="114" t="s">
        <v>7</v>
      </c>
      <c r="E1094" s="114" t="s">
        <v>8</v>
      </c>
      <c r="F1094" s="114">
        <v>2020</v>
      </c>
      <c r="G1094" s="114" t="s">
        <v>3</v>
      </c>
      <c r="H1094" s="20">
        <v>12</v>
      </c>
      <c r="I1094" s="20">
        <v>12</v>
      </c>
      <c r="J1094" s="20">
        <v>25.174825174825177</v>
      </c>
      <c r="K1094" s="20">
        <v>2.0979020979021001</v>
      </c>
      <c r="L1094" s="114" t="s">
        <v>4</v>
      </c>
    </row>
    <row r="1095" spans="1:12" outlineLevel="2" x14ac:dyDescent="0.25">
      <c r="A1095" s="114">
        <v>25518</v>
      </c>
      <c r="B1095" s="117" t="s">
        <v>391</v>
      </c>
      <c r="C1095" s="114" t="s">
        <v>171</v>
      </c>
      <c r="D1095" s="114" t="s">
        <v>7</v>
      </c>
      <c r="E1095" s="114" t="s">
        <v>8</v>
      </c>
      <c r="F1095" s="114">
        <v>2020</v>
      </c>
      <c r="G1095" s="114" t="s">
        <v>11</v>
      </c>
      <c r="H1095" s="20">
        <v>2</v>
      </c>
      <c r="I1095" s="20">
        <v>2</v>
      </c>
      <c r="J1095" s="20">
        <v>4.1958041958041967</v>
      </c>
      <c r="K1095" s="20">
        <v>2.0979020979021001</v>
      </c>
      <c r="L1095" s="114" t="s">
        <v>4</v>
      </c>
    </row>
    <row r="1096" spans="1:12" outlineLevel="2" x14ac:dyDescent="0.25">
      <c r="A1096" s="114">
        <v>25518</v>
      </c>
      <c r="B1096" s="117" t="s">
        <v>391</v>
      </c>
      <c r="C1096" s="114" t="s">
        <v>171</v>
      </c>
      <c r="D1096" s="114" t="s">
        <v>232</v>
      </c>
      <c r="E1096" s="114" t="s">
        <v>233</v>
      </c>
      <c r="F1096" s="114">
        <v>2020</v>
      </c>
      <c r="G1096" s="114" t="s">
        <v>225</v>
      </c>
      <c r="H1096" s="20">
        <v>598</v>
      </c>
      <c r="I1096" s="20">
        <v>514</v>
      </c>
      <c r="J1096" s="20">
        <v>619</v>
      </c>
      <c r="K1096" s="20">
        <v>1.20428015564202</v>
      </c>
      <c r="L1096" s="114" t="s">
        <v>50</v>
      </c>
    </row>
    <row r="1097" spans="1:12" outlineLevel="2" x14ac:dyDescent="0.25">
      <c r="A1097" s="114">
        <v>25518</v>
      </c>
      <c r="B1097" s="117" t="s">
        <v>391</v>
      </c>
      <c r="C1097" s="114" t="s">
        <v>171</v>
      </c>
      <c r="D1097" s="114" t="s">
        <v>250</v>
      </c>
      <c r="E1097" s="114" t="s">
        <v>251</v>
      </c>
      <c r="F1097" s="114">
        <v>2020</v>
      </c>
      <c r="G1097" s="114" t="s">
        <v>225</v>
      </c>
      <c r="H1097" s="20">
        <v>475</v>
      </c>
      <c r="I1097" s="20">
        <v>460</v>
      </c>
      <c r="J1097" s="20">
        <v>197.39999999999998</v>
      </c>
      <c r="K1097" s="20">
        <v>0.42</v>
      </c>
      <c r="L1097" s="114" t="s">
        <v>50</v>
      </c>
    </row>
    <row r="1098" spans="1:12" outlineLevel="2" x14ac:dyDescent="0.25">
      <c r="A1098" s="114">
        <v>25518</v>
      </c>
      <c r="B1098" s="117" t="s">
        <v>391</v>
      </c>
      <c r="C1098" s="114" t="s">
        <v>171</v>
      </c>
      <c r="D1098" s="114" t="s">
        <v>234</v>
      </c>
      <c r="E1098" s="114" t="s">
        <v>235</v>
      </c>
      <c r="F1098" s="114">
        <v>2020</v>
      </c>
      <c r="G1098" s="114" t="s">
        <v>225</v>
      </c>
      <c r="H1098" s="20">
        <v>465</v>
      </c>
      <c r="I1098" s="20">
        <v>465</v>
      </c>
      <c r="J1098" s="20">
        <v>4185</v>
      </c>
      <c r="K1098" s="20">
        <v>9</v>
      </c>
      <c r="L1098" s="114" t="s">
        <v>50</v>
      </c>
    </row>
    <row r="1099" spans="1:12" outlineLevel="2" x14ac:dyDescent="0.25">
      <c r="A1099" s="114">
        <v>25518</v>
      </c>
      <c r="B1099" s="117" t="s">
        <v>391</v>
      </c>
      <c r="C1099" s="114" t="s">
        <v>171</v>
      </c>
      <c r="D1099" s="114" t="s">
        <v>240</v>
      </c>
      <c r="E1099" s="114" t="s">
        <v>241</v>
      </c>
      <c r="F1099" s="114">
        <v>2020</v>
      </c>
      <c r="G1099" s="114" t="s">
        <v>225</v>
      </c>
      <c r="H1099" s="20">
        <v>275</v>
      </c>
      <c r="I1099" s="20">
        <v>275</v>
      </c>
      <c r="J1099" s="20">
        <v>1100</v>
      </c>
      <c r="K1099" s="20">
        <v>4</v>
      </c>
      <c r="L1099" s="114" t="s">
        <v>50</v>
      </c>
    </row>
    <row r="1100" spans="1:12" outlineLevel="2" x14ac:dyDescent="0.25">
      <c r="A1100" s="114">
        <v>25518</v>
      </c>
      <c r="B1100" s="117" t="s">
        <v>391</v>
      </c>
      <c r="C1100" s="114" t="s">
        <v>171</v>
      </c>
      <c r="D1100" s="114" t="s">
        <v>227</v>
      </c>
      <c r="E1100" s="114" t="s">
        <v>339</v>
      </c>
      <c r="F1100" s="114">
        <v>2020</v>
      </c>
      <c r="G1100" s="114" t="s">
        <v>225</v>
      </c>
      <c r="H1100" s="20">
        <v>249</v>
      </c>
      <c r="I1100" s="20">
        <v>244</v>
      </c>
      <c r="J1100" s="20">
        <v>1225</v>
      </c>
      <c r="K1100" s="20">
        <v>5</v>
      </c>
      <c r="L1100" s="114" t="s">
        <v>50</v>
      </c>
    </row>
    <row r="1101" spans="1:12" outlineLevel="2" x14ac:dyDescent="0.25">
      <c r="A1101" s="114">
        <v>25518</v>
      </c>
      <c r="B1101" s="117" t="s">
        <v>391</v>
      </c>
      <c r="C1101" s="114" t="s">
        <v>171</v>
      </c>
      <c r="D1101" s="114" t="s">
        <v>224</v>
      </c>
      <c r="E1101" s="114" t="s">
        <v>334</v>
      </c>
      <c r="F1101" s="114">
        <v>2020</v>
      </c>
      <c r="G1101" s="114" t="s">
        <v>225</v>
      </c>
      <c r="H1101" s="20">
        <v>49</v>
      </c>
      <c r="I1101" s="20">
        <v>44</v>
      </c>
      <c r="J1101" s="20">
        <v>299.2</v>
      </c>
      <c r="K1101" s="20">
        <v>6.8</v>
      </c>
      <c r="L1101" s="114" t="s">
        <v>50</v>
      </c>
    </row>
    <row r="1102" spans="1:12" outlineLevel="2" x14ac:dyDescent="0.25">
      <c r="A1102" s="114">
        <v>25518</v>
      </c>
      <c r="B1102" s="117" t="s">
        <v>391</v>
      </c>
      <c r="C1102" s="114" t="s">
        <v>171</v>
      </c>
      <c r="D1102" s="114" t="s">
        <v>226</v>
      </c>
      <c r="E1102" s="114" t="s">
        <v>319</v>
      </c>
      <c r="F1102" s="114">
        <v>2020</v>
      </c>
      <c r="G1102" s="114" t="s">
        <v>225</v>
      </c>
      <c r="H1102" s="20">
        <v>20</v>
      </c>
      <c r="I1102" s="20">
        <v>0</v>
      </c>
      <c r="J1102" s="20">
        <v>0</v>
      </c>
      <c r="K1102" s="20">
        <v>0</v>
      </c>
      <c r="L1102" s="114" t="s">
        <v>50</v>
      </c>
    </row>
    <row r="1103" spans="1:12" outlineLevel="2" x14ac:dyDescent="0.25">
      <c r="A1103" s="114">
        <v>25518</v>
      </c>
      <c r="B1103" s="117" t="s">
        <v>391</v>
      </c>
      <c r="C1103" s="114" t="s">
        <v>171</v>
      </c>
      <c r="D1103" s="114" t="s">
        <v>226</v>
      </c>
      <c r="E1103" s="114" t="s">
        <v>335</v>
      </c>
      <c r="F1103" s="114">
        <v>2020</v>
      </c>
      <c r="G1103" s="114" t="s">
        <v>225</v>
      </c>
      <c r="H1103" s="20">
        <v>10</v>
      </c>
      <c r="I1103" s="20">
        <v>0</v>
      </c>
      <c r="J1103" s="20">
        <v>0</v>
      </c>
      <c r="K1103" s="20">
        <v>0</v>
      </c>
      <c r="L1103" s="114" t="s">
        <v>50</v>
      </c>
    </row>
    <row r="1104" spans="1:12" outlineLevel="2" x14ac:dyDescent="0.25">
      <c r="A1104" s="114">
        <v>25518</v>
      </c>
      <c r="B1104" s="117" t="s">
        <v>391</v>
      </c>
      <c r="C1104" s="114" t="s">
        <v>171</v>
      </c>
      <c r="D1104" s="114" t="s">
        <v>26</v>
      </c>
      <c r="E1104" s="114" t="s">
        <v>27</v>
      </c>
      <c r="F1104" s="114">
        <v>2020</v>
      </c>
      <c r="G1104" s="114" t="s">
        <v>3</v>
      </c>
      <c r="H1104" s="20">
        <v>105</v>
      </c>
      <c r="I1104" s="20">
        <v>105</v>
      </c>
      <c r="J1104" s="20">
        <v>1575</v>
      </c>
      <c r="K1104" s="20">
        <v>15</v>
      </c>
      <c r="L1104" s="114" t="s">
        <v>356</v>
      </c>
    </row>
    <row r="1105" spans="1:12" outlineLevel="2" x14ac:dyDescent="0.25">
      <c r="A1105" s="114">
        <v>25518</v>
      </c>
      <c r="B1105" s="117" t="s">
        <v>391</v>
      </c>
      <c r="C1105" s="114" t="s">
        <v>171</v>
      </c>
      <c r="D1105" s="114" t="s">
        <v>26</v>
      </c>
      <c r="E1105" s="114" t="s">
        <v>27</v>
      </c>
      <c r="F1105" s="114">
        <v>2020</v>
      </c>
      <c r="G1105" s="114" t="s">
        <v>11</v>
      </c>
      <c r="H1105" s="20">
        <v>0</v>
      </c>
      <c r="I1105" s="20">
        <v>0</v>
      </c>
      <c r="J1105" s="20">
        <v>0</v>
      </c>
      <c r="K1105" s="20">
        <v>0</v>
      </c>
      <c r="L1105" s="114" t="s">
        <v>356</v>
      </c>
    </row>
    <row r="1106" spans="1:12" outlineLevel="1" x14ac:dyDescent="0.25">
      <c r="A1106" s="124"/>
      <c r="B1106" s="125"/>
      <c r="C1106" s="126" t="s">
        <v>623</v>
      </c>
      <c r="D1106" s="124"/>
      <c r="E1106" s="124"/>
      <c r="F1106" s="124"/>
      <c r="G1106" s="124"/>
      <c r="H1106" s="127">
        <f>SUBTOTAL(9,H1092:H1105)</f>
        <v>2300</v>
      </c>
      <c r="I1106" s="127">
        <f>SUBTOTAL(9,I1092:I1105)</f>
        <v>2161</v>
      </c>
      <c r="J1106" s="127">
        <f>SUBTOTAL(9,J1092:J1105)</f>
        <v>9309.9706293706295</v>
      </c>
      <c r="K1106" s="127"/>
      <c r="L1106" s="124">
        <f>SUBTOTAL(9,L1092:L1105)</f>
        <v>0</v>
      </c>
    </row>
    <row r="1107" spans="1:12" outlineLevel="2" x14ac:dyDescent="0.25">
      <c r="A1107" s="112">
        <v>25653</v>
      </c>
      <c r="B1107" s="116" t="s">
        <v>391</v>
      </c>
      <c r="C1107" s="112" t="s">
        <v>207</v>
      </c>
      <c r="D1107" s="112" t="s">
        <v>19</v>
      </c>
      <c r="E1107" s="112" t="s">
        <v>20</v>
      </c>
      <c r="F1107" s="112">
        <v>2020</v>
      </c>
      <c r="G1107" s="112" t="s">
        <v>3</v>
      </c>
      <c r="H1107" s="118">
        <v>900</v>
      </c>
      <c r="I1107" s="118">
        <v>800</v>
      </c>
      <c r="J1107" s="118">
        <v>16000</v>
      </c>
      <c r="K1107" s="118">
        <v>20</v>
      </c>
      <c r="L1107" s="112" t="s">
        <v>4</v>
      </c>
    </row>
    <row r="1108" spans="1:12" outlineLevel="2" x14ac:dyDescent="0.25">
      <c r="A1108" s="114">
        <v>25653</v>
      </c>
      <c r="B1108" s="117" t="s">
        <v>391</v>
      </c>
      <c r="C1108" s="114" t="s">
        <v>207</v>
      </c>
      <c r="D1108" s="114" t="s">
        <v>19</v>
      </c>
      <c r="E1108" s="114" t="s">
        <v>20</v>
      </c>
      <c r="F1108" s="114">
        <v>2020</v>
      </c>
      <c r="G1108" s="114" t="s">
        <v>11</v>
      </c>
      <c r="H1108" s="20">
        <v>870</v>
      </c>
      <c r="I1108" s="20">
        <v>840</v>
      </c>
      <c r="J1108" s="20">
        <v>16800</v>
      </c>
      <c r="K1108" s="20">
        <v>20</v>
      </c>
      <c r="L1108" s="114" t="s">
        <v>4</v>
      </c>
    </row>
    <row r="1109" spans="1:12" outlineLevel="2" x14ac:dyDescent="0.25">
      <c r="A1109" s="114">
        <v>25653</v>
      </c>
      <c r="B1109" s="117" t="s">
        <v>391</v>
      </c>
      <c r="C1109" s="114" t="s">
        <v>207</v>
      </c>
      <c r="D1109" s="114" t="s">
        <v>19</v>
      </c>
      <c r="E1109" s="114" t="s">
        <v>24</v>
      </c>
      <c r="F1109" s="114">
        <v>2020</v>
      </c>
      <c r="G1109" s="114" t="s">
        <v>11</v>
      </c>
      <c r="H1109" s="20">
        <v>38</v>
      </c>
      <c r="I1109" s="20">
        <v>37</v>
      </c>
      <c r="J1109" s="20">
        <v>444</v>
      </c>
      <c r="K1109" s="20">
        <v>12</v>
      </c>
      <c r="L1109" s="114" t="s">
        <v>4</v>
      </c>
    </row>
    <row r="1110" spans="1:12" outlineLevel="2" x14ac:dyDescent="0.25">
      <c r="A1110" s="114">
        <v>25653</v>
      </c>
      <c r="B1110" s="117" t="s">
        <v>391</v>
      </c>
      <c r="C1110" s="114" t="s">
        <v>207</v>
      </c>
      <c r="D1110" s="114" t="s">
        <v>7</v>
      </c>
      <c r="E1110" s="114" t="s">
        <v>8</v>
      </c>
      <c r="F1110" s="114">
        <v>2020</v>
      </c>
      <c r="G1110" s="114" t="s">
        <v>3</v>
      </c>
      <c r="H1110" s="20">
        <v>35</v>
      </c>
      <c r="I1110" s="20">
        <v>34</v>
      </c>
      <c r="J1110" s="20">
        <v>57.8</v>
      </c>
      <c r="K1110" s="20">
        <v>1.7</v>
      </c>
      <c r="L1110" s="114" t="s">
        <v>4</v>
      </c>
    </row>
    <row r="1111" spans="1:12" outlineLevel="2" x14ac:dyDescent="0.25">
      <c r="A1111" s="114">
        <v>25653</v>
      </c>
      <c r="B1111" s="117" t="s">
        <v>391</v>
      </c>
      <c r="C1111" s="114" t="s">
        <v>207</v>
      </c>
      <c r="D1111" s="114" t="s">
        <v>19</v>
      </c>
      <c r="E1111" s="114" t="s">
        <v>24</v>
      </c>
      <c r="F1111" s="114">
        <v>2020</v>
      </c>
      <c r="G1111" s="114" t="s">
        <v>3</v>
      </c>
      <c r="H1111" s="20">
        <v>30</v>
      </c>
      <c r="I1111" s="20">
        <v>27</v>
      </c>
      <c r="J1111" s="20">
        <v>324</v>
      </c>
      <c r="K1111" s="20">
        <v>12</v>
      </c>
      <c r="L1111" s="114" t="s">
        <v>4</v>
      </c>
    </row>
    <row r="1112" spans="1:12" outlineLevel="2" x14ac:dyDescent="0.25">
      <c r="A1112" s="114">
        <v>25653</v>
      </c>
      <c r="B1112" s="117" t="s">
        <v>391</v>
      </c>
      <c r="C1112" s="114" t="s">
        <v>207</v>
      </c>
      <c r="D1112" s="114" t="s">
        <v>22</v>
      </c>
      <c r="E1112" s="114" t="s">
        <v>23</v>
      </c>
      <c r="F1112" s="114">
        <v>2020</v>
      </c>
      <c r="G1112" s="114" t="s">
        <v>3</v>
      </c>
      <c r="H1112" s="20">
        <v>30</v>
      </c>
      <c r="I1112" s="20">
        <v>30</v>
      </c>
      <c r="J1112" s="20">
        <v>1890</v>
      </c>
      <c r="K1112" s="20">
        <v>63</v>
      </c>
      <c r="L1112" s="114" t="s">
        <v>4</v>
      </c>
    </row>
    <row r="1113" spans="1:12" outlineLevel="2" x14ac:dyDescent="0.25">
      <c r="A1113" s="114">
        <v>25653</v>
      </c>
      <c r="B1113" s="117" t="s">
        <v>391</v>
      </c>
      <c r="C1113" s="114" t="s">
        <v>207</v>
      </c>
      <c r="D1113" s="114" t="s">
        <v>7</v>
      </c>
      <c r="E1113" s="114" t="s">
        <v>8</v>
      </c>
      <c r="F1113" s="114">
        <v>2020</v>
      </c>
      <c r="G1113" s="114" t="s">
        <v>11</v>
      </c>
      <c r="H1113" s="20">
        <v>23</v>
      </c>
      <c r="I1113" s="20">
        <v>22</v>
      </c>
      <c r="J1113" s="20">
        <v>37.4</v>
      </c>
      <c r="K1113" s="20">
        <v>1.7</v>
      </c>
      <c r="L1113" s="114" t="s">
        <v>4</v>
      </c>
    </row>
    <row r="1114" spans="1:12" outlineLevel="2" x14ac:dyDescent="0.25">
      <c r="A1114" s="114">
        <v>25653</v>
      </c>
      <c r="B1114" s="117" t="s">
        <v>391</v>
      </c>
      <c r="C1114" s="114" t="s">
        <v>207</v>
      </c>
      <c r="D1114" s="114" t="s">
        <v>1</v>
      </c>
      <c r="E1114" s="114" t="s">
        <v>2</v>
      </c>
      <c r="F1114" s="114">
        <v>2020</v>
      </c>
      <c r="G1114" s="114" t="s">
        <v>11</v>
      </c>
      <c r="H1114" s="20">
        <v>20</v>
      </c>
      <c r="I1114" s="20">
        <v>18</v>
      </c>
      <c r="J1114" s="20">
        <v>54</v>
      </c>
      <c r="K1114" s="20">
        <v>3</v>
      </c>
      <c r="L1114" s="114" t="s">
        <v>4</v>
      </c>
    </row>
    <row r="1115" spans="1:12" outlineLevel="2" x14ac:dyDescent="0.25">
      <c r="A1115" s="114">
        <v>25653</v>
      </c>
      <c r="B1115" s="117" t="s">
        <v>391</v>
      </c>
      <c r="C1115" s="114" t="s">
        <v>207</v>
      </c>
      <c r="D1115" s="114" t="s">
        <v>1</v>
      </c>
      <c r="E1115" s="114" t="s">
        <v>2</v>
      </c>
      <c r="F1115" s="114">
        <v>2020</v>
      </c>
      <c r="G1115" s="114" t="s">
        <v>3</v>
      </c>
      <c r="H1115" s="20">
        <v>15</v>
      </c>
      <c r="I1115" s="20">
        <v>14</v>
      </c>
      <c r="J1115" s="20">
        <v>28</v>
      </c>
      <c r="K1115" s="20">
        <v>2</v>
      </c>
      <c r="L1115" s="114" t="s">
        <v>4</v>
      </c>
    </row>
    <row r="1116" spans="1:12" outlineLevel="2" x14ac:dyDescent="0.25">
      <c r="A1116" s="114">
        <v>25653</v>
      </c>
      <c r="B1116" s="117" t="s">
        <v>391</v>
      </c>
      <c r="C1116" s="114" t="s">
        <v>207</v>
      </c>
      <c r="D1116" s="114" t="s">
        <v>240</v>
      </c>
      <c r="E1116" s="114" t="s">
        <v>241</v>
      </c>
      <c r="F1116" s="114">
        <v>2020</v>
      </c>
      <c r="G1116" s="114" t="s">
        <v>225</v>
      </c>
      <c r="H1116" s="20">
        <v>542</v>
      </c>
      <c r="I1116" s="20">
        <v>535</v>
      </c>
      <c r="J1116" s="20">
        <v>2247</v>
      </c>
      <c r="K1116" s="20">
        <v>4.2</v>
      </c>
      <c r="L1116" s="114" t="s">
        <v>50</v>
      </c>
    </row>
    <row r="1117" spans="1:12" outlineLevel="2" x14ac:dyDescent="0.25">
      <c r="A1117" s="114">
        <v>25653</v>
      </c>
      <c r="B1117" s="117" t="s">
        <v>391</v>
      </c>
      <c r="C1117" s="114" t="s">
        <v>207</v>
      </c>
      <c r="D1117" s="114" t="s">
        <v>234</v>
      </c>
      <c r="E1117" s="114" t="s">
        <v>235</v>
      </c>
      <c r="F1117" s="114">
        <v>2020</v>
      </c>
      <c r="G1117" s="114" t="s">
        <v>225</v>
      </c>
      <c r="H1117" s="20">
        <v>483</v>
      </c>
      <c r="I1117" s="20">
        <v>465</v>
      </c>
      <c r="J1117" s="20">
        <v>3720</v>
      </c>
      <c r="K1117" s="20">
        <v>8</v>
      </c>
      <c r="L1117" s="114" t="s">
        <v>50</v>
      </c>
    </row>
    <row r="1118" spans="1:12" outlineLevel="2" x14ac:dyDescent="0.25">
      <c r="A1118" s="114">
        <v>25653</v>
      </c>
      <c r="B1118" s="117" t="s">
        <v>391</v>
      </c>
      <c r="C1118" s="114" t="s">
        <v>207</v>
      </c>
      <c r="D1118" s="114" t="s">
        <v>232</v>
      </c>
      <c r="E1118" s="114" t="s">
        <v>233</v>
      </c>
      <c r="F1118" s="114">
        <v>2020</v>
      </c>
      <c r="G1118" s="114" t="s">
        <v>225</v>
      </c>
      <c r="H1118" s="20">
        <v>457</v>
      </c>
      <c r="I1118" s="20">
        <v>335</v>
      </c>
      <c r="J1118" s="20">
        <v>385.24999999999994</v>
      </c>
      <c r="K1118" s="20">
        <v>1.1499999999999999</v>
      </c>
      <c r="L1118" s="114" t="s">
        <v>50</v>
      </c>
    </row>
    <row r="1119" spans="1:12" outlineLevel="2" x14ac:dyDescent="0.25">
      <c r="A1119" s="114">
        <v>25653</v>
      </c>
      <c r="B1119" s="117" t="s">
        <v>391</v>
      </c>
      <c r="C1119" s="114" t="s">
        <v>207</v>
      </c>
      <c r="D1119" s="114" t="s">
        <v>224</v>
      </c>
      <c r="E1119" s="114" t="s">
        <v>337</v>
      </c>
      <c r="F1119" s="114">
        <v>2020</v>
      </c>
      <c r="G1119" s="114" t="s">
        <v>225</v>
      </c>
      <c r="H1119" s="20">
        <v>87</v>
      </c>
      <c r="I1119" s="20">
        <v>73</v>
      </c>
      <c r="J1119" s="20">
        <v>438</v>
      </c>
      <c r="K1119" s="20">
        <v>6</v>
      </c>
      <c r="L1119" s="114" t="s">
        <v>50</v>
      </c>
    </row>
    <row r="1120" spans="1:12" outlineLevel="2" x14ac:dyDescent="0.25">
      <c r="A1120" s="114">
        <v>25653</v>
      </c>
      <c r="B1120" s="117" t="s">
        <v>391</v>
      </c>
      <c r="C1120" s="114" t="s">
        <v>207</v>
      </c>
      <c r="D1120" s="114" t="s">
        <v>255</v>
      </c>
      <c r="E1120" s="114" t="s">
        <v>338</v>
      </c>
      <c r="F1120" s="114">
        <v>2020</v>
      </c>
      <c r="G1120" s="114" t="s">
        <v>225</v>
      </c>
      <c r="H1120" s="20">
        <v>63</v>
      </c>
      <c r="I1120" s="20">
        <v>63</v>
      </c>
      <c r="J1120" s="20">
        <v>441</v>
      </c>
      <c r="K1120" s="20">
        <v>7</v>
      </c>
      <c r="L1120" s="114" t="s">
        <v>50</v>
      </c>
    </row>
    <row r="1121" spans="1:12" outlineLevel="2" x14ac:dyDescent="0.25">
      <c r="A1121" s="114">
        <v>25653</v>
      </c>
      <c r="B1121" s="117" t="s">
        <v>391</v>
      </c>
      <c r="C1121" s="114" t="s">
        <v>207</v>
      </c>
      <c r="D1121" s="114" t="s">
        <v>258</v>
      </c>
      <c r="E1121" s="114" t="s">
        <v>259</v>
      </c>
      <c r="F1121" s="114">
        <v>2020</v>
      </c>
      <c r="G1121" s="114" t="s">
        <v>225</v>
      </c>
      <c r="H1121" s="20">
        <v>11</v>
      </c>
      <c r="I1121" s="20">
        <v>7</v>
      </c>
      <c r="J1121" s="20">
        <v>56</v>
      </c>
      <c r="K1121" s="20">
        <v>8</v>
      </c>
      <c r="L1121" s="114" t="s">
        <v>50</v>
      </c>
    </row>
    <row r="1122" spans="1:12" outlineLevel="2" x14ac:dyDescent="0.25">
      <c r="A1122" s="114">
        <v>25653</v>
      </c>
      <c r="B1122" s="117" t="s">
        <v>391</v>
      </c>
      <c r="C1122" s="114" t="s">
        <v>207</v>
      </c>
      <c r="D1122" s="114" t="s">
        <v>26</v>
      </c>
      <c r="E1122" s="114" t="s">
        <v>27</v>
      </c>
      <c r="F1122" s="114">
        <v>2020</v>
      </c>
      <c r="G1122" s="114" t="s">
        <v>3</v>
      </c>
      <c r="H1122" s="20">
        <v>160</v>
      </c>
      <c r="I1122" s="20">
        <v>140</v>
      </c>
      <c r="J1122" s="20">
        <v>1624</v>
      </c>
      <c r="K1122" s="20">
        <v>11.6</v>
      </c>
      <c r="L1122" s="114" t="s">
        <v>356</v>
      </c>
    </row>
    <row r="1123" spans="1:12" outlineLevel="2" x14ac:dyDescent="0.25">
      <c r="A1123" s="114">
        <v>25653</v>
      </c>
      <c r="B1123" s="117" t="s">
        <v>391</v>
      </c>
      <c r="C1123" s="114" t="s">
        <v>207</v>
      </c>
      <c r="D1123" s="114" t="s">
        <v>26</v>
      </c>
      <c r="E1123" s="114" t="s">
        <v>27</v>
      </c>
      <c r="F1123" s="114">
        <v>2020</v>
      </c>
      <c r="G1123" s="114" t="s">
        <v>11</v>
      </c>
      <c r="H1123" s="20">
        <v>0</v>
      </c>
      <c r="I1123" s="20">
        <v>0</v>
      </c>
      <c r="J1123" s="20">
        <v>0</v>
      </c>
      <c r="K1123" s="20">
        <v>0</v>
      </c>
      <c r="L1123" s="114" t="s">
        <v>356</v>
      </c>
    </row>
    <row r="1124" spans="1:12" outlineLevel="1" x14ac:dyDescent="0.25">
      <c r="A1124" s="124"/>
      <c r="B1124" s="125"/>
      <c r="C1124" s="126" t="s">
        <v>624</v>
      </c>
      <c r="D1124" s="124"/>
      <c r="E1124" s="124"/>
      <c r="F1124" s="124"/>
      <c r="G1124" s="124"/>
      <c r="H1124" s="127">
        <f>SUBTOTAL(9,H1107:H1123)</f>
        <v>3764</v>
      </c>
      <c r="I1124" s="127">
        <f>SUBTOTAL(9,I1107:I1123)</f>
        <v>3440</v>
      </c>
      <c r="J1124" s="127">
        <f>SUBTOTAL(9,J1107:J1123)</f>
        <v>44546.450000000004</v>
      </c>
      <c r="K1124" s="127"/>
      <c r="L1124" s="124">
        <f>SUBTOTAL(9,L1107:L1123)</f>
        <v>0</v>
      </c>
    </row>
    <row r="1125" spans="1:12" outlineLevel="2" x14ac:dyDescent="0.25">
      <c r="A1125" s="112">
        <v>25823</v>
      </c>
      <c r="B1125" s="116" t="s">
        <v>391</v>
      </c>
      <c r="C1125" s="112" t="s">
        <v>216</v>
      </c>
      <c r="D1125" s="112" t="s">
        <v>1</v>
      </c>
      <c r="E1125" s="112" t="s">
        <v>2</v>
      </c>
      <c r="F1125" s="112">
        <v>2020</v>
      </c>
      <c r="G1125" s="112" t="s">
        <v>3</v>
      </c>
      <c r="H1125" s="118">
        <v>20</v>
      </c>
      <c r="I1125" s="118">
        <v>20</v>
      </c>
      <c r="J1125" s="118">
        <v>22.372881355932208</v>
      </c>
      <c r="K1125" s="118">
        <v>1.1186440677966101</v>
      </c>
      <c r="L1125" s="112" t="s">
        <v>4</v>
      </c>
    </row>
    <row r="1126" spans="1:12" outlineLevel="2" x14ac:dyDescent="0.25">
      <c r="A1126" s="114">
        <v>25823</v>
      </c>
      <c r="B1126" s="117" t="s">
        <v>391</v>
      </c>
      <c r="C1126" s="114" t="s">
        <v>216</v>
      </c>
      <c r="D1126" s="114" t="s">
        <v>1</v>
      </c>
      <c r="E1126" s="114" t="s">
        <v>2</v>
      </c>
      <c r="F1126" s="114">
        <v>2020</v>
      </c>
      <c r="G1126" s="114" t="s">
        <v>11</v>
      </c>
      <c r="H1126" s="20">
        <v>20</v>
      </c>
      <c r="I1126" s="20">
        <v>20</v>
      </c>
      <c r="J1126" s="20">
        <v>22.372881355932208</v>
      </c>
      <c r="K1126" s="20">
        <v>1.1186440677966101</v>
      </c>
      <c r="L1126" s="114" t="s">
        <v>4</v>
      </c>
    </row>
    <row r="1127" spans="1:12" outlineLevel="2" x14ac:dyDescent="0.25">
      <c r="A1127" s="114">
        <v>25823</v>
      </c>
      <c r="B1127" s="117" t="s">
        <v>391</v>
      </c>
      <c r="C1127" s="114" t="s">
        <v>216</v>
      </c>
      <c r="D1127" s="114" t="s">
        <v>7</v>
      </c>
      <c r="E1127" s="114" t="s">
        <v>8</v>
      </c>
      <c r="F1127" s="114">
        <v>2020</v>
      </c>
      <c r="G1127" s="114" t="s">
        <v>3</v>
      </c>
      <c r="H1127" s="20">
        <v>8</v>
      </c>
      <c r="I1127" s="20">
        <v>8</v>
      </c>
      <c r="J1127" s="20">
        <v>16</v>
      </c>
      <c r="K1127" s="20">
        <v>2</v>
      </c>
      <c r="L1127" s="114" t="s">
        <v>4</v>
      </c>
    </row>
    <row r="1128" spans="1:12" outlineLevel="2" x14ac:dyDescent="0.25">
      <c r="A1128" s="114">
        <v>25823</v>
      </c>
      <c r="B1128" s="117" t="s">
        <v>391</v>
      </c>
      <c r="C1128" s="114" t="s">
        <v>216</v>
      </c>
      <c r="D1128" s="114" t="s">
        <v>7</v>
      </c>
      <c r="E1128" s="114" t="s">
        <v>8</v>
      </c>
      <c r="F1128" s="114">
        <v>2020</v>
      </c>
      <c r="G1128" s="114" t="s">
        <v>11</v>
      </c>
      <c r="H1128" s="20">
        <v>8</v>
      </c>
      <c r="I1128" s="20">
        <v>8</v>
      </c>
      <c r="J1128" s="20">
        <v>16</v>
      </c>
      <c r="K1128" s="20">
        <v>2</v>
      </c>
      <c r="L1128" s="114" t="s">
        <v>4</v>
      </c>
    </row>
    <row r="1129" spans="1:12" outlineLevel="2" x14ac:dyDescent="0.25">
      <c r="A1129" s="114">
        <v>25823</v>
      </c>
      <c r="B1129" s="117" t="s">
        <v>391</v>
      </c>
      <c r="C1129" s="114" t="s">
        <v>216</v>
      </c>
      <c r="D1129" s="114" t="s">
        <v>22</v>
      </c>
      <c r="E1129" s="114" t="s">
        <v>32</v>
      </c>
      <c r="F1129" s="114">
        <v>2020</v>
      </c>
      <c r="G1129" s="114" t="s">
        <v>3</v>
      </c>
      <c r="H1129" s="20">
        <v>1</v>
      </c>
      <c r="I1129" s="20">
        <v>1</v>
      </c>
      <c r="J1129" s="20">
        <v>9</v>
      </c>
      <c r="K1129" s="20">
        <v>9</v>
      </c>
      <c r="L1129" s="114" t="s">
        <v>4</v>
      </c>
    </row>
    <row r="1130" spans="1:12" outlineLevel="2" x14ac:dyDescent="0.25">
      <c r="A1130" s="114">
        <v>25823</v>
      </c>
      <c r="B1130" s="117" t="s">
        <v>391</v>
      </c>
      <c r="C1130" s="114" t="s">
        <v>216</v>
      </c>
      <c r="D1130" s="114" t="s">
        <v>64</v>
      </c>
      <c r="E1130" s="114" t="s">
        <v>65</v>
      </c>
      <c r="F1130" s="114">
        <v>2020</v>
      </c>
      <c r="G1130" s="114" t="s">
        <v>3</v>
      </c>
      <c r="H1130" s="20">
        <v>0.5</v>
      </c>
      <c r="I1130" s="20">
        <v>0.5</v>
      </c>
      <c r="J1130" s="20">
        <v>2.5</v>
      </c>
      <c r="K1130" s="20">
        <v>5</v>
      </c>
      <c r="L1130" s="114" t="s">
        <v>4</v>
      </c>
    </row>
    <row r="1131" spans="1:12" outlineLevel="2" x14ac:dyDescent="0.25">
      <c r="A1131" s="114">
        <v>25823</v>
      </c>
      <c r="B1131" s="117" t="s">
        <v>391</v>
      </c>
      <c r="C1131" s="114" t="s">
        <v>216</v>
      </c>
      <c r="D1131" s="114" t="s">
        <v>52</v>
      </c>
      <c r="E1131" s="114" t="s">
        <v>53</v>
      </c>
      <c r="F1131" s="114">
        <v>2020</v>
      </c>
      <c r="G1131" s="114" t="s">
        <v>11</v>
      </c>
      <c r="H1131" s="20">
        <v>0</v>
      </c>
      <c r="I1131" s="20">
        <v>0</v>
      </c>
      <c r="J1131" s="20">
        <v>0</v>
      </c>
      <c r="K1131" s="20">
        <v>0</v>
      </c>
      <c r="L1131" s="114" t="s">
        <v>4</v>
      </c>
    </row>
    <row r="1132" spans="1:12" outlineLevel="2" x14ac:dyDescent="0.25">
      <c r="A1132" s="114">
        <v>25823</v>
      </c>
      <c r="B1132" s="117" t="s">
        <v>391</v>
      </c>
      <c r="C1132" s="114" t="s">
        <v>216</v>
      </c>
      <c r="D1132" s="114" t="s">
        <v>232</v>
      </c>
      <c r="E1132" s="114" t="s">
        <v>233</v>
      </c>
      <c r="F1132" s="114">
        <v>2020</v>
      </c>
      <c r="G1132" s="114" t="s">
        <v>225</v>
      </c>
      <c r="H1132" s="20">
        <v>483</v>
      </c>
      <c r="I1132" s="20">
        <v>393</v>
      </c>
      <c r="J1132" s="20">
        <v>464</v>
      </c>
      <c r="K1132" s="20">
        <v>1.1806615776081399</v>
      </c>
      <c r="L1132" s="114" t="s">
        <v>50</v>
      </c>
    </row>
    <row r="1133" spans="1:12" outlineLevel="2" x14ac:dyDescent="0.25">
      <c r="A1133" s="114">
        <v>25823</v>
      </c>
      <c r="B1133" s="117" t="s">
        <v>391</v>
      </c>
      <c r="C1133" s="114" t="s">
        <v>216</v>
      </c>
      <c r="D1133" s="114" t="s">
        <v>240</v>
      </c>
      <c r="E1133" s="114" t="s">
        <v>241</v>
      </c>
      <c r="F1133" s="114">
        <v>2020</v>
      </c>
      <c r="G1133" s="114" t="s">
        <v>225</v>
      </c>
      <c r="H1133" s="20">
        <v>176</v>
      </c>
      <c r="I1133" s="20">
        <v>176</v>
      </c>
      <c r="J1133" s="20">
        <v>880</v>
      </c>
      <c r="K1133" s="20">
        <v>5</v>
      </c>
      <c r="L1133" s="114" t="s">
        <v>50</v>
      </c>
    </row>
    <row r="1134" spans="1:12" outlineLevel="2" x14ac:dyDescent="0.25">
      <c r="A1134" s="114">
        <v>25823</v>
      </c>
      <c r="B1134" s="117" t="s">
        <v>391</v>
      </c>
      <c r="C1134" s="114" t="s">
        <v>216</v>
      </c>
      <c r="D1134" s="114" t="s">
        <v>250</v>
      </c>
      <c r="E1134" s="114" t="s">
        <v>251</v>
      </c>
      <c r="F1134" s="114">
        <v>2020</v>
      </c>
      <c r="G1134" s="114" t="s">
        <v>225</v>
      </c>
      <c r="H1134" s="20">
        <v>156.5</v>
      </c>
      <c r="I1134" s="20">
        <v>156.5</v>
      </c>
      <c r="J1134" s="20">
        <v>78.25</v>
      </c>
      <c r="K1134" s="20">
        <v>0.5</v>
      </c>
      <c r="L1134" s="114" t="s">
        <v>50</v>
      </c>
    </row>
    <row r="1135" spans="1:12" outlineLevel="2" x14ac:dyDescent="0.25">
      <c r="A1135" s="114">
        <v>25823</v>
      </c>
      <c r="B1135" s="117" t="s">
        <v>391</v>
      </c>
      <c r="C1135" s="114" t="s">
        <v>216</v>
      </c>
      <c r="D1135" s="114" t="s">
        <v>255</v>
      </c>
      <c r="E1135" s="114" t="s">
        <v>338</v>
      </c>
      <c r="F1135" s="114">
        <v>2020</v>
      </c>
      <c r="G1135" s="114" t="s">
        <v>225</v>
      </c>
      <c r="H1135" s="20">
        <v>140</v>
      </c>
      <c r="I1135" s="20">
        <v>128</v>
      </c>
      <c r="J1135" s="20">
        <v>768</v>
      </c>
      <c r="K1135" s="20">
        <v>6</v>
      </c>
      <c r="L1135" s="114" t="s">
        <v>50</v>
      </c>
    </row>
    <row r="1136" spans="1:12" outlineLevel="2" x14ac:dyDescent="0.25">
      <c r="A1136" s="114">
        <v>25823</v>
      </c>
      <c r="B1136" s="117" t="s">
        <v>391</v>
      </c>
      <c r="C1136" s="114" t="s">
        <v>216</v>
      </c>
      <c r="D1136" s="114" t="s">
        <v>234</v>
      </c>
      <c r="E1136" s="114" t="s">
        <v>235</v>
      </c>
      <c r="F1136" s="114">
        <v>2020</v>
      </c>
      <c r="G1136" s="114" t="s">
        <v>225</v>
      </c>
      <c r="H1136" s="20">
        <v>82</v>
      </c>
      <c r="I1136" s="20">
        <v>82</v>
      </c>
      <c r="J1136" s="20">
        <v>656</v>
      </c>
      <c r="K1136" s="20">
        <v>8</v>
      </c>
      <c r="L1136" s="114" t="s">
        <v>50</v>
      </c>
    </row>
    <row r="1137" spans="1:12" outlineLevel="2" x14ac:dyDescent="0.25">
      <c r="A1137" s="114">
        <v>25823</v>
      </c>
      <c r="B1137" s="117" t="s">
        <v>391</v>
      </c>
      <c r="C1137" s="114" t="s">
        <v>216</v>
      </c>
      <c r="D1137" s="114" t="s">
        <v>224</v>
      </c>
      <c r="E1137" s="114" t="s">
        <v>334</v>
      </c>
      <c r="F1137" s="114">
        <v>2020</v>
      </c>
      <c r="G1137" s="114" t="s">
        <v>225</v>
      </c>
      <c r="H1137" s="20">
        <v>3.5</v>
      </c>
      <c r="I1137" s="20">
        <v>3.5</v>
      </c>
      <c r="J1137" s="20">
        <v>28</v>
      </c>
      <c r="K1137" s="20">
        <v>8</v>
      </c>
      <c r="L1137" s="114" t="s">
        <v>50</v>
      </c>
    </row>
    <row r="1138" spans="1:12" outlineLevel="2" x14ac:dyDescent="0.25">
      <c r="A1138" s="114">
        <v>25823</v>
      </c>
      <c r="B1138" s="117" t="s">
        <v>391</v>
      </c>
      <c r="C1138" s="114" t="s">
        <v>216</v>
      </c>
      <c r="D1138" s="114" t="s">
        <v>26</v>
      </c>
      <c r="E1138" s="114" t="s">
        <v>27</v>
      </c>
      <c r="F1138" s="114">
        <v>2020</v>
      </c>
      <c r="G1138" s="114" t="s">
        <v>3</v>
      </c>
      <c r="H1138" s="20">
        <v>60</v>
      </c>
      <c r="I1138" s="20">
        <v>30</v>
      </c>
      <c r="J1138" s="20">
        <v>600</v>
      </c>
      <c r="K1138" s="20">
        <v>20</v>
      </c>
      <c r="L1138" s="114" t="s">
        <v>356</v>
      </c>
    </row>
    <row r="1139" spans="1:12" outlineLevel="2" x14ac:dyDescent="0.25">
      <c r="A1139" s="114">
        <v>25823</v>
      </c>
      <c r="B1139" s="117" t="s">
        <v>391</v>
      </c>
      <c r="C1139" s="114" t="s">
        <v>216</v>
      </c>
      <c r="D1139" s="114" t="s">
        <v>26</v>
      </c>
      <c r="E1139" s="114" t="s">
        <v>27</v>
      </c>
      <c r="F1139" s="114">
        <v>2020</v>
      </c>
      <c r="G1139" s="114" t="s">
        <v>11</v>
      </c>
      <c r="H1139" s="20">
        <v>0</v>
      </c>
      <c r="I1139" s="20">
        <v>0</v>
      </c>
      <c r="J1139" s="20">
        <v>0</v>
      </c>
      <c r="K1139" s="20">
        <v>0</v>
      </c>
      <c r="L1139" s="114" t="s">
        <v>356</v>
      </c>
    </row>
    <row r="1140" spans="1:12" outlineLevel="1" x14ac:dyDescent="0.25">
      <c r="A1140" s="124"/>
      <c r="B1140" s="125"/>
      <c r="C1140" s="126" t="s">
        <v>625</v>
      </c>
      <c r="D1140" s="124"/>
      <c r="E1140" s="124"/>
      <c r="F1140" s="124"/>
      <c r="G1140" s="124"/>
      <c r="H1140" s="127">
        <f>SUBTOTAL(9,H1125:H1139)</f>
        <v>1158.5</v>
      </c>
      <c r="I1140" s="127">
        <f>SUBTOTAL(9,I1125:I1139)</f>
        <v>1026.5</v>
      </c>
      <c r="J1140" s="127">
        <f>SUBTOTAL(9,J1125:J1139)</f>
        <v>3562.4957627118647</v>
      </c>
      <c r="K1140" s="127"/>
      <c r="L1140" s="124">
        <f>SUBTOTAL(9,L1125:L1139)</f>
        <v>0</v>
      </c>
    </row>
    <row r="1141" spans="1:12" outlineLevel="2" x14ac:dyDescent="0.25">
      <c r="A1141" s="112">
        <v>25871</v>
      </c>
      <c r="B1141" s="116" t="s">
        <v>391</v>
      </c>
      <c r="C1141" s="112" t="s">
        <v>159</v>
      </c>
      <c r="D1141" s="112" t="s">
        <v>1</v>
      </c>
      <c r="E1141" s="112" t="s">
        <v>2</v>
      </c>
      <c r="F1141" s="112">
        <v>2020</v>
      </c>
      <c r="G1141" s="112" t="s">
        <v>3</v>
      </c>
      <c r="H1141" s="118">
        <v>25.5</v>
      </c>
      <c r="I1141" s="118">
        <v>25.5</v>
      </c>
      <c r="J1141" s="118">
        <v>28.525423728813564</v>
      </c>
      <c r="K1141" s="118">
        <v>1.1186440677966101</v>
      </c>
      <c r="L1141" s="112" t="s">
        <v>4</v>
      </c>
    </row>
    <row r="1142" spans="1:12" outlineLevel="2" x14ac:dyDescent="0.25">
      <c r="A1142" s="114">
        <v>25871</v>
      </c>
      <c r="B1142" s="117" t="s">
        <v>391</v>
      </c>
      <c r="C1142" s="114" t="s">
        <v>159</v>
      </c>
      <c r="D1142" s="114" t="s">
        <v>1</v>
      </c>
      <c r="E1142" s="114" t="s">
        <v>2</v>
      </c>
      <c r="F1142" s="114">
        <v>2020</v>
      </c>
      <c r="G1142" s="114" t="s">
        <v>11</v>
      </c>
      <c r="H1142" s="20">
        <v>25.5</v>
      </c>
      <c r="I1142" s="20">
        <v>25.5</v>
      </c>
      <c r="J1142" s="20">
        <v>86.440677966101703</v>
      </c>
      <c r="K1142" s="20">
        <v>3.3898305084745801</v>
      </c>
      <c r="L1142" s="114" t="s">
        <v>4</v>
      </c>
    </row>
    <row r="1143" spans="1:12" outlineLevel="2" x14ac:dyDescent="0.25">
      <c r="A1143" s="114">
        <v>25871</v>
      </c>
      <c r="B1143" s="117" t="s">
        <v>391</v>
      </c>
      <c r="C1143" s="114" t="s">
        <v>159</v>
      </c>
      <c r="D1143" s="114" t="s">
        <v>7</v>
      </c>
      <c r="E1143" s="114" t="s">
        <v>8</v>
      </c>
      <c r="F1143" s="114">
        <v>2020</v>
      </c>
      <c r="G1143" s="114" t="s">
        <v>3</v>
      </c>
      <c r="H1143" s="20">
        <v>25</v>
      </c>
      <c r="I1143" s="20">
        <v>22</v>
      </c>
      <c r="J1143" s="20">
        <v>61.538461538461547</v>
      </c>
      <c r="K1143" s="20">
        <v>2.7972027972028002</v>
      </c>
      <c r="L1143" s="114" t="s">
        <v>4</v>
      </c>
    </row>
    <row r="1144" spans="1:12" outlineLevel="2" x14ac:dyDescent="0.25">
      <c r="A1144" s="114">
        <v>25871</v>
      </c>
      <c r="B1144" s="117" t="s">
        <v>391</v>
      </c>
      <c r="C1144" s="114" t="s">
        <v>159</v>
      </c>
      <c r="D1144" s="114" t="s">
        <v>7</v>
      </c>
      <c r="E1144" s="114" t="s">
        <v>8</v>
      </c>
      <c r="F1144" s="114">
        <v>2020</v>
      </c>
      <c r="G1144" s="114" t="s">
        <v>11</v>
      </c>
      <c r="H1144" s="20">
        <v>23</v>
      </c>
      <c r="I1144" s="20">
        <v>20</v>
      </c>
      <c r="J1144" s="20">
        <v>69.930069930069934</v>
      </c>
      <c r="K1144" s="20">
        <v>3.4965034965034998</v>
      </c>
      <c r="L1144" s="114" t="s">
        <v>4</v>
      </c>
    </row>
    <row r="1145" spans="1:12" outlineLevel="2" x14ac:dyDescent="0.25">
      <c r="A1145" s="114">
        <v>25871</v>
      </c>
      <c r="B1145" s="117" t="s">
        <v>391</v>
      </c>
      <c r="C1145" s="114" t="s">
        <v>159</v>
      </c>
      <c r="D1145" s="114" t="s">
        <v>5</v>
      </c>
      <c r="E1145" s="114" t="s">
        <v>6</v>
      </c>
      <c r="F1145" s="114">
        <v>2020</v>
      </c>
      <c r="G1145" s="114" t="s">
        <v>3</v>
      </c>
      <c r="H1145" s="20">
        <v>3</v>
      </c>
      <c r="I1145" s="20">
        <v>2.8</v>
      </c>
      <c r="J1145" s="20">
        <v>5.2336448598130838</v>
      </c>
      <c r="K1145" s="20">
        <v>1.86915887850467</v>
      </c>
      <c r="L1145" s="114" t="s">
        <v>4</v>
      </c>
    </row>
    <row r="1146" spans="1:12" outlineLevel="2" x14ac:dyDescent="0.25">
      <c r="A1146" s="114">
        <v>25871</v>
      </c>
      <c r="B1146" s="117" t="s">
        <v>391</v>
      </c>
      <c r="C1146" s="114" t="s">
        <v>159</v>
      </c>
      <c r="D1146" s="114" t="s">
        <v>5</v>
      </c>
      <c r="E1146" s="114" t="s">
        <v>6</v>
      </c>
      <c r="F1146" s="114">
        <v>2020</v>
      </c>
      <c r="G1146" s="114" t="s">
        <v>11</v>
      </c>
      <c r="H1146" s="20">
        <v>3</v>
      </c>
      <c r="I1146" s="20">
        <v>2.8</v>
      </c>
      <c r="J1146" s="20">
        <v>5.2336448598130838</v>
      </c>
      <c r="K1146" s="20">
        <v>1.86915887850467</v>
      </c>
      <c r="L1146" s="114" t="s">
        <v>4</v>
      </c>
    </row>
    <row r="1147" spans="1:12" outlineLevel="2" x14ac:dyDescent="0.25">
      <c r="A1147" s="114">
        <v>25871</v>
      </c>
      <c r="B1147" s="117" t="s">
        <v>391</v>
      </c>
      <c r="C1147" s="114" t="s">
        <v>159</v>
      </c>
      <c r="D1147" s="114" t="s">
        <v>232</v>
      </c>
      <c r="E1147" s="114" t="s">
        <v>233</v>
      </c>
      <c r="F1147" s="114">
        <v>2020</v>
      </c>
      <c r="G1147" s="114" t="s">
        <v>225</v>
      </c>
      <c r="H1147" s="20">
        <v>131</v>
      </c>
      <c r="I1147" s="20">
        <v>109</v>
      </c>
      <c r="J1147" s="20">
        <v>127</v>
      </c>
      <c r="K1147" s="20">
        <v>1.1651376146789001</v>
      </c>
      <c r="L1147" s="114" t="s">
        <v>50</v>
      </c>
    </row>
    <row r="1148" spans="1:12" outlineLevel="2" x14ac:dyDescent="0.25">
      <c r="A1148" s="114">
        <v>25871</v>
      </c>
      <c r="B1148" s="117" t="s">
        <v>391</v>
      </c>
      <c r="C1148" s="114" t="s">
        <v>159</v>
      </c>
      <c r="D1148" s="114" t="s">
        <v>240</v>
      </c>
      <c r="E1148" s="114" t="s">
        <v>241</v>
      </c>
      <c r="F1148" s="114">
        <v>2020</v>
      </c>
      <c r="G1148" s="114" t="s">
        <v>225</v>
      </c>
      <c r="H1148" s="20">
        <v>115</v>
      </c>
      <c r="I1148" s="20">
        <v>111</v>
      </c>
      <c r="J1148" s="20">
        <v>226</v>
      </c>
      <c r="K1148" s="20">
        <v>2</v>
      </c>
      <c r="L1148" s="114" t="s">
        <v>50</v>
      </c>
    </row>
    <row r="1149" spans="1:12" outlineLevel="2" x14ac:dyDescent="0.25">
      <c r="A1149" s="114">
        <v>25871</v>
      </c>
      <c r="B1149" s="117" t="s">
        <v>391</v>
      </c>
      <c r="C1149" s="114" t="s">
        <v>159</v>
      </c>
      <c r="D1149" s="114" t="s">
        <v>234</v>
      </c>
      <c r="E1149" s="114" t="s">
        <v>235</v>
      </c>
      <c r="F1149" s="114">
        <v>2020</v>
      </c>
      <c r="G1149" s="114" t="s">
        <v>225</v>
      </c>
      <c r="H1149" s="20">
        <v>28.5</v>
      </c>
      <c r="I1149" s="20">
        <v>28</v>
      </c>
      <c r="J1149" s="20">
        <v>84</v>
      </c>
      <c r="K1149" s="20">
        <v>3</v>
      </c>
      <c r="L1149" s="114" t="s">
        <v>50</v>
      </c>
    </row>
    <row r="1150" spans="1:12" outlineLevel="2" x14ac:dyDescent="0.25">
      <c r="A1150" s="114">
        <v>25871</v>
      </c>
      <c r="B1150" s="117" t="s">
        <v>391</v>
      </c>
      <c r="C1150" s="114" t="s">
        <v>159</v>
      </c>
      <c r="D1150" s="114" t="s">
        <v>255</v>
      </c>
      <c r="E1150" s="114" t="s">
        <v>338</v>
      </c>
      <c r="F1150" s="114">
        <v>2020</v>
      </c>
      <c r="G1150" s="114" t="s">
        <v>225</v>
      </c>
      <c r="H1150" s="20">
        <v>14</v>
      </c>
      <c r="I1150" s="20">
        <v>7</v>
      </c>
      <c r="J1150" s="20">
        <v>132</v>
      </c>
      <c r="K1150" s="20">
        <v>11</v>
      </c>
      <c r="L1150" s="114" t="s">
        <v>50</v>
      </c>
    </row>
    <row r="1151" spans="1:12" outlineLevel="2" x14ac:dyDescent="0.25">
      <c r="A1151" s="114">
        <v>25871</v>
      </c>
      <c r="B1151" s="117" t="s">
        <v>391</v>
      </c>
      <c r="C1151" s="114" t="s">
        <v>159</v>
      </c>
      <c r="D1151" s="114" t="s">
        <v>224</v>
      </c>
      <c r="E1151" s="114" t="s">
        <v>334</v>
      </c>
      <c r="F1151" s="114">
        <v>2020</v>
      </c>
      <c r="G1151" s="114" t="s">
        <v>225</v>
      </c>
      <c r="H1151" s="20">
        <v>7</v>
      </c>
      <c r="I1151" s="20">
        <v>7</v>
      </c>
      <c r="J1151" s="20">
        <v>84</v>
      </c>
      <c r="K1151" s="20">
        <v>12</v>
      </c>
      <c r="L1151" s="114" t="s">
        <v>50</v>
      </c>
    </row>
    <row r="1152" spans="1:12" outlineLevel="2" x14ac:dyDescent="0.25">
      <c r="A1152" s="114">
        <v>25871</v>
      </c>
      <c r="B1152" s="117" t="s">
        <v>391</v>
      </c>
      <c r="C1152" s="114" t="s">
        <v>159</v>
      </c>
      <c r="D1152" s="114" t="s">
        <v>278</v>
      </c>
      <c r="E1152" s="114" t="s">
        <v>279</v>
      </c>
      <c r="F1152" s="114">
        <v>2020</v>
      </c>
      <c r="G1152" s="114" t="s">
        <v>225</v>
      </c>
      <c r="H1152" s="20">
        <v>5.5</v>
      </c>
      <c r="I1152" s="20">
        <v>5</v>
      </c>
      <c r="J1152" s="20">
        <v>38.5</v>
      </c>
      <c r="K1152" s="20">
        <v>7</v>
      </c>
      <c r="L1152" s="114" t="s">
        <v>50</v>
      </c>
    </row>
    <row r="1153" spans="1:12" outlineLevel="2" x14ac:dyDescent="0.25">
      <c r="A1153" s="114">
        <v>25871</v>
      </c>
      <c r="B1153" s="117" t="s">
        <v>391</v>
      </c>
      <c r="C1153" s="114" t="s">
        <v>159</v>
      </c>
      <c r="D1153" s="114" t="s">
        <v>242</v>
      </c>
      <c r="E1153" s="114" t="s">
        <v>243</v>
      </c>
      <c r="F1153" s="114">
        <v>2020</v>
      </c>
      <c r="G1153" s="114" t="s">
        <v>225</v>
      </c>
      <c r="H1153" s="20">
        <v>3.5</v>
      </c>
      <c r="I1153" s="20">
        <v>3</v>
      </c>
      <c r="J1153" s="20">
        <v>1.5</v>
      </c>
      <c r="K1153" s="20">
        <v>0.5</v>
      </c>
      <c r="L1153" s="114" t="s">
        <v>50</v>
      </c>
    </row>
    <row r="1154" spans="1:12" outlineLevel="2" x14ac:dyDescent="0.25">
      <c r="A1154" s="114">
        <v>25871</v>
      </c>
      <c r="B1154" s="117" t="s">
        <v>391</v>
      </c>
      <c r="C1154" s="114" t="s">
        <v>159</v>
      </c>
      <c r="D1154" s="114" t="s">
        <v>258</v>
      </c>
      <c r="E1154" s="114" t="s">
        <v>259</v>
      </c>
      <c r="F1154" s="114">
        <v>2020</v>
      </c>
      <c r="G1154" s="114" t="s">
        <v>225</v>
      </c>
      <c r="H1154" s="20">
        <v>2.5</v>
      </c>
      <c r="I1154" s="20">
        <v>2</v>
      </c>
      <c r="J1154" s="20">
        <v>10</v>
      </c>
      <c r="K1154" s="20">
        <v>5</v>
      </c>
      <c r="L1154" s="114" t="s">
        <v>50</v>
      </c>
    </row>
    <row r="1155" spans="1:12" outlineLevel="2" x14ac:dyDescent="0.25">
      <c r="A1155" s="114">
        <v>25871</v>
      </c>
      <c r="B1155" s="117" t="s">
        <v>391</v>
      </c>
      <c r="C1155" s="114" t="s">
        <v>159</v>
      </c>
      <c r="D1155" s="114" t="s">
        <v>305</v>
      </c>
      <c r="E1155" s="114" t="s">
        <v>306</v>
      </c>
      <c r="F1155" s="114">
        <v>2020</v>
      </c>
      <c r="G1155" s="114" t="s">
        <v>225</v>
      </c>
      <c r="H1155" s="20">
        <v>1.5</v>
      </c>
      <c r="I1155" s="20">
        <v>1</v>
      </c>
      <c r="J1155" s="20">
        <v>2</v>
      </c>
      <c r="K1155" s="20">
        <v>2</v>
      </c>
      <c r="L1155" s="114" t="s">
        <v>50</v>
      </c>
    </row>
    <row r="1156" spans="1:12" outlineLevel="2" x14ac:dyDescent="0.25">
      <c r="A1156" s="114">
        <v>25871</v>
      </c>
      <c r="B1156" s="117" t="s">
        <v>391</v>
      </c>
      <c r="C1156" s="114" t="s">
        <v>159</v>
      </c>
      <c r="D1156" s="114" t="s">
        <v>236</v>
      </c>
      <c r="E1156" s="114" t="s">
        <v>237</v>
      </c>
      <c r="F1156" s="114">
        <v>2020</v>
      </c>
      <c r="G1156" s="114" t="s">
        <v>225</v>
      </c>
      <c r="H1156" s="20">
        <v>1</v>
      </c>
      <c r="I1156" s="20">
        <v>1</v>
      </c>
      <c r="J1156" s="20">
        <v>6</v>
      </c>
      <c r="K1156" s="20">
        <v>6</v>
      </c>
      <c r="L1156" s="114" t="s">
        <v>50</v>
      </c>
    </row>
    <row r="1157" spans="1:12" outlineLevel="2" x14ac:dyDescent="0.25">
      <c r="A1157" s="114">
        <v>25871</v>
      </c>
      <c r="B1157" s="117" t="s">
        <v>391</v>
      </c>
      <c r="C1157" s="114" t="s">
        <v>159</v>
      </c>
      <c r="D1157" s="114" t="s">
        <v>26</v>
      </c>
      <c r="E1157" s="114" t="s">
        <v>27</v>
      </c>
      <c r="F1157" s="114">
        <v>2020</v>
      </c>
      <c r="G1157" s="114" t="s">
        <v>3</v>
      </c>
      <c r="H1157" s="20">
        <v>10</v>
      </c>
      <c r="I1157" s="20">
        <v>10</v>
      </c>
      <c r="J1157" s="20">
        <v>100</v>
      </c>
      <c r="K1157" s="20">
        <v>10</v>
      </c>
      <c r="L1157" s="114" t="s">
        <v>356</v>
      </c>
    </row>
    <row r="1158" spans="1:12" outlineLevel="2" x14ac:dyDescent="0.25">
      <c r="A1158" s="114">
        <v>25871</v>
      </c>
      <c r="B1158" s="117" t="s">
        <v>391</v>
      </c>
      <c r="C1158" s="114" t="s">
        <v>159</v>
      </c>
      <c r="D1158" s="114" t="s">
        <v>26</v>
      </c>
      <c r="E1158" s="114" t="s">
        <v>27</v>
      </c>
      <c r="F1158" s="114">
        <v>2020</v>
      </c>
      <c r="G1158" s="114" t="s">
        <v>11</v>
      </c>
      <c r="H1158" s="20">
        <v>9</v>
      </c>
      <c r="I1158" s="20">
        <v>8</v>
      </c>
      <c r="J1158" s="20">
        <v>80</v>
      </c>
      <c r="K1158" s="20">
        <v>10</v>
      </c>
      <c r="L1158" s="114" t="s">
        <v>356</v>
      </c>
    </row>
    <row r="1159" spans="1:12" outlineLevel="1" x14ac:dyDescent="0.25">
      <c r="A1159" s="124"/>
      <c r="B1159" s="125"/>
      <c r="C1159" s="126" t="s">
        <v>626</v>
      </c>
      <c r="D1159" s="124"/>
      <c r="E1159" s="124"/>
      <c r="F1159" s="124"/>
      <c r="G1159" s="124"/>
      <c r="H1159" s="127">
        <f>SUBTOTAL(9,H1141:H1158)</f>
        <v>433.5</v>
      </c>
      <c r="I1159" s="127">
        <f>SUBTOTAL(9,I1141:I1158)</f>
        <v>390.6</v>
      </c>
      <c r="J1159" s="127">
        <f>SUBTOTAL(9,J1141:J1158)</f>
        <v>1147.901922883073</v>
      </c>
      <c r="K1159" s="127"/>
      <c r="L1159" s="124">
        <f>SUBTOTAL(9,L1141:L1158)</f>
        <v>0</v>
      </c>
    </row>
    <row r="1160" spans="1:12" outlineLevel="2" x14ac:dyDescent="0.25">
      <c r="A1160" s="112">
        <v>25885</v>
      </c>
      <c r="B1160" s="116" t="s">
        <v>391</v>
      </c>
      <c r="C1160" s="112" t="s">
        <v>113</v>
      </c>
      <c r="D1160" s="112" t="s">
        <v>1</v>
      </c>
      <c r="E1160" s="112" t="s">
        <v>35</v>
      </c>
      <c r="F1160" s="112">
        <v>2020</v>
      </c>
      <c r="G1160" s="112" t="s">
        <v>3</v>
      </c>
      <c r="H1160" s="118">
        <v>462</v>
      </c>
      <c r="I1160" s="118">
        <v>459</v>
      </c>
      <c r="J1160" s="118">
        <v>578.89830508474586</v>
      </c>
      <c r="K1160" s="118">
        <v>1.2612163509471599</v>
      </c>
      <c r="L1160" s="112" t="s">
        <v>4</v>
      </c>
    </row>
    <row r="1161" spans="1:12" outlineLevel="2" x14ac:dyDescent="0.25">
      <c r="A1161" s="114">
        <v>25885</v>
      </c>
      <c r="B1161" s="117" t="s">
        <v>391</v>
      </c>
      <c r="C1161" s="114" t="s">
        <v>113</v>
      </c>
      <c r="D1161" s="114" t="s">
        <v>1</v>
      </c>
      <c r="E1161" s="114" t="s">
        <v>35</v>
      </c>
      <c r="F1161" s="114">
        <v>2020</v>
      </c>
      <c r="G1161" s="114" t="s">
        <v>11</v>
      </c>
      <c r="H1161" s="20">
        <v>346</v>
      </c>
      <c r="I1161" s="20">
        <v>344</v>
      </c>
      <c r="J1161" s="20">
        <v>481.01694915254245</v>
      </c>
      <c r="K1161" s="20">
        <v>1.3983050847457601</v>
      </c>
      <c r="L1161" s="114" t="s">
        <v>4</v>
      </c>
    </row>
    <row r="1162" spans="1:12" outlineLevel="2" x14ac:dyDescent="0.25">
      <c r="A1162" s="114">
        <v>25885</v>
      </c>
      <c r="B1162" s="117" t="s">
        <v>391</v>
      </c>
      <c r="C1162" s="114" t="s">
        <v>113</v>
      </c>
      <c r="D1162" s="114" t="s">
        <v>1</v>
      </c>
      <c r="E1162" s="114" t="s">
        <v>2</v>
      </c>
      <c r="F1162" s="114">
        <v>2020</v>
      </c>
      <c r="G1162" s="114" t="s">
        <v>3</v>
      </c>
      <c r="H1162" s="20">
        <v>236</v>
      </c>
      <c r="I1162" s="20">
        <v>235</v>
      </c>
      <c r="J1162" s="20">
        <v>796.61016949152554</v>
      </c>
      <c r="K1162" s="20">
        <v>3.3898305084745801</v>
      </c>
      <c r="L1162" s="114" t="s">
        <v>4</v>
      </c>
    </row>
    <row r="1163" spans="1:12" outlineLevel="2" x14ac:dyDescent="0.25">
      <c r="A1163" s="114">
        <v>25885</v>
      </c>
      <c r="B1163" s="117" t="s">
        <v>391</v>
      </c>
      <c r="C1163" s="114" t="s">
        <v>113</v>
      </c>
      <c r="D1163" s="114" t="s">
        <v>1</v>
      </c>
      <c r="E1163" s="114" t="s">
        <v>2</v>
      </c>
      <c r="F1163" s="114">
        <v>2020</v>
      </c>
      <c r="G1163" s="114" t="s">
        <v>11</v>
      </c>
      <c r="H1163" s="20">
        <v>217</v>
      </c>
      <c r="I1163" s="20">
        <v>216</v>
      </c>
      <c r="J1163" s="20">
        <v>732.20338983050851</v>
      </c>
      <c r="K1163" s="20">
        <v>3.3898305084745801</v>
      </c>
      <c r="L1163" s="114" t="s">
        <v>4</v>
      </c>
    </row>
    <row r="1164" spans="1:12" outlineLevel="2" x14ac:dyDescent="0.25">
      <c r="A1164" s="114">
        <v>25885</v>
      </c>
      <c r="B1164" s="117" t="s">
        <v>391</v>
      </c>
      <c r="C1164" s="114" t="s">
        <v>113</v>
      </c>
      <c r="D1164" s="114" t="s">
        <v>7</v>
      </c>
      <c r="E1164" s="114" t="s">
        <v>8</v>
      </c>
      <c r="F1164" s="114">
        <v>2020</v>
      </c>
      <c r="G1164" s="114" t="s">
        <v>11</v>
      </c>
      <c r="H1164" s="20">
        <v>24</v>
      </c>
      <c r="I1164" s="20">
        <v>23</v>
      </c>
      <c r="J1164" s="20">
        <v>80.419580419580427</v>
      </c>
      <c r="K1164" s="20">
        <v>3.4965034965034998</v>
      </c>
      <c r="L1164" s="114" t="s">
        <v>4</v>
      </c>
    </row>
    <row r="1165" spans="1:12" outlineLevel="2" x14ac:dyDescent="0.25">
      <c r="A1165" s="114">
        <v>25885</v>
      </c>
      <c r="B1165" s="117" t="s">
        <v>391</v>
      </c>
      <c r="C1165" s="114" t="s">
        <v>113</v>
      </c>
      <c r="D1165" s="114" t="s">
        <v>7</v>
      </c>
      <c r="E1165" s="114" t="s">
        <v>8</v>
      </c>
      <c r="F1165" s="114">
        <v>2020</v>
      </c>
      <c r="G1165" s="114" t="s">
        <v>3</v>
      </c>
      <c r="H1165" s="20">
        <v>15</v>
      </c>
      <c r="I1165" s="20">
        <v>14</v>
      </c>
      <c r="J1165" s="20">
        <v>44.05594405594406</v>
      </c>
      <c r="K1165" s="20">
        <v>3.1468531468531502</v>
      </c>
      <c r="L1165" s="114" t="s">
        <v>4</v>
      </c>
    </row>
    <row r="1166" spans="1:12" outlineLevel="2" x14ac:dyDescent="0.25">
      <c r="A1166" s="114">
        <v>25885</v>
      </c>
      <c r="B1166" s="117" t="s">
        <v>391</v>
      </c>
      <c r="C1166" s="114" t="s">
        <v>113</v>
      </c>
      <c r="D1166" s="114" t="s">
        <v>22</v>
      </c>
      <c r="E1166" s="114" t="s">
        <v>32</v>
      </c>
      <c r="F1166" s="114">
        <v>2020</v>
      </c>
      <c r="G1166" s="114" t="s">
        <v>3</v>
      </c>
      <c r="H1166" s="20">
        <v>11</v>
      </c>
      <c r="I1166" s="20">
        <v>10</v>
      </c>
      <c r="J1166" s="20">
        <v>82</v>
      </c>
      <c r="K1166" s="20">
        <v>8.1999999999999993</v>
      </c>
      <c r="L1166" s="114" t="s">
        <v>4</v>
      </c>
    </row>
    <row r="1167" spans="1:12" outlineLevel="2" x14ac:dyDescent="0.25">
      <c r="A1167" s="114">
        <v>25885</v>
      </c>
      <c r="B1167" s="117" t="s">
        <v>391</v>
      </c>
      <c r="C1167" s="114" t="s">
        <v>113</v>
      </c>
      <c r="D1167" s="114" t="s">
        <v>22</v>
      </c>
      <c r="E1167" s="114" t="s">
        <v>32</v>
      </c>
      <c r="F1167" s="114">
        <v>2020</v>
      </c>
      <c r="G1167" s="114" t="s">
        <v>11</v>
      </c>
      <c r="H1167" s="20">
        <v>9</v>
      </c>
      <c r="I1167" s="20">
        <v>9</v>
      </c>
      <c r="J1167" s="20">
        <v>54</v>
      </c>
      <c r="K1167" s="20">
        <v>6</v>
      </c>
      <c r="L1167" s="114" t="s">
        <v>4</v>
      </c>
    </row>
    <row r="1168" spans="1:12" outlineLevel="2" x14ac:dyDescent="0.25">
      <c r="A1168" s="114">
        <v>25885</v>
      </c>
      <c r="B1168" s="117" t="s">
        <v>391</v>
      </c>
      <c r="C1168" s="114" t="s">
        <v>113</v>
      </c>
      <c r="D1168" s="114" t="s">
        <v>250</v>
      </c>
      <c r="E1168" s="114" t="s">
        <v>251</v>
      </c>
      <c r="F1168" s="114">
        <v>2020</v>
      </c>
      <c r="G1168" s="114" t="s">
        <v>225</v>
      </c>
      <c r="H1168" s="20">
        <v>2611</v>
      </c>
      <c r="I1168" s="20">
        <v>2456</v>
      </c>
      <c r="J1168" s="20">
        <v>1228.7012587672</v>
      </c>
      <c r="K1168" s="20">
        <v>0.50028552881400601</v>
      </c>
      <c r="L1168" s="114" t="s">
        <v>50</v>
      </c>
    </row>
    <row r="1169" spans="1:12" outlineLevel="2" x14ac:dyDescent="0.25">
      <c r="A1169" s="114">
        <v>25885</v>
      </c>
      <c r="B1169" s="117" t="s">
        <v>391</v>
      </c>
      <c r="C1169" s="114" t="s">
        <v>113</v>
      </c>
      <c r="D1169" s="114" t="s">
        <v>240</v>
      </c>
      <c r="E1169" s="114" t="s">
        <v>241</v>
      </c>
      <c r="F1169" s="114">
        <v>2020</v>
      </c>
      <c r="G1169" s="114" t="s">
        <v>225</v>
      </c>
      <c r="H1169" s="20">
        <v>1308</v>
      </c>
      <c r="I1169" s="20">
        <v>1307</v>
      </c>
      <c r="J1169" s="20">
        <v>7848</v>
      </c>
      <c r="K1169" s="20">
        <v>6.0045906656465204</v>
      </c>
      <c r="L1169" s="114" t="s">
        <v>50</v>
      </c>
    </row>
    <row r="1170" spans="1:12" outlineLevel="2" x14ac:dyDescent="0.25">
      <c r="A1170" s="114">
        <v>25885</v>
      </c>
      <c r="B1170" s="117" t="s">
        <v>391</v>
      </c>
      <c r="C1170" s="114" t="s">
        <v>113</v>
      </c>
      <c r="D1170" s="114" t="s">
        <v>234</v>
      </c>
      <c r="E1170" s="114" t="s">
        <v>235</v>
      </c>
      <c r="F1170" s="114">
        <v>2020</v>
      </c>
      <c r="G1170" s="114" t="s">
        <v>225</v>
      </c>
      <c r="H1170" s="20">
        <v>1300</v>
      </c>
      <c r="I1170" s="20">
        <v>650</v>
      </c>
      <c r="J1170" s="20">
        <v>6500</v>
      </c>
      <c r="K1170" s="20">
        <v>10</v>
      </c>
      <c r="L1170" s="114" t="s">
        <v>50</v>
      </c>
    </row>
    <row r="1171" spans="1:12" outlineLevel="2" x14ac:dyDescent="0.25">
      <c r="A1171" s="114">
        <v>25885</v>
      </c>
      <c r="B1171" s="117" t="s">
        <v>391</v>
      </c>
      <c r="C1171" s="114" t="s">
        <v>113</v>
      </c>
      <c r="D1171" s="114" t="s">
        <v>232</v>
      </c>
      <c r="E1171" s="114" t="s">
        <v>233</v>
      </c>
      <c r="F1171" s="114">
        <v>2020</v>
      </c>
      <c r="G1171" s="114" t="s">
        <v>225</v>
      </c>
      <c r="H1171" s="20">
        <v>676</v>
      </c>
      <c r="I1171" s="20">
        <v>595</v>
      </c>
      <c r="J1171" s="20">
        <v>676</v>
      </c>
      <c r="K1171" s="20">
        <v>1.1361344537815099</v>
      </c>
      <c r="L1171" s="114" t="s">
        <v>50</v>
      </c>
    </row>
    <row r="1172" spans="1:12" outlineLevel="2" x14ac:dyDescent="0.25">
      <c r="A1172" s="114">
        <v>25885</v>
      </c>
      <c r="B1172" s="117" t="s">
        <v>391</v>
      </c>
      <c r="C1172" s="114" t="s">
        <v>113</v>
      </c>
      <c r="D1172" s="114" t="s">
        <v>252</v>
      </c>
      <c r="E1172" s="114" t="s">
        <v>340</v>
      </c>
      <c r="F1172" s="114">
        <v>2020</v>
      </c>
      <c r="G1172" s="114" t="s">
        <v>225</v>
      </c>
      <c r="H1172" s="20">
        <v>190</v>
      </c>
      <c r="I1172" s="20">
        <v>190</v>
      </c>
      <c r="J1172" s="20">
        <v>1140</v>
      </c>
      <c r="K1172" s="20">
        <v>6</v>
      </c>
      <c r="L1172" s="114" t="s">
        <v>50</v>
      </c>
    </row>
    <row r="1173" spans="1:12" outlineLevel="2" x14ac:dyDescent="0.25">
      <c r="A1173" s="114">
        <v>25885</v>
      </c>
      <c r="B1173" s="117" t="s">
        <v>391</v>
      </c>
      <c r="C1173" s="114" t="s">
        <v>113</v>
      </c>
      <c r="D1173" s="114" t="s">
        <v>224</v>
      </c>
      <c r="E1173" s="114" t="s">
        <v>334</v>
      </c>
      <c r="F1173" s="114">
        <v>2020</v>
      </c>
      <c r="G1173" s="114" t="s">
        <v>225</v>
      </c>
      <c r="H1173" s="20">
        <v>117</v>
      </c>
      <c r="I1173" s="20">
        <v>76</v>
      </c>
      <c r="J1173" s="20">
        <v>608</v>
      </c>
      <c r="K1173" s="20">
        <v>8</v>
      </c>
      <c r="L1173" s="114" t="s">
        <v>50</v>
      </c>
    </row>
    <row r="1174" spans="1:12" outlineLevel="2" x14ac:dyDescent="0.25">
      <c r="A1174" s="114">
        <v>25885</v>
      </c>
      <c r="B1174" s="117" t="s">
        <v>391</v>
      </c>
      <c r="C1174" s="114" t="s">
        <v>113</v>
      </c>
      <c r="D1174" s="114" t="s">
        <v>297</v>
      </c>
      <c r="E1174" s="114" t="s">
        <v>298</v>
      </c>
      <c r="F1174" s="114">
        <v>2020</v>
      </c>
      <c r="G1174" s="114" t="s">
        <v>225</v>
      </c>
      <c r="H1174" s="20">
        <v>49</v>
      </c>
      <c r="I1174" s="20">
        <v>0</v>
      </c>
      <c r="J1174" s="20">
        <v>0</v>
      </c>
      <c r="K1174" s="20">
        <v>0</v>
      </c>
      <c r="L1174" s="114" t="s">
        <v>50</v>
      </c>
    </row>
    <row r="1175" spans="1:12" outlineLevel="2" x14ac:dyDescent="0.25">
      <c r="A1175" s="114">
        <v>25885</v>
      </c>
      <c r="B1175" s="117" t="s">
        <v>391</v>
      </c>
      <c r="C1175" s="114" t="s">
        <v>113</v>
      </c>
      <c r="D1175" s="114" t="s">
        <v>242</v>
      </c>
      <c r="E1175" s="114" t="s">
        <v>243</v>
      </c>
      <c r="F1175" s="114">
        <v>2020</v>
      </c>
      <c r="G1175" s="114" t="s">
        <v>225</v>
      </c>
      <c r="H1175" s="20">
        <v>14</v>
      </c>
      <c r="I1175" s="20">
        <v>14</v>
      </c>
      <c r="J1175" s="20">
        <v>280</v>
      </c>
      <c r="K1175" s="20">
        <v>20</v>
      </c>
      <c r="L1175" s="114" t="s">
        <v>50</v>
      </c>
    </row>
    <row r="1176" spans="1:12" outlineLevel="2" x14ac:dyDescent="0.25">
      <c r="A1176" s="114">
        <v>25885</v>
      </c>
      <c r="B1176" s="117" t="s">
        <v>391</v>
      </c>
      <c r="C1176" s="114" t="s">
        <v>113</v>
      </c>
      <c r="D1176" s="114" t="s">
        <v>372</v>
      </c>
      <c r="E1176" s="114" t="s">
        <v>372</v>
      </c>
      <c r="F1176" s="114">
        <v>2020</v>
      </c>
      <c r="G1176" s="114"/>
      <c r="H1176" s="114">
        <v>6.5</v>
      </c>
      <c r="I1176" s="114">
        <v>1.5</v>
      </c>
      <c r="J1176" s="114"/>
      <c r="K1176" s="114"/>
      <c r="L1176" s="114" t="s">
        <v>50</v>
      </c>
    </row>
    <row r="1177" spans="1:12" outlineLevel="2" x14ac:dyDescent="0.25">
      <c r="A1177" s="114">
        <v>25885</v>
      </c>
      <c r="B1177" s="117" t="s">
        <v>391</v>
      </c>
      <c r="C1177" s="114" t="s">
        <v>113</v>
      </c>
      <c r="D1177" s="114" t="s">
        <v>26</v>
      </c>
      <c r="E1177" s="114" t="s">
        <v>27</v>
      </c>
      <c r="F1177" s="114">
        <v>2020</v>
      </c>
      <c r="G1177" s="114" t="s">
        <v>3</v>
      </c>
      <c r="H1177" s="20">
        <v>186</v>
      </c>
      <c r="I1177" s="20">
        <v>185</v>
      </c>
      <c r="J1177" s="20">
        <v>2775</v>
      </c>
      <c r="K1177" s="20">
        <v>15</v>
      </c>
      <c r="L1177" s="114" t="s">
        <v>356</v>
      </c>
    </row>
    <row r="1178" spans="1:12" outlineLevel="2" x14ac:dyDescent="0.25">
      <c r="A1178" s="114">
        <v>25885</v>
      </c>
      <c r="B1178" s="117" t="s">
        <v>391</v>
      </c>
      <c r="C1178" s="114" t="s">
        <v>113</v>
      </c>
      <c r="D1178" s="114" t="s">
        <v>26</v>
      </c>
      <c r="E1178" s="114" t="s">
        <v>27</v>
      </c>
      <c r="F1178" s="114">
        <v>2020</v>
      </c>
      <c r="G1178" s="114" t="s">
        <v>11</v>
      </c>
      <c r="H1178" s="20">
        <v>156</v>
      </c>
      <c r="I1178" s="20">
        <v>156</v>
      </c>
      <c r="J1178" s="20">
        <v>2340</v>
      </c>
      <c r="K1178" s="20">
        <v>15</v>
      </c>
      <c r="L1178" s="114" t="s">
        <v>356</v>
      </c>
    </row>
    <row r="1179" spans="1:12" outlineLevel="2" x14ac:dyDescent="0.25">
      <c r="A1179" s="114">
        <v>25885</v>
      </c>
      <c r="B1179" s="117" t="s">
        <v>391</v>
      </c>
      <c r="C1179" s="114" t="s">
        <v>113</v>
      </c>
      <c r="D1179" s="114" t="s">
        <v>46</v>
      </c>
      <c r="E1179" s="114" t="s">
        <v>47</v>
      </c>
      <c r="F1179" s="114">
        <v>2020</v>
      </c>
      <c r="G1179" s="114" t="s">
        <v>11</v>
      </c>
      <c r="H1179" s="20">
        <v>14</v>
      </c>
      <c r="I1179" s="20">
        <v>13</v>
      </c>
      <c r="J1179" s="20">
        <v>130</v>
      </c>
      <c r="K1179" s="20">
        <v>10</v>
      </c>
      <c r="L1179" s="114" t="s">
        <v>356</v>
      </c>
    </row>
    <row r="1180" spans="1:12" outlineLevel="2" x14ac:dyDescent="0.25">
      <c r="A1180" s="114">
        <v>25885</v>
      </c>
      <c r="B1180" s="117" t="s">
        <v>391</v>
      </c>
      <c r="C1180" s="114" t="s">
        <v>113</v>
      </c>
      <c r="D1180" s="114" t="s">
        <v>46</v>
      </c>
      <c r="E1180" s="114" t="s">
        <v>47</v>
      </c>
      <c r="F1180" s="114">
        <v>2020</v>
      </c>
      <c r="G1180" s="114" t="s">
        <v>3</v>
      </c>
      <c r="H1180" s="20">
        <v>10</v>
      </c>
      <c r="I1180" s="20">
        <v>10</v>
      </c>
      <c r="J1180" s="20">
        <v>100</v>
      </c>
      <c r="K1180" s="20">
        <v>10</v>
      </c>
      <c r="L1180" s="114" t="s">
        <v>356</v>
      </c>
    </row>
    <row r="1181" spans="1:12" outlineLevel="1" collapsed="1" x14ac:dyDescent="0.25">
      <c r="A1181" s="124"/>
      <c r="B1181" s="125"/>
      <c r="C1181" s="126" t="s">
        <v>627</v>
      </c>
      <c r="D1181" s="124"/>
      <c r="E1181" s="124"/>
      <c r="F1181" s="124"/>
      <c r="G1181" s="124"/>
      <c r="H1181" s="127">
        <f>SUBTOTAL(9,H1160:H1180)</f>
        <v>7957.5</v>
      </c>
      <c r="I1181" s="127">
        <f>SUBTOTAL(9,I1160:I1180)</f>
        <v>6963.5</v>
      </c>
      <c r="J1181" s="127">
        <f>SUBTOTAL(9,J1160:J1180)</f>
        <v>26474.905596802048</v>
      </c>
      <c r="K1181" s="127"/>
      <c r="L1181" s="124">
        <f>SUBTOTAL(9,L1160:L1180)</f>
        <v>0</v>
      </c>
    </row>
    <row r="1182" spans="1:12" outlineLevel="2" x14ac:dyDescent="0.25">
      <c r="A1182" s="112">
        <v>25126</v>
      </c>
      <c r="B1182" s="113" t="s">
        <v>392</v>
      </c>
      <c r="C1182" s="112" t="s">
        <v>104</v>
      </c>
      <c r="D1182" s="112" t="s">
        <v>44</v>
      </c>
      <c r="E1182" s="112" t="s">
        <v>45</v>
      </c>
      <c r="F1182" s="112">
        <v>2020</v>
      </c>
      <c r="G1182" s="112" t="s">
        <v>11</v>
      </c>
      <c r="H1182" s="118">
        <v>142.1</v>
      </c>
      <c r="I1182" s="118">
        <v>141.1</v>
      </c>
      <c r="J1182" s="118">
        <v>1269.8999999999999</v>
      </c>
      <c r="K1182" s="118">
        <v>9</v>
      </c>
      <c r="L1182" s="112" t="s">
        <v>4</v>
      </c>
    </row>
    <row r="1183" spans="1:12" outlineLevel="2" x14ac:dyDescent="0.25">
      <c r="A1183" s="114">
        <v>25126</v>
      </c>
      <c r="B1183" s="115" t="s">
        <v>392</v>
      </c>
      <c r="C1183" s="114" t="s">
        <v>104</v>
      </c>
      <c r="D1183" s="114" t="s">
        <v>44</v>
      </c>
      <c r="E1183" s="114" t="s">
        <v>45</v>
      </c>
      <c r="F1183" s="114">
        <v>2020</v>
      </c>
      <c r="G1183" s="114" t="s">
        <v>3</v>
      </c>
      <c r="H1183" s="20">
        <v>136.1</v>
      </c>
      <c r="I1183" s="20">
        <v>136.1</v>
      </c>
      <c r="J1183" s="20">
        <v>1224.8999999999999</v>
      </c>
      <c r="K1183" s="20">
        <v>9</v>
      </c>
      <c r="L1183" s="114" t="s">
        <v>4</v>
      </c>
    </row>
    <row r="1184" spans="1:12" outlineLevel="2" x14ac:dyDescent="0.25">
      <c r="A1184" s="114">
        <v>25126</v>
      </c>
      <c r="B1184" s="115" t="s">
        <v>392</v>
      </c>
      <c r="C1184" s="114" t="s">
        <v>104</v>
      </c>
      <c r="D1184" s="114" t="s">
        <v>68</v>
      </c>
      <c r="E1184" s="114" t="s">
        <v>69</v>
      </c>
      <c r="F1184" s="114">
        <v>2020</v>
      </c>
      <c r="G1184" s="114" t="s">
        <v>3</v>
      </c>
      <c r="H1184" s="20">
        <v>95</v>
      </c>
      <c r="I1184" s="20">
        <v>95</v>
      </c>
      <c r="J1184" s="20">
        <v>2185</v>
      </c>
      <c r="K1184" s="20">
        <v>23</v>
      </c>
      <c r="L1184" s="114" t="s">
        <v>4</v>
      </c>
    </row>
    <row r="1185" spans="1:12" outlineLevel="2" x14ac:dyDescent="0.25">
      <c r="A1185" s="114">
        <v>25126</v>
      </c>
      <c r="B1185" s="115" t="s">
        <v>392</v>
      </c>
      <c r="C1185" s="114" t="s">
        <v>104</v>
      </c>
      <c r="D1185" s="114" t="s">
        <v>68</v>
      </c>
      <c r="E1185" s="114" t="s">
        <v>69</v>
      </c>
      <c r="F1185" s="114">
        <v>2020</v>
      </c>
      <c r="G1185" s="114" t="s">
        <v>11</v>
      </c>
      <c r="H1185" s="20">
        <v>61</v>
      </c>
      <c r="I1185" s="20">
        <v>61</v>
      </c>
      <c r="J1185" s="20">
        <v>1403</v>
      </c>
      <c r="K1185" s="20">
        <v>23</v>
      </c>
      <c r="L1185" s="114" t="s">
        <v>4</v>
      </c>
    </row>
    <row r="1186" spans="1:12" outlineLevel="2" x14ac:dyDescent="0.25">
      <c r="A1186" s="114">
        <v>25126</v>
      </c>
      <c r="B1186" s="115" t="s">
        <v>392</v>
      </c>
      <c r="C1186" s="114" t="s">
        <v>104</v>
      </c>
      <c r="D1186" s="114" t="s">
        <v>64</v>
      </c>
      <c r="E1186" s="114" t="s">
        <v>65</v>
      </c>
      <c r="F1186" s="114">
        <v>2020</v>
      </c>
      <c r="G1186" s="114" t="s">
        <v>11</v>
      </c>
      <c r="H1186" s="20">
        <v>29</v>
      </c>
      <c r="I1186" s="20">
        <v>29</v>
      </c>
      <c r="J1186" s="20">
        <v>174</v>
      </c>
      <c r="K1186" s="20">
        <v>6</v>
      </c>
      <c r="L1186" s="114" t="s">
        <v>4</v>
      </c>
    </row>
    <row r="1187" spans="1:12" outlineLevel="2" x14ac:dyDescent="0.25">
      <c r="A1187" s="114">
        <v>25126</v>
      </c>
      <c r="B1187" s="115" t="s">
        <v>392</v>
      </c>
      <c r="C1187" s="114" t="s">
        <v>104</v>
      </c>
      <c r="D1187" s="114" t="s">
        <v>19</v>
      </c>
      <c r="E1187" s="114" t="s">
        <v>20</v>
      </c>
      <c r="F1187" s="114">
        <v>2020</v>
      </c>
      <c r="G1187" s="114" t="s">
        <v>11</v>
      </c>
      <c r="H1187" s="20">
        <v>25.3</v>
      </c>
      <c r="I1187" s="20">
        <v>25.3</v>
      </c>
      <c r="J1187" s="20">
        <v>430.1</v>
      </c>
      <c r="K1187" s="20">
        <v>17</v>
      </c>
      <c r="L1187" s="114" t="s">
        <v>4</v>
      </c>
    </row>
    <row r="1188" spans="1:12" outlineLevel="2" x14ac:dyDescent="0.25">
      <c r="A1188" s="114">
        <v>25126</v>
      </c>
      <c r="B1188" s="115" t="s">
        <v>392</v>
      </c>
      <c r="C1188" s="114" t="s">
        <v>104</v>
      </c>
      <c r="D1188" s="114" t="s">
        <v>19</v>
      </c>
      <c r="E1188" s="114" t="s">
        <v>20</v>
      </c>
      <c r="F1188" s="114">
        <v>2020</v>
      </c>
      <c r="G1188" s="114" t="s">
        <v>3</v>
      </c>
      <c r="H1188" s="20">
        <v>23.3</v>
      </c>
      <c r="I1188" s="20">
        <v>23.3</v>
      </c>
      <c r="J1188" s="20">
        <v>396.1</v>
      </c>
      <c r="K1188" s="20">
        <v>17</v>
      </c>
      <c r="L1188" s="114" t="s">
        <v>4</v>
      </c>
    </row>
    <row r="1189" spans="1:12" outlineLevel="2" x14ac:dyDescent="0.25">
      <c r="A1189" s="114">
        <v>25126</v>
      </c>
      <c r="B1189" s="115" t="s">
        <v>392</v>
      </c>
      <c r="C1189" s="114" t="s">
        <v>104</v>
      </c>
      <c r="D1189" s="114" t="s">
        <v>98</v>
      </c>
      <c r="E1189" s="114" t="s">
        <v>99</v>
      </c>
      <c r="F1189" s="114">
        <v>2020</v>
      </c>
      <c r="G1189" s="114" t="s">
        <v>3</v>
      </c>
      <c r="H1189" s="20">
        <v>20</v>
      </c>
      <c r="I1189" s="20">
        <v>20</v>
      </c>
      <c r="J1189" s="20">
        <v>440</v>
      </c>
      <c r="K1189" s="20">
        <v>22</v>
      </c>
      <c r="L1189" s="114" t="s">
        <v>4</v>
      </c>
    </row>
    <row r="1190" spans="1:12" outlineLevel="2" x14ac:dyDescent="0.25">
      <c r="A1190" s="114">
        <v>25126</v>
      </c>
      <c r="B1190" s="115" t="s">
        <v>392</v>
      </c>
      <c r="C1190" s="114" t="s">
        <v>104</v>
      </c>
      <c r="D1190" s="114" t="s">
        <v>98</v>
      </c>
      <c r="E1190" s="114" t="s">
        <v>99</v>
      </c>
      <c r="F1190" s="114">
        <v>2020</v>
      </c>
      <c r="G1190" s="114" t="s">
        <v>11</v>
      </c>
      <c r="H1190" s="20">
        <v>20</v>
      </c>
      <c r="I1190" s="20">
        <v>20</v>
      </c>
      <c r="J1190" s="20">
        <v>440</v>
      </c>
      <c r="K1190" s="20">
        <v>22</v>
      </c>
      <c r="L1190" s="114" t="s">
        <v>4</v>
      </c>
    </row>
    <row r="1191" spans="1:12" outlineLevel="2" x14ac:dyDescent="0.25">
      <c r="A1191" s="114">
        <v>25126</v>
      </c>
      <c r="B1191" s="115" t="s">
        <v>392</v>
      </c>
      <c r="C1191" s="114" t="s">
        <v>104</v>
      </c>
      <c r="D1191" s="114" t="s">
        <v>5</v>
      </c>
      <c r="E1191" s="114" t="s">
        <v>6</v>
      </c>
      <c r="F1191" s="114">
        <v>2020</v>
      </c>
      <c r="G1191" s="114" t="s">
        <v>3</v>
      </c>
      <c r="H1191" s="20">
        <v>16</v>
      </c>
      <c r="I1191" s="20">
        <v>16</v>
      </c>
      <c r="J1191" s="20">
        <v>37.383177570093459</v>
      </c>
      <c r="K1191" s="20">
        <v>2.3364485981308398</v>
      </c>
      <c r="L1191" s="114" t="s">
        <v>4</v>
      </c>
    </row>
    <row r="1192" spans="1:12" outlineLevel="2" x14ac:dyDescent="0.25">
      <c r="A1192" s="114">
        <v>25126</v>
      </c>
      <c r="B1192" s="115" t="s">
        <v>392</v>
      </c>
      <c r="C1192" s="114" t="s">
        <v>104</v>
      </c>
      <c r="D1192" s="114" t="s">
        <v>102</v>
      </c>
      <c r="E1192" s="114" t="s">
        <v>103</v>
      </c>
      <c r="F1192" s="114">
        <v>2020</v>
      </c>
      <c r="G1192" s="114" t="s">
        <v>11</v>
      </c>
      <c r="H1192" s="20">
        <v>12.3</v>
      </c>
      <c r="I1192" s="20">
        <v>12.3</v>
      </c>
      <c r="J1192" s="20">
        <v>307.5</v>
      </c>
      <c r="K1192" s="20">
        <v>25</v>
      </c>
      <c r="L1192" s="114" t="s">
        <v>4</v>
      </c>
    </row>
    <row r="1193" spans="1:12" outlineLevel="2" x14ac:dyDescent="0.25">
      <c r="A1193" s="114">
        <v>25126</v>
      </c>
      <c r="B1193" s="115" t="s">
        <v>392</v>
      </c>
      <c r="C1193" s="114" t="s">
        <v>104</v>
      </c>
      <c r="D1193" s="114" t="s">
        <v>102</v>
      </c>
      <c r="E1193" s="114" t="s">
        <v>103</v>
      </c>
      <c r="F1193" s="114">
        <v>2020</v>
      </c>
      <c r="G1193" s="114" t="s">
        <v>3</v>
      </c>
      <c r="H1193" s="20">
        <v>11.3</v>
      </c>
      <c r="I1193" s="20">
        <v>11.3</v>
      </c>
      <c r="J1193" s="20">
        <v>282.5</v>
      </c>
      <c r="K1193" s="20">
        <v>25</v>
      </c>
      <c r="L1193" s="114" t="s">
        <v>4</v>
      </c>
    </row>
    <row r="1194" spans="1:12" outlineLevel="2" x14ac:dyDescent="0.25">
      <c r="A1194" s="114">
        <v>25126</v>
      </c>
      <c r="B1194" s="115" t="s">
        <v>392</v>
      </c>
      <c r="C1194" s="114" t="s">
        <v>104</v>
      </c>
      <c r="D1194" s="114" t="s">
        <v>1</v>
      </c>
      <c r="E1194" s="114" t="s">
        <v>2</v>
      </c>
      <c r="F1194" s="114">
        <v>2020</v>
      </c>
      <c r="G1194" s="114" t="s">
        <v>11</v>
      </c>
      <c r="H1194" s="20">
        <v>11</v>
      </c>
      <c r="I1194" s="20">
        <v>11</v>
      </c>
      <c r="J1194" s="20">
        <v>3.0762711864406782</v>
      </c>
      <c r="K1194" s="20">
        <v>0.27966101694915302</v>
      </c>
      <c r="L1194" s="114" t="s">
        <v>4</v>
      </c>
    </row>
    <row r="1195" spans="1:12" outlineLevel="2" x14ac:dyDescent="0.25">
      <c r="A1195" s="114">
        <v>25126</v>
      </c>
      <c r="B1195" s="115" t="s">
        <v>392</v>
      </c>
      <c r="C1195" s="114" t="s">
        <v>104</v>
      </c>
      <c r="D1195" s="114" t="s">
        <v>17</v>
      </c>
      <c r="E1195" s="114" t="s">
        <v>18</v>
      </c>
      <c r="F1195" s="114">
        <v>2020</v>
      </c>
      <c r="G1195" s="114" t="s">
        <v>3</v>
      </c>
      <c r="H1195" s="20">
        <v>7</v>
      </c>
      <c r="I1195" s="20">
        <v>7</v>
      </c>
      <c r="J1195" s="20">
        <v>161</v>
      </c>
      <c r="K1195" s="20">
        <v>23</v>
      </c>
      <c r="L1195" s="114" t="s">
        <v>4</v>
      </c>
    </row>
    <row r="1196" spans="1:12" outlineLevel="2" x14ac:dyDescent="0.25">
      <c r="A1196" s="114">
        <v>25126</v>
      </c>
      <c r="B1196" s="115" t="s">
        <v>392</v>
      </c>
      <c r="C1196" s="114" t="s">
        <v>104</v>
      </c>
      <c r="D1196" s="114" t="s">
        <v>17</v>
      </c>
      <c r="E1196" s="114" t="s">
        <v>18</v>
      </c>
      <c r="F1196" s="114">
        <v>2020</v>
      </c>
      <c r="G1196" s="114" t="s">
        <v>11</v>
      </c>
      <c r="H1196" s="20">
        <v>7</v>
      </c>
      <c r="I1196" s="20">
        <v>7</v>
      </c>
      <c r="J1196" s="20">
        <v>161</v>
      </c>
      <c r="K1196" s="20">
        <v>23</v>
      </c>
      <c r="L1196" s="114" t="s">
        <v>4</v>
      </c>
    </row>
    <row r="1197" spans="1:12" outlineLevel="2" x14ac:dyDescent="0.25">
      <c r="A1197" s="114">
        <v>25126</v>
      </c>
      <c r="B1197" s="115" t="s">
        <v>392</v>
      </c>
      <c r="C1197" s="114" t="s">
        <v>104</v>
      </c>
      <c r="D1197" s="114" t="s">
        <v>100</v>
      </c>
      <c r="E1197" s="114" t="s">
        <v>101</v>
      </c>
      <c r="F1197" s="114">
        <v>2020</v>
      </c>
      <c r="G1197" s="114" t="s">
        <v>11</v>
      </c>
      <c r="H1197" s="20">
        <v>6</v>
      </c>
      <c r="I1197" s="20">
        <v>6</v>
      </c>
      <c r="J1197" s="20">
        <v>102</v>
      </c>
      <c r="K1197" s="20">
        <v>17</v>
      </c>
      <c r="L1197" s="114" t="s">
        <v>4</v>
      </c>
    </row>
    <row r="1198" spans="1:12" outlineLevel="2" x14ac:dyDescent="0.25">
      <c r="A1198" s="114">
        <v>25126</v>
      </c>
      <c r="B1198" s="115" t="s">
        <v>392</v>
      </c>
      <c r="C1198" s="114" t="s">
        <v>104</v>
      </c>
      <c r="D1198" s="114" t="s">
        <v>64</v>
      </c>
      <c r="E1198" s="114" t="s">
        <v>65</v>
      </c>
      <c r="F1198" s="114">
        <v>2020</v>
      </c>
      <c r="G1198" s="114" t="s">
        <v>3</v>
      </c>
      <c r="H1198" s="20">
        <v>2.7</v>
      </c>
      <c r="I1198" s="20">
        <v>2.7</v>
      </c>
      <c r="J1198" s="20">
        <v>16.200000000000003</v>
      </c>
      <c r="K1198" s="20">
        <v>6</v>
      </c>
      <c r="L1198" s="114" t="s">
        <v>4</v>
      </c>
    </row>
    <row r="1199" spans="1:12" outlineLevel="2" x14ac:dyDescent="0.25">
      <c r="A1199" s="114">
        <v>25126</v>
      </c>
      <c r="B1199" s="115" t="s">
        <v>392</v>
      </c>
      <c r="C1199" s="114" t="s">
        <v>104</v>
      </c>
      <c r="D1199" s="114" t="s">
        <v>22</v>
      </c>
      <c r="E1199" s="114" t="s">
        <v>32</v>
      </c>
      <c r="F1199" s="114">
        <v>2020</v>
      </c>
      <c r="G1199" s="114" t="s">
        <v>11</v>
      </c>
      <c r="H1199" s="20">
        <v>1.9</v>
      </c>
      <c r="I1199" s="20">
        <v>1.9</v>
      </c>
      <c r="J1199" s="20">
        <v>53.199999999999996</v>
      </c>
      <c r="K1199" s="20">
        <v>28</v>
      </c>
      <c r="L1199" s="114" t="s">
        <v>4</v>
      </c>
    </row>
    <row r="1200" spans="1:12" outlineLevel="2" x14ac:dyDescent="0.25">
      <c r="A1200" s="114">
        <v>25126</v>
      </c>
      <c r="B1200" s="115" t="s">
        <v>392</v>
      </c>
      <c r="C1200" s="114" t="s">
        <v>104</v>
      </c>
      <c r="D1200" s="114" t="s">
        <v>22</v>
      </c>
      <c r="E1200" s="114" t="s">
        <v>32</v>
      </c>
      <c r="F1200" s="114">
        <v>2020</v>
      </c>
      <c r="G1200" s="114" t="s">
        <v>3</v>
      </c>
      <c r="H1200" s="20">
        <v>1.8</v>
      </c>
      <c r="I1200" s="20">
        <v>1.8</v>
      </c>
      <c r="J1200" s="20">
        <v>50.4</v>
      </c>
      <c r="K1200" s="20">
        <v>28</v>
      </c>
      <c r="L1200" s="114" t="s">
        <v>4</v>
      </c>
    </row>
    <row r="1201" spans="1:12" outlineLevel="2" x14ac:dyDescent="0.25">
      <c r="A1201" s="114">
        <v>25126</v>
      </c>
      <c r="B1201" s="115" t="s">
        <v>392</v>
      </c>
      <c r="C1201" s="114" t="s">
        <v>104</v>
      </c>
      <c r="D1201" s="114" t="s">
        <v>5</v>
      </c>
      <c r="E1201" s="114" t="s">
        <v>6</v>
      </c>
      <c r="F1201" s="114">
        <v>2020</v>
      </c>
      <c r="G1201" s="114" t="s">
        <v>11</v>
      </c>
      <c r="H1201" s="20">
        <v>1.7</v>
      </c>
      <c r="I1201" s="20">
        <v>1.6</v>
      </c>
      <c r="J1201" s="20">
        <v>8.2242990654205617</v>
      </c>
      <c r="K1201" s="20">
        <v>5.1401869158878499</v>
      </c>
      <c r="L1201" s="114" t="s">
        <v>4</v>
      </c>
    </row>
    <row r="1202" spans="1:12" outlineLevel="2" x14ac:dyDescent="0.25">
      <c r="A1202" s="114">
        <v>25126</v>
      </c>
      <c r="B1202" s="115" t="s">
        <v>392</v>
      </c>
      <c r="C1202" s="114" t="s">
        <v>104</v>
      </c>
      <c r="D1202" s="114" t="s">
        <v>73</v>
      </c>
      <c r="E1202" s="114" t="s">
        <v>74</v>
      </c>
      <c r="F1202" s="114">
        <v>2020</v>
      </c>
      <c r="G1202" s="114" t="s">
        <v>3</v>
      </c>
      <c r="H1202" s="20">
        <v>1.6709999999999998</v>
      </c>
      <c r="I1202" s="20">
        <v>1.2709999999999999</v>
      </c>
      <c r="J1202" s="20">
        <v>1.2709999999999999</v>
      </c>
      <c r="K1202" s="20">
        <v>1</v>
      </c>
      <c r="L1202" s="114" t="s">
        <v>4</v>
      </c>
    </row>
    <row r="1203" spans="1:12" outlineLevel="2" x14ac:dyDescent="0.25">
      <c r="A1203" s="114">
        <v>25126</v>
      </c>
      <c r="B1203" s="115" t="s">
        <v>392</v>
      </c>
      <c r="C1203" s="114" t="s">
        <v>104</v>
      </c>
      <c r="D1203" s="114" t="s">
        <v>42</v>
      </c>
      <c r="E1203" s="114" t="s">
        <v>43</v>
      </c>
      <c r="F1203" s="114">
        <v>2020</v>
      </c>
      <c r="G1203" s="114" t="s">
        <v>11</v>
      </c>
      <c r="H1203" s="20">
        <v>1.5</v>
      </c>
      <c r="I1203" s="20">
        <v>1.5</v>
      </c>
      <c r="J1203" s="20">
        <v>30</v>
      </c>
      <c r="K1203" s="20">
        <v>20</v>
      </c>
      <c r="L1203" s="114" t="s">
        <v>4</v>
      </c>
    </row>
    <row r="1204" spans="1:12" outlineLevel="2" x14ac:dyDescent="0.25">
      <c r="A1204" s="114">
        <v>25126</v>
      </c>
      <c r="B1204" s="115" t="s">
        <v>392</v>
      </c>
      <c r="C1204" s="114" t="s">
        <v>104</v>
      </c>
      <c r="D1204" s="114" t="s">
        <v>1</v>
      </c>
      <c r="E1204" s="114" t="s">
        <v>2</v>
      </c>
      <c r="F1204" s="114">
        <v>2020</v>
      </c>
      <c r="G1204" s="114" t="s">
        <v>3</v>
      </c>
      <c r="H1204" s="20">
        <v>1.2</v>
      </c>
      <c r="I1204" s="20">
        <v>1.2</v>
      </c>
      <c r="J1204" s="20">
        <v>3.3559322033898309</v>
      </c>
      <c r="K1204" s="20">
        <v>2.79661016949153</v>
      </c>
      <c r="L1204" s="114" t="s">
        <v>4</v>
      </c>
    </row>
    <row r="1205" spans="1:12" outlineLevel="2" x14ac:dyDescent="0.25">
      <c r="A1205" s="114">
        <v>25126</v>
      </c>
      <c r="B1205" s="115" t="s">
        <v>392</v>
      </c>
      <c r="C1205" s="114" t="s">
        <v>104</v>
      </c>
      <c r="D1205" s="114" t="s">
        <v>42</v>
      </c>
      <c r="E1205" s="114" t="s">
        <v>43</v>
      </c>
      <c r="F1205" s="114">
        <v>2020</v>
      </c>
      <c r="G1205" s="114" t="s">
        <v>3</v>
      </c>
      <c r="H1205" s="20">
        <v>1</v>
      </c>
      <c r="I1205" s="20">
        <v>1</v>
      </c>
      <c r="J1205" s="20">
        <v>20</v>
      </c>
      <c r="K1205" s="20">
        <v>20</v>
      </c>
      <c r="L1205" s="114" t="s">
        <v>4</v>
      </c>
    </row>
    <row r="1206" spans="1:12" outlineLevel="2" x14ac:dyDescent="0.25">
      <c r="A1206" s="114">
        <v>25126</v>
      </c>
      <c r="B1206" s="115" t="s">
        <v>392</v>
      </c>
      <c r="C1206" s="114" t="s">
        <v>104</v>
      </c>
      <c r="D1206" s="114" t="s">
        <v>7</v>
      </c>
      <c r="E1206" s="114" t="s">
        <v>8</v>
      </c>
      <c r="F1206" s="114">
        <v>2020</v>
      </c>
      <c r="G1206" s="114" t="s">
        <v>11</v>
      </c>
      <c r="H1206" s="20">
        <v>0.6</v>
      </c>
      <c r="I1206" s="20">
        <v>0.6</v>
      </c>
      <c r="J1206" s="20">
        <v>1.2587412587412588</v>
      </c>
      <c r="K1206" s="20">
        <v>2.0979020979021001</v>
      </c>
      <c r="L1206" s="114" t="s">
        <v>4</v>
      </c>
    </row>
    <row r="1207" spans="1:12" outlineLevel="2" x14ac:dyDescent="0.25">
      <c r="A1207" s="114">
        <v>25126</v>
      </c>
      <c r="B1207" s="115" t="s">
        <v>392</v>
      </c>
      <c r="C1207" s="114" t="s">
        <v>104</v>
      </c>
      <c r="D1207" s="114" t="s">
        <v>70</v>
      </c>
      <c r="E1207" s="114" t="s">
        <v>71</v>
      </c>
      <c r="F1207" s="114">
        <v>2020</v>
      </c>
      <c r="G1207" s="114" t="s">
        <v>11</v>
      </c>
      <c r="H1207" s="20">
        <v>0.4</v>
      </c>
      <c r="I1207" s="20">
        <v>0.4</v>
      </c>
      <c r="J1207" s="20">
        <v>12</v>
      </c>
      <c r="K1207" s="20">
        <v>30</v>
      </c>
      <c r="L1207" s="114" t="s">
        <v>4</v>
      </c>
    </row>
    <row r="1208" spans="1:12" outlineLevel="2" x14ac:dyDescent="0.25">
      <c r="A1208" s="114">
        <v>25126</v>
      </c>
      <c r="B1208" s="115" t="s">
        <v>392</v>
      </c>
      <c r="C1208" s="114" t="s">
        <v>104</v>
      </c>
      <c r="D1208" s="114" t="s">
        <v>82</v>
      </c>
      <c r="E1208" s="114" t="s">
        <v>83</v>
      </c>
      <c r="F1208" s="114">
        <v>2020</v>
      </c>
      <c r="G1208" s="114" t="s">
        <v>11</v>
      </c>
      <c r="H1208" s="20">
        <v>0.3</v>
      </c>
      <c r="I1208" s="20">
        <v>0.2</v>
      </c>
      <c r="J1208" s="20">
        <v>3</v>
      </c>
      <c r="K1208" s="20">
        <v>15</v>
      </c>
      <c r="L1208" s="114" t="s">
        <v>4</v>
      </c>
    </row>
    <row r="1209" spans="1:12" outlineLevel="2" x14ac:dyDescent="0.25">
      <c r="A1209" s="114">
        <v>25126</v>
      </c>
      <c r="B1209" s="115" t="s">
        <v>392</v>
      </c>
      <c r="C1209" s="114" t="s">
        <v>104</v>
      </c>
      <c r="D1209" s="114" t="s">
        <v>93</v>
      </c>
      <c r="E1209" s="114" t="s">
        <v>94</v>
      </c>
      <c r="F1209" s="114">
        <v>2020</v>
      </c>
      <c r="G1209" s="114" t="s">
        <v>11</v>
      </c>
      <c r="H1209" s="20">
        <v>0.3</v>
      </c>
      <c r="I1209" s="20">
        <v>0.3</v>
      </c>
      <c r="J1209" s="20">
        <v>6</v>
      </c>
      <c r="K1209" s="20">
        <v>20</v>
      </c>
      <c r="L1209" s="114" t="s">
        <v>4</v>
      </c>
    </row>
    <row r="1210" spans="1:12" outlineLevel="2" x14ac:dyDescent="0.25">
      <c r="A1210" s="114">
        <v>25126</v>
      </c>
      <c r="B1210" s="115" t="s">
        <v>392</v>
      </c>
      <c r="C1210" s="114" t="s">
        <v>104</v>
      </c>
      <c r="D1210" s="114" t="s">
        <v>70</v>
      </c>
      <c r="E1210" s="114" t="s">
        <v>71</v>
      </c>
      <c r="F1210" s="114">
        <v>2020</v>
      </c>
      <c r="G1210" s="114" t="s">
        <v>3</v>
      </c>
      <c r="H1210" s="20">
        <v>0.3</v>
      </c>
      <c r="I1210" s="20">
        <v>0.3</v>
      </c>
      <c r="J1210" s="20">
        <v>9</v>
      </c>
      <c r="K1210" s="20">
        <v>30</v>
      </c>
      <c r="L1210" s="114" t="s">
        <v>4</v>
      </c>
    </row>
    <row r="1211" spans="1:12" outlineLevel="2" x14ac:dyDescent="0.25">
      <c r="A1211" s="114">
        <v>25126</v>
      </c>
      <c r="B1211" s="115" t="s">
        <v>392</v>
      </c>
      <c r="C1211" s="114" t="s">
        <v>104</v>
      </c>
      <c r="D1211" s="114" t="s">
        <v>82</v>
      </c>
      <c r="E1211" s="114" t="s">
        <v>83</v>
      </c>
      <c r="F1211" s="114">
        <v>2020</v>
      </c>
      <c r="G1211" s="114" t="s">
        <v>3</v>
      </c>
      <c r="H1211" s="20">
        <v>0.2</v>
      </c>
      <c r="I1211" s="20">
        <v>0.2</v>
      </c>
      <c r="J1211" s="20">
        <v>3</v>
      </c>
      <c r="K1211" s="20">
        <v>15</v>
      </c>
      <c r="L1211" s="114" t="s">
        <v>4</v>
      </c>
    </row>
    <row r="1212" spans="1:12" outlineLevel="2" x14ac:dyDescent="0.25">
      <c r="A1212" s="114">
        <v>25126</v>
      </c>
      <c r="B1212" s="115" t="s">
        <v>392</v>
      </c>
      <c r="C1212" s="114" t="s">
        <v>104</v>
      </c>
      <c r="D1212" s="114" t="s">
        <v>93</v>
      </c>
      <c r="E1212" s="114" t="s">
        <v>94</v>
      </c>
      <c r="F1212" s="114">
        <v>2020</v>
      </c>
      <c r="G1212" s="114" t="s">
        <v>3</v>
      </c>
      <c r="H1212" s="20">
        <v>0.2</v>
      </c>
      <c r="I1212" s="20">
        <v>0.2</v>
      </c>
      <c r="J1212" s="20">
        <v>4</v>
      </c>
      <c r="K1212" s="20">
        <v>20</v>
      </c>
      <c r="L1212" s="114" t="s">
        <v>4</v>
      </c>
    </row>
    <row r="1213" spans="1:12" outlineLevel="2" x14ac:dyDescent="0.25">
      <c r="A1213" s="114">
        <v>25126</v>
      </c>
      <c r="B1213" s="115" t="s">
        <v>392</v>
      </c>
      <c r="C1213" s="114" t="s">
        <v>104</v>
      </c>
      <c r="D1213" s="114" t="s">
        <v>100</v>
      </c>
      <c r="E1213" s="114" t="s">
        <v>101</v>
      </c>
      <c r="F1213" s="114">
        <v>2020</v>
      </c>
      <c r="G1213" s="114" t="s">
        <v>3</v>
      </c>
      <c r="H1213" s="20">
        <v>0.1</v>
      </c>
      <c r="I1213" s="20">
        <v>0.1</v>
      </c>
      <c r="J1213" s="20">
        <v>1.7000000000000002</v>
      </c>
      <c r="K1213" s="20">
        <v>17</v>
      </c>
      <c r="L1213" s="114" t="s">
        <v>4</v>
      </c>
    </row>
    <row r="1214" spans="1:12" outlineLevel="2" x14ac:dyDescent="0.25">
      <c r="A1214" s="114">
        <v>25126</v>
      </c>
      <c r="B1214" s="115" t="s">
        <v>392</v>
      </c>
      <c r="C1214" s="114" t="s">
        <v>104</v>
      </c>
      <c r="D1214" s="114" t="s">
        <v>105</v>
      </c>
      <c r="E1214" s="114" t="s">
        <v>106</v>
      </c>
      <c r="F1214" s="114">
        <v>2020</v>
      </c>
      <c r="G1214" s="114" t="s">
        <v>3</v>
      </c>
      <c r="H1214" s="20">
        <v>0</v>
      </c>
      <c r="I1214" s="20">
        <v>0</v>
      </c>
      <c r="J1214" s="20">
        <v>0</v>
      </c>
      <c r="K1214" s="20">
        <v>0</v>
      </c>
      <c r="L1214" s="114" t="s">
        <v>4</v>
      </c>
    </row>
    <row r="1215" spans="1:12" outlineLevel="2" x14ac:dyDescent="0.25">
      <c r="A1215" s="114">
        <v>25126</v>
      </c>
      <c r="B1215" s="115" t="s">
        <v>392</v>
      </c>
      <c r="C1215" s="114" t="s">
        <v>104</v>
      </c>
      <c r="D1215" s="114" t="s">
        <v>105</v>
      </c>
      <c r="E1215" s="114" t="s">
        <v>106</v>
      </c>
      <c r="F1215" s="114">
        <v>2020</v>
      </c>
      <c r="G1215" s="114" t="s">
        <v>11</v>
      </c>
      <c r="H1215" s="20">
        <v>0</v>
      </c>
      <c r="I1215" s="20">
        <v>0</v>
      </c>
      <c r="J1215" s="20">
        <v>0</v>
      </c>
      <c r="K1215" s="20">
        <v>0</v>
      </c>
      <c r="L1215" s="114" t="s">
        <v>4</v>
      </c>
    </row>
    <row r="1216" spans="1:12" outlineLevel="2" x14ac:dyDescent="0.25">
      <c r="A1216" s="114">
        <v>25126</v>
      </c>
      <c r="B1216" s="115" t="s">
        <v>392</v>
      </c>
      <c r="C1216" s="114" t="s">
        <v>104</v>
      </c>
      <c r="D1216" s="114" t="s">
        <v>107</v>
      </c>
      <c r="E1216" s="114" t="s">
        <v>108</v>
      </c>
      <c r="F1216" s="114">
        <v>2020</v>
      </c>
      <c r="G1216" s="114" t="s">
        <v>3</v>
      </c>
      <c r="H1216" s="20">
        <v>0</v>
      </c>
      <c r="I1216" s="20">
        <v>0</v>
      </c>
      <c r="J1216" s="20">
        <v>0</v>
      </c>
      <c r="K1216" s="20">
        <v>0</v>
      </c>
      <c r="L1216" s="114" t="s">
        <v>4</v>
      </c>
    </row>
    <row r="1217" spans="1:12" outlineLevel="2" x14ac:dyDescent="0.25">
      <c r="A1217" s="114">
        <v>25126</v>
      </c>
      <c r="B1217" s="115" t="s">
        <v>392</v>
      </c>
      <c r="C1217" s="114" t="s">
        <v>104</v>
      </c>
      <c r="D1217" s="114" t="s">
        <v>107</v>
      </c>
      <c r="E1217" s="114" t="s">
        <v>108</v>
      </c>
      <c r="F1217" s="114">
        <v>2020</v>
      </c>
      <c r="G1217" s="114" t="s">
        <v>11</v>
      </c>
      <c r="H1217" s="20">
        <v>0</v>
      </c>
      <c r="I1217" s="20">
        <v>0</v>
      </c>
      <c r="J1217" s="20">
        <v>0</v>
      </c>
      <c r="K1217" s="20">
        <v>0</v>
      </c>
      <c r="L1217" s="114" t="s">
        <v>4</v>
      </c>
    </row>
    <row r="1218" spans="1:12" outlineLevel="2" x14ac:dyDescent="0.25">
      <c r="A1218" s="114">
        <v>25126</v>
      </c>
      <c r="B1218" s="115" t="s">
        <v>392</v>
      </c>
      <c r="C1218" s="114" t="s">
        <v>104</v>
      </c>
      <c r="D1218" s="114" t="s">
        <v>368</v>
      </c>
      <c r="E1218" s="114" t="s">
        <v>368</v>
      </c>
      <c r="F1218" s="114">
        <v>2020</v>
      </c>
      <c r="G1218" s="114"/>
      <c r="H1218" s="114">
        <v>143</v>
      </c>
      <c r="I1218" s="114">
        <v>143</v>
      </c>
      <c r="J1218" s="114" t="s">
        <v>225</v>
      </c>
      <c r="K1218" s="114"/>
      <c r="L1218" s="114" t="s">
        <v>50</v>
      </c>
    </row>
    <row r="1219" spans="1:12" outlineLevel="2" x14ac:dyDescent="0.25">
      <c r="A1219" s="114">
        <v>25126</v>
      </c>
      <c r="B1219" s="115" t="s">
        <v>392</v>
      </c>
      <c r="C1219" s="114" t="s">
        <v>104</v>
      </c>
      <c r="D1219" s="114" t="s">
        <v>266</v>
      </c>
      <c r="E1219" s="114" t="s">
        <v>267</v>
      </c>
      <c r="F1219" s="114">
        <v>2020</v>
      </c>
      <c r="G1219" s="114" t="s">
        <v>225</v>
      </c>
      <c r="H1219" s="20">
        <v>1.95</v>
      </c>
      <c r="I1219" s="20">
        <v>0.30000000000000004</v>
      </c>
      <c r="J1219" s="20">
        <v>4.2000000000000011</v>
      </c>
      <c r="K1219" s="20">
        <v>14</v>
      </c>
      <c r="L1219" s="114" t="s">
        <v>50</v>
      </c>
    </row>
    <row r="1220" spans="1:12" outlineLevel="2" x14ac:dyDescent="0.25">
      <c r="A1220" s="114">
        <v>25126</v>
      </c>
      <c r="B1220" s="115" t="s">
        <v>392</v>
      </c>
      <c r="C1220" s="114" t="s">
        <v>104</v>
      </c>
      <c r="D1220" s="114" t="s">
        <v>348</v>
      </c>
      <c r="E1220" s="114" t="s">
        <v>349</v>
      </c>
      <c r="F1220" s="114">
        <v>2020</v>
      </c>
      <c r="G1220" s="114" t="s">
        <v>225</v>
      </c>
      <c r="H1220" s="20">
        <v>1.595</v>
      </c>
      <c r="I1220" s="20">
        <v>1.595</v>
      </c>
      <c r="J1220" s="20">
        <v>15.95</v>
      </c>
      <c r="K1220" s="20">
        <v>10</v>
      </c>
      <c r="L1220" s="114" t="s">
        <v>50</v>
      </c>
    </row>
    <row r="1221" spans="1:12" outlineLevel="2" x14ac:dyDescent="0.25">
      <c r="A1221" s="114">
        <v>25126</v>
      </c>
      <c r="B1221" s="115" t="s">
        <v>392</v>
      </c>
      <c r="C1221" s="114" t="s">
        <v>104</v>
      </c>
      <c r="D1221" s="114" t="s">
        <v>236</v>
      </c>
      <c r="E1221" s="114" t="s">
        <v>237</v>
      </c>
      <c r="F1221" s="114">
        <v>2020</v>
      </c>
      <c r="G1221" s="114" t="s">
        <v>225</v>
      </c>
      <c r="H1221" s="20">
        <v>0.18000000000000002</v>
      </c>
      <c r="I1221" s="20">
        <v>0.18</v>
      </c>
      <c r="J1221" s="20">
        <v>4.32</v>
      </c>
      <c r="K1221" s="20">
        <v>24</v>
      </c>
      <c r="L1221" s="114" t="s">
        <v>50</v>
      </c>
    </row>
    <row r="1222" spans="1:12" outlineLevel="1" collapsed="1" x14ac:dyDescent="0.25">
      <c r="A1222" s="124"/>
      <c r="B1222" s="128"/>
      <c r="C1222" s="126" t="s">
        <v>628</v>
      </c>
      <c r="D1222" s="124"/>
      <c r="E1222" s="124"/>
      <c r="F1222" s="124"/>
      <c r="G1222" s="124"/>
      <c r="H1222" s="127">
        <f>SUBTOTAL(9,H1182:H1221)</f>
        <v>784.99599999999998</v>
      </c>
      <c r="I1222" s="127">
        <f>SUBTOTAL(9,I1182:I1221)</f>
        <v>781.74599999999987</v>
      </c>
      <c r="J1222" s="127">
        <f>SUBTOTAL(9,J1182:J1221)</f>
        <v>9264.5394212840911</v>
      </c>
      <c r="K1222" s="127"/>
      <c r="L1222" s="124">
        <f>SUBTOTAL(9,L1182:L1221)</f>
        <v>0</v>
      </c>
    </row>
    <row r="1223" spans="1:12" outlineLevel="2" x14ac:dyDescent="0.25">
      <c r="A1223" s="112">
        <v>25175</v>
      </c>
      <c r="B1223" s="113" t="s">
        <v>392</v>
      </c>
      <c r="C1223" s="112" t="s">
        <v>192</v>
      </c>
      <c r="D1223" s="112" t="s">
        <v>1</v>
      </c>
      <c r="E1223" s="112" t="s">
        <v>2</v>
      </c>
      <c r="F1223" s="112">
        <v>2020</v>
      </c>
      <c r="G1223" s="112" t="s">
        <v>3</v>
      </c>
      <c r="H1223" s="118">
        <v>82</v>
      </c>
      <c r="I1223" s="118">
        <v>78</v>
      </c>
      <c r="J1223" s="118">
        <v>330.50847457627123</v>
      </c>
      <c r="K1223" s="118">
        <v>4.2372881355932197</v>
      </c>
      <c r="L1223" s="112" t="s">
        <v>4</v>
      </c>
    </row>
    <row r="1224" spans="1:12" outlineLevel="2" x14ac:dyDescent="0.25">
      <c r="A1224" s="114">
        <v>25175</v>
      </c>
      <c r="B1224" s="115" t="s">
        <v>392</v>
      </c>
      <c r="C1224" s="114" t="s">
        <v>192</v>
      </c>
      <c r="D1224" s="114" t="s">
        <v>19</v>
      </c>
      <c r="E1224" s="114" t="s">
        <v>20</v>
      </c>
      <c r="F1224" s="114">
        <v>2020</v>
      </c>
      <c r="G1224" s="114" t="s">
        <v>3</v>
      </c>
      <c r="H1224" s="20">
        <v>53</v>
      </c>
      <c r="I1224" s="20">
        <v>45</v>
      </c>
      <c r="J1224" s="20">
        <v>810</v>
      </c>
      <c r="K1224" s="20">
        <v>18</v>
      </c>
      <c r="L1224" s="114" t="s">
        <v>4</v>
      </c>
    </row>
    <row r="1225" spans="1:12" outlineLevel="2" x14ac:dyDescent="0.25">
      <c r="A1225" s="114">
        <v>25175</v>
      </c>
      <c r="B1225" s="115" t="s">
        <v>392</v>
      </c>
      <c r="C1225" s="114" t="s">
        <v>192</v>
      </c>
      <c r="D1225" s="114" t="s">
        <v>19</v>
      </c>
      <c r="E1225" s="114" t="s">
        <v>20</v>
      </c>
      <c r="F1225" s="114">
        <v>2020</v>
      </c>
      <c r="G1225" s="114" t="s">
        <v>11</v>
      </c>
      <c r="H1225" s="20">
        <v>32</v>
      </c>
      <c r="I1225" s="20">
        <v>29</v>
      </c>
      <c r="J1225" s="20">
        <v>493</v>
      </c>
      <c r="K1225" s="20">
        <v>17</v>
      </c>
      <c r="L1225" s="114" t="s">
        <v>4</v>
      </c>
    </row>
    <row r="1226" spans="1:12" outlineLevel="2" x14ac:dyDescent="0.25">
      <c r="A1226" s="114">
        <v>25175</v>
      </c>
      <c r="B1226" s="115" t="s">
        <v>392</v>
      </c>
      <c r="C1226" s="114" t="s">
        <v>192</v>
      </c>
      <c r="D1226" s="114" t="s">
        <v>68</v>
      </c>
      <c r="E1226" s="114" t="s">
        <v>69</v>
      </c>
      <c r="F1226" s="114">
        <v>2020</v>
      </c>
      <c r="G1226" s="114" t="s">
        <v>3</v>
      </c>
      <c r="H1226" s="20">
        <v>31</v>
      </c>
      <c r="I1226" s="20">
        <v>9</v>
      </c>
      <c r="J1226" s="20">
        <v>153</v>
      </c>
      <c r="K1226" s="20">
        <v>17</v>
      </c>
      <c r="L1226" s="114" t="s">
        <v>4</v>
      </c>
    </row>
    <row r="1227" spans="1:12" outlineLevel="2" x14ac:dyDescent="0.25">
      <c r="A1227" s="114">
        <v>25175</v>
      </c>
      <c r="B1227" s="115" t="s">
        <v>392</v>
      </c>
      <c r="C1227" s="114" t="s">
        <v>192</v>
      </c>
      <c r="D1227" s="114" t="s">
        <v>5</v>
      </c>
      <c r="E1227" s="114" t="s">
        <v>6</v>
      </c>
      <c r="F1227" s="114">
        <v>2020</v>
      </c>
      <c r="G1227" s="114" t="s">
        <v>3</v>
      </c>
      <c r="H1227" s="20">
        <v>10</v>
      </c>
      <c r="I1227" s="20">
        <v>6</v>
      </c>
      <c r="J1227" s="20">
        <v>5.6074766355140184</v>
      </c>
      <c r="K1227" s="20">
        <v>0.934579439252336</v>
      </c>
      <c r="L1227" s="114" t="s">
        <v>4</v>
      </c>
    </row>
    <row r="1228" spans="1:12" outlineLevel="2" x14ac:dyDescent="0.25">
      <c r="A1228" s="114">
        <v>25175</v>
      </c>
      <c r="B1228" s="115" t="s">
        <v>392</v>
      </c>
      <c r="C1228" s="114" t="s">
        <v>192</v>
      </c>
      <c r="D1228" s="114" t="s">
        <v>64</v>
      </c>
      <c r="E1228" s="114" t="s">
        <v>65</v>
      </c>
      <c r="F1228" s="114">
        <v>2020</v>
      </c>
      <c r="G1228" s="114" t="s">
        <v>3</v>
      </c>
      <c r="H1228" s="20">
        <v>10</v>
      </c>
      <c r="I1228" s="20">
        <v>9</v>
      </c>
      <c r="J1228" s="20">
        <v>54</v>
      </c>
      <c r="K1228" s="20">
        <v>6</v>
      </c>
      <c r="L1228" s="114" t="s">
        <v>4</v>
      </c>
    </row>
    <row r="1229" spans="1:12" outlineLevel="2" x14ac:dyDescent="0.25">
      <c r="A1229" s="114">
        <v>25175</v>
      </c>
      <c r="B1229" s="115" t="s">
        <v>392</v>
      </c>
      <c r="C1229" s="114" t="s">
        <v>192</v>
      </c>
      <c r="D1229" s="114" t="s">
        <v>107</v>
      </c>
      <c r="E1229" s="114" t="s">
        <v>108</v>
      </c>
      <c r="F1229" s="114">
        <v>2020</v>
      </c>
      <c r="G1229" s="114" t="s">
        <v>3</v>
      </c>
      <c r="H1229" s="20">
        <v>9</v>
      </c>
      <c r="I1229" s="20">
        <v>8</v>
      </c>
      <c r="J1229" s="20">
        <v>120</v>
      </c>
      <c r="K1229" s="20">
        <v>15</v>
      </c>
      <c r="L1229" s="114" t="s">
        <v>4</v>
      </c>
    </row>
    <row r="1230" spans="1:12" outlineLevel="2" x14ac:dyDescent="0.25">
      <c r="A1230" s="114">
        <v>25175</v>
      </c>
      <c r="B1230" s="115" t="s">
        <v>392</v>
      </c>
      <c r="C1230" s="114" t="s">
        <v>192</v>
      </c>
      <c r="D1230" s="114" t="s">
        <v>5</v>
      </c>
      <c r="E1230" s="114" t="s">
        <v>6</v>
      </c>
      <c r="F1230" s="114">
        <v>2020</v>
      </c>
      <c r="G1230" s="114" t="s">
        <v>11</v>
      </c>
      <c r="H1230" s="20">
        <v>8</v>
      </c>
      <c r="I1230" s="20">
        <v>6</v>
      </c>
      <c r="J1230" s="20">
        <v>25.233644859813083</v>
      </c>
      <c r="K1230" s="20">
        <v>4.2056074766355103</v>
      </c>
      <c r="L1230" s="114" t="s">
        <v>4</v>
      </c>
    </row>
    <row r="1231" spans="1:12" outlineLevel="2" x14ac:dyDescent="0.25">
      <c r="A1231" s="114">
        <v>25175</v>
      </c>
      <c r="B1231" s="115" t="s">
        <v>392</v>
      </c>
      <c r="C1231" s="114" t="s">
        <v>192</v>
      </c>
      <c r="D1231" s="114" t="s">
        <v>107</v>
      </c>
      <c r="E1231" s="114" t="s">
        <v>108</v>
      </c>
      <c r="F1231" s="114">
        <v>2020</v>
      </c>
      <c r="G1231" s="114" t="s">
        <v>11</v>
      </c>
      <c r="H1231" s="20">
        <v>7</v>
      </c>
      <c r="I1231" s="20">
        <v>6</v>
      </c>
      <c r="J1231" s="20">
        <v>90</v>
      </c>
      <c r="K1231" s="20">
        <v>15</v>
      </c>
      <c r="L1231" s="114" t="s">
        <v>4</v>
      </c>
    </row>
    <row r="1232" spans="1:12" outlineLevel="2" x14ac:dyDescent="0.25">
      <c r="A1232" s="114">
        <v>25175</v>
      </c>
      <c r="B1232" s="115" t="s">
        <v>392</v>
      </c>
      <c r="C1232" s="114" t="s">
        <v>192</v>
      </c>
      <c r="D1232" s="114" t="s">
        <v>68</v>
      </c>
      <c r="E1232" s="114" t="s">
        <v>69</v>
      </c>
      <c r="F1232" s="114">
        <v>2020</v>
      </c>
      <c r="G1232" s="114" t="s">
        <v>11</v>
      </c>
      <c r="H1232" s="20">
        <v>7</v>
      </c>
      <c r="I1232" s="20">
        <v>6</v>
      </c>
      <c r="J1232" s="20">
        <v>108</v>
      </c>
      <c r="K1232" s="20">
        <v>18</v>
      </c>
      <c r="L1232" s="114" t="s">
        <v>4</v>
      </c>
    </row>
    <row r="1233" spans="1:12" outlineLevel="2" x14ac:dyDescent="0.25">
      <c r="A1233" s="114">
        <v>25175</v>
      </c>
      <c r="B1233" s="115" t="s">
        <v>392</v>
      </c>
      <c r="C1233" s="114" t="s">
        <v>192</v>
      </c>
      <c r="D1233" s="114" t="s">
        <v>82</v>
      </c>
      <c r="E1233" s="114" t="s">
        <v>83</v>
      </c>
      <c r="F1233" s="114">
        <v>2020</v>
      </c>
      <c r="G1233" s="114" t="s">
        <v>3</v>
      </c>
      <c r="H1233" s="20">
        <v>6</v>
      </c>
      <c r="I1233" s="20">
        <v>6</v>
      </c>
      <c r="J1233" s="20">
        <v>108</v>
      </c>
      <c r="K1233" s="20">
        <v>18</v>
      </c>
      <c r="L1233" s="114" t="s">
        <v>4</v>
      </c>
    </row>
    <row r="1234" spans="1:12" outlineLevel="2" x14ac:dyDescent="0.25">
      <c r="A1234" s="114">
        <v>25175</v>
      </c>
      <c r="B1234" s="115" t="s">
        <v>392</v>
      </c>
      <c r="C1234" s="114" t="s">
        <v>192</v>
      </c>
      <c r="D1234" s="114" t="s">
        <v>98</v>
      </c>
      <c r="E1234" s="114" t="s">
        <v>99</v>
      </c>
      <c r="F1234" s="114">
        <v>2020</v>
      </c>
      <c r="G1234" s="114" t="s">
        <v>3</v>
      </c>
      <c r="H1234" s="20">
        <v>6</v>
      </c>
      <c r="I1234" s="20">
        <v>6</v>
      </c>
      <c r="J1234" s="20">
        <v>60</v>
      </c>
      <c r="K1234" s="20">
        <v>10</v>
      </c>
      <c r="L1234" s="114" t="s">
        <v>4</v>
      </c>
    </row>
    <row r="1235" spans="1:12" outlineLevel="2" x14ac:dyDescent="0.25">
      <c r="A1235" s="114">
        <v>25175</v>
      </c>
      <c r="B1235" s="115" t="s">
        <v>392</v>
      </c>
      <c r="C1235" s="114" t="s">
        <v>192</v>
      </c>
      <c r="D1235" s="114" t="s">
        <v>73</v>
      </c>
      <c r="E1235" s="114" t="s">
        <v>74</v>
      </c>
      <c r="F1235" s="114">
        <v>2020</v>
      </c>
      <c r="G1235" s="114" t="s">
        <v>3</v>
      </c>
      <c r="H1235" s="20">
        <v>6</v>
      </c>
      <c r="I1235" s="20">
        <v>6</v>
      </c>
      <c r="J1235" s="20">
        <v>90</v>
      </c>
      <c r="K1235" s="20">
        <v>15</v>
      </c>
      <c r="L1235" s="114" t="s">
        <v>4</v>
      </c>
    </row>
    <row r="1236" spans="1:12" outlineLevel="2" x14ac:dyDescent="0.25">
      <c r="A1236" s="114">
        <v>25175</v>
      </c>
      <c r="B1236" s="115" t="s">
        <v>392</v>
      </c>
      <c r="C1236" s="114" t="s">
        <v>192</v>
      </c>
      <c r="D1236" s="114" t="s">
        <v>82</v>
      </c>
      <c r="E1236" s="114" t="s">
        <v>83</v>
      </c>
      <c r="F1236" s="114">
        <v>2020</v>
      </c>
      <c r="G1236" s="114" t="s">
        <v>11</v>
      </c>
      <c r="H1236" s="20">
        <v>5</v>
      </c>
      <c r="I1236" s="20">
        <v>4</v>
      </c>
      <c r="J1236" s="20">
        <v>64</v>
      </c>
      <c r="K1236" s="20">
        <v>16</v>
      </c>
      <c r="L1236" s="114" t="s">
        <v>4</v>
      </c>
    </row>
    <row r="1237" spans="1:12" outlineLevel="2" x14ac:dyDescent="0.25">
      <c r="A1237" s="114">
        <v>25175</v>
      </c>
      <c r="B1237" s="115" t="s">
        <v>392</v>
      </c>
      <c r="C1237" s="114" t="s">
        <v>192</v>
      </c>
      <c r="D1237" s="114" t="s">
        <v>105</v>
      </c>
      <c r="E1237" s="114" t="s">
        <v>106</v>
      </c>
      <c r="F1237" s="114">
        <v>2020</v>
      </c>
      <c r="G1237" s="114" t="s">
        <v>3</v>
      </c>
      <c r="H1237" s="20">
        <v>4</v>
      </c>
      <c r="I1237" s="20">
        <v>4</v>
      </c>
      <c r="J1237" s="20">
        <v>60</v>
      </c>
      <c r="K1237" s="20">
        <v>15</v>
      </c>
      <c r="L1237" s="114" t="s">
        <v>4</v>
      </c>
    </row>
    <row r="1238" spans="1:12" outlineLevel="2" x14ac:dyDescent="0.25">
      <c r="A1238" s="114">
        <v>25175</v>
      </c>
      <c r="B1238" s="115" t="s">
        <v>392</v>
      </c>
      <c r="C1238" s="114" t="s">
        <v>192</v>
      </c>
      <c r="D1238" s="114" t="s">
        <v>98</v>
      </c>
      <c r="E1238" s="114" t="s">
        <v>99</v>
      </c>
      <c r="F1238" s="114">
        <v>2020</v>
      </c>
      <c r="G1238" s="114" t="s">
        <v>11</v>
      </c>
      <c r="H1238" s="20">
        <v>3</v>
      </c>
      <c r="I1238" s="20">
        <v>3</v>
      </c>
      <c r="J1238" s="20">
        <v>27</v>
      </c>
      <c r="K1238" s="20">
        <v>9</v>
      </c>
      <c r="L1238" s="114" t="s">
        <v>4</v>
      </c>
    </row>
    <row r="1239" spans="1:12" outlineLevel="2" x14ac:dyDescent="0.25">
      <c r="A1239" s="114">
        <v>25175</v>
      </c>
      <c r="B1239" s="115" t="s">
        <v>392</v>
      </c>
      <c r="C1239" s="114" t="s">
        <v>192</v>
      </c>
      <c r="D1239" s="114" t="s">
        <v>7</v>
      </c>
      <c r="E1239" s="114" t="s">
        <v>8</v>
      </c>
      <c r="F1239" s="114">
        <v>2020</v>
      </c>
      <c r="G1239" s="114" t="s">
        <v>3</v>
      </c>
      <c r="H1239" s="20">
        <v>3</v>
      </c>
      <c r="I1239" s="20">
        <v>2</v>
      </c>
      <c r="J1239" s="20">
        <v>2.7972027972027975</v>
      </c>
      <c r="K1239" s="20">
        <v>1.3986013986014001</v>
      </c>
      <c r="L1239" s="114" t="s">
        <v>4</v>
      </c>
    </row>
    <row r="1240" spans="1:12" outlineLevel="2" x14ac:dyDescent="0.25">
      <c r="A1240" s="114">
        <v>25175</v>
      </c>
      <c r="B1240" s="115" t="s">
        <v>392</v>
      </c>
      <c r="C1240" s="114" t="s">
        <v>192</v>
      </c>
      <c r="D1240" s="114" t="s">
        <v>122</v>
      </c>
      <c r="E1240" s="114" t="s">
        <v>123</v>
      </c>
      <c r="F1240" s="114">
        <v>2020</v>
      </c>
      <c r="G1240" s="114" t="s">
        <v>3</v>
      </c>
      <c r="H1240" s="20">
        <v>3</v>
      </c>
      <c r="I1240" s="20">
        <v>3</v>
      </c>
      <c r="J1240" s="20">
        <v>6.6371681415929205</v>
      </c>
      <c r="K1240" s="20">
        <v>2.2123893805309698</v>
      </c>
      <c r="L1240" s="114" t="s">
        <v>4</v>
      </c>
    </row>
    <row r="1241" spans="1:12" outlineLevel="2" x14ac:dyDescent="0.25">
      <c r="A1241" s="114">
        <v>25175</v>
      </c>
      <c r="B1241" s="115" t="s">
        <v>392</v>
      </c>
      <c r="C1241" s="114" t="s">
        <v>192</v>
      </c>
      <c r="D1241" s="114" t="s">
        <v>64</v>
      </c>
      <c r="E1241" s="114" t="s">
        <v>65</v>
      </c>
      <c r="F1241" s="114">
        <v>2020</v>
      </c>
      <c r="G1241" s="114" t="s">
        <v>11</v>
      </c>
      <c r="H1241" s="20">
        <v>2</v>
      </c>
      <c r="I1241" s="20">
        <v>2</v>
      </c>
      <c r="J1241" s="20">
        <v>10</v>
      </c>
      <c r="K1241" s="20">
        <v>5</v>
      </c>
      <c r="L1241" s="114" t="s">
        <v>4</v>
      </c>
    </row>
    <row r="1242" spans="1:12" outlineLevel="2" x14ac:dyDescent="0.25">
      <c r="A1242" s="114">
        <v>25175</v>
      </c>
      <c r="B1242" s="115" t="s">
        <v>392</v>
      </c>
      <c r="C1242" s="114" t="s">
        <v>192</v>
      </c>
      <c r="D1242" s="114" t="s">
        <v>105</v>
      </c>
      <c r="E1242" s="114" t="s">
        <v>106</v>
      </c>
      <c r="F1242" s="114">
        <v>2020</v>
      </c>
      <c r="G1242" s="114" t="s">
        <v>11</v>
      </c>
      <c r="H1242" s="20">
        <v>2</v>
      </c>
      <c r="I1242" s="20">
        <v>2</v>
      </c>
      <c r="J1242" s="20">
        <v>30</v>
      </c>
      <c r="K1242" s="20">
        <v>15</v>
      </c>
      <c r="L1242" s="114" t="s">
        <v>4</v>
      </c>
    </row>
    <row r="1243" spans="1:12" outlineLevel="2" x14ac:dyDescent="0.25">
      <c r="A1243" s="114">
        <v>25175</v>
      </c>
      <c r="B1243" s="115" t="s">
        <v>392</v>
      </c>
      <c r="C1243" s="114" t="s">
        <v>192</v>
      </c>
      <c r="D1243" s="114" t="s">
        <v>7</v>
      </c>
      <c r="E1243" s="114" t="s">
        <v>8</v>
      </c>
      <c r="F1243" s="114">
        <v>2020</v>
      </c>
      <c r="G1243" s="114" t="s">
        <v>11</v>
      </c>
      <c r="H1243" s="20">
        <v>2</v>
      </c>
      <c r="I1243" s="20">
        <v>1</v>
      </c>
      <c r="J1243" s="20">
        <v>1.3986013986013988</v>
      </c>
      <c r="K1243" s="20">
        <v>1.3986013986014001</v>
      </c>
      <c r="L1243" s="114" t="s">
        <v>4</v>
      </c>
    </row>
    <row r="1244" spans="1:12" outlineLevel="2" x14ac:dyDescent="0.25">
      <c r="A1244" s="114">
        <v>25175</v>
      </c>
      <c r="B1244" s="115" t="s">
        <v>392</v>
      </c>
      <c r="C1244" s="114" t="s">
        <v>192</v>
      </c>
      <c r="D1244" s="114" t="s">
        <v>122</v>
      </c>
      <c r="E1244" s="114" t="s">
        <v>123</v>
      </c>
      <c r="F1244" s="114">
        <v>2020</v>
      </c>
      <c r="G1244" s="114" t="s">
        <v>11</v>
      </c>
      <c r="H1244" s="20">
        <v>1</v>
      </c>
      <c r="I1244" s="20">
        <v>1</v>
      </c>
      <c r="J1244" s="20">
        <v>2.2123893805309738</v>
      </c>
      <c r="K1244" s="20">
        <v>2.2123893805309698</v>
      </c>
      <c r="L1244" s="114" t="s">
        <v>4</v>
      </c>
    </row>
    <row r="1245" spans="1:12" outlineLevel="2" x14ac:dyDescent="0.25">
      <c r="A1245" s="114">
        <v>25175</v>
      </c>
      <c r="B1245" s="115" t="s">
        <v>392</v>
      </c>
      <c r="C1245" s="114" t="s">
        <v>192</v>
      </c>
      <c r="D1245" s="114" t="s">
        <v>1</v>
      </c>
      <c r="E1245" s="114" t="s">
        <v>2</v>
      </c>
      <c r="F1245" s="114">
        <v>2020</v>
      </c>
      <c r="G1245" s="114" t="s">
        <v>11</v>
      </c>
      <c r="H1245" s="20">
        <v>1</v>
      </c>
      <c r="I1245" s="20">
        <v>1</v>
      </c>
      <c r="J1245" s="20">
        <v>4.2372881355932206</v>
      </c>
      <c r="K1245" s="20">
        <v>4.2372881355932197</v>
      </c>
      <c r="L1245" s="114" t="s">
        <v>4</v>
      </c>
    </row>
    <row r="1246" spans="1:12" outlineLevel="2" x14ac:dyDescent="0.25">
      <c r="A1246" s="114">
        <v>25175</v>
      </c>
      <c r="B1246" s="115" t="s">
        <v>392</v>
      </c>
      <c r="C1246" s="114" t="s">
        <v>192</v>
      </c>
      <c r="D1246" s="114" t="s">
        <v>368</v>
      </c>
      <c r="E1246" s="114" t="s">
        <v>368</v>
      </c>
      <c r="F1246" s="114">
        <v>2020</v>
      </c>
      <c r="G1246" s="114"/>
      <c r="H1246" s="114">
        <v>180</v>
      </c>
      <c r="I1246" s="114">
        <v>180</v>
      </c>
      <c r="J1246" s="114" t="s">
        <v>225</v>
      </c>
      <c r="K1246" s="114"/>
      <c r="L1246" s="114" t="s">
        <v>50</v>
      </c>
    </row>
    <row r="1247" spans="1:12" outlineLevel="2" x14ac:dyDescent="0.25">
      <c r="A1247" s="114">
        <v>25175</v>
      </c>
      <c r="B1247" s="115" t="s">
        <v>392</v>
      </c>
      <c r="C1247" s="114" t="s">
        <v>192</v>
      </c>
      <c r="D1247" s="114" t="s">
        <v>230</v>
      </c>
      <c r="E1247" s="114" t="s">
        <v>231</v>
      </c>
      <c r="F1247" s="114">
        <v>2020</v>
      </c>
      <c r="G1247" s="114" t="s">
        <v>225</v>
      </c>
      <c r="H1247" s="20">
        <v>7</v>
      </c>
      <c r="I1247" s="20">
        <v>6</v>
      </c>
      <c r="J1247" s="20">
        <v>36</v>
      </c>
      <c r="K1247" s="20">
        <v>6</v>
      </c>
      <c r="L1247" s="114" t="s">
        <v>50</v>
      </c>
    </row>
    <row r="1248" spans="1:12" outlineLevel="2" x14ac:dyDescent="0.25">
      <c r="A1248" s="114">
        <v>25175</v>
      </c>
      <c r="B1248" s="115" t="s">
        <v>392</v>
      </c>
      <c r="C1248" s="114" t="s">
        <v>192</v>
      </c>
      <c r="D1248" s="114" t="s">
        <v>228</v>
      </c>
      <c r="E1248" s="114" t="s">
        <v>229</v>
      </c>
      <c r="F1248" s="114">
        <v>2020</v>
      </c>
      <c r="G1248" s="114" t="s">
        <v>225</v>
      </c>
      <c r="H1248" s="20">
        <v>6</v>
      </c>
      <c r="I1248" s="20">
        <v>5</v>
      </c>
      <c r="J1248" s="20">
        <v>60</v>
      </c>
      <c r="K1248" s="20">
        <v>10</v>
      </c>
      <c r="L1248" s="114" t="s">
        <v>50</v>
      </c>
    </row>
    <row r="1249" spans="1:12" outlineLevel="2" x14ac:dyDescent="0.25">
      <c r="A1249" s="114">
        <v>25175</v>
      </c>
      <c r="B1249" s="115" t="s">
        <v>392</v>
      </c>
      <c r="C1249" s="114" t="s">
        <v>192</v>
      </c>
      <c r="D1249" s="114" t="s">
        <v>291</v>
      </c>
      <c r="E1249" s="114" t="s">
        <v>292</v>
      </c>
      <c r="F1249" s="114">
        <v>2020</v>
      </c>
      <c r="G1249" s="114" t="s">
        <v>225</v>
      </c>
      <c r="H1249" s="20">
        <v>4</v>
      </c>
      <c r="I1249" s="20">
        <v>3</v>
      </c>
      <c r="J1249" s="20">
        <v>40</v>
      </c>
      <c r="K1249" s="20">
        <v>10</v>
      </c>
      <c r="L1249" s="114" t="s">
        <v>50</v>
      </c>
    </row>
    <row r="1250" spans="1:12" outlineLevel="2" x14ac:dyDescent="0.25">
      <c r="A1250" s="114">
        <v>25175</v>
      </c>
      <c r="B1250" s="115" t="s">
        <v>392</v>
      </c>
      <c r="C1250" s="114" t="s">
        <v>192</v>
      </c>
      <c r="D1250" s="114" t="s">
        <v>274</v>
      </c>
      <c r="E1250" s="114" t="s">
        <v>275</v>
      </c>
      <c r="F1250" s="114">
        <v>2020</v>
      </c>
      <c r="G1250" s="114" t="s">
        <v>225</v>
      </c>
      <c r="H1250" s="20">
        <v>4</v>
      </c>
      <c r="I1250" s="20">
        <v>3</v>
      </c>
      <c r="J1250" s="20">
        <v>24</v>
      </c>
      <c r="K1250" s="20">
        <v>8</v>
      </c>
      <c r="L1250" s="114" t="s">
        <v>50</v>
      </c>
    </row>
    <row r="1251" spans="1:12" outlineLevel="2" x14ac:dyDescent="0.25">
      <c r="A1251" s="114">
        <v>25175</v>
      </c>
      <c r="B1251" s="115" t="s">
        <v>392</v>
      </c>
      <c r="C1251" s="114" t="s">
        <v>192</v>
      </c>
      <c r="D1251" s="114" t="s">
        <v>264</v>
      </c>
      <c r="E1251" s="114" t="s">
        <v>265</v>
      </c>
      <c r="F1251" s="114">
        <v>2020</v>
      </c>
      <c r="G1251" s="114" t="s">
        <v>225</v>
      </c>
      <c r="H1251" s="20">
        <v>3</v>
      </c>
      <c r="I1251" s="20">
        <v>2</v>
      </c>
      <c r="J1251" s="20">
        <v>21</v>
      </c>
      <c r="K1251" s="20">
        <v>7</v>
      </c>
      <c r="L1251" s="114" t="s">
        <v>50</v>
      </c>
    </row>
    <row r="1252" spans="1:12" outlineLevel="2" x14ac:dyDescent="0.25">
      <c r="A1252" s="114">
        <v>25175</v>
      </c>
      <c r="B1252" s="115" t="s">
        <v>392</v>
      </c>
      <c r="C1252" s="114" t="s">
        <v>192</v>
      </c>
      <c r="D1252" s="114" t="s">
        <v>368</v>
      </c>
      <c r="E1252" s="114" t="s">
        <v>368</v>
      </c>
      <c r="F1252" s="114">
        <v>2020</v>
      </c>
      <c r="G1252" s="114"/>
      <c r="H1252" s="114">
        <v>1.6</v>
      </c>
      <c r="I1252" s="114">
        <v>1.6</v>
      </c>
      <c r="J1252" s="114" t="s">
        <v>225</v>
      </c>
      <c r="K1252" s="114"/>
      <c r="L1252" s="114" t="s">
        <v>50</v>
      </c>
    </row>
    <row r="1253" spans="1:12" outlineLevel="1" collapsed="1" x14ac:dyDescent="0.25">
      <c r="A1253" s="124"/>
      <c r="B1253" s="128"/>
      <c r="C1253" s="126" t="s">
        <v>629</v>
      </c>
      <c r="D1253" s="124"/>
      <c r="E1253" s="124"/>
      <c r="F1253" s="124"/>
      <c r="G1253" s="124"/>
      <c r="H1253" s="124">
        <f>SUBTOTAL(9,H1223:H1252)</f>
        <v>498.6</v>
      </c>
      <c r="I1253" s="124">
        <f>SUBTOTAL(9,I1223:I1252)</f>
        <v>443.6</v>
      </c>
      <c r="J1253" s="124">
        <f>SUBTOTAL(9,J1223:J1252)</f>
        <v>2836.6322459251196</v>
      </c>
      <c r="K1253" s="124"/>
      <c r="L1253" s="124">
        <f>SUBTOTAL(9,L1223:L1252)</f>
        <v>0</v>
      </c>
    </row>
    <row r="1254" spans="1:12" outlineLevel="2" x14ac:dyDescent="0.25">
      <c r="A1254" s="112">
        <v>25200</v>
      </c>
      <c r="B1254" s="113" t="s">
        <v>392</v>
      </c>
      <c r="C1254" s="112" t="s">
        <v>77</v>
      </c>
      <c r="D1254" s="112" t="s">
        <v>19</v>
      </c>
      <c r="E1254" s="112" t="s">
        <v>20</v>
      </c>
      <c r="F1254" s="112">
        <v>2020</v>
      </c>
      <c r="G1254" s="112" t="s">
        <v>11</v>
      </c>
      <c r="H1254" s="118">
        <v>550</v>
      </c>
      <c r="I1254" s="118">
        <v>400</v>
      </c>
      <c r="J1254" s="118">
        <v>8000</v>
      </c>
      <c r="K1254" s="118">
        <v>20</v>
      </c>
      <c r="L1254" s="112" t="s">
        <v>4</v>
      </c>
    </row>
    <row r="1255" spans="1:12" outlineLevel="2" x14ac:dyDescent="0.25">
      <c r="A1255" s="114">
        <v>25200</v>
      </c>
      <c r="B1255" s="115" t="s">
        <v>392</v>
      </c>
      <c r="C1255" s="114" t="s">
        <v>77</v>
      </c>
      <c r="D1255" s="114" t="s">
        <v>19</v>
      </c>
      <c r="E1255" s="114" t="s">
        <v>20</v>
      </c>
      <c r="F1255" s="114">
        <v>2020</v>
      </c>
      <c r="G1255" s="114" t="s">
        <v>3</v>
      </c>
      <c r="H1255" s="20">
        <v>500</v>
      </c>
      <c r="I1255" s="20">
        <v>500</v>
      </c>
      <c r="J1255" s="20">
        <v>10000</v>
      </c>
      <c r="K1255" s="20">
        <v>20</v>
      </c>
      <c r="L1255" s="114" t="s">
        <v>4</v>
      </c>
    </row>
    <row r="1256" spans="1:12" outlineLevel="2" x14ac:dyDescent="0.25">
      <c r="A1256" s="114">
        <v>25200</v>
      </c>
      <c r="B1256" s="115" t="s">
        <v>392</v>
      </c>
      <c r="C1256" s="114" t="s">
        <v>77</v>
      </c>
      <c r="D1256" s="114" t="s">
        <v>44</v>
      </c>
      <c r="E1256" s="114" t="s">
        <v>45</v>
      </c>
      <c r="F1256" s="114">
        <v>2020</v>
      </c>
      <c r="G1256" s="114" t="s">
        <v>11</v>
      </c>
      <c r="H1256" s="20">
        <v>31</v>
      </c>
      <c r="I1256" s="20">
        <v>30</v>
      </c>
      <c r="J1256" s="20">
        <v>240</v>
      </c>
      <c r="K1256" s="20">
        <v>8</v>
      </c>
      <c r="L1256" s="114" t="s">
        <v>4</v>
      </c>
    </row>
    <row r="1257" spans="1:12" outlineLevel="2" x14ac:dyDescent="0.25">
      <c r="A1257" s="114">
        <v>25200</v>
      </c>
      <c r="B1257" s="115" t="s">
        <v>392</v>
      </c>
      <c r="C1257" s="114" t="s">
        <v>77</v>
      </c>
      <c r="D1257" s="114" t="s">
        <v>44</v>
      </c>
      <c r="E1257" s="114" t="s">
        <v>45</v>
      </c>
      <c r="F1257" s="114">
        <v>2020</v>
      </c>
      <c r="G1257" s="114" t="s">
        <v>3</v>
      </c>
      <c r="H1257" s="20">
        <v>29</v>
      </c>
      <c r="I1257" s="20">
        <v>29</v>
      </c>
      <c r="J1257" s="20">
        <v>232</v>
      </c>
      <c r="K1257" s="20">
        <v>8</v>
      </c>
      <c r="L1257" s="114" t="s">
        <v>4</v>
      </c>
    </row>
    <row r="1258" spans="1:12" outlineLevel="2" x14ac:dyDescent="0.25">
      <c r="A1258" s="114">
        <v>25200</v>
      </c>
      <c r="B1258" s="115" t="s">
        <v>392</v>
      </c>
      <c r="C1258" s="114" t="s">
        <v>77</v>
      </c>
      <c r="D1258" s="114" t="s">
        <v>5</v>
      </c>
      <c r="E1258" s="114" t="s">
        <v>6</v>
      </c>
      <c r="F1258" s="114">
        <v>2020</v>
      </c>
      <c r="G1258" s="114" t="s">
        <v>3</v>
      </c>
      <c r="H1258" s="20">
        <v>15</v>
      </c>
      <c r="I1258" s="20">
        <v>14</v>
      </c>
      <c r="J1258" s="20">
        <v>45.794392523364486</v>
      </c>
      <c r="K1258" s="20">
        <v>3.2710280373831799</v>
      </c>
      <c r="L1258" s="114" t="s">
        <v>4</v>
      </c>
    </row>
    <row r="1259" spans="1:12" outlineLevel="2" x14ac:dyDescent="0.25">
      <c r="A1259" s="114">
        <v>25200</v>
      </c>
      <c r="B1259" s="115" t="s">
        <v>392</v>
      </c>
      <c r="C1259" s="114" t="s">
        <v>77</v>
      </c>
      <c r="D1259" s="114" t="s">
        <v>17</v>
      </c>
      <c r="E1259" s="114" t="s">
        <v>18</v>
      </c>
      <c r="F1259" s="114">
        <v>2020</v>
      </c>
      <c r="G1259" s="114" t="s">
        <v>11</v>
      </c>
      <c r="H1259" s="20">
        <v>13</v>
      </c>
      <c r="I1259" s="20">
        <v>12.5</v>
      </c>
      <c r="J1259" s="20">
        <v>312.5</v>
      </c>
      <c r="K1259" s="20">
        <v>25</v>
      </c>
      <c r="L1259" s="114" t="s">
        <v>4</v>
      </c>
    </row>
    <row r="1260" spans="1:12" outlineLevel="2" x14ac:dyDescent="0.25">
      <c r="A1260" s="114">
        <v>25200</v>
      </c>
      <c r="B1260" s="115" t="s">
        <v>392</v>
      </c>
      <c r="C1260" s="114" t="s">
        <v>77</v>
      </c>
      <c r="D1260" s="114" t="s">
        <v>17</v>
      </c>
      <c r="E1260" s="114" t="s">
        <v>18</v>
      </c>
      <c r="F1260" s="114">
        <v>2020</v>
      </c>
      <c r="G1260" s="114" t="s">
        <v>3</v>
      </c>
      <c r="H1260" s="20">
        <v>12</v>
      </c>
      <c r="I1260" s="20">
        <v>11.5</v>
      </c>
      <c r="J1260" s="20">
        <v>287.5</v>
      </c>
      <c r="K1260" s="20">
        <v>25</v>
      </c>
      <c r="L1260" s="114" t="s">
        <v>4</v>
      </c>
    </row>
    <row r="1261" spans="1:12" outlineLevel="2" x14ac:dyDescent="0.25">
      <c r="A1261" s="114">
        <v>25200</v>
      </c>
      <c r="B1261" s="115" t="s">
        <v>392</v>
      </c>
      <c r="C1261" s="114" t="s">
        <v>77</v>
      </c>
      <c r="D1261" s="114" t="s">
        <v>5</v>
      </c>
      <c r="E1261" s="114" t="s">
        <v>6</v>
      </c>
      <c r="F1261" s="114">
        <v>2020</v>
      </c>
      <c r="G1261" s="114" t="s">
        <v>11</v>
      </c>
      <c r="H1261" s="20">
        <v>10</v>
      </c>
      <c r="I1261" s="20">
        <v>10</v>
      </c>
      <c r="J1261" s="20">
        <v>32.710280373831779</v>
      </c>
      <c r="K1261" s="20">
        <v>3.2710280373831799</v>
      </c>
      <c r="L1261" s="114" t="s">
        <v>4</v>
      </c>
    </row>
    <row r="1262" spans="1:12" outlineLevel="2" x14ac:dyDescent="0.25">
      <c r="A1262" s="114">
        <v>25200</v>
      </c>
      <c r="B1262" s="115" t="s">
        <v>392</v>
      </c>
      <c r="C1262" s="114" t="s">
        <v>77</v>
      </c>
      <c r="D1262" s="114" t="s">
        <v>369</v>
      </c>
      <c r="E1262" s="114" t="s">
        <v>369</v>
      </c>
      <c r="F1262" s="114">
        <v>2020</v>
      </c>
      <c r="G1262" s="114"/>
      <c r="H1262" s="114">
        <v>69</v>
      </c>
      <c r="I1262" s="114">
        <v>67</v>
      </c>
      <c r="J1262" s="114"/>
      <c r="K1262" s="114"/>
      <c r="L1262" s="114" t="s">
        <v>50</v>
      </c>
    </row>
    <row r="1263" spans="1:12" outlineLevel="2" x14ac:dyDescent="0.25">
      <c r="A1263" s="114">
        <v>25200</v>
      </c>
      <c r="B1263" s="115" t="s">
        <v>392</v>
      </c>
      <c r="C1263" s="114" t="s">
        <v>77</v>
      </c>
      <c r="D1263" s="114" t="s">
        <v>238</v>
      </c>
      <c r="E1263" s="114" t="s">
        <v>239</v>
      </c>
      <c r="F1263" s="114">
        <v>2020</v>
      </c>
      <c r="G1263" s="114" t="s">
        <v>225</v>
      </c>
      <c r="H1263" s="20">
        <v>18</v>
      </c>
      <c r="I1263" s="20">
        <v>15</v>
      </c>
      <c r="J1263" s="20">
        <v>900</v>
      </c>
      <c r="K1263" s="20">
        <v>60</v>
      </c>
      <c r="L1263" s="114" t="s">
        <v>50</v>
      </c>
    </row>
    <row r="1264" spans="1:12" outlineLevel="2" x14ac:dyDescent="0.25">
      <c r="A1264" s="114">
        <v>25200</v>
      </c>
      <c r="B1264" s="115" t="s">
        <v>392</v>
      </c>
      <c r="C1264" s="114" t="s">
        <v>77</v>
      </c>
      <c r="D1264" s="114" t="s">
        <v>266</v>
      </c>
      <c r="E1264" s="114" t="s">
        <v>267</v>
      </c>
      <c r="F1264" s="114">
        <v>2020</v>
      </c>
      <c r="G1264" s="114" t="s">
        <v>225</v>
      </c>
      <c r="H1264" s="20">
        <v>10</v>
      </c>
      <c r="I1264" s="20">
        <v>9</v>
      </c>
      <c r="J1264" s="20">
        <v>153</v>
      </c>
      <c r="K1264" s="20">
        <v>17</v>
      </c>
      <c r="L1264" s="114" t="s">
        <v>50</v>
      </c>
    </row>
    <row r="1265" spans="1:12" outlineLevel="2" x14ac:dyDescent="0.25">
      <c r="A1265" s="114">
        <v>25200</v>
      </c>
      <c r="B1265" s="115" t="s">
        <v>392</v>
      </c>
      <c r="C1265" s="114" t="s">
        <v>77</v>
      </c>
      <c r="D1265" s="114" t="s">
        <v>376</v>
      </c>
      <c r="E1265" s="114" t="s">
        <v>376</v>
      </c>
      <c r="F1265" s="114">
        <v>2020</v>
      </c>
      <c r="G1265" s="114"/>
      <c r="H1265" s="114">
        <v>7</v>
      </c>
      <c r="I1265" s="114">
        <v>7</v>
      </c>
      <c r="J1265" s="114" t="s">
        <v>225</v>
      </c>
      <c r="K1265" s="114"/>
      <c r="L1265" s="114" t="s">
        <v>50</v>
      </c>
    </row>
    <row r="1266" spans="1:12" outlineLevel="2" x14ac:dyDescent="0.25">
      <c r="A1266" s="114">
        <v>25200</v>
      </c>
      <c r="B1266" s="115" t="s">
        <v>392</v>
      </c>
      <c r="C1266" s="114" t="s">
        <v>77</v>
      </c>
      <c r="D1266" s="114" t="s">
        <v>236</v>
      </c>
      <c r="E1266" s="114" t="s">
        <v>237</v>
      </c>
      <c r="F1266" s="114">
        <v>2020</v>
      </c>
      <c r="G1266" s="114" t="s">
        <v>225</v>
      </c>
      <c r="H1266" s="20">
        <v>5.5</v>
      </c>
      <c r="I1266" s="20">
        <v>2.5</v>
      </c>
      <c r="J1266" s="20">
        <v>132</v>
      </c>
      <c r="K1266" s="20">
        <v>24</v>
      </c>
      <c r="L1266" s="114" t="s">
        <v>50</v>
      </c>
    </row>
    <row r="1267" spans="1:12" outlineLevel="2" x14ac:dyDescent="0.25">
      <c r="A1267" s="114">
        <v>25200</v>
      </c>
      <c r="B1267" s="115" t="s">
        <v>392</v>
      </c>
      <c r="C1267" s="114" t="s">
        <v>77</v>
      </c>
      <c r="D1267" s="114" t="s">
        <v>379</v>
      </c>
      <c r="E1267" s="114" t="s">
        <v>379</v>
      </c>
      <c r="F1267" s="114">
        <v>2020</v>
      </c>
      <c r="G1267" s="114"/>
      <c r="H1267" s="114">
        <v>5</v>
      </c>
      <c r="I1267" s="114">
        <v>5</v>
      </c>
      <c r="J1267" s="114"/>
      <c r="K1267" s="114"/>
      <c r="L1267" s="114" t="s">
        <v>50</v>
      </c>
    </row>
    <row r="1268" spans="1:12" outlineLevel="2" x14ac:dyDescent="0.25">
      <c r="A1268" s="114">
        <v>25200</v>
      </c>
      <c r="B1268" s="115" t="s">
        <v>392</v>
      </c>
      <c r="C1268" s="114" t="s">
        <v>77</v>
      </c>
      <c r="D1268" s="114" t="s">
        <v>228</v>
      </c>
      <c r="E1268" s="114" t="s">
        <v>229</v>
      </c>
      <c r="F1268" s="114">
        <v>2020</v>
      </c>
      <c r="G1268" s="114" t="s">
        <v>225</v>
      </c>
      <c r="H1268" s="20">
        <v>4.5</v>
      </c>
      <c r="I1268" s="20">
        <v>3.5</v>
      </c>
      <c r="J1268" s="20">
        <v>35</v>
      </c>
      <c r="K1268" s="20">
        <v>10</v>
      </c>
      <c r="L1268" s="114" t="s">
        <v>50</v>
      </c>
    </row>
    <row r="1269" spans="1:12" outlineLevel="2" x14ac:dyDescent="0.25">
      <c r="A1269" s="114">
        <v>25200</v>
      </c>
      <c r="B1269" s="115" t="s">
        <v>392</v>
      </c>
      <c r="C1269" s="114" t="s">
        <v>77</v>
      </c>
      <c r="D1269" s="114" t="s">
        <v>368</v>
      </c>
      <c r="E1269" s="114" t="s">
        <v>368</v>
      </c>
      <c r="F1269" s="114">
        <v>2020</v>
      </c>
      <c r="G1269" s="114"/>
      <c r="H1269" s="114">
        <v>4</v>
      </c>
      <c r="I1269" s="114">
        <v>4</v>
      </c>
      <c r="J1269" s="114" t="s">
        <v>225</v>
      </c>
      <c r="K1269" s="114"/>
      <c r="L1269" s="114" t="s">
        <v>50</v>
      </c>
    </row>
    <row r="1270" spans="1:12" outlineLevel="1" collapsed="1" x14ac:dyDescent="0.25">
      <c r="A1270" s="124"/>
      <c r="B1270" s="128"/>
      <c r="C1270" s="126" t="s">
        <v>630</v>
      </c>
      <c r="D1270" s="124"/>
      <c r="E1270" s="124"/>
      <c r="F1270" s="124"/>
      <c r="G1270" s="124"/>
      <c r="H1270" s="124">
        <f>SUBTOTAL(9,H1254:H1269)</f>
        <v>1283</v>
      </c>
      <c r="I1270" s="124">
        <f>SUBTOTAL(9,I1254:I1269)</f>
        <v>1120</v>
      </c>
      <c r="J1270" s="124">
        <f>SUBTOTAL(9,J1254:J1269)</f>
        <v>20370.504672897194</v>
      </c>
      <c r="K1270" s="124"/>
      <c r="L1270" s="124">
        <f>SUBTOTAL(9,L1254:L1269)</f>
        <v>0</v>
      </c>
    </row>
    <row r="1271" spans="1:12" outlineLevel="2" x14ac:dyDescent="0.25">
      <c r="A1271" s="112">
        <v>25214</v>
      </c>
      <c r="B1271" s="113" t="s">
        <v>392</v>
      </c>
      <c r="C1271" s="112" t="s">
        <v>194</v>
      </c>
      <c r="D1271" s="112" t="s">
        <v>107</v>
      </c>
      <c r="E1271" s="112" t="s">
        <v>108</v>
      </c>
      <c r="F1271" s="112">
        <v>2020</v>
      </c>
      <c r="G1271" s="112" t="s">
        <v>11</v>
      </c>
      <c r="H1271" s="118">
        <v>116</v>
      </c>
      <c r="I1271" s="118">
        <v>115</v>
      </c>
      <c r="J1271" s="118">
        <v>2300</v>
      </c>
      <c r="K1271" s="118">
        <v>20</v>
      </c>
      <c r="L1271" s="112" t="s">
        <v>4</v>
      </c>
    </row>
    <row r="1272" spans="1:12" outlineLevel="2" x14ac:dyDescent="0.25">
      <c r="A1272" s="114">
        <v>25214</v>
      </c>
      <c r="B1272" s="115" t="s">
        <v>392</v>
      </c>
      <c r="C1272" s="114" t="s">
        <v>194</v>
      </c>
      <c r="D1272" s="114" t="s">
        <v>107</v>
      </c>
      <c r="E1272" s="114" t="s">
        <v>108</v>
      </c>
      <c r="F1272" s="114">
        <v>2020</v>
      </c>
      <c r="G1272" s="114" t="s">
        <v>3</v>
      </c>
      <c r="H1272" s="20">
        <v>114.9</v>
      </c>
      <c r="I1272" s="20">
        <v>111.49</v>
      </c>
      <c r="J1272" s="20">
        <v>2229.7999999999997</v>
      </c>
      <c r="K1272" s="20">
        <v>20</v>
      </c>
      <c r="L1272" s="114" t="s">
        <v>4</v>
      </c>
    </row>
    <row r="1273" spans="1:12" outlineLevel="2" x14ac:dyDescent="0.25">
      <c r="A1273" s="114">
        <v>25214</v>
      </c>
      <c r="B1273" s="115" t="s">
        <v>392</v>
      </c>
      <c r="C1273" s="114" t="s">
        <v>194</v>
      </c>
      <c r="D1273" s="114" t="s">
        <v>1</v>
      </c>
      <c r="E1273" s="114" t="s">
        <v>35</v>
      </c>
      <c r="F1273" s="114">
        <v>2020</v>
      </c>
      <c r="G1273" s="114" t="s">
        <v>3</v>
      </c>
      <c r="H1273" s="20">
        <v>73.3</v>
      </c>
      <c r="I1273" s="20">
        <v>71.599999999999994</v>
      </c>
      <c r="J1273" s="20">
        <v>160.18983050847459</v>
      </c>
      <c r="K1273" s="20">
        <v>2.2372881355932202</v>
      </c>
      <c r="L1273" s="114" t="s">
        <v>4</v>
      </c>
    </row>
    <row r="1274" spans="1:12" outlineLevel="2" x14ac:dyDescent="0.25">
      <c r="A1274" s="114">
        <v>25214</v>
      </c>
      <c r="B1274" s="115" t="s">
        <v>392</v>
      </c>
      <c r="C1274" s="114" t="s">
        <v>194</v>
      </c>
      <c r="D1274" s="114" t="s">
        <v>1</v>
      </c>
      <c r="E1274" s="114" t="s">
        <v>35</v>
      </c>
      <c r="F1274" s="114">
        <v>2020</v>
      </c>
      <c r="G1274" s="114" t="s">
        <v>11</v>
      </c>
      <c r="H1274" s="20">
        <v>73.3</v>
      </c>
      <c r="I1274" s="20">
        <v>73.3</v>
      </c>
      <c r="J1274" s="20">
        <v>163.99322033898306</v>
      </c>
      <c r="K1274" s="20">
        <v>2.2372881355932202</v>
      </c>
      <c r="L1274" s="114" t="s">
        <v>4</v>
      </c>
    </row>
    <row r="1275" spans="1:12" outlineLevel="2" x14ac:dyDescent="0.25">
      <c r="A1275" s="114">
        <v>25214</v>
      </c>
      <c r="B1275" s="115" t="s">
        <v>392</v>
      </c>
      <c r="C1275" s="114" t="s">
        <v>194</v>
      </c>
      <c r="D1275" s="114" t="s">
        <v>19</v>
      </c>
      <c r="E1275" s="114" t="s">
        <v>20</v>
      </c>
      <c r="F1275" s="114">
        <v>2020</v>
      </c>
      <c r="G1275" s="114" t="s">
        <v>3</v>
      </c>
      <c r="H1275" s="20">
        <v>69.3</v>
      </c>
      <c r="I1275" s="20">
        <v>67.22</v>
      </c>
      <c r="J1275" s="20">
        <v>1747.72</v>
      </c>
      <c r="K1275" s="20">
        <v>26</v>
      </c>
      <c r="L1275" s="114" t="s">
        <v>4</v>
      </c>
    </row>
    <row r="1276" spans="1:12" outlineLevel="2" x14ac:dyDescent="0.25">
      <c r="A1276" s="114">
        <v>25214</v>
      </c>
      <c r="B1276" s="115" t="s">
        <v>392</v>
      </c>
      <c r="C1276" s="114" t="s">
        <v>194</v>
      </c>
      <c r="D1276" s="114" t="s">
        <v>19</v>
      </c>
      <c r="E1276" s="114" t="s">
        <v>20</v>
      </c>
      <c r="F1276" s="114">
        <v>2020</v>
      </c>
      <c r="G1276" s="114" t="s">
        <v>11</v>
      </c>
      <c r="H1276" s="20">
        <v>69.3</v>
      </c>
      <c r="I1276" s="20">
        <v>69.3</v>
      </c>
      <c r="J1276" s="20">
        <v>1801.8</v>
      </c>
      <c r="K1276" s="20">
        <v>26</v>
      </c>
      <c r="L1276" s="114" t="s">
        <v>4</v>
      </c>
    </row>
    <row r="1277" spans="1:12" outlineLevel="2" x14ac:dyDescent="0.25">
      <c r="A1277" s="114">
        <v>25214</v>
      </c>
      <c r="B1277" s="115" t="s">
        <v>392</v>
      </c>
      <c r="C1277" s="114" t="s">
        <v>194</v>
      </c>
      <c r="D1277" s="114" t="s">
        <v>64</v>
      </c>
      <c r="E1277" s="114" t="s">
        <v>65</v>
      </c>
      <c r="F1277" s="114">
        <v>2020</v>
      </c>
      <c r="G1277" s="114" t="s">
        <v>11</v>
      </c>
      <c r="H1277" s="20">
        <v>58.2</v>
      </c>
      <c r="I1277" s="20">
        <v>58.2</v>
      </c>
      <c r="J1277" s="20">
        <v>640.20000000000005</v>
      </c>
      <c r="K1277" s="20">
        <v>11</v>
      </c>
      <c r="L1277" s="114" t="s">
        <v>4</v>
      </c>
    </row>
    <row r="1278" spans="1:12" outlineLevel="2" x14ac:dyDescent="0.25">
      <c r="A1278" s="114">
        <v>25214</v>
      </c>
      <c r="B1278" s="115" t="s">
        <v>392</v>
      </c>
      <c r="C1278" s="114" t="s">
        <v>194</v>
      </c>
      <c r="D1278" s="114" t="s">
        <v>64</v>
      </c>
      <c r="E1278" s="114" t="s">
        <v>65</v>
      </c>
      <c r="F1278" s="114">
        <v>2020</v>
      </c>
      <c r="G1278" s="114" t="s">
        <v>3</v>
      </c>
      <c r="H1278" s="20">
        <v>49</v>
      </c>
      <c r="I1278" s="20">
        <v>46.09</v>
      </c>
      <c r="J1278" s="20">
        <v>506.99</v>
      </c>
      <c r="K1278" s="20">
        <v>11</v>
      </c>
      <c r="L1278" s="114" t="s">
        <v>4</v>
      </c>
    </row>
    <row r="1279" spans="1:12" outlineLevel="2" x14ac:dyDescent="0.25">
      <c r="A1279" s="114">
        <v>25214</v>
      </c>
      <c r="B1279" s="115" t="s">
        <v>392</v>
      </c>
      <c r="C1279" s="114" t="s">
        <v>194</v>
      </c>
      <c r="D1279" s="114" t="s">
        <v>195</v>
      </c>
      <c r="E1279" s="114" t="s">
        <v>196</v>
      </c>
      <c r="F1279" s="114">
        <v>2020</v>
      </c>
      <c r="G1279" s="114" t="s">
        <v>11</v>
      </c>
      <c r="H1279" s="20">
        <v>20.8</v>
      </c>
      <c r="I1279" s="20">
        <v>20.8</v>
      </c>
      <c r="J1279" s="20">
        <v>249.60000000000002</v>
      </c>
      <c r="K1279" s="20">
        <v>12</v>
      </c>
      <c r="L1279" s="114" t="s">
        <v>4</v>
      </c>
    </row>
    <row r="1280" spans="1:12" outlineLevel="2" x14ac:dyDescent="0.25">
      <c r="A1280" s="114">
        <v>25214</v>
      </c>
      <c r="B1280" s="115" t="s">
        <v>392</v>
      </c>
      <c r="C1280" s="114" t="s">
        <v>194</v>
      </c>
      <c r="D1280" s="114" t="s">
        <v>195</v>
      </c>
      <c r="E1280" s="114" t="s">
        <v>196</v>
      </c>
      <c r="F1280" s="114">
        <v>2020</v>
      </c>
      <c r="G1280" s="114" t="s">
        <v>3</v>
      </c>
      <c r="H1280" s="20">
        <v>17.8</v>
      </c>
      <c r="I1280" s="20">
        <v>17.29</v>
      </c>
      <c r="J1280" s="20">
        <v>207.48</v>
      </c>
      <c r="K1280" s="20">
        <v>12</v>
      </c>
      <c r="L1280" s="114" t="s">
        <v>4</v>
      </c>
    </row>
    <row r="1281" spans="1:12" outlineLevel="2" x14ac:dyDescent="0.25">
      <c r="A1281" s="114">
        <v>25214</v>
      </c>
      <c r="B1281" s="115" t="s">
        <v>392</v>
      </c>
      <c r="C1281" s="114" t="s">
        <v>194</v>
      </c>
      <c r="D1281" s="114" t="s">
        <v>68</v>
      </c>
      <c r="E1281" s="114" t="s">
        <v>69</v>
      </c>
      <c r="F1281" s="114">
        <v>2020</v>
      </c>
      <c r="G1281" s="114" t="s">
        <v>11</v>
      </c>
      <c r="H1281" s="20">
        <v>14.3</v>
      </c>
      <c r="I1281" s="20">
        <v>14</v>
      </c>
      <c r="J1281" s="20">
        <v>406</v>
      </c>
      <c r="K1281" s="20">
        <v>29</v>
      </c>
      <c r="L1281" s="114" t="s">
        <v>4</v>
      </c>
    </row>
    <row r="1282" spans="1:12" outlineLevel="2" x14ac:dyDescent="0.25">
      <c r="A1282" s="114">
        <v>25214</v>
      </c>
      <c r="B1282" s="115" t="s">
        <v>392</v>
      </c>
      <c r="C1282" s="114" t="s">
        <v>194</v>
      </c>
      <c r="D1282" s="114" t="s">
        <v>68</v>
      </c>
      <c r="E1282" s="114" t="s">
        <v>69</v>
      </c>
      <c r="F1282" s="114">
        <v>2020</v>
      </c>
      <c r="G1282" s="114" t="s">
        <v>3</v>
      </c>
      <c r="H1282" s="20">
        <v>12</v>
      </c>
      <c r="I1282" s="20">
        <v>11.62</v>
      </c>
      <c r="J1282" s="20">
        <v>336.97999999999996</v>
      </c>
      <c r="K1282" s="20">
        <v>29</v>
      </c>
      <c r="L1282" s="114" t="s">
        <v>4</v>
      </c>
    </row>
    <row r="1283" spans="1:12" outlineLevel="2" x14ac:dyDescent="0.25">
      <c r="A1283" s="114">
        <v>25214</v>
      </c>
      <c r="B1283" s="115" t="s">
        <v>392</v>
      </c>
      <c r="C1283" s="114" t="s">
        <v>194</v>
      </c>
      <c r="D1283" s="114" t="s">
        <v>17</v>
      </c>
      <c r="E1283" s="114" t="s">
        <v>18</v>
      </c>
      <c r="F1283" s="114">
        <v>2020</v>
      </c>
      <c r="G1283" s="114" t="s">
        <v>3</v>
      </c>
      <c r="H1283" s="20">
        <v>11.2</v>
      </c>
      <c r="I1283" s="20">
        <v>10.85</v>
      </c>
      <c r="J1283" s="20">
        <v>303.8</v>
      </c>
      <c r="K1283" s="20">
        <v>28</v>
      </c>
      <c r="L1283" s="114" t="s">
        <v>4</v>
      </c>
    </row>
    <row r="1284" spans="1:12" outlineLevel="2" x14ac:dyDescent="0.25">
      <c r="A1284" s="114">
        <v>25214</v>
      </c>
      <c r="B1284" s="115" t="s">
        <v>392</v>
      </c>
      <c r="C1284" s="114" t="s">
        <v>194</v>
      </c>
      <c r="D1284" s="114" t="s">
        <v>17</v>
      </c>
      <c r="E1284" s="114" t="s">
        <v>18</v>
      </c>
      <c r="F1284" s="114">
        <v>2020</v>
      </c>
      <c r="G1284" s="114" t="s">
        <v>11</v>
      </c>
      <c r="H1284" s="20">
        <v>10.9</v>
      </c>
      <c r="I1284" s="20">
        <v>10.9</v>
      </c>
      <c r="J1284" s="20">
        <v>305.2</v>
      </c>
      <c r="K1284" s="20">
        <v>28</v>
      </c>
      <c r="L1284" s="114" t="s">
        <v>4</v>
      </c>
    </row>
    <row r="1285" spans="1:12" outlineLevel="2" x14ac:dyDescent="0.25">
      <c r="A1285" s="114">
        <v>25214</v>
      </c>
      <c r="B1285" s="115" t="s">
        <v>392</v>
      </c>
      <c r="C1285" s="114" t="s">
        <v>194</v>
      </c>
      <c r="D1285" s="114" t="s">
        <v>5</v>
      </c>
      <c r="E1285" s="114" t="s">
        <v>6</v>
      </c>
      <c r="F1285" s="114">
        <v>2020</v>
      </c>
      <c r="G1285" s="114" t="s">
        <v>11</v>
      </c>
      <c r="H1285" s="20">
        <v>9.9</v>
      </c>
      <c r="I1285" s="20">
        <v>9.9</v>
      </c>
      <c r="J1285" s="20">
        <v>46.261682242990652</v>
      </c>
      <c r="K1285" s="20">
        <v>4.6728971962616797</v>
      </c>
      <c r="L1285" s="114" t="s">
        <v>4</v>
      </c>
    </row>
    <row r="1286" spans="1:12" outlineLevel="2" x14ac:dyDescent="0.25">
      <c r="A1286" s="114">
        <v>25214</v>
      </c>
      <c r="B1286" s="115" t="s">
        <v>392</v>
      </c>
      <c r="C1286" s="114" t="s">
        <v>194</v>
      </c>
      <c r="D1286" s="114" t="s">
        <v>5</v>
      </c>
      <c r="E1286" s="114" t="s">
        <v>6</v>
      </c>
      <c r="F1286" s="114">
        <v>2020</v>
      </c>
      <c r="G1286" s="114" t="s">
        <v>3</v>
      </c>
      <c r="H1286" s="20">
        <v>8.9</v>
      </c>
      <c r="I1286" s="20">
        <v>7.68</v>
      </c>
      <c r="J1286" s="20">
        <v>35.887850467289717</v>
      </c>
      <c r="K1286" s="20">
        <v>4.6728971962616797</v>
      </c>
      <c r="L1286" s="114" t="s">
        <v>4</v>
      </c>
    </row>
    <row r="1287" spans="1:12" outlineLevel="2" x14ac:dyDescent="0.25">
      <c r="A1287" s="114">
        <v>25214</v>
      </c>
      <c r="B1287" s="115" t="s">
        <v>392</v>
      </c>
      <c r="C1287" s="114" t="s">
        <v>194</v>
      </c>
      <c r="D1287" s="114" t="s">
        <v>82</v>
      </c>
      <c r="E1287" s="114" t="s">
        <v>83</v>
      </c>
      <c r="F1287" s="114">
        <v>2020</v>
      </c>
      <c r="G1287" s="114" t="s">
        <v>11</v>
      </c>
      <c r="H1287" s="20">
        <v>6.9</v>
      </c>
      <c r="I1287" s="20">
        <v>6.9</v>
      </c>
      <c r="J1287" s="20">
        <v>138</v>
      </c>
      <c r="K1287" s="20">
        <v>20</v>
      </c>
      <c r="L1287" s="114" t="s">
        <v>4</v>
      </c>
    </row>
    <row r="1288" spans="1:12" outlineLevel="2" x14ac:dyDescent="0.25">
      <c r="A1288" s="114">
        <v>25214</v>
      </c>
      <c r="B1288" s="115" t="s">
        <v>392</v>
      </c>
      <c r="C1288" s="114" t="s">
        <v>194</v>
      </c>
      <c r="D1288" s="114" t="s">
        <v>179</v>
      </c>
      <c r="E1288" s="114" t="s">
        <v>180</v>
      </c>
      <c r="F1288" s="114">
        <v>2020</v>
      </c>
      <c r="G1288" s="114" t="s">
        <v>3</v>
      </c>
      <c r="H1288" s="20">
        <v>6.9</v>
      </c>
      <c r="I1288" s="20">
        <v>6.72</v>
      </c>
      <c r="J1288" s="20">
        <v>134.4</v>
      </c>
      <c r="K1288" s="20">
        <v>20</v>
      </c>
      <c r="L1288" s="114" t="s">
        <v>4</v>
      </c>
    </row>
    <row r="1289" spans="1:12" outlineLevel="2" x14ac:dyDescent="0.25">
      <c r="A1289" s="114">
        <v>25214</v>
      </c>
      <c r="B1289" s="115" t="s">
        <v>392</v>
      </c>
      <c r="C1289" s="114" t="s">
        <v>194</v>
      </c>
      <c r="D1289" s="114" t="s">
        <v>82</v>
      </c>
      <c r="E1289" s="114" t="s">
        <v>83</v>
      </c>
      <c r="F1289" s="114">
        <v>2020</v>
      </c>
      <c r="G1289" s="114" t="s">
        <v>3</v>
      </c>
      <c r="H1289" s="20">
        <v>6.5</v>
      </c>
      <c r="I1289" s="20">
        <v>5.76</v>
      </c>
      <c r="J1289" s="20">
        <v>115.19999999999999</v>
      </c>
      <c r="K1289" s="20">
        <v>20</v>
      </c>
      <c r="L1289" s="114" t="s">
        <v>4</v>
      </c>
    </row>
    <row r="1290" spans="1:12" outlineLevel="2" x14ac:dyDescent="0.25">
      <c r="A1290" s="114">
        <v>25214</v>
      </c>
      <c r="B1290" s="115" t="s">
        <v>392</v>
      </c>
      <c r="C1290" s="114" t="s">
        <v>194</v>
      </c>
      <c r="D1290" s="114" t="s">
        <v>179</v>
      </c>
      <c r="E1290" s="114" t="s">
        <v>180</v>
      </c>
      <c r="F1290" s="114">
        <v>2020</v>
      </c>
      <c r="G1290" s="114" t="s">
        <v>11</v>
      </c>
      <c r="H1290" s="20">
        <v>5.9</v>
      </c>
      <c r="I1290" s="20">
        <v>5.9</v>
      </c>
      <c r="J1290" s="20">
        <v>165.20000000000002</v>
      </c>
      <c r="K1290" s="20">
        <v>28</v>
      </c>
      <c r="L1290" s="114" t="s">
        <v>4</v>
      </c>
    </row>
    <row r="1291" spans="1:12" outlineLevel="2" x14ac:dyDescent="0.25">
      <c r="A1291" s="114">
        <v>25214</v>
      </c>
      <c r="B1291" s="115" t="s">
        <v>392</v>
      </c>
      <c r="C1291" s="114" t="s">
        <v>194</v>
      </c>
      <c r="D1291" s="114" t="s">
        <v>105</v>
      </c>
      <c r="E1291" s="114" t="s">
        <v>106</v>
      </c>
      <c r="F1291" s="114">
        <v>2020</v>
      </c>
      <c r="G1291" s="114" t="s">
        <v>3</v>
      </c>
      <c r="H1291" s="20">
        <v>5</v>
      </c>
      <c r="I1291" s="20">
        <v>4.8</v>
      </c>
      <c r="J1291" s="20">
        <v>115.19999999999999</v>
      </c>
      <c r="K1291" s="20">
        <v>24</v>
      </c>
      <c r="L1291" s="114" t="s">
        <v>4</v>
      </c>
    </row>
    <row r="1292" spans="1:12" outlineLevel="2" x14ac:dyDescent="0.25">
      <c r="A1292" s="114">
        <v>25214</v>
      </c>
      <c r="B1292" s="115" t="s">
        <v>392</v>
      </c>
      <c r="C1292" s="114" t="s">
        <v>194</v>
      </c>
      <c r="D1292" s="114" t="s">
        <v>98</v>
      </c>
      <c r="E1292" s="114" t="s">
        <v>99</v>
      </c>
      <c r="F1292" s="114">
        <v>2020</v>
      </c>
      <c r="G1292" s="114" t="s">
        <v>3</v>
      </c>
      <c r="H1292" s="20">
        <v>4</v>
      </c>
      <c r="I1292" s="20">
        <v>3.84</v>
      </c>
      <c r="J1292" s="20">
        <v>76.8</v>
      </c>
      <c r="K1292" s="20">
        <v>20</v>
      </c>
      <c r="L1292" s="114" t="s">
        <v>4</v>
      </c>
    </row>
    <row r="1293" spans="1:12" outlineLevel="2" x14ac:dyDescent="0.25">
      <c r="A1293" s="114">
        <v>25214</v>
      </c>
      <c r="B1293" s="115" t="s">
        <v>392</v>
      </c>
      <c r="C1293" s="114" t="s">
        <v>194</v>
      </c>
      <c r="D1293" s="114" t="s">
        <v>98</v>
      </c>
      <c r="E1293" s="114" t="s">
        <v>99</v>
      </c>
      <c r="F1293" s="114">
        <v>2020</v>
      </c>
      <c r="G1293" s="114" t="s">
        <v>11</v>
      </c>
      <c r="H1293" s="20">
        <v>4</v>
      </c>
      <c r="I1293" s="20">
        <v>4</v>
      </c>
      <c r="J1293" s="20">
        <v>80</v>
      </c>
      <c r="K1293" s="20">
        <v>20</v>
      </c>
      <c r="L1293" s="114" t="s">
        <v>4</v>
      </c>
    </row>
    <row r="1294" spans="1:12" outlineLevel="2" x14ac:dyDescent="0.25">
      <c r="A1294" s="114">
        <v>25214</v>
      </c>
      <c r="B1294" s="115" t="s">
        <v>392</v>
      </c>
      <c r="C1294" s="114" t="s">
        <v>194</v>
      </c>
      <c r="D1294" s="114" t="s">
        <v>105</v>
      </c>
      <c r="E1294" s="114" t="s">
        <v>106</v>
      </c>
      <c r="F1294" s="114">
        <v>2020</v>
      </c>
      <c r="G1294" s="114" t="s">
        <v>11</v>
      </c>
      <c r="H1294" s="20">
        <v>3</v>
      </c>
      <c r="I1294" s="20">
        <v>3</v>
      </c>
      <c r="J1294" s="20">
        <v>72</v>
      </c>
      <c r="K1294" s="20">
        <v>24</v>
      </c>
      <c r="L1294" s="114" t="s">
        <v>4</v>
      </c>
    </row>
    <row r="1295" spans="1:12" outlineLevel="2" x14ac:dyDescent="0.25">
      <c r="A1295" s="114">
        <v>25214</v>
      </c>
      <c r="B1295" s="115" t="s">
        <v>392</v>
      </c>
      <c r="C1295" s="114" t="s">
        <v>194</v>
      </c>
      <c r="D1295" s="114" t="s">
        <v>102</v>
      </c>
      <c r="E1295" s="114" t="s">
        <v>103</v>
      </c>
      <c r="F1295" s="114">
        <v>2020</v>
      </c>
      <c r="G1295" s="114" t="s">
        <v>3</v>
      </c>
      <c r="H1295" s="20">
        <v>2.2000000000000002</v>
      </c>
      <c r="I1295" s="20">
        <v>2.16</v>
      </c>
      <c r="J1295" s="20">
        <v>108</v>
      </c>
      <c r="K1295" s="20">
        <v>50</v>
      </c>
      <c r="L1295" s="114" t="s">
        <v>4</v>
      </c>
    </row>
    <row r="1296" spans="1:12" outlineLevel="2" x14ac:dyDescent="0.25">
      <c r="A1296" s="114">
        <v>25214</v>
      </c>
      <c r="B1296" s="115" t="s">
        <v>392</v>
      </c>
      <c r="C1296" s="114" t="s">
        <v>194</v>
      </c>
      <c r="D1296" s="114" t="s">
        <v>102</v>
      </c>
      <c r="E1296" s="114" t="s">
        <v>103</v>
      </c>
      <c r="F1296" s="114">
        <v>2020</v>
      </c>
      <c r="G1296" s="114" t="s">
        <v>11</v>
      </c>
      <c r="H1296" s="20">
        <v>2</v>
      </c>
      <c r="I1296" s="20">
        <v>2</v>
      </c>
      <c r="J1296" s="20">
        <v>100</v>
      </c>
      <c r="K1296" s="20">
        <v>50</v>
      </c>
      <c r="L1296" s="114" t="s">
        <v>4</v>
      </c>
    </row>
    <row r="1297" spans="1:12" outlineLevel="2" x14ac:dyDescent="0.25">
      <c r="A1297" s="114">
        <v>25214</v>
      </c>
      <c r="B1297" s="115" t="s">
        <v>392</v>
      </c>
      <c r="C1297" s="114" t="s">
        <v>194</v>
      </c>
      <c r="D1297" s="114" t="s">
        <v>238</v>
      </c>
      <c r="E1297" s="114" t="s">
        <v>239</v>
      </c>
      <c r="F1297" s="114">
        <v>2020</v>
      </c>
      <c r="G1297" s="114" t="s">
        <v>225</v>
      </c>
      <c r="H1297" s="20">
        <v>0.9</v>
      </c>
      <c r="I1297" s="20">
        <v>0</v>
      </c>
      <c r="J1297" s="20">
        <v>0</v>
      </c>
      <c r="K1297" s="20">
        <v>0</v>
      </c>
      <c r="L1297" s="114" t="s">
        <v>50</v>
      </c>
    </row>
    <row r="1298" spans="1:12" outlineLevel="1" collapsed="1" x14ac:dyDescent="0.25">
      <c r="A1298" s="124"/>
      <c r="B1298" s="128"/>
      <c r="C1298" s="126" t="s">
        <v>631</v>
      </c>
      <c r="D1298" s="124"/>
      <c r="E1298" s="124"/>
      <c r="F1298" s="124"/>
      <c r="G1298" s="124"/>
      <c r="H1298" s="127">
        <f>SUBTOTAL(9,H1271:H1297)</f>
        <v>776.39999999999986</v>
      </c>
      <c r="I1298" s="127">
        <f>SUBTOTAL(9,I1271:I1297)</f>
        <v>760.31999999999982</v>
      </c>
      <c r="J1298" s="127">
        <f>SUBTOTAL(9,J1271:J1297)</f>
        <v>12546.702583557739</v>
      </c>
      <c r="K1298" s="127"/>
      <c r="L1298" s="124">
        <f>SUBTOTAL(9,L1271:L1297)</f>
        <v>0</v>
      </c>
    </row>
    <row r="1299" spans="1:12" outlineLevel="2" x14ac:dyDescent="0.25">
      <c r="A1299" s="112">
        <v>25295</v>
      </c>
      <c r="B1299" s="113" t="s">
        <v>392</v>
      </c>
      <c r="C1299" s="112" t="s">
        <v>178</v>
      </c>
      <c r="D1299" s="112" t="s">
        <v>5</v>
      </c>
      <c r="E1299" s="112" t="s">
        <v>6</v>
      </c>
      <c r="F1299" s="112">
        <v>2020</v>
      </c>
      <c r="G1299" s="112" t="s">
        <v>3</v>
      </c>
      <c r="H1299" s="118">
        <v>40</v>
      </c>
      <c r="I1299" s="118">
        <v>40</v>
      </c>
      <c r="J1299" s="118">
        <v>320</v>
      </c>
      <c r="K1299" s="118">
        <v>8</v>
      </c>
      <c r="L1299" s="112" t="s">
        <v>4</v>
      </c>
    </row>
    <row r="1300" spans="1:12" outlineLevel="2" x14ac:dyDescent="0.25">
      <c r="A1300" s="114">
        <v>25295</v>
      </c>
      <c r="B1300" s="115" t="s">
        <v>392</v>
      </c>
      <c r="C1300" s="114" t="s">
        <v>178</v>
      </c>
      <c r="D1300" s="114" t="s">
        <v>5</v>
      </c>
      <c r="E1300" s="114" t="s">
        <v>6</v>
      </c>
      <c r="F1300" s="114">
        <v>2020</v>
      </c>
      <c r="G1300" s="114" t="s">
        <v>11</v>
      </c>
      <c r="H1300" s="20">
        <v>8</v>
      </c>
      <c r="I1300" s="20">
        <v>8</v>
      </c>
      <c r="J1300" s="20">
        <v>29.906542056074766</v>
      </c>
      <c r="K1300" s="20">
        <v>3.7383177570093502</v>
      </c>
      <c r="L1300" s="114" t="s">
        <v>4</v>
      </c>
    </row>
    <row r="1301" spans="1:12" outlineLevel="2" x14ac:dyDescent="0.25">
      <c r="A1301" s="114">
        <v>25295</v>
      </c>
      <c r="B1301" s="115" t="s">
        <v>392</v>
      </c>
      <c r="C1301" s="114" t="s">
        <v>178</v>
      </c>
      <c r="D1301" s="114" t="s">
        <v>1</v>
      </c>
      <c r="E1301" s="114" t="s">
        <v>2</v>
      </c>
      <c r="F1301" s="114">
        <v>2020</v>
      </c>
      <c r="G1301" s="114" t="s">
        <v>11</v>
      </c>
      <c r="H1301" s="20">
        <v>5</v>
      </c>
      <c r="I1301" s="20">
        <v>5</v>
      </c>
      <c r="J1301" s="20">
        <v>13.983050847457628</v>
      </c>
      <c r="K1301" s="20">
        <v>2.79661016949153</v>
      </c>
      <c r="L1301" s="114" t="s">
        <v>4</v>
      </c>
    </row>
    <row r="1302" spans="1:12" outlineLevel="2" x14ac:dyDescent="0.25">
      <c r="A1302" s="114">
        <v>25295</v>
      </c>
      <c r="B1302" s="115" t="s">
        <v>392</v>
      </c>
      <c r="C1302" s="114" t="s">
        <v>178</v>
      </c>
      <c r="D1302" s="114" t="s">
        <v>19</v>
      </c>
      <c r="E1302" s="114" t="s">
        <v>20</v>
      </c>
      <c r="F1302" s="114">
        <v>2020</v>
      </c>
      <c r="G1302" s="114" t="s">
        <v>11</v>
      </c>
      <c r="H1302" s="20">
        <v>5</v>
      </c>
      <c r="I1302" s="20">
        <v>5</v>
      </c>
      <c r="J1302" s="20">
        <v>100</v>
      </c>
      <c r="K1302" s="20">
        <v>20</v>
      </c>
      <c r="L1302" s="114" t="s">
        <v>4</v>
      </c>
    </row>
    <row r="1303" spans="1:12" outlineLevel="2" x14ac:dyDescent="0.25">
      <c r="A1303" s="114">
        <v>25295</v>
      </c>
      <c r="B1303" s="115" t="s">
        <v>392</v>
      </c>
      <c r="C1303" s="114" t="s">
        <v>178</v>
      </c>
      <c r="D1303" s="114" t="s">
        <v>19</v>
      </c>
      <c r="E1303" s="114" t="s">
        <v>20</v>
      </c>
      <c r="F1303" s="114">
        <v>2020</v>
      </c>
      <c r="G1303" s="114" t="s">
        <v>3</v>
      </c>
      <c r="H1303" s="20">
        <v>4</v>
      </c>
      <c r="I1303" s="20">
        <v>2</v>
      </c>
      <c r="J1303" s="20">
        <v>40</v>
      </c>
      <c r="K1303" s="20">
        <v>20</v>
      </c>
      <c r="L1303" s="114" t="s">
        <v>4</v>
      </c>
    </row>
    <row r="1304" spans="1:12" outlineLevel="2" x14ac:dyDescent="0.25">
      <c r="A1304" s="114">
        <v>25295</v>
      </c>
      <c r="B1304" s="115" t="s">
        <v>392</v>
      </c>
      <c r="C1304" s="114" t="s">
        <v>178</v>
      </c>
      <c r="D1304" s="114" t="s">
        <v>44</v>
      </c>
      <c r="E1304" s="114" t="s">
        <v>45</v>
      </c>
      <c r="F1304" s="114">
        <v>2020</v>
      </c>
      <c r="G1304" s="114" t="s">
        <v>11</v>
      </c>
      <c r="H1304" s="20">
        <v>2</v>
      </c>
      <c r="I1304" s="20">
        <v>2</v>
      </c>
      <c r="J1304" s="20">
        <v>16</v>
      </c>
      <c r="K1304" s="20">
        <v>8</v>
      </c>
      <c r="L1304" s="114" t="s">
        <v>4</v>
      </c>
    </row>
    <row r="1305" spans="1:12" outlineLevel="2" x14ac:dyDescent="0.25">
      <c r="A1305" s="114">
        <v>25295</v>
      </c>
      <c r="B1305" s="115" t="s">
        <v>392</v>
      </c>
      <c r="C1305" s="114" t="s">
        <v>178</v>
      </c>
      <c r="D1305" s="114" t="s">
        <v>1</v>
      </c>
      <c r="E1305" s="114" t="s">
        <v>2</v>
      </c>
      <c r="F1305" s="114">
        <v>2020</v>
      </c>
      <c r="G1305" s="114" t="s">
        <v>3</v>
      </c>
      <c r="H1305" s="20">
        <v>2</v>
      </c>
      <c r="I1305" s="20">
        <v>1</v>
      </c>
      <c r="J1305" s="20">
        <v>2.796610169491526</v>
      </c>
      <c r="K1305" s="20">
        <v>2.79661016949153</v>
      </c>
      <c r="L1305" s="114" t="s">
        <v>4</v>
      </c>
    </row>
    <row r="1306" spans="1:12" outlineLevel="2" x14ac:dyDescent="0.25">
      <c r="A1306" s="114">
        <v>25295</v>
      </c>
      <c r="B1306" s="115" t="s">
        <v>392</v>
      </c>
      <c r="C1306" s="114" t="s">
        <v>178</v>
      </c>
      <c r="D1306" s="114" t="s">
        <v>44</v>
      </c>
      <c r="E1306" s="114" t="s">
        <v>45</v>
      </c>
      <c r="F1306" s="114">
        <v>2020</v>
      </c>
      <c r="G1306" s="114" t="s">
        <v>3</v>
      </c>
      <c r="H1306" s="20">
        <v>1</v>
      </c>
      <c r="I1306" s="20">
        <v>1</v>
      </c>
      <c r="J1306" s="20">
        <v>8</v>
      </c>
      <c r="K1306" s="20">
        <v>8</v>
      </c>
      <c r="L1306" s="114" t="s">
        <v>4</v>
      </c>
    </row>
    <row r="1307" spans="1:12" outlineLevel="2" x14ac:dyDescent="0.25">
      <c r="A1307" s="114">
        <v>25295</v>
      </c>
      <c r="B1307" s="115" t="s">
        <v>392</v>
      </c>
      <c r="C1307" s="114" t="s">
        <v>178</v>
      </c>
      <c r="D1307" s="114" t="s">
        <v>68</v>
      </c>
      <c r="E1307" s="114" t="s">
        <v>69</v>
      </c>
      <c r="F1307" s="114">
        <v>2020</v>
      </c>
      <c r="G1307" s="114" t="s">
        <v>3</v>
      </c>
      <c r="H1307" s="20">
        <v>1</v>
      </c>
      <c r="I1307" s="20">
        <v>1</v>
      </c>
      <c r="J1307" s="20">
        <v>10</v>
      </c>
      <c r="K1307" s="20">
        <v>10</v>
      </c>
      <c r="L1307" s="114" t="s">
        <v>4</v>
      </c>
    </row>
    <row r="1308" spans="1:12" outlineLevel="2" x14ac:dyDescent="0.25">
      <c r="A1308" s="114">
        <v>25295</v>
      </c>
      <c r="B1308" s="115" t="s">
        <v>392</v>
      </c>
      <c r="C1308" s="114" t="s">
        <v>178</v>
      </c>
      <c r="D1308" s="114" t="s">
        <v>68</v>
      </c>
      <c r="E1308" s="114" t="s">
        <v>69</v>
      </c>
      <c r="F1308" s="114">
        <v>2020</v>
      </c>
      <c r="G1308" s="114" t="s">
        <v>11</v>
      </c>
      <c r="H1308" s="20">
        <v>1</v>
      </c>
      <c r="I1308" s="20">
        <v>1</v>
      </c>
      <c r="J1308" s="20">
        <v>10</v>
      </c>
      <c r="K1308" s="20">
        <v>10</v>
      </c>
      <c r="L1308" s="114" t="s">
        <v>4</v>
      </c>
    </row>
    <row r="1309" spans="1:12" outlineLevel="2" x14ac:dyDescent="0.25">
      <c r="A1309" s="114">
        <v>25295</v>
      </c>
      <c r="B1309" s="115" t="s">
        <v>392</v>
      </c>
      <c r="C1309" s="114" t="s">
        <v>178</v>
      </c>
      <c r="D1309" s="114" t="s">
        <v>179</v>
      </c>
      <c r="E1309" s="114" t="s">
        <v>180</v>
      </c>
      <c r="F1309" s="114">
        <v>2020</v>
      </c>
      <c r="G1309" s="114" t="s">
        <v>11</v>
      </c>
      <c r="H1309" s="20">
        <v>1</v>
      </c>
      <c r="I1309" s="20">
        <v>1</v>
      </c>
      <c r="J1309" s="20">
        <v>5</v>
      </c>
      <c r="K1309" s="20">
        <v>5</v>
      </c>
      <c r="L1309" s="114" t="s">
        <v>4</v>
      </c>
    </row>
    <row r="1310" spans="1:12" outlineLevel="2" x14ac:dyDescent="0.25">
      <c r="A1310" s="114">
        <v>25295</v>
      </c>
      <c r="B1310" s="115" t="s">
        <v>392</v>
      </c>
      <c r="C1310" s="114" t="s">
        <v>178</v>
      </c>
      <c r="D1310" s="114" t="s">
        <v>17</v>
      </c>
      <c r="E1310" s="114" t="s">
        <v>18</v>
      </c>
      <c r="F1310" s="114">
        <v>2020</v>
      </c>
      <c r="G1310" s="114" t="s">
        <v>3</v>
      </c>
      <c r="H1310" s="20">
        <v>1</v>
      </c>
      <c r="I1310" s="20">
        <v>1</v>
      </c>
      <c r="J1310" s="20">
        <v>5</v>
      </c>
      <c r="K1310" s="20">
        <v>5</v>
      </c>
      <c r="L1310" s="114" t="s">
        <v>4</v>
      </c>
    </row>
    <row r="1311" spans="1:12" outlineLevel="2" x14ac:dyDescent="0.25">
      <c r="A1311" s="114">
        <v>25295</v>
      </c>
      <c r="B1311" s="115" t="s">
        <v>392</v>
      </c>
      <c r="C1311" s="114" t="s">
        <v>178</v>
      </c>
      <c r="D1311" s="114" t="s">
        <v>368</v>
      </c>
      <c r="E1311" s="114" t="s">
        <v>368</v>
      </c>
      <c r="F1311" s="114">
        <v>2020</v>
      </c>
      <c r="G1311" s="114"/>
      <c r="H1311" s="114">
        <v>118</v>
      </c>
      <c r="I1311" s="114">
        <v>118</v>
      </c>
      <c r="J1311" s="114" t="s">
        <v>225</v>
      </c>
      <c r="K1311" s="114"/>
      <c r="L1311" s="114" t="s">
        <v>50</v>
      </c>
    </row>
    <row r="1312" spans="1:12" outlineLevel="2" x14ac:dyDescent="0.25">
      <c r="A1312" s="114">
        <v>25295</v>
      </c>
      <c r="B1312" s="115" t="s">
        <v>392</v>
      </c>
      <c r="C1312" s="114" t="s">
        <v>178</v>
      </c>
      <c r="D1312" s="114" t="s">
        <v>238</v>
      </c>
      <c r="E1312" s="114" t="s">
        <v>239</v>
      </c>
      <c r="F1312" s="114">
        <v>2020</v>
      </c>
      <c r="G1312" s="114" t="s">
        <v>225</v>
      </c>
      <c r="H1312" s="20">
        <v>12.5</v>
      </c>
      <c r="I1312" s="20">
        <v>11.5</v>
      </c>
      <c r="J1312" s="20">
        <v>460</v>
      </c>
      <c r="K1312" s="20">
        <v>40</v>
      </c>
      <c r="L1312" s="114" t="s">
        <v>50</v>
      </c>
    </row>
    <row r="1313" spans="1:12" outlineLevel="2" x14ac:dyDescent="0.25">
      <c r="A1313" s="114">
        <v>25295</v>
      </c>
      <c r="B1313" s="115" t="s">
        <v>392</v>
      </c>
      <c r="C1313" s="114" t="s">
        <v>178</v>
      </c>
      <c r="D1313" s="114" t="s">
        <v>228</v>
      </c>
      <c r="E1313" s="114" t="s">
        <v>229</v>
      </c>
      <c r="F1313" s="114">
        <v>2020</v>
      </c>
      <c r="G1313" s="114" t="s">
        <v>225</v>
      </c>
      <c r="H1313" s="20">
        <v>1.5</v>
      </c>
      <c r="I1313" s="20">
        <v>1.5</v>
      </c>
      <c r="J1313" s="20">
        <v>15</v>
      </c>
      <c r="K1313" s="20">
        <v>10</v>
      </c>
      <c r="L1313" s="114" t="s">
        <v>50</v>
      </c>
    </row>
    <row r="1314" spans="1:12" outlineLevel="2" x14ac:dyDescent="0.25">
      <c r="A1314" s="114">
        <v>25295</v>
      </c>
      <c r="B1314" s="115" t="s">
        <v>392</v>
      </c>
      <c r="C1314" s="114" t="s">
        <v>178</v>
      </c>
      <c r="D1314" s="114" t="s">
        <v>289</v>
      </c>
      <c r="E1314" s="114" t="s">
        <v>290</v>
      </c>
      <c r="F1314" s="114">
        <v>2020</v>
      </c>
      <c r="G1314" s="114" t="s">
        <v>225</v>
      </c>
      <c r="H1314" s="20">
        <v>1</v>
      </c>
      <c r="I1314" s="20">
        <v>0</v>
      </c>
      <c r="J1314" s="20">
        <v>0</v>
      </c>
      <c r="K1314" s="20">
        <v>0</v>
      </c>
      <c r="L1314" s="114" t="s">
        <v>50</v>
      </c>
    </row>
    <row r="1315" spans="1:12" outlineLevel="2" x14ac:dyDescent="0.25">
      <c r="A1315" s="114">
        <v>25295</v>
      </c>
      <c r="B1315" s="115" t="s">
        <v>392</v>
      </c>
      <c r="C1315" s="114" t="s">
        <v>178</v>
      </c>
      <c r="D1315" s="114" t="s">
        <v>256</v>
      </c>
      <c r="E1315" s="114" t="s">
        <v>257</v>
      </c>
      <c r="F1315" s="114">
        <v>2020</v>
      </c>
      <c r="G1315" s="114" t="s">
        <v>225</v>
      </c>
      <c r="H1315" s="20">
        <v>1</v>
      </c>
      <c r="I1315" s="20">
        <v>0</v>
      </c>
      <c r="J1315" s="20">
        <v>0</v>
      </c>
      <c r="K1315" s="20">
        <v>0</v>
      </c>
      <c r="L1315" s="114" t="s">
        <v>50</v>
      </c>
    </row>
    <row r="1316" spans="1:12" outlineLevel="2" x14ac:dyDescent="0.25">
      <c r="A1316" s="114">
        <v>25295</v>
      </c>
      <c r="B1316" s="115" t="s">
        <v>392</v>
      </c>
      <c r="C1316" s="114" t="s">
        <v>178</v>
      </c>
      <c r="D1316" s="114" t="s">
        <v>258</v>
      </c>
      <c r="E1316" s="114" t="s">
        <v>259</v>
      </c>
      <c r="F1316" s="114">
        <v>2020</v>
      </c>
      <c r="G1316" s="114" t="s">
        <v>225</v>
      </c>
      <c r="H1316" s="20">
        <v>1</v>
      </c>
      <c r="I1316" s="20">
        <v>0</v>
      </c>
      <c r="J1316" s="20">
        <v>0</v>
      </c>
      <c r="K1316" s="20">
        <v>0</v>
      </c>
      <c r="L1316" s="114" t="s">
        <v>50</v>
      </c>
    </row>
    <row r="1317" spans="1:12" outlineLevel="2" x14ac:dyDescent="0.25">
      <c r="A1317" s="114">
        <v>25295</v>
      </c>
      <c r="B1317" s="115" t="s">
        <v>392</v>
      </c>
      <c r="C1317" s="114" t="s">
        <v>178</v>
      </c>
      <c r="D1317" s="114" t="s">
        <v>230</v>
      </c>
      <c r="E1317" s="114" t="s">
        <v>231</v>
      </c>
      <c r="F1317" s="114">
        <v>2020</v>
      </c>
      <c r="G1317" s="114" t="s">
        <v>225</v>
      </c>
      <c r="H1317" s="20">
        <v>1</v>
      </c>
      <c r="I1317" s="20">
        <v>0</v>
      </c>
      <c r="J1317" s="20">
        <v>0</v>
      </c>
      <c r="K1317" s="20">
        <v>0</v>
      </c>
      <c r="L1317" s="114" t="s">
        <v>50</v>
      </c>
    </row>
    <row r="1318" spans="1:12" outlineLevel="1" collapsed="1" x14ac:dyDescent="0.25">
      <c r="A1318" s="124"/>
      <c r="B1318" s="128"/>
      <c r="C1318" s="126" t="s">
        <v>632</v>
      </c>
      <c r="D1318" s="124"/>
      <c r="E1318" s="124"/>
      <c r="F1318" s="124"/>
      <c r="G1318" s="124"/>
      <c r="H1318" s="127">
        <f>SUBTOTAL(9,H1299:H1317)</f>
        <v>207</v>
      </c>
      <c r="I1318" s="127">
        <f>SUBTOTAL(9,I1299:I1317)</f>
        <v>199</v>
      </c>
      <c r="J1318" s="127">
        <f>SUBTOTAL(9,J1299:J1317)</f>
        <v>1035.686203073024</v>
      </c>
      <c r="K1318" s="127"/>
      <c r="L1318" s="124">
        <f>SUBTOTAL(9,L1299:L1317)</f>
        <v>0</v>
      </c>
    </row>
    <row r="1319" spans="1:12" outlineLevel="2" x14ac:dyDescent="0.25">
      <c r="A1319" s="112">
        <v>25486</v>
      </c>
      <c r="B1319" s="113" t="s">
        <v>392</v>
      </c>
      <c r="C1319" s="112" t="s">
        <v>172</v>
      </c>
      <c r="D1319" s="112" t="s">
        <v>19</v>
      </c>
      <c r="E1319" s="112" t="s">
        <v>20</v>
      </c>
      <c r="F1319" s="112">
        <v>2020</v>
      </c>
      <c r="G1319" s="112" t="s">
        <v>3</v>
      </c>
      <c r="H1319" s="118">
        <v>25</v>
      </c>
      <c r="I1319" s="118">
        <v>25</v>
      </c>
      <c r="J1319" s="118">
        <v>425</v>
      </c>
      <c r="K1319" s="118">
        <v>17</v>
      </c>
      <c r="L1319" s="112" t="s">
        <v>4</v>
      </c>
    </row>
    <row r="1320" spans="1:12" outlineLevel="2" x14ac:dyDescent="0.25">
      <c r="A1320" s="114">
        <v>25486</v>
      </c>
      <c r="B1320" s="115" t="s">
        <v>392</v>
      </c>
      <c r="C1320" s="114" t="s">
        <v>172</v>
      </c>
      <c r="D1320" s="114" t="s">
        <v>19</v>
      </c>
      <c r="E1320" s="114" t="s">
        <v>20</v>
      </c>
      <c r="F1320" s="114">
        <v>2020</v>
      </c>
      <c r="G1320" s="114" t="s">
        <v>11</v>
      </c>
      <c r="H1320" s="20">
        <v>7</v>
      </c>
      <c r="I1320" s="20">
        <v>7</v>
      </c>
      <c r="J1320" s="20">
        <v>119</v>
      </c>
      <c r="K1320" s="20">
        <v>17</v>
      </c>
      <c r="L1320" s="114" t="s">
        <v>4</v>
      </c>
    </row>
    <row r="1321" spans="1:12" outlineLevel="2" x14ac:dyDescent="0.25">
      <c r="A1321" s="114">
        <v>25486</v>
      </c>
      <c r="B1321" s="115" t="s">
        <v>392</v>
      </c>
      <c r="C1321" s="114" t="s">
        <v>172</v>
      </c>
      <c r="D1321" s="114" t="s">
        <v>5</v>
      </c>
      <c r="E1321" s="114" t="s">
        <v>6</v>
      </c>
      <c r="F1321" s="114">
        <v>2020</v>
      </c>
      <c r="G1321" s="114" t="s">
        <v>11</v>
      </c>
      <c r="H1321" s="20">
        <v>4</v>
      </c>
      <c r="I1321" s="20">
        <v>4</v>
      </c>
      <c r="J1321" s="20">
        <v>6.5420560747663554</v>
      </c>
      <c r="K1321" s="20">
        <v>1.63551401869159</v>
      </c>
      <c r="L1321" s="114" t="s">
        <v>4</v>
      </c>
    </row>
    <row r="1322" spans="1:12" outlineLevel="2" x14ac:dyDescent="0.25">
      <c r="A1322" s="114">
        <v>25486</v>
      </c>
      <c r="B1322" s="115" t="s">
        <v>392</v>
      </c>
      <c r="C1322" s="114" t="s">
        <v>172</v>
      </c>
      <c r="D1322" s="114" t="s">
        <v>5</v>
      </c>
      <c r="E1322" s="114" t="s">
        <v>6</v>
      </c>
      <c r="F1322" s="114">
        <v>2020</v>
      </c>
      <c r="G1322" s="114" t="s">
        <v>3</v>
      </c>
      <c r="H1322" s="20">
        <v>3.5</v>
      </c>
      <c r="I1322" s="20">
        <v>3.5</v>
      </c>
      <c r="J1322" s="20">
        <v>5.7242990654205608</v>
      </c>
      <c r="K1322" s="20">
        <v>1.63551401869159</v>
      </c>
      <c r="L1322" s="114" t="s">
        <v>4</v>
      </c>
    </row>
    <row r="1323" spans="1:12" outlineLevel="2" x14ac:dyDescent="0.25">
      <c r="A1323" s="114">
        <v>25486</v>
      </c>
      <c r="B1323" s="115" t="s">
        <v>392</v>
      </c>
      <c r="C1323" s="114" t="s">
        <v>172</v>
      </c>
      <c r="D1323" s="114" t="s">
        <v>19</v>
      </c>
      <c r="E1323" s="114" t="s">
        <v>24</v>
      </c>
      <c r="F1323" s="114">
        <v>2020</v>
      </c>
      <c r="G1323" s="114" t="s">
        <v>3</v>
      </c>
      <c r="H1323" s="20">
        <v>3</v>
      </c>
      <c r="I1323" s="20">
        <v>3</v>
      </c>
      <c r="J1323" s="20">
        <v>39</v>
      </c>
      <c r="K1323" s="20">
        <v>13</v>
      </c>
      <c r="L1323" s="114" t="s">
        <v>4</v>
      </c>
    </row>
    <row r="1324" spans="1:12" outlineLevel="2" x14ac:dyDescent="0.25">
      <c r="A1324" s="114">
        <v>25486</v>
      </c>
      <c r="B1324" s="115" t="s">
        <v>392</v>
      </c>
      <c r="C1324" s="114" t="s">
        <v>172</v>
      </c>
      <c r="D1324" s="114" t="s">
        <v>369</v>
      </c>
      <c r="E1324" s="114" t="s">
        <v>369</v>
      </c>
      <c r="F1324" s="114">
        <v>2020</v>
      </c>
      <c r="G1324" s="114"/>
      <c r="H1324" s="114">
        <v>164</v>
      </c>
      <c r="I1324" s="114">
        <v>164</v>
      </c>
      <c r="J1324" s="114" t="s">
        <v>225</v>
      </c>
      <c r="K1324" s="114"/>
      <c r="L1324" s="114" t="s">
        <v>50</v>
      </c>
    </row>
    <row r="1325" spans="1:12" outlineLevel="2" x14ac:dyDescent="0.25">
      <c r="A1325" s="114">
        <v>25486</v>
      </c>
      <c r="B1325" s="115" t="s">
        <v>392</v>
      </c>
      <c r="C1325" s="114" t="s">
        <v>172</v>
      </c>
      <c r="D1325" s="114" t="s">
        <v>379</v>
      </c>
      <c r="E1325" s="114" t="s">
        <v>379</v>
      </c>
      <c r="F1325" s="114">
        <v>2020</v>
      </c>
      <c r="G1325" s="114"/>
      <c r="H1325" s="114">
        <v>66</v>
      </c>
      <c r="I1325" s="114">
        <v>66</v>
      </c>
      <c r="J1325" s="114" t="s">
        <v>225</v>
      </c>
      <c r="K1325" s="114"/>
      <c r="L1325" s="114" t="s">
        <v>50</v>
      </c>
    </row>
    <row r="1326" spans="1:12" outlineLevel="2" x14ac:dyDescent="0.25">
      <c r="A1326" s="114">
        <v>25486</v>
      </c>
      <c r="B1326" s="115" t="s">
        <v>392</v>
      </c>
      <c r="C1326" s="114" t="s">
        <v>172</v>
      </c>
      <c r="D1326" s="114" t="s">
        <v>238</v>
      </c>
      <c r="E1326" s="114" t="s">
        <v>239</v>
      </c>
      <c r="F1326" s="114">
        <v>2020</v>
      </c>
      <c r="G1326" s="114" t="s">
        <v>225</v>
      </c>
      <c r="H1326" s="20">
        <v>29</v>
      </c>
      <c r="I1326" s="20">
        <v>29</v>
      </c>
      <c r="J1326" s="20">
        <v>754</v>
      </c>
      <c r="K1326" s="20">
        <v>26</v>
      </c>
      <c r="L1326" s="114" t="s">
        <v>50</v>
      </c>
    </row>
    <row r="1327" spans="1:12" outlineLevel="1" collapsed="1" x14ac:dyDescent="0.25">
      <c r="A1327" s="124"/>
      <c r="B1327" s="128"/>
      <c r="C1327" s="126" t="s">
        <v>633</v>
      </c>
      <c r="D1327" s="124"/>
      <c r="E1327" s="124"/>
      <c r="F1327" s="124"/>
      <c r="G1327" s="124"/>
      <c r="H1327" s="127">
        <f>SUBTOTAL(9,H1319:H1326)</f>
        <v>301.5</v>
      </c>
      <c r="I1327" s="127">
        <f>SUBTOTAL(9,I1319:I1326)</f>
        <v>301.5</v>
      </c>
      <c r="J1327" s="127">
        <f>SUBTOTAL(9,J1319:J1326)</f>
        <v>1349.266355140187</v>
      </c>
      <c r="K1327" s="127"/>
      <c r="L1327" s="124">
        <f>SUBTOTAL(9,L1319:L1326)</f>
        <v>0</v>
      </c>
    </row>
    <row r="1328" spans="1:12" outlineLevel="2" x14ac:dyDescent="0.25">
      <c r="A1328" s="112">
        <v>25758</v>
      </c>
      <c r="B1328" s="113" t="s">
        <v>392</v>
      </c>
      <c r="C1328" s="112" t="s">
        <v>111</v>
      </c>
      <c r="D1328" s="112" t="s">
        <v>100</v>
      </c>
      <c r="E1328" s="112" t="s">
        <v>101</v>
      </c>
      <c r="F1328" s="112">
        <v>2020</v>
      </c>
      <c r="G1328" s="112" t="s">
        <v>3</v>
      </c>
      <c r="H1328" s="118">
        <v>67</v>
      </c>
      <c r="I1328" s="118">
        <v>67</v>
      </c>
      <c r="J1328" s="118">
        <v>804</v>
      </c>
      <c r="K1328" s="118">
        <v>12</v>
      </c>
      <c r="L1328" s="112" t="s">
        <v>4</v>
      </c>
    </row>
    <row r="1329" spans="1:12" outlineLevel="2" x14ac:dyDescent="0.25">
      <c r="A1329" s="114">
        <v>25758</v>
      </c>
      <c r="B1329" s="115" t="s">
        <v>392</v>
      </c>
      <c r="C1329" s="114" t="s">
        <v>111</v>
      </c>
      <c r="D1329" s="114" t="s">
        <v>19</v>
      </c>
      <c r="E1329" s="114" t="s">
        <v>20</v>
      </c>
      <c r="F1329" s="114">
        <v>2020</v>
      </c>
      <c r="G1329" s="114" t="s">
        <v>3</v>
      </c>
      <c r="H1329" s="20">
        <v>60</v>
      </c>
      <c r="I1329" s="20">
        <v>60</v>
      </c>
      <c r="J1329" s="20">
        <v>1200</v>
      </c>
      <c r="K1329" s="20">
        <v>20</v>
      </c>
      <c r="L1329" s="114" t="s">
        <v>4</v>
      </c>
    </row>
    <row r="1330" spans="1:12" outlineLevel="2" x14ac:dyDescent="0.25">
      <c r="A1330" s="114">
        <v>25758</v>
      </c>
      <c r="B1330" s="115" t="s">
        <v>392</v>
      </c>
      <c r="C1330" s="114" t="s">
        <v>111</v>
      </c>
      <c r="D1330" s="114" t="s">
        <v>1</v>
      </c>
      <c r="E1330" s="114" t="s">
        <v>2</v>
      </c>
      <c r="F1330" s="114">
        <v>2020</v>
      </c>
      <c r="G1330" s="114" t="s">
        <v>11</v>
      </c>
      <c r="H1330" s="20">
        <v>47</v>
      </c>
      <c r="I1330" s="20">
        <v>47</v>
      </c>
      <c r="J1330" s="20">
        <v>197.16101694915255</v>
      </c>
      <c r="K1330" s="20">
        <v>4.1949152542372898</v>
      </c>
      <c r="L1330" s="114" t="s">
        <v>4</v>
      </c>
    </row>
    <row r="1331" spans="1:12" outlineLevel="2" x14ac:dyDescent="0.25">
      <c r="A1331" s="114">
        <v>25758</v>
      </c>
      <c r="B1331" s="115" t="s">
        <v>392</v>
      </c>
      <c r="C1331" s="114" t="s">
        <v>111</v>
      </c>
      <c r="D1331" s="114" t="s">
        <v>68</v>
      </c>
      <c r="E1331" s="114" t="s">
        <v>69</v>
      </c>
      <c r="F1331" s="114">
        <v>2020</v>
      </c>
      <c r="G1331" s="114" t="s">
        <v>3</v>
      </c>
      <c r="H1331" s="20">
        <v>40</v>
      </c>
      <c r="I1331" s="20">
        <v>40</v>
      </c>
      <c r="J1331" s="20">
        <v>400</v>
      </c>
      <c r="K1331" s="20">
        <v>10</v>
      </c>
      <c r="L1331" s="114" t="s">
        <v>4</v>
      </c>
    </row>
    <row r="1332" spans="1:12" outlineLevel="2" x14ac:dyDescent="0.25">
      <c r="A1332" s="114">
        <v>25758</v>
      </c>
      <c r="B1332" s="115" t="s">
        <v>392</v>
      </c>
      <c r="C1332" s="114" t="s">
        <v>111</v>
      </c>
      <c r="D1332" s="114" t="s">
        <v>100</v>
      </c>
      <c r="E1332" s="114" t="s">
        <v>101</v>
      </c>
      <c r="F1332" s="114">
        <v>2020</v>
      </c>
      <c r="G1332" s="114" t="s">
        <v>11</v>
      </c>
      <c r="H1332" s="20">
        <v>35</v>
      </c>
      <c r="I1332" s="20">
        <v>35</v>
      </c>
      <c r="J1332" s="20">
        <v>420</v>
      </c>
      <c r="K1332" s="20">
        <v>12</v>
      </c>
      <c r="L1332" s="114" t="s">
        <v>4</v>
      </c>
    </row>
    <row r="1333" spans="1:12" outlineLevel="2" x14ac:dyDescent="0.25">
      <c r="A1333" s="114">
        <v>25758</v>
      </c>
      <c r="B1333" s="115" t="s">
        <v>392</v>
      </c>
      <c r="C1333" s="114" t="s">
        <v>111</v>
      </c>
      <c r="D1333" s="114" t="s">
        <v>68</v>
      </c>
      <c r="E1333" s="114" t="s">
        <v>69</v>
      </c>
      <c r="F1333" s="114">
        <v>2020</v>
      </c>
      <c r="G1333" s="114" t="s">
        <v>11</v>
      </c>
      <c r="H1333" s="20">
        <v>30</v>
      </c>
      <c r="I1333" s="20">
        <v>30</v>
      </c>
      <c r="J1333" s="20">
        <v>300</v>
      </c>
      <c r="K1333" s="20">
        <v>10</v>
      </c>
      <c r="L1333" s="114" t="s">
        <v>4</v>
      </c>
    </row>
    <row r="1334" spans="1:12" outlineLevel="2" x14ac:dyDescent="0.25">
      <c r="A1334" s="114">
        <v>25758</v>
      </c>
      <c r="B1334" s="115" t="s">
        <v>392</v>
      </c>
      <c r="C1334" s="114" t="s">
        <v>111</v>
      </c>
      <c r="D1334" s="114" t="s">
        <v>17</v>
      </c>
      <c r="E1334" s="114" t="s">
        <v>18</v>
      </c>
      <c r="F1334" s="114">
        <v>2020</v>
      </c>
      <c r="G1334" s="114" t="s">
        <v>11</v>
      </c>
      <c r="H1334" s="20">
        <v>30</v>
      </c>
      <c r="I1334" s="20">
        <v>30</v>
      </c>
      <c r="J1334" s="20">
        <v>810</v>
      </c>
      <c r="K1334" s="20">
        <v>27</v>
      </c>
      <c r="L1334" s="114" t="s">
        <v>4</v>
      </c>
    </row>
    <row r="1335" spans="1:12" outlineLevel="2" x14ac:dyDescent="0.25">
      <c r="A1335" s="114">
        <v>25758</v>
      </c>
      <c r="B1335" s="115" t="s">
        <v>392</v>
      </c>
      <c r="C1335" s="114" t="s">
        <v>111</v>
      </c>
      <c r="D1335" s="114" t="s">
        <v>19</v>
      </c>
      <c r="E1335" s="114" t="s">
        <v>20</v>
      </c>
      <c r="F1335" s="114">
        <v>2020</v>
      </c>
      <c r="G1335" s="114" t="s">
        <v>11</v>
      </c>
      <c r="H1335" s="20">
        <v>25</v>
      </c>
      <c r="I1335" s="20">
        <v>25</v>
      </c>
      <c r="J1335" s="20">
        <v>500</v>
      </c>
      <c r="K1335" s="20">
        <v>20</v>
      </c>
      <c r="L1335" s="114" t="s">
        <v>4</v>
      </c>
    </row>
    <row r="1336" spans="1:12" outlineLevel="2" x14ac:dyDescent="0.25">
      <c r="A1336" s="114">
        <v>25758</v>
      </c>
      <c r="B1336" s="115" t="s">
        <v>392</v>
      </c>
      <c r="C1336" s="114" t="s">
        <v>111</v>
      </c>
      <c r="D1336" s="114" t="s">
        <v>1</v>
      </c>
      <c r="E1336" s="114" t="s">
        <v>2</v>
      </c>
      <c r="F1336" s="114">
        <v>2020</v>
      </c>
      <c r="G1336" s="114" t="s">
        <v>3</v>
      </c>
      <c r="H1336" s="20">
        <v>17</v>
      </c>
      <c r="I1336" s="20">
        <v>17</v>
      </c>
      <c r="J1336" s="20">
        <v>71.31355932203391</v>
      </c>
      <c r="K1336" s="20">
        <v>4.1949152542372898</v>
      </c>
      <c r="L1336" s="114" t="s">
        <v>4</v>
      </c>
    </row>
    <row r="1337" spans="1:12" outlineLevel="2" x14ac:dyDescent="0.25">
      <c r="A1337" s="114">
        <v>25758</v>
      </c>
      <c r="B1337" s="115" t="s">
        <v>392</v>
      </c>
      <c r="C1337" s="114" t="s">
        <v>111</v>
      </c>
      <c r="D1337" s="114" t="s">
        <v>5</v>
      </c>
      <c r="E1337" s="114" t="s">
        <v>6</v>
      </c>
      <c r="F1337" s="114">
        <v>2020</v>
      </c>
      <c r="G1337" s="114" t="s">
        <v>11</v>
      </c>
      <c r="H1337" s="20">
        <v>13</v>
      </c>
      <c r="I1337" s="20">
        <v>13</v>
      </c>
      <c r="J1337" s="20">
        <v>30.373831775700936</v>
      </c>
      <c r="K1337" s="20">
        <v>2.3364485981308398</v>
      </c>
      <c r="L1337" s="114" t="s">
        <v>4</v>
      </c>
    </row>
    <row r="1338" spans="1:12" outlineLevel="2" x14ac:dyDescent="0.25">
      <c r="A1338" s="114">
        <v>25758</v>
      </c>
      <c r="B1338" s="115" t="s">
        <v>392</v>
      </c>
      <c r="C1338" s="114" t="s">
        <v>111</v>
      </c>
      <c r="D1338" s="114" t="s">
        <v>29</v>
      </c>
      <c r="E1338" s="114" t="s">
        <v>30</v>
      </c>
      <c r="F1338" s="114">
        <v>2020</v>
      </c>
      <c r="G1338" s="114" t="s">
        <v>3</v>
      </c>
      <c r="H1338" s="20">
        <v>7</v>
      </c>
      <c r="I1338" s="20">
        <v>7</v>
      </c>
      <c r="J1338" s="20">
        <v>70</v>
      </c>
      <c r="K1338" s="20">
        <v>10</v>
      </c>
      <c r="L1338" s="114" t="s">
        <v>4</v>
      </c>
    </row>
    <row r="1339" spans="1:12" outlineLevel="2" x14ac:dyDescent="0.25">
      <c r="A1339" s="114">
        <v>25758</v>
      </c>
      <c r="B1339" s="115" t="s">
        <v>392</v>
      </c>
      <c r="C1339" s="114" t="s">
        <v>111</v>
      </c>
      <c r="D1339" s="114" t="s">
        <v>5</v>
      </c>
      <c r="E1339" s="114" t="s">
        <v>6</v>
      </c>
      <c r="F1339" s="114">
        <v>2020</v>
      </c>
      <c r="G1339" s="114" t="s">
        <v>3</v>
      </c>
      <c r="H1339" s="20">
        <v>5</v>
      </c>
      <c r="I1339" s="20">
        <v>5</v>
      </c>
      <c r="J1339" s="20">
        <v>11.682242990654206</v>
      </c>
      <c r="K1339" s="20">
        <v>2.3364485981308398</v>
      </c>
      <c r="L1339" s="114" t="s">
        <v>4</v>
      </c>
    </row>
    <row r="1340" spans="1:12" outlineLevel="2" x14ac:dyDescent="0.25">
      <c r="A1340" s="114">
        <v>25758</v>
      </c>
      <c r="B1340" s="115" t="s">
        <v>392</v>
      </c>
      <c r="C1340" s="114" t="s">
        <v>111</v>
      </c>
      <c r="D1340" s="114" t="s">
        <v>64</v>
      </c>
      <c r="E1340" s="114" t="s">
        <v>65</v>
      </c>
      <c r="F1340" s="114">
        <v>2020</v>
      </c>
      <c r="G1340" s="114" t="s">
        <v>11</v>
      </c>
      <c r="H1340" s="20">
        <v>5</v>
      </c>
      <c r="I1340" s="20">
        <v>5</v>
      </c>
      <c r="J1340" s="20">
        <v>125</v>
      </c>
      <c r="K1340" s="20">
        <v>25</v>
      </c>
      <c r="L1340" s="114" t="s">
        <v>4</v>
      </c>
    </row>
    <row r="1341" spans="1:12" outlineLevel="2" x14ac:dyDescent="0.25">
      <c r="A1341" s="114">
        <v>25758</v>
      </c>
      <c r="B1341" s="115" t="s">
        <v>392</v>
      </c>
      <c r="C1341" s="114" t="s">
        <v>111</v>
      </c>
      <c r="D1341" s="114" t="s">
        <v>70</v>
      </c>
      <c r="E1341" s="114" t="s">
        <v>71</v>
      </c>
      <c r="F1341" s="114">
        <v>2020</v>
      </c>
      <c r="G1341" s="114" t="s">
        <v>3</v>
      </c>
      <c r="H1341" s="20">
        <v>4</v>
      </c>
      <c r="I1341" s="20">
        <v>4</v>
      </c>
      <c r="J1341" s="20">
        <v>64</v>
      </c>
      <c r="K1341" s="20">
        <v>16</v>
      </c>
      <c r="L1341" s="114" t="s">
        <v>4</v>
      </c>
    </row>
    <row r="1342" spans="1:12" outlineLevel="2" x14ac:dyDescent="0.25">
      <c r="A1342" s="114">
        <v>25758</v>
      </c>
      <c r="B1342" s="115" t="s">
        <v>392</v>
      </c>
      <c r="C1342" s="114" t="s">
        <v>111</v>
      </c>
      <c r="D1342" s="114" t="s">
        <v>98</v>
      </c>
      <c r="E1342" s="114" t="s">
        <v>99</v>
      </c>
      <c r="F1342" s="114">
        <v>2020</v>
      </c>
      <c r="G1342" s="114" t="s">
        <v>3</v>
      </c>
      <c r="H1342" s="20">
        <v>3</v>
      </c>
      <c r="I1342" s="20">
        <v>3</v>
      </c>
      <c r="J1342" s="20">
        <v>48</v>
      </c>
      <c r="K1342" s="20">
        <v>16</v>
      </c>
      <c r="L1342" s="114" t="s">
        <v>4</v>
      </c>
    </row>
    <row r="1343" spans="1:12" outlineLevel="2" x14ac:dyDescent="0.25">
      <c r="A1343" s="114">
        <v>25758</v>
      </c>
      <c r="B1343" s="115" t="s">
        <v>392</v>
      </c>
      <c r="C1343" s="114" t="s">
        <v>111</v>
      </c>
      <c r="D1343" s="114" t="s">
        <v>98</v>
      </c>
      <c r="E1343" s="114" t="s">
        <v>99</v>
      </c>
      <c r="F1343" s="114">
        <v>2020</v>
      </c>
      <c r="G1343" s="114" t="s">
        <v>11</v>
      </c>
      <c r="H1343" s="20">
        <v>3</v>
      </c>
      <c r="I1343" s="20">
        <v>3</v>
      </c>
      <c r="J1343" s="20">
        <v>48</v>
      </c>
      <c r="K1343" s="20">
        <v>16</v>
      </c>
      <c r="L1343" s="114" t="s">
        <v>4</v>
      </c>
    </row>
    <row r="1344" spans="1:12" outlineLevel="2" x14ac:dyDescent="0.25">
      <c r="A1344" s="114">
        <v>25758</v>
      </c>
      <c r="B1344" s="115" t="s">
        <v>392</v>
      </c>
      <c r="C1344" s="114" t="s">
        <v>111</v>
      </c>
      <c r="D1344" s="114" t="s">
        <v>105</v>
      </c>
      <c r="E1344" s="114" t="s">
        <v>106</v>
      </c>
      <c r="F1344" s="114">
        <v>2020</v>
      </c>
      <c r="G1344" s="114" t="s">
        <v>3</v>
      </c>
      <c r="H1344" s="20">
        <v>3</v>
      </c>
      <c r="I1344" s="20">
        <v>3</v>
      </c>
      <c r="J1344" s="20">
        <v>48</v>
      </c>
      <c r="K1344" s="20">
        <v>16</v>
      </c>
      <c r="L1344" s="114" t="s">
        <v>4</v>
      </c>
    </row>
    <row r="1345" spans="1:12" outlineLevel="2" x14ac:dyDescent="0.25">
      <c r="A1345" s="114">
        <v>25758</v>
      </c>
      <c r="B1345" s="115" t="s">
        <v>392</v>
      </c>
      <c r="C1345" s="114" t="s">
        <v>111</v>
      </c>
      <c r="D1345" s="114" t="s">
        <v>105</v>
      </c>
      <c r="E1345" s="114" t="s">
        <v>106</v>
      </c>
      <c r="F1345" s="114">
        <v>2020</v>
      </c>
      <c r="G1345" s="114" t="s">
        <v>11</v>
      </c>
      <c r="H1345" s="20">
        <v>3</v>
      </c>
      <c r="I1345" s="20">
        <v>3</v>
      </c>
      <c r="J1345" s="20">
        <v>48</v>
      </c>
      <c r="K1345" s="20">
        <v>16</v>
      </c>
      <c r="L1345" s="114" t="s">
        <v>4</v>
      </c>
    </row>
    <row r="1346" spans="1:12" outlineLevel="2" x14ac:dyDescent="0.25">
      <c r="A1346" s="114">
        <v>25758</v>
      </c>
      <c r="B1346" s="115" t="s">
        <v>392</v>
      </c>
      <c r="C1346" s="114" t="s">
        <v>111</v>
      </c>
      <c r="D1346" s="114" t="s">
        <v>266</v>
      </c>
      <c r="E1346" s="114" t="s">
        <v>267</v>
      </c>
      <c r="F1346" s="114">
        <v>2020</v>
      </c>
      <c r="G1346" s="114" t="s">
        <v>225</v>
      </c>
      <c r="H1346" s="20">
        <v>11</v>
      </c>
      <c r="I1346" s="20">
        <v>1</v>
      </c>
      <c r="J1346" s="20">
        <v>15</v>
      </c>
      <c r="K1346" s="20">
        <v>15</v>
      </c>
      <c r="L1346" s="114" t="s">
        <v>50</v>
      </c>
    </row>
    <row r="1347" spans="1:12" outlineLevel="2" x14ac:dyDescent="0.25">
      <c r="A1347" s="114">
        <v>25758</v>
      </c>
      <c r="B1347" s="115" t="s">
        <v>392</v>
      </c>
      <c r="C1347" s="114" t="s">
        <v>111</v>
      </c>
      <c r="D1347" s="114" t="s">
        <v>238</v>
      </c>
      <c r="E1347" s="114" t="s">
        <v>239</v>
      </c>
      <c r="F1347" s="114">
        <v>2020</v>
      </c>
      <c r="G1347" s="114" t="s">
        <v>225</v>
      </c>
      <c r="H1347" s="20">
        <v>6</v>
      </c>
      <c r="I1347" s="20">
        <v>4</v>
      </c>
      <c r="J1347" s="20">
        <v>120</v>
      </c>
      <c r="K1347" s="20">
        <v>30</v>
      </c>
      <c r="L1347" s="114" t="s">
        <v>50</v>
      </c>
    </row>
    <row r="1348" spans="1:12" outlineLevel="2" x14ac:dyDescent="0.25">
      <c r="A1348" s="114">
        <v>25758</v>
      </c>
      <c r="B1348" s="115" t="s">
        <v>392</v>
      </c>
      <c r="C1348" s="114" t="s">
        <v>111</v>
      </c>
      <c r="D1348" s="114" t="s">
        <v>270</v>
      </c>
      <c r="E1348" s="114" t="s">
        <v>271</v>
      </c>
      <c r="F1348" s="114">
        <v>2020</v>
      </c>
      <c r="G1348" s="114" t="s">
        <v>225</v>
      </c>
      <c r="H1348" s="20">
        <v>5</v>
      </c>
      <c r="I1348" s="20">
        <v>5</v>
      </c>
      <c r="J1348" s="20">
        <v>30</v>
      </c>
      <c r="K1348" s="20">
        <v>6</v>
      </c>
      <c r="L1348" s="114" t="s">
        <v>50</v>
      </c>
    </row>
    <row r="1349" spans="1:12" outlineLevel="2" x14ac:dyDescent="0.25">
      <c r="A1349" s="114">
        <v>25758</v>
      </c>
      <c r="B1349" s="115" t="s">
        <v>392</v>
      </c>
      <c r="C1349" s="114" t="s">
        <v>111</v>
      </c>
      <c r="D1349" s="114" t="s">
        <v>264</v>
      </c>
      <c r="E1349" s="114" t="s">
        <v>265</v>
      </c>
      <c r="F1349" s="114">
        <v>2020</v>
      </c>
      <c r="G1349" s="114" t="s">
        <v>225</v>
      </c>
      <c r="H1349" s="20">
        <v>2</v>
      </c>
      <c r="I1349" s="20">
        <v>2</v>
      </c>
      <c r="J1349" s="20">
        <v>28</v>
      </c>
      <c r="K1349" s="20">
        <v>14</v>
      </c>
      <c r="L1349" s="114" t="s">
        <v>50</v>
      </c>
    </row>
    <row r="1350" spans="1:12" outlineLevel="2" x14ac:dyDescent="0.25">
      <c r="A1350" s="114">
        <v>25758</v>
      </c>
      <c r="B1350" s="115" t="s">
        <v>392</v>
      </c>
      <c r="C1350" s="114" t="s">
        <v>111</v>
      </c>
      <c r="D1350" s="114" t="s">
        <v>230</v>
      </c>
      <c r="E1350" s="114" t="s">
        <v>231</v>
      </c>
      <c r="F1350" s="114">
        <v>2020</v>
      </c>
      <c r="G1350" s="114" t="s">
        <v>225</v>
      </c>
      <c r="H1350" s="20">
        <v>1</v>
      </c>
      <c r="I1350" s="20">
        <v>1</v>
      </c>
      <c r="J1350" s="20">
        <v>28</v>
      </c>
      <c r="K1350" s="20">
        <v>28</v>
      </c>
      <c r="L1350" s="114" t="s">
        <v>50</v>
      </c>
    </row>
    <row r="1351" spans="1:12" outlineLevel="1" x14ac:dyDescent="0.25">
      <c r="A1351" s="124"/>
      <c r="B1351" s="128"/>
      <c r="C1351" s="126" t="s">
        <v>634</v>
      </c>
      <c r="D1351" s="124"/>
      <c r="E1351" s="124"/>
      <c r="F1351" s="124"/>
      <c r="G1351" s="124"/>
      <c r="H1351" s="127">
        <f>SUBTOTAL(9,H1328:H1350)</f>
        <v>422</v>
      </c>
      <c r="I1351" s="127">
        <f>SUBTOTAL(9,I1328:I1350)</f>
        <v>410</v>
      </c>
      <c r="J1351" s="127">
        <f>SUBTOTAL(9,J1328:J1350)</f>
        <v>5416.5306510375412</v>
      </c>
      <c r="K1351" s="127"/>
      <c r="L1351" s="124">
        <f>SUBTOTAL(9,L1328:L1350)</f>
        <v>0</v>
      </c>
    </row>
    <row r="1352" spans="1:12" outlineLevel="2" x14ac:dyDescent="0.25">
      <c r="A1352" s="112">
        <v>25785</v>
      </c>
      <c r="B1352" s="113" t="s">
        <v>392</v>
      </c>
      <c r="C1352" s="112" t="s">
        <v>16</v>
      </c>
      <c r="D1352" s="112" t="s">
        <v>19</v>
      </c>
      <c r="E1352" s="112" t="s">
        <v>20</v>
      </c>
      <c r="F1352" s="112">
        <v>2020</v>
      </c>
      <c r="G1352" s="112" t="s">
        <v>3</v>
      </c>
      <c r="H1352" s="118">
        <v>90</v>
      </c>
      <c r="I1352" s="118">
        <v>90</v>
      </c>
      <c r="J1352" s="118">
        <v>1800</v>
      </c>
      <c r="K1352" s="118">
        <v>20</v>
      </c>
      <c r="L1352" s="112" t="s">
        <v>4</v>
      </c>
    </row>
    <row r="1353" spans="1:12" outlineLevel="2" x14ac:dyDescent="0.25">
      <c r="A1353" s="114">
        <v>25785</v>
      </c>
      <c r="B1353" s="115" t="s">
        <v>392</v>
      </c>
      <c r="C1353" s="114" t="s">
        <v>16</v>
      </c>
      <c r="D1353" s="114" t="s">
        <v>19</v>
      </c>
      <c r="E1353" s="114" t="s">
        <v>20</v>
      </c>
      <c r="F1353" s="114">
        <v>2020</v>
      </c>
      <c r="G1353" s="114" t="s">
        <v>11</v>
      </c>
      <c r="H1353" s="20">
        <v>90</v>
      </c>
      <c r="I1353" s="20">
        <v>90</v>
      </c>
      <c r="J1353" s="20">
        <v>1620</v>
      </c>
      <c r="K1353" s="20">
        <v>18</v>
      </c>
      <c r="L1353" s="114" t="s">
        <v>4</v>
      </c>
    </row>
    <row r="1354" spans="1:12" outlineLevel="2" x14ac:dyDescent="0.25">
      <c r="A1354" s="114">
        <v>25785</v>
      </c>
      <c r="B1354" s="115" t="s">
        <v>392</v>
      </c>
      <c r="C1354" s="114" t="s">
        <v>16</v>
      </c>
      <c r="D1354" s="114" t="s">
        <v>44</v>
      </c>
      <c r="E1354" s="114" t="s">
        <v>45</v>
      </c>
      <c r="F1354" s="114">
        <v>2020</v>
      </c>
      <c r="G1354" s="114" t="s">
        <v>3</v>
      </c>
      <c r="H1354" s="20">
        <v>40</v>
      </c>
      <c r="I1354" s="20">
        <v>40</v>
      </c>
      <c r="J1354" s="20">
        <v>1040</v>
      </c>
      <c r="K1354" s="20">
        <v>26</v>
      </c>
      <c r="L1354" s="114" t="s">
        <v>4</v>
      </c>
    </row>
    <row r="1355" spans="1:12" outlineLevel="2" x14ac:dyDescent="0.25">
      <c r="A1355" s="114">
        <v>25785</v>
      </c>
      <c r="B1355" s="115" t="s">
        <v>392</v>
      </c>
      <c r="C1355" s="114" t="s">
        <v>16</v>
      </c>
      <c r="D1355" s="114" t="s">
        <v>44</v>
      </c>
      <c r="E1355" s="114" t="s">
        <v>45</v>
      </c>
      <c r="F1355" s="114">
        <v>2020</v>
      </c>
      <c r="G1355" s="114" t="s">
        <v>11</v>
      </c>
      <c r="H1355" s="20">
        <v>40</v>
      </c>
      <c r="I1355" s="20">
        <v>40</v>
      </c>
      <c r="J1355" s="20">
        <v>1040</v>
      </c>
      <c r="K1355" s="20">
        <v>26</v>
      </c>
      <c r="L1355" s="114" t="s">
        <v>4</v>
      </c>
    </row>
    <row r="1356" spans="1:12" outlineLevel="2" x14ac:dyDescent="0.25">
      <c r="A1356" s="114">
        <v>25785</v>
      </c>
      <c r="B1356" s="115" t="s">
        <v>392</v>
      </c>
      <c r="C1356" s="114" t="s">
        <v>16</v>
      </c>
      <c r="D1356" s="114" t="s">
        <v>17</v>
      </c>
      <c r="E1356" s="114" t="s">
        <v>18</v>
      </c>
      <c r="F1356" s="114">
        <v>2020</v>
      </c>
      <c r="G1356" s="114" t="s">
        <v>3</v>
      </c>
      <c r="H1356" s="20">
        <v>40</v>
      </c>
      <c r="I1356" s="20">
        <v>40</v>
      </c>
      <c r="J1356" s="20">
        <v>1000</v>
      </c>
      <c r="K1356" s="20">
        <v>25</v>
      </c>
      <c r="L1356" s="114" t="s">
        <v>4</v>
      </c>
    </row>
    <row r="1357" spans="1:12" outlineLevel="2" x14ac:dyDescent="0.25">
      <c r="A1357" s="114">
        <v>25785</v>
      </c>
      <c r="B1357" s="115" t="s">
        <v>392</v>
      </c>
      <c r="C1357" s="114" t="s">
        <v>16</v>
      </c>
      <c r="D1357" s="114" t="s">
        <v>17</v>
      </c>
      <c r="E1357" s="114" t="s">
        <v>18</v>
      </c>
      <c r="F1357" s="114">
        <v>2020</v>
      </c>
      <c r="G1357" s="114" t="s">
        <v>11</v>
      </c>
      <c r="H1357" s="20">
        <v>40</v>
      </c>
      <c r="I1357" s="20">
        <v>40</v>
      </c>
      <c r="J1357" s="20">
        <v>1000</v>
      </c>
      <c r="K1357" s="20">
        <v>25</v>
      </c>
      <c r="L1357" s="114" t="s">
        <v>4</v>
      </c>
    </row>
    <row r="1358" spans="1:12" outlineLevel="2" x14ac:dyDescent="0.25">
      <c r="A1358" s="114">
        <v>25785</v>
      </c>
      <c r="B1358" s="115" t="s">
        <v>392</v>
      </c>
      <c r="C1358" s="114" t="s">
        <v>16</v>
      </c>
      <c r="D1358" s="114" t="s">
        <v>1</v>
      </c>
      <c r="E1358" s="114" t="s">
        <v>2</v>
      </c>
      <c r="F1358" s="114">
        <v>2020</v>
      </c>
      <c r="G1358" s="114" t="s">
        <v>3</v>
      </c>
      <c r="H1358" s="20">
        <v>20</v>
      </c>
      <c r="I1358" s="20">
        <v>20</v>
      </c>
      <c r="J1358" s="20">
        <v>27.966101694915256</v>
      </c>
      <c r="K1358" s="20">
        <v>1.3983050847457601</v>
      </c>
      <c r="L1358" s="114" t="s">
        <v>4</v>
      </c>
    </row>
    <row r="1359" spans="1:12" outlineLevel="2" x14ac:dyDescent="0.25">
      <c r="A1359" s="114">
        <v>25785</v>
      </c>
      <c r="B1359" s="115" t="s">
        <v>392</v>
      </c>
      <c r="C1359" s="114" t="s">
        <v>16</v>
      </c>
      <c r="D1359" s="114" t="s">
        <v>1</v>
      </c>
      <c r="E1359" s="114" t="s">
        <v>2</v>
      </c>
      <c r="F1359" s="114">
        <v>2020</v>
      </c>
      <c r="G1359" s="114" t="s">
        <v>11</v>
      </c>
      <c r="H1359" s="20">
        <v>20</v>
      </c>
      <c r="I1359" s="20">
        <v>20</v>
      </c>
      <c r="J1359" s="20">
        <v>27.966101694915256</v>
      </c>
      <c r="K1359" s="20">
        <v>1.3983050847457601</v>
      </c>
      <c r="L1359" s="114" t="s">
        <v>4</v>
      </c>
    </row>
    <row r="1360" spans="1:12" outlineLevel="2" x14ac:dyDescent="0.25">
      <c r="A1360" s="114">
        <v>25785</v>
      </c>
      <c r="B1360" s="115" t="s">
        <v>392</v>
      </c>
      <c r="C1360" s="114" t="s">
        <v>16</v>
      </c>
      <c r="D1360" s="114" t="s">
        <v>5</v>
      </c>
      <c r="E1360" s="114" t="s">
        <v>6</v>
      </c>
      <c r="F1360" s="114">
        <v>2020</v>
      </c>
      <c r="G1360" s="114" t="s">
        <v>3</v>
      </c>
      <c r="H1360" s="20">
        <v>15</v>
      </c>
      <c r="I1360" s="20">
        <v>15</v>
      </c>
      <c r="J1360" s="20">
        <v>42.056074766355138</v>
      </c>
      <c r="K1360" s="20">
        <v>2.8037383177570101</v>
      </c>
      <c r="L1360" s="114" t="s">
        <v>4</v>
      </c>
    </row>
    <row r="1361" spans="1:12" outlineLevel="2" x14ac:dyDescent="0.25">
      <c r="A1361" s="114">
        <v>25785</v>
      </c>
      <c r="B1361" s="115" t="s">
        <v>392</v>
      </c>
      <c r="C1361" s="114" t="s">
        <v>16</v>
      </c>
      <c r="D1361" s="114" t="s">
        <v>5</v>
      </c>
      <c r="E1361" s="114" t="s">
        <v>6</v>
      </c>
      <c r="F1361" s="114">
        <v>2020</v>
      </c>
      <c r="G1361" s="114" t="s">
        <v>11</v>
      </c>
      <c r="H1361" s="20">
        <v>15</v>
      </c>
      <c r="I1361" s="20">
        <v>15</v>
      </c>
      <c r="J1361" s="20">
        <v>42.056074766355138</v>
      </c>
      <c r="K1361" s="20">
        <v>2.8037383177570101</v>
      </c>
      <c r="L1361" s="114" t="s">
        <v>4</v>
      </c>
    </row>
    <row r="1362" spans="1:12" outlineLevel="2" x14ac:dyDescent="0.25">
      <c r="A1362" s="114">
        <v>25785</v>
      </c>
      <c r="B1362" s="115" t="s">
        <v>392</v>
      </c>
      <c r="C1362" s="114" t="s">
        <v>16</v>
      </c>
      <c r="D1362" s="114" t="s">
        <v>19</v>
      </c>
      <c r="E1362" s="114" t="s">
        <v>24</v>
      </c>
      <c r="F1362" s="114">
        <v>2020</v>
      </c>
      <c r="G1362" s="114" t="s">
        <v>3</v>
      </c>
      <c r="H1362" s="20">
        <v>7</v>
      </c>
      <c r="I1362" s="20">
        <v>7</v>
      </c>
      <c r="J1362" s="20">
        <v>56</v>
      </c>
      <c r="K1362" s="20">
        <v>8</v>
      </c>
      <c r="L1362" s="114" t="s">
        <v>4</v>
      </c>
    </row>
    <row r="1363" spans="1:12" outlineLevel="2" x14ac:dyDescent="0.25">
      <c r="A1363" s="114">
        <v>25785</v>
      </c>
      <c r="B1363" s="115" t="s">
        <v>392</v>
      </c>
      <c r="C1363" s="114" t="s">
        <v>16</v>
      </c>
      <c r="D1363" s="114" t="s">
        <v>19</v>
      </c>
      <c r="E1363" s="114" t="s">
        <v>24</v>
      </c>
      <c r="F1363" s="114">
        <v>2020</v>
      </c>
      <c r="G1363" s="114" t="s">
        <v>11</v>
      </c>
      <c r="H1363" s="20">
        <v>7</v>
      </c>
      <c r="I1363" s="20">
        <v>7</v>
      </c>
      <c r="J1363" s="20">
        <v>56</v>
      </c>
      <c r="K1363" s="20">
        <v>8</v>
      </c>
      <c r="L1363" s="114" t="s">
        <v>4</v>
      </c>
    </row>
    <row r="1364" spans="1:12" outlineLevel="2" x14ac:dyDescent="0.25">
      <c r="A1364" s="114">
        <v>25785</v>
      </c>
      <c r="B1364" s="115" t="s">
        <v>392</v>
      </c>
      <c r="C1364" s="114" t="s">
        <v>16</v>
      </c>
      <c r="D1364" s="114" t="s">
        <v>73</v>
      </c>
      <c r="E1364" s="114" t="s">
        <v>74</v>
      </c>
      <c r="F1364" s="114">
        <v>2020</v>
      </c>
      <c r="G1364" s="114" t="s">
        <v>3</v>
      </c>
      <c r="H1364" s="20">
        <v>6</v>
      </c>
      <c r="I1364" s="20">
        <v>6</v>
      </c>
      <c r="J1364" s="20">
        <v>120</v>
      </c>
      <c r="K1364" s="20">
        <v>20</v>
      </c>
      <c r="L1364" s="114" t="s">
        <v>4</v>
      </c>
    </row>
    <row r="1365" spans="1:12" outlineLevel="2" x14ac:dyDescent="0.25">
      <c r="A1365" s="114">
        <v>25785</v>
      </c>
      <c r="B1365" s="115" t="s">
        <v>392</v>
      </c>
      <c r="C1365" s="114" t="s">
        <v>16</v>
      </c>
      <c r="D1365" s="114" t="s">
        <v>73</v>
      </c>
      <c r="E1365" s="114" t="s">
        <v>74</v>
      </c>
      <c r="F1365" s="114">
        <v>2020</v>
      </c>
      <c r="G1365" s="114" t="s">
        <v>11</v>
      </c>
      <c r="H1365" s="20">
        <v>6</v>
      </c>
      <c r="I1365" s="20">
        <v>6</v>
      </c>
      <c r="J1365" s="20">
        <v>120</v>
      </c>
      <c r="K1365" s="20">
        <v>20</v>
      </c>
      <c r="L1365" s="114" t="s">
        <v>4</v>
      </c>
    </row>
    <row r="1366" spans="1:12" outlineLevel="2" x14ac:dyDescent="0.25">
      <c r="A1366" s="114">
        <v>25785</v>
      </c>
      <c r="B1366" s="115" t="s">
        <v>392</v>
      </c>
      <c r="C1366" s="114" t="s">
        <v>16</v>
      </c>
      <c r="D1366" s="114" t="s">
        <v>22</v>
      </c>
      <c r="E1366" s="114" t="s">
        <v>23</v>
      </c>
      <c r="F1366" s="114">
        <v>2020</v>
      </c>
      <c r="G1366" s="114" t="s">
        <v>11</v>
      </c>
      <c r="H1366" s="20">
        <v>2.5</v>
      </c>
      <c r="I1366" s="20">
        <v>2.5</v>
      </c>
      <c r="J1366" s="20">
        <v>142.5</v>
      </c>
      <c r="K1366" s="20">
        <v>57</v>
      </c>
      <c r="L1366" s="114" t="s">
        <v>4</v>
      </c>
    </row>
    <row r="1367" spans="1:12" outlineLevel="2" x14ac:dyDescent="0.25">
      <c r="A1367" s="114">
        <v>25785</v>
      </c>
      <c r="B1367" s="115" t="s">
        <v>392</v>
      </c>
      <c r="C1367" s="114" t="s">
        <v>16</v>
      </c>
      <c r="D1367" s="114" t="s">
        <v>22</v>
      </c>
      <c r="E1367" s="114" t="s">
        <v>23</v>
      </c>
      <c r="F1367" s="114">
        <v>2020</v>
      </c>
      <c r="G1367" s="114" t="s">
        <v>3</v>
      </c>
      <c r="H1367" s="20">
        <v>2</v>
      </c>
      <c r="I1367" s="20">
        <v>2</v>
      </c>
      <c r="J1367" s="20">
        <v>114</v>
      </c>
      <c r="K1367" s="20">
        <v>57</v>
      </c>
      <c r="L1367" s="114" t="s">
        <v>4</v>
      </c>
    </row>
    <row r="1368" spans="1:12" outlineLevel="2" x14ac:dyDescent="0.25">
      <c r="A1368" s="114">
        <v>25785</v>
      </c>
      <c r="B1368" s="115" t="s">
        <v>392</v>
      </c>
      <c r="C1368" s="114" t="s">
        <v>16</v>
      </c>
      <c r="D1368" s="114" t="s">
        <v>238</v>
      </c>
      <c r="E1368" s="114" t="s">
        <v>239</v>
      </c>
      <c r="F1368" s="114">
        <v>2020</v>
      </c>
      <c r="G1368" s="114" t="s">
        <v>225</v>
      </c>
      <c r="H1368" s="20">
        <v>8</v>
      </c>
      <c r="I1368" s="20">
        <v>0</v>
      </c>
      <c r="J1368" s="20">
        <v>0</v>
      </c>
      <c r="K1368" s="20">
        <v>0</v>
      </c>
      <c r="L1368" s="114" t="s">
        <v>50</v>
      </c>
    </row>
    <row r="1369" spans="1:12" outlineLevel="2" x14ac:dyDescent="0.25">
      <c r="A1369" s="114">
        <v>25785</v>
      </c>
      <c r="B1369" s="115" t="s">
        <v>392</v>
      </c>
      <c r="C1369" s="114" t="s">
        <v>16</v>
      </c>
      <c r="D1369" s="114" t="s">
        <v>230</v>
      </c>
      <c r="E1369" s="114" t="s">
        <v>231</v>
      </c>
      <c r="F1369" s="114">
        <v>2020</v>
      </c>
      <c r="G1369" s="114" t="s">
        <v>225</v>
      </c>
      <c r="H1369" s="20">
        <v>3</v>
      </c>
      <c r="I1369" s="20">
        <v>0</v>
      </c>
      <c r="J1369" s="20">
        <v>0</v>
      </c>
      <c r="K1369" s="20">
        <v>0</v>
      </c>
      <c r="L1369" s="114" t="s">
        <v>50</v>
      </c>
    </row>
    <row r="1370" spans="1:12" outlineLevel="2" x14ac:dyDescent="0.25">
      <c r="A1370" s="114">
        <v>25785</v>
      </c>
      <c r="B1370" s="115" t="s">
        <v>392</v>
      </c>
      <c r="C1370" s="114" t="s">
        <v>16</v>
      </c>
      <c r="D1370" s="114" t="s">
        <v>342</v>
      </c>
      <c r="E1370" s="114" t="s">
        <v>343</v>
      </c>
      <c r="F1370" s="114">
        <v>2020</v>
      </c>
      <c r="G1370" s="114" t="s">
        <v>225</v>
      </c>
      <c r="H1370" s="20">
        <v>2</v>
      </c>
      <c r="I1370" s="20">
        <v>0</v>
      </c>
      <c r="J1370" s="20">
        <v>0</v>
      </c>
      <c r="K1370" s="20">
        <v>0</v>
      </c>
      <c r="L1370" s="114" t="s">
        <v>50</v>
      </c>
    </row>
    <row r="1371" spans="1:12" outlineLevel="1" x14ac:dyDescent="0.25">
      <c r="A1371" s="124"/>
      <c r="B1371" s="128"/>
      <c r="C1371" s="126" t="s">
        <v>635</v>
      </c>
      <c r="D1371" s="124"/>
      <c r="E1371" s="124"/>
      <c r="F1371" s="124"/>
      <c r="G1371" s="124"/>
      <c r="H1371" s="127">
        <f>SUBTOTAL(9,H1352:H1370)</f>
        <v>453.5</v>
      </c>
      <c r="I1371" s="127">
        <f>SUBTOTAL(9,I1352:I1370)</f>
        <v>440.5</v>
      </c>
      <c r="J1371" s="127">
        <f>SUBTOTAL(9,J1352:J1370)</f>
        <v>8248.5443529225395</v>
      </c>
      <c r="K1371" s="127"/>
      <c r="L1371" s="124">
        <f>SUBTOTAL(9,L1352:L1370)</f>
        <v>0</v>
      </c>
    </row>
    <row r="1372" spans="1:12" outlineLevel="2" x14ac:dyDescent="0.25">
      <c r="A1372" s="112">
        <v>25799</v>
      </c>
      <c r="B1372" s="113" t="s">
        <v>392</v>
      </c>
      <c r="C1372" s="112" t="s">
        <v>134</v>
      </c>
      <c r="D1372" s="112" t="s">
        <v>1</v>
      </c>
      <c r="E1372" s="112" t="s">
        <v>2</v>
      </c>
      <c r="F1372" s="112">
        <v>2020</v>
      </c>
      <c r="G1372" s="112" t="s">
        <v>11</v>
      </c>
      <c r="H1372" s="118">
        <v>450</v>
      </c>
      <c r="I1372" s="118">
        <v>450</v>
      </c>
      <c r="J1372" s="118">
        <v>1510.1694915254238</v>
      </c>
      <c r="K1372" s="118">
        <v>3.35593220338983</v>
      </c>
      <c r="L1372" s="112" t="s">
        <v>4</v>
      </c>
    </row>
    <row r="1373" spans="1:12" outlineLevel="2" x14ac:dyDescent="0.25">
      <c r="A1373" s="114">
        <v>25799</v>
      </c>
      <c r="B1373" s="115" t="s">
        <v>392</v>
      </c>
      <c r="C1373" s="114" t="s">
        <v>134</v>
      </c>
      <c r="D1373" s="114" t="s">
        <v>68</v>
      </c>
      <c r="E1373" s="114" t="s">
        <v>69</v>
      </c>
      <c r="F1373" s="114">
        <v>2020</v>
      </c>
      <c r="G1373" s="114" t="s">
        <v>3</v>
      </c>
      <c r="H1373" s="20">
        <v>400</v>
      </c>
      <c r="I1373" s="20">
        <v>400</v>
      </c>
      <c r="J1373" s="20">
        <v>9400</v>
      </c>
      <c r="K1373" s="20">
        <v>23.5</v>
      </c>
      <c r="L1373" s="114" t="s">
        <v>4</v>
      </c>
    </row>
    <row r="1374" spans="1:12" outlineLevel="2" x14ac:dyDescent="0.25">
      <c r="A1374" s="114">
        <v>25799</v>
      </c>
      <c r="B1374" s="115" t="s">
        <v>392</v>
      </c>
      <c r="C1374" s="114" t="s">
        <v>134</v>
      </c>
      <c r="D1374" s="114" t="s">
        <v>68</v>
      </c>
      <c r="E1374" s="114" t="s">
        <v>69</v>
      </c>
      <c r="F1374" s="114">
        <v>2020</v>
      </c>
      <c r="G1374" s="114" t="s">
        <v>11</v>
      </c>
      <c r="H1374" s="20">
        <v>400</v>
      </c>
      <c r="I1374" s="20">
        <v>400</v>
      </c>
      <c r="J1374" s="20">
        <v>8000</v>
      </c>
      <c r="K1374" s="20">
        <v>20</v>
      </c>
      <c r="L1374" s="114" t="s">
        <v>4</v>
      </c>
    </row>
    <row r="1375" spans="1:12" outlineLevel="2" x14ac:dyDescent="0.25">
      <c r="A1375" s="114">
        <v>25799</v>
      </c>
      <c r="B1375" s="115" t="s">
        <v>392</v>
      </c>
      <c r="C1375" s="114" t="s">
        <v>134</v>
      </c>
      <c r="D1375" s="114" t="s">
        <v>1</v>
      </c>
      <c r="E1375" s="114" t="s">
        <v>2</v>
      </c>
      <c r="F1375" s="114">
        <v>2020</v>
      </c>
      <c r="G1375" s="114" t="s">
        <v>3</v>
      </c>
      <c r="H1375" s="20">
        <v>390</v>
      </c>
      <c r="I1375" s="20">
        <v>380</v>
      </c>
      <c r="J1375" s="20">
        <v>1622.0338983050849</v>
      </c>
      <c r="K1375" s="20">
        <v>4.2685102586975896</v>
      </c>
      <c r="L1375" s="114" t="s">
        <v>4</v>
      </c>
    </row>
    <row r="1376" spans="1:12" outlineLevel="2" x14ac:dyDescent="0.25">
      <c r="A1376" s="114">
        <v>25799</v>
      </c>
      <c r="B1376" s="115" t="s">
        <v>392</v>
      </c>
      <c r="C1376" s="114" t="s">
        <v>134</v>
      </c>
      <c r="D1376" s="114" t="s">
        <v>19</v>
      </c>
      <c r="E1376" s="114" t="s">
        <v>20</v>
      </c>
      <c r="F1376" s="114">
        <v>2020</v>
      </c>
      <c r="G1376" s="114" t="s">
        <v>3</v>
      </c>
      <c r="H1376" s="20">
        <v>250</v>
      </c>
      <c r="I1376" s="20">
        <v>250</v>
      </c>
      <c r="J1376" s="20">
        <v>4900</v>
      </c>
      <c r="K1376" s="20">
        <v>19.600000000000001</v>
      </c>
      <c r="L1376" s="114" t="s">
        <v>4</v>
      </c>
    </row>
    <row r="1377" spans="1:12" outlineLevel="2" x14ac:dyDescent="0.25">
      <c r="A1377" s="114">
        <v>25799</v>
      </c>
      <c r="B1377" s="115" t="s">
        <v>392</v>
      </c>
      <c r="C1377" s="114" t="s">
        <v>134</v>
      </c>
      <c r="D1377" s="114" t="s">
        <v>19</v>
      </c>
      <c r="E1377" s="114" t="s">
        <v>20</v>
      </c>
      <c r="F1377" s="114">
        <v>2020</v>
      </c>
      <c r="G1377" s="114" t="s">
        <v>11</v>
      </c>
      <c r="H1377" s="20">
        <v>200</v>
      </c>
      <c r="I1377" s="20">
        <v>200</v>
      </c>
      <c r="J1377" s="20">
        <v>4000</v>
      </c>
      <c r="K1377" s="20">
        <v>20</v>
      </c>
      <c r="L1377" s="114" t="s">
        <v>4</v>
      </c>
    </row>
    <row r="1378" spans="1:12" outlineLevel="2" x14ac:dyDescent="0.25">
      <c r="A1378" s="114">
        <v>25799</v>
      </c>
      <c r="B1378" s="115" t="s">
        <v>392</v>
      </c>
      <c r="C1378" s="114" t="s">
        <v>134</v>
      </c>
      <c r="D1378" s="114" t="s">
        <v>5</v>
      </c>
      <c r="E1378" s="114" t="s">
        <v>6</v>
      </c>
      <c r="F1378" s="114">
        <v>2020</v>
      </c>
      <c r="G1378" s="114" t="s">
        <v>3</v>
      </c>
      <c r="H1378" s="20">
        <v>80</v>
      </c>
      <c r="I1378" s="20">
        <v>80</v>
      </c>
      <c r="J1378" s="20">
        <v>327.10280373831773</v>
      </c>
      <c r="K1378" s="20">
        <v>4.0887850467289697</v>
      </c>
      <c r="L1378" s="114" t="s">
        <v>4</v>
      </c>
    </row>
    <row r="1379" spans="1:12" outlineLevel="2" x14ac:dyDescent="0.25">
      <c r="A1379" s="114">
        <v>25799</v>
      </c>
      <c r="B1379" s="115" t="s">
        <v>392</v>
      </c>
      <c r="C1379" s="114" t="s">
        <v>134</v>
      </c>
      <c r="D1379" s="114" t="s">
        <v>5</v>
      </c>
      <c r="E1379" s="114" t="s">
        <v>6</v>
      </c>
      <c r="F1379" s="114">
        <v>2020</v>
      </c>
      <c r="G1379" s="114" t="s">
        <v>11</v>
      </c>
      <c r="H1379" s="20">
        <v>80</v>
      </c>
      <c r="I1379" s="20">
        <v>80</v>
      </c>
      <c r="J1379" s="20">
        <v>261.68224299065423</v>
      </c>
      <c r="K1379" s="20">
        <v>3.2710280373831799</v>
      </c>
      <c r="L1379" s="114" t="s">
        <v>4</v>
      </c>
    </row>
    <row r="1380" spans="1:12" outlineLevel="2" x14ac:dyDescent="0.25">
      <c r="A1380" s="114">
        <v>25799</v>
      </c>
      <c r="B1380" s="115" t="s">
        <v>392</v>
      </c>
      <c r="C1380" s="114" t="s">
        <v>134</v>
      </c>
      <c r="D1380" s="114" t="s">
        <v>19</v>
      </c>
      <c r="E1380" s="114" t="s">
        <v>24</v>
      </c>
      <c r="F1380" s="114">
        <v>2020</v>
      </c>
      <c r="G1380" s="114" t="s">
        <v>11</v>
      </c>
      <c r="H1380" s="20">
        <v>30</v>
      </c>
      <c r="I1380" s="20">
        <v>30</v>
      </c>
      <c r="J1380" s="20">
        <v>450</v>
      </c>
      <c r="K1380" s="20">
        <v>15</v>
      </c>
      <c r="L1380" s="114" t="s">
        <v>4</v>
      </c>
    </row>
    <row r="1381" spans="1:12" outlineLevel="2" x14ac:dyDescent="0.25">
      <c r="A1381" s="114">
        <v>25799</v>
      </c>
      <c r="B1381" s="115" t="s">
        <v>392</v>
      </c>
      <c r="C1381" s="114" t="s">
        <v>134</v>
      </c>
      <c r="D1381" s="114" t="s">
        <v>17</v>
      </c>
      <c r="E1381" s="114" t="s">
        <v>18</v>
      </c>
      <c r="F1381" s="114">
        <v>2020</v>
      </c>
      <c r="G1381" s="114" t="s">
        <v>3</v>
      </c>
      <c r="H1381" s="20">
        <v>20</v>
      </c>
      <c r="I1381" s="20">
        <v>15</v>
      </c>
      <c r="J1381" s="20">
        <v>250</v>
      </c>
      <c r="K1381" s="20">
        <v>16.6666666666667</v>
      </c>
      <c r="L1381" s="114" t="s">
        <v>4</v>
      </c>
    </row>
    <row r="1382" spans="1:12" outlineLevel="2" x14ac:dyDescent="0.25">
      <c r="A1382" s="114">
        <v>25799</v>
      </c>
      <c r="B1382" s="115" t="s">
        <v>392</v>
      </c>
      <c r="C1382" s="114" t="s">
        <v>134</v>
      </c>
      <c r="D1382" s="114" t="s">
        <v>22</v>
      </c>
      <c r="E1382" s="114" t="s">
        <v>23</v>
      </c>
      <c r="F1382" s="114">
        <v>2020</v>
      </c>
      <c r="G1382" s="114" t="s">
        <v>3</v>
      </c>
      <c r="H1382" s="20">
        <v>6</v>
      </c>
      <c r="I1382" s="20">
        <v>6</v>
      </c>
      <c r="J1382" s="20">
        <v>120</v>
      </c>
      <c r="K1382" s="20">
        <v>20</v>
      </c>
      <c r="L1382" s="114" t="s">
        <v>4</v>
      </c>
    </row>
    <row r="1383" spans="1:12" outlineLevel="2" x14ac:dyDescent="0.25">
      <c r="A1383" s="114">
        <v>25799</v>
      </c>
      <c r="B1383" s="115" t="s">
        <v>392</v>
      </c>
      <c r="C1383" s="114" t="s">
        <v>134</v>
      </c>
      <c r="D1383" s="114" t="s">
        <v>17</v>
      </c>
      <c r="E1383" s="114" t="s">
        <v>18</v>
      </c>
      <c r="F1383" s="114">
        <v>2020</v>
      </c>
      <c r="G1383" s="114" t="s">
        <v>11</v>
      </c>
      <c r="H1383" s="20">
        <v>4</v>
      </c>
      <c r="I1383" s="20">
        <v>4</v>
      </c>
      <c r="J1383" s="20">
        <v>60</v>
      </c>
      <c r="K1383" s="20">
        <v>15</v>
      </c>
      <c r="L1383" s="114" t="s">
        <v>4</v>
      </c>
    </row>
    <row r="1384" spans="1:12" outlineLevel="2" x14ac:dyDescent="0.25">
      <c r="A1384" s="114">
        <v>25799</v>
      </c>
      <c r="B1384" s="115" t="s">
        <v>392</v>
      </c>
      <c r="C1384" s="114" t="s">
        <v>134</v>
      </c>
      <c r="D1384" s="114" t="s">
        <v>19</v>
      </c>
      <c r="E1384" s="114" t="s">
        <v>24</v>
      </c>
      <c r="F1384" s="114">
        <v>2020</v>
      </c>
      <c r="G1384" s="114" t="s">
        <v>3</v>
      </c>
      <c r="H1384" s="20">
        <v>0</v>
      </c>
      <c r="I1384" s="20">
        <v>0</v>
      </c>
      <c r="J1384" s="20">
        <v>0</v>
      </c>
      <c r="K1384" s="20">
        <v>0</v>
      </c>
      <c r="L1384" s="114" t="s">
        <v>4</v>
      </c>
    </row>
    <row r="1385" spans="1:12" outlineLevel="2" x14ac:dyDescent="0.25">
      <c r="A1385" s="114">
        <v>25799</v>
      </c>
      <c r="B1385" s="115" t="s">
        <v>392</v>
      </c>
      <c r="C1385" s="114" t="s">
        <v>134</v>
      </c>
      <c r="D1385" s="114" t="s">
        <v>266</v>
      </c>
      <c r="E1385" s="114" t="s">
        <v>267</v>
      </c>
      <c r="F1385" s="114">
        <v>2020</v>
      </c>
      <c r="G1385" s="114" t="s">
        <v>225</v>
      </c>
      <c r="H1385" s="20">
        <v>14</v>
      </c>
      <c r="I1385" s="20">
        <v>12</v>
      </c>
      <c r="J1385" s="20">
        <v>100</v>
      </c>
      <c r="K1385" s="20">
        <v>8.3333333333333304</v>
      </c>
      <c r="L1385" s="114" t="s">
        <v>50</v>
      </c>
    </row>
    <row r="1386" spans="1:12" outlineLevel="2" x14ac:dyDescent="0.25">
      <c r="A1386" s="114">
        <v>25799</v>
      </c>
      <c r="B1386" s="115" t="s">
        <v>392</v>
      </c>
      <c r="C1386" s="114" t="s">
        <v>134</v>
      </c>
      <c r="D1386" s="114" t="s">
        <v>230</v>
      </c>
      <c r="E1386" s="114" t="s">
        <v>231</v>
      </c>
      <c r="F1386" s="114">
        <v>2020</v>
      </c>
      <c r="G1386" s="114" t="s">
        <v>225</v>
      </c>
      <c r="H1386" s="20">
        <v>8</v>
      </c>
      <c r="I1386" s="20">
        <v>7</v>
      </c>
      <c r="J1386" s="20">
        <v>70</v>
      </c>
      <c r="K1386" s="20">
        <v>10</v>
      </c>
      <c r="L1386" s="114" t="s">
        <v>50</v>
      </c>
    </row>
    <row r="1387" spans="1:12" outlineLevel="2" x14ac:dyDescent="0.25">
      <c r="A1387" s="114">
        <v>25799</v>
      </c>
      <c r="B1387" s="115" t="s">
        <v>392</v>
      </c>
      <c r="C1387" s="114" t="s">
        <v>134</v>
      </c>
      <c r="D1387" s="114" t="s">
        <v>258</v>
      </c>
      <c r="E1387" s="114" t="s">
        <v>259</v>
      </c>
      <c r="F1387" s="114">
        <v>2020</v>
      </c>
      <c r="G1387" s="114" t="s">
        <v>225</v>
      </c>
      <c r="H1387" s="20">
        <v>3</v>
      </c>
      <c r="I1387" s="20">
        <v>2</v>
      </c>
      <c r="J1387" s="20">
        <v>20</v>
      </c>
      <c r="K1387" s="20">
        <v>10</v>
      </c>
      <c r="L1387" s="114" t="s">
        <v>50</v>
      </c>
    </row>
    <row r="1388" spans="1:12" outlineLevel="1" x14ac:dyDescent="0.25">
      <c r="A1388" s="124"/>
      <c r="B1388" s="128"/>
      <c r="C1388" s="126" t="s">
        <v>636</v>
      </c>
      <c r="D1388" s="124"/>
      <c r="E1388" s="124"/>
      <c r="F1388" s="124"/>
      <c r="G1388" s="124"/>
      <c r="H1388" s="127">
        <f>SUBTOTAL(9,H1372:H1387)</f>
        <v>2335</v>
      </c>
      <c r="I1388" s="127">
        <f>SUBTOTAL(9,I1372:I1387)</f>
        <v>2316</v>
      </c>
      <c r="J1388" s="127">
        <f>SUBTOTAL(9,J1372:J1387)</f>
        <v>31090.988436559481</v>
      </c>
      <c r="K1388" s="127"/>
      <c r="L1388" s="124">
        <f>SUBTOTAL(9,L1372:L1387)</f>
        <v>0</v>
      </c>
    </row>
    <row r="1389" spans="1:12" outlineLevel="2" x14ac:dyDescent="0.25">
      <c r="A1389" s="112">
        <v>25817</v>
      </c>
      <c r="B1389" s="113" t="s">
        <v>392</v>
      </c>
      <c r="C1389" s="112" t="s">
        <v>117</v>
      </c>
      <c r="D1389" s="112" t="s">
        <v>44</v>
      </c>
      <c r="E1389" s="112" t="s">
        <v>45</v>
      </c>
      <c r="F1389" s="112">
        <v>2020</v>
      </c>
      <c r="G1389" s="112" t="s">
        <v>11</v>
      </c>
      <c r="H1389" s="118">
        <v>21</v>
      </c>
      <c r="I1389" s="118">
        <v>21</v>
      </c>
      <c r="J1389" s="118">
        <v>315</v>
      </c>
      <c r="K1389" s="118">
        <v>15</v>
      </c>
      <c r="L1389" s="112" t="s">
        <v>4</v>
      </c>
    </row>
    <row r="1390" spans="1:12" outlineLevel="2" x14ac:dyDescent="0.25">
      <c r="A1390" s="114">
        <v>25817</v>
      </c>
      <c r="B1390" s="115" t="s">
        <v>392</v>
      </c>
      <c r="C1390" s="114" t="s">
        <v>117</v>
      </c>
      <c r="D1390" s="114" t="s">
        <v>44</v>
      </c>
      <c r="E1390" s="114" t="s">
        <v>45</v>
      </c>
      <c r="F1390" s="114">
        <v>2020</v>
      </c>
      <c r="G1390" s="114" t="s">
        <v>3</v>
      </c>
      <c r="H1390" s="20">
        <v>14</v>
      </c>
      <c r="I1390" s="20">
        <v>14</v>
      </c>
      <c r="J1390" s="20">
        <v>221.20000000000002</v>
      </c>
      <c r="K1390" s="20">
        <v>15.8</v>
      </c>
      <c r="L1390" s="114" t="s">
        <v>4</v>
      </c>
    </row>
    <row r="1391" spans="1:12" outlineLevel="2" x14ac:dyDescent="0.25">
      <c r="A1391" s="114">
        <v>25817</v>
      </c>
      <c r="B1391" s="115" t="s">
        <v>392</v>
      </c>
      <c r="C1391" s="114" t="s">
        <v>117</v>
      </c>
      <c r="D1391" s="114" t="s">
        <v>1</v>
      </c>
      <c r="E1391" s="114" t="s">
        <v>2</v>
      </c>
      <c r="F1391" s="114">
        <v>2020</v>
      </c>
      <c r="G1391" s="114" t="s">
        <v>3</v>
      </c>
      <c r="H1391" s="20">
        <v>14</v>
      </c>
      <c r="I1391" s="20">
        <v>14</v>
      </c>
      <c r="J1391" s="20">
        <v>19.576271186440682</v>
      </c>
      <c r="K1391" s="20">
        <v>1.3983050847457601</v>
      </c>
      <c r="L1391" s="114" t="s">
        <v>4</v>
      </c>
    </row>
    <row r="1392" spans="1:12" outlineLevel="2" x14ac:dyDescent="0.25">
      <c r="A1392" s="114">
        <v>25817</v>
      </c>
      <c r="B1392" s="115" t="s">
        <v>392</v>
      </c>
      <c r="C1392" s="114" t="s">
        <v>117</v>
      </c>
      <c r="D1392" s="114" t="s">
        <v>19</v>
      </c>
      <c r="E1392" s="114" t="s">
        <v>20</v>
      </c>
      <c r="F1392" s="114">
        <v>2020</v>
      </c>
      <c r="G1392" s="114" t="s">
        <v>11</v>
      </c>
      <c r="H1392" s="20">
        <v>13.5</v>
      </c>
      <c r="I1392" s="20">
        <v>13.5</v>
      </c>
      <c r="J1392" s="20">
        <v>229.5</v>
      </c>
      <c r="K1392" s="20">
        <v>17</v>
      </c>
      <c r="L1392" s="114" t="s">
        <v>4</v>
      </c>
    </row>
    <row r="1393" spans="1:12" outlineLevel="2" x14ac:dyDescent="0.25">
      <c r="A1393" s="114">
        <v>25817</v>
      </c>
      <c r="B1393" s="115" t="s">
        <v>392</v>
      </c>
      <c r="C1393" s="114" t="s">
        <v>117</v>
      </c>
      <c r="D1393" s="114" t="s">
        <v>19</v>
      </c>
      <c r="E1393" s="114" t="s">
        <v>20</v>
      </c>
      <c r="F1393" s="114">
        <v>2020</v>
      </c>
      <c r="G1393" s="114" t="s">
        <v>3</v>
      </c>
      <c r="H1393" s="20">
        <v>11</v>
      </c>
      <c r="I1393" s="20">
        <v>11</v>
      </c>
      <c r="J1393" s="20">
        <v>201.3</v>
      </c>
      <c r="K1393" s="20">
        <v>18.3</v>
      </c>
      <c r="L1393" s="114" t="s">
        <v>4</v>
      </c>
    </row>
    <row r="1394" spans="1:12" outlineLevel="2" x14ac:dyDescent="0.25">
      <c r="A1394" s="114">
        <v>25817</v>
      </c>
      <c r="B1394" s="115" t="s">
        <v>392</v>
      </c>
      <c r="C1394" s="114" t="s">
        <v>117</v>
      </c>
      <c r="D1394" s="114" t="s">
        <v>29</v>
      </c>
      <c r="E1394" s="114" t="s">
        <v>30</v>
      </c>
      <c r="F1394" s="114">
        <v>2020</v>
      </c>
      <c r="G1394" s="114" t="s">
        <v>11</v>
      </c>
      <c r="H1394" s="20">
        <v>9</v>
      </c>
      <c r="I1394" s="20">
        <v>9</v>
      </c>
      <c r="J1394" s="20">
        <v>171</v>
      </c>
      <c r="K1394" s="20">
        <v>19</v>
      </c>
      <c r="L1394" s="114" t="s">
        <v>4</v>
      </c>
    </row>
    <row r="1395" spans="1:12" outlineLevel="2" x14ac:dyDescent="0.25">
      <c r="A1395" s="114">
        <v>25817</v>
      </c>
      <c r="B1395" s="115" t="s">
        <v>392</v>
      </c>
      <c r="C1395" s="114" t="s">
        <v>117</v>
      </c>
      <c r="D1395" s="114" t="s">
        <v>29</v>
      </c>
      <c r="E1395" s="114" t="s">
        <v>30</v>
      </c>
      <c r="F1395" s="114">
        <v>2020</v>
      </c>
      <c r="G1395" s="114" t="s">
        <v>3</v>
      </c>
      <c r="H1395" s="20">
        <v>8</v>
      </c>
      <c r="I1395" s="20">
        <v>8</v>
      </c>
      <c r="J1395" s="20">
        <v>156</v>
      </c>
      <c r="K1395" s="20">
        <v>19.5</v>
      </c>
      <c r="L1395" s="114" t="s">
        <v>4</v>
      </c>
    </row>
    <row r="1396" spans="1:12" outlineLevel="2" x14ac:dyDescent="0.25">
      <c r="A1396" s="114">
        <v>25817</v>
      </c>
      <c r="B1396" s="115" t="s">
        <v>392</v>
      </c>
      <c r="C1396" s="114" t="s">
        <v>117</v>
      </c>
      <c r="D1396" s="114" t="s">
        <v>100</v>
      </c>
      <c r="E1396" s="114" t="s">
        <v>101</v>
      </c>
      <c r="F1396" s="114">
        <v>2020</v>
      </c>
      <c r="G1396" s="114" t="s">
        <v>3</v>
      </c>
      <c r="H1396" s="20">
        <v>1</v>
      </c>
      <c r="I1396" s="20">
        <v>1</v>
      </c>
      <c r="J1396" s="20">
        <v>14.8</v>
      </c>
      <c r="K1396" s="20">
        <v>14.8</v>
      </c>
      <c r="L1396" s="114" t="s">
        <v>4</v>
      </c>
    </row>
    <row r="1397" spans="1:12" outlineLevel="2" x14ac:dyDescent="0.25">
      <c r="A1397" s="114">
        <v>25817</v>
      </c>
      <c r="B1397" s="115" t="s">
        <v>392</v>
      </c>
      <c r="C1397" s="114" t="s">
        <v>117</v>
      </c>
      <c r="D1397" s="114" t="s">
        <v>22</v>
      </c>
      <c r="E1397" s="114" t="s">
        <v>32</v>
      </c>
      <c r="F1397" s="114">
        <v>2020</v>
      </c>
      <c r="G1397" s="114" t="s">
        <v>3</v>
      </c>
      <c r="H1397" s="20">
        <v>0.5</v>
      </c>
      <c r="I1397" s="20">
        <v>0.5</v>
      </c>
      <c r="J1397" s="20">
        <v>8.25</v>
      </c>
      <c r="K1397" s="20">
        <v>16.5</v>
      </c>
      <c r="L1397" s="114" t="s">
        <v>4</v>
      </c>
    </row>
    <row r="1398" spans="1:12" outlineLevel="2" x14ac:dyDescent="0.25">
      <c r="A1398" s="114">
        <v>25817</v>
      </c>
      <c r="B1398" s="115" t="s">
        <v>392</v>
      </c>
      <c r="C1398" s="114" t="s">
        <v>117</v>
      </c>
      <c r="D1398" s="114" t="s">
        <v>22</v>
      </c>
      <c r="E1398" s="114" t="s">
        <v>23</v>
      </c>
      <c r="F1398" s="114">
        <v>2020</v>
      </c>
      <c r="G1398" s="114" t="s">
        <v>11</v>
      </c>
      <c r="H1398" s="20">
        <v>0.5</v>
      </c>
      <c r="I1398" s="20">
        <v>0.5</v>
      </c>
      <c r="J1398" s="20">
        <v>8.25</v>
      </c>
      <c r="K1398" s="20">
        <v>16.5</v>
      </c>
      <c r="L1398" s="114" t="s">
        <v>4</v>
      </c>
    </row>
    <row r="1399" spans="1:12" outlineLevel="2" x14ac:dyDescent="0.25">
      <c r="A1399" s="114">
        <v>25817</v>
      </c>
      <c r="B1399" s="115" t="s">
        <v>392</v>
      </c>
      <c r="C1399" s="114" t="s">
        <v>117</v>
      </c>
      <c r="D1399" s="114" t="s">
        <v>1</v>
      </c>
      <c r="E1399" s="114" t="s">
        <v>2</v>
      </c>
      <c r="F1399" s="114">
        <v>2020</v>
      </c>
      <c r="G1399" s="114" t="s">
        <v>11</v>
      </c>
      <c r="H1399" s="20">
        <v>0</v>
      </c>
      <c r="I1399" s="20">
        <v>0</v>
      </c>
      <c r="J1399" s="20">
        <v>0</v>
      </c>
      <c r="K1399" s="20">
        <v>0</v>
      </c>
      <c r="L1399" s="114" t="s">
        <v>4</v>
      </c>
    </row>
    <row r="1400" spans="1:12" outlineLevel="2" x14ac:dyDescent="0.25">
      <c r="A1400" s="114">
        <v>25817</v>
      </c>
      <c r="B1400" s="115" t="s">
        <v>392</v>
      </c>
      <c r="C1400" s="114" t="s">
        <v>117</v>
      </c>
      <c r="D1400" s="114" t="s">
        <v>368</v>
      </c>
      <c r="E1400" s="114" t="s">
        <v>368</v>
      </c>
      <c r="F1400" s="114">
        <v>2020</v>
      </c>
      <c r="G1400" s="114"/>
      <c r="H1400" s="114">
        <v>344</v>
      </c>
      <c r="I1400" s="114">
        <v>344</v>
      </c>
      <c r="J1400" s="114" t="s">
        <v>225</v>
      </c>
      <c r="K1400" s="114"/>
      <c r="L1400" s="114" t="s">
        <v>50</v>
      </c>
    </row>
    <row r="1401" spans="1:12" outlineLevel="2" x14ac:dyDescent="0.25">
      <c r="A1401" s="114">
        <v>25817</v>
      </c>
      <c r="B1401" s="115" t="s">
        <v>392</v>
      </c>
      <c r="C1401" s="114" t="s">
        <v>117</v>
      </c>
      <c r="D1401" s="114" t="s">
        <v>320</v>
      </c>
      <c r="E1401" s="114" t="s">
        <v>321</v>
      </c>
      <c r="F1401" s="114">
        <v>2020</v>
      </c>
      <c r="G1401" s="114" t="s">
        <v>225</v>
      </c>
      <c r="H1401" s="20">
        <v>1</v>
      </c>
      <c r="I1401" s="20">
        <v>1</v>
      </c>
      <c r="J1401" s="20">
        <v>11</v>
      </c>
      <c r="K1401" s="20">
        <v>11</v>
      </c>
      <c r="L1401" s="114" t="s">
        <v>50</v>
      </c>
    </row>
    <row r="1402" spans="1:12" outlineLevel="1" x14ac:dyDescent="0.25">
      <c r="A1402" s="124"/>
      <c r="B1402" s="128"/>
      <c r="C1402" s="126" t="s">
        <v>637</v>
      </c>
      <c r="D1402" s="124"/>
      <c r="E1402" s="124"/>
      <c r="F1402" s="124"/>
      <c r="G1402" s="124"/>
      <c r="H1402" s="127">
        <f>SUBTOTAL(9,H1389:H1401)</f>
        <v>437.5</v>
      </c>
      <c r="I1402" s="127">
        <f>SUBTOTAL(9,I1389:I1401)</f>
        <v>437.5</v>
      </c>
      <c r="J1402" s="127">
        <f>SUBTOTAL(9,J1389:J1401)</f>
        <v>1355.8762711864406</v>
      </c>
      <c r="K1402" s="127"/>
      <c r="L1402" s="124">
        <f>SUBTOTAL(9,L1389:L1401)</f>
        <v>0</v>
      </c>
    </row>
    <row r="1403" spans="1:12" outlineLevel="2" x14ac:dyDescent="0.25">
      <c r="A1403" s="112">
        <v>25899</v>
      </c>
      <c r="B1403" s="113" t="s">
        <v>392</v>
      </c>
      <c r="C1403" s="112" t="s">
        <v>79</v>
      </c>
      <c r="D1403" s="112" t="s">
        <v>19</v>
      </c>
      <c r="E1403" s="112" t="s">
        <v>20</v>
      </c>
      <c r="F1403" s="112">
        <v>2020</v>
      </c>
      <c r="G1403" s="112" t="s">
        <v>11</v>
      </c>
      <c r="H1403" s="118">
        <v>1800</v>
      </c>
      <c r="I1403" s="118">
        <v>1710</v>
      </c>
      <c r="J1403" s="118">
        <v>42750</v>
      </c>
      <c r="K1403" s="118">
        <v>25</v>
      </c>
      <c r="L1403" s="112" t="s">
        <v>4</v>
      </c>
    </row>
    <row r="1404" spans="1:12" outlineLevel="2" x14ac:dyDescent="0.25">
      <c r="A1404" s="114">
        <v>25899</v>
      </c>
      <c r="B1404" s="115" t="s">
        <v>392</v>
      </c>
      <c r="C1404" s="114" t="s">
        <v>79</v>
      </c>
      <c r="D1404" s="114" t="s">
        <v>19</v>
      </c>
      <c r="E1404" s="114" t="s">
        <v>20</v>
      </c>
      <c r="F1404" s="114">
        <v>2020</v>
      </c>
      <c r="G1404" s="114" t="s">
        <v>3</v>
      </c>
      <c r="H1404" s="20">
        <v>1400</v>
      </c>
      <c r="I1404" s="20">
        <v>980</v>
      </c>
      <c r="J1404" s="20">
        <v>24500</v>
      </c>
      <c r="K1404" s="20">
        <v>25</v>
      </c>
      <c r="L1404" s="114" t="s">
        <v>4</v>
      </c>
    </row>
    <row r="1405" spans="1:12" outlineLevel="2" x14ac:dyDescent="0.25">
      <c r="A1405" s="114">
        <v>25899</v>
      </c>
      <c r="B1405" s="115" t="s">
        <v>392</v>
      </c>
      <c r="C1405" s="114" t="s">
        <v>79</v>
      </c>
      <c r="D1405" s="114" t="s">
        <v>19</v>
      </c>
      <c r="E1405" s="114" t="s">
        <v>24</v>
      </c>
      <c r="F1405" s="114">
        <v>2020</v>
      </c>
      <c r="G1405" s="114" t="s">
        <v>11</v>
      </c>
      <c r="H1405" s="20">
        <v>120</v>
      </c>
      <c r="I1405" s="20">
        <v>120</v>
      </c>
      <c r="J1405" s="20">
        <v>2160</v>
      </c>
      <c r="K1405" s="20">
        <v>18</v>
      </c>
      <c r="L1405" s="114" t="s">
        <v>4</v>
      </c>
    </row>
    <row r="1406" spans="1:12" outlineLevel="2" x14ac:dyDescent="0.25">
      <c r="A1406" s="114">
        <v>25899</v>
      </c>
      <c r="B1406" s="115" t="s">
        <v>392</v>
      </c>
      <c r="C1406" s="114" t="s">
        <v>79</v>
      </c>
      <c r="D1406" s="114" t="s">
        <v>19</v>
      </c>
      <c r="E1406" s="114" t="s">
        <v>24</v>
      </c>
      <c r="F1406" s="114">
        <v>2020</v>
      </c>
      <c r="G1406" s="114" t="s">
        <v>3</v>
      </c>
      <c r="H1406" s="20">
        <v>100</v>
      </c>
      <c r="I1406" s="20">
        <v>80</v>
      </c>
      <c r="J1406" s="20">
        <v>1440</v>
      </c>
      <c r="K1406" s="20">
        <v>18</v>
      </c>
      <c r="L1406" s="114" t="s">
        <v>4</v>
      </c>
    </row>
    <row r="1407" spans="1:12" outlineLevel="2" x14ac:dyDescent="0.25">
      <c r="A1407" s="114">
        <v>25899</v>
      </c>
      <c r="B1407" s="115" t="s">
        <v>392</v>
      </c>
      <c r="C1407" s="114" t="s">
        <v>79</v>
      </c>
      <c r="D1407" s="114" t="s">
        <v>5</v>
      </c>
      <c r="E1407" s="114" t="s">
        <v>6</v>
      </c>
      <c r="F1407" s="114">
        <v>2020</v>
      </c>
      <c r="G1407" s="114" t="s">
        <v>3</v>
      </c>
      <c r="H1407" s="20">
        <v>20</v>
      </c>
      <c r="I1407" s="20">
        <v>16</v>
      </c>
      <c r="J1407" s="20">
        <v>22.429906542056074</v>
      </c>
      <c r="K1407" s="20">
        <v>1.4018691588784999</v>
      </c>
      <c r="L1407" s="114" t="s">
        <v>4</v>
      </c>
    </row>
    <row r="1408" spans="1:12" outlineLevel="2" x14ac:dyDescent="0.25">
      <c r="A1408" s="114">
        <v>25899</v>
      </c>
      <c r="B1408" s="115" t="s">
        <v>392</v>
      </c>
      <c r="C1408" s="114" t="s">
        <v>79</v>
      </c>
      <c r="D1408" s="114" t="s">
        <v>1</v>
      </c>
      <c r="E1408" s="114" t="s">
        <v>2</v>
      </c>
      <c r="F1408" s="114">
        <v>2020</v>
      </c>
      <c r="G1408" s="114" t="s">
        <v>3</v>
      </c>
      <c r="H1408" s="20">
        <v>20</v>
      </c>
      <c r="I1408" s="20">
        <v>20</v>
      </c>
      <c r="J1408" s="20">
        <v>55.932203389830512</v>
      </c>
      <c r="K1408" s="20">
        <v>2.79661016949153</v>
      </c>
      <c r="L1408" s="114" t="s">
        <v>4</v>
      </c>
    </row>
    <row r="1409" spans="1:12" outlineLevel="2" x14ac:dyDescent="0.25">
      <c r="A1409" s="114">
        <v>25899</v>
      </c>
      <c r="B1409" s="115" t="s">
        <v>392</v>
      </c>
      <c r="C1409" s="114" t="s">
        <v>79</v>
      </c>
      <c r="D1409" s="114" t="s">
        <v>5</v>
      </c>
      <c r="E1409" s="114" t="s">
        <v>6</v>
      </c>
      <c r="F1409" s="114">
        <v>2020</v>
      </c>
      <c r="G1409" s="114" t="s">
        <v>11</v>
      </c>
      <c r="H1409" s="20">
        <v>15</v>
      </c>
      <c r="I1409" s="20">
        <v>15</v>
      </c>
      <c r="J1409" s="20">
        <v>21.028037383177569</v>
      </c>
      <c r="K1409" s="20">
        <v>1.4018691588784999</v>
      </c>
      <c r="L1409" s="114" t="s">
        <v>4</v>
      </c>
    </row>
    <row r="1410" spans="1:12" outlineLevel="2" x14ac:dyDescent="0.25">
      <c r="A1410" s="114">
        <v>25899</v>
      </c>
      <c r="B1410" s="115" t="s">
        <v>392</v>
      </c>
      <c r="C1410" s="114" t="s">
        <v>79</v>
      </c>
      <c r="D1410" s="114" t="s">
        <v>1</v>
      </c>
      <c r="E1410" s="114" t="s">
        <v>2</v>
      </c>
      <c r="F1410" s="114">
        <v>2020</v>
      </c>
      <c r="G1410" s="114" t="s">
        <v>11</v>
      </c>
      <c r="H1410" s="20">
        <v>15</v>
      </c>
      <c r="I1410" s="20">
        <v>15</v>
      </c>
      <c r="J1410" s="20">
        <v>37.754237288135599</v>
      </c>
      <c r="K1410" s="20">
        <v>2.5169491525423702</v>
      </c>
      <c r="L1410" s="114" t="s">
        <v>4</v>
      </c>
    </row>
    <row r="1411" spans="1:12" outlineLevel="2" x14ac:dyDescent="0.25">
      <c r="A1411" s="114">
        <v>25899</v>
      </c>
      <c r="B1411" s="115" t="s">
        <v>392</v>
      </c>
      <c r="C1411" s="114" t="s">
        <v>79</v>
      </c>
      <c r="D1411" s="114" t="s">
        <v>17</v>
      </c>
      <c r="E1411" s="114" t="s">
        <v>18</v>
      </c>
      <c r="F1411" s="114">
        <v>2020</v>
      </c>
      <c r="G1411" s="114" t="s">
        <v>3</v>
      </c>
      <c r="H1411" s="20">
        <v>10</v>
      </c>
      <c r="I1411" s="20">
        <v>8</v>
      </c>
      <c r="J1411" s="20">
        <v>200</v>
      </c>
      <c r="K1411" s="20">
        <v>25</v>
      </c>
      <c r="L1411" s="114" t="s">
        <v>4</v>
      </c>
    </row>
    <row r="1412" spans="1:12" outlineLevel="2" x14ac:dyDescent="0.25">
      <c r="A1412" s="114">
        <v>25899</v>
      </c>
      <c r="B1412" s="115" t="s">
        <v>392</v>
      </c>
      <c r="C1412" s="114" t="s">
        <v>79</v>
      </c>
      <c r="D1412" s="114" t="s">
        <v>17</v>
      </c>
      <c r="E1412" s="114" t="s">
        <v>18</v>
      </c>
      <c r="F1412" s="114">
        <v>2020</v>
      </c>
      <c r="G1412" s="114" t="s">
        <v>11</v>
      </c>
      <c r="H1412" s="20">
        <v>10</v>
      </c>
      <c r="I1412" s="20">
        <v>10</v>
      </c>
      <c r="J1412" s="20">
        <v>250</v>
      </c>
      <c r="K1412" s="20">
        <v>25</v>
      </c>
      <c r="L1412" s="114" t="s">
        <v>4</v>
      </c>
    </row>
    <row r="1413" spans="1:12" outlineLevel="2" x14ac:dyDescent="0.25">
      <c r="A1413" s="114">
        <v>25899</v>
      </c>
      <c r="B1413" s="115" t="s">
        <v>392</v>
      </c>
      <c r="C1413" s="114" t="s">
        <v>79</v>
      </c>
      <c r="D1413" s="114" t="s">
        <v>368</v>
      </c>
      <c r="E1413" s="114" t="s">
        <v>368</v>
      </c>
      <c r="F1413" s="114">
        <v>2020</v>
      </c>
      <c r="G1413" s="114"/>
      <c r="H1413" s="114">
        <v>82</v>
      </c>
      <c r="I1413" s="114">
        <v>82</v>
      </c>
      <c r="J1413" s="114" t="s">
        <v>225</v>
      </c>
      <c r="K1413" s="114"/>
      <c r="L1413" s="114" t="s">
        <v>50</v>
      </c>
    </row>
    <row r="1414" spans="1:12" outlineLevel="2" x14ac:dyDescent="0.25">
      <c r="A1414" s="114">
        <v>25899</v>
      </c>
      <c r="B1414" s="115" t="s">
        <v>392</v>
      </c>
      <c r="C1414" s="114" t="s">
        <v>79</v>
      </c>
      <c r="D1414" s="114" t="s">
        <v>266</v>
      </c>
      <c r="E1414" s="114" t="s">
        <v>267</v>
      </c>
      <c r="F1414" s="114">
        <v>2020</v>
      </c>
      <c r="G1414" s="114" t="s">
        <v>225</v>
      </c>
      <c r="H1414" s="20">
        <v>13.5</v>
      </c>
      <c r="I1414" s="20">
        <v>3.5</v>
      </c>
      <c r="J1414" s="20">
        <v>28</v>
      </c>
      <c r="K1414" s="20">
        <v>8</v>
      </c>
      <c r="L1414" s="114" t="s">
        <v>50</v>
      </c>
    </row>
    <row r="1415" spans="1:12" outlineLevel="2" x14ac:dyDescent="0.25">
      <c r="A1415" s="114">
        <v>25899</v>
      </c>
      <c r="B1415" s="115" t="s">
        <v>392</v>
      </c>
      <c r="C1415" s="114" t="s">
        <v>79</v>
      </c>
      <c r="D1415" s="114" t="s">
        <v>264</v>
      </c>
      <c r="E1415" s="114" t="s">
        <v>265</v>
      </c>
      <c r="F1415" s="114">
        <v>2020</v>
      </c>
      <c r="G1415" s="114" t="s">
        <v>225</v>
      </c>
      <c r="H1415" s="20">
        <v>11.5</v>
      </c>
      <c r="I1415" s="20">
        <v>11.5</v>
      </c>
      <c r="J1415" s="20">
        <v>172.5</v>
      </c>
      <c r="K1415" s="20">
        <v>15</v>
      </c>
      <c r="L1415" s="114" t="s">
        <v>50</v>
      </c>
    </row>
    <row r="1416" spans="1:12" outlineLevel="2" x14ac:dyDescent="0.25">
      <c r="A1416" s="114">
        <v>25899</v>
      </c>
      <c r="B1416" s="115" t="s">
        <v>392</v>
      </c>
      <c r="C1416" s="114" t="s">
        <v>79</v>
      </c>
      <c r="D1416" s="114" t="s">
        <v>238</v>
      </c>
      <c r="E1416" s="114" t="s">
        <v>239</v>
      </c>
      <c r="F1416" s="114">
        <v>2020</v>
      </c>
      <c r="G1416" s="114" t="s">
        <v>225</v>
      </c>
      <c r="H1416" s="20">
        <v>10</v>
      </c>
      <c r="I1416" s="20">
        <v>8</v>
      </c>
      <c r="J1416" s="20">
        <v>500</v>
      </c>
      <c r="K1416" s="20">
        <v>50</v>
      </c>
      <c r="L1416" s="114" t="s">
        <v>50</v>
      </c>
    </row>
    <row r="1417" spans="1:12" outlineLevel="1" x14ac:dyDescent="0.25">
      <c r="A1417" s="124"/>
      <c r="B1417" s="128"/>
      <c r="C1417" s="126" t="s">
        <v>638</v>
      </c>
      <c r="D1417" s="124"/>
      <c r="E1417" s="124"/>
      <c r="F1417" s="124"/>
      <c r="G1417" s="124"/>
      <c r="H1417" s="127">
        <f>SUBTOTAL(9,H1403:H1416)</f>
        <v>3627</v>
      </c>
      <c r="I1417" s="127">
        <f>SUBTOTAL(9,I1403:I1416)</f>
        <v>3079</v>
      </c>
      <c r="J1417" s="127">
        <f>SUBTOTAL(9,J1403:J1416)</f>
        <v>72137.644384603191</v>
      </c>
      <c r="K1417" s="127"/>
      <c r="L1417" s="124">
        <f>SUBTOTAL(9,L1403:L1416)</f>
        <v>0</v>
      </c>
    </row>
    <row r="1418" spans="1:12" outlineLevel="2" x14ac:dyDescent="0.25">
      <c r="A1418" s="112">
        <v>25099</v>
      </c>
      <c r="B1418" s="113" t="s">
        <v>393</v>
      </c>
      <c r="C1418" s="112" t="s">
        <v>190</v>
      </c>
      <c r="D1418" s="112" t="s">
        <v>1</v>
      </c>
      <c r="E1418" s="112" t="s">
        <v>2</v>
      </c>
      <c r="F1418" s="112">
        <v>2020</v>
      </c>
      <c r="G1418" s="112" t="s">
        <v>3</v>
      </c>
      <c r="H1418" s="118">
        <v>220</v>
      </c>
      <c r="I1418" s="118">
        <v>220</v>
      </c>
      <c r="J1418" s="118">
        <v>369.15254237288138</v>
      </c>
      <c r="K1418" s="118">
        <v>1.6779661016949201</v>
      </c>
      <c r="L1418" s="112" t="s">
        <v>4</v>
      </c>
    </row>
    <row r="1419" spans="1:12" outlineLevel="2" x14ac:dyDescent="0.25">
      <c r="A1419" s="114">
        <v>25099</v>
      </c>
      <c r="B1419" s="115" t="s">
        <v>393</v>
      </c>
      <c r="C1419" s="114" t="s">
        <v>190</v>
      </c>
      <c r="D1419" s="114" t="s">
        <v>5</v>
      </c>
      <c r="E1419" s="114" t="s">
        <v>6</v>
      </c>
      <c r="F1419" s="114">
        <v>2020</v>
      </c>
      <c r="G1419" s="114" t="s">
        <v>3</v>
      </c>
      <c r="H1419" s="20">
        <v>210</v>
      </c>
      <c r="I1419" s="20">
        <v>210</v>
      </c>
      <c r="J1419" s="20">
        <v>785.04672897196258</v>
      </c>
      <c r="K1419" s="20">
        <v>3.7383177570093502</v>
      </c>
      <c r="L1419" s="114" t="s">
        <v>4</v>
      </c>
    </row>
    <row r="1420" spans="1:12" outlineLevel="2" x14ac:dyDescent="0.25">
      <c r="A1420" s="114">
        <v>25099</v>
      </c>
      <c r="B1420" s="115" t="s">
        <v>393</v>
      </c>
      <c r="C1420" s="114" t="s">
        <v>190</v>
      </c>
      <c r="D1420" s="114" t="s">
        <v>19</v>
      </c>
      <c r="E1420" s="114" t="s">
        <v>20</v>
      </c>
      <c r="F1420" s="114">
        <v>2020</v>
      </c>
      <c r="G1420" s="114" t="s">
        <v>3</v>
      </c>
      <c r="H1420" s="20">
        <v>190</v>
      </c>
      <c r="I1420" s="20">
        <v>190</v>
      </c>
      <c r="J1420" s="20">
        <v>3800</v>
      </c>
      <c r="K1420" s="20">
        <v>20</v>
      </c>
      <c r="L1420" s="114" t="s">
        <v>4</v>
      </c>
    </row>
    <row r="1421" spans="1:12" outlineLevel="2" x14ac:dyDescent="0.25">
      <c r="A1421" s="114">
        <v>25099</v>
      </c>
      <c r="B1421" s="115" t="s">
        <v>393</v>
      </c>
      <c r="C1421" s="114" t="s">
        <v>190</v>
      </c>
      <c r="D1421" s="114" t="s">
        <v>68</v>
      </c>
      <c r="E1421" s="114" t="s">
        <v>69</v>
      </c>
      <c r="F1421" s="114">
        <v>2020</v>
      </c>
      <c r="G1421" s="114" t="s">
        <v>3</v>
      </c>
      <c r="H1421" s="20">
        <v>180</v>
      </c>
      <c r="I1421" s="20">
        <v>175</v>
      </c>
      <c r="J1421" s="20">
        <v>2450</v>
      </c>
      <c r="K1421" s="20">
        <v>14</v>
      </c>
      <c r="L1421" s="114" t="s">
        <v>4</v>
      </c>
    </row>
    <row r="1422" spans="1:12" outlineLevel="2" x14ac:dyDescent="0.25">
      <c r="A1422" s="114">
        <v>25099</v>
      </c>
      <c r="B1422" s="115" t="s">
        <v>393</v>
      </c>
      <c r="C1422" s="114" t="s">
        <v>190</v>
      </c>
      <c r="D1422" s="114" t="s">
        <v>17</v>
      </c>
      <c r="E1422" s="114" t="s">
        <v>18</v>
      </c>
      <c r="F1422" s="114">
        <v>2020</v>
      </c>
      <c r="G1422" s="114" t="s">
        <v>3</v>
      </c>
      <c r="H1422" s="20">
        <v>140</v>
      </c>
      <c r="I1422" s="20">
        <v>140</v>
      </c>
      <c r="J1422" s="20">
        <v>4340</v>
      </c>
      <c r="K1422" s="20">
        <v>31</v>
      </c>
      <c r="L1422" s="114" t="s">
        <v>4</v>
      </c>
    </row>
    <row r="1423" spans="1:12" outlineLevel="2" x14ac:dyDescent="0.25">
      <c r="A1423" s="114">
        <v>25099</v>
      </c>
      <c r="B1423" s="115" t="s">
        <v>393</v>
      </c>
      <c r="C1423" s="114" t="s">
        <v>190</v>
      </c>
      <c r="D1423" s="114" t="s">
        <v>17</v>
      </c>
      <c r="E1423" s="114" t="s">
        <v>18</v>
      </c>
      <c r="F1423" s="114">
        <v>2020</v>
      </c>
      <c r="G1423" s="114" t="s">
        <v>11</v>
      </c>
      <c r="H1423" s="20">
        <v>130</v>
      </c>
      <c r="I1423" s="20">
        <v>130</v>
      </c>
      <c r="J1423" s="20">
        <v>3640</v>
      </c>
      <c r="K1423" s="20">
        <v>28</v>
      </c>
      <c r="L1423" s="114" t="s">
        <v>4</v>
      </c>
    </row>
    <row r="1424" spans="1:12" outlineLevel="2" x14ac:dyDescent="0.25">
      <c r="A1424" s="114">
        <v>25099</v>
      </c>
      <c r="B1424" s="115" t="s">
        <v>393</v>
      </c>
      <c r="C1424" s="114" t="s">
        <v>190</v>
      </c>
      <c r="D1424" s="114" t="s">
        <v>5</v>
      </c>
      <c r="E1424" s="114" t="s">
        <v>6</v>
      </c>
      <c r="F1424" s="114">
        <v>2020</v>
      </c>
      <c r="G1424" s="114" t="s">
        <v>11</v>
      </c>
      <c r="H1424" s="20">
        <v>120</v>
      </c>
      <c r="I1424" s="20">
        <v>120</v>
      </c>
      <c r="J1424" s="20">
        <v>336.44859813084111</v>
      </c>
      <c r="K1424" s="20">
        <v>2.8037383177570101</v>
      </c>
      <c r="L1424" s="114" t="s">
        <v>4</v>
      </c>
    </row>
    <row r="1425" spans="1:12" outlineLevel="2" x14ac:dyDescent="0.25">
      <c r="A1425" s="114">
        <v>25099</v>
      </c>
      <c r="B1425" s="115" t="s">
        <v>393</v>
      </c>
      <c r="C1425" s="114" t="s">
        <v>190</v>
      </c>
      <c r="D1425" s="114" t="s">
        <v>1</v>
      </c>
      <c r="E1425" s="114" t="s">
        <v>2</v>
      </c>
      <c r="F1425" s="114">
        <v>2020</v>
      </c>
      <c r="G1425" s="114" t="s">
        <v>11</v>
      </c>
      <c r="H1425" s="20">
        <v>120</v>
      </c>
      <c r="I1425" s="20">
        <v>120</v>
      </c>
      <c r="J1425" s="20">
        <v>201.35593220338984</v>
      </c>
      <c r="K1425" s="20">
        <v>1.6779661016949201</v>
      </c>
      <c r="L1425" s="114" t="s">
        <v>4</v>
      </c>
    </row>
    <row r="1426" spans="1:12" outlineLevel="2" x14ac:dyDescent="0.25">
      <c r="A1426" s="114">
        <v>25099</v>
      </c>
      <c r="B1426" s="115" t="s">
        <v>393</v>
      </c>
      <c r="C1426" s="114" t="s">
        <v>190</v>
      </c>
      <c r="D1426" s="114" t="s">
        <v>19</v>
      </c>
      <c r="E1426" s="114" t="s">
        <v>24</v>
      </c>
      <c r="F1426" s="114">
        <v>2020</v>
      </c>
      <c r="G1426" s="114" t="s">
        <v>3</v>
      </c>
      <c r="H1426" s="20">
        <v>120</v>
      </c>
      <c r="I1426" s="20">
        <v>120</v>
      </c>
      <c r="J1426" s="20">
        <v>1800</v>
      </c>
      <c r="K1426" s="20">
        <v>15</v>
      </c>
      <c r="L1426" s="114" t="s">
        <v>4</v>
      </c>
    </row>
    <row r="1427" spans="1:12" outlineLevel="2" x14ac:dyDescent="0.25">
      <c r="A1427" s="114">
        <v>25099</v>
      </c>
      <c r="B1427" s="115" t="s">
        <v>393</v>
      </c>
      <c r="C1427" s="114" t="s">
        <v>190</v>
      </c>
      <c r="D1427" s="114" t="s">
        <v>19</v>
      </c>
      <c r="E1427" s="114" t="s">
        <v>20</v>
      </c>
      <c r="F1427" s="114">
        <v>2020</v>
      </c>
      <c r="G1427" s="114" t="s">
        <v>11</v>
      </c>
      <c r="H1427" s="20">
        <v>115</v>
      </c>
      <c r="I1427" s="20">
        <v>110</v>
      </c>
      <c r="J1427" s="20">
        <v>2090</v>
      </c>
      <c r="K1427" s="20">
        <v>19</v>
      </c>
      <c r="L1427" s="114" t="s">
        <v>4</v>
      </c>
    </row>
    <row r="1428" spans="1:12" outlineLevel="2" x14ac:dyDescent="0.25">
      <c r="A1428" s="114">
        <v>25099</v>
      </c>
      <c r="B1428" s="115" t="s">
        <v>393</v>
      </c>
      <c r="C1428" s="114" t="s">
        <v>190</v>
      </c>
      <c r="D1428" s="114" t="s">
        <v>68</v>
      </c>
      <c r="E1428" s="114" t="s">
        <v>69</v>
      </c>
      <c r="F1428" s="114">
        <v>2020</v>
      </c>
      <c r="G1428" s="114" t="s">
        <v>11</v>
      </c>
      <c r="H1428" s="20">
        <v>100</v>
      </c>
      <c r="I1428" s="20">
        <v>100</v>
      </c>
      <c r="J1428" s="20">
        <v>1200</v>
      </c>
      <c r="K1428" s="20">
        <v>12</v>
      </c>
      <c r="L1428" s="114" t="s">
        <v>4</v>
      </c>
    </row>
    <row r="1429" spans="1:12" outlineLevel="2" x14ac:dyDescent="0.25">
      <c r="A1429" s="114">
        <v>25099</v>
      </c>
      <c r="B1429" s="115" t="s">
        <v>393</v>
      </c>
      <c r="C1429" s="114" t="s">
        <v>190</v>
      </c>
      <c r="D1429" s="114" t="s">
        <v>19</v>
      </c>
      <c r="E1429" s="114" t="s">
        <v>24</v>
      </c>
      <c r="F1429" s="114">
        <v>2020</v>
      </c>
      <c r="G1429" s="114" t="s">
        <v>11</v>
      </c>
      <c r="H1429" s="20">
        <v>80</v>
      </c>
      <c r="I1429" s="20">
        <v>80</v>
      </c>
      <c r="J1429" s="20">
        <v>1200</v>
      </c>
      <c r="K1429" s="20">
        <v>15</v>
      </c>
      <c r="L1429" s="114" t="s">
        <v>4</v>
      </c>
    </row>
    <row r="1430" spans="1:12" outlineLevel="2" x14ac:dyDescent="0.25">
      <c r="A1430" s="114">
        <v>25099</v>
      </c>
      <c r="B1430" s="115" t="s">
        <v>393</v>
      </c>
      <c r="C1430" s="114" t="s">
        <v>190</v>
      </c>
      <c r="D1430" s="114" t="s">
        <v>12</v>
      </c>
      <c r="E1430" s="114" t="s">
        <v>13</v>
      </c>
      <c r="F1430" s="114">
        <v>2020</v>
      </c>
      <c r="G1430" s="114" t="s">
        <v>3</v>
      </c>
      <c r="H1430" s="20">
        <v>0</v>
      </c>
      <c r="I1430" s="20">
        <v>0</v>
      </c>
      <c r="J1430" s="20">
        <v>0</v>
      </c>
      <c r="K1430" s="20">
        <v>0</v>
      </c>
      <c r="L1430" s="114" t="s">
        <v>4</v>
      </c>
    </row>
    <row r="1431" spans="1:12" outlineLevel="2" x14ac:dyDescent="0.25">
      <c r="A1431" s="114">
        <v>25099</v>
      </c>
      <c r="B1431" s="115" t="s">
        <v>393</v>
      </c>
      <c r="C1431" s="114" t="s">
        <v>190</v>
      </c>
      <c r="D1431" s="114" t="s">
        <v>238</v>
      </c>
      <c r="E1431" s="114" t="s">
        <v>239</v>
      </c>
      <c r="F1431" s="114">
        <v>2020</v>
      </c>
      <c r="G1431" s="114" t="s">
        <v>225</v>
      </c>
      <c r="H1431" s="20">
        <v>7</v>
      </c>
      <c r="I1431" s="20">
        <v>7</v>
      </c>
      <c r="J1431" s="20">
        <v>28</v>
      </c>
      <c r="K1431" s="20">
        <v>4</v>
      </c>
      <c r="L1431" s="114" t="s">
        <v>50</v>
      </c>
    </row>
    <row r="1432" spans="1:12" outlineLevel="2" x14ac:dyDescent="0.25">
      <c r="A1432" s="114">
        <v>25099</v>
      </c>
      <c r="B1432" s="115" t="s">
        <v>393</v>
      </c>
      <c r="C1432" s="114" t="s">
        <v>190</v>
      </c>
      <c r="D1432" s="114" t="s">
        <v>228</v>
      </c>
      <c r="E1432" s="114" t="s">
        <v>229</v>
      </c>
      <c r="F1432" s="114">
        <v>2020</v>
      </c>
      <c r="G1432" s="114" t="s">
        <v>225</v>
      </c>
      <c r="H1432" s="20">
        <v>5</v>
      </c>
      <c r="I1432" s="20">
        <v>5</v>
      </c>
      <c r="J1432" s="20">
        <v>20</v>
      </c>
      <c r="K1432" s="20">
        <v>4</v>
      </c>
      <c r="L1432" s="114" t="s">
        <v>50</v>
      </c>
    </row>
    <row r="1433" spans="1:12" outlineLevel="1" x14ac:dyDescent="0.25">
      <c r="A1433" s="124"/>
      <c r="B1433" s="128"/>
      <c r="C1433" s="126" t="s">
        <v>639</v>
      </c>
      <c r="D1433" s="124"/>
      <c r="E1433" s="124"/>
      <c r="F1433" s="124"/>
      <c r="G1433" s="124"/>
      <c r="H1433" s="127">
        <f>SUBTOTAL(9,H1418:H1432)</f>
        <v>1737</v>
      </c>
      <c r="I1433" s="127">
        <f>SUBTOTAL(9,I1418:I1432)</f>
        <v>1727</v>
      </c>
      <c r="J1433" s="127">
        <f>SUBTOTAL(9,J1418:J1432)</f>
        <v>22260.003801679075</v>
      </c>
      <c r="K1433" s="127"/>
      <c r="L1433" s="124">
        <f>SUBTOTAL(9,L1418:L1432)</f>
        <v>0</v>
      </c>
    </row>
    <row r="1434" spans="1:12" outlineLevel="2" x14ac:dyDescent="0.25">
      <c r="A1434" s="112">
        <v>25260</v>
      </c>
      <c r="B1434" s="113" t="s">
        <v>393</v>
      </c>
      <c r="C1434" s="112" t="s">
        <v>89</v>
      </c>
      <c r="D1434" s="112" t="s">
        <v>19</v>
      </c>
      <c r="E1434" s="112" t="s">
        <v>20</v>
      </c>
      <c r="F1434" s="112">
        <v>2020</v>
      </c>
      <c r="G1434" s="112" t="s">
        <v>11</v>
      </c>
      <c r="H1434" s="118">
        <v>420</v>
      </c>
      <c r="I1434" s="118">
        <v>419</v>
      </c>
      <c r="J1434" s="118">
        <v>10056</v>
      </c>
      <c r="K1434" s="118">
        <v>24</v>
      </c>
      <c r="L1434" s="112" t="s">
        <v>4</v>
      </c>
    </row>
    <row r="1435" spans="1:12" outlineLevel="2" x14ac:dyDescent="0.25">
      <c r="A1435" s="114">
        <v>25260</v>
      </c>
      <c r="B1435" s="115" t="s">
        <v>393</v>
      </c>
      <c r="C1435" s="114" t="s">
        <v>89</v>
      </c>
      <c r="D1435" s="114" t="s">
        <v>19</v>
      </c>
      <c r="E1435" s="114" t="s">
        <v>20</v>
      </c>
      <c r="F1435" s="114">
        <v>2020</v>
      </c>
      <c r="G1435" s="114" t="s">
        <v>3</v>
      </c>
      <c r="H1435" s="20">
        <v>400</v>
      </c>
      <c r="I1435" s="20">
        <v>390</v>
      </c>
      <c r="J1435" s="20">
        <v>8580</v>
      </c>
      <c r="K1435" s="20">
        <v>22</v>
      </c>
      <c r="L1435" s="114" t="s">
        <v>4</v>
      </c>
    </row>
    <row r="1436" spans="1:12" outlineLevel="2" x14ac:dyDescent="0.25">
      <c r="A1436" s="114">
        <v>25260</v>
      </c>
      <c r="B1436" s="115" t="s">
        <v>393</v>
      </c>
      <c r="C1436" s="114" t="s">
        <v>89</v>
      </c>
      <c r="D1436" s="114" t="s">
        <v>19</v>
      </c>
      <c r="E1436" s="114" t="s">
        <v>24</v>
      </c>
      <c r="F1436" s="114">
        <v>2020</v>
      </c>
      <c r="G1436" s="114" t="s">
        <v>3</v>
      </c>
      <c r="H1436" s="20">
        <v>280</v>
      </c>
      <c r="I1436" s="20">
        <v>270</v>
      </c>
      <c r="J1436" s="20">
        <v>4320</v>
      </c>
      <c r="K1436" s="20">
        <v>16</v>
      </c>
      <c r="L1436" s="114" t="s">
        <v>4</v>
      </c>
    </row>
    <row r="1437" spans="1:12" outlineLevel="2" x14ac:dyDescent="0.25">
      <c r="A1437" s="114">
        <v>25260</v>
      </c>
      <c r="B1437" s="115" t="s">
        <v>393</v>
      </c>
      <c r="C1437" s="114" t="s">
        <v>89</v>
      </c>
      <c r="D1437" s="114" t="s">
        <v>19</v>
      </c>
      <c r="E1437" s="114" t="s">
        <v>24</v>
      </c>
      <c r="F1437" s="114">
        <v>2020</v>
      </c>
      <c r="G1437" s="114" t="s">
        <v>11</v>
      </c>
      <c r="H1437" s="20">
        <v>278</v>
      </c>
      <c r="I1437" s="20">
        <v>276</v>
      </c>
      <c r="J1437" s="20">
        <v>4692</v>
      </c>
      <c r="K1437" s="20">
        <v>17</v>
      </c>
      <c r="L1437" s="114" t="s">
        <v>4</v>
      </c>
    </row>
    <row r="1438" spans="1:12" outlineLevel="2" x14ac:dyDescent="0.25">
      <c r="A1438" s="114">
        <v>25260</v>
      </c>
      <c r="B1438" s="115" t="s">
        <v>393</v>
      </c>
      <c r="C1438" s="114" t="s">
        <v>89</v>
      </c>
      <c r="D1438" s="114" t="s">
        <v>5</v>
      </c>
      <c r="E1438" s="114" t="s">
        <v>6</v>
      </c>
      <c r="F1438" s="114">
        <v>2020</v>
      </c>
      <c r="G1438" s="114" t="s">
        <v>11</v>
      </c>
      <c r="H1438" s="20">
        <v>215</v>
      </c>
      <c r="I1438" s="20">
        <v>214</v>
      </c>
      <c r="J1438" s="20">
        <v>509.99999999999994</v>
      </c>
      <c r="K1438" s="20">
        <v>2.3831775700934599</v>
      </c>
      <c r="L1438" s="114" t="s">
        <v>4</v>
      </c>
    </row>
    <row r="1439" spans="1:12" outlineLevel="2" x14ac:dyDescent="0.25">
      <c r="A1439" s="114">
        <v>25260</v>
      </c>
      <c r="B1439" s="115" t="s">
        <v>393</v>
      </c>
      <c r="C1439" s="114" t="s">
        <v>89</v>
      </c>
      <c r="D1439" s="114" t="s">
        <v>5</v>
      </c>
      <c r="E1439" s="114" t="s">
        <v>6</v>
      </c>
      <c r="F1439" s="114">
        <v>2020</v>
      </c>
      <c r="G1439" s="114" t="s">
        <v>3</v>
      </c>
      <c r="H1439" s="20">
        <v>200</v>
      </c>
      <c r="I1439" s="20">
        <v>190</v>
      </c>
      <c r="J1439" s="20">
        <v>443.92523364485982</v>
      </c>
      <c r="K1439" s="20">
        <v>2.3364485981308398</v>
      </c>
      <c r="L1439" s="114" t="s">
        <v>4</v>
      </c>
    </row>
    <row r="1440" spans="1:12" s="18" customFormat="1" outlineLevel="2" x14ac:dyDescent="0.25">
      <c r="A1440" s="114">
        <v>25260</v>
      </c>
      <c r="B1440" s="115" t="s">
        <v>393</v>
      </c>
      <c r="C1440" s="114" t="s">
        <v>89</v>
      </c>
      <c r="D1440" s="114" t="s">
        <v>1</v>
      </c>
      <c r="E1440" s="114" t="s">
        <v>2</v>
      </c>
      <c r="F1440" s="114">
        <v>2020</v>
      </c>
      <c r="G1440" s="114" t="s">
        <v>11</v>
      </c>
      <c r="H1440" s="20">
        <v>155</v>
      </c>
      <c r="I1440" s="20">
        <v>153</v>
      </c>
      <c r="J1440" s="20">
        <v>406.48728813559325</v>
      </c>
      <c r="K1440" s="20">
        <v>2.6567796610169498</v>
      </c>
      <c r="L1440" s="114" t="s">
        <v>4</v>
      </c>
    </row>
    <row r="1441" spans="1:12" outlineLevel="2" x14ac:dyDescent="0.25">
      <c r="A1441" s="114">
        <v>25260</v>
      </c>
      <c r="B1441" s="115" t="s">
        <v>393</v>
      </c>
      <c r="C1441" s="114" t="s">
        <v>89</v>
      </c>
      <c r="D1441" s="114" t="s">
        <v>1</v>
      </c>
      <c r="E1441" s="114" t="s">
        <v>2</v>
      </c>
      <c r="F1441" s="114">
        <v>2020</v>
      </c>
      <c r="G1441" s="114" t="s">
        <v>3</v>
      </c>
      <c r="H1441" s="20">
        <v>150</v>
      </c>
      <c r="I1441" s="20">
        <v>150</v>
      </c>
      <c r="J1441" s="20">
        <v>335.59322033898309</v>
      </c>
      <c r="K1441" s="20">
        <v>2.2372881355932202</v>
      </c>
      <c r="L1441" s="114" t="s">
        <v>4</v>
      </c>
    </row>
    <row r="1442" spans="1:12" outlineLevel="2" x14ac:dyDescent="0.25">
      <c r="A1442" s="114">
        <v>25260</v>
      </c>
      <c r="B1442" s="115" t="s">
        <v>393</v>
      </c>
      <c r="C1442" s="114" t="s">
        <v>89</v>
      </c>
      <c r="D1442" s="114" t="s">
        <v>17</v>
      </c>
      <c r="E1442" s="114" t="s">
        <v>18</v>
      </c>
      <c r="F1442" s="114">
        <v>2020</v>
      </c>
      <c r="G1442" s="114" t="s">
        <v>11</v>
      </c>
      <c r="H1442" s="20">
        <v>131</v>
      </c>
      <c r="I1442" s="20">
        <v>130</v>
      </c>
      <c r="J1442" s="20">
        <v>5460</v>
      </c>
      <c r="K1442" s="20">
        <v>42</v>
      </c>
      <c r="L1442" s="114" t="s">
        <v>4</v>
      </c>
    </row>
    <row r="1443" spans="1:12" outlineLevel="2" x14ac:dyDescent="0.25">
      <c r="A1443" s="114">
        <v>25260</v>
      </c>
      <c r="B1443" s="115" t="s">
        <v>393</v>
      </c>
      <c r="C1443" s="114" t="s">
        <v>89</v>
      </c>
      <c r="D1443" s="114" t="s">
        <v>17</v>
      </c>
      <c r="E1443" s="114" t="s">
        <v>18</v>
      </c>
      <c r="F1443" s="114">
        <v>2020</v>
      </c>
      <c r="G1443" s="114" t="s">
        <v>3</v>
      </c>
      <c r="H1443" s="20">
        <v>130</v>
      </c>
      <c r="I1443" s="20">
        <v>125</v>
      </c>
      <c r="J1443" s="20">
        <v>5000</v>
      </c>
      <c r="K1443" s="20">
        <v>40</v>
      </c>
      <c r="L1443" s="114" t="s">
        <v>4</v>
      </c>
    </row>
    <row r="1444" spans="1:12" outlineLevel="2" x14ac:dyDescent="0.25">
      <c r="A1444" s="114">
        <v>25260</v>
      </c>
      <c r="B1444" s="115" t="s">
        <v>393</v>
      </c>
      <c r="C1444" s="114" t="s">
        <v>89</v>
      </c>
      <c r="D1444" s="114" t="s">
        <v>368</v>
      </c>
      <c r="E1444" s="114" t="s">
        <v>368</v>
      </c>
      <c r="F1444" s="114">
        <v>2020</v>
      </c>
      <c r="G1444" s="114"/>
      <c r="H1444" s="114">
        <v>683</v>
      </c>
      <c r="I1444" s="114">
        <v>683</v>
      </c>
      <c r="J1444" s="114" t="s">
        <v>225</v>
      </c>
      <c r="K1444" s="114"/>
      <c r="L1444" s="114" t="s">
        <v>50</v>
      </c>
    </row>
    <row r="1445" spans="1:12" outlineLevel="2" x14ac:dyDescent="0.25">
      <c r="A1445" s="114">
        <v>25260</v>
      </c>
      <c r="B1445" s="115" t="s">
        <v>393</v>
      </c>
      <c r="C1445" s="114" t="s">
        <v>89</v>
      </c>
      <c r="D1445" s="114" t="s">
        <v>238</v>
      </c>
      <c r="E1445" s="114" t="s">
        <v>239</v>
      </c>
      <c r="F1445" s="114">
        <v>2020</v>
      </c>
      <c r="G1445" s="114" t="s">
        <v>225</v>
      </c>
      <c r="H1445" s="20">
        <v>30</v>
      </c>
      <c r="I1445" s="20">
        <v>19</v>
      </c>
      <c r="J1445" s="20">
        <v>380</v>
      </c>
      <c r="K1445" s="20">
        <v>20</v>
      </c>
      <c r="L1445" s="114" t="s">
        <v>50</v>
      </c>
    </row>
    <row r="1446" spans="1:12" outlineLevel="1" collapsed="1" x14ac:dyDescent="0.25">
      <c r="A1446" s="124"/>
      <c r="B1446" s="128"/>
      <c r="C1446" s="126" t="s">
        <v>640</v>
      </c>
      <c r="D1446" s="124"/>
      <c r="E1446" s="124"/>
      <c r="F1446" s="124"/>
      <c r="G1446" s="124"/>
      <c r="H1446" s="127">
        <f>SUBTOTAL(9,H1434:H1445)</f>
        <v>3072</v>
      </c>
      <c r="I1446" s="127">
        <f>SUBTOTAL(9,I1434:I1445)</f>
        <v>3019</v>
      </c>
      <c r="J1446" s="127">
        <f>SUBTOTAL(9,J1434:J1445)</f>
        <v>40184.005742119436</v>
      </c>
      <c r="K1446" s="127"/>
      <c r="L1446" s="124">
        <f>SUBTOTAL(9,L1434:L1445)</f>
        <v>0</v>
      </c>
    </row>
    <row r="1447" spans="1:12" outlineLevel="2" x14ac:dyDescent="0.25">
      <c r="A1447" s="112">
        <v>25269</v>
      </c>
      <c r="B1447" s="113" t="s">
        <v>393</v>
      </c>
      <c r="C1447" s="112" t="s">
        <v>186</v>
      </c>
      <c r="D1447" s="112" t="s">
        <v>19</v>
      </c>
      <c r="E1447" s="112" t="s">
        <v>20</v>
      </c>
      <c r="F1447" s="112">
        <v>2020</v>
      </c>
      <c r="G1447" s="112" t="s">
        <v>3</v>
      </c>
      <c r="H1447" s="118">
        <v>364</v>
      </c>
      <c r="I1447" s="118">
        <v>357</v>
      </c>
      <c r="J1447" s="118">
        <v>7854</v>
      </c>
      <c r="K1447" s="118">
        <v>22</v>
      </c>
      <c r="L1447" s="112" t="s">
        <v>4</v>
      </c>
    </row>
    <row r="1448" spans="1:12" outlineLevel="2" x14ac:dyDescent="0.25">
      <c r="A1448" s="114">
        <v>25269</v>
      </c>
      <c r="B1448" s="115" t="s">
        <v>393</v>
      </c>
      <c r="C1448" s="114" t="s">
        <v>186</v>
      </c>
      <c r="D1448" s="114" t="s">
        <v>19</v>
      </c>
      <c r="E1448" s="114" t="s">
        <v>20</v>
      </c>
      <c r="F1448" s="114">
        <v>2020</v>
      </c>
      <c r="G1448" s="114" t="s">
        <v>11</v>
      </c>
      <c r="H1448" s="20">
        <v>320</v>
      </c>
      <c r="I1448" s="20">
        <v>285</v>
      </c>
      <c r="J1448" s="20">
        <v>6270</v>
      </c>
      <c r="K1448" s="20">
        <v>22</v>
      </c>
      <c r="L1448" s="114" t="s">
        <v>4</v>
      </c>
    </row>
    <row r="1449" spans="1:12" outlineLevel="2" x14ac:dyDescent="0.25">
      <c r="A1449" s="114">
        <v>25269</v>
      </c>
      <c r="B1449" s="115" t="s">
        <v>393</v>
      </c>
      <c r="C1449" s="114" t="s">
        <v>186</v>
      </c>
      <c r="D1449" s="114" t="s">
        <v>5</v>
      </c>
      <c r="E1449" s="114" t="s">
        <v>6</v>
      </c>
      <c r="F1449" s="114">
        <v>2020</v>
      </c>
      <c r="G1449" s="114" t="s">
        <v>3</v>
      </c>
      <c r="H1449" s="20">
        <v>235</v>
      </c>
      <c r="I1449" s="20">
        <v>230</v>
      </c>
      <c r="J1449" s="20">
        <v>687.85046728971963</v>
      </c>
      <c r="K1449" s="20">
        <v>2.9906542056074801</v>
      </c>
      <c r="L1449" s="114" t="s">
        <v>4</v>
      </c>
    </row>
    <row r="1450" spans="1:12" outlineLevel="2" x14ac:dyDescent="0.25">
      <c r="A1450" s="114">
        <v>25269</v>
      </c>
      <c r="B1450" s="115" t="s">
        <v>393</v>
      </c>
      <c r="C1450" s="114" t="s">
        <v>186</v>
      </c>
      <c r="D1450" s="114" t="s">
        <v>5</v>
      </c>
      <c r="E1450" s="114" t="s">
        <v>6</v>
      </c>
      <c r="F1450" s="114">
        <v>2020</v>
      </c>
      <c r="G1450" s="114" t="s">
        <v>11</v>
      </c>
      <c r="H1450" s="20">
        <v>230</v>
      </c>
      <c r="I1450" s="20">
        <v>225</v>
      </c>
      <c r="J1450" s="20">
        <v>683.64485981308405</v>
      </c>
      <c r="K1450" s="20">
        <v>3.03842159916926</v>
      </c>
      <c r="L1450" s="114" t="s">
        <v>4</v>
      </c>
    </row>
    <row r="1451" spans="1:12" outlineLevel="2" x14ac:dyDescent="0.25">
      <c r="A1451" s="114">
        <v>25269</v>
      </c>
      <c r="B1451" s="115" t="s">
        <v>393</v>
      </c>
      <c r="C1451" s="114" t="s">
        <v>186</v>
      </c>
      <c r="D1451" s="114" t="s">
        <v>19</v>
      </c>
      <c r="E1451" s="114" t="s">
        <v>24</v>
      </c>
      <c r="F1451" s="114">
        <v>2020</v>
      </c>
      <c r="G1451" s="114" t="s">
        <v>3</v>
      </c>
      <c r="H1451" s="20">
        <v>108</v>
      </c>
      <c r="I1451" s="20">
        <v>106</v>
      </c>
      <c r="J1451" s="20">
        <v>1696</v>
      </c>
      <c r="K1451" s="20">
        <v>16</v>
      </c>
      <c r="L1451" s="114" t="s">
        <v>4</v>
      </c>
    </row>
    <row r="1452" spans="1:12" outlineLevel="2" x14ac:dyDescent="0.25">
      <c r="A1452" s="114">
        <v>25269</v>
      </c>
      <c r="B1452" s="115" t="s">
        <v>393</v>
      </c>
      <c r="C1452" s="114" t="s">
        <v>186</v>
      </c>
      <c r="D1452" s="114" t="s">
        <v>19</v>
      </c>
      <c r="E1452" s="114" t="s">
        <v>24</v>
      </c>
      <c r="F1452" s="114">
        <v>2020</v>
      </c>
      <c r="G1452" s="114" t="s">
        <v>11</v>
      </c>
      <c r="H1452" s="20">
        <v>100</v>
      </c>
      <c r="I1452" s="20">
        <v>92</v>
      </c>
      <c r="J1452" s="20">
        <v>1472</v>
      </c>
      <c r="K1452" s="20">
        <v>16</v>
      </c>
      <c r="L1452" s="114" t="s">
        <v>4</v>
      </c>
    </row>
    <row r="1453" spans="1:12" outlineLevel="2" x14ac:dyDescent="0.25">
      <c r="A1453" s="114">
        <v>25269</v>
      </c>
      <c r="B1453" s="115" t="s">
        <v>393</v>
      </c>
      <c r="C1453" s="114" t="s">
        <v>186</v>
      </c>
      <c r="D1453" s="114" t="s">
        <v>1</v>
      </c>
      <c r="E1453" s="114" t="s">
        <v>35</v>
      </c>
      <c r="F1453" s="114">
        <v>2020</v>
      </c>
      <c r="G1453" s="114" t="s">
        <v>3</v>
      </c>
      <c r="H1453" s="20">
        <v>99.5</v>
      </c>
      <c r="I1453" s="20">
        <v>98</v>
      </c>
      <c r="J1453" s="20">
        <v>219.25423728813561</v>
      </c>
      <c r="K1453" s="20">
        <v>2.2372881355932202</v>
      </c>
      <c r="L1453" s="114" t="s">
        <v>4</v>
      </c>
    </row>
    <row r="1454" spans="1:12" outlineLevel="2" x14ac:dyDescent="0.25">
      <c r="A1454" s="114">
        <v>25269</v>
      </c>
      <c r="B1454" s="115" t="s">
        <v>393</v>
      </c>
      <c r="C1454" s="114" t="s">
        <v>186</v>
      </c>
      <c r="D1454" s="114" t="s">
        <v>1</v>
      </c>
      <c r="E1454" s="114" t="s">
        <v>35</v>
      </c>
      <c r="F1454" s="114">
        <v>2020</v>
      </c>
      <c r="G1454" s="114" t="s">
        <v>11</v>
      </c>
      <c r="H1454" s="20">
        <v>90</v>
      </c>
      <c r="I1454" s="20">
        <v>85</v>
      </c>
      <c r="J1454" s="20">
        <v>171.15254237288138</v>
      </c>
      <c r="K1454" s="20">
        <v>2.0135593220338999</v>
      </c>
      <c r="L1454" s="114" t="s">
        <v>4</v>
      </c>
    </row>
    <row r="1455" spans="1:12" outlineLevel="2" x14ac:dyDescent="0.25">
      <c r="A1455" s="114">
        <v>25269</v>
      </c>
      <c r="B1455" s="115" t="s">
        <v>393</v>
      </c>
      <c r="C1455" s="114" t="s">
        <v>186</v>
      </c>
      <c r="D1455" s="114" t="s">
        <v>68</v>
      </c>
      <c r="E1455" s="114" t="s">
        <v>69</v>
      </c>
      <c r="F1455" s="114">
        <v>2020</v>
      </c>
      <c r="G1455" s="114" t="s">
        <v>3</v>
      </c>
      <c r="H1455" s="20">
        <v>45</v>
      </c>
      <c r="I1455" s="20">
        <v>41</v>
      </c>
      <c r="J1455" s="20">
        <v>902</v>
      </c>
      <c r="K1455" s="20">
        <v>22</v>
      </c>
      <c r="L1455" s="114" t="s">
        <v>4</v>
      </c>
    </row>
    <row r="1456" spans="1:12" outlineLevel="2" x14ac:dyDescent="0.25">
      <c r="A1456" s="114">
        <v>25269</v>
      </c>
      <c r="B1456" s="115" t="s">
        <v>393</v>
      </c>
      <c r="C1456" s="114" t="s">
        <v>186</v>
      </c>
      <c r="D1456" s="114" t="s">
        <v>68</v>
      </c>
      <c r="E1456" s="114" t="s">
        <v>69</v>
      </c>
      <c r="F1456" s="114">
        <v>2020</v>
      </c>
      <c r="G1456" s="114" t="s">
        <v>11</v>
      </c>
      <c r="H1456" s="20">
        <v>43</v>
      </c>
      <c r="I1456" s="20">
        <v>41</v>
      </c>
      <c r="J1456" s="20">
        <v>886</v>
      </c>
      <c r="K1456" s="20">
        <v>21.609756097561</v>
      </c>
      <c r="L1456" s="114" t="s">
        <v>4</v>
      </c>
    </row>
    <row r="1457" spans="1:12" outlineLevel="2" x14ac:dyDescent="0.25">
      <c r="A1457" s="114">
        <v>25269</v>
      </c>
      <c r="B1457" s="115" t="s">
        <v>393</v>
      </c>
      <c r="C1457" s="114" t="s">
        <v>186</v>
      </c>
      <c r="D1457" s="114" t="s">
        <v>17</v>
      </c>
      <c r="E1457" s="114" t="s">
        <v>18</v>
      </c>
      <c r="F1457" s="114">
        <v>2020</v>
      </c>
      <c r="G1457" s="114" t="s">
        <v>3</v>
      </c>
      <c r="H1457" s="20">
        <v>32</v>
      </c>
      <c r="I1457" s="20">
        <v>30</v>
      </c>
      <c r="J1457" s="20">
        <v>810</v>
      </c>
      <c r="K1457" s="20">
        <v>27</v>
      </c>
      <c r="L1457" s="114" t="s">
        <v>4</v>
      </c>
    </row>
    <row r="1458" spans="1:12" outlineLevel="2" x14ac:dyDescent="0.25">
      <c r="A1458" s="114">
        <v>25269</v>
      </c>
      <c r="B1458" s="115" t="s">
        <v>393</v>
      </c>
      <c r="C1458" s="114" t="s">
        <v>186</v>
      </c>
      <c r="D1458" s="114" t="s">
        <v>17</v>
      </c>
      <c r="E1458" s="114" t="s">
        <v>18</v>
      </c>
      <c r="F1458" s="114">
        <v>2020</v>
      </c>
      <c r="G1458" s="114" t="s">
        <v>11</v>
      </c>
      <c r="H1458" s="20">
        <v>31</v>
      </c>
      <c r="I1458" s="20">
        <v>29</v>
      </c>
      <c r="J1458" s="20">
        <v>763</v>
      </c>
      <c r="K1458" s="20">
        <v>26.310344827586199</v>
      </c>
      <c r="L1458" s="114" t="s">
        <v>4</v>
      </c>
    </row>
    <row r="1459" spans="1:12" outlineLevel="2" x14ac:dyDescent="0.25">
      <c r="A1459" s="114">
        <v>25269</v>
      </c>
      <c r="B1459" s="115" t="s">
        <v>393</v>
      </c>
      <c r="C1459" s="114" t="s">
        <v>186</v>
      </c>
      <c r="D1459" s="114" t="s">
        <v>73</v>
      </c>
      <c r="E1459" s="114" t="s">
        <v>74</v>
      </c>
      <c r="F1459" s="114">
        <v>2020</v>
      </c>
      <c r="G1459" s="114" t="s">
        <v>3</v>
      </c>
      <c r="H1459" s="20">
        <v>19.700000000000003</v>
      </c>
      <c r="I1459" s="20">
        <v>8.6000000000000032</v>
      </c>
      <c r="J1459" s="20">
        <v>456</v>
      </c>
      <c r="K1459" s="20">
        <v>30</v>
      </c>
      <c r="L1459" s="114" t="s">
        <v>4</v>
      </c>
    </row>
    <row r="1460" spans="1:12" outlineLevel="2" x14ac:dyDescent="0.25">
      <c r="A1460" s="114">
        <v>25269</v>
      </c>
      <c r="B1460" s="115" t="s">
        <v>393</v>
      </c>
      <c r="C1460" s="114" t="s">
        <v>186</v>
      </c>
      <c r="D1460" s="114" t="s">
        <v>368</v>
      </c>
      <c r="E1460" s="114" t="s">
        <v>368</v>
      </c>
      <c r="F1460" s="114">
        <v>2020</v>
      </c>
      <c r="G1460" s="114"/>
      <c r="H1460" s="114">
        <v>535</v>
      </c>
      <c r="I1460" s="114">
        <v>535</v>
      </c>
      <c r="J1460" s="114" t="s">
        <v>225</v>
      </c>
      <c r="K1460" s="114"/>
      <c r="L1460" s="114" t="s">
        <v>50</v>
      </c>
    </row>
    <row r="1461" spans="1:12" outlineLevel="2" x14ac:dyDescent="0.25">
      <c r="A1461" s="114">
        <v>25269</v>
      </c>
      <c r="B1461" s="115" t="s">
        <v>393</v>
      </c>
      <c r="C1461" s="114" t="s">
        <v>186</v>
      </c>
      <c r="D1461" s="114" t="s">
        <v>238</v>
      </c>
      <c r="E1461" s="114" t="s">
        <v>239</v>
      </c>
      <c r="F1461" s="114">
        <v>2020</v>
      </c>
      <c r="G1461" s="114" t="s">
        <v>225</v>
      </c>
      <c r="H1461" s="20">
        <v>359</v>
      </c>
      <c r="I1461" s="20">
        <v>289</v>
      </c>
      <c r="J1461" s="20">
        <v>23244</v>
      </c>
      <c r="K1461" s="20">
        <v>52</v>
      </c>
      <c r="L1461" s="114" t="s">
        <v>50</v>
      </c>
    </row>
    <row r="1462" spans="1:12" outlineLevel="2" x14ac:dyDescent="0.25">
      <c r="A1462" s="114">
        <v>25269</v>
      </c>
      <c r="B1462" s="115" t="s">
        <v>393</v>
      </c>
      <c r="C1462" s="114" t="s">
        <v>186</v>
      </c>
      <c r="D1462" s="114" t="s">
        <v>368</v>
      </c>
      <c r="E1462" s="114" t="s">
        <v>368</v>
      </c>
      <c r="F1462" s="114">
        <v>2020</v>
      </c>
      <c r="G1462" s="114"/>
      <c r="H1462" s="114">
        <v>270</v>
      </c>
      <c r="I1462" s="114">
        <v>270</v>
      </c>
      <c r="J1462" s="114" t="s">
        <v>225</v>
      </c>
      <c r="K1462" s="114"/>
      <c r="L1462" s="114" t="s">
        <v>50</v>
      </c>
    </row>
    <row r="1463" spans="1:12" outlineLevel="2" x14ac:dyDescent="0.25">
      <c r="A1463" s="114">
        <v>25269</v>
      </c>
      <c r="B1463" s="115" t="s">
        <v>393</v>
      </c>
      <c r="C1463" s="114" t="s">
        <v>186</v>
      </c>
      <c r="D1463" s="114" t="s">
        <v>230</v>
      </c>
      <c r="E1463" s="114" t="s">
        <v>231</v>
      </c>
      <c r="F1463" s="114">
        <v>2020</v>
      </c>
      <c r="G1463" s="114" t="s">
        <v>225</v>
      </c>
      <c r="H1463" s="20">
        <v>32.5</v>
      </c>
      <c r="I1463" s="20">
        <v>26.5</v>
      </c>
      <c r="J1463" s="20">
        <v>397.5</v>
      </c>
      <c r="K1463" s="20">
        <v>15</v>
      </c>
      <c r="L1463" s="114" t="s">
        <v>50</v>
      </c>
    </row>
    <row r="1464" spans="1:12" outlineLevel="2" x14ac:dyDescent="0.25">
      <c r="A1464" s="114">
        <v>25269</v>
      </c>
      <c r="B1464" s="115" t="s">
        <v>393</v>
      </c>
      <c r="C1464" s="114" t="s">
        <v>186</v>
      </c>
      <c r="D1464" s="114" t="s">
        <v>274</v>
      </c>
      <c r="E1464" s="114" t="s">
        <v>275</v>
      </c>
      <c r="F1464" s="114">
        <v>2020</v>
      </c>
      <c r="G1464" s="114" t="s">
        <v>225</v>
      </c>
      <c r="H1464" s="20">
        <v>7.3</v>
      </c>
      <c r="I1464" s="20">
        <v>3.3</v>
      </c>
      <c r="J1464" s="20">
        <v>31.799999999999997</v>
      </c>
      <c r="K1464" s="20">
        <v>6</v>
      </c>
      <c r="L1464" s="114" t="s">
        <v>50</v>
      </c>
    </row>
    <row r="1465" spans="1:12" outlineLevel="2" x14ac:dyDescent="0.25">
      <c r="A1465" s="114">
        <v>25269</v>
      </c>
      <c r="B1465" s="115" t="s">
        <v>393</v>
      </c>
      <c r="C1465" s="114" t="s">
        <v>186</v>
      </c>
      <c r="D1465" s="114" t="s">
        <v>264</v>
      </c>
      <c r="E1465" s="114" t="s">
        <v>265</v>
      </c>
      <c r="F1465" s="114">
        <v>2020</v>
      </c>
      <c r="G1465" s="114" t="s">
        <v>225</v>
      </c>
      <c r="H1465" s="20">
        <v>6.7</v>
      </c>
      <c r="I1465" s="20">
        <v>5.7</v>
      </c>
      <c r="J1465" s="20">
        <v>62.7</v>
      </c>
      <c r="K1465" s="20">
        <v>11</v>
      </c>
      <c r="L1465" s="114" t="s">
        <v>50</v>
      </c>
    </row>
    <row r="1466" spans="1:12" outlineLevel="2" x14ac:dyDescent="0.25">
      <c r="A1466" s="114">
        <v>25269</v>
      </c>
      <c r="B1466" s="115" t="s">
        <v>393</v>
      </c>
      <c r="C1466" s="114" t="s">
        <v>186</v>
      </c>
      <c r="D1466" s="114" t="s">
        <v>228</v>
      </c>
      <c r="E1466" s="114" t="s">
        <v>229</v>
      </c>
      <c r="F1466" s="114">
        <v>2020</v>
      </c>
      <c r="G1466" s="114" t="s">
        <v>225</v>
      </c>
      <c r="H1466" s="20">
        <v>4.7</v>
      </c>
      <c r="I1466" s="20">
        <v>1.2000000000000002</v>
      </c>
      <c r="J1466" s="20">
        <v>18.5</v>
      </c>
      <c r="K1466" s="20">
        <v>5</v>
      </c>
      <c r="L1466" s="114" t="s">
        <v>50</v>
      </c>
    </row>
    <row r="1467" spans="1:12" outlineLevel="1" collapsed="1" x14ac:dyDescent="0.25">
      <c r="A1467" s="124"/>
      <c r="B1467" s="128"/>
      <c r="C1467" s="126" t="s">
        <v>641</v>
      </c>
      <c r="D1467" s="124"/>
      <c r="E1467" s="124"/>
      <c r="F1467" s="124"/>
      <c r="G1467" s="124"/>
      <c r="H1467" s="127">
        <f>SUBTOTAL(9,H1447:H1466)</f>
        <v>2932.3999999999996</v>
      </c>
      <c r="I1467" s="127">
        <f>SUBTOTAL(9,I1447:I1466)</f>
        <v>2758.2999999999997</v>
      </c>
      <c r="J1467" s="127">
        <f>SUBTOTAL(9,J1447:J1466)</f>
        <v>46625.402106763824</v>
      </c>
      <c r="K1467" s="127"/>
      <c r="L1467" s="124">
        <f>SUBTOTAL(9,L1447:L1466)</f>
        <v>0</v>
      </c>
    </row>
    <row r="1468" spans="1:12" outlineLevel="2" x14ac:dyDescent="0.25">
      <c r="A1468" s="112">
        <v>25286</v>
      </c>
      <c r="B1468" s="113" t="s">
        <v>393</v>
      </c>
      <c r="C1468" s="112" t="s">
        <v>217</v>
      </c>
      <c r="D1468" s="112" t="s">
        <v>19</v>
      </c>
      <c r="E1468" s="112" t="s">
        <v>20</v>
      </c>
      <c r="F1468" s="112">
        <v>2020</v>
      </c>
      <c r="G1468" s="112" t="s">
        <v>11</v>
      </c>
      <c r="H1468" s="118">
        <v>250</v>
      </c>
      <c r="I1468" s="118">
        <v>223</v>
      </c>
      <c r="J1468" s="118">
        <v>4460</v>
      </c>
      <c r="K1468" s="118">
        <v>20</v>
      </c>
      <c r="L1468" s="112" t="s">
        <v>4</v>
      </c>
    </row>
    <row r="1469" spans="1:12" outlineLevel="2" x14ac:dyDescent="0.25">
      <c r="A1469" s="114">
        <v>25286</v>
      </c>
      <c r="B1469" s="115" t="s">
        <v>393</v>
      </c>
      <c r="C1469" s="114" t="s">
        <v>217</v>
      </c>
      <c r="D1469" s="114" t="s">
        <v>19</v>
      </c>
      <c r="E1469" s="114" t="s">
        <v>20</v>
      </c>
      <c r="F1469" s="114">
        <v>2020</v>
      </c>
      <c r="G1469" s="114" t="s">
        <v>3</v>
      </c>
      <c r="H1469" s="20">
        <v>222</v>
      </c>
      <c r="I1469" s="20">
        <v>200</v>
      </c>
      <c r="J1469" s="20">
        <v>4000</v>
      </c>
      <c r="K1469" s="20">
        <v>20</v>
      </c>
      <c r="L1469" s="114" t="s">
        <v>4</v>
      </c>
    </row>
    <row r="1470" spans="1:12" outlineLevel="2" x14ac:dyDescent="0.25">
      <c r="A1470" s="114">
        <v>25286</v>
      </c>
      <c r="B1470" s="115" t="s">
        <v>393</v>
      </c>
      <c r="C1470" s="114" t="s">
        <v>217</v>
      </c>
      <c r="D1470" s="114" t="s">
        <v>1</v>
      </c>
      <c r="E1470" s="114" t="s">
        <v>2</v>
      </c>
      <c r="F1470" s="114">
        <v>2020</v>
      </c>
      <c r="G1470" s="114" t="s">
        <v>11</v>
      </c>
      <c r="H1470" s="20">
        <v>185</v>
      </c>
      <c r="I1470" s="20">
        <v>180</v>
      </c>
      <c r="J1470" s="20">
        <v>352.37288135593224</v>
      </c>
      <c r="K1470" s="20">
        <v>1.9576271186440699</v>
      </c>
      <c r="L1470" s="114" t="s">
        <v>4</v>
      </c>
    </row>
    <row r="1471" spans="1:12" outlineLevel="2" x14ac:dyDescent="0.25">
      <c r="A1471" s="114">
        <v>25286</v>
      </c>
      <c r="B1471" s="115" t="s">
        <v>393</v>
      </c>
      <c r="C1471" s="114" t="s">
        <v>217</v>
      </c>
      <c r="D1471" s="114" t="s">
        <v>1</v>
      </c>
      <c r="E1471" s="114" t="s">
        <v>2</v>
      </c>
      <c r="F1471" s="114">
        <v>2020</v>
      </c>
      <c r="G1471" s="114" t="s">
        <v>3</v>
      </c>
      <c r="H1471" s="20">
        <v>168</v>
      </c>
      <c r="I1471" s="20">
        <v>160</v>
      </c>
      <c r="J1471" s="20">
        <v>313.22033898305091</v>
      </c>
      <c r="K1471" s="20">
        <v>1.9576271186440699</v>
      </c>
      <c r="L1471" s="114" t="s">
        <v>4</v>
      </c>
    </row>
    <row r="1472" spans="1:12" outlineLevel="2" x14ac:dyDescent="0.25">
      <c r="A1472" s="114">
        <v>25286</v>
      </c>
      <c r="B1472" s="115" t="s">
        <v>393</v>
      </c>
      <c r="C1472" s="114" t="s">
        <v>217</v>
      </c>
      <c r="D1472" s="114" t="s">
        <v>17</v>
      </c>
      <c r="E1472" s="114" t="s">
        <v>18</v>
      </c>
      <c r="F1472" s="114">
        <v>2020</v>
      </c>
      <c r="G1472" s="114" t="s">
        <v>11</v>
      </c>
      <c r="H1472" s="20">
        <v>60</v>
      </c>
      <c r="I1472" s="20">
        <v>60</v>
      </c>
      <c r="J1472" s="20">
        <v>1800</v>
      </c>
      <c r="K1472" s="20">
        <v>30</v>
      </c>
      <c r="L1472" s="114" t="s">
        <v>4</v>
      </c>
    </row>
    <row r="1473" spans="1:12" outlineLevel="2" x14ac:dyDescent="0.25">
      <c r="A1473" s="114">
        <v>25286</v>
      </c>
      <c r="B1473" s="115" t="s">
        <v>393</v>
      </c>
      <c r="C1473" s="114" t="s">
        <v>217</v>
      </c>
      <c r="D1473" s="114" t="s">
        <v>17</v>
      </c>
      <c r="E1473" s="114" t="s">
        <v>18</v>
      </c>
      <c r="F1473" s="114">
        <v>2020</v>
      </c>
      <c r="G1473" s="114" t="s">
        <v>3</v>
      </c>
      <c r="H1473" s="20">
        <v>57</v>
      </c>
      <c r="I1473" s="20">
        <v>55</v>
      </c>
      <c r="J1473" s="20">
        <v>1540</v>
      </c>
      <c r="K1473" s="20">
        <v>28</v>
      </c>
      <c r="L1473" s="114" t="s">
        <v>4</v>
      </c>
    </row>
    <row r="1474" spans="1:12" outlineLevel="2" x14ac:dyDescent="0.25">
      <c r="A1474" s="114">
        <v>25286</v>
      </c>
      <c r="B1474" s="115" t="s">
        <v>393</v>
      </c>
      <c r="C1474" s="114" t="s">
        <v>217</v>
      </c>
      <c r="D1474" s="114" t="s">
        <v>5</v>
      </c>
      <c r="E1474" s="114" t="s">
        <v>6</v>
      </c>
      <c r="F1474" s="114">
        <v>2020</v>
      </c>
      <c r="G1474" s="114" t="s">
        <v>11</v>
      </c>
      <c r="H1474" s="20">
        <v>55</v>
      </c>
      <c r="I1474" s="20">
        <v>55</v>
      </c>
      <c r="J1474" s="20">
        <v>154.20560747663552</v>
      </c>
      <c r="K1474" s="20">
        <v>2.8037383177570101</v>
      </c>
      <c r="L1474" s="114" t="s">
        <v>4</v>
      </c>
    </row>
    <row r="1475" spans="1:12" outlineLevel="2" x14ac:dyDescent="0.25">
      <c r="A1475" s="114">
        <v>25286</v>
      </c>
      <c r="B1475" s="115" t="s">
        <v>393</v>
      </c>
      <c r="C1475" s="114" t="s">
        <v>217</v>
      </c>
      <c r="D1475" s="114" t="s">
        <v>5</v>
      </c>
      <c r="E1475" s="114" t="s">
        <v>6</v>
      </c>
      <c r="F1475" s="114">
        <v>2020</v>
      </c>
      <c r="G1475" s="114" t="s">
        <v>3</v>
      </c>
      <c r="H1475" s="20">
        <v>50</v>
      </c>
      <c r="I1475" s="20">
        <v>50</v>
      </c>
      <c r="J1475" s="20">
        <v>140.18691588785046</v>
      </c>
      <c r="K1475" s="20">
        <v>2.8037383177570101</v>
      </c>
      <c r="L1475" s="114" t="s">
        <v>4</v>
      </c>
    </row>
    <row r="1476" spans="1:12" outlineLevel="2" x14ac:dyDescent="0.25">
      <c r="A1476" s="114">
        <v>25286</v>
      </c>
      <c r="B1476" s="115" t="s">
        <v>393</v>
      </c>
      <c r="C1476" s="114" t="s">
        <v>217</v>
      </c>
      <c r="D1476" s="114" t="s">
        <v>39</v>
      </c>
      <c r="E1476" s="114" t="s">
        <v>40</v>
      </c>
      <c r="F1476" s="114">
        <v>2020</v>
      </c>
      <c r="G1476" s="114" t="s">
        <v>11</v>
      </c>
      <c r="H1476" s="20">
        <v>30</v>
      </c>
      <c r="I1476" s="20">
        <v>30</v>
      </c>
      <c r="J1476" s="20">
        <v>90</v>
      </c>
      <c r="K1476" s="20">
        <v>3</v>
      </c>
      <c r="L1476" s="114" t="s">
        <v>4</v>
      </c>
    </row>
    <row r="1477" spans="1:12" outlineLevel="2" x14ac:dyDescent="0.25">
      <c r="A1477" s="114">
        <v>25286</v>
      </c>
      <c r="B1477" s="115" t="s">
        <v>393</v>
      </c>
      <c r="C1477" s="114" t="s">
        <v>217</v>
      </c>
      <c r="D1477" s="114" t="s">
        <v>39</v>
      </c>
      <c r="E1477" s="114" t="s">
        <v>40</v>
      </c>
      <c r="F1477" s="114">
        <v>2020</v>
      </c>
      <c r="G1477" s="114" t="s">
        <v>3</v>
      </c>
      <c r="H1477" s="20">
        <v>29</v>
      </c>
      <c r="I1477" s="20">
        <v>29</v>
      </c>
      <c r="J1477" s="20">
        <v>87</v>
      </c>
      <c r="K1477" s="20">
        <v>3</v>
      </c>
      <c r="L1477" s="114" t="s">
        <v>4</v>
      </c>
    </row>
    <row r="1478" spans="1:12" outlineLevel="2" x14ac:dyDescent="0.25">
      <c r="A1478" s="114">
        <v>25286</v>
      </c>
      <c r="B1478" s="115" t="s">
        <v>393</v>
      </c>
      <c r="C1478" s="114" t="s">
        <v>217</v>
      </c>
      <c r="D1478" s="114" t="s">
        <v>68</v>
      </c>
      <c r="E1478" s="114" t="s">
        <v>69</v>
      </c>
      <c r="F1478" s="114">
        <v>2020</v>
      </c>
      <c r="G1478" s="114" t="s">
        <v>11</v>
      </c>
      <c r="H1478" s="20">
        <v>26</v>
      </c>
      <c r="I1478" s="20">
        <v>23</v>
      </c>
      <c r="J1478" s="20">
        <v>690</v>
      </c>
      <c r="K1478" s="20">
        <v>30</v>
      </c>
      <c r="L1478" s="114" t="s">
        <v>4</v>
      </c>
    </row>
    <row r="1479" spans="1:12" outlineLevel="2" x14ac:dyDescent="0.25">
      <c r="A1479" s="114">
        <v>25286</v>
      </c>
      <c r="B1479" s="115" t="s">
        <v>393</v>
      </c>
      <c r="C1479" s="114" t="s">
        <v>217</v>
      </c>
      <c r="D1479" s="114" t="s">
        <v>68</v>
      </c>
      <c r="E1479" s="114" t="s">
        <v>69</v>
      </c>
      <c r="F1479" s="114">
        <v>2020</v>
      </c>
      <c r="G1479" s="114" t="s">
        <v>3</v>
      </c>
      <c r="H1479" s="20">
        <v>23</v>
      </c>
      <c r="I1479" s="20">
        <v>23</v>
      </c>
      <c r="J1479" s="20">
        <v>690</v>
      </c>
      <c r="K1479" s="20">
        <v>30</v>
      </c>
      <c r="L1479" s="114" t="s">
        <v>4</v>
      </c>
    </row>
    <row r="1480" spans="1:12" outlineLevel="2" x14ac:dyDescent="0.25">
      <c r="A1480" s="114">
        <v>25286</v>
      </c>
      <c r="B1480" s="115" t="s">
        <v>393</v>
      </c>
      <c r="C1480" s="114" t="s">
        <v>217</v>
      </c>
      <c r="D1480" s="114" t="s">
        <v>100</v>
      </c>
      <c r="E1480" s="114" t="s">
        <v>101</v>
      </c>
      <c r="F1480" s="114">
        <v>2020</v>
      </c>
      <c r="G1480" s="114" t="s">
        <v>11</v>
      </c>
      <c r="H1480" s="20">
        <v>15</v>
      </c>
      <c r="I1480" s="20">
        <v>15</v>
      </c>
      <c r="J1480" s="20">
        <v>165</v>
      </c>
      <c r="K1480" s="20">
        <v>11</v>
      </c>
      <c r="L1480" s="114" t="s">
        <v>4</v>
      </c>
    </row>
    <row r="1481" spans="1:12" outlineLevel="2" x14ac:dyDescent="0.25">
      <c r="A1481" s="114">
        <v>25286</v>
      </c>
      <c r="B1481" s="115" t="s">
        <v>393</v>
      </c>
      <c r="C1481" s="114" t="s">
        <v>217</v>
      </c>
      <c r="D1481" s="114" t="s">
        <v>368</v>
      </c>
      <c r="E1481" s="114" t="s">
        <v>368</v>
      </c>
      <c r="F1481" s="114">
        <v>2020</v>
      </c>
      <c r="G1481" s="114"/>
      <c r="H1481" s="114">
        <v>540</v>
      </c>
      <c r="I1481" s="114">
        <v>540</v>
      </c>
      <c r="J1481" s="114" t="s">
        <v>225</v>
      </c>
      <c r="K1481" s="114"/>
      <c r="L1481" s="114" t="s">
        <v>50</v>
      </c>
    </row>
    <row r="1482" spans="1:12" outlineLevel="2" x14ac:dyDescent="0.25">
      <c r="A1482" s="114">
        <v>25286</v>
      </c>
      <c r="B1482" s="115" t="s">
        <v>393</v>
      </c>
      <c r="C1482" s="114" t="s">
        <v>217</v>
      </c>
      <c r="D1482" s="114" t="s">
        <v>238</v>
      </c>
      <c r="E1482" s="114" t="s">
        <v>239</v>
      </c>
      <c r="F1482" s="114">
        <v>2020</v>
      </c>
      <c r="G1482" s="114" t="s">
        <v>225</v>
      </c>
      <c r="H1482" s="20">
        <v>60</v>
      </c>
      <c r="I1482" s="20">
        <v>45</v>
      </c>
      <c r="J1482" s="20">
        <v>2310</v>
      </c>
      <c r="K1482" s="20">
        <v>42</v>
      </c>
      <c r="L1482" s="114" t="s">
        <v>50</v>
      </c>
    </row>
    <row r="1483" spans="1:12" outlineLevel="1" x14ac:dyDescent="0.25">
      <c r="A1483" s="124"/>
      <c r="B1483" s="128"/>
      <c r="C1483" s="126" t="s">
        <v>642</v>
      </c>
      <c r="D1483" s="124"/>
      <c r="E1483" s="124"/>
      <c r="F1483" s="124"/>
      <c r="G1483" s="124"/>
      <c r="H1483" s="127">
        <f>SUBTOTAL(9,H1468:H1482)</f>
        <v>1770</v>
      </c>
      <c r="I1483" s="127">
        <f>SUBTOTAL(9,I1468:I1482)</f>
        <v>1688</v>
      </c>
      <c r="J1483" s="127">
        <f>SUBTOTAL(9,J1468:J1482)</f>
        <v>16791.985743703466</v>
      </c>
      <c r="K1483" s="127"/>
      <c r="L1483" s="124">
        <f>SUBTOTAL(9,L1468:L1482)</f>
        <v>0</v>
      </c>
    </row>
    <row r="1484" spans="1:12" outlineLevel="2" x14ac:dyDescent="0.25">
      <c r="A1484" s="112">
        <v>25430</v>
      </c>
      <c r="B1484" s="113" t="s">
        <v>393</v>
      </c>
      <c r="C1484" s="112" t="s">
        <v>67</v>
      </c>
      <c r="D1484" s="112" t="s">
        <v>19</v>
      </c>
      <c r="E1484" s="112" t="s">
        <v>20</v>
      </c>
      <c r="F1484" s="112">
        <v>2020</v>
      </c>
      <c r="G1484" s="112" t="s">
        <v>3</v>
      </c>
      <c r="H1484" s="118">
        <v>484.5</v>
      </c>
      <c r="I1484" s="118">
        <v>474.8</v>
      </c>
      <c r="J1484" s="118">
        <v>9733.4</v>
      </c>
      <c r="K1484" s="118">
        <v>20.5</v>
      </c>
      <c r="L1484" s="112" t="s">
        <v>4</v>
      </c>
    </row>
    <row r="1485" spans="1:12" outlineLevel="2" x14ac:dyDescent="0.25">
      <c r="A1485" s="114">
        <v>25430</v>
      </c>
      <c r="B1485" s="115" t="s">
        <v>393</v>
      </c>
      <c r="C1485" s="114" t="s">
        <v>67</v>
      </c>
      <c r="D1485" s="114" t="s">
        <v>19</v>
      </c>
      <c r="E1485" s="114" t="s">
        <v>20</v>
      </c>
      <c r="F1485" s="114">
        <v>2020</v>
      </c>
      <c r="G1485" s="114" t="s">
        <v>11</v>
      </c>
      <c r="H1485" s="20">
        <v>445.7</v>
      </c>
      <c r="I1485" s="20">
        <v>432.3</v>
      </c>
      <c r="J1485" s="20">
        <v>8862.15</v>
      </c>
      <c r="K1485" s="20">
        <v>20.5</v>
      </c>
      <c r="L1485" s="114" t="s">
        <v>4</v>
      </c>
    </row>
    <row r="1486" spans="1:12" outlineLevel="2" x14ac:dyDescent="0.25">
      <c r="A1486" s="114">
        <v>25430</v>
      </c>
      <c r="B1486" s="115" t="s">
        <v>393</v>
      </c>
      <c r="C1486" s="114" t="s">
        <v>67</v>
      </c>
      <c r="D1486" s="114" t="s">
        <v>1</v>
      </c>
      <c r="E1486" s="114" t="s">
        <v>35</v>
      </c>
      <c r="F1486" s="114">
        <v>2020</v>
      </c>
      <c r="G1486" s="114" t="s">
        <v>3</v>
      </c>
      <c r="H1486" s="20">
        <v>305.2</v>
      </c>
      <c r="I1486" s="20">
        <v>296.10000000000002</v>
      </c>
      <c r="J1486" s="20">
        <v>596.21491525423733</v>
      </c>
      <c r="K1486" s="20">
        <v>2.0135593220338999</v>
      </c>
      <c r="L1486" s="114" t="s">
        <v>4</v>
      </c>
    </row>
    <row r="1487" spans="1:12" outlineLevel="2" x14ac:dyDescent="0.25">
      <c r="A1487" s="114">
        <v>25430</v>
      </c>
      <c r="B1487" s="115" t="s">
        <v>393</v>
      </c>
      <c r="C1487" s="114" t="s">
        <v>67</v>
      </c>
      <c r="D1487" s="114" t="s">
        <v>1</v>
      </c>
      <c r="E1487" s="114" t="s">
        <v>35</v>
      </c>
      <c r="F1487" s="114">
        <v>2020</v>
      </c>
      <c r="G1487" s="114" t="s">
        <v>11</v>
      </c>
      <c r="H1487" s="20">
        <v>290</v>
      </c>
      <c r="I1487" s="20">
        <v>275.5</v>
      </c>
      <c r="J1487" s="20">
        <v>554.73559322033907</v>
      </c>
      <c r="K1487" s="20">
        <v>2.0135593220338999</v>
      </c>
      <c r="L1487" s="114" t="s">
        <v>4</v>
      </c>
    </row>
    <row r="1488" spans="1:12" outlineLevel="2" x14ac:dyDescent="0.25">
      <c r="A1488" s="114">
        <v>25430</v>
      </c>
      <c r="B1488" s="115" t="s">
        <v>393</v>
      </c>
      <c r="C1488" s="114" t="s">
        <v>67</v>
      </c>
      <c r="D1488" s="114" t="s">
        <v>17</v>
      </c>
      <c r="E1488" s="114" t="s">
        <v>18</v>
      </c>
      <c r="F1488" s="114">
        <v>2020</v>
      </c>
      <c r="G1488" s="114" t="s">
        <v>3</v>
      </c>
      <c r="H1488" s="20">
        <v>266.60000000000002</v>
      </c>
      <c r="I1488" s="20">
        <v>256</v>
      </c>
      <c r="J1488" s="20">
        <v>7552</v>
      </c>
      <c r="K1488" s="20">
        <v>29.5</v>
      </c>
      <c r="L1488" s="114" t="s">
        <v>4</v>
      </c>
    </row>
    <row r="1489" spans="1:12" outlineLevel="2" x14ac:dyDescent="0.25">
      <c r="A1489" s="114">
        <v>25430</v>
      </c>
      <c r="B1489" s="115" t="s">
        <v>393</v>
      </c>
      <c r="C1489" s="114" t="s">
        <v>67</v>
      </c>
      <c r="D1489" s="114" t="s">
        <v>17</v>
      </c>
      <c r="E1489" s="114" t="s">
        <v>18</v>
      </c>
      <c r="F1489" s="114">
        <v>2020</v>
      </c>
      <c r="G1489" s="114" t="s">
        <v>11</v>
      </c>
      <c r="H1489" s="20">
        <v>256</v>
      </c>
      <c r="I1489" s="20">
        <v>248.3</v>
      </c>
      <c r="J1489" s="20">
        <v>7324.85</v>
      </c>
      <c r="K1489" s="20">
        <v>29.5</v>
      </c>
      <c r="L1489" s="114" t="s">
        <v>4</v>
      </c>
    </row>
    <row r="1490" spans="1:12" outlineLevel="2" x14ac:dyDescent="0.25">
      <c r="A1490" s="114">
        <v>25430</v>
      </c>
      <c r="B1490" s="115" t="s">
        <v>393</v>
      </c>
      <c r="C1490" s="114" t="s">
        <v>67</v>
      </c>
      <c r="D1490" s="114" t="s">
        <v>5</v>
      </c>
      <c r="E1490" s="114" t="s">
        <v>6</v>
      </c>
      <c r="F1490" s="114">
        <v>2020</v>
      </c>
      <c r="G1490" s="114" t="s">
        <v>3</v>
      </c>
      <c r="H1490" s="20">
        <v>197.4</v>
      </c>
      <c r="I1490" s="20">
        <v>187.5</v>
      </c>
      <c r="J1490" s="20">
        <v>595.79439252336454</v>
      </c>
      <c r="K1490" s="20">
        <v>3.1775700934579398</v>
      </c>
      <c r="L1490" s="114" t="s">
        <v>4</v>
      </c>
    </row>
    <row r="1491" spans="1:12" outlineLevel="2" x14ac:dyDescent="0.25">
      <c r="A1491" s="114">
        <v>25430</v>
      </c>
      <c r="B1491" s="115" t="s">
        <v>393</v>
      </c>
      <c r="C1491" s="114" t="s">
        <v>67</v>
      </c>
      <c r="D1491" s="114" t="s">
        <v>5</v>
      </c>
      <c r="E1491" s="114" t="s">
        <v>6</v>
      </c>
      <c r="F1491" s="114">
        <v>2020</v>
      </c>
      <c r="G1491" s="114" t="s">
        <v>11</v>
      </c>
      <c r="H1491" s="20">
        <v>191.5</v>
      </c>
      <c r="I1491" s="20">
        <v>185.7</v>
      </c>
      <c r="J1491" s="20">
        <v>590.07476635514013</v>
      </c>
      <c r="K1491" s="20">
        <v>3.1775700934579398</v>
      </c>
      <c r="L1491" s="114" t="s">
        <v>4</v>
      </c>
    </row>
    <row r="1492" spans="1:12" outlineLevel="2" x14ac:dyDescent="0.25">
      <c r="A1492" s="114">
        <v>25430</v>
      </c>
      <c r="B1492" s="115" t="s">
        <v>393</v>
      </c>
      <c r="C1492" s="114" t="s">
        <v>67</v>
      </c>
      <c r="D1492" s="114" t="s">
        <v>68</v>
      </c>
      <c r="E1492" s="114" t="s">
        <v>69</v>
      </c>
      <c r="F1492" s="114">
        <v>2020</v>
      </c>
      <c r="G1492" s="114" t="s">
        <v>3</v>
      </c>
      <c r="H1492" s="20">
        <v>181.7</v>
      </c>
      <c r="I1492" s="20">
        <v>176.3</v>
      </c>
      <c r="J1492" s="20">
        <v>2450.5700000000002</v>
      </c>
      <c r="K1492" s="20">
        <v>13.9</v>
      </c>
      <c r="L1492" s="114" t="s">
        <v>4</v>
      </c>
    </row>
    <row r="1493" spans="1:12" outlineLevel="2" x14ac:dyDescent="0.25">
      <c r="A1493" s="114">
        <v>25430</v>
      </c>
      <c r="B1493" s="115" t="s">
        <v>393</v>
      </c>
      <c r="C1493" s="114" t="s">
        <v>67</v>
      </c>
      <c r="D1493" s="114" t="s">
        <v>68</v>
      </c>
      <c r="E1493" s="114" t="s">
        <v>69</v>
      </c>
      <c r="F1493" s="114">
        <v>2020</v>
      </c>
      <c r="G1493" s="114" t="s">
        <v>11</v>
      </c>
      <c r="H1493" s="20">
        <v>176.3</v>
      </c>
      <c r="I1493" s="20">
        <v>171</v>
      </c>
      <c r="J1493" s="20">
        <v>2376.9</v>
      </c>
      <c r="K1493" s="20">
        <v>13.9</v>
      </c>
      <c r="L1493" s="114" t="s">
        <v>4</v>
      </c>
    </row>
    <row r="1494" spans="1:12" outlineLevel="2" x14ac:dyDescent="0.25">
      <c r="A1494" s="114">
        <v>25430</v>
      </c>
      <c r="B1494" s="115" t="s">
        <v>393</v>
      </c>
      <c r="C1494" s="114" t="s">
        <v>67</v>
      </c>
      <c r="D1494" s="114" t="s">
        <v>70</v>
      </c>
      <c r="E1494" s="114" t="s">
        <v>71</v>
      </c>
      <c r="F1494" s="114">
        <v>2020</v>
      </c>
      <c r="G1494" s="114" t="s">
        <v>3</v>
      </c>
      <c r="H1494" s="20">
        <v>113.3</v>
      </c>
      <c r="I1494" s="20">
        <v>109.9</v>
      </c>
      <c r="J1494" s="20">
        <v>3670.66</v>
      </c>
      <c r="K1494" s="20">
        <v>33.4</v>
      </c>
      <c r="L1494" s="114" t="s">
        <v>4</v>
      </c>
    </row>
    <row r="1495" spans="1:12" outlineLevel="2" x14ac:dyDescent="0.25">
      <c r="A1495" s="114">
        <v>25430</v>
      </c>
      <c r="B1495" s="115" t="s">
        <v>393</v>
      </c>
      <c r="C1495" s="114" t="s">
        <v>67</v>
      </c>
      <c r="D1495" s="114" t="s">
        <v>70</v>
      </c>
      <c r="E1495" s="114" t="s">
        <v>71</v>
      </c>
      <c r="F1495" s="114">
        <v>2020</v>
      </c>
      <c r="G1495" s="114" t="s">
        <v>11</v>
      </c>
      <c r="H1495" s="20">
        <v>109.9</v>
      </c>
      <c r="I1495" s="20">
        <v>107.7</v>
      </c>
      <c r="J1495" s="20">
        <v>3597.18</v>
      </c>
      <c r="K1495" s="20">
        <v>33.4</v>
      </c>
      <c r="L1495" s="114" t="s">
        <v>4</v>
      </c>
    </row>
    <row r="1496" spans="1:12" outlineLevel="2" x14ac:dyDescent="0.25">
      <c r="A1496" s="114">
        <v>25430</v>
      </c>
      <c r="B1496" s="115" t="s">
        <v>393</v>
      </c>
      <c r="C1496" s="114" t="s">
        <v>67</v>
      </c>
      <c r="D1496" s="114" t="s">
        <v>369</v>
      </c>
      <c r="E1496" s="114" t="s">
        <v>369</v>
      </c>
      <c r="F1496" s="114">
        <v>2020</v>
      </c>
      <c r="G1496" s="114"/>
      <c r="H1496" s="114">
        <v>310</v>
      </c>
      <c r="I1496" s="114">
        <v>310</v>
      </c>
      <c r="J1496" s="114" t="s">
        <v>225</v>
      </c>
      <c r="K1496" s="114"/>
      <c r="L1496" s="114" t="s">
        <v>50</v>
      </c>
    </row>
    <row r="1497" spans="1:12" outlineLevel="2" x14ac:dyDescent="0.25">
      <c r="A1497" s="114">
        <v>25430</v>
      </c>
      <c r="B1497" s="115" t="s">
        <v>393</v>
      </c>
      <c r="C1497" s="114" t="s">
        <v>67</v>
      </c>
      <c r="D1497" s="114" t="s">
        <v>376</v>
      </c>
      <c r="E1497" s="114" t="s">
        <v>376</v>
      </c>
      <c r="F1497" s="114">
        <v>2020</v>
      </c>
      <c r="G1497" s="114"/>
      <c r="H1497" s="114">
        <v>290</v>
      </c>
      <c r="I1497" s="114">
        <v>290</v>
      </c>
      <c r="J1497" s="114" t="s">
        <v>225</v>
      </c>
      <c r="K1497" s="114"/>
      <c r="L1497" s="114" t="s">
        <v>50</v>
      </c>
    </row>
    <row r="1498" spans="1:12" outlineLevel="2" x14ac:dyDescent="0.25">
      <c r="A1498" s="114">
        <v>25430</v>
      </c>
      <c r="B1498" s="115" t="s">
        <v>393</v>
      </c>
      <c r="C1498" s="114" t="s">
        <v>67</v>
      </c>
      <c r="D1498" s="114" t="s">
        <v>238</v>
      </c>
      <c r="E1498" s="114" t="s">
        <v>239</v>
      </c>
      <c r="F1498" s="114">
        <v>2020</v>
      </c>
      <c r="G1498" s="114" t="s">
        <v>225</v>
      </c>
      <c r="H1498" s="20">
        <v>58.5</v>
      </c>
      <c r="I1498" s="20">
        <v>54.5</v>
      </c>
      <c r="J1498" s="20">
        <v>2983.5</v>
      </c>
      <c r="K1498" s="20">
        <v>51</v>
      </c>
      <c r="L1498" s="114" t="s">
        <v>50</v>
      </c>
    </row>
    <row r="1499" spans="1:12" outlineLevel="1" x14ac:dyDescent="0.25">
      <c r="A1499" s="124"/>
      <c r="B1499" s="128"/>
      <c r="C1499" s="126" t="s">
        <v>643</v>
      </c>
      <c r="D1499" s="124"/>
      <c r="E1499" s="124"/>
      <c r="F1499" s="124"/>
      <c r="G1499" s="124"/>
      <c r="H1499" s="127">
        <f>SUBTOTAL(9,H1484:H1498)</f>
        <v>3676.6000000000004</v>
      </c>
      <c r="I1499" s="127">
        <f>SUBTOTAL(9,I1484:I1498)</f>
        <v>3575.6</v>
      </c>
      <c r="J1499" s="127">
        <f>SUBTOTAL(9,J1484:J1498)</f>
        <v>50888.029667353076</v>
      </c>
      <c r="K1499" s="127"/>
      <c r="L1499" s="124">
        <f>SUBTOTAL(9,L1484:L1498)</f>
        <v>0</v>
      </c>
    </row>
    <row r="1500" spans="1:12" outlineLevel="2" x14ac:dyDescent="0.25">
      <c r="A1500" s="112">
        <v>25473</v>
      </c>
      <c r="B1500" s="113" t="s">
        <v>393</v>
      </c>
      <c r="C1500" s="112" t="s">
        <v>95</v>
      </c>
      <c r="D1500" s="112" t="s">
        <v>44</v>
      </c>
      <c r="E1500" s="112" t="s">
        <v>45</v>
      </c>
      <c r="F1500" s="112">
        <v>2020</v>
      </c>
      <c r="G1500" s="112" t="s">
        <v>11</v>
      </c>
      <c r="H1500" s="118">
        <v>540</v>
      </c>
      <c r="I1500" s="118">
        <v>380</v>
      </c>
      <c r="J1500" s="118">
        <v>7600</v>
      </c>
      <c r="K1500" s="118">
        <v>20</v>
      </c>
      <c r="L1500" s="112" t="s">
        <v>4</v>
      </c>
    </row>
    <row r="1501" spans="1:12" outlineLevel="2" x14ac:dyDescent="0.25">
      <c r="A1501" s="114">
        <v>25473</v>
      </c>
      <c r="B1501" s="115" t="s">
        <v>393</v>
      </c>
      <c r="C1501" s="114" t="s">
        <v>95</v>
      </c>
      <c r="D1501" s="114" t="s">
        <v>44</v>
      </c>
      <c r="E1501" s="114" t="s">
        <v>45</v>
      </c>
      <c r="F1501" s="114">
        <v>2020</v>
      </c>
      <c r="G1501" s="114" t="s">
        <v>3</v>
      </c>
      <c r="H1501" s="20">
        <v>420</v>
      </c>
      <c r="I1501" s="20">
        <v>420</v>
      </c>
      <c r="J1501" s="20">
        <v>8400</v>
      </c>
      <c r="K1501" s="20">
        <v>20</v>
      </c>
      <c r="L1501" s="114" t="s">
        <v>4</v>
      </c>
    </row>
    <row r="1502" spans="1:12" outlineLevel="2" x14ac:dyDescent="0.25">
      <c r="A1502" s="114">
        <v>25473</v>
      </c>
      <c r="B1502" s="115" t="s">
        <v>393</v>
      </c>
      <c r="C1502" s="114" t="s">
        <v>95</v>
      </c>
      <c r="D1502" s="114" t="s">
        <v>68</v>
      </c>
      <c r="E1502" s="114" t="s">
        <v>69</v>
      </c>
      <c r="F1502" s="114">
        <v>2020</v>
      </c>
      <c r="G1502" s="114" t="s">
        <v>11</v>
      </c>
      <c r="H1502" s="20">
        <v>220</v>
      </c>
      <c r="I1502" s="20">
        <v>150</v>
      </c>
      <c r="J1502" s="20">
        <v>3600</v>
      </c>
      <c r="K1502" s="20">
        <v>24</v>
      </c>
      <c r="L1502" s="114" t="s">
        <v>4</v>
      </c>
    </row>
    <row r="1503" spans="1:12" outlineLevel="2" x14ac:dyDescent="0.25">
      <c r="A1503" s="114">
        <v>25473</v>
      </c>
      <c r="B1503" s="115" t="s">
        <v>393</v>
      </c>
      <c r="C1503" s="114" t="s">
        <v>95</v>
      </c>
      <c r="D1503" s="114" t="s">
        <v>19</v>
      </c>
      <c r="E1503" s="114" t="s">
        <v>20</v>
      </c>
      <c r="F1503" s="114">
        <v>2020</v>
      </c>
      <c r="G1503" s="114" t="s">
        <v>3</v>
      </c>
      <c r="H1503" s="20">
        <v>220</v>
      </c>
      <c r="I1503" s="20">
        <v>180</v>
      </c>
      <c r="J1503" s="20">
        <v>5220</v>
      </c>
      <c r="K1503" s="20">
        <v>29</v>
      </c>
      <c r="L1503" s="114" t="s">
        <v>4</v>
      </c>
    </row>
    <row r="1504" spans="1:12" outlineLevel="2" x14ac:dyDescent="0.25">
      <c r="A1504" s="114">
        <v>25473</v>
      </c>
      <c r="B1504" s="115" t="s">
        <v>393</v>
      </c>
      <c r="C1504" s="114" t="s">
        <v>95</v>
      </c>
      <c r="D1504" s="114" t="s">
        <v>19</v>
      </c>
      <c r="E1504" s="114" t="s">
        <v>20</v>
      </c>
      <c r="F1504" s="114">
        <v>2020</v>
      </c>
      <c r="G1504" s="114" t="s">
        <v>11</v>
      </c>
      <c r="H1504" s="20">
        <v>220</v>
      </c>
      <c r="I1504" s="20">
        <v>110</v>
      </c>
      <c r="J1504" s="20">
        <v>3190</v>
      </c>
      <c r="K1504" s="20">
        <v>29</v>
      </c>
      <c r="L1504" s="114" t="s">
        <v>4</v>
      </c>
    </row>
    <row r="1505" spans="1:12" outlineLevel="2" x14ac:dyDescent="0.25">
      <c r="A1505" s="114">
        <v>25473</v>
      </c>
      <c r="B1505" s="115" t="s">
        <v>393</v>
      </c>
      <c r="C1505" s="114" t="s">
        <v>95</v>
      </c>
      <c r="D1505" s="114" t="s">
        <v>68</v>
      </c>
      <c r="E1505" s="114" t="s">
        <v>69</v>
      </c>
      <c r="F1505" s="114">
        <v>2020</v>
      </c>
      <c r="G1505" s="114" t="s">
        <v>3</v>
      </c>
      <c r="H1505" s="20">
        <v>210</v>
      </c>
      <c r="I1505" s="20">
        <v>210</v>
      </c>
      <c r="J1505" s="20">
        <v>5040</v>
      </c>
      <c r="K1505" s="20">
        <v>24</v>
      </c>
      <c r="L1505" s="114" t="s">
        <v>4</v>
      </c>
    </row>
    <row r="1506" spans="1:12" outlineLevel="2" x14ac:dyDescent="0.25">
      <c r="A1506" s="114">
        <v>25473</v>
      </c>
      <c r="B1506" s="115" t="s">
        <v>393</v>
      </c>
      <c r="C1506" s="114" t="s">
        <v>95</v>
      </c>
      <c r="D1506" s="114" t="s">
        <v>17</v>
      </c>
      <c r="E1506" s="114" t="s">
        <v>18</v>
      </c>
      <c r="F1506" s="114">
        <v>2020</v>
      </c>
      <c r="G1506" s="114" t="s">
        <v>3</v>
      </c>
      <c r="H1506" s="20">
        <v>200</v>
      </c>
      <c r="I1506" s="20">
        <v>195</v>
      </c>
      <c r="J1506" s="20">
        <v>5655</v>
      </c>
      <c r="K1506" s="20">
        <v>29</v>
      </c>
      <c r="L1506" s="114" t="s">
        <v>4</v>
      </c>
    </row>
    <row r="1507" spans="1:12" outlineLevel="2" x14ac:dyDescent="0.25">
      <c r="A1507" s="114">
        <v>25473</v>
      </c>
      <c r="B1507" s="115" t="s">
        <v>393</v>
      </c>
      <c r="C1507" s="114" t="s">
        <v>95</v>
      </c>
      <c r="D1507" s="114" t="s">
        <v>17</v>
      </c>
      <c r="E1507" s="114" t="s">
        <v>18</v>
      </c>
      <c r="F1507" s="114">
        <v>2020</v>
      </c>
      <c r="G1507" s="114" t="s">
        <v>11</v>
      </c>
      <c r="H1507" s="20">
        <v>200</v>
      </c>
      <c r="I1507" s="20">
        <v>195</v>
      </c>
      <c r="J1507" s="20">
        <v>5850</v>
      </c>
      <c r="K1507" s="20">
        <v>30</v>
      </c>
      <c r="L1507" s="114" t="s">
        <v>4</v>
      </c>
    </row>
    <row r="1508" spans="1:12" outlineLevel="2" x14ac:dyDescent="0.25">
      <c r="A1508" s="114">
        <v>25473</v>
      </c>
      <c r="B1508" s="115" t="s">
        <v>393</v>
      </c>
      <c r="C1508" s="114" t="s">
        <v>95</v>
      </c>
      <c r="D1508" s="114" t="s">
        <v>1</v>
      </c>
      <c r="E1508" s="114" t="s">
        <v>35</v>
      </c>
      <c r="F1508" s="114">
        <v>2020</v>
      </c>
      <c r="G1508" s="114" t="s">
        <v>3</v>
      </c>
      <c r="H1508" s="20">
        <v>190</v>
      </c>
      <c r="I1508" s="20">
        <v>190</v>
      </c>
      <c r="J1508" s="20">
        <v>371.94915254237293</v>
      </c>
      <c r="K1508" s="20">
        <v>1.9576271186440699</v>
      </c>
      <c r="L1508" s="114" t="s">
        <v>4</v>
      </c>
    </row>
    <row r="1509" spans="1:12" outlineLevel="2" x14ac:dyDescent="0.25">
      <c r="A1509" s="114">
        <v>25473</v>
      </c>
      <c r="B1509" s="115" t="s">
        <v>393</v>
      </c>
      <c r="C1509" s="114" t="s">
        <v>95</v>
      </c>
      <c r="D1509" s="114" t="s">
        <v>1</v>
      </c>
      <c r="E1509" s="114" t="s">
        <v>35</v>
      </c>
      <c r="F1509" s="114">
        <v>2020</v>
      </c>
      <c r="G1509" s="114" t="s">
        <v>11</v>
      </c>
      <c r="H1509" s="20">
        <v>150</v>
      </c>
      <c r="I1509" s="20">
        <v>50</v>
      </c>
      <c r="J1509" s="20">
        <v>83.898305084745772</v>
      </c>
      <c r="K1509" s="20">
        <v>1.6779661016949201</v>
      </c>
      <c r="L1509" s="114" t="s">
        <v>4</v>
      </c>
    </row>
    <row r="1510" spans="1:12" outlineLevel="2" x14ac:dyDescent="0.25">
      <c r="A1510" s="114">
        <v>25473</v>
      </c>
      <c r="B1510" s="115" t="s">
        <v>393</v>
      </c>
      <c r="C1510" s="114" t="s">
        <v>95</v>
      </c>
      <c r="D1510" s="114" t="s">
        <v>98</v>
      </c>
      <c r="E1510" s="114" t="s">
        <v>99</v>
      </c>
      <c r="F1510" s="114">
        <v>2020</v>
      </c>
      <c r="G1510" s="114" t="s">
        <v>11</v>
      </c>
      <c r="H1510" s="20">
        <v>140</v>
      </c>
      <c r="I1510" s="20">
        <v>90</v>
      </c>
      <c r="J1510" s="20">
        <v>1800</v>
      </c>
      <c r="K1510" s="20">
        <v>20</v>
      </c>
      <c r="L1510" s="114" t="s">
        <v>4</v>
      </c>
    </row>
    <row r="1511" spans="1:12" outlineLevel="2" x14ac:dyDescent="0.25">
      <c r="A1511" s="114">
        <v>25473</v>
      </c>
      <c r="B1511" s="115" t="s">
        <v>393</v>
      </c>
      <c r="C1511" s="114" t="s">
        <v>95</v>
      </c>
      <c r="D1511" s="114" t="s">
        <v>98</v>
      </c>
      <c r="E1511" s="114" t="s">
        <v>99</v>
      </c>
      <c r="F1511" s="114">
        <v>2020</v>
      </c>
      <c r="G1511" s="114" t="s">
        <v>3</v>
      </c>
      <c r="H1511" s="20">
        <v>120</v>
      </c>
      <c r="I1511" s="20">
        <v>120</v>
      </c>
      <c r="J1511" s="20">
        <v>2400</v>
      </c>
      <c r="K1511" s="20">
        <v>20</v>
      </c>
      <c r="L1511" s="114" t="s">
        <v>4</v>
      </c>
    </row>
    <row r="1512" spans="1:12" outlineLevel="2" x14ac:dyDescent="0.25">
      <c r="A1512" s="114">
        <v>25473</v>
      </c>
      <c r="B1512" s="115" t="s">
        <v>393</v>
      </c>
      <c r="C1512" s="114" t="s">
        <v>95</v>
      </c>
      <c r="D1512" s="114" t="s">
        <v>96</v>
      </c>
      <c r="E1512" s="114" t="s">
        <v>97</v>
      </c>
      <c r="F1512" s="114">
        <v>2020</v>
      </c>
      <c r="G1512" s="114" t="s">
        <v>11</v>
      </c>
      <c r="H1512" s="20">
        <v>110</v>
      </c>
      <c r="I1512" s="20">
        <v>110</v>
      </c>
      <c r="J1512" s="20">
        <v>2200</v>
      </c>
      <c r="K1512" s="20">
        <v>20</v>
      </c>
      <c r="L1512" s="114" t="s">
        <v>4</v>
      </c>
    </row>
    <row r="1513" spans="1:12" outlineLevel="2" x14ac:dyDescent="0.25">
      <c r="A1513" s="114">
        <v>25473</v>
      </c>
      <c r="B1513" s="115" t="s">
        <v>393</v>
      </c>
      <c r="C1513" s="114" t="s">
        <v>95</v>
      </c>
      <c r="D1513" s="114" t="s">
        <v>96</v>
      </c>
      <c r="E1513" s="114" t="s">
        <v>97</v>
      </c>
      <c r="F1513" s="114">
        <v>2020</v>
      </c>
      <c r="G1513" s="114" t="s">
        <v>3</v>
      </c>
      <c r="H1513" s="20">
        <v>100</v>
      </c>
      <c r="I1513" s="20">
        <v>100</v>
      </c>
      <c r="J1513" s="20">
        <v>2000</v>
      </c>
      <c r="K1513" s="20">
        <v>20</v>
      </c>
      <c r="L1513" s="114" t="s">
        <v>4</v>
      </c>
    </row>
    <row r="1514" spans="1:12" outlineLevel="2" x14ac:dyDescent="0.25">
      <c r="A1514" s="114">
        <v>25473</v>
      </c>
      <c r="B1514" s="115" t="s">
        <v>393</v>
      </c>
      <c r="C1514" s="114" t="s">
        <v>95</v>
      </c>
      <c r="D1514" s="114" t="s">
        <v>29</v>
      </c>
      <c r="E1514" s="114" t="s">
        <v>30</v>
      </c>
      <c r="F1514" s="114">
        <v>2020</v>
      </c>
      <c r="G1514" s="114" t="s">
        <v>3</v>
      </c>
      <c r="H1514" s="20">
        <v>70</v>
      </c>
      <c r="I1514" s="20">
        <v>70</v>
      </c>
      <c r="J1514" s="20">
        <v>1470</v>
      </c>
      <c r="K1514" s="20">
        <v>21</v>
      </c>
      <c r="L1514" s="114" t="s">
        <v>4</v>
      </c>
    </row>
    <row r="1515" spans="1:12" outlineLevel="2" x14ac:dyDescent="0.25">
      <c r="A1515" s="114">
        <v>25473</v>
      </c>
      <c r="B1515" s="115" t="s">
        <v>393</v>
      </c>
      <c r="C1515" s="114" t="s">
        <v>95</v>
      </c>
      <c r="D1515" s="114" t="s">
        <v>102</v>
      </c>
      <c r="E1515" s="114" t="s">
        <v>103</v>
      </c>
      <c r="F1515" s="114">
        <v>2020</v>
      </c>
      <c r="G1515" s="114" t="s">
        <v>3</v>
      </c>
      <c r="H1515" s="20">
        <v>70</v>
      </c>
      <c r="I1515" s="20">
        <v>70</v>
      </c>
      <c r="J1515" s="20">
        <v>1750</v>
      </c>
      <c r="K1515" s="20">
        <v>25</v>
      </c>
      <c r="L1515" s="114" t="s">
        <v>4</v>
      </c>
    </row>
    <row r="1516" spans="1:12" outlineLevel="2" x14ac:dyDescent="0.25">
      <c r="A1516" s="114">
        <v>25473</v>
      </c>
      <c r="B1516" s="115" t="s">
        <v>393</v>
      </c>
      <c r="C1516" s="114" t="s">
        <v>95</v>
      </c>
      <c r="D1516" s="114" t="s">
        <v>100</v>
      </c>
      <c r="E1516" s="114" t="s">
        <v>101</v>
      </c>
      <c r="F1516" s="114">
        <v>2020</v>
      </c>
      <c r="G1516" s="114" t="s">
        <v>3</v>
      </c>
      <c r="H1516" s="20">
        <v>40</v>
      </c>
      <c r="I1516" s="20">
        <v>38</v>
      </c>
      <c r="J1516" s="20">
        <v>570</v>
      </c>
      <c r="K1516" s="20">
        <v>15</v>
      </c>
      <c r="L1516" s="114" t="s">
        <v>4</v>
      </c>
    </row>
    <row r="1517" spans="1:12" outlineLevel="2" x14ac:dyDescent="0.25">
      <c r="A1517" s="114">
        <v>25473</v>
      </c>
      <c r="B1517" s="115" t="s">
        <v>393</v>
      </c>
      <c r="C1517" s="114" t="s">
        <v>95</v>
      </c>
      <c r="D1517" s="114" t="s">
        <v>100</v>
      </c>
      <c r="E1517" s="114" t="s">
        <v>101</v>
      </c>
      <c r="F1517" s="114">
        <v>2020</v>
      </c>
      <c r="G1517" s="114" t="s">
        <v>11</v>
      </c>
      <c r="H1517" s="20">
        <v>40</v>
      </c>
      <c r="I1517" s="20">
        <v>38</v>
      </c>
      <c r="J1517" s="20">
        <v>570</v>
      </c>
      <c r="K1517" s="20">
        <v>15</v>
      </c>
      <c r="L1517" s="114" t="s">
        <v>4</v>
      </c>
    </row>
    <row r="1518" spans="1:12" outlineLevel="2" x14ac:dyDescent="0.25">
      <c r="A1518" s="114">
        <v>25473</v>
      </c>
      <c r="B1518" s="115" t="s">
        <v>393</v>
      </c>
      <c r="C1518" s="114" t="s">
        <v>95</v>
      </c>
      <c r="D1518" s="114" t="s">
        <v>29</v>
      </c>
      <c r="E1518" s="114" t="s">
        <v>30</v>
      </c>
      <c r="F1518" s="114">
        <v>2020</v>
      </c>
      <c r="G1518" s="114" t="s">
        <v>11</v>
      </c>
      <c r="H1518" s="20">
        <v>40</v>
      </c>
      <c r="I1518" s="20">
        <v>20</v>
      </c>
      <c r="J1518" s="20">
        <v>420</v>
      </c>
      <c r="K1518" s="20">
        <v>21</v>
      </c>
      <c r="L1518" s="114" t="s">
        <v>4</v>
      </c>
    </row>
    <row r="1519" spans="1:12" outlineLevel="2" x14ac:dyDescent="0.25">
      <c r="A1519" s="114">
        <v>25473</v>
      </c>
      <c r="B1519" s="115" t="s">
        <v>393</v>
      </c>
      <c r="C1519" s="114" t="s">
        <v>95</v>
      </c>
      <c r="D1519" s="114" t="s">
        <v>82</v>
      </c>
      <c r="E1519" s="114" t="s">
        <v>83</v>
      </c>
      <c r="F1519" s="114">
        <v>2020</v>
      </c>
      <c r="G1519" s="114" t="s">
        <v>3</v>
      </c>
      <c r="H1519" s="20">
        <v>25</v>
      </c>
      <c r="I1519" s="20">
        <v>18</v>
      </c>
      <c r="J1519" s="20">
        <v>378</v>
      </c>
      <c r="K1519" s="20">
        <v>21</v>
      </c>
      <c r="L1519" s="114" t="s">
        <v>4</v>
      </c>
    </row>
    <row r="1520" spans="1:12" outlineLevel="2" x14ac:dyDescent="0.25">
      <c r="A1520" s="114">
        <v>25473</v>
      </c>
      <c r="B1520" s="115" t="s">
        <v>393</v>
      </c>
      <c r="C1520" s="114" t="s">
        <v>95</v>
      </c>
      <c r="D1520" s="114" t="s">
        <v>82</v>
      </c>
      <c r="E1520" s="114" t="s">
        <v>83</v>
      </c>
      <c r="F1520" s="114">
        <v>2020</v>
      </c>
      <c r="G1520" s="114" t="s">
        <v>11</v>
      </c>
      <c r="H1520" s="20">
        <v>20</v>
      </c>
      <c r="I1520" s="20">
        <v>15</v>
      </c>
      <c r="J1520" s="20">
        <v>315</v>
      </c>
      <c r="K1520" s="20">
        <v>21</v>
      </c>
      <c r="L1520" s="114" t="s">
        <v>4</v>
      </c>
    </row>
    <row r="1521" spans="1:12" outlineLevel="2" x14ac:dyDescent="0.25">
      <c r="A1521" s="114">
        <v>25473</v>
      </c>
      <c r="B1521" s="115" t="s">
        <v>393</v>
      </c>
      <c r="C1521" s="114" t="s">
        <v>95</v>
      </c>
      <c r="D1521" s="114" t="s">
        <v>22</v>
      </c>
      <c r="E1521" s="114" t="s">
        <v>23</v>
      </c>
      <c r="F1521" s="114">
        <v>2020</v>
      </c>
      <c r="G1521" s="114" t="s">
        <v>11</v>
      </c>
      <c r="H1521" s="20">
        <v>10</v>
      </c>
      <c r="I1521" s="20">
        <v>10</v>
      </c>
      <c r="J1521" s="20">
        <v>420</v>
      </c>
      <c r="K1521" s="20">
        <v>42</v>
      </c>
      <c r="L1521" s="114" t="s">
        <v>4</v>
      </c>
    </row>
    <row r="1522" spans="1:12" outlineLevel="2" x14ac:dyDescent="0.25">
      <c r="A1522" s="114">
        <v>25473</v>
      </c>
      <c r="B1522" s="115" t="s">
        <v>393</v>
      </c>
      <c r="C1522" s="114" t="s">
        <v>95</v>
      </c>
      <c r="D1522" s="114" t="s">
        <v>238</v>
      </c>
      <c r="E1522" s="114" t="s">
        <v>239</v>
      </c>
      <c r="F1522" s="114">
        <v>2020</v>
      </c>
      <c r="G1522" s="114" t="s">
        <v>225</v>
      </c>
      <c r="H1522" s="20">
        <v>56</v>
      </c>
      <c r="I1522" s="20">
        <v>56</v>
      </c>
      <c r="J1522" s="20">
        <v>1400</v>
      </c>
      <c r="K1522" s="20">
        <v>25</v>
      </c>
      <c r="L1522" s="114" t="s">
        <v>50</v>
      </c>
    </row>
    <row r="1523" spans="1:12" outlineLevel="2" x14ac:dyDescent="0.25">
      <c r="A1523" s="114">
        <v>25473</v>
      </c>
      <c r="B1523" s="115" t="s">
        <v>393</v>
      </c>
      <c r="C1523" s="114" t="s">
        <v>95</v>
      </c>
      <c r="D1523" s="114" t="s">
        <v>379</v>
      </c>
      <c r="E1523" s="114" t="s">
        <v>379</v>
      </c>
      <c r="F1523" s="114">
        <v>2020</v>
      </c>
      <c r="G1523" s="114"/>
      <c r="H1523" s="114">
        <v>20</v>
      </c>
      <c r="I1523" s="114">
        <v>20</v>
      </c>
      <c r="J1523" s="114" t="s">
        <v>225</v>
      </c>
      <c r="K1523" s="114"/>
      <c r="L1523" s="114" t="s">
        <v>50</v>
      </c>
    </row>
    <row r="1524" spans="1:12" outlineLevel="2" x14ac:dyDescent="0.25">
      <c r="A1524" s="114">
        <v>25473</v>
      </c>
      <c r="B1524" s="115" t="s">
        <v>393</v>
      </c>
      <c r="C1524" s="114" t="s">
        <v>95</v>
      </c>
      <c r="D1524" s="114" t="s">
        <v>266</v>
      </c>
      <c r="E1524" s="114" t="s">
        <v>267</v>
      </c>
      <c r="F1524" s="114">
        <v>2020</v>
      </c>
      <c r="G1524" s="114" t="s">
        <v>225</v>
      </c>
      <c r="H1524" s="20">
        <v>6</v>
      </c>
      <c r="I1524" s="20">
        <v>0</v>
      </c>
      <c r="J1524" s="20">
        <v>0</v>
      </c>
      <c r="K1524" s="20">
        <v>0</v>
      </c>
      <c r="L1524" s="114" t="s">
        <v>50</v>
      </c>
    </row>
    <row r="1525" spans="1:12" outlineLevel="2" x14ac:dyDescent="0.25">
      <c r="A1525" s="114">
        <v>25473</v>
      </c>
      <c r="B1525" s="115" t="s">
        <v>393</v>
      </c>
      <c r="C1525" s="114" t="s">
        <v>95</v>
      </c>
      <c r="D1525" s="114" t="s">
        <v>317</v>
      </c>
      <c r="E1525" s="114" t="s">
        <v>318</v>
      </c>
      <c r="F1525" s="114">
        <v>2020</v>
      </c>
      <c r="G1525" s="114" t="s">
        <v>225</v>
      </c>
      <c r="H1525" s="20">
        <v>5</v>
      </c>
      <c r="I1525" s="20">
        <v>0</v>
      </c>
      <c r="J1525" s="20">
        <v>0</v>
      </c>
      <c r="K1525" s="20">
        <v>0</v>
      </c>
      <c r="L1525" s="114" t="s">
        <v>50</v>
      </c>
    </row>
    <row r="1526" spans="1:12" outlineLevel="1" x14ac:dyDescent="0.25">
      <c r="A1526" s="124"/>
      <c r="B1526" s="128"/>
      <c r="C1526" s="126" t="s">
        <v>644</v>
      </c>
      <c r="D1526" s="124"/>
      <c r="E1526" s="124"/>
      <c r="F1526" s="124"/>
      <c r="G1526" s="124"/>
      <c r="H1526" s="127">
        <f>SUBTOTAL(9,H1500:H1525)</f>
        <v>3442</v>
      </c>
      <c r="I1526" s="127">
        <f>SUBTOTAL(9,I1500:I1525)</f>
        <v>2855</v>
      </c>
      <c r="J1526" s="127">
        <f>SUBTOTAL(9,J1500:J1525)</f>
        <v>60703.847457627118</v>
      </c>
      <c r="K1526" s="127"/>
      <c r="L1526" s="124">
        <f>SUBTOTAL(9,L1500:L1525)</f>
        <v>0</v>
      </c>
    </row>
    <row r="1527" spans="1:12" outlineLevel="2" x14ac:dyDescent="0.25">
      <c r="A1527" s="112">
        <v>25769</v>
      </c>
      <c r="B1527" s="113" t="s">
        <v>393</v>
      </c>
      <c r="C1527" s="112" t="s">
        <v>188</v>
      </c>
      <c r="D1527" s="112" t="s">
        <v>19</v>
      </c>
      <c r="E1527" s="112" t="s">
        <v>20</v>
      </c>
      <c r="F1527" s="112">
        <v>2020</v>
      </c>
      <c r="G1527" s="112" t="s">
        <v>3</v>
      </c>
      <c r="H1527" s="118">
        <v>455</v>
      </c>
      <c r="I1527" s="118">
        <v>455</v>
      </c>
      <c r="J1527" s="118">
        <v>10010</v>
      </c>
      <c r="K1527" s="118">
        <v>22</v>
      </c>
      <c r="L1527" s="112" t="s">
        <v>4</v>
      </c>
    </row>
    <row r="1528" spans="1:12" outlineLevel="2" x14ac:dyDescent="0.25">
      <c r="A1528" s="114">
        <v>25769</v>
      </c>
      <c r="B1528" s="115" t="s">
        <v>393</v>
      </c>
      <c r="C1528" s="114" t="s">
        <v>188</v>
      </c>
      <c r="D1528" s="114" t="s">
        <v>19</v>
      </c>
      <c r="E1528" s="114" t="s">
        <v>20</v>
      </c>
      <c r="F1528" s="114">
        <v>2020</v>
      </c>
      <c r="G1528" s="114" t="s">
        <v>11</v>
      </c>
      <c r="H1528" s="20">
        <v>430</v>
      </c>
      <c r="I1528" s="20">
        <v>430</v>
      </c>
      <c r="J1528" s="20">
        <v>9460</v>
      </c>
      <c r="K1528" s="20">
        <v>22</v>
      </c>
      <c r="L1528" s="114" t="s">
        <v>4</v>
      </c>
    </row>
    <row r="1529" spans="1:12" outlineLevel="2" x14ac:dyDescent="0.25">
      <c r="A1529" s="114">
        <v>25769</v>
      </c>
      <c r="B1529" s="115" t="s">
        <v>393</v>
      </c>
      <c r="C1529" s="114" t="s">
        <v>188</v>
      </c>
      <c r="D1529" s="114" t="s">
        <v>1</v>
      </c>
      <c r="E1529" s="114" t="s">
        <v>35</v>
      </c>
      <c r="F1529" s="114">
        <v>2020</v>
      </c>
      <c r="G1529" s="114" t="s">
        <v>3</v>
      </c>
      <c r="H1529" s="20">
        <v>115</v>
      </c>
      <c r="I1529" s="20">
        <v>115</v>
      </c>
      <c r="J1529" s="20">
        <v>257.28813559322037</v>
      </c>
      <c r="K1529" s="20">
        <v>2.2372881355932202</v>
      </c>
      <c r="L1529" s="114" t="s">
        <v>4</v>
      </c>
    </row>
    <row r="1530" spans="1:12" outlineLevel="2" x14ac:dyDescent="0.25">
      <c r="A1530" s="114">
        <v>25769</v>
      </c>
      <c r="B1530" s="115" t="s">
        <v>393</v>
      </c>
      <c r="C1530" s="114" t="s">
        <v>188</v>
      </c>
      <c r="D1530" s="114" t="s">
        <v>19</v>
      </c>
      <c r="E1530" s="114" t="s">
        <v>24</v>
      </c>
      <c r="F1530" s="114">
        <v>2020</v>
      </c>
      <c r="G1530" s="114" t="s">
        <v>3</v>
      </c>
      <c r="H1530" s="20">
        <v>89</v>
      </c>
      <c r="I1530" s="20">
        <v>89</v>
      </c>
      <c r="J1530" s="20">
        <v>1602</v>
      </c>
      <c r="K1530" s="20">
        <v>18</v>
      </c>
      <c r="L1530" s="114" t="s">
        <v>4</v>
      </c>
    </row>
    <row r="1531" spans="1:12" outlineLevel="2" x14ac:dyDescent="0.25">
      <c r="A1531" s="114">
        <v>25769</v>
      </c>
      <c r="B1531" s="115" t="s">
        <v>393</v>
      </c>
      <c r="C1531" s="114" t="s">
        <v>188</v>
      </c>
      <c r="D1531" s="114" t="s">
        <v>17</v>
      </c>
      <c r="E1531" s="114" t="s">
        <v>18</v>
      </c>
      <c r="F1531" s="114">
        <v>2020</v>
      </c>
      <c r="G1531" s="114" t="s">
        <v>11</v>
      </c>
      <c r="H1531" s="20">
        <v>78</v>
      </c>
      <c r="I1531" s="20">
        <v>78</v>
      </c>
      <c r="J1531" s="20">
        <v>2496</v>
      </c>
      <c r="K1531" s="20">
        <v>32</v>
      </c>
      <c r="L1531" s="114" t="s">
        <v>4</v>
      </c>
    </row>
    <row r="1532" spans="1:12" outlineLevel="2" x14ac:dyDescent="0.25">
      <c r="A1532" s="114">
        <v>25769</v>
      </c>
      <c r="B1532" s="115" t="s">
        <v>393</v>
      </c>
      <c r="C1532" s="114" t="s">
        <v>188</v>
      </c>
      <c r="D1532" s="114" t="s">
        <v>19</v>
      </c>
      <c r="E1532" s="114" t="s">
        <v>24</v>
      </c>
      <c r="F1532" s="114">
        <v>2020</v>
      </c>
      <c r="G1532" s="114" t="s">
        <v>11</v>
      </c>
      <c r="H1532" s="20">
        <v>75</v>
      </c>
      <c r="I1532" s="20">
        <v>75</v>
      </c>
      <c r="J1532" s="20">
        <v>1350</v>
      </c>
      <c r="K1532" s="20">
        <v>18</v>
      </c>
      <c r="L1532" s="114" t="s">
        <v>4</v>
      </c>
    </row>
    <row r="1533" spans="1:12" outlineLevel="2" x14ac:dyDescent="0.25">
      <c r="A1533" s="114">
        <v>25769</v>
      </c>
      <c r="B1533" s="115" t="s">
        <v>393</v>
      </c>
      <c r="C1533" s="114" t="s">
        <v>188</v>
      </c>
      <c r="D1533" s="114" t="s">
        <v>17</v>
      </c>
      <c r="E1533" s="114" t="s">
        <v>18</v>
      </c>
      <c r="F1533" s="114">
        <v>2020</v>
      </c>
      <c r="G1533" s="114" t="s">
        <v>3</v>
      </c>
      <c r="H1533" s="20">
        <v>66</v>
      </c>
      <c r="I1533" s="20">
        <v>66</v>
      </c>
      <c r="J1533" s="20">
        <v>2112</v>
      </c>
      <c r="K1533" s="20">
        <v>32</v>
      </c>
      <c r="L1533" s="114" t="s">
        <v>4</v>
      </c>
    </row>
    <row r="1534" spans="1:12" outlineLevel="2" x14ac:dyDescent="0.25">
      <c r="A1534" s="114">
        <v>25769</v>
      </c>
      <c r="B1534" s="115" t="s">
        <v>393</v>
      </c>
      <c r="C1534" s="114" t="s">
        <v>188</v>
      </c>
      <c r="D1534" s="114" t="s">
        <v>1</v>
      </c>
      <c r="E1534" s="114" t="s">
        <v>35</v>
      </c>
      <c r="F1534" s="114">
        <v>2020</v>
      </c>
      <c r="G1534" s="114" t="s">
        <v>11</v>
      </c>
      <c r="H1534" s="20">
        <v>60</v>
      </c>
      <c r="I1534" s="20">
        <v>60</v>
      </c>
      <c r="J1534" s="20">
        <v>134.23728813559325</v>
      </c>
      <c r="K1534" s="20">
        <v>2.2372881355932202</v>
      </c>
      <c r="L1534" s="114" t="s">
        <v>4</v>
      </c>
    </row>
    <row r="1535" spans="1:12" outlineLevel="2" x14ac:dyDescent="0.25">
      <c r="A1535" s="114">
        <v>25769</v>
      </c>
      <c r="B1535" s="115" t="s">
        <v>393</v>
      </c>
      <c r="C1535" s="114" t="s">
        <v>188</v>
      </c>
      <c r="D1535" s="114" t="s">
        <v>5</v>
      </c>
      <c r="E1535" s="114" t="s">
        <v>6</v>
      </c>
      <c r="F1535" s="114">
        <v>2020</v>
      </c>
      <c r="G1535" s="114" t="s">
        <v>3</v>
      </c>
      <c r="H1535" s="20">
        <v>58</v>
      </c>
      <c r="I1535" s="20">
        <v>58</v>
      </c>
      <c r="J1535" s="20">
        <v>135.51401869158877</v>
      </c>
      <c r="K1535" s="20">
        <v>2.3364485981308398</v>
      </c>
      <c r="L1535" s="114" t="s">
        <v>4</v>
      </c>
    </row>
    <row r="1536" spans="1:12" outlineLevel="2" x14ac:dyDescent="0.25">
      <c r="A1536" s="114">
        <v>25769</v>
      </c>
      <c r="B1536" s="115" t="s">
        <v>393</v>
      </c>
      <c r="C1536" s="114" t="s">
        <v>188</v>
      </c>
      <c r="D1536" s="114" t="s">
        <v>5</v>
      </c>
      <c r="E1536" s="114" t="s">
        <v>6</v>
      </c>
      <c r="F1536" s="114">
        <v>2020</v>
      </c>
      <c r="G1536" s="114" t="s">
        <v>11</v>
      </c>
      <c r="H1536" s="20">
        <v>48</v>
      </c>
      <c r="I1536" s="20">
        <v>48</v>
      </c>
      <c r="J1536" s="20">
        <v>112.14953271028037</v>
      </c>
      <c r="K1536" s="20">
        <v>2.3364485981308398</v>
      </c>
      <c r="L1536" s="114" t="s">
        <v>4</v>
      </c>
    </row>
    <row r="1537" spans="1:12" outlineLevel="2" x14ac:dyDescent="0.25">
      <c r="A1537" s="114">
        <v>25769</v>
      </c>
      <c r="B1537" s="115" t="s">
        <v>393</v>
      </c>
      <c r="C1537" s="114" t="s">
        <v>188</v>
      </c>
      <c r="D1537" s="114" t="s">
        <v>264</v>
      </c>
      <c r="E1537" s="114" t="s">
        <v>265</v>
      </c>
      <c r="F1537" s="114">
        <v>2020</v>
      </c>
      <c r="G1537" s="114" t="s">
        <v>225</v>
      </c>
      <c r="H1537" s="20">
        <v>36</v>
      </c>
      <c r="I1537" s="20">
        <v>36</v>
      </c>
      <c r="J1537" s="20">
        <v>720</v>
      </c>
      <c r="K1537" s="20">
        <v>20</v>
      </c>
      <c r="L1537" s="114" t="s">
        <v>50</v>
      </c>
    </row>
    <row r="1538" spans="1:12" outlineLevel="1" x14ac:dyDescent="0.25">
      <c r="A1538" s="124"/>
      <c r="B1538" s="128"/>
      <c r="C1538" s="126" t="s">
        <v>645</v>
      </c>
      <c r="D1538" s="124"/>
      <c r="E1538" s="124"/>
      <c r="F1538" s="124"/>
      <c r="G1538" s="124"/>
      <c r="H1538" s="127">
        <f>SUBTOTAL(9,H1527:H1537)</f>
        <v>1510</v>
      </c>
      <c r="I1538" s="127">
        <f>SUBTOTAL(9,I1527:I1537)</f>
        <v>1510</v>
      </c>
      <c r="J1538" s="127">
        <f>SUBTOTAL(9,J1527:J1537)</f>
        <v>28389.188975130684</v>
      </c>
      <c r="K1538" s="127"/>
      <c r="L1538" s="124">
        <f>SUBTOTAL(9,L1527:L1537)</f>
        <v>0</v>
      </c>
    </row>
    <row r="1539" spans="1:12" outlineLevel="2" x14ac:dyDescent="0.25">
      <c r="A1539" s="112">
        <v>25898</v>
      </c>
      <c r="B1539" s="113" t="s">
        <v>393</v>
      </c>
      <c r="C1539" s="112" t="s">
        <v>220</v>
      </c>
      <c r="D1539" s="112" t="s">
        <v>19</v>
      </c>
      <c r="E1539" s="112" t="s">
        <v>24</v>
      </c>
      <c r="F1539" s="112">
        <v>2020</v>
      </c>
      <c r="G1539" s="112" t="s">
        <v>11</v>
      </c>
      <c r="H1539" s="118">
        <v>250</v>
      </c>
      <c r="I1539" s="118">
        <v>230</v>
      </c>
      <c r="J1539" s="118">
        <v>2760</v>
      </c>
      <c r="K1539" s="118">
        <v>12</v>
      </c>
      <c r="L1539" s="112" t="s">
        <v>4</v>
      </c>
    </row>
    <row r="1540" spans="1:12" outlineLevel="2" x14ac:dyDescent="0.25">
      <c r="A1540" s="114">
        <v>25898</v>
      </c>
      <c r="B1540" s="115" t="s">
        <v>393</v>
      </c>
      <c r="C1540" s="114" t="s">
        <v>220</v>
      </c>
      <c r="D1540" s="114" t="s">
        <v>19</v>
      </c>
      <c r="E1540" s="114" t="s">
        <v>24</v>
      </c>
      <c r="F1540" s="114">
        <v>2020</v>
      </c>
      <c r="G1540" s="114" t="s">
        <v>3</v>
      </c>
      <c r="H1540" s="20">
        <v>180</v>
      </c>
      <c r="I1540" s="20">
        <v>165</v>
      </c>
      <c r="J1540" s="20">
        <v>1980</v>
      </c>
      <c r="K1540" s="20">
        <v>12</v>
      </c>
      <c r="L1540" s="114" t="s">
        <v>4</v>
      </c>
    </row>
    <row r="1541" spans="1:12" outlineLevel="2" x14ac:dyDescent="0.25">
      <c r="A1541" s="114">
        <v>25898</v>
      </c>
      <c r="B1541" s="115" t="s">
        <v>393</v>
      </c>
      <c r="C1541" s="114" t="s">
        <v>220</v>
      </c>
      <c r="D1541" s="114" t="s">
        <v>19</v>
      </c>
      <c r="E1541" s="114" t="s">
        <v>20</v>
      </c>
      <c r="F1541" s="114">
        <v>2020</v>
      </c>
      <c r="G1541" s="114" t="s">
        <v>11</v>
      </c>
      <c r="H1541" s="20">
        <v>170</v>
      </c>
      <c r="I1541" s="20">
        <v>155</v>
      </c>
      <c r="J1541" s="20">
        <v>6200</v>
      </c>
      <c r="K1541" s="20">
        <v>40</v>
      </c>
      <c r="L1541" s="114" t="s">
        <v>4</v>
      </c>
    </row>
    <row r="1542" spans="1:12" outlineLevel="2" x14ac:dyDescent="0.25">
      <c r="A1542" s="114">
        <v>25898</v>
      </c>
      <c r="B1542" s="115" t="s">
        <v>393</v>
      </c>
      <c r="C1542" s="114" t="s">
        <v>220</v>
      </c>
      <c r="D1542" s="114" t="s">
        <v>19</v>
      </c>
      <c r="E1542" s="114" t="s">
        <v>20</v>
      </c>
      <c r="F1542" s="114">
        <v>2020</v>
      </c>
      <c r="G1542" s="114" t="s">
        <v>3</v>
      </c>
      <c r="H1542" s="20">
        <v>150</v>
      </c>
      <c r="I1542" s="20">
        <v>140</v>
      </c>
      <c r="J1542" s="20">
        <v>5600</v>
      </c>
      <c r="K1542" s="20">
        <v>40</v>
      </c>
      <c r="L1542" s="114" t="s">
        <v>4</v>
      </c>
    </row>
    <row r="1543" spans="1:12" outlineLevel="2" x14ac:dyDescent="0.25">
      <c r="A1543" s="114">
        <v>25898</v>
      </c>
      <c r="B1543" s="115" t="s">
        <v>393</v>
      </c>
      <c r="C1543" s="114" t="s">
        <v>220</v>
      </c>
      <c r="D1543" s="114" t="s">
        <v>12</v>
      </c>
      <c r="E1543" s="114" t="s">
        <v>13</v>
      </c>
      <c r="F1543" s="114">
        <v>2020</v>
      </c>
      <c r="G1543" s="114" t="s">
        <v>11</v>
      </c>
      <c r="H1543" s="20">
        <v>130</v>
      </c>
      <c r="I1543" s="20">
        <v>115</v>
      </c>
      <c r="J1543" s="20">
        <v>2990</v>
      </c>
      <c r="K1543" s="20">
        <v>26</v>
      </c>
      <c r="L1543" s="114" t="s">
        <v>4</v>
      </c>
    </row>
    <row r="1544" spans="1:12" outlineLevel="2" x14ac:dyDescent="0.25">
      <c r="A1544" s="114">
        <v>25898</v>
      </c>
      <c r="B1544" s="115" t="s">
        <v>393</v>
      </c>
      <c r="C1544" s="114" t="s">
        <v>220</v>
      </c>
      <c r="D1544" s="114" t="s">
        <v>12</v>
      </c>
      <c r="E1544" s="114" t="s">
        <v>13</v>
      </c>
      <c r="F1544" s="114">
        <v>2020</v>
      </c>
      <c r="G1544" s="114" t="s">
        <v>3</v>
      </c>
      <c r="H1544" s="20">
        <v>80</v>
      </c>
      <c r="I1544" s="20">
        <v>75</v>
      </c>
      <c r="J1544" s="20">
        <v>1950</v>
      </c>
      <c r="K1544" s="20">
        <v>26</v>
      </c>
      <c r="L1544" s="114" t="s">
        <v>4</v>
      </c>
    </row>
    <row r="1545" spans="1:12" outlineLevel="2" x14ac:dyDescent="0.25">
      <c r="A1545" s="114">
        <v>25898</v>
      </c>
      <c r="B1545" s="115" t="s">
        <v>393</v>
      </c>
      <c r="C1545" s="114" t="s">
        <v>220</v>
      </c>
      <c r="D1545" s="114" t="s">
        <v>7</v>
      </c>
      <c r="E1545" s="114" t="s">
        <v>8</v>
      </c>
      <c r="F1545" s="114">
        <v>2020</v>
      </c>
      <c r="G1545" s="114" t="s">
        <v>11</v>
      </c>
      <c r="H1545" s="20">
        <v>45</v>
      </c>
      <c r="I1545" s="20">
        <v>32</v>
      </c>
      <c r="J1545" s="20">
        <v>62.65734265734266</v>
      </c>
      <c r="K1545" s="20">
        <v>1.9580419580419599</v>
      </c>
      <c r="L1545" s="114" t="s">
        <v>4</v>
      </c>
    </row>
    <row r="1546" spans="1:12" outlineLevel="2" x14ac:dyDescent="0.25">
      <c r="A1546" s="114">
        <v>25898</v>
      </c>
      <c r="B1546" s="115" t="s">
        <v>393</v>
      </c>
      <c r="C1546" s="114" t="s">
        <v>220</v>
      </c>
      <c r="D1546" s="114" t="s">
        <v>7</v>
      </c>
      <c r="E1546" s="114" t="s">
        <v>8</v>
      </c>
      <c r="F1546" s="114">
        <v>2020</v>
      </c>
      <c r="G1546" s="114" t="s">
        <v>3</v>
      </c>
      <c r="H1546" s="20">
        <v>35</v>
      </c>
      <c r="I1546" s="20">
        <v>30</v>
      </c>
      <c r="J1546" s="20">
        <v>58.741258741258747</v>
      </c>
      <c r="K1546" s="20">
        <v>1.9580419580419599</v>
      </c>
      <c r="L1546" s="114" t="s">
        <v>4</v>
      </c>
    </row>
    <row r="1547" spans="1:12" outlineLevel="2" x14ac:dyDescent="0.25">
      <c r="A1547" s="114">
        <v>25898</v>
      </c>
      <c r="B1547" s="115" t="s">
        <v>393</v>
      </c>
      <c r="C1547" s="114" t="s">
        <v>220</v>
      </c>
      <c r="D1547" s="114" t="s">
        <v>5</v>
      </c>
      <c r="E1547" s="114" t="s">
        <v>6</v>
      </c>
      <c r="F1547" s="114">
        <v>2020</v>
      </c>
      <c r="G1547" s="114" t="s">
        <v>11</v>
      </c>
      <c r="H1547" s="20">
        <v>30</v>
      </c>
      <c r="I1547" s="20">
        <v>26</v>
      </c>
      <c r="J1547" s="20">
        <v>30.373831775700936</v>
      </c>
      <c r="K1547" s="20">
        <v>1.1682242990654199</v>
      </c>
      <c r="L1547" s="114" t="s">
        <v>4</v>
      </c>
    </row>
    <row r="1548" spans="1:12" outlineLevel="2" x14ac:dyDescent="0.25">
      <c r="A1548" s="114">
        <v>25898</v>
      </c>
      <c r="B1548" s="115" t="s">
        <v>393</v>
      </c>
      <c r="C1548" s="114" t="s">
        <v>220</v>
      </c>
      <c r="D1548" s="114" t="s">
        <v>1</v>
      </c>
      <c r="E1548" s="114" t="s">
        <v>2</v>
      </c>
      <c r="F1548" s="114">
        <v>2020</v>
      </c>
      <c r="G1548" s="114" t="s">
        <v>11</v>
      </c>
      <c r="H1548" s="20">
        <v>25</v>
      </c>
      <c r="I1548" s="20">
        <v>18</v>
      </c>
      <c r="J1548" s="20">
        <v>26.176271186440683</v>
      </c>
      <c r="K1548" s="20">
        <v>1.4542372881355901</v>
      </c>
      <c r="L1548" s="114" t="s">
        <v>4</v>
      </c>
    </row>
    <row r="1549" spans="1:12" outlineLevel="2" x14ac:dyDescent="0.25">
      <c r="A1549" s="114">
        <v>25898</v>
      </c>
      <c r="B1549" s="115" t="s">
        <v>393</v>
      </c>
      <c r="C1549" s="114" t="s">
        <v>220</v>
      </c>
      <c r="D1549" s="114" t="s">
        <v>5</v>
      </c>
      <c r="E1549" s="114" t="s">
        <v>6</v>
      </c>
      <c r="F1549" s="114">
        <v>2020</v>
      </c>
      <c r="G1549" s="114" t="s">
        <v>3</v>
      </c>
      <c r="H1549" s="20">
        <v>22</v>
      </c>
      <c r="I1549" s="20">
        <v>19</v>
      </c>
      <c r="J1549" s="20">
        <v>22.196261682242991</v>
      </c>
      <c r="K1549" s="20">
        <v>1.1682242990654199</v>
      </c>
      <c r="L1549" s="114" t="s">
        <v>4</v>
      </c>
    </row>
    <row r="1550" spans="1:12" outlineLevel="2" x14ac:dyDescent="0.25">
      <c r="A1550" s="114">
        <v>25898</v>
      </c>
      <c r="B1550" s="115" t="s">
        <v>393</v>
      </c>
      <c r="C1550" s="114" t="s">
        <v>220</v>
      </c>
      <c r="D1550" s="114" t="s">
        <v>1</v>
      </c>
      <c r="E1550" s="114" t="s">
        <v>2</v>
      </c>
      <c r="F1550" s="114">
        <v>2020</v>
      </c>
      <c r="G1550" s="114" t="s">
        <v>3</v>
      </c>
      <c r="H1550" s="20">
        <v>20</v>
      </c>
      <c r="I1550" s="20">
        <v>19</v>
      </c>
      <c r="J1550" s="20">
        <v>27.630508474576274</v>
      </c>
      <c r="K1550" s="20">
        <v>1.4542372881355901</v>
      </c>
      <c r="L1550" s="114" t="s">
        <v>4</v>
      </c>
    </row>
    <row r="1551" spans="1:12" outlineLevel="2" x14ac:dyDescent="0.25">
      <c r="A1551" s="114">
        <v>25898</v>
      </c>
      <c r="B1551" s="115" t="s">
        <v>393</v>
      </c>
      <c r="C1551" s="114" t="s">
        <v>220</v>
      </c>
      <c r="D1551" s="114" t="s">
        <v>17</v>
      </c>
      <c r="E1551" s="114" t="s">
        <v>18</v>
      </c>
      <c r="F1551" s="114">
        <v>2020</v>
      </c>
      <c r="G1551" s="114" t="s">
        <v>11</v>
      </c>
      <c r="H1551" s="20">
        <v>20</v>
      </c>
      <c r="I1551" s="20">
        <v>18</v>
      </c>
      <c r="J1551" s="20">
        <v>360</v>
      </c>
      <c r="K1551" s="20">
        <v>20</v>
      </c>
      <c r="L1551" s="114" t="s">
        <v>4</v>
      </c>
    </row>
    <row r="1552" spans="1:12" outlineLevel="2" x14ac:dyDescent="0.25">
      <c r="A1552" s="114">
        <v>25898</v>
      </c>
      <c r="B1552" s="115" t="s">
        <v>393</v>
      </c>
      <c r="C1552" s="114" t="s">
        <v>220</v>
      </c>
      <c r="D1552" s="114" t="s">
        <v>17</v>
      </c>
      <c r="E1552" s="114" t="s">
        <v>18</v>
      </c>
      <c r="F1552" s="114">
        <v>2020</v>
      </c>
      <c r="G1552" s="114" t="s">
        <v>3</v>
      </c>
      <c r="H1552" s="20">
        <v>15</v>
      </c>
      <c r="I1552" s="20">
        <v>14</v>
      </c>
      <c r="J1552" s="20">
        <v>280</v>
      </c>
      <c r="K1552" s="20">
        <v>20</v>
      </c>
      <c r="L1552" s="114" t="s">
        <v>4</v>
      </c>
    </row>
    <row r="1553" spans="1:12" outlineLevel="2" x14ac:dyDescent="0.25">
      <c r="A1553" s="114">
        <v>25898</v>
      </c>
      <c r="B1553" s="115" t="s">
        <v>393</v>
      </c>
      <c r="C1553" s="114" t="s">
        <v>220</v>
      </c>
      <c r="D1553" s="114" t="s">
        <v>22</v>
      </c>
      <c r="E1553" s="114" t="s">
        <v>23</v>
      </c>
      <c r="F1553" s="114">
        <v>2020</v>
      </c>
      <c r="G1553" s="114" t="s">
        <v>11</v>
      </c>
      <c r="H1553" s="20">
        <v>9</v>
      </c>
      <c r="I1553" s="20">
        <v>8</v>
      </c>
      <c r="J1553" s="20">
        <v>80</v>
      </c>
      <c r="K1553" s="20">
        <v>10</v>
      </c>
      <c r="L1553" s="114" t="s">
        <v>4</v>
      </c>
    </row>
    <row r="1554" spans="1:12" outlineLevel="2" x14ac:dyDescent="0.25">
      <c r="A1554" s="114">
        <v>25898</v>
      </c>
      <c r="B1554" s="115" t="s">
        <v>393</v>
      </c>
      <c r="C1554" s="114" t="s">
        <v>220</v>
      </c>
      <c r="D1554" s="114" t="s">
        <v>22</v>
      </c>
      <c r="E1554" s="114" t="s">
        <v>23</v>
      </c>
      <c r="F1554" s="114">
        <v>2020</v>
      </c>
      <c r="G1554" s="114" t="s">
        <v>3</v>
      </c>
      <c r="H1554" s="20">
        <v>4</v>
      </c>
      <c r="I1554" s="20">
        <v>4</v>
      </c>
      <c r="J1554" s="20">
        <v>160</v>
      </c>
      <c r="K1554" s="20">
        <v>40</v>
      </c>
      <c r="L1554" s="114" t="s">
        <v>4</v>
      </c>
    </row>
    <row r="1555" spans="1:12" outlineLevel="2" x14ac:dyDescent="0.25">
      <c r="A1555" s="114">
        <v>25898</v>
      </c>
      <c r="B1555" s="115" t="s">
        <v>393</v>
      </c>
      <c r="C1555" s="114" t="s">
        <v>220</v>
      </c>
      <c r="D1555" s="114" t="s">
        <v>232</v>
      </c>
      <c r="E1555" s="114" t="s">
        <v>233</v>
      </c>
      <c r="F1555" s="114">
        <v>2020</v>
      </c>
      <c r="G1555" s="114" t="s">
        <v>225</v>
      </c>
      <c r="H1555" s="20">
        <v>116</v>
      </c>
      <c r="I1555" s="20">
        <v>107</v>
      </c>
      <c r="J1555" s="20">
        <v>101.64999999999999</v>
      </c>
      <c r="K1555" s="20">
        <v>0.95</v>
      </c>
      <c r="L1555" s="114" t="s">
        <v>50</v>
      </c>
    </row>
    <row r="1556" spans="1:12" outlineLevel="2" x14ac:dyDescent="0.25">
      <c r="A1556" s="114">
        <v>25898</v>
      </c>
      <c r="B1556" s="115" t="s">
        <v>393</v>
      </c>
      <c r="C1556" s="114" t="s">
        <v>220</v>
      </c>
      <c r="D1556" s="114" t="s">
        <v>238</v>
      </c>
      <c r="E1556" s="114" t="s">
        <v>239</v>
      </c>
      <c r="F1556" s="114">
        <v>2020</v>
      </c>
      <c r="G1556" s="114" t="s">
        <v>225</v>
      </c>
      <c r="H1556" s="20">
        <v>53</v>
      </c>
      <c r="I1556" s="20">
        <v>38</v>
      </c>
      <c r="J1556" s="20">
        <v>1568</v>
      </c>
      <c r="K1556" s="20">
        <v>32</v>
      </c>
      <c r="L1556" s="114" t="s">
        <v>50</v>
      </c>
    </row>
    <row r="1557" spans="1:12" outlineLevel="2" x14ac:dyDescent="0.25">
      <c r="A1557" s="114">
        <v>25898</v>
      </c>
      <c r="B1557" s="115" t="s">
        <v>393</v>
      </c>
      <c r="C1557" s="114" t="s">
        <v>220</v>
      </c>
      <c r="D1557" s="114" t="s">
        <v>230</v>
      </c>
      <c r="E1557" s="114" t="s">
        <v>231</v>
      </c>
      <c r="F1557" s="114">
        <v>2020</v>
      </c>
      <c r="G1557" s="114" t="s">
        <v>225</v>
      </c>
      <c r="H1557" s="20">
        <v>46</v>
      </c>
      <c r="I1557" s="20">
        <v>33</v>
      </c>
      <c r="J1557" s="20">
        <v>165</v>
      </c>
      <c r="K1557" s="20">
        <v>5</v>
      </c>
      <c r="L1557" s="114" t="s">
        <v>50</v>
      </c>
    </row>
    <row r="1558" spans="1:12" outlineLevel="2" x14ac:dyDescent="0.25">
      <c r="A1558" s="114">
        <v>25898</v>
      </c>
      <c r="B1558" s="115" t="s">
        <v>393</v>
      </c>
      <c r="C1558" s="114" t="s">
        <v>220</v>
      </c>
      <c r="D1558" s="114" t="s">
        <v>282</v>
      </c>
      <c r="E1558" s="114" t="s">
        <v>283</v>
      </c>
      <c r="F1558" s="114">
        <v>2020</v>
      </c>
      <c r="G1558" s="114" t="s">
        <v>225</v>
      </c>
      <c r="H1558" s="20">
        <v>33</v>
      </c>
      <c r="I1558" s="20">
        <v>28</v>
      </c>
      <c r="J1558" s="20"/>
      <c r="K1558" s="20"/>
      <c r="L1558" s="114" t="s">
        <v>50</v>
      </c>
    </row>
    <row r="1559" spans="1:12" outlineLevel="2" x14ac:dyDescent="0.25">
      <c r="A1559" s="114">
        <v>25898</v>
      </c>
      <c r="B1559" s="115" t="s">
        <v>393</v>
      </c>
      <c r="C1559" s="114" t="s">
        <v>220</v>
      </c>
      <c r="D1559" s="114" t="s">
        <v>373</v>
      </c>
      <c r="E1559" s="114" t="s">
        <v>373</v>
      </c>
      <c r="F1559" s="114">
        <v>2020</v>
      </c>
      <c r="G1559" s="114"/>
      <c r="H1559" s="114">
        <v>27.5</v>
      </c>
      <c r="I1559" s="114">
        <v>27.5</v>
      </c>
      <c r="J1559" s="114"/>
      <c r="K1559" s="114"/>
      <c r="L1559" s="114" t="s">
        <v>50</v>
      </c>
    </row>
    <row r="1560" spans="1:12" outlineLevel="2" x14ac:dyDescent="0.25">
      <c r="A1560" s="114">
        <v>25898</v>
      </c>
      <c r="B1560" s="115" t="s">
        <v>393</v>
      </c>
      <c r="C1560" s="114" t="s">
        <v>220</v>
      </c>
      <c r="D1560" s="114" t="s">
        <v>368</v>
      </c>
      <c r="E1560" s="114" t="s">
        <v>368</v>
      </c>
      <c r="F1560" s="114">
        <v>2020</v>
      </c>
      <c r="G1560" s="114"/>
      <c r="H1560" s="114">
        <v>18.2</v>
      </c>
      <c r="I1560" s="114">
        <v>16.2</v>
      </c>
      <c r="J1560" s="114"/>
      <c r="K1560" s="114"/>
      <c r="L1560" s="114" t="s">
        <v>50</v>
      </c>
    </row>
    <row r="1561" spans="1:12" outlineLevel="2" x14ac:dyDescent="0.25">
      <c r="A1561" s="114">
        <v>25898</v>
      </c>
      <c r="B1561" s="115" t="s">
        <v>393</v>
      </c>
      <c r="C1561" s="114" t="s">
        <v>220</v>
      </c>
      <c r="D1561" s="114" t="s">
        <v>377</v>
      </c>
      <c r="E1561" s="114" t="s">
        <v>377</v>
      </c>
      <c r="F1561" s="114">
        <v>2020</v>
      </c>
      <c r="G1561" s="114"/>
      <c r="H1561" s="114">
        <v>12.3</v>
      </c>
      <c r="I1561" s="114">
        <v>11.3</v>
      </c>
      <c r="J1561" s="114"/>
      <c r="K1561" s="114"/>
      <c r="L1561" s="114" t="s">
        <v>50</v>
      </c>
    </row>
    <row r="1562" spans="1:12" outlineLevel="2" x14ac:dyDescent="0.25">
      <c r="A1562" s="114">
        <v>25898</v>
      </c>
      <c r="B1562" s="115" t="s">
        <v>393</v>
      </c>
      <c r="C1562" s="114" t="s">
        <v>220</v>
      </c>
      <c r="D1562" s="114" t="s">
        <v>228</v>
      </c>
      <c r="E1562" s="114" t="s">
        <v>229</v>
      </c>
      <c r="F1562" s="114">
        <v>2020</v>
      </c>
      <c r="G1562" s="114" t="s">
        <v>225</v>
      </c>
      <c r="H1562" s="20">
        <v>12</v>
      </c>
      <c r="I1562" s="20">
        <v>9</v>
      </c>
      <c r="J1562" s="20">
        <v>117</v>
      </c>
      <c r="K1562" s="20">
        <v>13</v>
      </c>
      <c r="L1562" s="114" t="s">
        <v>50</v>
      </c>
    </row>
    <row r="1563" spans="1:12" outlineLevel="2" x14ac:dyDescent="0.25">
      <c r="A1563" s="114">
        <v>25898</v>
      </c>
      <c r="B1563" s="115" t="s">
        <v>393</v>
      </c>
      <c r="C1563" s="114" t="s">
        <v>220</v>
      </c>
      <c r="D1563" s="114" t="s">
        <v>378</v>
      </c>
      <c r="E1563" s="114" t="s">
        <v>378</v>
      </c>
      <c r="F1563" s="114">
        <v>2020</v>
      </c>
      <c r="G1563" s="114"/>
      <c r="H1563" s="114">
        <v>8</v>
      </c>
      <c r="I1563" s="114">
        <v>6</v>
      </c>
      <c r="J1563" s="114"/>
      <c r="K1563" s="114"/>
      <c r="L1563" s="114" t="s">
        <v>50</v>
      </c>
    </row>
    <row r="1564" spans="1:12" outlineLevel="2" x14ac:dyDescent="0.25">
      <c r="A1564" s="114">
        <v>25898</v>
      </c>
      <c r="B1564" s="115" t="s">
        <v>393</v>
      </c>
      <c r="C1564" s="114" t="s">
        <v>220</v>
      </c>
      <c r="D1564" s="114" t="s">
        <v>253</v>
      </c>
      <c r="E1564" s="114" t="s">
        <v>254</v>
      </c>
      <c r="F1564" s="114">
        <v>2020</v>
      </c>
      <c r="G1564" s="114" t="s">
        <v>225</v>
      </c>
      <c r="H1564" s="20">
        <v>8</v>
      </c>
      <c r="I1564" s="20">
        <v>5</v>
      </c>
      <c r="J1564" s="20">
        <v>65</v>
      </c>
      <c r="K1564" s="20">
        <v>13</v>
      </c>
      <c r="L1564" s="114" t="s">
        <v>50</v>
      </c>
    </row>
    <row r="1565" spans="1:12" outlineLevel="2" x14ac:dyDescent="0.25">
      <c r="A1565" s="114">
        <v>25898</v>
      </c>
      <c r="B1565" s="115" t="s">
        <v>393</v>
      </c>
      <c r="C1565" s="114" t="s">
        <v>220</v>
      </c>
      <c r="D1565" s="114" t="s">
        <v>376</v>
      </c>
      <c r="E1565" s="114" t="s">
        <v>376</v>
      </c>
      <c r="F1565" s="114">
        <v>2020</v>
      </c>
      <c r="G1565" s="114"/>
      <c r="H1565" s="114">
        <v>6.1</v>
      </c>
      <c r="I1565" s="114">
        <v>4.0999999999999996</v>
      </c>
      <c r="J1565" s="114"/>
      <c r="K1565" s="114"/>
      <c r="L1565" s="114" t="s">
        <v>50</v>
      </c>
    </row>
    <row r="1566" spans="1:12" outlineLevel="2" x14ac:dyDescent="0.25">
      <c r="A1566" s="114">
        <v>25898</v>
      </c>
      <c r="B1566" s="115" t="s">
        <v>393</v>
      </c>
      <c r="C1566" s="114" t="s">
        <v>220</v>
      </c>
      <c r="D1566" s="114" t="s">
        <v>224</v>
      </c>
      <c r="E1566" s="114" t="s">
        <v>334</v>
      </c>
      <c r="F1566" s="114">
        <v>2020</v>
      </c>
      <c r="G1566" s="114" t="s">
        <v>225</v>
      </c>
      <c r="H1566" s="20">
        <v>3</v>
      </c>
      <c r="I1566" s="20">
        <v>1.8</v>
      </c>
      <c r="J1566" s="20">
        <v>19.799999999999997</v>
      </c>
      <c r="K1566" s="20">
        <v>6</v>
      </c>
      <c r="L1566" s="114" t="s">
        <v>50</v>
      </c>
    </row>
    <row r="1567" spans="1:12" outlineLevel="2" x14ac:dyDescent="0.25">
      <c r="A1567" s="114">
        <v>25898</v>
      </c>
      <c r="B1567" s="115" t="s">
        <v>393</v>
      </c>
      <c r="C1567" s="114" t="s">
        <v>220</v>
      </c>
      <c r="D1567" s="114" t="s">
        <v>264</v>
      </c>
      <c r="E1567" s="114" t="s">
        <v>265</v>
      </c>
      <c r="F1567" s="114">
        <v>2020</v>
      </c>
      <c r="G1567" s="114" t="s">
        <v>225</v>
      </c>
      <c r="H1567" s="20">
        <v>3</v>
      </c>
      <c r="I1567" s="20">
        <v>2</v>
      </c>
      <c r="J1567" s="20">
        <v>16</v>
      </c>
      <c r="K1567" s="20">
        <v>8</v>
      </c>
      <c r="L1567" s="114" t="s">
        <v>50</v>
      </c>
    </row>
    <row r="1568" spans="1:12" outlineLevel="1" x14ac:dyDescent="0.25">
      <c r="A1568" s="124"/>
      <c r="B1568" s="128"/>
      <c r="C1568" s="126" t="s">
        <v>646</v>
      </c>
      <c r="D1568" s="124"/>
      <c r="E1568" s="124"/>
      <c r="F1568" s="124"/>
      <c r="G1568" s="124"/>
      <c r="H1568" s="127">
        <f>SUBTOTAL(9,H1539:H1567)</f>
        <v>1531.1</v>
      </c>
      <c r="I1568" s="127">
        <f>SUBTOTAL(9,I1539:I1567)</f>
        <v>1356.8999999999999</v>
      </c>
      <c r="J1568" s="127">
        <f>SUBTOTAL(9,J1539:J1567)</f>
        <v>24640.22547451756</v>
      </c>
      <c r="K1568" s="127"/>
      <c r="L1568" s="124">
        <f>SUBTOTAL(9,L1539:L1567)</f>
        <v>0</v>
      </c>
    </row>
    <row r="1569" spans="1:12" outlineLevel="2" x14ac:dyDescent="0.25">
      <c r="A1569" s="112">
        <v>25740</v>
      </c>
      <c r="B1569" s="113" t="s">
        <v>394</v>
      </c>
      <c r="C1569" s="112" t="s">
        <v>187</v>
      </c>
      <c r="D1569" s="112" t="s">
        <v>19</v>
      </c>
      <c r="E1569" s="112" t="s">
        <v>20</v>
      </c>
      <c r="F1569" s="112">
        <v>2020</v>
      </c>
      <c r="G1569" s="112" t="s">
        <v>11</v>
      </c>
      <c r="H1569" s="118">
        <v>723</v>
      </c>
      <c r="I1569" s="118">
        <v>723</v>
      </c>
      <c r="J1569" s="118">
        <v>17207.400000000001</v>
      </c>
      <c r="K1569" s="118">
        <v>23.8</v>
      </c>
      <c r="L1569" s="112" t="s">
        <v>4</v>
      </c>
    </row>
    <row r="1570" spans="1:12" outlineLevel="2" x14ac:dyDescent="0.25">
      <c r="A1570" s="114">
        <v>25740</v>
      </c>
      <c r="B1570" s="115" t="s">
        <v>394</v>
      </c>
      <c r="C1570" s="114" t="s">
        <v>187</v>
      </c>
      <c r="D1570" s="114" t="s">
        <v>19</v>
      </c>
      <c r="E1570" s="114" t="s">
        <v>20</v>
      </c>
      <c r="F1570" s="114">
        <v>2020</v>
      </c>
      <c r="G1570" s="114" t="s">
        <v>3</v>
      </c>
      <c r="H1570" s="20">
        <v>690</v>
      </c>
      <c r="I1570" s="20">
        <v>690</v>
      </c>
      <c r="J1570" s="20">
        <v>15732</v>
      </c>
      <c r="K1570" s="20">
        <v>22.8</v>
      </c>
      <c r="L1570" s="114" t="s">
        <v>4</v>
      </c>
    </row>
    <row r="1571" spans="1:12" outlineLevel="2" x14ac:dyDescent="0.25">
      <c r="A1571" s="114">
        <v>25740</v>
      </c>
      <c r="B1571" s="115" t="s">
        <v>394</v>
      </c>
      <c r="C1571" s="114" t="s">
        <v>187</v>
      </c>
      <c r="D1571" s="114" t="s">
        <v>19</v>
      </c>
      <c r="E1571" s="114" t="s">
        <v>24</v>
      </c>
      <c r="F1571" s="114">
        <v>2020</v>
      </c>
      <c r="G1571" s="114" t="s">
        <v>11</v>
      </c>
      <c r="H1571" s="20">
        <v>512</v>
      </c>
      <c r="I1571" s="20">
        <v>512</v>
      </c>
      <c r="J1571" s="20">
        <v>12800</v>
      </c>
      <c r="K1571" s="20">
        <v>25</v>
      </c>
      <c r="L1571" s="114" t="s">
        <v>4</v>
      </c>
    </row>
    <row r="1572" spans="1:12" outlineLevel="2" x14ac:dyDescent="0.25">
      <c r="A1572" s="114">
        <v>25740</v>
      </c>
      <c r="B1572" s="115" t="s">
        <v>394</v>
      </c>
      <c r="C1572" s="114" t="s">
        <v>187</v>
      </c>
      <c r="D1572" s="114" t="s">
        <v>19</v>
      </c>
      <c r="E1572" s="114" t="s">
        <v>24</v>
      </c>
      <c r="F1572" s="114">
        <v>2020</v>
      </c>
      <c r="G1572" s="114" t="s">
        <v>3</v>
      </c>
      <c r="H1572" s="20">
        <v>510</v>
      </c>
      <c r="I1572" s="20">
        <v>510</v>
      </c>
      <c r="J1572" s="20">
        <v>12750</v>
      </c>
      <c r="K1572" s="20">
        <v>25</v>
      </c>
      <c r="L1572" s="114" t="s">
        <v>4</v>
      </c>
    </row>
    <row r="1573" spans="1:12" outlineLevel="2" x14ac:dyDescent="0.25">
      <c r="A1573" s="114">
        <v>25740</v>
      </c>
      <c r="B1573" s="115" t="s">
        <v>394</v>
      </c>
      <c r="C1573" s="114" t="s">
        <v>187</v>
      </c>
      <c r="D1573" s="114" t="s">
        <v>44</v>
      </c>
      <c r="E1573" s="114" t="s">
        <v>45</v>
      </c>
      <c r="F1573" s="114">
        <v>2020</v>
      </c>
      <c r="G1573" s="114" t="s">
        <v>3</v>
      </c>
      <c r="H1573" s="20">
        <v>72</v>
      </c>
      <c r="I1573" s="20">
        <v>72</v>
      </c>
      <c r="J1573" s="20">
        <v>650</v>
      </c>
      <c r="K1573" s="20">
        <v>9.0277777777777803</v>
      </c>
      <c r="L1573" s="114" t="s">
        <v>4</v>
      </c>
    </row>
    <row r="1574" spans="1:12" outlineLevel="2" x14ac:dyDescent="0.25">
      <c r="A1574" s="114">
        <v>25740</v>
      </c>
      <c r="B1574" s="115" t="s">
        <v>394</v>
      </c>
      <c r="C1574" s="114" t="s">
        <v>187</v>
      </c>
      <c r="D1574" s="114" t="s">
        <v>44</v>
      </c>
      <c r="E1574" s="114" t="s">
        <v>45</v>
      </c>
      <c r="F1574" s="114">
        <v>2020</v>
      </c>
      <c r="G1574" s="114" t="s">
        <v>11</v>
      </c>
      <c r="H1574" s="20">
        <v>72</v>
      </c>
      <c r="I1574" s="20">
        <v>72</v>
      </c>
      <c r="J1574" s="20">
        <v>720</v>
      </c>
      <c r="K1574" s="20">
        <v>10</v>
      </c>
      <c r="L1574" s="114" t="s">
        <v>4</v>
      </c>
    </row>
    <row r="1575" spans="1:12" outlineLevel="2" x14ac:dyDescent="0.25">
      <c r="A1575" s="114">
        <v>25740</v>
      </c>
      <c r="B1575" s="115" t="s">
        <v>394</v>
      </c>
      <c r="C1575" s="114" t="s">
        <v>187</v>
      </c>
      <c r="D1575" s="114" t="s">
        <v>17</v>
      </c>
      <c r="E1575" s="114" t="s">
        <v>18</v>
      </c>
      <c r="F1575" s="114">
        <v>2020</v>
      </c>
      <c r="G1575" s="114" t="s">
        <v>11</v>
      </c>
      <c r="H1575" s="20">
        <v>55</v>
      </c>
      <c r="I1575" s="20">
        <v>55</v>
      </c>
      <c r="J1575" s="20">
        <v>1650</v>
      </c>
      <c r="K1575" s="20">
        <v>30</v>
      </c>
      <c r="L1575" s="114" t="s">
        <v>4</v>
      </c>
    </row>
    <row r="1576" spans="1:12" outlineLevel="2" x14ac:dyDescent="0.25">
      <c r="A1576" s="114">
        <v>25740</v>
      </c>
      <c r="B1576" s="115" t="s">
        <v>394</v>
      </c>
      <c r="C1576" s="114" t="s">
        <v>187</v>
      </c>
      <c r="D1576" s="114" t="s">
        <v>17</v>
      </c>
      <c r="E1576" s="114" t="s">
        <v>18</v>
      </c>
      <c r="F1576" s="114">
        <v>2020</v>
      </c>
      <c r="G1576" s="114" t="s">
        <v>3</v>
      </c>
      <c r="H1576" s="20">
        <v>47</v>
      </c>
      <c r="I1576" s="20">
        <v>47</v>
      </c>
      <c r="J1576" s="20">
        <v>1650</v>
      </c>
      <c r="K1576" s="20">
        <v>35.106382978723403</v>
      </c>
      <c r="L1576" s="114" t="s">
        <v>4</v>
      </c>
    </row>
    <row r="1577" spans="1:12" outlineLevel="2" x14ac:dyDescent="0.25">
      <c r="A1577" s="114">
        <v>25740</v>
      </c>
      <c r="B1577" s="115" t="s">
        <v>394</v>
      </c>
      <c r="C1577" s="114" t="s">
        <v>187</v>
      </c>
      <c r="D1577" s="114" t="s">
        <v>5</v>
      </c>
      <c r="E1577" s="114" t="s">
        <v>6</v>
      </c>
      <c r="F1577" s="114">
        <v>2020</v>
      </c>
      <c r="G1577" s="114" t="s">
        <v>11</v>
      </c>
      <c r="H1577" s="20">
        <v>30</v>
      </c>
      <c r="I1577" s="20">
        <v>30</v>
      </c>
      <c r="J1577" s="20">
        <v>50.467289719626166</v>
      </c>
      <c r="K1577" s="20">
        <v>1.68224299065421</v>
      </c>
      <c r="L1577" s="114" t="s">
        <v>4</v>
      </c>
    </row>
    <row r="1578" spans="1:12" outlineLevel="2" x14ac:dyDescent="0.25">
      <c r="A1578" s="114">
        <v>25740</v>
      </c>
      <c r="B1578" s="115" t="s">
        <v>394</v>
      </c>
      <c r="C1578" s="114" t="s">
        <v>187</v>
      </c>
      <c r="D1578" s="114" t="s">
        <v>5</v>
      </c>
      <c r="E1578" s="114" t="s">
        <v>6</v>
      </c>
      <c r="F1578" s="114">
        <v>2020</v>
      </c>
      <c r="G1578" s="114" t="s">
        <v>3</v>
      </c>
      <c r="H1578" s="20">
        <v>20</v>
      </c>
      <c r="I1578" s="20">
        <v>20</v>
      </c>
      <c r="J1578" s="20">
        <v>33.644859813084111</v>
      </c>
      <c r="K1578" s="20">
        <v>1.68224299065421</v>
      </c>
      <c r="L1578" s="114" t="s">
        <v>4</v>
      </c>
    </row>
    <row r="1579" spans="1:12" outlineLevel="2" x14ac:dyDescent="0.25">
      <c r="A1579" s="114">
        <v>25740</v>
      </c>
      <c r="B1579" s="115" t="s">
        <v>394</v>
      </c>
      <c r="C1579" s="114" t="s">
        <v>187</v>
      </c>
      <c r="D1579" s="114" t="s">
        <v>1</v>
      </c>
      <c r="E1579" s="114" t="s">
        <v>2</v>
      </c>
      <c r="F1579" s="114">
        <v>2020</v>
      </c>
      <c r="G1579" s="114" t="s">
        <v>11</v>
      </c>
      <c r="H1579" s="20">
        <v>18</v>
      </c>
      <c r="I1579" s="20">
        <v>18</v>
      </c>
      <c r="J1579" s="20">
        <v>42.284745762711871</v>
      </c>
      <c r="K1579" s="20">
        <v>2.3491525423728801</v>
      </c>
      <c r="L1579" s="114" t="s">
        <v>4</v>
      </c>
    </row>
    <row r="1580" spans="1:12" outlineLevel="2" x14ac:dyDescent="0.25">
      <c r="A1580" s="114">
        <v>25740</v>
      </c>
      <c r="B1580" s="115" t="s">
        <v>394</v>
      </c>
      <c r="C1580" s="114" t="s">
        <v>187</v>
      </c>
      <c r="D1580" s="114" t="s">
        <v>1</v>
      </c>
      <c r="E1580" s="114" t="s">
        <v>2</v>
      </c>
      <c r="F1580" s="114">
        <v>2020</v>
      </c>
      <c r="G1580" s="114" t="s">
        <v>3</v>
      </c>
      <c r="H1580" s="20">
        <v>17</v>
      </c>
      <c r="I1580" s="20">
        <v>17</v>
      </c>
      <c r="J1580" s="20">
        <v>39.935593220338994</v>
      </c>
      <c r="K1580" s="20">
        <v>2.3491525423728801</v>
      </c>
      <c r="L1580" s="114" t="s">
        <v>4</v>
      </c>
    </row>
    <row r="1581" spans="1:12" outlineLevel="2" x14ac:dyDescent="0.25">
      <c r="A1581" s="114">
        <v>25740</v>
      </c>
      <c r="B1581" s="115" t="s">
        <v>394</v>
      </c>
      <c r="C1581" s="114" t="s">
        <v>187</v>
      </c>
      <c r="D1581" s="114" t="s">
        <v>238</v>
      </c>
      <c r="E1581" s="114" t="s">
        <v>239</v>
      </c>
      <c r="F1581" s="114">
        <v>2020</v>
      </c>
      <c r="G1581" s="114" t="s">
        <v>225</v>
      </c>
      <c r="H1581" s="20">
        <v>335</v>
      </c>
      <c r="I1581" s="20">
        <v>327</v>
      </c>
      <c r="J1581" s="20">
        <v>22236</v>
      </c>
      <c r="K1581" s="20">
        <v>68</v>
      </c>
      <c r="L1581" s="114" t="s">
        <v>50</v>
      </c>
    </row>
    <row r="1582" spans="1:12" outlineLevel="2" x14ac:dyDescent="0.25">
      <c r="A1582" s="114">
        <v>25740</v>
      </c>
      <c r="B1582" s="115" t="s">
        <v>394</v>
      </c>
      <c r="C1582" s="114" t="s">
        <v>187</v>
      </c>
      <c r="D1582" s="114" t="s">
        <v>230</v>
      </c>
      <c r="E1582" s="114" t="s">
        <v>231</v>
      </c>
      <c r="F1582" s="114">
        <v>2020</v>
      </c>
      <c r="G1582" s="114" t="s">
        <v>225</v>
      </c>
      <c r="H1582" s="20">
        <v>19</v>
      </c>
      <c r="I1582" s="20">
        <v>18</v>
      </c>
      <c r="J1582" s="20">
        <v>468</v>
      </c>
      <c r="K1582" s="20">
        <v>26</v>
      </c>
      <c r="L1582" s="114" t="s">
        <v>50</v>
      </c>
    </row>
    <row r="1583" spans="1:12" outlineLevel="2" x14ac:dyDescent="0.25">
      <c r="A1583" s="114">
        <v>25740</v>
      </c>
      <c r="B1583" s="115" t="s">
        <v>394</v>
      </c>
      <c r="C1583" s="114" t="s">
        <v>187</v>
      </c>
      <c r="D1583" s="114" t="s">
        <v>228</v>
      </c>
      <c r="E1583" s="114" t="s">
        <v>229</v>
      </c>
      <c r="F1583" s="114">
        <v>2020</v>
      </c>
      <c r="G1583" s="114" t="s">
        <v>225</v>
      </c>
      <c r="H1583" s="20">
        <v>16.7</v>
      </c>
      <c r="I1583" s="20">
        <v>15.7</v>
      </c>
      <c r="J1583" s="20">
        <v>565.20000000000005</v>
      </c>
      <c r="K1583" s="20">
        <v>36</v>
      </c>
      <c r="L1583" s="114" t="s">
        <v>50</v>
      </c>
    </row>
    <row r="1584" spans="1:12" outlineLevel="2" x14ac:dyDescent="0.25">
      <c r="A1584" s="114">
        <v>25740</v>
      </c>
      <c r="B1584" s="115" t="s">
        <v>394</v>
      </c>
      <c r="C1584" s="114" t="s">
        <v>187</v>
      </c>
      <c r="D1584" s="114" t="s">
        <v>274</v>
      </c>
      <c r="E1584" s="114" t="s">
        <v>275</v>
      </c>
      <c r="F1584" s="114">
        <v>2020</v>
      </c>
      <c r="G1584" s="114" t="s">
        <v>225</v>
      </c>
      <c r="H1584" s="20">
        <v>8.6999999999999993</v>
      </c>
      <c r="I1584" s="20">
        <v>8.6</v>
      </c>
      <c r="J1584" s="20">
        <v>43</v>
      </c>
      <c r="K1584" s="20">
        <v>5</v>
      </c>
      <c r="L1584" s="114" t="s">
        <v>50</v>
      </c>
    </row>
    <row r="1585" spans="1:12" outlineLevel="2" x14ac:dyDescent="0.25">
      <c r="A1585" s="114">
        <v>25740</v>
      </c>
      <c r="B1585" s="115" t="s">
        <v>394</v>
      </c>
      <c r="C1585" s="114" t="s">
        <v>187</v>
      </c>
      <c r="D1585" s="114" t="s">
        <v>289</v>
      </c>
      <c r="E1585" s="114" t="s">
        <v>290</v>
      </c>
      <c r="F1585" s="114">
        <v>2020</v>
      </c>
      <c r="G1585" s="114" t="s">
        <v>225</v>
      </c>
      <c r="H1585" s="20">
        <v>6</v>
      </c>
      <c r="I1585" s="20">
        <v>5</v>
      </c>
      <c r="J1585" s="20">
        <v>75</v>
      </c>
      <c r="K1585" s="20">
        <v>15</v>
      </c>
      <c r="L1585" s="114" t="s">
        <v>50</v>
      </c>
    </row>
    <row r="1586" spans="1:12" outlineLevel="1" x14ac:dyDescent="0.25">
      <c r="A1586" s="124"/>
      <c r="B1586" s="128"/>
      <c r="C1586" s="126" t="s">
        <v>647</v>
      </c>
      <c r="D1586" s="124"/>
      <c r="E1586" s="124"/>
      <c r="F1586" s="124"/>
      <c r="G1586" s="124"/>
      <c r="H1586" s="127">
        <f>SUBTOTAL(9,H1569:H1585)</f>
        <v>3151.3999999999996</v>
      </c>
      <c r="I1586" s="127">
        <f>SUBTOTAL(9,I1569:I1585)</f>
        <v>3140.2999999999997</v>
      </c>
      <c r="J1586" s="127">
        <f>SUBTOTAL(9,J1569:J1585)</f>
        <v>86712.932488515755</v>
      </c>
      <c r="K1586" s="127"/>
      <c r="L1586" s="124">
        <f>SUBTOTAL(9,L1569:L1585)</f>
        <v>0</v>
      </c>
    </row>
    <row r="1587" spans="1:12" outlineLevel="2" x14ac:dyDescent="0.25">
      <c r="A1587" s="112">
        <v>25754</v>
      </c>
      <c r="B1587" s="113" t="s">
        <v>394</v>
      </c>
      <c r="C1587" s="112" t="s">
        <v>210</v>
      </c>
      <c r="D1587" s="112" t="s">
        <v>19</v>
      </c>
      <c r="E1587" s="112" t="s">
        <v>20</v>
      </c>
      <c r="F1587" s="112">
        <v>2020</v>
      </c>
      <c r="G1587" s="112" t="s">
        <v>3</v>
      </c>
      <c r="H1587" s="118">
        <v>410</v>
      </c>
      <c r="I1587" s="118">
        <v>395</v>
      </c>
      <c r="J1587" s="118">
        <v>7900</v>
      </c>
      <c r="K1587" s="118">
        <v>20</v>
      </c>
      <c r="L1587" s="112" t="s">
        <v>4</v>
      </c>
    </row>
    <row r="1588" spans="1:12" outlineLevel="2" x14ac:dyDescent="0.25">
      <c r="A1588" s="114">
        <v>25754</v>
      </c>
      <c r="B1588" s="115" t="s">
        <v>394</v>
      </c>
      <c r="C1588" s="114" t="s">
        <v>210</v>
      </c>
      <c r="D1588" s="114" t="s">
        <v>19</v>
      </c>
      <c r="E1588" s="114" t="s">
        <v>20</v>
      </c>
      <c r="F1588" s="114">
        <v>2020</v>
      </c>
      <c r="G1588" s="114" t="s">
        <v>11</v>
      </c>
      <c r="H1588" s="20">
        <v>410</v>
      </c>
      <c r="I1588" s="20">
        <v>397</v>
      </c>
      <c r="J1588" s="20">
        <v>7940</v>
      </c>
      <c r="K1588" s="20">
        <v>20</v>
      </c>
      <c r="L1588" s="114" t="s">
        <v>4</v>
      </c>
    </row>
    <row r="1589" spans="1:12" outlineLevel="2" x14ac:dyDescent="0.25">
      <c r="A1589" s="114">
        <v>25754</v>
      </c>
      <c r="B1589" s="115" t="s">
        <v>394</v>
      </c>
      <c r="C1589" s="114" t="s">
        <v>210</v>
      </c>
      <c r="D1589" s="114" t="s">
        <v>5</v>
      </c>
      <c r="E1589" s="114" t="s">
        <v>6</v>
      </c>
      <c r="F1589" s="114">
        <v>2020</v>
      </c>
      <c r="G1589" s="114" t="s">
        <v>3</v>
      </c>
      <c r="H1589" s="20">
        <v>79</v>
      </c>
      <c r="I1589" s="20">
        <v>71</v>
      </c>
      <c r="J1589" s="20">
        <v>232.24299065420561</v>
      </c>
      <c r="K1589" s="20">
        <v>3.2710280373831799</v>
      </c>
      <c r="L1589" s="114" t="s">
        <v>4</v>
      </c>
    </row>
    <row r="1590" spans="1:12" outlineLevel="2" x14ac:dyDescent="0.25">
      <c r="A1590" s="114">
        <v>25754</v>
      </c>
      <c r="B1590" s="115" t="s">
        <v>394</v>
      </c>
      <c r="C1590" s="114" t="s">
        <v>210</v>
      </c>
      <c r="D1590" s="114" t="s">
        <v>5</v>
      </c>
      <c r="E1590" s="114" t="s">
        <v>6</v>
      </c>
      <c r="F1590" s="114">
        <v>2020</v>
      </c>
      <c r="G1590" s="114" t="s">
        <v>11</v>
      </c>
      <c r="H1590" s="20">
        <v>68</v>
      </c>
      <c r="I1590" s="20">
        <v>65</v>
      </c>
      <c r="J1590" s="20">
        <v>212.61682242990653</v>
      </c>
      <c r="K1590" s="20">
        <v>3.2710280373831799</v>
      </c>
      <c r="L1590" s="114" t="s">
        <v>4</v>
      </c>
    </row>
    <row r="1591" spans="1:12" outlineLevel="2" x14ac:dyDescent="0.25">
      <c r="A1591" s="114">
        <v>25754</v>
      </c>
      <c r="B1591" s="115" t="s">
        <v>394</v>
      </c>
      <c r="C1591" s="114" t="s">
        <v>210</v>
      </c>
      <c r="D1591" s="114" t="s">
        <v>19</v>
      </c>
      <c r="E1591" s="114" t="s">
        <v>24</v>
      </c>
      <c r="F1591" s="114">
        <v>2020</v>
      </c>
      <c r="G1591" s="114" t="s">
        <v>3</v>
      </c>
      <c r="H1591" s="20">
        <v>40</v>
      </c>
      <c r="I1591" s="20">
        <v>37</v>
      </c>
      <c r="J1591" s="20">
        <v>666</v>
      </c>
      <c r="K1591" s="20">
        <v>18</v>
      </c>
      <c r="L1591" s="114" t="s">
        <v>4</v>
      </c>
    </row>
    <row r="1592" spans="1:12" outlineLevel="2" x14ac:dyDescent="0.25">
      <c r="A1592" s="114">
        <v>25754</v>
      </c>
      <c r="B1592" s="115" t="s">
        <v>394</v>
      </c>
      <c r="C1592" s="114" t="s">
        <v>210</v>
      </c>
      <c r="D1592" s="114" t="s">
        <v>19</v>
      </c>
      <c r="E1592" s="114" t="s">
        <v>24</v>
      </c>
      <c r="F1592" s="114">
        <v>2020</v>
      </c>
      <c r="G1592" s="114" t="s">
        <v>11</v>
      </c>
      <c r="H1592" s="20">
        <v>30</v>
      </c>
      <c r="I1592" s="20">
        <v>22</v>
      </c>
      <c r="J1592" s="20">
        <v>396</v>
      </c>
      <c r="K1592" s="20">
        <v>18</v>
      </c>
      <c r="L1592" s="114" t="s">
        <v>4</v>
      </c>
    </row>
    <row r="1593" spans="1:12" outlineLevel="2" x14ac:dyDescent="0.25">
      <c r="A1593" s="114">
        <v>25754</v>
      </c>
      <c r="B1593" s="115" t="s">
        <v>394</v>
      </c>
      <c r="C1593" s="114" t="s">
        <v>210</v>
      </c>
      <c r="D1593" s="114" t="s">
        <v>98</v>
      </c>
      <c r="E1593" s="114" t="s">
        <v>99</v>
      </c>
      <c r="F1593" s="114">
        <v>2020</v>
      </c>
      <c r="G1593" s="114" t="s">
        <v>11</v>
      </c>
      <c r="H1593" s="20">
        <v>24</v>
      </c>
      <c r="I1593" s="20">
        <v>20</v>
      </c>
      <c r="J1593" s="20">
        <v>340</v>
      </c>
      <c r="K1593" s="20">
        <v>17</v>
      </c>
      <c r="L1593" s="114" t="s">
        <v>4</v>
      </c>
    </row>
    <row r="1594" spans="1:12" outlineLevel="2" x14ac:dyDescent="0.25">
      <c r="A1594" s="114">
        <v>25754</v>
      </c>
      <c r="B1594" s="115" t="s">
        <v>394</v>
      </c>
      <c r="C1594" s="114" t="s">
        <v>210</v>
      </c>
      <c r="D1594" s="114" t="s">
        <v>68</v>
      </c>
      <c r="E1594" s="114" t="s">
        <v>69</v>
      </c>
      <c r="F1594" s="114">
        <v>2020</v>
      </c>
      <c r="G1594" s="114" t="s">
        <v>3</v>
      </c>
      <c r="H1594" s="20">
        <v>24</v>
      </c>
      <c r="I1594" s="20">
        <v>22</v>
      </c>
      <c r="J1594" s="20">
        <v>374</v>
      </c>
      <c r="K1594" s="20">
        <v>17</v>
      </c>
      <c r="L1594" s="114" t="s">
        <v>4</v>
      </c>
    </row>
    <row r="1595" spans="1:12" outlineLevel="2" x14ac:dyDescent="0.25">
      <c r="A1595" s="114">
        <v>25754</v>
      </c>
      <c r="B1595" s="115" t="s">
        <v>394</v>
      </c>
      <c r="C1595" s="114" t="s">
        <v>210</v>
      </c>
      <c r="D1595" s="114" t="s">
        <v>68</v>
      </c>
      <c r="E1595" s="114" t="s">
        <v>69</v>
      </c>
      <c r="F1595" s="114">
        <v>2020</v>
      </c>
      <c r="G1595" s="114" t="s">
        <v>11</v>
      </c>
      <c r="H1595" s="20">
        <v>24</v>
      </c>
      <c r="I1595" s="20">
        <v>20</v>
      </c>
      <c r="J1595" s="20">
        <v>340</v>
      </c>
      <c r="K1595" s="20">
        <v>17</v>
      </c>
      <c r="L1595" s="114" t="s">
        <v>4</v>
      </c>
    </row>
    <row r="1596" spans="1:12" outlineLevel="2" x14ac:dyDescent="0.25">
      <c r="A1596" s="114">
        <v>25754</v>
      </c>
      <c r="B1596" s="115" t="s">
        <v>394</v>
      </c>
      <c r="C1596" s="114" t="s">
        <v>210</v>
      </c>
      <c r="D1596" s="114" t="s">
        <v>98</v>
      </c>
      <c r="E1596" s="114" t="s">
        <v>99</v>
      </c>
      <c r="F1596" s="114">
        <v>2020</v>
      </c>
      <c r="G1596" s="114" t="s">
        <v>3</v>
      </c>
      <c r="H1596" s="20">
        <v>22</v>
      </c>
      <c r="I1596" s="20">
        <v>20</v>
      </c>
      <c r="J1596" s="20">
        <v>300</v>
      </c>
      <c r="K1596" s="20">
        <v>15</v>
      </c>
      <c r="L1596" s="114" t="s">
        <v>4</v>
      </c>
    </row>
    <row r="1597" spans="1:12" outlineLevel="2" x14ac:dyDescent="0.25">
      <c r="A1597" s="114">
        <v>25754</v>
      </c>
      <c r="B1597" s="115" t="s">
        <v>394</v>
      </c>
      <c r="C1597" s="114" t="s">
        <v>210</v>
      </c>
      <c r="D1597" s="114" t="s">
        <v>96</v>
      </c>
      <c r="E1597" s="114" t="s">
        <v>97</v>
      </c>
      <c r="F1597" s="114">
        <v>2020</v>
      </c>
      <c r="G1597" s="114" t="s">
        <v>11</v>
      </c>
      <c r="H1597" s="20">
        <v>15</v>
      </c>
      <c r="I1597" s="20">
        <v>10</v>
      </c>
      <c r="J1597" s="20">
        <v>180</v>
      </c>
      <c r="K1597" s="20">
        <v>18</v>
      </c>
      <c r="L1597" s="114" t="s">
        <v>4</v>
      </c>
    </row>
    <row r="1598" spans="1:12" outlineLevel="2" x14ac:dyDescent="0.25">
      <c r="A1598" s="114">
        <v>25754</v>
      </c>
      <c r="B1598" s="115" t="s">
        <v>394</v>
      </c>
      <c r="C1598" s="114" t="s">
        <v>210</v>
      </c>
      <c r="D1598" s="114" t="s">
        <v>105</v>
      </c>
      <c r="E1598" s="114" t="s">
        <v>106</v>
      </c>
      <c r="F1598" s="114">
        <v>2020</v>
      </c>
      <c r="G1598" s="114" t="s">
        <v>11</v>
      </c>
      <c r="H1598" s="20">
        <v>13</v>
      </c>
      <c r="I1598" s="20">
        <v>9</v>
      </c>
      <c r="J1598" s="20">
        <v>135</v>
      </c>
      <c r="K1598" s="20">
        <v>15</v>
      </c>
      <c r="L1598" s="114" t="s">
        <v>4</v>
      </c>
    </row>
    <row r="1599" spans="1:12" outlineLevel="2" x14ac:dyDescent="0.25">
      <c r="A1599" s="114">
        <v>25754</v>
      </c>
      <c r="B1599" s="115" t="s">
        <v>394</v>
      </c>
      <c r="C1599" s="114" t="s">
        <v>210</v>
      </c>
      <c r="D1599" s="114" t="s">
        <v>82</v>
      </c>
      <c r="E1599" s="114" t="s">
        <v>83</v>
      </c>
      <c r="F1599" s="114">
        <v>2020</v>
      </c>
      <c r="G1599" s="114" t="s">
        <v>11</v>
      </c>
      <c r="H1599" s="20">
        <v>12</v>
      </c>
      <c r="I1599" s="20">
        <v>11</v>
      </c>
      <c r="J1599" s="20">
        <v>187</v>
      </c>
      <c r="K1599" s="20">
        <v>17</v>
      </c>
      <c r="L1599" s="114" t="s">
        <v>4</v>
      </c>
    </row>
    <row r="1600" spans="1:12" outlineLevel="2" x14ac:dyDescent="0.25">
      <c r="A1600" s="114">
        <v>25754</v>
      </c>
      <c r="B1600" s="115" t="s">
        <v>394</v>
      </c>
      <c r="C1600" s="114" t="s">
        <v>210</v>
      </c>
      <c r="D1600" s="114" t="s">
        <v>96</v>
      </c>
      <c r="E1600" s="114" t="s">
        <v>97</v>
      </c>
      <c r="F1600" s="114">
        <v>2020</v>
      </c>
      <c r="G1600" s="114" t="s">
        <v>3</v>
      </c>
      <c r="H1600" s="20">
        <v>12</v>
      </c>
      <c r="I1600" s="20">
        <v>11</v>
      </c>
      <c r="J1600" s="20">
        <v>198</v>
      </c>
      <c r="K1600" s="20">
        <v>18</v>
      </c>
      <c r="L1600" s="114" t="s">
        <v>4</v>
      </c>
    </row>
    <row r="1601" spans="1:12" outlineLevel="2" x14ac:dyDescent="0.25">
      <c r="A1601" s="114">
        <v>25754</v>
      </c>
      <c r="B1601" s="115" t="s">
        <v>394</v>
      </c>
      <c r="C1601" s="114" t="s">
        <v>210</v>
      </c>
      <c r="D1601" s="114" t="s">
        <v>82</v>
      </c>
      <c r="E1601" s="114" t="s">
        <v>83</v>
      </c>
      <c r="F1601" s="114">
        <v>2020</v>
      </c>
      <c r="G1601" s="114" t="s">
        <v>3</v>
      </c>
      <c r="H1601" s="20">
        <v>10</v>
      </c>
      <c r="I1601" s="20">
        <v>9</v>
      </c>
      <c r="J1601" s="20">
        <v>153</v>
      </c>
      <c r="K1601" s="20">
        <v>17</v>
      </c>
      <c r="L1601" s="114" t="s">
        <v>4</v>
      </c>
    </row>
    <row r="1602" spans="1:12" outlineLevel="2" x14ac:dyDescent="0.25">
      <c r="A1602" s="114">
        <v>25754</v>
      </c>
      <c r="B1602" s="115" t="s">
        <v>394</v>
      </c>
      <c r="C1602" s="114" t="s">
        <v>210</v>
      </c>
      <c r="D1602" s="114" t="s">
        <v>105</v>
      </c>
      <c r="E1602" s="114" t="s">
        <v>106</v>
      </c>
      <c r="F1602" s="114">
        <v>2020</v>
      </c>
      <c r="G1602" s="114" t="s">
        <v>3</v>
      </c>
      <c r="H1602" s="20">
        <v>10</v>
      </c>
      <c r="I1602" s="20">
        <v>9</v>
      </c>
      <c r="J1602" s="20">
        <v>144</v>
      </c>
      <c r="K1602" s="20">
        <v>16</v>
      </c>
      <c r="L1602" s="114" t="s">
        <v>4</v>
      </c>
    </row>
    <row r="1603" spans="1:12" outlineLevel="2" x14ac:dyDescent="0.25">
      <c r="A1603" s="114">
        <v>25754</v>
      </c>
      <c r="B1603" s="115" t="s">
        <v>394</v>
      </c>
      <c r="C1603" s="114" t="s">
        <v>210</v>
      </c>
      <c r="D1603" s="114" t="s">
        <v>238</v>
      </c>
      <c r="E1603" s="114" t="s">
        <v>239</v>
      </c>
      <c r="F1603" s="114">
        <v>2020</v>
      </c>
      <c r="G1603" s="114" t="s">
        <v>225</v>
      </c>
      <c r="H1603" s="20">
        <v>160</v>
      </c>
      <c r="I1603" s="20">
        <v>82</v>
      </c>
      <c r="J1603" s="20">
        <v>7900</v>
      </c>
      <c r="K1603" s="20">
        <v>50</v>
      </c>
      <c r="L1603" s="114" t="s">
        <v>50</v>
      </c>
    </row>
    <row r="1604" spans="1:12" outlineLevel="2" x14ac:dyDescent="0.25">
      <c r="A1604" s="114">
        <v>25754</v>
      </c>
      <c r="B1604" s="115" t="s">
        <v>394</v>
      </c>
      <c r="C1604" s="114" t="s">
        <v>210</v>
      </c>
      <c r="D1604" s="114" t="s">
        <v>369</v>
      </c>
      <c r="E1604" s="114" t="s">
        <v>369</v>
      </c>
      <c r="F1604" s="114">
        <v>2020</v>
      </c>
      <c r="G1604" s="114"/>
      <c r="H1604" s="114">
        <v>68</v>
      </c>
      <c r="I1604" s="114">
        <v>48</v>
      </c>
      <c r="J1604" s="114" t="s">
        <v>225</v>
      </c>
      <c r="K1604" s="114"/>
      <c r="L1604" s="114" t="s">
        <v>50</v>
      </c>
    </row>
    <row r="1605" spans="1:12" outlineLevel="2" x14ac:dyDescent="0.25">
      <c r="A1605" s="114">
        <v>25754</v>
      </c>
      <c r="B1605" s="115" t="s">
        <v>394</v>
      </c>
      <c r="C1605" s="114" t="s">
        <v>210</v>
      </c>
      <c r="D1605" s="114" t="s">
        <v>369</v>
      </c>
      <c r="E1605" s="114" t="s">
        <v>369</v>
      </c>
      <c r="F1605" s="114">
        <v>2020</v>
      </c>
      <c r="G1605" s="114"/>
      <c r="H1605" s="114">
        <v>46</v>
      </c>
      <c r="I1605" s="114">
        <v>41</v>
      </c>
      <c r="J1605" s="114" t="s">
        <v>225</v>
      </c>
      <c r="K1605" s="114"/>
      <c r="L1605" s="114" t="s">
        <v>50</v>
      </c>
    </row>
    <row r="1606" spans="1:12" outlineLevel="1" x14ac:dyDescent="0.25">
      <c r="A1606" s="124"/>
      <c r="B1606" s="128"/>
      <c r="C1606" s="126" t="s">
        <v>648</v>
      </c>
      <c r="D1606" s="124"/>
      <c r="E1606" s="124"/>
      <c r="F1606" s="124"/>
      <c r="G1606" s="124"/>
      <c r="H1606" s="124">
        <f>SUBTOTAL(9,H1587:H1605)</f>
        <v>1477</v>
      </c>
      <c r="I1606" s="124">
        <f>SUBTOTAL(9,I1587:I1605)</f>
        <v>1299</v>
      </c>
      <c r="J1606" s="124">
        <f>SUBTOTAL(9,J1587:J1605)</f>
        <v>27597.859813084113</v>
      </c>
      <c r="K1606" s="124"/>
      <c r="L1606" s="124">
        <f>SUBTOTAL(9,L1587:L1605)</f>
        <v>0</v>
      </c>
    </row>
    <row r="1607" spans="1:12" outlineLevel="2" x14ac:dyDescent="0.25">
      <c r="A1607" s="112">
        <v>25053</v>
      </c>
      <c r="B1607" s="113" t="s">
        <v>395</v>
      </c>
      <c r="C1607" s="112" t="s">
        <v>84</v>
      </c>
      <c r="D1607" s="112" t="s">
        <v>19</v>
      </c>
      <c r="E1607" s="112" t="s">
        <v>20</v>
      </c>
      <c r="F1607" s="112">
        <v>2020</v>
      </c>
      <c r="G1607" s="112" t="s">
        <v>3</v>
      </c>
      <c r="H1607" s="118">
        <v>48</v>
      </c>
      <c r="I1607" s="118">
        <v>10</v>
      </c>
      <c r="J1607" s="118">
        <v>150</v>
      </c>
      <c r="K1607" s="118">
        <v>15</v>
      </c>
      <c r="L1607" s="112" t="s">
        <v>4</v>
      </c>
    </row>
    <row r="1608" spans="1:12" outlineLevel="2" x14ac:dyDescent="0.25">
      <c r="A1608" s="114">
        <v>25053</v>
      </c>
      <c r="B1608" s="115" t="s">
        <v>395</v>
      </c>
      <c r="C1608" s="114" t="s">
        <v>84</v>
      </c>
      <c r="D1608" s="114" t="s">
        <v>5</v>
      </c>
      <c r="E1608" s="114" t="s">
        <v>6</v>
      </c>
      <c r="F1608" s="114">
        <v>2020</v>
      </c>
      <c r="G1608" s="114" t="s">
        <v>3</v>
      </c>
      <c r="H1608" s="20">
        <v>38</v>
      </c>
      <c r="I1608" s="20">
        <v>37</v>
      </c>
      <c r="J1608" s="20">
        <v>86.44859813084112</v>
      </c>
      <c r="K1608" s="20">
        <v>2.3364485981308398</v>
      </c>
      <c r="L1608" s="114" t="s">
        <v>4</v>
      </c>
    </row>
    <row r="1609" spans="1:12" outlineLevel="2" x14ac:dyDescent="0.25">
      <c r="A1609" s="114">
        <v>25053</v>
      </c>
      <c r="B1609" s="115" t="s">
        <v>395</v>
      </c>
      <c r="C1609" s="114" t="s">
        <v>84</v>
      </c>
      <c r="D1609" s="114" t="s">
        <v>5</v>
      </c>
      <c r="E1609" s="114" t="s">
        <v>6</v>
      </c>
      <c r="F1609" s="114">
        <v>2020</v>
      </c>
      <c r="G1609" s="114" t="s">
        <v>11</v>
      </c>
      <c r="H1609" s="20">
        <v>38</v>
      </c>
      <c r="I1609" s="20">
        <v>36</v>
      </c>
      <c r="J1609" s="20">
        <v>117.75700934579439</v>
      </c>
      <c r="K1609" s="20">
        <v>3.2710280373831799</v>
      </c>
      <c r="L1609" s="114" t="s">
        <v>4</v>
      </c>
    </row>
    <row r="1610" spans="1:12" outlineLevel="2" x14ac:dyDescent="0.25">
      <c r="A1610" s="114">
        <v>25053</v>
      </c>
      <c r="B1610" s="115" t="s">
        <v>395</v>
      </c>
      <c r="C1610" s="114" t="s">
        <v>84</v>
      </c>
      <c r="D1610" s="114" t="s">
        <v>7</v>
      </c>
      <c r="E1610" s="114" t="s">
        <v>8</v>
      </c>
      <c r="F1610" s="114">
        <v>2020</v>
      </c>
      <c r="G1610" s="114" t="s">
        <v>3</v>
      </c>
      <c r="H1610" s="20">
        <v>36</v>
      </c>
      <c r="I1610" s="20">
        <v>34</v>
      </c>
      <c r="J1610" s="20">
        <v>118.88111888111889</v>
      </c>
      <c r="K1610" s="20">
        <v>3.4965034965034998</v>
      </c>
      <c r="L1610" s="114" t="s">
        <v>4</v>
      </c>
    </row>
    <row r="1611" spans="1:12" outlineLevel="2" x14ac:dyDescent="0.25">
      <c r="A1611" s="114">
        <v>25053</v>
      </c>
      <c r="B1611" s="115" t="s">
        <v>395</v>
      </c>
      <c r="C1611" s="114" t="s">
        <v>84</v>
      </c>
      <c r="D1611" s="114" t="s">
        <v>7</v>
      </c>
      <c r="E1611" s="114" t="s">
        <v>8</v>
      </c>
      <c r="F1611" s="114">
        <v>2020</v>
      </c>
      <c r="G1611" s="114" t="s">
        <v>11</v>
      </c>
      <c r="H1611" s="20">
        <v>34</v>
      </c>
      <c r="I1611" s="20">
        <v>32</v>
      </c>
      <c r="J1611" s="20">
        <v>134.2657342657343</v>
      </c>
      <c r="K1611" s="20">
        <v>4.1958041958042003</v>
      </c>
      <c r="L1611" s="114" t="s">
        <v>4</v>
      </c>
    </row>
    <row r="1612" spans="1:12" outlineLevel="2" x14ac:dyDescent="0.25">
      <c r="A1612" s="114">
        <v>25053</v>
      </c>
      <c r="B1612" s="115" t="s">
        <v>395</v>
      </c>
      <c r="C1612" s="114" t="s">
        <v>84</v>
      </c>
      <c r="D1612" s="114" t="s">
        <v>9</v>
      </c>
      <c r="E1612" s="114" t="s">
        <v>10</v>
      </c>
      <c r="F1612" s="114">
        <v>2020</v>
      </c>
      <c r="G1612" s="114" t="s">
        <v>3</v>
      </c>
      <c r="H1612" s="20">
        <v>32</v>
      </c>
      <c r="I1612" s="20">
        <v>28</v>
      </c>
      <c r="J1612" s="20">
        <v>168</v>
      </c>
      <c r="K1612" s="20">
        <v>6</v>
      </c>
      <c r="L1612" s="114" t="s">
        <v>4</v>
      </c>
    </row>
    <row r="1613" spans="1:12" outlineLevel="2" x14ac:dyDescent="0.25">
      <c r="A1613" s="114">
        <v>25053</v>
      </c>
      <c r="B1613" s="115" t="s">
        <v>395</v>
      </c>
      <c r="C1613" s="114" t="s">
        <v>84</v>
      </c>
      <c r="D1613" s="114" t="s">
        <v>9</v>
      </c>
      <c r="E1613" s="114" t="s">
        <v>10</v>
      </c>
      <c r="F1613" s="114">
        <v>2020</v>
      </c>
      <c r="G1613" s="114" t="s">
        <v>11</v>
      </c>
      <c r="H1613" s="20">
        <v>32</v>
      </c>
      <c r="I1613" s="20">
        <v>29</v>
      </c>
      <c r="J1613" s="20">
        <v>145</v>
      </c>
      <c r="K1613" s="20">
        <v>5</v>
      </c>
      <c r="L1613" s="114" t="s">
        <v>4</v>
      </c>
    </row>
    <row r="1614" spans="1:12" outlineLevel="2" x14ac:dyDescent="0.25">
      <c r="A1614" s="114">
        <v>25053</v>
      </c>
      <c r="B1614" s="115" t="s">
        <v>395</v>
      </c>
      <c r="C1614" s="114" t="s">
        <v>84</v>
      </c>
      <c r="D1614" s="114" t="s">
        <v>22</v>
      </c>
      <c r="E1614" s="114" t="s">
        <v>32</v>
      </c>
      <c r="F1614" s="114">
        <v>2020</v>
      </c>
      <c r="G1614" s="114" t="s">
        <v>11</v>
      </c>
      <c r="H1614" s="20">
        <v>28</v>
      </c>
      <c r="I1614" s="20">
        <v>27</v>
      </c>
      <c r="J1614" s="20">
        <v>216</v>
      </c>
      <c r="K1614" s="20">
        <v>8</v>
      </c>
      <c r="L1614" s="114" t="s">
        <v>4</v>
      </c>
    </row>
    <row r="1615" spans="1:12" outlineLevel="2" x14ac:dyDescent="0.25">
      <c r="A1615" s="114">
        <v>25053</v>
      </c>
      <c r="B1615" s="115" t="s">
        <v>395</v>
      </c>
      <c r="C1615" s="114" t="s">
        <v>84</v>
      </c>
      <c r="D1615" s="114" t="s">
        <v>22</v>
      </c>
      <c r="E1615" s="114" t="s">
        <v>32</v>
      </c>
      <c r="F1615" s="114">
        <v>2020</v>
      </c>
      <c r="G1615" s="114" t="s">
        <v>3</v>
      </c>
      <c r="H1615" s="20">
        <v>26</v>
      </c>
      <c r="I1615" s="20">
        <v>22</v>
      </c>
      <c r="J1615" s="20">
        <v>132</v>
      </c>
      <c r="K1615" s="20">
        <v>6</v>
      </c>
      <c r="L1615" s="114" t="s">
        <v>4</v>
      </c>
    </row>
    <row r="1616" spans="1:12" outlineLevel="2" x14ac:dyDescent="0.25">
      <c r="A1616" s="114">
        <v>25053</v>
      </c>
      <c r="B1616" s="115" t="s">
        <v>395</v>
      </c>
      <c r="C1616" s="114" t="s">
        <v>84</v>
      </c>
      <c r="D1616" s="114" t="s">
        <v>60</v>
      </c>
      <c r="E1616" s="114" t="s">
        <v>61</v>
      </c>
      <c r="F1616" s="114">
        <v>2020</v>
      </c>
      <c r="G1616" s="114" t="s">
        <v>3</v>
      </c>
      <c r="H1616" s="20">
        <v>22</v>
      </c>
      <c r="I1616" s="20">
        <v>21</v>
      </c>
      <c r="J1616" s="20">
        <v>168</v>
      </c>
      <c r="K1616" s="20">
        <v>8</v>
      </c>
      <c r="L1616" s="114" t="s">
        <v>4</v>
      </c>
    </row>
    <row r="1617" spans="1:12" outlineLevel="2" x14ac:dyDescent="0.25">
      <c r="A1617" s="114">
        <v>25053</v>
      </c>
      <c r="B1617" s="115" t="s">
        <v>395</v>
      </c>
      <c r="C1617" s="114" t="s">
        <v>84</v>
      </c>
      <c r="D1617" s="114" t="s">
        <v>19</v>
      </c>
      <c r="E1617" s="114" t="s">
        <v>20</v>
      </c>
      <c r="F1617" s="114">
        <v>2020</v>
      </c>
      <c r="G1617" s="114" t="s">
        <v>11</v>
      </c>
      <c r="H1617" s="20">
        <v>20</v>
      </c>
      <c r="I1617" s="20">
        <v>20</v>
      </c>
      <c r="J1617" s="20">
        <v>440</v>
      </c>
      <c r="K1617" s="20">
        <v>22</v>
      </c>
      <c r="L1617" s="114" t="s">
        <v>4</v>
      </c>
    </row>
    <row r="1618" spans="1:12" outlineLevel="2" x14ac:dyDescent="0.25">
      <c r="A1618" s="114">
        <v>25053</v>
      </c>
      <c r="B1618" s="115" t="s">
        <v>395</v>
      </c>
      <c r="C1618" s="114" t="s">
        <v>84</v>
      </c>
      <c r="D1618" s="114" t="s">
        <v>60</v>
      </c>
      <c r="E1618" s="114" t="s">
        <v>61</v>
      </c>
      <c r="F1618" s="114">
        <v>2020</v>
      </c>
      <c r="G1618" s="114" t="s">
        <v>11</v>
      </c>
      <c r="H1618" s="20">
        <v>19</v>
      </c>
      <c r="I1618" s="20">
        <v>18</v>
      </c>
      <c r="J1618" s="20">
        <v>126</v>
      </c>
      <c r="K1618" s="20">
        <v>7</v>
      </c>
      <c r="L1618" s="114" t="s">
        <v>4</v>
      </c>
    </row>
    <row r="1619" spans="1:12" outlineLevel="2" x14ac:dyDescent="0.25">
      <c r="A1619" s="114">
        <v>25053</v>
      </c>
      <c r="B1619" s="115" t="s">
        <v>395</v>
      </c>
      <c r="C1619" s="114" t="s">
        <v>84</v>
      </c>
      <c r="D1619" s="114" t="s">
        <v>85</v>
      </c>
      <c r="E1619" s="114" t="s">
        <v>86</v>
      </c>
      <c r="F1619" s="114">
        <v>2020</v>
      </c>
      <c r="G1619" s="114" t="s">
        <v>3</v>
      </c>
      <c r="H1619" s="20">
        <v>8</v>
      </c>
      <c r="I1619" s="20">
        <v>7</v>
      </c>
      <c r="J1619" s="20">
        <v>210</v>
      </c>
      <c r="K1619" s="20">
        <v>30</v>
      </c>
      <c r="L1619" s="114" t="s">
        <v>4</v>
      </c>
    </row>
    <row r="1620" spans="1:12" outlineLevel="2" x14ac:dyDescent="0.25">
      <c r="A1620" s="114">
        <v>25053</v>
      </c>
      <c r="B1620" s="115" t="s">
        <v>395</v>
      </c>
      <c r="C1620" s="114" t="s">
        <v>84</v>
      </c>
      <c r="D1620" s="114" t="s">
        <v>85</v>
      </c>
      <c r="E1620" s="114" t="s">
        <v>86</v>
      </c>
      <c r="F1620" s="114">
        <v>2020</v>
      </c>
      <c r="G1620" s="114" t="s">
        <v>11</v>
      </c>
      <c r="H1620" s="20">
        <v>6</v>
      </c>
      <c r="I1620" s="20">
        <v>5</v>
      </c>
      <c r="J1620" s="20">
        <v>100</v>
      </c>
      <c r="K1620" s="20">
        <v>20</v>
      </c>
      <c r="L1620" s="114" t="s">
        <v>4</v>
      </c>
    </row>
    <row r="1621" spans="1:12" outlineLevel="2" x14ac:dyDescent="0.25">
      <c r="A1621" s="114">
        <v>25053</v>
      </c>
      <c r="B1621" s="115" t="s">
        <v>395</v>
      </c>
      <c r="C1621" s="114" t="s">
        <v>84</v>
      </c>
      <c r="D1621" s="114" t="s">
        <v>232</v>
      </c>
      <c r="E1621" s="114" t="s">
        <v>233</v>
      </c>
      <c r="F1621" s="114">
        <v>2020</v>
      </c>
      <c r="G1621" s="114" t="s">
        <v>225</v>
      </c>
      <c r="H1621" s="20">
        <v>412</v>
      </c>
      <c r="I1621" s="20">
        <v>366</v>
      </c>
      <c r="J1621" s="20">
        <v>365</v>
      </c>
      <c r="K1621" s="20">
        <v>0.99726775956284197</v>
      </c>
      <c r="L1621" s="114" t="s">
        <v>50</v>
      </c>
    </row>
    <row r="1622" spans="1:12" outlineLevel="2" x14ac:dyDescent="0.25">
      <c r="A1622" s="114">
        <v>25053</v>
      </c>
      <c r="B1622" s="115" t="s">
        <v>395</v>
      </c>
      <c r="C1622" s="114" t="s">
        <v>84</v>
      </c>
      <c r="D1622" s="114" t="s">
        <v>228</v>
      </c>
      <c r="E1622" s="114" t="s">
        <v>229</v>
      </c>
      <c r="F1622" s="114">
        <v>2020</v>
      </c>
      <c r="G1622" s="114" t="s">
        <v>225</v>
      </c>
      <c r="H1622" s="20">
        <v>389</v>
      </c>
      <c r="I1622" s="20">
        <v>374</v>
      </c>
      <c r="J1622" s="20">
        <v>4488</v>
      </c>
      <c r="K1622" s="20">
        <v>12</v>
      </c>
      <c r="L1622" s="114" t="s">
        <v>50</v>
      </c>
    </row>
    <row r="1623" spans="1:12" outlineLevel="2" x14ac:dyDescent="0.25">
      <c r="A1623" s="114">
        <v>25053</v>
      </c>
      <c r="B1623" s="115" t="s">
        <v>395</v>
      </c>
      <c r="C1623" s="114" t="s">
        <v>84</v>
      </c>
      <c r="D1623" s="114" t="s">
        <v>255</v>
      </c>
      <c r="E1623" s="114" t="s">
        <v>338</v>
      </c>
      <c r="F1623" s="114">
        <v>2020</v>
      </c>
      <c r="G1623" s="114" t="s">
        <v>225</v>
      </c>
      <c r="H1623" s="20">
        <v>174</v>
      </c>
      <c r="I1623" s="20">
        <v>172</v>
      </c>
      <c r="J1623" s="20">
        <v>1720</v>
      </c>
      <c r="K1623" s="20">
        <v>10</v>
      </c>
      <c r="L1623" s="114" t="s">
        <v>50</v>
      </c>
    </row>
    <row r="1624" spans="1:12" outlineLevel="2" x14ac:dyDescent="0.25">
      <c r="A1624" s="114">
        <v>25053</v>
      </c>
      <c r="B1624" s="115" t="s">
        <v>395</v>
      </c>
      <c r="C1624" s="114" t="s">
        <v>84</v>
      </c>
      <c r="D1624" s="114" t="s">
        <v>230</v>
      </c>
      <c r="E1624" s="114" t="s">
        <v>231</v>
      </c>
      <c r="F1624" s="114">
        <v>2020</v>
      </c>
      <c r="G1624" s="114" t="s">
        <v>225</v>
      </c>
      <c r="H1624" s="20">
        <v>122</v>
      </c>
      <c r="I1624" s="20">
        <v>122</v>
      </c>
      <c r="J1624" s="20">
        <v>1586</v>
      </c>
      <c r="K1624" s="20">
        <v>13</v>
      </c>
      <c r="L1624" s="114" t="s">
        <v>50</v>
      </c>
    </row>
    <row r="1625" spans="1:12" outlineLevel="2" x14ac:dyDescent="0.25">
      <c r="A1625" s="114">
        <v>25053</v>
      </c>
      <c r="B1625" s="115" t="s">
        <v>395</v>
      </c>
      <c r="C1625" s="114" t="s">
        <v>84</v>
      </c>
      <c r="D1625" s="114" t="s">
        <v>240</v>
      </c>
      <c r="E1625" s="114" t="s">
        <v>241</v>
      </c>
      <c r="F1625" s="114">
        <v>2020</v>
      </c>
      <c r="G1625" s="114" t="s">
        <v>225</v>
      </c>
      <c r="H1625" s="20">
        <v>35</v>
      </c>
      <c r="I1625" s="20">
        <v>33</v>
      </c>
      <c r="J1625" s="20">
        <v>132</v>
      </c>
      <c r="K1625" s="20">
        <v>4</v>
      </c>
      <c r="L1625" s="114" t="s">
        <v>50</v>
      </c>
    </row>
    <row r="1626" spans="1:12" outlineLevel="2" x14ac:dyDescent="0.25">
      <c r="A1626" s="114">
        <v>25053</v>
      </c>
      <c r="B1626" s="115" t="s">
        <v>395</v>
      </c>
      <c r="C1626" s="114" t="s">
        <v>84</v>
      </c>
      <c r="D1626" s="114" t="s">
        <v>256</v>
      </c>
      <c r="E1626" s="114" t="s">
        <v>257</v>
      </c>
      <c r="F1626" s="114">
        <v>2020</v>
      </c>
      <c r="G1626" s="114" t="s">
        <v>225</v>
      </c>
      <c r="H1626" s="20">
        <v>28</v>
      </c>
      <c r="I1626" s="20">
        <v>23</v>
      </c>
      <c r="J1626" s="20">
        <v>92</v>
      </c>
      <c r="K1626" s="20">
        <v>4</v>
      </c>
      <c r="L1626" s="114" t="s">
        <v>50</v>
      </c>
    </row>
    <row r="1627" spans="1:12" outlineLevel="2" x14ac:dyDescent="0.25">
      <c r="A1627" s="114">
        <v>25053</v>
      </c>
      <c r="B1627" s="115" t="s">
        <v>395</v>
      </c>
      <c r="C1627" s="114" t="s">
        <v>84</v>
      </c>
      <c r="D1627" s="114" t="s">
        <v>234</v>
      </c>
      <c r="E1627" s="114" t="s">
        <v>235</v>
      </c>
      <c r="F1627" s="114">
        <v>2020</v>
      </c>
      <c r="G1627" s="114" t="s">
        <v>225</v>
      </c>
      <c r="H1627" s="20">
        <v>23</v>
      </c>
      <c r="I1627" s="20">
        <v>20</v>
      </c>
      <c r="J1627" s="20">
        <v>200</v>
      </c>
      <c r="K1627" s="20">
        <v>10</v>
      </c>
      <c r="L1627" s="114" t="s">
        <v>50</v>
      </c>
    </row>
    <row r="1628" spans="1:12" outlineLevel="2" x14ac:dyDescent="0.25">
      <c r="A1628" s="114">
        <v>25053</v>
      </c>
      <c r="B1628" s="115" t="s">
        <v>395</v>
      </c>
      <c r="C1628" s="114" t="s">
        <v>84</v>
      </c>
      <c r="D1628" s="114" t="s">
        <v>258</v>
      </c>
      <c r="E1628" s="114" t="s">
        <v>259</v>
      </c>
      <c r="F1628" s="114">
        <v>2020</v>
      </c>
      <c r="G1628" s="114" t="s">
        <v>225</v>
      </c>
      <c r="H1628" s="20">
        <v>21</v>
      </c>
      <c r="I1628" s="20">
        <v>21</v>
      </c>
      <c r="J1628" s="20">
        <v>252</v>
      </c>
      <c r="K1628" s="20">
        <v>12</v>
      </c>
      <c r="L1628" s="114" t="s">
        <v>50</v>
      </c>
    </row>
    <row r="1629" spans="1:12" outlineLevel="2" x14ac:dyDescent="0.25">
      <c r="A1629" s="114">
        <v>25053</v>
      </c>
      <c r="B1629" s="115" t="s">
        <v>395</v>
      </c>
      <c r="C1629" s="114" t="s">
        <v>84</v>
      </c>
      <c r="D1629" s="114" t="s">
        <v>250</v>
      </c>
      <c r="E1629" s="114" t="s">
        <v>251</v>
      </c>
      <c r="F1629" s="114">
        <v>2020</v>
      </c>
      <c r="G1629" s="114" t="s">
        <v>225</v>
      </c>
      <c r="H1629" s="20">
        <v>18</v>
      </c>
      <c r="I1629" s="20">
        <v>10</v>
      </c>
      <c r="J1629" s="20">
        <v>4</v>
      </c>
      <c r="K1629" s="20">
        <v>0.4</v>
      </c>
      <c r="L1629" s="114" t="s">
        <v>50</v>
      </c>
    </row>
    <row r="1630" spans="1:12" outlineLevel="2" x14ac:dyDescent="0.25">
      <c r="A1630" s="114">
        <v>25053</v>
      </c>
      <c r="B1630" s="115" t="s">
        <v>395</v>
      </c>
      <c r="C1630" s="114" t="s">
        <v>84</v>
      </c>
      <c r="D1630" s="114" t="s">
        <v>260</v>
      </c>
      <c r="E1630" s="114" t="s">
        <v>261</v>
      </c>
      <c r="F1630" s="114">
        <v>2020</v>
      </c>
      <c r="G1630" s="114" t="s">
        <v>225</v>
      </c>
      <c r="H1630" s="20">
        <v>11</v>
      </c>
      <c r="I1630" s="20">
        <v>8</v>
      </c>
      <c r="J1630" s="20">
        <v>56</v>
      </c>
      <c r="K1630" s="20">
        <v>7</v>
      </c>
      <c r="L1630" s="114" t="s">
        <v>50</v>
      </c>
    </row>
    <row r="1631" spans="1:12" outlineLevel="2" x14ac:dyDescent="0.25">
      <c r="A1631" s="114">
        <v>25053</v>
      </c>
      <c r="B1631" s="115" t="s">
        <v>395</v>
      </c>
      <c r="C1631" s="114" t="s">
        <v>84</v>
      </c>
      <c r="D1631" s="114" t="s">
        <v>224</v>
      </c>
      <c r="E1631" s="114" t="s">
        <v>334</v>
      </c>
      <c r="F1631" s="114">
        <v>2020</v>
      </c>
      <c r="G1631" s="114" t="s">
        <v>225</v>
      </c>
      <c r="H1631" s="20">
        <v>6</v>
      </c>
      <c r="I1631" s="20">
        <v>4</v>
      </c>
      <c r="J1631" s="20">
        <v>20</v>
      </c>
      <c r="K1631" s="20">
        <v>5</v>
      </c>
      <c r="L1631" s="114" t="s">
        <v>50</v>
      </c>
    </row>
    <row r="1632" spans="1:12" outlineLevel="2" x14ac:dyDescent="0.25">
      <c r="A1632" s="114">
        <v>25053</v>
      </c>
      <c r="B1632" s="115" t="s">
        <v>395</v>
      </c>
      <c r="C1632" s="114" t="s">
        <v>84</v>
      </c>
      <c r="D1632" s="114" t="s">
        <v>236</v>
      </c>
      <c r="E1632" s="114" t="s">
        <v>237</v>
      </c>
      <c r="F1632" s="114">
        <v>2020</v>
      </c>
      <c r="G1632" s="114" t="s">
        <v>225</v>
      </c>
      <c r="H1632" s="20">
        <v>4</v>
      </c>
      <c r="I1632" s="20">
        <v>4</v>
      </c>
      <c r="J1632" s="20">
        <v>48</v>
      </c>
      <c r="K1632" s="20">
        <v>12</v>
      </c>
      <c r="L1632" s="114" t="s">
        <v>50</v>
      </c>
    </row>
    <row r="1633" spans="1:12" outlineLevel="2" x14ac:dyDescent="0.25">
      <c r="A1633" s="114">
        <v>25053</v>
      </c>
      <c r="B1633" s="115" t="s">
        <v>395</v>
      </c>
      <c r="C1633" s="114" t="s">
        <v>84</v>
      </c>
      <c r="D1633" s="114" t="s">
        <v>262</v>
      </c>
      <c r="E1633" s="114" t="s">
        <v>263</v>
      </c>
      <c r="F1633" s="114">
        <v>2020</v>
      </c>
      <c r="G1633" s="114" t="s">
        <v>225</v>
      </c>
      <c r="H1633" s="20">
        <v>3</v>
      </c>
      <c r="I1633" s="20">
        <v>1</v>
      </c>
      <c r="J1633" s="20">
        <v>17</v>
      </c>
      <c r="K1633" s="20">
        <v>17</v>
      </c>
      <c r="L1633" s="114" t="s">
        <v>50</v>
      </c>
    </row>
    <row r="1634" spans="1:12" outlineLevel="1" x14ac:dyDescent="0.25">
      <c r="A1634" s="124"/>
      <c r="B1634" s="128"/>
      <c r="C1634" s="126" t="s">
        <v>649</v>
      </c>
      <c r="D1634" s="124"/>
      <c r="E1634" s="124"/>
      <c r="F1634" s="124"/>
      <c r="G1634" s="124"/>
      <c r="H1634" s="127">
        <f>SUBTOTAL(9,H1607:H1633)</f>
        <v>1633</v>
      </c>
      <c r="I1634" s="127">
        <f>SUBTOTAL(9,I1607:I1633)</f>
        <v>1484</v>
      </c>
      <c r="J1634" s="127">
        <f>SUBTOTAL(9,J1607:J1633)</f>
        <v>11292.35246062349</v>
      </c>
      <c r="K1634" s="127"/>
      <c r="L1634" s="124">
        <f>SUBTOTAL(9,L1607:L1633)</f>
        <v>0</v>
      </c>
    </row>
    <row r="1635" spans="1:12" outlineLevel="2" x14ac:dyDescent="0.25">
      <c r="A1635" s="112">
        <v>25120</v>
      </c>
      <c r="B1635" s="113" t="s">
        <v>395</v>
      </c>
      <c r="C1635" s="112" t="s">
        <v>191</v>
      </c>
      <c r="D1635" s="112" t="s">
        <v>7</v>
      </c>
      <c r="E1635" s="112" t="s">
        <v>8</v>
      </c>
      <c r="F1635" s="112">
        <v>2020</v>
      </c>
      <c r="G1635" s="112" t="s">
        <v>11</v>
      </c>
      <c r="H1635" s="118">
        <v>820</v>
      </c>
      <c r="I1635" s="118">
        <v>810</v>
      </c>
      <c r="J1635" s="118">
        <v>2025</v>
      </c>
      <c r="K1635" s="118">
        <v>2.5</v>
      </c>
      <c r="L1635" s="112" t="s">
        <v>4</v>
      </c>
    </row>
    <row r="1636" spans="1:12" outlineLevel="2" x14ac:dyDescent="0.25">
      <c r="A1636" s="114">
        <v>25120</v>
      </c>
      <c r="B1636" s="115" t="s">
        <v>395</v>
      </c>
      <c r="C1636" s="114" t="s">
        <v>191</v>
      </c>
      <c r="D1636" s="114" t="s">
        <v>7</v>
      </c>
      <c r="E1636" s="114" t="s">
        <v>8</v>
      </c>
      <c r="F1636" s="114">
        <v>2020</v>
      </c>
      <c r="G1636" s="114" t="s">
        <v>3</v>
      </c>
      <c r="H1636" s="20">
        <v>800</v>
      </c>
      <c r="I1636" s="20">
        <v>800</v>
      </c>
      <c r="J1636" s="20">
        <v>1839.9999999999998</v>
      </c>
      <c r="K1636" s="20">
        <v>2.2999999999999998</v>
      </c>
      <c r="L1636" s="114" t="s">
        <v>4</v>
      </c>
    </row>
    <row r="1637" spans="1:12" outlineLevel="2" x14ac:dyDescent="0.25">
      <c r="A1637" s="114">
        <v>25120</v>
      </c>
      <c r="B1637" s="115" t="s">
        <v>395</v>
      </c>
      <c r="C1637" s="114" t="s">
        <v>191</v>
      </c>
      <c r="D1637" s="114" t="s">
        <v>1</v>
      </c>
      <c r="E1637" s="114" t="s">
        <v>35</v>
      </c>
      <c r="F1637" s="114">
        <v>2020</v>
      </c>
      <c r="G1637" s="114" t="s">
        <v>11</v>
      </c>
      <c r="H1637" s="20">
        <v>500</v>
      </c>
      <c r="I1637" s="20">
        <v>450</v>
      </c>
      <c r="J1637" s="20">
        <v>629.2372881355933</v>
      </c>
      <c r="K1637" s="20">
        <v>1.3983050847457601</v>
      </c>
      <c r="L1637" s="114" t="s">
        <v>4</v>
      </c>
    </row>
    <row r="1638" spans="1:12" outlineLevel="2" x14ac:dyDescent="0.25">
      <c r="A1638" s="114">
        <v>25120</v>
      </c>
      <c r="B1638" s="115" t="s">
        <v>395</v>
      </c>
      <c r="C1638" s="114" t="s">
        <v>191</v>
      </c>
      <c r="D1638" s="114" t="s">
        <v>5</v>
      </c>
      <c r="E1638" s="114" t="s">
        <v>6</v>
      </c>
      <c r="F1638" s="114">
        <v>2020</v>
      </c>
      <c r="G1638" s="114" t="s">
        <v>11</v>
      </c>
      <c r="H1638" s="20">
        <v>395</v>
      </c>
      <c r="I1638" s="20">
        <v>393</v>
      </c>
      <c r="J1638" s="20">
        <v>734.57943925233644</v>
      </c>
      <c r="K1638" s="20">
        <v>1.86915887850467</v>
      </c>
      <c r="L1638" s="114" t="s">
        <v>4</v>
      </c>
    </row>
    <row r="1639" spans="1:12" outlineLevel="2" x14ac:dyDescent="0.25">
      <c r="A1639" s="114">
        <v>25120</v>
      </c>
      <c r="B1639" s="115" t="s">
        <v>395</v>
      </c>
      <c r="C1639" s="114" t="s">
        <v>191</v>
      </c>
      <c r="D1639" s="114" t="s">
        <v>1</v>
      </c>
      <c r="E1639" s="114" t="s">
        <v>35</v>
      </c>
      <c r="F1639" s="114">
        <v>2020</v>
      </c>
      <c r="G1639" s="114" t="s">
        <v>3</v>
      </c>
      <c r="H1639" s="20">
        <v>380</v>
      </c>
      <c r="I1639" s="20">
        <v>320</v>
      </c>
      <c r="J1639" s="20">
        <v>313.22033898305091</v>
      </c>
      <c r="K1639" s="20">
        <v>0.97881355932203395</v>
      </c>
      <c r="L1639" s="114" t="s">
        <v>4</v>
      </c>
    </row>
    <row r="1640" spans="1:12" outlineLevel="2" x14ac:dyDescent="0.25">
      <c r="A1640" s="114">
        <v>25120</v>
      </c>
      <c r="B1640" s="115" t="s">
        <v>395</v>
      </c>
      <c r="C1640" s="114" t="s">
        <v>191</v>
      </c>
      <c r="D1640" s="114" t="s">
        <v>5</v>
      </c>
      <c r="E1640" s="114" t="s">
        <v>6</v>
      </c>
      <c r="F1640" s="114">
        <v>2020</v>
      </c>
      <c r="G1640" s="114" t="s">
        <v>3</v>
      </c>
      <c r="H1640" s="20">
        <v>280</v>
      </c>
      <c r="I1640" s="20">
        <v>200</v>
      </c>
      <c r="J1640" s="20">
        <v>261.68224299065423</v>
      </c>
      <c r="K1640" s="20">
        <v>1.3084112149532701</v>
      </c>
      <c r="L1640" s="114" t="s">
        <v>4</v>
      </c>
    </row>
    <row r="1641" spans="1:12" outlineLevel="2" x14ac:dyDescent="0.25">
      <c r="A1641" s="114">
        <v>25120</v>
      </c>
      <c r="B1641" s="115" t="s">
        <v>395</v>
      </c>
      <c r="C1641" s="114" t="s">
        <v>191</v>
      </c>
      <c r="D1641" s="114" t="s">
        <v>19</v>
      </c>
      <c r="E1641" s="114" t="s">
        <v>20</v>
      </c>
      <c r="F1641" s="114">
        <v>2020</v>
      </c>
      <c r="G1641" s="114" t="s">
        <v>11</v>
      </c>
      <c r="H1641" s="20">
        <v>25</v>
      </c>
      <c r="I1641" s="20">
        <v>25</v>
      </c>
      <c r="J1641" s="20">
        <v>450</v>
      </c>
      <c r="K1641" s="20">
        <v>18</v>
      </c>
      <c r="L1641" s="114" t="s">
        <v>4</v>
      </c>
    </row>
    <row r="1642" spans="1:12" outlineLevel="2" x14ac:dyDescent="0.25">
      <c r="A1642" s="114">
        <v>25120</v>
      </c>
      <c r="B1642" s="115" t="s">
        <v>395</v>
      </c>
      <c r="C1642" s="114" t="s">
        <v>191</v>
      </c>
      <c r="D1642" s="114" t="s">
        <v>19</v>
      </c>
      <c r="E1642" s="114" t="s">
        <v>20</v>
      </c>
      <c r="F1642" s="114">
        <v>2020</v>
      </c>
      <c r="G1642" s="114" t="s">
        <v>3</v>
      </c>
      <c r="H1642" s="20">
        <v>15</v>
      </c>
      <c r="I1642" s="20">
        <v>13</v>
      </c>
      <c r="J1642" s="20">
        <v>156</v>
      </c>
      <c r="K1642" s="20">
        <v>12</v>
      </c>
      <c r="L1642" s="114" t="s">
        <v>4</v>
      </c>
    </row>
    <row r="1643" spans="1:12" outlineLevel="2" x14ac:dyDescent="0.25">
      <c r="A1643" s="114">
        <v>25120</v>
      </c>
      <c r="B1643" s="115" t="s">
        <v>395</v>
      </c>
      <c r="C1643" s="114" t="s">
        <v>191</v>
      </c>
      <c r="D1643" s="114" t="s">
        <v>230</v>
      </c>
      <c r="E1643" s="114" t="s">
        <v>231</v>
      </c>
      <c r="F1643" s="114">
        <v>2020</v>
      </c>
      <c r="G1643" s="114" t="s">
        <v>225</v>
      </c>
      <c r="H1643" s="20">
        <v>665</v>
      </c>
      <c r="I1643" s="20">
        <v>465</v>
      </c>
      <c r="J1643" s="20">
        <v>11790</v>
      </c>
      <c r="K1643" s="20">
        <v>18</v>
      </c>
      <c r="L1643" s="114" t="s">
        <v>50</v>
      </c>
    </row>
    <row r="1644" spans="1:12" outlineLevel="2" x14ac:dyDescent="0.25">
      <c r="A1644" s="114">
        <v>25120</v>
      </c>
      <c r="B1644" s="115" t="s">
        <v>395</v>
      </c>
      <c r="C1644" s="114" t="s">
        <v>191</v>
      </c>
      <c r="D1644" s="114" t="s">
        <v>278</v>
      </c>
      <c r="E1644" s="114" t="s">
        <v>279</v>
      </c>
      <c r="F1644" s="114">
        <v>2020</v>
      </c>
      <c r="G1644" s="114" t="s">
        <v>225</v>
      </c>
      <c r="H1644" s="20">
        <v>385</v>
      </c>
      <c r="I1644" s="20">
        <v>373</v>
      </c>
      <c r="J1644" s="20">
        <v>6112</v>
      </c>
      <c r="K1644" s="20">
        <v>16</v>
      </c>
      <c r="L1644" s="114" t="s">
        <v>50</v>
      </c>
    </row>
    <row r="1645" spans="1:12" outlineLevel="2" x14ac:dyDescent="0.25">
      <c r="A1645" s="114">
        <v>25120</v>
      </c>
      <c r="B1645" s="115" t="s">
        <v>395</v>
      </c>
      <c r="C1645" s="114" t="s">
        <v>191</v>
      </c>
      <c r="D1645" s="114" t="s">
        <v>289</v>
      </c>
      <c r="E1645" s="114" t="s">
        <v>290</v>
      </c>
      <c r="F1645" s="114">
        <v>2020</v>
      </c>
      <c r="G1645" s="114" t="s">
        <v>225</v>
      </c>
      <c r="H1645" s="20">
        <v>73</v>
      </c>
      <c r="I1645" s="20">
        <v>63</v>
      </c>
      <c r="J1645" s="20">
        <v>1207</v>
      </c>
      <c r="K1645" s="20">
        <v>17</v>
      </c>
      <c r="L1645" s="114" t="s">
        <v>50</v>
      </c>
    </row>
    <row r="1646" spans="1:12" outlineLevel="2" x14ac:dyDescent="0.25">
      <c r="A1646" s="114">
        <v>25120</v>
      </c>
      <c r="B1646" s="115" t="s">
        <v>395</v>
      </c>
      <c r="C1646" s="114" t="s">
        <v>191</v>
      </c>
      <c r="D1646" s="114" t="s">
        <v>258</v>
      </c>
      <c r="E1646" s="114" t="s">
        <v>259</v>
      </c>
      <c r="F1646" s="114">
        <v>2020</v>
      </c>
      <c r="G1646" s="114" t="s">
        <v>225</v>
      </c>
      <c r="H1646" s="20">
        <v>56</v>
      </c>
      <c r="I1646" s="20">
        <v>41</v>
      </c>
      <c r="J1646" s="20">
        <v>440</v>
      </c>
      <c r="K1646" s="20">
        <v>8</v>
      </c>
      <c r="L1646" s="114" t="s">
        <v>50</v>
      </c>
    </row>
    <row r="1647" spans="1:12" outlineLevel="2" x14ac:dyDescent="0.25">
      <c r="A1647" s="114">
        <v>25120</v>
      </c>
      <c r="B1647" s="115" t="s">
        <v>395</v>
      </c>
      <c r="C1647" s="114" t="s">
        <v>191</v>
      </c>
      <c r="D1647" s="114" t="s">
        <v>228</v>
      </c>
      <c r="E1647" s="114" t="s">
        <v>229</v>
      </c>
      <c r="F1647" s="114">
        <v>2020</v>
      </c>
      <c r="G1647" s="114" t="s">
        <v>225</v>
      </c>
      <c r="H1647" s="20">
        <v>47</v>
      </c>
      <c r="I1647" s="20">
        <v>44</v>
      </c>
      <c r="J1647" s="20">
        <v>376</v>
      </c>
      <c r="K1647" s="20">
        <v>8</v>
      </c>
      <c r="L1647" s="114" t="s">
        <v>50</v>
      </c>
    </row>
    <row r="1648" spans="1:12" outlineLevel="2" x14ac:dyDescent="0.25">
      <c r="A1648" s="114">
        <v>25120</v>
      </c>
      <c r="B1648" s="115" t="s">
        <v>395</v>
      </c>
      <c r="C1648" s="114" t="s">
        <v>191</v>
      </c>
      <c r="D1648" s="114" t="s">
        <v>236</v>
      </c>
      <c r="E1648" s="114" t="s">
        <v>237</v>
      </c>
      <c r="F1648" s="114">
        <v>2020</v>
      </c>
      <c r="G1648" s="114" t="s">
        <v>225</v>
      </c>
      <c r="H1648" s="20">
        <v>42</v>
      </c>
      <c r="I1648" s="20">
        <v>0</v>
      </c>
      <c r="J1648" s="20">
        <v>0</v>
      </c>
      <c r="K1648" s="20">
        <v>0</v>
      </c>
      <c r="L1648" s="114" t="s">
        <v>50</v>
      </c>
    </row>
    <row r="1649" spans="1:12" outlineLevel="2" x14ac:dyDescent="0.25">
      <c r="A1649" s="114">
        <v>25120</v>
      </c>
      <c r="B1649" s="115" t="s">
        <v>395</v>
      </c>
      <c r="C1649" s="114" t="s">
        <v>191</v>
      </c>
      <c r="D1649" s="114" t="s">
        <v>224</v>
      </c>
      <c r="E1649" s="114" t="s">
        <v>337</v>
      </c>
      <c r="F1649" s="114">
        <v>2020</v>
      </c>
      <c r="G1649" s="114" t="s">
        <v>225</v>
      </c>
      <c r="H1649" s="20">
        <v>23.96</v>
      </c>
      <c r="I1649" s="20">
        <v>17.96</v>
      </c>
      <c r="J1649" s="20">
        <v>107.76</v>
      </c>
      <c r="K1649" s="20">
        <v>6</v>
      </c>
      <c r="L1649" s="114" t="s">
        <v>50</v>
      </c>
    </row>
    <row r="1650" spans="1:12" outlineLevel="2" x14ac:dyDescent="0.25">
      <c r="A1650" s="114">
        <v>25120</v>
      </c>
      <c r="B1650" s="115" t="s">
        <v>395</v>
      </c>
      <c r="C1650" s="114" t="s">
        <v>191</v>
      </c>
      <c r="D1650" s="114" t="s">
        <v>232</v>
      </c>
      <c r="E1650" s="114" t="s">
        <v>233</v>
      </c>
      <c r="F1650" s="114">
        <v>2020</v>
      </c>
      <c r="G1650" s="114" t="s">
        <v>225</v>
      </c>
      <c r="H1650" s="20">
        <v>23</v>
      </c>
      <c r="I1650" s="20">
        <v>19</v>
      </c>
      <c r="J1650" s="20">
        <v>21</v>
      </c>
      <c r="K1650" s="20">
        <v>1.1052631578947401</v>
      </c>
      <c r="L1650" s="114" t="s">
        <v>50</v>
      </c>
    </row>
    <row r="1651" spans="1:12" outlineLevel="1" x14ac:dyDescent="0.25">
      <c r="A1651" s="124"/>
      <c r="B1651" s="128"/>
      <c r="C1651" s="126" t="s">
        <v>650</v>
      </c>
      <c r="D1651" s="124"/>
      <c r="E1651" s="124"/>
      <c r="F1651" s="124"/>
      <c r="G1651" s="124"/>
      <c r="H1651" s="127">
        <f>SUBTOTAL(9,H1635:H1650)</f>
        <v>4529.96</v>
      </c>
      <c r="I1651" s="127">
        <f>SUBTOTAL(9,I1635:I1650)</f>
        <v>4033.96</v>
      </c>
      <c r="J1651" s="127">
        <f>SUBTOTAL(9,J1635:J1650)</f>
        <v>26463.479309361635</v>
      </c>
      <c r="K1651" s="127"/>
      <c r="L1651" s="124">
        <f>SUBTOTAL(9,L1635:L1650)</f>
        <v>0</v>
      </c>
    </row>
    <row r="1652" spans="1:12" outlineLevel="2" x14ac:dyDescent="0.25">
      <c r="A1652" s="112">
        <v>25290</v>
      </c>
      <c r="B1652" s="113" t="s">
        <v>395</v>
      </c>
      <c r="C1652" s="112" t="s">
        <v>197</v>
      </c>
      <c r="D1652" s="112" t="s">
        <v>7</v>
      </c>
      <c r="E1652" s="112" t="s">
        <v>8</v>
      </c>
      <c r="F1652" s="112">
        <v>2020</v>
      </c>
      <c r="G1652" s="112" t="s">
        <v>3</v>
      </c>
      <c r="H1652" s="118">
        <v>200</v>
      </c>
      <c r="I1652" s="118">
        <v>190</v>
      </c>
      <c r="J1652" s="118">
        <v>930.06993006993014</v>
      </c>
      <c r="K1652" s="118">
        <v>4.8951048951049003</v>
      </c>
      <c r="L1652" s="112" t="s">
        <v>4</v>
      </c>
    </row>
    <row r="1653" spans="1:12" outlineLevel="2" x14ac:dyDescent="0.25">
      <c r="A1653" s="114">
        <v>25290</v>
      </c>
      <c r="B1653" s="115" t="s">
        <v>395</v>
      </c>
      <c r="C1653" s="114" t="s">
        <v>197</v>
      </c>
      <c r="D1653" s="114" t="s">
        <v>9</v>
      </c>
      <c r="E1653" s="114" t="s">
        <v>10</v>
      </c>
      <c r="F1653" s="114">
        <v>2020</v>
      </c>
      <c r="G1653" s="114" t="s">
        <v>3</v>
      </c>
      <c r="H1653" s="20">
        <v>180</v>
      </c>
      <c r="I1653" s="20">
        <v>180</v>
      </c>
      <c r="J1653" s="20">
        <v>1440</v>
      </c>
      <c r="K1653" s="20">
        <v>8</v>
      </c>
      <c r="L1653" s="114" t="s">
        <v>4</v>
      </c>
    </row>
    <row r="1654" spans="1:12" outlineLevel="2" x14ac:dyDescent="0.25">
      <c r="A1654" s="114">
        <v>25290</v>
      </c>
      <c r="B1654" s="115" t="s">
        <v>395</v>
      </c>
      <c r="C1654" s="114" t="s">
        <v>197</v>
      </c>
      <c r="D1654" s="114" t="s">
        <v>7</v>
      </c>
      <c r="E1654" s="114" t="s">
        <v>8</v>
      </c>
      <c r="F1654" s="114">
        <v>2020</v>
      </c>
      <c r="G1654" s="114" t="s">
        <v>11</v>
      </c>
      <c r="H1654" s="20">
        <v>140</v>
      </c>
      <c r="I1654" s="20">
        <v>137</v>
      </c>
      <c r="J1654" s="20">
        <v>670.62937062937067</v>
      </c>
      <c r="K1654" s="20">
        <v>4.8951048951049003</v>
      </c>
      <c r="L1654" s="114" t="s">
        <v>4</v>
      </c>
    </row>
    <row r="1655" spans="1:12" outlineLevel="2" x14ac:dyDescent="0.25">
      <c r="A1655" s="114">
        <v>25290</v>
      </c>
      <c r="B1655" s="115" t="s">
        <v>395</v>
      </c>
      <c r="C1655" s="114" t="s">
        <v>197</v>
      </c>
      <c r="D1655" s="114" t="s">
        <v>9</v>
      </c>
      <c r="E1655" s="114" t="s">
        <v>10</v>
      </c>
      <c r="F1655" s="114">
        <v>2020</v>
      </c>
      <c r="G1655" s="114" t="s">
        <v>11</v>
      </c>
      <c r="H1655" s="20">
        <v>120</v>
      </c>
      <c r="I1655" s="20">
        <v>116</v>
      </c>
      <c r="J1655" s="20">
        <v>928</v>
      </c>
      <c r="K1655" s="20">
        <v>8</v>
      </c>
      <c r="L1655" s="114" t="s">
        <v>4</v>
      </c>
    </row>
    <row r="1656" spans="1:12" outlineLevel="2" x14ac:dyDescent="0.25">
      <c r="A1656" s="114">
        <v>25290</v>
      </c>
      <c r="B1656" s="115" t="s">
        <v>395</v>
      </c>
      <c r="C1656" s="114" t="s">
        <v>197</v>
      </c>
      <c r="D1656" s="114" t="s">
        <v>22</v>
      </c>
      <c r="E1656" s="114" t="s">
        <v>32</v>
      </c>
      <c r="F1656" s="114">
        <v>2020</v>
      </c>
      <c r="G1656" s="114" t="s">
        <v>3</v>
      </c>
      <c r="H1656" s="20">
        <v>120</v>
      </c>
      <c r="I1656" s="20">
        <v>120</v>
      </c>
      <c r="J1656" s="20">
        <v>3000</v>
      </c>
      <c r="K1656" s="20">
        <v>25</v>
      </c>
      <c r="L1656" s="114" t="s">
        <v>4</v>
      </c>
    </row>
    <row r="1657" spans="1:12" outlineLevel="2" x14ac:dyDescent="0.25">
      <c r="A1657" s="114">
        <v>25290</v>
      </c>
      <c r="B1657" s="115" t="s">
        <v>395</v>
      </c>
      <c r="C1657" s="114" t="s">
        <v>197</v>
      </c>
      <c r="D1657" s="114" t="s">
        <v>29</v>
      </c>
      <c r="E1657" s="114" t="s">
        <v>30</v>
      </c>
      <c r="F1657" s="114">
        <v>2020</v>
      </c>
      <c r="G1657" s="114" t="s">
        <v>3</v>
      </c>
      <c r="H1657" s="20">
        <v>80</v>
      </c>
      <c r="I1657" s="20">
        <v>77</v>
      </c>
      <c r="J1657" s="20">
        <v>1155</v>
      </c>
      <c r="K1657" s="20">
        <v>15</v>
      </c>
      <c r="L1657" s="114" t="s">
        <v>4</v>
      </c>
    </row>
    <row r="1658" spans="1:12" outlineLevel="2" x14ac:dyDescent="0.25">
      <c r="A1658" s="114">
        <v>25290</v>
      </c>
      <c r="B1658" s="115" t="s">
        <v>395</v>
      </c>
      <c r="C1658" s="114" t="s">
        <v>197</v>
      </c>
      <c r="D1658" s="114" t="s">
        <v>22</v>
      </c>
      <c r="E1658" s="114" t="s">
        <v>32</v>
      </c>
      <c r="F1658" s="114">
        <v>2020</v>
      </c>
      <c r="G1658" s="114" t="s">
        <v>11</v>
      </c>
      <c r="H1658" s="20">
        <v>80</v>
      </c>
      <c r="I1658" s="20">
        <v>78</v>
      </c>
      <c r="J1658" s="20">
        <v>1794</v>
      </c>
      <c r="K1658" s="20">
        <v>23</v>
      </c>
      <c r="L1658" s="114" t="s">
        <v>4</v>
      </c>
    </row>
    <row r="1659" spans="1:12" outlineLevel="2" x14ac:dyDescent="0.25">
      <c r="A1659" s="114">
        <v>25290</v>
      </c>
      <c r="B1659" s="115" t="s">
        <v>395</v>
      </c>
      <c r="C1659" s="114" t="s">
        <v>197</v>
      </c>
      <c r="D1659" s="114" t="s">
        <v>29</v>
      </c>
      <c r="E1659" s="114" t="s">
        <v>30</v>
      </c>
      <c r="F1659" s="114">
        <v>2020</v>
      </c>
      <c r="G1659" s="114" t="s">
        <v>11</v>
      </c>
      <c r="H1659" s="20">
        <v>45</v>
      </c>
      <c r="I1659" s="20">
        <v>42</v>
      </c>
      <c r="J1659" s="20">
        <v>630</v>
      </c>
      <c r="K1659" s="20">
        <v>15</v>
      </c>
      <c r="L1659" s="114" t="s">
        <v>4</v>
      </c>
    </row>
    <row r="1660" spans="1:12" outlineLevel="2" x14ac:dyDescent="0.25">
      <c r="A1660" s="114">
        <v>25290</v>
      </c>
      <c r="B1660" s="115" t="s">
        <v>395</v>
      </c>
      <c r="C1660" s="114" t="s">
        <v>197</v>
      </c>
      <c r="D1660" s="114" t="s">
        <v>5</v>
      </c>
      <c r="E1660" s="114" t="s">
        <v>6</v>
      </c>
      <c r="F1660" s="114">
        <v>2020</v>
      </c>
      <c r="G1660" s="114" t="s">
        <v>11</v>
      </c>
      <c r="H1660" s="20">
        <v>35</v>
      </c>
      <c r="I1660" s="20">
        <v>31</v>
      </c>
      <c r="J1660" s="20">
        <v>72.429906542056074</v>
      </c>
      <c r="K1660" s="20">
        <v>2.3364485981308398</v>
      </c>
      <c r="L1660" s="114" t="s">
        <v>4</v>
      </c>
    </row>
    <row r="1661" spans="1:12" outlineLevel="2" x14ac:dyDescent="0.25">
      <c r="A1661" s="114">
        <v>25290</v>
      </c>
      <c r="B1661" s="115" t="s">
        <v>395</v>
      </c>
      <c r="C1661" s="114" t="s">
        <v>197</v>
      </c>
      <c r="D1661" s="114" t="s">
        <v>5</v>
      </c>
      <c r="E1661" s="114" t="s">
        <v>6</v>
      </c>
      <c r="F1661" s="114">
        <v>2020</v>
      </c>
      <c r="G1661" s="114" t="s">
        <v>3</v>
      </c>
      <c r="H1661" s="20">
        <v>25</v>
      </c>
      <c r="I1661" s="20">
        <v>24</v>
      </c>
      <c r="J1661" s="20">
        <v>56.074766355140184</v>
      </c>
      <c r="K1661" s="20">
        <v>2.3364485981308398</v>
      </c>
      <c r="L1661" s="114" t="s">
        <v>4</v>
      </c>
    </row>
    <row r="1662" spans="1:12" outlineLevel="2" x14ac:dyDescent="0.25">
      <c r="A1662" s="114">
        <v>25290</v>
      </c>
      <c r="B1662" s="115" t="s">
        <v>395</v>
      </c>
      <c r="C1662" s="114" t="s">
        <v>197</v>
      </c>
      <c r="D1662" s="114" t="s">
        <v>1</v>
      </c>
      <c r="E1662" s="114" t="s">
        <v>2</v>
      </c>
      <c r="F1662" s="114">
        <v>2020</v>
      </c>
      <c r="G1662" s="114" t="s">
        <v>11</v>
      </c>
      <c r="H1662" s="20">
        <v>25</v>
      </c>
      <c r="I1662" s="20">
        <v>24</v>
      </c>
      <c r="J1662" s="20">
        <v>46.983050847457633</v>
      </c>
      <c r="K1662" s="20">
        <v>1.9576271186440699</v>
      </c>
      <c r="L1662" s="114" t="s">
        <v>4</v>
      </c>
    </row>
    <row r="1663" spans="1:12" outlineLevel="2" x14ac:dyDescent="0.25">
      <c r="A1663" s="114">
        <v>25290</v>
      </c>
      <c r="B1663" s="115" t="s">
        <v>395</v>
      </c>
      <c r="C1663" s="114" t="s">
        <v>197</v>
      </c>
      <c r="D1663" s="114" t="s">
        <v>60</v>
      </c>
      <c r="E1663" s="114" t="s">
        <v>61</v>
      </c>
      <c r="F1663" s="114">
        <v>2020</v>
      </c>
      <c r="G1663" s="114" t="s">
        <v>11</v>
      </c>
      <c r="H1663" s="20">
        <v>20</v>
      </c>
      <c r="I1663" s="20">
        <v>18</v>
      </c>
      <c r="J1663" s="20">
        <v>252</v>
      </c>
      <c r="K1663" s="20">
        <v>14</v>
      </c>
      <c r="L1663" s="114" t="s">
        <v>4</v>
      </c>
    </row>
    <row r="1664" spans="1:12" outlineLevel="2" x14ac:dyDescent="0.25">
      <c r="A1664" s="114">
        <v>25290</v>
      </c>
      <c r="B1664" s="115" t="s">
        <v>395</v>
      </c>
      <c r="C1664" s="114" t="s">
        <v>197</v>
      </c>
      <c r="D1664" s="114" t="s">
        <v>60</v>
      </c>
      <c r="E1664" s="114" t="s">
        <v>61</v>
      </c>
      <c r="F1664" s="114">
        <v>2020</v>
      </c>
      <c r="G1664" s="114" t="s">
        <v>3</v>
      </c>
      <c r="H1664" s="20">
        <v>15</v>
      </c>
      <c r="I1664" s="20">
        <v>15</v>
      </c>
      <c r="J1664" s="20">
        <v>210</v>
      </c>
      <c r="K1664" s="20">
        <v>14</v>
      </c>
      <c r="L1664" s="114" t="s">
        <v>4</v>
      </c>
    </row>
    <row r="1665" spans="1:12" outlineLevel="2" x14ac:dyDescent="0.25">
      <c r="A1665" s="114">
        <v>25290</v>
      </c>
      <c r="B1665" s="115" t="s">
        <v>395</v>
      </c>
      <c r="C1665" s="114" t="s">
        <v>197</v>
      </c>
      <c r="D1665" s="114" t="s">
        <v>1</v>
      </c>
      <c r="E1665" s="114" t="s">
        <v>2</v>
      </c>
      <c r="F1665" s="114">
        <v>2020</v>
      </c>
      <c r="G1665" s="114" t="s">
        <v>3</v>
      </c>
      <c r="H1665" s="20">
        <v>10</v>
      </c>
      <c r="I1665" s="20">
        <v>10</v>
      </c>
      <c r="J1665" s="20">
        <v>19.576271186440682</v>
      </c>
      <c r="K1665" s="20">
        <v>1.9576271186440699</v>
      </c>
      <c r="L1665" s="114" t="s">
        <v>4</v>
      </c>
    </row>
    <row r="1666" spans="1:12" outlineLevel="2" x14ac:dyDescent="0.25">
      <c r="A1666" s="114">
        <v>25290</v>
      </c>
      <c r="B1666" s="115" t="s">
        <v>395</v>
      </c>
      <c r="C1666" s="114" t="s">
        <v>197</v>
      </c>
      <c r="D1666" s="114" t="s">
        <v>22</v>
      </c>
      <c r="E1666" s="114" t="s">
        <v>23</v>
      </c>
      <c r="F1666" s="114">
        <v>2020</v>
      </c>
      <c r="G1666" s="114" t="s">
        <v>11</v>
      </c>
      <c r="H1666" s="20">
        <v>8</v>
      </c>
      <c r="I1666" s="20">
        <v>8</v>
      </c>
      <c r="J1666" s="20">
        <v>720</v>
      </c>
      <c r="K1666" s="20">
        <v>90</v>
      </c>
      <c r="L1666" s="114" t="s">
        <v>4</v>
      </c>
    </row>
    <row r="1667" spans="1:12" outlineLevel="2" x14ac:dyDescent="0.25">
      <c r="A1667" s="114">
        <v>25290</v>
      </c>
      <c r="B1667" s="115" t="s">
        <v>395</v>
      </c>
      <c r="C1667" s="114" t="s">
        <v>197</v>
      </c>
      <c r="D1667" s="114" t="s">
        <v>22</v>
      </c>
      <c r="E1667" s="114" t="s">
        <v>23</v>
      </c>
      <c r="F1667" s="114">
        <v>2020</v>
      </c>
      <c r="G1667" s="114" t="s">
        <v>3</v>
      </c>
      <c r="H1667" s="20">
        <v>7</v>
      </c>
      <c r="I1667" s="20">
        <v>7</v>
      </c>
      <c r="J1667" s="20">
        <v>630</v>
      </c>
      <c r="K1667" s="20">
        <v>90</v>
      </c>
      <c r="L1667" s="114" t="s">
        <v>4</v>
      </c>
    </row>
    <row r="1668" spans="1:12" outlineLevel="2" x14ac:dyDescent="0.25">
      <c r="A1668" s="114">
        <v>25290</v>
      </c>
      <c r="B1668" s="115" t="s">
        <v>395</v>
      </c>
      <c r="C1668" s="114" t="s">
        <v>197</v>
      </c>
      <c r="D1668" s="114" t="s">
        <v>19</v>
      </c>
      <c r="E1668" s="114" t="s">
        <v>20</v>
      </c>
      <c r="F1668" s="114">
        <v>2020</v>
      </c>
      <c r="G1668" s="114" t="s">
        <v>11</v>
      </c>
      <c r="H1668" s="20">
        <v>6</v>
      </c>
      <c r="I1668" s="20">
        <v>5</v>
      </c>
      <c r="J1668" s="20">
        <v>90</v>
      </c>
      <c r="K1668" s="20">
        <v>18</v>
      </c>
      <c r="L1668" s="114" t="s">
        <v>4</v>
      </c>
    </row>
    <row r="1669" spans="1:12" outlineLevel="2" x14ac:dyDescent="0.25">
      <c r="A1669" s="114">
        <v>25290</v>
      </c>
      <c r="B1669" s="115" t="s">
        <v>395</v>
      </c>
      <c r="C1669" s="114" t="s">
        <v>197</v>
      </c>
      <c r="D1669" s="114" t="s">
        <v>19</v>
      </c>
      <c r="E1669" s="114" t="s">
        <v>20</v>
      </c>
      <c r="F1669" s="114">
        <v>2020</v>
      </c>
      <c r="G1669" s="114" t="s">
        <v>3</v>
      </c>
      <c r="H1669" s="20">
        <v>4</v>
      </c>
      <c r="I1669" s="20">
        <v>4</v>
      </c>
      <c r="J1669" s="20">
        <v>72</v>
      </c>
      <c r="K1669" s="20">
        <v>18</v>
      </c>
      <c r="L1669" s="114" t="s">
        <v>4</v>
      </c>
    </row>
    <row r="1670" spans="1:12" outlineLevel="2" x14ac:dyDescent="0.25">
      <c r="A1670" s="114">
        <v>25290</v>
      </c>
      <c r="B1670" s="115" t="s">
        <v>395</v>
      </c>
      <c r="C1670" s="114" t="s">
        <v>197</v>
      </c>
      <c r="D1670" s="114" t="s">
        <v>232</v>
      </c>
      <c r="E1670" s="114" t="s">
        <v>233</v>
      </c>
      <c r="F1670" s="114">
        <v>2020</v>
      </c>
      <c r="G1670" s="114" t="s">
        <v>225</v>
      </c>
      <c r="H1670" s="20">
        <v>608</v>
      </c>
      <c r="I1670" s="20">
        <v>537</v>
      </c>
      <c r="J1670" s="20">
        <v>279</v>
      </c>
      <c r="K1670" s="20">
        <v>0.51955307262569805</v>
      </c>
      <c r="L1670" s="114" t="s">
        <v>50</v>
      </c>
    </row>
    <row r="1671" spans="1:12" outlineLevel="2" x14ac:dyDescent="0.25">
      <c r="A1671" s="114">
        <v>25290</v>
      </c>
      <c r="B1671" s="115" t="s">
        <v>395</v>
      </c>
      <c r="C1671" s="114" t="s">
        <v>197</v>
      </c>
      <c r="D1671" s="114" t="s">
        <v>228</v>
      </c>
      <c r="E1671" s="114" t="s">
        <v>229</v>
      </c>
      <c r="F1671" s="114">
        <v>2020</v>
      </c>
      <c r="G1671" s="114" t="s">
        <v>225</v>
      </c>
      <c r="H1671" s="20">
        <v>316</v>
      </c>
      <c r="I1671" s="20">
        <v>291</v>
      </c>
      <c r="J1671" s="20">
        <v>2910</v>
      </c>
      <c r="K1671" s="20">
        <v>10</v>
      </c>
      <c r="L1671" s="114" t="s">
        <v>50</v>
      </c>
    </row>
    <row r="1672" spans="1:12" outlineLevel="2" x14ac:dyDescent="0.25">
      <c r="A1672" s="114">
        <v>25290</v>
      </c>
      <c r="B1672" s="115" t="s">
        <v>395</v>
      </c>
      <c r="C1672" s="114" t="s">
        <v>197</v>
      </c>
      <c r="D1672" s="114" t="s">
        <v>224</v>
      </c>
      <c r="E1672" s="114" t="s">
        <v>337</v>
      </c>
      <c r="F1672" s="114">
        <v>2020</v>
      </c>
      <c r="G1672" s="114" t="s">
        <v>225</v>
      </c>
      <c r="H1672" s="20">
        <v>58</v>
      </c>
      <c r="I1672" s="20">
        <v>53</v>
      </c>
      <c r="J1672" s="20">
        <v>477</v>
      </c>
      <c r="K1672" s="20">
        <v>9</v>
      </c>
      <c r="L1672" s="114" t="s">
        <v>50</v>
      </c>
    </row>
    <row r="1673" spans="1:12" outlineLevel="2" x14ac:dyDescent="0.25">
      <c r="A1673" s="114">
        <v>25290</v>
      </c>
      <c r="B1673" s="115" t="s">
        <v>395</v>
      </c>
      <c r="C1673" s="114" t="s">
        <v>197</v>
      </c>
      <c r="D1673" s="114" t="s">
        <v>253</v>
      </c>
      <c r="E1673" s="114" t="s">
        <v>254</v>
      </c>
      <c r="F1673" s="114">
        <v>2020</v>
      </c>
      <c r="G1673" s="114" t="s">
        <v>225</v>
      </c>
      <c r="H1673" s="20">
        <v>57</v>
      </c>
      <c r="I1673" s="20">
        <v>48</v>
      </c>
      <c r="J1673" s="20">
        <v>336</v>
      </c>
      <c r="K1673" s="20">
        <v>7</v>
      </c>
      <c r="L1673" s="114" t="s">
        <v>50</v>
      </c>
    </row>
    <row r="1674" spans="1:12" outlineLevel="2" x14ac:dyDescent="0.25">
      <c r="A1674" s="114">
        <v>25290</v>
      </c>
      <c r="B1674" s="115" t="s">
        <v>395</v>
      </c>
      <c r="C1674" s="114" t="s">
        <v>197</v>
      </c>
      <c r="D1674" s="114" t="s">
        <v>234</v>
      </c>
      <c r="E1674" s="114" t="s">
        <v>235</v>
      </c>
      <c r="F1674" s="114">
        <v>2020</v>
      </c>
      <c r="G1674" s="114" t="s">
        <v>225</v>
      </c>
      <c r="H1674" s="20">
        <v>36</v>
      </c>
      <c r="I1674" s="20">
        <v>31</v>
      </c>
      <c r="J1674" s="20">
        <v>217</v>
      </c>
      <c r="K1674" s="20">
        <v>7</v>
      </c>
      <c r="L1674" s="114" t="s">
        <v>50</v>
      </c>
    </row>
    <row r="1675" spans="1:12" outlineLevel="2" x14ac:dyDescent="0.25">
      <c r="A1675" s="114">
        <v>25290</v>
      </c>
      <c r="B1675" s="115" t="s">
        <v>395</v>
      </c>
      <c r="C1675" s="114" t="s">
        <v>197</v>
      </c>
      <c r="D1675" s="114" t="s">
        <v>230</v>
      </c>
      <c r="E1675" s="114" t="s">
        <v>231</v>
      </c>
      <c r="F1675" s="114">
        <v>2020</v>
      </c>
      <c r="G1675" s="114" t="s">
        <v>225</v>
      </c>
      <c r="H1675" s="20">
        <v>35.5</v>
      </c>
      <c r="I1675" s="20">
        <v>25.5</v>
      </c>
      <c r="J1675" s="20">
        <v>255</v>
      </c>
      <c r="K1675" s="20">
        <v>10</v>
      </c>
      <c r="L1675" s="114" t="s">
        <v>50</v>
      </c>
    </row>
    <row r="1676" spans="1:12" outlineLevel="2" x14ac:dyDescent="0.25">
      <c r="A1676" s="114">
        <v>25290</v>
      </c>
      <c r="B1676" s="115" t="s">
        <v>395</v>
      </c>
      <c r="C1676" s="114" t="s">
        <v>197</v>
      </c>
      <c r="D1676" s="114" t="s">
        <v>255</v>
      </c>
      <c r="E1676" s="114" t="s">
        <v>338</v>
      </c>
      <c r="F1676" s="114">
        <v>2020</v>
      </c>
      <c r="G1676" s="114" t="s">
        <v>225</v>
      </c>
      <c r="H1676" s="20">
        <v>28</v>
      </c>
      <c r="I1676" s="20">
        <v>20</v>
      </c>
      <c r="J1676" s="20">
        <v>140</v>
      </c>
      <c r="K1676" s="20">
        <v>7</v>
      </c>
      <c r="L1676" s="114" t="s">
        <v>50</v>
      </c>
    </row>
    <row r="1677" spans="1:12" outlineLevel="2" x14ac:dyDescent="0.25">
      <c r="A1677" s="114">
        <v>25290</v>
      </c>
      <c r="B1677" s="115" t="s">
        <v>395</v>
      </c>
      <c r="C1677" s="114" t="s">
        <v>197</v>
      </c>
      <c r="D1677" s="114" t="s">
        <v>256</v>
      </c>
      <c r="E1677" s="114" t="s">
        <v>257</v>
      </c>
      <c r="F1677" s="114">
        <v>2020</v>
      </c>
      <c r="G1677" s="114" t="s">
        <v>225</v>
      </c>
      <c r="H1677" s="20">
        <v>19</v>
      </c>
      <c r="I1677" s="20">
        <v>10</v>
      </c>
      <c r="J1677" s="20">
        <v>70</v>
      </c>
      <c r="K1677" s="20">
        <v>7</v>
      </c>
      <c r="L1677" s="114" t="s">
        <v>50</v>
      </c>
    </row>
    <row r="1678" spans="1:12" outlineLevel="2" x14ac:dyDescent="0.25">
      <c r="A1678" s="114">
        <v>25290</v>
      </c>
      <c r="B1678" s="115" t="s">
        <v>395</v>
      </c>
      <c r="C1678" s="114" t="s">
        <v>197</v>
      </c>
      <c r="D1678" s="114" t="s">
        <v>258</v>
      </c>
      <c r="E1678" s="114" t="s">
        <v>259</v>
      </c>
      <c r="F1678" s="114">
        <v>2020</v>
      </c>
      <c r="G1678" s="114" t="s">
        <v>225</v>
      </c>
      <c r="H1678" s="20">
        <v>6</v>
      </c>
      <c r="I1678" s="20">
        <v>3</v>
      </c>
      <c r="J1678" s="20">
        <v>15</v>
      </c>
      <c r="K1678" s="20">
        <v>5</v>
      </c>
      <c r="L1678" s="114" t="s">
        <v>50</v>
      </c>
    </row>
    <row r="1679" spans="1:12" outlineLevel="2" x14ac:dyDescent="0.25">
      <c r="A1679" s="114">
        <v>25290</v>
      </c>
      <c r="B1679" s="115" t="s">
        <v>395</v>
      </c>
      <c r="C1679" s="114" t="s">
        <v>197</v>
      </c>
      <c r="D1679" s="114" t="s">
        <v>46</v>
      </c>
      <c r="E1679" s="114" t="s">
        <v>47</v>
      </c>
      <c r="F1679" s="114">
        <v>2020</v>
      </c>
      <c r="G1679" s="114" t="s">
        <v>3</v>
      </c>
      <c r="H1679" s="20">
        <v>12</v>
      </c>
      <c r="I1679" s="20">
        <v>11</v>
      </c>
      <c r="J1679" s="20">
        <v>132</v>
      </c>
      <c r="K1679" s="20">
        <v>12</v>
      </c>
      <c r="L1679" s="114" t="s">
        <v>356</v>
      </c>
    </row>
    <row r="1680" spans="1:12" outlineLevel="2" x14ac:dyDescent="0.25">
      <c r="A1680" s="114">
        <v>25290</v>
      </c>
      <c r="B1680" s="115" t="s">
        <v>395</v>
      </c>
      <c r="C1680" s="114" t="s">
        <v>197</v>
      </c>
      <c r="D1680" s="114" t="s">
        <v>46</v>
      </c>
      <c r="E1680" s="114" t="s">
        <v>47</v>
      </c>
      <c r="F1680" s="114">
        <v>2020</v>
      </c>
      <c r="G1680" s="114" t="s">
        <v>11</v>
      </c>
      <c r="H1680" s="20">
        <v>3</v>
      </c>
      <c r="I1680" s="20">
        <v>2.8</v>
      </c>
      <c r="J1680" s="20">
        <v>30.799999999999997</v>
      </c>
      <c r="K1680" s="20">
        <v>11</v>
      </c>
      <c r="L1680" s="114" t="s">
        <v>356</v>
      </c>
    </row>
    <row r="1681" spans="1:12" outlineLevel="1" x14ac:dyDescent="0.25">
      <c r="A1681" s="124"/>
      <c r="B1681" s="128"/>
      <c r="C1681" s="126" t="s">
        <v>651</v>
      </c>
      <c r="D1681" s="124"/>
      <c r="E1681" s="124"/>
      <c r="F1681" s="124"/>
      <c r="G1681" s="124"/>
      <c r="H1681" s="127">
        <f>SUBTOTAL(9,H1652:H1680)</f>
        <v>2298.5</v>
      </c>
      <c r="I1681" s="127">
        <f>SUBTOTAL(9,I1652:I1680)</f>
        <v>2118.3000000000002</v>
      </c>
      <c r="J1681" s="127">
        <f>SUBTOTAL(9,J1652:J1680)</f>
        <v>17578.563295630393</v>
      </c>
      <c r="K1681" s="127"/>
      <c r="L1681" s="124">
        <f>SUBTOTAL(9,L1652:L1680)</f>
        <v>0</v>
      </c>
    </row>
    <row r="1682" spans="1:12" outlineLevel="2" x14ac:dyDescent="0.25">
      <c r="A1682" s="112">
        <v>25312</v>
      </c>
      <c r="B1682" s="113" t="s">
        <v>395</v>
      </c>
      <c r="C1682" s="112" t="s">
        <v>41</v>
      </c>
      <c r="D1682" s="112" t="s">
        <v>1</v>
      </c>
      <c r="E1682" s="112" t="s">
        <v>2</v>
      </c>
      <c r="F1682" s="112">
        <v>2020</v>
      </c>
      <c r="G1682" s="112" t="s">
        <v>3</v>
      </c>
      <c r="H1682" s="118">
        <v>120</v>
      </c>
      <c r="I1682" s="118">
        <v>120</v>
      </c>
      <c r="J1682" s="118">
        <v>67.118644067796623</v>
      </c>
      <c r="K1682" s="118">
        <v>0.55932203389830504</v>
      </c>
      <c r="L1682" s="112" t="s">
        <v>4</v>
      </c>
    </row>
    <row r="1683" spans="1:12" outlineLevel="2" x14ac:dyDescent="0.25">
      <c r="A1683" s="114">
        <v>25312</v>
      </c>
      <c r="B1683" s="115" t="s">
        <v>395</v>
      </c>
      <c r="C1683" s="114" t="s">
        <v>41</v>
      </c>
      <c r="D1683" s="114" t="s">
        <v>1</v>
      </c>
      <c r="E1683" s="114" t="s">
        <v>2</v>
      </c>
      <c r="F1683" s="114">
        <v>2020</v>
      </c>
      <c r="G1683" s="114" t="s">
        <v>11</v>
      </c>
      <c r="H1683" s="20">
        <v>100</v>
      </c>
      <c r="I1683" s="20">
        <v>100</v>
      </c>
      <c r="J1683" s="20">
        <v>55.932203389830512</v>
      </c>
      <c r="K1683" s="20">
        <v>0.55932203389830504</v>
      </c>
      <c r="L1683" s="114" t="s">
        <v>4</v>
      </c>
    </row>
    <row r="1684" spans="1:12" outlineLevel="2" x14ac:dyDescent="0.25">
      <c r="A1684" s="114">
        <v>25312</v>
      </c>
      <c r="B1684" s="115" t="s">
        <v>395</v>
      </c>
      <c r="C1684" s="114" t="s">
        <v>41</v>
      </c>
      <c r="D1684" s="114" t="s">
        <v>19</v>
      </c>
      <c r="E1684" s="114" t="s">
        <v>20</v>
      </c>
      <c r="F1684" s="114">
        <v>2020</v>
      </c>
      <c r="G1684" s="114" t="s">
        <v>3</v>
      </c>
      <c r="H1684" s="20">
        <v>80</v>
      </c>
      <c r="I1684" s="20">
        <v>80</v>
      </c>
      <c r="J1684" s="20">
        <v>1440</v>
      </c>
      <c r="K1684" s="20">
        <v>18</v>
      </c>
      <c r="L1684" s="114" t="s">
        <v>4</v>
      </c>
    </row>
    <row r="1685" spans="1:12" outlineLevel="2" x14ac:dyDescent="0.25">
      <c r="A1685" s="114">
        <v>25312</v>
      </c>
      <c r="B1685" s="115" t="s">
        <v>395</v>
      </c>
      <c r="C1685" s="114" t="s">
        <v>41</v>
      </c>
      <c r="D1685" s="114" t="s">
        <v>19</v>
      </c>
      <c r="E1685" s="114" t="s">
        <v>20</v>
      </c>
      <c r="F1685" s="114">
        <v>2020</v>
      </c>
      <c r="G1685" s="114" t="s">
        <v>11</v>
      </c>
      <c r="H1685" s="20">
        <v>60</v>
      </c>
      <c r="I1685" s="20">
        <v>60</v>
      </c>
      <c r="J1685" s="20">
        <v>1080</v>
      </c>
      <c r="K1685" s="20">
        <v>18</v>
      </c>
      <c r="L1685" s="114" t="s">
        <v>4</v>
      </c>
    </row>
    <row r="1686" spans="1:12" outlineLevel="2" x14ac:dyDescent="0.25">
      <c r="A1686" s="114">
        <v>25312</v>
      </c>
      <c r="B1686" s="115" t="s">
        <v>395</v>
      </c>
      <c r="C1686" s="114" t="s">
        <v>41</v>
      </c>
      <c r="D1686" s="114" t="s">
        <v>17</v>
      </c>
      <c r="E1686" s="114" t="s">
        <v>18</v>
      </c>
      <c r="F1686" s="114">
        <v>2020</v>
      </c>
      <c r="G1686" s="114" t="s">
        <v>3</v>
      </c>
      <c r="H1686" s="20">
        <v>50</v>
      </c>
      <c r="I1686" s="20">
        <v>50</v>
      </c>
      <c r="J1686" s="20">
        <v>1000</v>
      </c>
      <c r="K1686" s="20">
        <v>20</v>
      </c>
      <c r="L1686" s="114" t="s">
        <v>4</v>
      </c>
    </row>
    <row r="1687" spans="1:12" outlineLevel="2" x14ac:dyDescent="0.25">
      <c r="A1687" s="114">
        <v>25312</v>
      </c>
      <c r="B1687" s="115" t="s">
        <v>395</v>
      </c>
      <c r="C1687" s="114" t="s">
        <v>41</v>
      </c>
      <c r="D1687" s="114" t="s">
        <v>5</v>
      </c>
      <c r="E1687" s="114" t="s">
        <v>6</v>
      </c>
      <c r="F1687" s="114">
        <v>2020</v>
      </c>
      <c r="G1687" s="114" t="s">
        <v>11</v>
      </c>
      <c r="H1687" s="20">
        <v>40</v>
      </c>
      <c r="I1687" s="20">
        <v>40</v>
      </c>
      <c r="J1687" s="20">
        <v>102.80373831775701</v>
      </c>
      <c r="K1687" s="20">
        <v>2.5700934579439298</v>
      </c>
      <c r="L1687" s="114" t="s">
        <v>4</v>
      </c>
    </row>
    <row r="1688" spans="1:12" outlineLevel="2" x14ac:dyDescent="0.25">
      <c r="A1688" s="114">
        <v>25312</v>
      </c>
      <c r="B1688" s="115" t="s">
        <v>395</v>
      </c>
      <c r="C1688" s="114" t="s">
        <v>41</v>
      </c>
      <c r="D1688" s="114" t="s">
        <v>17</v>
      </c>
      <c r="E1688" s="114" t="s">
        <v>18</v>
      </c>
      <c r="F1688" s="114">
        <v>2020</v>
      </c>
      <c r="G1688" s="114" t="s">
        <v>11</v>
      </c>
      <c r="H1688" s="20">
        <v>40</v>
      </c>
      <c r="I1688" s="20">
        <v>40</v>
      </c>
      <c r="J1688" s="20">
        <v>800</v>
      </c>
      <c r="K1688" s="20">
        <v>20</v>
      </c>
      <c r="L1688" s="114" t="s">
        <v>4</v>
      </c>
    </row>
    <row r="1689" spans="1:12" outlineLevel="2" x14ac:dyDescent="0.25">
      <c r="A1689" s="114">
        <v>25312</v>
      </c>
      <c r="B1689" s="115" t="s">
        <v>395</v>
      </c>
      <c r="C1689" s="114" t="s">
        <v>41</v>
      </c>
      <c r="D1689" s="114" t="s">
        <v>5</v>
      </c>
      <c r="E1689" s="114" t="s">
        <v>6</v>
      </c>
      <c r="F1689" s="114">
        <v>2020</v>
      </c>
      <c r="G1689" s="114" t="s">
        <v>3</v>
      </c>
      <c r="H1689" s="20">
        <v>30</v>
      </c>
      <c r="I1689" s="20">
        <v>30</v>
      </c>
      <c r="J1689" s="20">
        <v>77.10280373831776</v>
      </c>
      <c r="K1689" s="20">
        <v>2.5700934579439298</v>
      </c>
      <c r="L1689" s="114" t="s">
        <v>4</v>
      </c>
    </row>
    <row r="1690" spans="1:12" outlineLevel="2" x14ac:dyDescent="0.25">
      <c r="A1690" s="114">
        <v>25312</v>
      </c>
      <c r="B1690" s="115" t="s">
        <v>395</v>
      </c>
      <c r="C1690" s="114" t="s">
        <v>41</v>
      </c>
      <c r="D1690" s="114" t="s">
        <v>12</v>
      </c>
      <c r="E1690" s="114" t="s">
        <v>13</v>
      </c>
      <c r="F1690" s="114">
        <v>2020</v>
      </c>
      <c r="G1690" s="114" t="s">
        <v>3</v>
      </c>
      <c r="H1690" s="20">
        <v>25</v>
      </c>
      <c r="I1690" s="20">
        <v>25</v>
      </c>
      <c r="J1690" s="20">
        <v>225</v>
      </c>
      <c r="K1690" s="20">
        <v>9</v>
      </c>
      <c r="L1690" s="114" t="s">
        <v>4</v>
      </c>
    </row>
    <row r="1691" spans="1:12" outlineLevel="2" x14ac:dyDescent="0.25">
      <c r="A1691" s="114">
        <v>25312</v>
      </c>
      <c r="B1691" s="115" t="s">
        <v>395</v>
      </c>
      <c r="C1691" s="114" t="s">
        <v>41</v>
      </c>
      <c r="D1691" s="114" t="s">
        <v>12</v>
      </c>
      <c r="E1691" s="114" t="s">
        <v>13</v>
      </c>
      <c r="F1691" s="114">
        <v>2020</v>
      </c>
      <c r="G1691" s="114" t="s">
        <v>11</v>
      </c>
      <c r="H1691" s="20">
        <v>25</v>
      </c>
      <c r="I1691" s="20">
        <v>25</v>
      </c>
      <c r="J1691" s="20">
        <v>225</v>
      </c>
      <c r="K1691" s="20">
        <v>9</v>
      </c>
      <c r="L1691" s="114" t="s">
        <v>4</v>
      </c>
    </row>
    <row r="1692" spans="1:12" outlineLevel="2" x14ac:dyDescent="0.25">
      <c r="A1692" s="114">
        <v>25312</v>
      </c>
      <c r="B1692" s="115" t="s">
        <v>395</v>
      </c>
      <c r="C1692" s="114" t="s">
        <v>41</v>
      </c>
      <c r="D1692" s="114" t="s">
        <v>19</v>
      </c>
      <c r="E1692" s="114" t="s">
        <v>24</v>
      </c>
      <c r="F1692" s="114">
        <v>2020</v>
      </c>
      <c r="G1692" s="114" t="s">
        <v>3</v>
      </c>
      <c r="H1692" s="20">
        <v>25</v>
      </c>
      <c r="I1692" s="20">
        <v>25</v>
      </c>
      <c r="J1692" s="20">
        <v>300</v>
      </c>
      <c r="K1692" s="20">
        <v>12</v>
      </c>
      <c r="L1692" s="114" t="s">
        <v>4</v>
      </c>
    </row>
    <row r="1693" spans="1:12" outlineLevel="2" x14ac:dyDescent="0.25">
      <c r="A1693" s="114">
        <v>25312</v>
      </c>
      <c r="B1693" s="115" t="s">
        <v>395</v>
      </c>
      <c r="C1693" s="114" t="s">
        <v>41</v>
      </c>
      <c r="D1693" s="114" t="s">
        <v>7</v>
      </c>
      <c r="E1693" s="114" t="s">
        <v>8</v>
      </c>
      <c r="F1693" s="114">
        <v>2020</v>
      </c>
      <c r="G1693" s="114" t="s">
        <v>3</v>
      </c>
      <c r="H1693" s="20">
        <v>20</v>
      </c>
      <c r="I1693" s="20">
        <v>20</v>
      </c>
      <c r="J1693" s="20">
        <v>62.937062937062947</v>
      </c>
      <c r="K1693" s="20">
        <v>3.1468531468531502</v>
      </c>
      <c r="L1693" s="114" t="s">
        <v>4</v>
      </c>
    </row>
    <row r="1694" spans="1:12" outlineLevel="2" x14ac:dyDescent="0.25">
      <c r="A1694" s="114">
        <v>25312</v>
      </c>
      <c r="B1694" s="115" t="s">
        <v>395</v>
      </c>
      <c r="C1694" s="114" t="s">
        <v>41</v>
      </c>
      <c r="D1694" s="114" t="s">
        <v>7</v>
      </c>
      <c r="E1694" s="114" t="s">
        <v>8</v>
      </c>
      <c r="F1694" s="114">
        <v>2020</v>
      </c>
      <c r="G1694" s="114" t="s">
        <v>11</v>
      </c>
      <c r="H1694" s="20">
        <v>20</v>
      </c>
      <c r="I1694" s="20">
        <v>20</v>
      </c>
      <c r="J1694" s="20">
        <v>62.937062937062947</v>
      </c>
      <c r="K1694" s="20">
        <v>3.1468531468531502</v>
      </c>
      <c r="L1694" s="114" t="s">
        <v>4</v>
      </c>
    </row>
    <row r="1695" spans="1:12" outlineLevel="2" x14ac:dyDescent="0.25">
      <c r="A1695" s="114">
        <v>25312</v>
      </c>
      <c r="B1695" s="115" t="s">
        <v>395</v>
      </c>
      <c r="C1695" s="114" t="s">
        <v>41</v>
      </c>
      <c r="D1695" s="114" t="s">
        <v>19</v>
      </c>
      <c r="E1695" s="114" t="s">
        <v>24</v>
      </c>
      <c r="F1695" s="114">
        <v>2020</v>
      </c>
      <c r="G1695" s="114" t="s">
        <v>11</v>
      </c>
      <c r="H1695" s="20">
        <v>20</v>
      </c>
      <c r="I1695" s="20">
        <v>20</v>
      </c>
      <c r="J1695" s="20">
        <v>240</v>
      </c>
      <c r="K1695" s="20">
        <v>12</v>
      </c>
      <c r="L1695" s="114" t="s">
        <v>4</v>
      </c>
    </row>
    <row r="1696" spans="1:12" outlineLevel="2" x14ac:dyDescent="0.25">
      <c r="A1696" s="114">
        <v>25312</v>
      </c>
      <c r="B1696" s="115" t="s">
        <v>395</v>
      </c>
      <c r="C1696" s="114" t="s">
        <v>41</v>
      </c>
      <c r="D1696" s="114" t="s">
        <v>14</v>
      </c>
      <c r="E1696" s="114" t="s">
        <v>15</v>
      </c>
      <c r="F1696" s="114">
        <v>2020</v>
      </c>
      <c r="G1696" s="114" t="s">
        <v>11</v>
      </c>
      <c r="H1696" s="20">
        <v>15</v>
      </c>
      <c r="I1696" s="20">
        <v>15</v>
      </c>
      <c r="J1696" s="20">
        <v>120</v>
      </c>
      <c r="K1696" s="20">
        <v>8</v>
      </c>
      <c r="L1696" s="114" t="s">
        <v>4</v>
      </c>
    </row>
    <row r="1697" spans="1:12" outlineLevel="2" x14ac:dyDescent="0.25">
      <c r="A1697" s="114">
        <v>25312</v>
      </c>
      <c r="B1697" s="115" t="s">
        <v>395</v>
      </c>
      <c r="C1697" s="114" t="s">
        <v>41</v>
      </c>
      <c r="D1697" s="114" t="s">
        <v>280</v>
      </c>
      <c r="E1697" s="114" t="s">
        <v>281</v>
      </c>
      <c r="F1697" s="114">
        <v>2020</v>
      </c>
      <c r="G1697" s="114" t="s">
        <v>3</v>
      </c>
      <c r="H1697" s="20">
        <v>12</v>
      </c>
      <c r="I1697" s="20">
        <v>10</v>
      </c>
      <c r="J1697" s="20">
        <v>80</v>
      </c>
      <c r="K1697" s="20">
        <v>8</v>
      </c>
      <c r="L1697" s="114" t="s">
        <v>4</v>
      </c>
    </row>
    <row r="1698" spans="1:12" outlineLevel="2" x14ac:dyDescent="0.25">
      <c r="A1698" s="114">
        <v>25312</v>
      </c>
      <c r="B1698" s="115" t="s">
        <v>395</v>
      </c>
      <c r="C1698" s="114" t="s">
        <v>41</v>
      </c>
      <c r="D1698" s="114" t="s">
        <v>14</v>
      </c>
      <c r="E1698" s="114" t="s">
        <v>15</v>
      </c>
      <c r="F1698" s="114">
        <v>2020</v>
      </c>
      <c r="G1698" s="114" t="s">
        <v>3</v>
      </c>
      <c r="H1698" s="20">
        <v>10</v>
      </c>
      <c r="I1698" s="20">
        <v>10</v>
      </c>
      <c r="J1698" s="20">
        <v>80</v>
      </c>
      <c r="K1698" s="20">
        <v>8</v>
      </c>
      <c r="L1698" s="114" t="s">
        <v>4</v>
      </c>
    </row>
    <row r="1699" spans="1:12" outlineLevel="2" x14ac:dyDescent="0.25">
      <c r="A1699" s="114">
        <v>25312</v>
      </c>
      <c r="B1699" s="115" t="s">
        <v>395</v>
      </c>
      <c r="C1699" s="114" t="s">
        <v>41</v>
      </c>
      <c r="D1699" s="114" t="s">
        <v>22</v>
      </c>
      <c r="E1699" s="114" t="s">
        <v>23</v>
      </c>
      <c r="F1699" s="114">
        <v>2020</v>
      </c>
      <c r="G1699" s="114" t="s">
        <v>3</v>
      </c>
      <c r="H1699" s="20">
        <v>6</v>
      </c>
      <c r="I1699" s="20">
        <v>6</v>
      </c>
      <c r="J1699" s="20">
        <v>300</v>
      </c>
      <c r="K1699" s="20">
        <v>50</v>
      </c>
      <c r="L1699" s="114" t="s">
        <v>4</v>
      </c>
    </row>
    <row r="1700" spans="1:12" outlineLevel="2" x14ac:dyDescent="0.25">
      <c r="A1700" s="114">
        <v>25312</v>
      </c>
      <c r="B1700" s="115" t="s">
        <v>395</v>
      </c>
      <c r="C1700" s="114" t="s">
        <v>41</v>
      </c>
      <c r="D1700" s="114" t="s">
        <v>44</v>
      </c>
      <c r="E1700" s="114" t="s">
        <v>45</v>
      </c>
      <c r="F1700" s="114">
        <v>2020</v>
      </c>
      <c r="G1700" s="114" t="s">
        <v>3</v>
      </c>
      <c r="H1700" s="20">
        <v>5</v>
      </c>
      <c r="I1700" s="20">
        <v>5</v>
      </c>
      <c r="J1700" s="20">
        <v>10</v>
      </c>
      <c r="K1700" s="20">
        <v>2</v>
      </c>
      <c r="L1700" s="114" t="s">
        <v>4</v>
      </c>
    </row>
    <row r="1701" spans="1:12" outlineLevel="2" x14ac:dyDescent="0.25">
      <c r="A1701" s="114">
        <v>25312</v>
      </c>
      <c r="B1701" s="115" t="s">
        <v>395</v>
      </c>
      <c r="C1701" s="114" t="s">
        <v>41</v>
      </c>
      <c r="D1701" s="114" t="s">
        <v>22</v>
      </c>
      <c r="E1701" s="114" t="s">
        <v>23</v>
      </c>
      <c r="F1701" s="114">
        <v>2020</v>
      </c>
      <c r="G1701" s="114" t="s">
        <v>11</v>
      </c>
      <c r="H1701" s="20">
        <v>5</v>
      </c>
      <c r="I1701" s="20">
        <v>5</v>
      </c>
      <c r="J1701" s="20">
        <v>250</v>
      </c>
      <c r="K1701" s="20">
        <v>50</v>
      </c>
      <c r="L1701" s="114" t="s">
        <v>4</v>
      </c>
    </row>
    <row r="1702" spans="1:12" outlineLevel="2" x14ac:dyDescent="0.25">
      <c r="A1702" s="114">
        <v>25312</v>
      </c>
      <c r="B1702" s="115" t="s">
        <v>395</v>
      </c>
      <c r="C1702" s="114" t="s">
        <v>41</v>
      </c>
      <c r="D1702" s="114" t="s">
        <v>44</v>
      </c>
      <c r="E1702" s="114" t="s">
        <v>45</v>
      </c>
      <c r="F1702" s="114">
        <v>2020</v>
      </c>
      <c r="G1702" s="114" t="s">
        <v>11</v>
      </c>
      <c r="H1702" s="20">
        <v>4</v>
      </c>
      <c r="I1702" s="20">
        <v>4</v>
      </c>
      <c r="J1702" s="20">
        <v>8</v>
      </c>
      <c r="K1702" s="20">
        <v>2</v>
      </c>
      <c r="L1702" s="114" t="s">
        <v>4</v>
      </c>
    </row>
    <row r="1703" spans="1:12" outlineLevel="2" x14ac:dyDescent="0.25">
      <c r="A1703" s="114">
        <v>25312</v>
      </c>
      <c r="B1703" s="115" t="s">
        <v>395</v>
      </c>
      <c r="C1703" s="114" t="s">
        <v>41</v>
      </c>
      <c r="D1703" s="114" t="s">
        <v>42</v>
      </c>
      <c r="E1703" s="114" t="s">
        <v>43</v>
      </c>
      <c r="F1703" s="114">
        <v>2020</v>
      </c>
      <c r="G1703" s="114" t="s">
        <v>3</v>
      </c>
      <c r="H1703" s="20">
        <v>3</v>
      </c>
      <c r="I1703" s="20">
        <v>3</v>
      </c>
      <c r="J1703" s="20">
        <v>9</v>
      </c>
      <c r="K1703" s="20">
        <v>3</v>
      </c>
      <c r="L1703" s="114" t="s">
        <v>4</v>
      </c>
    </row>
    <row r="1704" spans="1:12" outlineLevel="2" x14ac:dyDescent="0.25">
      <c r="A1704" s="114">
        <v>25312</v>
      </c>
      <c r="B1704" s="115" t="s">
        <v>395</v>
      </c>
      <c r="C1704" s="114" t="s">
        <v>41</v>
      </c>
      <c r="D1704" s="114" t="s">
        <v>42</v>
      </c>
      <c r="E1704" s="114" t="s">
        <v>43</v>
      </c>
      <c r="F1704" s="114">
        <v>2020</v>
      </c>
      <c r="G1704" s="114" t="s">
        <v>11</v>
      </c>
      <c r="H1704" s="20">
        <v>3</v>
      </c>
      <c r="I1704" s="20">
        <v>3</v>
      </c>
      <c r="J1704" s="20">
        <v>27</v>
      </c>
      <c r="K1704" s="20">
        <v>9</v>
      </c>
      <c r="L1704" s="114" t="s">
        <v>4</v>
      </c>
    </row>
    <row r="1705" spans="1:12" outlineLevel="2" x14ac:dyDescent="0.25">
      <c r="A1705" s="114">
        <v>25312</v>
      </c>
      <c r="B1705" s="115" t="s">
        <v>395</v>
      </c>
      <c r="C1705" s="114" t="s">
        <v>41</v>
      </c>
      <c r="D1705" s="114" t="s">
        <v>236</v>
      </c>
      <c r="E1705" s="114" t="s">
        <v>237</v>
      </c>
      <c r="F1705" s="114">
        <v>2020</v>
      </c>
      <c r="G1705" s="114" t="s">
        <v>225</v>
      </c>
      <c r="H1705" s="20">
        <v>40</v>
      </c>
      <c r="I1705" s="20">
        <v>40</v>
      </c>
      <c r="J1705" s="20">
        <v>480</v>
      </c>
      <c r="K1705" s="20">
        <v>12</v>
      </c>
      <c r="L1705" s="114" t="s">
        <v>50</v>
      </c>
    </row>
    <row r="1706" spans="1:12" outlineLevel="2" x14ac:dyDescent="0.25">
      <c r="A1706" s="114">
        <v>25312</v>
      </c>
      <c r="B1706" s="115" t="s">
        <v>395</v>
      </c>
      <c r="C1706" s="114" t="s">
        <v>41</v>
      </c>
      <c r="D1706" s="114" t="s">
        <v>368</v>
      </c>
      <c r="E1706" s="114" t="s">
        <v>368</v>
      </c>
      <c r="F1706" s="114">
        <v>2020</v>
      </c>
      <c r="G1706" s="114"/>
      <c r="H1706" s="114">
        <v>33</v>
      </c>
      <c r="I1706" s="114">
        <v>28</v>
      </c>
      <c r="J1706" s="114" t="s">
        <v>225</v>
      </c>
      <c r="K1706" s="114"/>
      <c r="L1706" s="114" t="s">
        <v>50</v>
      </c>
    </row>
    <row r="1707" spans="1:12" outlineLevel="2" x14ac:dyDescent="0.25">
      <c r="A1707" s="114">
        <v>25312</v>
      </c>
      <c r="B1707" s="115" t="s">
        <v>395</v>
      </c>
      <c r="C1707" s="114" t="s">
        <v>41</v>
      </c>
      <c r="D1707" s="114" t="s">
        <v>230</v>
      </c>
      <c r="E1707" s="114" t="s">
        <v>231</v>
      </c>
      <c r="F1707" s="114">
        <v>2020</v>
      </c>
      <c r="G1707" s="114" t="s">
        <v>225</v>
      </c>
      <c r="H1707" s="20">
        <v>30</v>
      </c>
      <c r="I1707" s="20">
        <v>30</v>
      </c>
      <c r="J1707" s="20">
        <v>480</v>
      </c>
      <c r="K1707" s="20">
        <v>16</v>
      </c>
      <c r="L1707" s="114" t="s">
        <v>50</v>
      </c>
    </row>
    <row r="1708" spans="1:12" outlineLevel="2" x14ac:dyDescent="0.25">
      <c r="A1708" s="114">
        <v>25312</v>
      </c>
      <c r="B1708" s="115" t="s">
        <v>395</v>
      </c>
      <c r="C1708" s="114" t="s">
        <v>41</v>
      </c>
      <c r="D1708" s="114" t="s">
        <v>244</v>
      </c>
      <c r="E1708" s="114" t="s">
        <v>245</v>
      </c>
      <c r="F1708" s="114">
        <v>2020</v>
      </c>
      <c r="G1708" s="114" t="s">
        <v>225</v>
      </c>
      <c r="H1708" s="20">
        <v>20</v>
      </c>
      <c r="I1708" s="20">
        <v>17</v>
      </c>
      <c r="J1708" s="20">
        <v>320</v>
      </c>
      <c r="K1708" s="20">
        <v>16</v>
      </c>
      <c r="L1708" s="114" t="s">
        <v>50</v>
      </c>
    </row>
    <row r="1709" spans="1:12" outlineLevel="2" x14ac:dyDescent="0.25">
      <c r="A1709" s="114">
        <v>25312</v>
      </c>
      <c r="B1709" s="115" t="s">
        <v>395</v>
      </c>
      <c r="C1709" s="114" t="s">
        <v>41</v>
      </c>
      <c r="D1709" s="114" t="s">
        <v>228</v>
      </c>
      <c r="E1709" s="114" t="s">
        <v>229</v>
      </c>
      <c r="F1709" s="114">
        <v>2020</v>
      </c>
      <c r="G1709" s="114" t="s">
        <v>225</v>
      </c>
      <c r="H1709" s="20">
        <v>15</v>
      </c>
      <c r="I1709" s="20">
        <v>15</v>
      </c>
      <c r="J1709" s="20">
        <v>225</v>
      </c>
      <c r="K1709" s="20">
        <v>15</v>
      </c>
      <c r="L1709" s="114" t="s">
        <v>50</v>
      </c>
    </row>
    <row r="1710" spans="1:12" outlineLevel="2" x14ac:dyDescent="0.25">
      <c r="A1710" s="114">
        <v>25312</v>
      </c>
      <c r="B1710" s="115" t="s">
        <v>395</v>
      </c>
      <c r="C1710" s="114" t="s">
        <v>41</v>
      </c>
      <c r="D1710" s="114" t="s">
        <v>224</v>
      </c>
      <c r="E1710" s="114" t="s">
        <v>337</v>
      </c>
      <c r="F1710" s="114">
        <v>2020</v>
      </c>
      <c r="G1710" s="114" t="s">
        <v>225</v>
      </c>
      <c r="H1710" s="20">
        <v>13.4</v>
      </c>
      <c r="I1710" s="20">
        <v>8.4</v>
      </c>
      <c r="J1710" s="20">
        <v>58.800000000000004</v>
      </c>
      <c r="K1710" s="20">
        <v>7</v>
      </c>
      <c r="L1710" s="114" t="s">
        <v>50</v>
      </c>
    </row>
    <row r="1711" spans="1:12" outlineLevel="2" x14ac:dyDescent="0.25">
      <c r="A1711" s="114">
        <v>25312</v>
      </c>
      <c r="B1711" s="115" t="s">
        <v>395</v>
      </c>
      <c r="C1711" s="114" t="s">
        <v>41</v>
      </c>
      <c r="D1711" s="114" t="s">
        <v>238</v>
      </c>
      <c r="E1711" s="114" t="s">
        <v>239</v>
      </c>
      <c r="F1711" s="114">
        <v>2020</v>
      </c>
      <c r="G1711" s="114" t="s">
        <v>225</v>
      </c>
      <c r="H1711" s="20">
        <v>10</v>
      </c>
      <c r="I1711" s="20">
        <v>10</v>
      </c>
      <c r="J1711" s="20">
        <v>400</v>
      </c>
      <c r="K1711" s="20">
        <v>40</v>
      </c>
      <c r="L1711" s="114" t="s">
        <v>50</v>
      </c>
    </row>
    <row r="1712" spans="1:12" outlineLevel="2" x14ac:dyDescent="0.25">
      <c r="A1712" s="114">
        <v>25312</v>
      </c>
      <c r="B1712" s="115" t="s">
        <v>395</v>
      </c>
      <c r="C1712" s="114" t="s">
        <v>41</v>
      </c>
      <c r="D1712" s="114" t="s">
        <v>278</v>
      </c>
      <c r="E1712" s="114" t="s">
        <v>279</v>
      </c>
      <c r="F1712" s="114">
        <v>2020</v>
      </c>
      <c r="G1712" s="114" t="s">
        <v>225</v>
      </c>
      <c r="H1712" s="20">
        <v>5</v>
      </c>
      <c r="I1712" s="20">
        <v>5</v>
      </c>
      <c r="J1712" s="20">
        <v>60</v>
      </c>
      <c r="K1712" s="20">
        <v>12</v>
      </c>
      <c r="L1712" s="114" t="s">
        <v>50</v>
      </c>
    </row>
    <row r="1713" spans="1:12" outlineLevel="2" x14ac:dyDescent="0.25">
      <c r="A1713" s="114">
        <v>25312</v>
      </c>
      <c r="B1713" s="115" t="s">
        <v>395</v>
      </c>
      <c r="C1713" s="114" t="s">
        <v>41</v>
      </c>
      <c r="D1713" s="114" t="s">
        <v>48</v>
      </c>
      <c r="E1713" s="114" t="s">
        <v>49</v>
      </c>
      <c r="F1713" s="114">
        <v>2020</v>
      </c>
      <c r="G1713" s="114" t="s">
        <v>11</v>
      </c>
      <c r="H1713" s="20">
        <v>5</v>
      </c>
      <c r="I1713" s="20">
        <v>5</v>
      </c>
      <c r="J1713" s="20">
        <v>10</v>
      </c>
      <c r="K1713" s="20">
        <v>2</v>
      </c>
      <c r="L1713" s="114" t="s">
        <v>50</v>
      </c>
    </row>
    <row r="1714" spans="1:12" outlineLevel="2" x14ac:dyDescent="0.25">
      <c r="A1714" s="114">
        <v>25312</v>
      </c>
      <c r="B1714" s="115" t="s">
        <v>395</v>
      </c>
      <c r="C1714" s="114" t="s">
        <v>41</v>
      </c>
      <c r="D1714" s="114" t="s">
        <v>274</v>
      </c>
      <c r="E1714" s="114" t="s">
        <v>275</v>
      </c>
      <c r="F1714" s="114">
        <v>2020</v>
      </c>
      <c r="G1714" s="114" t="s">
        <v>225</v>
      </c>
      <c r="H1714" s="20">
        <v>4</v>
      </c>
      <c r="I1714" s="20">
        <v>4</v>
      </c>
      <c r="J1714" s="20">
        <v>28</v>
      </c>
      <c r="K1714" s="20">
        <v>7</v>
      </c>
      <c r="L1714" s="114" t="s">
        <v>50</v>
      </c>
    </row>
    <row r="1715" spans="1:12" outlineLevel="2" x14ac:dyDescent="0.25">
      <c r="A1715" s="114">
        <v>25312</v>
      </c>
      <c r="B1715" s="115" t="s">
        <v>395</v>
      </c>
      <c r="C1715" s="114" t="s">
        <v>41</v>
      </c>
      <c r="D1715" s="114" t="s">
        <v>48</v>
      </c>
      <c r="E1715" s="114" t="s">
        <v>49</v>
      </c>
      <c r="F1715" s="114">
        <v>2020</v>
      </c>
      <c r="G1715" s="114" t="s">
        <v>3</v>
      </c>
      <c r="H1715" s="20">
        <v>3</v>
      </c>
      <c r="I1715" s="20">
        <v>3</v>
      </c>
      <c r="J1715" s="20">
        <v>12</v>
      </c>
      <c r="K1715" s="20">
        <v>4</v>
      </c>
      <c r="L1715" s="114" t="s">
        <v>50</v>
      </c>
    </row>
    <row r="1716" spans="1:12" outlineLevel="2" x14ac:dyDescent="0.25">
      <c r="A1716" s="114">
        <v>25312</v>
      </c>
      <c r="B1716" s="115" t="s">
        <v>395</v>
      </c>
      <c r="C1716" s="114" t="s">
        <v>41</v>
      </c>
      <c r="D1716" s="114" t="s">
        <v>272</v>
      </c>
      <c r="E1716" s="114" t="s">
        <v>273</v>
      </c>
      <c r="F1716" s="114">
        <v>2020</v>
      </c>
      <c r="G1716" s="114" t="s">
        <v>225</v>
      </c>
      <c r="H1716" s="20">
        <v>2</v>
      </c>
      <c r="I1716" s="20">
        <v>2</v>
      </c>
      <c r="J1716" s="20">
        <v>12</v>
      </c>
      <c r="K1716" s="20">
        <v>6</v>
      </c>
      <c r="L1716" s="114" t="s">
        <v>50</v>
      </c>
    </row>
    <row r="1717" spans="1:12" outlineLevel="2" x14ac:dyDescent="0.25">
      <c r="A1717" s="114">
        <v>25312</v>
      </c>
      <c r="B1717" s="115" t="s">
        <v>395</v>
      </c>
      <c r="C1717" s="114" t="s">
        <v>41</v>
      </c>
      <c r="D1717" s="114" t="s">
        <v>276</v>
      </c>
      <c r="E1717" s="114" t="s">
        <v>277</v>
      </c>
      <c r="F1717" s="114">
        <v>2020</v>
      </c>
      <c r="G1717" s="114" t="s">
        <v>225</v>
      </c>
      <c r="H1717" s="20">
        <v>1</v>
      </c>
      <c r="I1717" s="20">
        <v>1</v>
      </c>
      <c r="J1717" s="20">
        <v>15</v>
      </c>
      <c r="K1717" s="20">
        <v>15</v>
      </c>
      <c r="L1717" s="114" t="s">
        <v>50</v>
      </c>
    </row>
    <row r="1718" spans="1:12" outlineLevel="2" x14ac:dyDescent="0.25">
      <c r="A1718" s="114">
        <v>25312</v>
      </c>
      <c r="B1718" s="115" t="s">
        <v>395</v>
      </c>
      <c r="C1718" s="114" t="s">
        <v>41</v>
      </c>
      <c r="D1718" s="114" t="s">
        <v>258</v>
      </c>
      <c r="E1718" s="114" t="s">
        <v>259</v>
      </c>
      <c r="F1718" s="114">
        <v>2020</v>
      </c>
      <c r="G1718" s="114" t="s">
        <v>225</v>
      </c>
      <c r="H1718" s="20">
        <v>1</v>
      </c>
      <c r="I1718" s="20">
        <v>1</v>
      </c>
      <c r="J1718" s="20">
        <v>12</v>
      </c>
      <c r="K1718" s="20">
        <v>12</v>
      </c>
      <c r="L1718" s="114" t="s">
        <v>50</v>
      </c>
    </row>
    <row r="1719" spans="1:12" outlineLevel="2" x14ac:dyDescent="0.25">
      <c r="A1719" s="114">
        <v>25312</v>
      </c>
      <c r="B1719" s="115" t="s">
        <v>395</v>
      </c>
      <c r="C1719" s="114" t="s">
        <v>41</v>
      </c>
      <c r="D1719" s="114" t="s">
        <v>282</v>
      </c>
      <c r="E1719" s="114" t="s">
        <v>283</v>
      </c>
      <c r="F1719" s="114">
        <v>2020</v>
      </c>
      <c r="G1719" s="114" t="s">
        <v>225</v>
      </c>
      <c r="H1719" s="20">
        <v>1</v>
      </c>
      <c r="I1719" s="20">
        <v>1</v>
      </c>
      <c r="J1719" s="20"/>
      <c r="K1719" s="20"/>
      <c r="L1719" s="114" t="s">
        <v>50</v>
      </c>
    </row>
    <row r="1720" spans="1:12" outlineLevel="2" x14ac:dyDescent="0.25">
      <c r="A1720" s="114">
        <v>25312</v>
      </c>
      <c r="B1720" s="115" t="s">
        <v>395</v>
      </c>
      <c r="C1720" s="114" t="s">
        <v>41</v>
      </c>
      <c r="D1720" s="114" t="s">
        <v>46</v>
      </c>
      <c r="E1720" s="114" t="s">
        <v>47</v>
      </c>
      <c r="F1720" s="114">
        <v>2020</v>
      </c>
      <c r="G1720" s="114" t="s">
        <v>3</v>
      </c>
      <c r="H1720" s="20">
        <v>8</v>
      </c>
      <c r="I1720" s="20">
        <v>8</v>
      </c>
      <c r="J1720" s="20">
        <v>48</v>
      </c>
      <c r="K1720" s="20">
        <v>6</v>
      </c>
      <c r="L1720" s="114" t="s">
        <v>356</v>
      </c>
    </row>
    <row r="1721" spans="1:12" outlineLevel="2" x14ac:dyDescent="0.25">
      <c r="A1721" s="114">
        <v>25312</v>
      </c>
      <c r="B1721" s="115" t="s">
        <v>395</v>
      </c>
      <c r="C1721" s="114" t="s">
        <v>41</v>
      </c>
      <c r="D1721" s="114" t="s">
        <v>46</v>
      </c>
      <c r="E1721" s="114" t="s">
        <v>47</v>
      </c>
      <c r="F1721" s="114">
        <v>2020</v>
      </c>
      <c r="G1721" s="114" t="s">
        <v>11</v>
      </c>
      <c r="H1721" s="20">
        <v>3</v>
      </c>
      <c r="I1721" s="20">
        <v>3</v>
      </c>
      <c r="J1721" s="20">
        <v>24</v>
      </c>
      <c r="K1721" s="20">
        <v>8</v>
      </c>
      <c r="L1721" s="114" t="s">
        <v>356</v>
      </c>
    </row>
    <row r="1722" spans="1:12" outlineLevel="1" x14ac:dyDescent="0.25">
      <c r="A1722" s="124"/>
      <c r="B1722" s="128"/>
      <c r="C1722" s="126" t="s">
        <v>652</v>
      </c>
      <c r="D1722" s="124"/>
      <c r="E1722" s="124"/>
      <c r="F1722" s="124"/>
      <c r="G1722" s="124"/>
      <c r="H1722" s="127">
        <f>SUBTOTAL(9,H1682:H1721)</f>
        <v>912.4</v>
      </c>
      <c r="I1722" s="127">
        <f>SUBTOTAL(9,I1682:I1721)</f>
        <v>897.4</v>
      </c>
      <c r="J1722" s="127">
        <f>SUBTOTAL(9,J1682:J1721)</f>
        <v>8807.6315153878277</v>
      </c>
      <c r="K1722" s="127"/>
      <c r="L1722" s="124">
        <f>SUBTOTAL(9,L1682:L1721)</f>
        <v>0</v>
      </c>
    </row>
    <row r="1723" spans="1:12" outlineLevel="2" x14ac:dyDescent="0.25">
      <c r="A1723" s="112">
        <v>25524</v>
      </c>
      <c r="B1723" s="113" t="s">
        <v>395</v>
      </c>
      <c r="C1723" s="112" t="s">
        <v>165</v>
      </c>
      <c r="D1723" s="112" t="s">
        <v>9</v>
      </c>
      <c r="E1723" s="112" t="s">
        <v>10</v>
      </c>
      <c r="F1723" s="112">
        <v>2020</v>
      </c>
      <c r="G1723" s="112" t="s">
        <v>11</v>
      </c>
      <c r="H1723" s="118">
        <v>90</v>
      </c>
      <c r="I1723" s="118">
        <v>90</v>
      </c>
      <c r="J1723" s="118">
        <v>1800</v>
      </c>
      <c r="K1723" s="118">
        <v>20</v>
      </c>
      <c r="L1723" s="112" t="s">
        <v>4</v>
      </c>
    </row>
    <row r="1724" spans="1:12" outlineLevel="2" x14ac:dyDescent="0.25">
      <c r="A1724" s="114">
        <v>25524</v>
      </c>
      <c r="B1724" s="115" t="s">
        <v>395</v>
      </c>
      <c r="C1724" s="114" t="s">
        <v>165</v>
      </c>
      <c r="D1724" s="114" t="s">
        <v>9</v>
      </c>
      <c r="E1724" s="114" t="s">
        <v>10</v>
      </c>
      <c r="F1724" s="114">
        <v>2020</v>
      </c>
      <c r="G1724" s="114" t="s">
        <v>3</v>
      </c>
      <c r="H1724" s="20">
        <v>80</v>
      </c>
      <c r="I1724" s="20">
        <v>80</v>
      </c>
      <c r="J1724" s="20">
        <v>1600</v>
      </c>
      <c r="K1724" s="20">
        <v>20</v>
      </c>
      <c r="L1724" s="114" t="s">
        <v>4</v>
      </c>
    </row>
    <row r="1725" spans="1:12" outlineLevel="2" x14ac:dyDescent="0.25">
      <c r="A1725" s="114">
        <v>25524</v>
      </c>
      <c r="B1725" s="115" t="s">
        <v>395</v>
      </c>
      <c r="C1725" s="114" t="s">
        <v>165</v>
      </c>
      <c r="D1725" s="114" t="s">
        <v>7</v>
      </c>
      <c r="E1725" s="114" t="s">
        <v>8</v>
      </c>
      <c r="F1725" s="114">
        <v>2020</v>
      </c>
      <c r="G1725" s="114" t="s">
        <v>11</v>
      </c>
      <c r="H1725" s="20">
        <v>20</v>
      </c>
      <c r="I1725" s="20">
        <v>20</v>
      </c>
      <c r="J1725" s="20">
        <v>69.930069930069934</v>
      </c>
      <c r="K1725" s="20">
        <v>3.4965034965034998</v>
      </c>
      <c r="L1725" s="114" t="s">
        <v>4</v>
      </c>
    </row>
    <row r="1726" spans="1:12" outlineLevel="2" x14ac:dyDescent="0.25">
      <c r="A1726" s="114">
        <v>25524</v>
      </c>
      <c r="B1726" s="115" t="s">
        <v>395</v>
      </c>
      <c r="C1726" s="114" t="s">
        <v>165</v>
      </c>
      <c r="D1726" s="114" t="s">
        <v>7</v>
      </c>
      <c r="E1726" s="114" t="s">
        <v>8</v>
      </c>
      <c r="F1726" s="114">
        <v>2020</v>
      </c>
      <c r="G1726" s="114" t="s">
        <v>3</v>
      </c>
      <c r="H1726" s="20">
        <v>15</v>
      </c>
      <c r="I1726" s="20">
        <v>15</v>
      </c>
      <c r="J1726" s="20">
        <v>62.937062937062947</v>
      </c>
      <c r="K1726" s="20">
        <v>4.1958041958042003</v>
      </c>
      <c r="L1726" s="114" t="s">
        <v>4</v>
      </c>
    </row>
    <row r="1727" spans="1:12" outlineLevel="2" x14ac:dyDescent="0.25">
      <c r="A1727" s="114">
        <v>25524</v>
      </c>
      <c r="B1727" s="115" t="s">
        <v>395</v>
      </c>
      <c r="C1727" s="114" t="s">
        <v>165</v>
      </c>
      <c r="D1727" s="114" t="s">
        <v>14</v>
      </c>
      <c r="E1727" s="114" t="s">
        <v>15</v>
      </c>
      <c r="F1727" s="114">
        <v>2020</v>
      </c>
      <c r="G1727" s="114" t="s">
        <v>11</v>
      </c>
      <c r="H1727" s="20">
        <v>15</v>
      </c>
      <c r="I1727" s="20">
        <v>15</v>
      </c>
      <c r="J1727" s="20">
        <v>150</v>
      </c>
      <c r="K1727" s="20">
        <v>10</v>
      </c>
      <c r="L1727" s="114" t="s">
        <v>4</v>
      </c>
    </row>
    <row r="1728" spans="1:12" outlineLevel="2" x14ac:dyDescent="0.25">
      <c r="A1728" s="114">
        <v>25524</v>
      </c>
      <c r="B1728" s="115" t="s">
        <v>395</v>
      </c>
      <c r="C1728" s="114" t="s">
        <v>165</v>
      </c>
      <c r="D1728" s="114" t="s">
        <v>5</v>
      </c>
      <c r="E1728" s="114" t="s">
        <v>6</v>
      </c>
      <c r="F1728" s="114">
        <v>2020</v>
      </c>
      <c r="G1728" s="114" t="s">
        <v>11</v>
      </c>
      <c r="H1728" s="20">
        <v>10</v>
      </c>
      <c r="I1728" s="20">
        <v>10</v>
      </c>
      <c r="J1728" s="20">
        <v>23.364485981308412</v>
      </c>
      <c r="K1728" s="20">
        <v>2.3364485981308398</v>
      </c>
      <c r="L1728" s="114" t="s">
        <v>4</v>
      </c>
    </row>
    <row r="1729" spans="1:12" outlineLevel="2" x14ac:dyDescent="0.25">
      <c r="A1729" s="114">
        <v>25524</v>
      </c>
      <c r="B1729" s="115" t="s">
        <v>395</v>
      </c>
      <c r="C1729" s="114" t="s">
        <v>165</v>
      </c>
      <c r="D1729" s="114" t="s">
        <v>14</v>
      </c>
      <c r="E1729" s="114" t="s">
        <v>15</v>
      </c>
      <c r="F1729" s="114">
        <v>2020</v>
      </c>
      <c r="G1729" s="114" t="s">
        <v>3</v>
      </c>
      <c r="H1729" s="20">
        <v>10</v>
      </c>
      <c r="I1729" s="20">
        <v>10</v>
      </c>
      <c r="J1729" s="20">
        <v>105</v>
      </c>
      <c r="K1729" s="20">
        <v>10.5</v>
      </c>
      <c r="L1729" s="114" t="s">
        <v>4</v>
      </c>
    </row>
    <row r="1730" spans="1:12" outlineLevel="2" x14ac:dyDescent="0.25">
      <c r="A1730" s="114">
        <v>25524</v>
      </c>
      <c r="B1730" s="115" t="s">
        <v>395</v>
      </c>
      <c r="C1730" s="114" t="s">
        <v>165</v>
      </c>
      <c r="D1730" s="114" t="s">
        <v>22</v>
      </c>
      <c r="E1730" s="114" t="s">
        <v>32</v>
      </c>
      <c r="F1730" s="114">
        <v>2020</v>
      </c>
      <c r="G1730" s="114" t="s">
        <v>3</v>
      </c>
      <c r="H1730" s="20">
        <v>10</v>
      </c>
      <c r="I1730" s="20">
        <v>10</v>
      </c>
      <c r="J1730" s="20">
        <v>300</v>
      </c>
      <c r="K1730" s="20">
        <v>30</v>
      </c>
      <c r="L1730" s="114" t="s">
        <v>4</v>
      </c>
    </row>
    <row r="1731" spans="1:12" outlineLevel="2" x14ac:dyDescent="0.25">
      <c r="A1731" s="114">
        <v>25524</v>
      </c>
      <c r="B1731" s="115" t="s">
        <v>395</v>
      </c>
      <c r="C1731" s="114" t="s">
        <v>165</v>
      </c>
      <c r="D1731" s="114" t="s">
        <v>22</v>
      </c>
      <c r="E1731" s="114" t="s">
        <v>32</v>
      </c>
      <c r="F1731" s="114">
        <v>2020</v>
      </c>
      <c r="G1731" s="114" t="s">
        <v>11</v>
      </c>
      <c r="H1731" s="20">
        <v>10</v>
      </c>
      <c r="I1731" s="20">
        <v>10</v>
      </c>
      <c r="J1731" s="20">
        <v>500</v>
      </c>
      <c r="K1731" s="20">
        <v>50</v>
      </c>
      <c r="L1731" s="114" t="s">
        <v>4</v>
      </c>
    </row>
    <row r="1732" spans="1:12" outlineLevel="2" x14ac:dyDescent="0.25">
      <c r="A1732" s="114">
        <v>25524</v>
      </c>
      <c r="B1732" s="115" t="s">
        <v>395</v>
      </c>
      <c r="C1732" s="114" t="s">
        <v>165</v>
      </c>
      <c r="D1732" s="114" t="s">
        <v>5</v>
      </c>
      <c r="E1732" s="114" t="s">
        <v>6</v>
      </c>
      <c r="F1732" s="114">
        <v>2020</v>
      </c>
      <c r="G1732" s="114" t="s">
        <v>3</v>
      </c>
      <c r="H1732" s="20">
        <v>9</v>
      </c>
      <c r="I1732" s="20">
        <v>9</v>
      </c>
      <c r="J1732" s="20">
        <v>21.028037383177569</v>
      </c>
      <c r="K1732" s="20">
        <v>2.3364485981308398</v>
      </c>
      <c r="L1732" s="114" t="s">
        <v>4</v>
      </c>
    </row>
    <row r="1733" spans="1:12" outlineLevel="2" x14ac:dyDescent="0.25">
      <c r="A1733" s="114">
        <v>25524</v>
      </c>
      <c r="B1733" s="115" t="s">
        <v>395</v>
      </c>
      <c r="C1733" s="114" t="s">
        <v>165</v>
      </c>
      <c r="D1733" s="114" t="s">
        <v>167</v>
      </c>
      <c r="E1733" s="114" t="s">
        <v>168</v>
      </c>
      <c r="F1733" s="114">
        <v>2020</v>
      </c>
      <c r="G1733" s="114" t="s">
        <v>3</v>
      </c>
      <c r="H1733" s="20">
        <v>5</v>
      </c>
      <c r="I1733" s="20">
        <v>5</v>
      </c>
      <c r="J1733" s="20">
        <v>30</v>
      </c>
      <c r="K1733" s="20">
        <v>6</v>
      </c>
      <c r="L1733" s="114" t="s">
        <v>4</v>
      </c>
    </row>
    <row r="1734" spans="1:12" outlineLevel="2" x14ac:dyDescent="0.25">
      <c r="A1734" s="114">
        <v>25524</v>
      </c>
      <c r="B1734" s="115" t="s">
        <v>395</v>
      </c>
      <c r="C1734" s="114" t="s">
        <v>165</v>
      </c>
      <c r="D1734" s="114" t="s">
        <v>42</v>
      </c>
      <c r="E1734" s="114" t="s">
        <v>54</v>
      </c>
      <c r="F1734" s="114">
        <v>2020</v>
      </c>
      <c r="G1734" s="114" t="s">
        <v>11</v>
      </c>
      <c r="H1734" s="20">
        <v>5</v>
      </c>
      <c r="I1734" s="20">
        <v>5</v>
      </c>
      <c r="J1734" s="20">
        <v>50</v>
      </c>
      <c r="K1734" s="20">
        <v>10</v>
      </c>
      <c r="L1734" s="114" t="s">
        <v>4</v>
      </c>
    </row>
    <row r="1735" spans="1:12" outlineLevel="2" x14ac:dyDescent="0.25">
      <c r="A1735" s="114">
        <v>25524</v>
      </c>
      <c r="B1735" s="115" t="s">
        <v>395</v>
      </c>
      <c r="C1735" s="114" t="s">
        <v>165</v>
      </c>
      <c r="D1735" s="114" t="s">
        <v>1</v>
      </c>
      <c r="E1735" s="114" t="s">
        <v>2</v>
      </c>
      <c r="F1735" s="114">
        <v>2020</v>
      </c>
      <c r="G1735" s="114" t="s">
        <v>3</v>
      </c>
      <c r="H1735" s="20">
        <v>5</v>
      </c>
      <c r="I1735" s="20">
        <v>5</v>
      </c>
      <c r="J1735" s="20">
        <v>5.5932203389830519</v>
      </c>
      <c r="K1735" s="20">
        <v>1.1186440677966101</v>
      </c>
      <c r="L1735" s="114" t="s">
        <v>4</v>
      </c>
    </row>
    <row r="1736" spans="1:12" outlineLevel="2" x14ac:dyDescent="0.25">
      <c r="A1736" s="114">
        <v>25524</v>
      </c>
      <c r="B1736" s="115" t="s">
        <v>395</v>
      </c>
      <c r="C1736" s="114" t="s">
        <v>165</v>
      </c>
      <c r="D1736" s="114" t="s">
        <v>1</v>
      </c>
      <c r="E1736" s="114" t="s">
        <v>2</v>
      </c>
      <c r="F1736" s="114">
        <v>2020</v>
      </c>
      <c r="G1736" s="114" t="s">
        <v>11</v>
      </c>
      <c r="H1736" s="20">
        <v>5</v>
      </c>
      <c r="I1736" s="20">
        <v>5</v>
      </c>
      <c r="J1736" s="20">
        <v>6.991525423728814</v>
      </c>
      <c r="K1736" s="20">
        <v>1.3983050847457601</v>
      </c>
      <c r="L1736" s="114" t="s">
        <v>4</v>
      </c>
    </row>
    <row r="1737" spans="1:12" outlineLevel="2" x14ac:dyDescent="0.25">
      <c r="A1737" s="114">
        <v>25524</v>
      </c>
      <c r="B1737" s="115" t="s">
        <v>395</v>
      </c>
      <c r="C1737" s="114" t="s">
        <v>165</v>
      </c>
      <c r="D1737" s="114" t="s">
        <v>167</v>
      </c>
      <c r="E1737" s="114" t="s">
        <v>168</v>
      </c>
      <c r="F1737" s="114">
        <v>2020</v>
      </c>
      <c r="G1737" s="114" t="s">
        <v>11</v>
      </c>
      <c r="H1737" s="20">
        <v>3</v>
      </c>
      <c r="I1737" s="20">
        <v>3</v>
      </c>
      <c r="J1737" s="20">
        <v>24</v>
      </c>
      <c r="K1737" s="20">
        <v>8</v>
      </c>
      <c r="L1737" s="114" t="s">
        <v>4</v>
      </c>
    </row>
    <row r="1738" spans="1:12" outlineLevel="2" x14ac:dyDescent="0.25">
      <c r="A1738" s="114">
        <v>25524</v>
      </c>
      <c r="B1738" s="115" t="s">
        <v>395</v>
      </c>
      <c r="C1738" s="114" t="s">
        <v>165</v>
      </c>
      <c r="D1738" s="114" t="s">
        <v>60</v>
      </c>
      <c r="E1738" s="114" t="s">
        <v>61</v>
      </c>
      <c r="F1738" s="114">
        <v>2020</v>
      </c>
      <c r="G1738" s="114" t="s">
        <v>3</v>
      </c>
      <c r="H1738" s="20">
        <v>3</v>
      </c>
      <c r="I1738" s="20">
        <v>3</v>
      </c>
      <c r="J1738" s="20">
        <v>60</v>
      </c>
      <c r="K1738" s="20">
        <v>20</v>
      </c>
      <c r="L1738" s="114" t="s">
        <v>4</v>
      </c>
    </row>
    <row r="1739" spans="1:12" outlineLevel="2" x14ac:dyDescent="0.25">
      <c r="A1739" s="114">
        <v>25524</v>
      </c>
      <c r="B1739" s="115" t="s">
        <v>395</v>
      </c>
      <c r="C1739" s="114" t="s">
        <v>165</v>
      </c>
      <c r="D1739" s="114" t="s">
        <v>60</v>
      </c>
      <c r="E1739" s="114" t="s">
        <v>61</v>
      </c>
      <c r="F1739" s="114">
        <v>2020</v>
      </c>
      <c r="G1739" s="114" t="s">
        <v>11</v>
      </c>
      <c r="H1739" s="20">
        <v>3</v>
      </c>
      <c r="I1739" s="20">
        <v>3</v>
      </c>
      <c r="J1739" s="20">
        <v>60</v>
      </c>
      <c r="K1739" s="20">
        <v>20</v>
      </c>
      <c r="L1739" s="114" t="s">
        <v>4</v>
      </c>
    </row>
    <row r="1740" spans="1:12" outlineLevel="2" x14ac:dyDescent="0.25">
      <c r="A1740" s="114">
        <v>25524</v>
      </c>
      <c r="B1740" s="115" t="s">
        <v>395</v>
      </c>
      <c r="C1740" s="114" t="s">
        <v>165</v>
      </c>
      <c r="D1740" s="114" t="s">
        <v>52</v>
      </c>
      <c r="E1740" s="114" t="s">
        <v>53</v>
      </c>
      <c r="F1740" s="114">
        <v>2020</v>
      </c>
      <c r="G1740" s="114" t="s">
        <v>3</v>
      </c>
      <c r="H1740" s="20">
        <v>2</v>
      </c>
      <c r="I1740" s="20">
        <v>2</v>
      </c>
      <c r="J1740" s="20">
        <v>20</v>
      </c>
      <c r="K1740" s="20">
        <v>10</v>
      </c>
      <c r="L1740" s="114" t="s">
        <v>4</v>
      </c>
    </row>
    <row r="1741" spans="1:12" outlineLevel="2" x14ac:dyDescent="0.25">
      <c r="A1741" s="114">
        <v>25524</v>
      </c>
      <c r="B1741" s="115" t="s">
        <v>395</v>
      </c>
      <c r="C1741" s="114" t="s">
        <v>165</v>
      </c>
      <c r="D1741" s="114" t="s">
        <v>52</v>
      </c>
      <c r="E1741" s="114" t="s">
        <v>53</v>
      </c>
      <c r="F1741" s="114">
        <v>2020</v>
      </c>
      <c r="G1741" s="114" t="s">
        <v>11</v>
      </c>
      <c r="H1741" s="20">
        <v>2</v>
      </c>
      <c r="I1741" s="20">
        <v>2</v>
      </c>
      <c r="J1741" s="20">
        <v>20</v>
      </c>
      <c r="K1741" s="20">
        <v>10</v>
      </c>
      <c r="L1741" s="114" t="s">
        <v>4</v>
      </c>
    </row>
    <row r="1742" spans="1:12" outlineLevel="2" x14ac:dyDescent="0.25">
      <c r="A1742" s="114">
        <v>25524</v>
      </c>
      <c r="B1742" s="115" t="s">
        <v>395</v>
      </c>
      <c r="C1742" s="114" t="s">
        <v>165</v>
      </c>
      <c r="D1742" s="114" t="s">
        <v>22</v>
      </c>
      <c r="E1742" s="114" t="s">
        <v>23</v>
      </c>
      <c r="F1742" s="114">
        <v>2020</v>
      </c>
      <c r="G1742" s="114" t="s">
        <v>3</v>
      </c>
      <c r="H1742" s="20">
        <v>2</v>
      </c>
      <c r="I1742" s="20">
        <v>2</v>
      </c>
      <c r="J1742" s="20">
        <v>242</v>
      </c>
      <c r="K1742" s="20">
        <v>121</v>
      </c>
      <c r="L1742" s="114" t="s">
        <v>4</v>
      </c>
    </row>
    <row r="1743" spans="1:12" outlineLevel="2" x14ac:dyDescent="0.25">
      <c r="A1743" s="114">
        <v>25524</v>
      </c>
      <c r="B1743" s="115" t="s">
        <v>395</v>
      </c>
      <c r="C1743" s="114" t="s">
        <v>165</v>
      </c>
      <c r="D1743" s="114" t="s">
        <v>22</v>
      </c>
      <c r="E1743" s="114" t="s">
        <v>23</v>
      </c>
      <c r="F1743" s="114">
        <v>2020</v>
      </c>
      <c r="G1743" s="114" t="s">
        <v>11</v>
      </c>
      <c r="H1743" s="20">
        <v>2</v>
      </c>
      <c r="I1743" s="20">
        <v>2</v>
      </c>
      <c r="J1743" s="20">
        <v>240</v>
      </c>
      <c r="K1743" s="20">
        <v>120</v>
      </c>
      <c r="L1743" s="114" t="s">
        <v>4</v>
      </c>
    </row>
    <row r="1744" spans="1:12" outlineLevel="2" x14ac:dyDescent="0.25">
      <c r="A1744" s="114">
        <v>25524</v>
      </c>
      <c r="B1744" s="115" t="s">
        <v>395</v>
      </c>
      <c r="C1744" s="114" t="s">
        <v>165</v>
      </c>
      <c r="D1744" s="114" t="s">
        <v>42</v>
      </c>
      <c r="E1744" s="114" t="s">
        <v>54</v>
      </c>
      <c r="F1744" s="114">
        <v>2020</v>
      </c>
      <c r="G1744" s="114" t="s">
        <v>3</v>
      </c>
      <c r="H1744" s="20">
        <v>0</v>
      </c>
      <c r="I1744" s="20">
        <v>0</v>
      </c>
      <c r="J1744" s="20">
        <v>0</v>
      </c>
      <c r="K1744" s="20">
        <v>0</v>
      </c>
      <c r="L1744" s="114" t="s">
        <v>4</v>
      </c>
    </row>
    <row r="1745" spans="1:12" outlineLevel="2" x14ac:dyDescent="0.25">
      <c r="A1745" s="114">
        <v>25524</v>
      </c>
      <c r="B1745" s="115" t="s">
        <v>395</v>
      </c>
      <c r="C1745" s="114" t="s">
        <v>165</v>
      </c>
      <c r="D1745" s="114" t="s">
        <v>230</v>
      </c>
      <c r="E1745" s="114" t="s">
        <v>231</v>
      </c>
      <c r="F1745" s="114">
        <v>2020</v>
      </c>
      <c r="G1745" s="114" t="s">
        <v>225</v>
      </c>
      <c r="H1745" s="20">
        <v>560</v>
      </c>
      <c r="I1745" s="20">
        <v>550</v>
      </c>
      <c r="J1745" s="20">
        <v>6600</v>
      </c>
      <c r="K1745" s="20">
        <v>12</v>
      </c>
      <c r="L1745" s="114" t="s">
        <v>50</v>
      </c>
    </row>
    <row r="1746" spans="1:12" outlineLevel="2" x14ac:dyDescent="0.25">
      <c r="A1746" s="114">
        <v>25524</v>
      </c>
      <c r="B1746" s="115" t="s">
        <v>395</v>
      </c>
      <c r="C1746" s="114" t="s">
        <v>165</v>
      </c>
      <c r="D1746" s="114" t="s">
        <v>232</v>
      </c>
      <c r="E1746" s="114" t="s">
        <v>233</v>
      </c>
      <c r="F1746" s="114">
        <v>2020</v>
      </c>
      <c r="G1746" s="114" t="s">
        <v>225</v>
      </c>
      <c r="H1746" s="20">
        <v>229</v>
      </c>
      <c r="I1746" s="20">
        <v>208</v>
      </c>
      <c r="J1746" s="20">
        <v>223</v>
      </c>
      <c r="K1746" s="20">
        <v>1.0721153846153799</v>
      </c>
      <c r="L1746" s="114" t="s">
        <v>50</v>
      </c>
    </row>
    <row r="1747" spans="1:12" outlineLevel="2" x14ac:dyDescent="0.25">
      <c r="A1747" s="114">
        <v>25524</v>
      </c>
      <c r="B1747" s="115" t="s">
        <v>395</v>
      </c>
      <c r="C1747" s="114" t="s">
        <v>165</v>
      </c>
      <c r="D1747" s="114" t="s">
        <v>224</v>
      </c>
      <c r="E1747" s="114" t="s">
        <v>334</v>
      </c>
      <c r="F1747" s="114">
        <v>2020</v>
      </c>
      <c r="G1747" s="114" t="s">
        <v>225</v>
      </c>
      <c r="H1747" s="20">
        <v>137</v>
      </c>
      <c r="I1747" s="20">
        <v>116</v>
      </c>
      <c r="J1747" s="20">
        <v>2055</v>
      </c>
      <c r="K1747" s="20">
        <v>15</v>
      </c>
      <c r="L1747" s="114" t="s">
        <v>50</v>
      </c>
    </row>
    <row r="1748" spans="1:12" outlineLevel="2" x14ac:dyDescent="0.25">
      <c r="A1748" s="114">
        <v>25524</v>
      </c>
      <c r="B1748" s="115" t="s">
        <v>395</v>
      </c>
      <c r="C1748" s="114" t="s">
        <v>165</v>
      </c>
      <c r="D1748" s="114" t="s">
        <v>234</v>
      </c>
      <c r="E1748" s="114" t="s">
        <v>235</v>
      </c>
      <c r="F1748" s="114">
        <v>2020</v>
      </c>
      <c r="G1748" s="114" t="s">
        <v>225</v>
      </c>
      <c r="H1748" s="20">
        <v>36</v>
      </c>
      <c r="I1748" s="20">
        <v>36</v>
      </c>
      <c r="J1748" s="20">
        <v>288</v>
      </c>
      <c r="K1748" s="20">
        <v>8</v>
      </c>
      <c r="L1748" s="114" t="s">
        <v>50</v>
      </c>
    </row>
    <row r="1749" spans="1:12" outlineLevel="2" x14ac:dyDescent="0.25">
      <c r="A1749" s="114">
        <v>25524</v>
      </c>
      <c r="B1749" s="115" t="s">
        <v>395</v>
      </c>
      <c r="C1749" s="114" t="s">
        <v>165</v>
      </c>
      <c r="D1749" s="114" t="s">
        <v>256</v>
      </c>
      <c r="E1749" s="114" t="s">
        <v>257</v>
      </c>
      <c r="F1749" s="114">
        <v>2020</v>
      </c>
      <c r="G1749" s="114" t="s">
        <v>225</v>
      </c>
      <c r="H1749" s="20">
        <v>27</v>
      </c>
      <c r="I1749" s="20">
        <v>27</v>
      </c>
      <c r="J1749" s="20">
        <v>405</v>
      </c>
      <c r="K1749" s="20">
        <v>15</v>
      </c>
      <c r="L1749" s="114" t="s">
        <v>50</v>
      </c>
    </row>
    <row r="1750" spans="1:12" outlineLevel="2" x14ac:dyDescent="0.25">
      <c r="A1750" s="114">
        <v>25524</v>
      </c>
      <c r="B1750" s="115" t="s">
        <v>395</v>
      </c>
      <c r="C1750" s="114" t="s">
        <v>165</v>
      </c>
      <c r="D1750" s="114" t="s">
        <v>253</v>
      </c>
      <c r="E1750" s="114" t="s">
        <v>254</v>
      </c>
      <c r="F1750" s="114">
        <v>2020</v>
      </c>
      <c r="G1750" s="114" t="s">
        <v>225</v>
      </c>
      <c r="H1750" s="20">
        <v>23</v>
      </c>
      <c r="I1750" s="20">
        <v>23</v>
      </c>
      <c r="J1750" s="20">
        <v>253</v>
      </c>
      <c r="K1750" s="20">
        <v>11</v>
      </c>
      <c r="L1750" s="114" t="s">
        <v>50</v>
      </c>
    </row>
    <row r="1751" spans="1:12" outlineLevel="2" x14ac:dyDescent="0.25">
      <c r="A1751" s="114">
        <v>25524</v>
      </c>
      <c r="B1751" s="115" t="s">
        <v>395</v>
      </c>
      <c r="C1751" s="114" t="s">
        <v>165</v>
      </c>
      <c r="D1751" s="114" t="s">
        <v>255</v>
      </c>
      <c r="E1751" s="114" t="s">
        <v>338</v>
      </c>
      <c r="F1751" s="114">
        <v>2020</v>
      </c>
      <c r="G1751" s="114" t="s">
        <v>225</v>
      </c>
      <c r="H1751" s="20">
        <v>20</v>
      </c>
      <c r="I1751" s="20">
        <v>20</v>
      </c>
      <c r="J1751" s="20">
        <v>240</v>
      </c>
      <c r="K1751" s="20">
        <v>12</v>
      </c>
      <c r="L1751" s="114" t="s">
        <v>50</v>
      </c>
    </row>
    <row r="1752" spans="1:12" outlineLevel="2" x14ac:dyDescent="0.25">
      <c r="A1752" s="114">
        <v>25524</v>
      </c>
      <c r="B1752" s="115" t="s">
        <v>395</v>
      </c>
      <c r="C1752" s="114" t="s">
        <v>165</v>
      </c>
      <c r="D1752" s="114" t="s">
        <v>274</v>
      </c>
      <c r="E1752" s="114" t="s">
        <v>275</v>
      </c>
      <c r="F1752" s="114">
        <v>2020</v>
      </c>
      <c r="G1752" s="114" t="s">
        <v>225</v>
      </c>
      <c r="H1752" s="20">
        <v>13</v>
      </c>
      <c r="I1752" s="20">
        <v>13</v>
      </c>
      <c r="J1752" s="20">
        <v>182</v>
      </c>
      <c r="K1752" s="20">
        <v>14</v>
      </c>
      <c r="L1752" s="114" t="s">
        <v>50</v>
      </c>
    </row>
    <row r="1753" spans="1:12" outlineLevel="2" x14ac:dyDescent="0.25">
      <c r="A1753" s="114">
        <v>25524</v>
      </c>
      <c r="B1753" s="115" t="s">
        <v>395</v>
      </c>
      <c r="C1753" s="114" t="s">
        <v>165</v>
      </c>
      <c r="D1753" s="114" t="s">
        <v>228</v>
      </c>
      <c r="E1753" s="114" t="s">
        <v>229</v>
      </c>
      <c r="F1753" s="114">
        <v>2020</v>
      </c>
      <c r="G1753" s="114" t="s">
        <v>225</v>
      </c>
      <c r="H1753" s="20">
        <v>8</v>
      </c>
      <c r="I1753" s="20">
        <v>8</v>
      </c>
      <c r="J1753" s="20">
        <v>48</v>
      </c>
      <c r="K1753" s="20">
        <v>6</v>
      </c>
      <c r="L1753" s="114" t="s">
        <v>50</v>
      </c>
    </row>
    <row r="1754" spans="1:12" outlineLevel="2" x14ac:dyDescent="0.25">
      <c r="A1754" s="114">
        <v>25524</v>
      </c>
      <c r="B1754" s="115" t="s">
        <v>395</v>
      </c>
      <c r="C1754" s="114" t="s">
        <v>165</v>
      </c>
      <c r="D1754" s="114" t="s">
        <v>278</v>
      </c>
      <c r="E1754" s="114" t="s">
        <v>279</v>
      </c>
      <c r="F1754" s="114">
        <v>2020</v>
      </c>
      <c r="G1754" s="114" t="s">
        <v>225</v>
      </c>
      <c r="H1754" s="20">
        <v>5</v>
      </c>
      <c r="I1754" s="20">
        <v>5</v>
      </c>
      <c r="J1754" s="20">
        <v>45</v>
      </c>
      <c r="K1754" s="20">
        <v>9</v>
      </c>
      <c r="L1754" s="114" t="s">
        <v>50</v>
      </c>
    </row>
    <row r="1755" spans="1:12" outlineLevel="2" x14ac:dyDescent="0.25">
      <c r="A1755" s="114">
        <v>25524</v>
      </c>
      <c r="B1755" s="115" t="s">
        <v>395</v>
      </c>
      <c r="C1755" s="114" t="s">
        <v>165</v>
      </c>
      <c r="D1755" s="114" t="s">
        <v>236</v>
      </c>
      <c r="E1755" s="114" t="s">
        <v>237</v>
      </c>
      <c r="F1755" s="114">
        <v>2020</v>
      </c>
      <c r="G1755" s="114" t="s">
        <v>225</v>
      </c>
      <c r="H1755" s="20">
        <v>5</v>
      </c>
      <c r="I1755" s="20">
        <v>5</v>
      </c>
      <c r="J1755" s="20">
        <v>60</v>
      </c>
      <c r="K1755" s="20">
        <v>12</v>
      </c>
      <c r="L1755" s="114" t="s">
        <v>50</v>
      </c>
    </row>
    <row r="1756" spans="1:12" outlineLevel="2" x14ac:dyDescent="0.25">
      <c r="A1756" s="114">
        <v>25524</v>
      </c>
      <c r="B1756" s="115" t="s">
        <v>395</v>
      </c>
      <c r="C1756" s="114" t="s">
        <v>165</v>
      </c>
      <c r="D1756" s="114" t="s">
        <v>224</v>
      </c>
      <c r="E1756" s="114" t="s">
        <v>345</v>
      </c>
      <c r="F1756" s="114">
        <v>2020</v>
      </c>
      <c r="G1756" s="114" t="s">
        <v>225</v>
      </c>
      <c r="H1756" s="20">
        <v>1</v>
      </c>
      <c r="I1756" s="20">
        <v>0</v>
      </c>
      <c r="J1756" s="20">
        <v>0</v>
      </c>
      <c r="K1756" s="20">
        <v>0</v>
      </c>
      <c r="L1756" s="114" t="s">
        <v>50</v>
      </c>
    </row>
    <row r="1757" spans="1:12" outlineLevel="1" x14ac:dyDescent="0.25">
      <c r="A1757" s="124"/>
      <c r="B1757" s="128"/>
      <c r="C1757" s="126" t="s">
        <v>653</v>
      </c>
      <c r="D1757" s="124"/>
      <c r="E1757" s="124"/>
      <c r="F1757" s="124"/>
      <c r="G1757" s="124"/>
      <c r="H1757" s="127">
        <f>SUBTOTAL(9,H1723:H1756)</f>
        <v>1370</v>
      </c>
      <c r="I1757" s="127">
        <f>SUBTOTAL(9,I1723:I1756)</f>
        <v>1317</v>
      </c>
      <c r="J1757" s="127">
        <f>SUBTOTAL(9,J1723:J1756)</f>
        <v>15789.844401994331</v>
      </c>
      <c r="K1757" s="127"/>
      <c r="L1757" s="124">
        <f>SUBTOTAL(9,L1723:L1756)</f>
        <v>0</v>
      </c>
    </row>
    <row r="1758" spans="1:12" outlineLevel="2" x14ac:dyDescent="0.25">
      <c r="A1758" s="112">
        <v>25535</v>
      </c>
      <c r="B1758" s="113" t="s">
        <v>395</v>
      </c>
      <c r="C1758" s="112" t="s">
        <v>66</v>
      </c>
      <c r="D1758" s="112" t="s">
        <v>19</v>
      </c>
      <c r="E1758" s="112" t="s">
        <v>20</v>
      </c>
      <c r="F1758" s="112">
        <v>2020</v>
      </c>
      <c r="G1758" s="112" t="s">
        <v>11</v>
      </c>
      <c r="H1758" s="118">
        <v>1200</v>
      </c>
      <c r="I1758" s="118">
        <v>1150</v>
      </c>
      <c r="J1758" s="118">
        <v>27600</v>
      </c>
      <c r="K1758" s="118">
        <v>24</v>
      </c>
      <c r="L1758" s="112" t="s">
        <v>4</v>
      </c>
    </row>
    <row r="1759" spans="1:12" outlineLevel="2" x14ac:dyDescent="0.25">
      <c r="A1759" s="114">
        <v>25535</v>
      </c>
      <c r="B1759" s="115" t="s">
        <v>395</v>
      </c>
      <c r="C1759" s="114" t="s">
        <v>66</v>
      </c>
      <c r="D1759" s="114" t="s">
        <v>19</v>
      </c>
      <c r="E1759" s="114" t="s">
        <v>20</v>
      </c>
      <c r="F1759" s="114">
        <v>2020</v>
      </c>
      <c r="G1759" s="114" t="s">
        <v>3</v>
      </c>
      <c r="H1759" s="20">
        <v>800</v>
      </c>
      <c r="I1759" s="20">
        <v>800</v>
      </c>
      <c r="J1759" s="20">
        <v>16000</v>
      </c>
      <c r="K1759" s="20">
        <v>20</v>
      </c>
      <c r="L1759" s="114" t="s">
        <v>4</v>
      </c>
    </row>
    <row r="1760" spans="1:12" outlineLevel="2" x14ac:dyDescent="0.25">
      <c r="A1760" s="114">
        <v>25535</v>
      </c>
      <c r="B1760" s="115" t="s">
        <v>395</v>
      </c>
      <c r="C1760" s="114" t="s">
        <v>66</v>
      </c>
      <c r="D1760" s="114" t="s">
        <v>29</v>
      </c>
      <c r="E1760" s="114" t="s">
        <v>30</v>
      </c>
      <c r="F1760" s="114">
        <v>2020</v>
      </c>
      <c r="G1760" s="114" t="s">
        <v>3</v>
      </c>
      <c r="H1760" s="20">
        <v>100</v>
      </c>
      <c r="I1760" s="20">
        <v>100</v>
      </c>
      <c r="J1760" s="20">
        <v>1500</v>
      </c>
      <c r="K1760" s="20">
        <v>15</v>
      </c>
      <c r="L1760" s="114" t="s">
        <v>4</v>
      </c>
    </row>
    <row r="1761" spans="1:12" outlineLevel="2" x14ac:dyDescent="0.25">
      <c r="A1761" s="114">
        <v>25535</v>
      </c>
      <c r="B1761" s="115" t="s">
        <v>395</v>
      </c>
      <c r="C1761" s="114" t="s">
        <v>66</v>
      </c>
      <c r="D1761" s="114" t="s">
        <v>29</v>
      </c>
      <c r="E1761" s="114" t="s">
        <v>30</v>
      </c>
      <c r="F1761" s="114">
        <v>2020</v>
      </c>
      <c r="G1761" s="114" t="s">
        <v>11</v>
      </c>
      <c r="H1761" s="20">
        <v>91</v>
      </c>
      <c r="I1761" s="20">
        <v>91</v>
      </c>
      <c r="J1761" s="20">
        <v>1365</v>
      </c>
      <c r="K1761" s="20">
        <v>15</v>
      </c>
      <c r="L1761" s="114" t="s">
        <v>4</v>
      </c>
    </row>
    <row r="1762" spans="1:12" outlineLevel="2" x14ac:dyDescent="0.25">
      <c r="A1762" s="114">
        <v>25535</v>
      </c>
      <c r="B1762" s="115" t="s">
        <v>395</v>
      </c>
      <c r="C1762" s="114" t="s">
        <v>66</v>
      </c>
      <c r="D1762" s="114" t="s">
        <v>5</v>
      </c>
      <c r="E1762" s="114" t="s">
        <v>6</v>
      </c>
      <c r="F1762" s="114">
        <v>2020</v>
      </c>
      <c r="G1762" s="114" t="s">
        <v>3</v>
      </c>
      <c r="H1762" s="20">
        <v>85</v>
      </c>
      <c r="I1762" s="20">
        <v>85</v>
      </c>
      <c r="J1762" s="20">
        <v>198.5981308411215</v>
      </c>
      <c r="K1762" s="20">
        <v>2.3364485981308398</v>
      </c>
      <c r="L1762" s="114" t="s">
        <v>4</v>
      </c>
    </row>
    <row r="1763" spans="1:12" outlineLevel="2" x14ac:dyDescent="0.25">
      <c r="A1763" s="114">
        <v>25535</v>
      </c>
      <c r="B1763" s="115" t="s">
        <v>395</v>
      </c>
      <c r="C1763" s="114" t="s">
        <v>66</v>
      </c>
      <c r="D1763" s="114" t="s">
        <v>5</v>
      </c>
      <c r="E1763" s="114" t="s">
        <v>6</v>
      </c>
      <c r="F1763" s="114">
        <v>2020</v>
      </c>
      <c r="G1763" s="114" t="s">
        <v>11</v>
      </c>
      <c r="H1763" s="20">
        <v>80</v>
      </c>
      <c r="I1763" s="20">
        <v>80</v>
      </c>
      <c r="J1763" s="20">
        <v>186.9158878504673</v>
      </c>
      <c r="K1763" s="20">
        <v>2.3364485981308398</v>
      </c>
      <c r="L1763" s="114" t="s">
        <v>4</v>
      </c>
    </row>
    <row r="1764" spans="1:12" outlineLevel="2" x14ac:dyDescent="0.25">
      <c r="A1764" s="114">
        <v>25535</v>
      </c>
      <c r="B1764" s="115" t="s">
        <v>395</v>
      </c>
      <c r="C1764" s="114" t="s">
        <v>66</v>
      </c>
      <c r="D1764" s="114" t="s">
        <v>7</v>
      </c>
      <c r="E1764" s="114" t="s">
        <v>8</v>
      </c>
      <c r="F1764" s="114">
        <v>2020</v>
      </c>
      <c r="G1764" s="114" t="s">
        <v>3</v>
      </c>
      <c r="H1764" s="20">
        <v>60</v>
      </c>
      <c r="I1764" s="20">
        <v>60</v>
      </c>
      <c r="J1764" s="20">
        <v>314.68531468531472</v>
      </c>
      <c r="K1764" s="20">
        <v>5.2447552447552503</v>
      </c>
      <c r="L1764" s="114" t="s">
        <v>4</v>
      </c>
    </row>
    <row r="1765" spans="1:12" outlineLevel="2" x14ac:dyDescent="0.25">
      <c r="A1765" s="114">
        <v>25535</v>
      </c>
      <c r="B1765" s="115" t="s">
        <v>395</v>
      </c>
      <c r="C1765" s="114" t="s">
        <v>66</v>
      </c>
      <c r="D1765" s="114" t="s">
        <v>7</v>
      </c>
      <c r="E1765" s="114" t="s">
        <v>8</v>
      </c>
      <c r="F1765" s="114">
        <v>2020</v>
      </c>
      <c r="G1765" s="114" t="s">
        <v>11</v>
      </c>
      <c r="H1765" s="20">
        <v>50</v>
      </c>
      <c r="I1765" s="20">
        <v>35</v>
      </c>
      <c r="J1765" s="20">
        <v>171.32867132867136</v>
      </c>
      <c r="K1765" s="20">
        <v>4.8951048951049003</v>
      </c>
      <c r="L1765" s="114" t="s">
        <v>4</v>
      </c>
    </row>
    <row r="1766" spans="1:12" outlineLevel="2" x14ac:dyDescent="0.25">
      <c r="A1766" s="114">
        <v>25535</v>
      </c>
      <c r="B1766" s="115" t="s">
        <v>395</v>
      </c>
      <c r="C1766" s="114" t="s">
        <v>66</v>
      </c>
      <c r="D1766" s="114" t="s">
        <v>228</v>
      </c>
      <c r="E1766" s="114" t="s">
        <v>229</v>
      </c>
      <c r="F1766" s="114">
        <v>2020</v>
      </c>
      <c r="G1766" s="114" t="s">
        <v>225</v>
      </c>
      <c r="H1766" s="20">
        <v>274</v>
      </c>
      <c r="I1766" s="20">
        <v>272</v>
      </c>
      <c r="J1766" s="20">
        <v>1360</v>
      </c>
      <c r="K1766" s="20">
        <v>5</v>
      </c>
      <c r="L1766" s="114" t="s">
        <v>50</v>
      </c>
    </row>
    <row r="1767" spans="1:12" outlineLevel="2" x14ac:dyDescent="0.25">
      <c r="A1767" s="114">
        <v>25535</v>
      </c>
      <c r="B1767" s="115" t="s">
        <v>395</v>
      </c>
      <c r="C1767" s="114" t="s">
        <v>66</v>
      </c>
      <c r="D1767" s="114" t="s">
        <v>230</v>
      </c>
      <c r="E1767" s="114" t="s">
        <v>231</v>
      </c>
      <c r="F1767" s="114">
        <v>2020</v>
      </c>
      <c r="G1767" s="114" t="s">
        <v>225</v>
      </c>
      <c r="H1767" s="20">
        <v>139</v>
      </c>
      <c r="I1767" s="20">
        <v>139</v>
      </c>
      <c r="J1767" s="20">
        <v>1807</v>
      </c>
      <c r="K1767" s="20">
        <v>13</v>
      </c>
      <c r="L1767" s="114" t="s">
        <v>50</v>
      </c>
    </row>
    <row r="1768" spans="1:12" outlineLevel="2" x14ac:dyDescent="0.25">
      <c r="A1768" s="114">
        <v>25535</v>
      </c>
      <c r="B1768" s="115" t="s">
        <v>395</v>
      </c>
      <c r="C1768" s="114" t="s">
        <v>66</v>
      </c>
      <c r="D1768" s="114" t="s">
        <v>244</v>
      </c>
      <c r="E1768" s="114" t="s">
        <v>245</v>
      </c>
      <c r="F1768" s="114">
        <v>2020</v>
      </c>
      <c r="G1768" s="114" t="s">
        <v>225</v>
      </c>
      <c r="H1768" s="20">
        <v>72</v>
      </c>
      <c r="I1768" s="20">
        <v>66</v>
      </c>
      <c r="J1768" s="20">
        <v>792</v>
      </c>
      <c r="K1768" s="20">
        <v>11</v>
      </c>
      <c r="L1768" s="114" t="s">
        <v>50</v>
      </c>
    </row>
    <row r="1769" spans="1:12" outlineLevel="2" x14ac:dyDescent="0.25">
      <c r="A1769" s="114">
        <v>25535</v>
      </c>
      <c r="B1769" s="115" t="s">
        <v>395</v>
      </c>
      <c r="C1769" s="114" t="s">
        <v>66</v>
      </c>
      <c r="D1769" s="114" t="s">
        <v>236</v>
      </c>
      <c r="E1769" s="114" t="s">
        <v>237</v>
      </c>
      <c r="F1769" s="114">
        <v>2020</v>
      </c>
      <c r="G1769" s="114" t="s">
        <v>225</v>
      </c>
      <c r="H1769" s="20">
        <v>65</v>
      </c>
      <c r="I1769" s="20">
        <v>45</v>
      </c>
      <c r="J1769" s="20">
        <v>845</v>
      </c>
      <c r="K1769" s="20">
        <v>13</v>
      </c>
      <c r="L1769" s="114" t="s">
        <v>50</v>
      </c>
    </row>
    <row r="1770" spans="1:12" outlineLevel="2" x14ac:dyDescent="0.25">
      <c r="A1770" s="114">
        <v>25535</v>
      </c>
      <c r="B1770" s="115" t="s">
        <v>395</v>
      </c>
      <c r="C1770" s="114" t="s">
        <v>66</v>
      </c>
      <c r="D1770" s="114" t="s">
        <v>232</v>
      </c>
      <c r="E1770" s="114" t="s">
        <v>233</v>
      </c>
      <c r="F1770" s="114">
        <v>2020</v>
      </c>
      <c r="G1770" s="114" t="s">
        <v>225</v>
      </c>
      <c r="H1770" s="20">
        <v>16</v>
      </c>
      <c r="I1770" s="20">
        <v>13</v>
      </c>
      <c r="J1770" s="20">
        <v>7.5</v>
      </c>
      <c r="K1770" s="20">
        <v>0.57692307692307698</v>
      </c>
      <c r="L1770" s="114" t="s">
        <v>50</v>
      </c>
    </row>
    <row r="1771" spans="1:12" outlineLevel="2" x14ac:dyDescent="0.25">
      <c r="A1771" s="114">
        <v>25535</v>
      </c>
      <c r="B1771" s="115" t="s">
        <v>395</v>
      </c>
      <c r="C1771" s="114" t="s">
        <v>66</v>
      </c>
      <c r="D1771" s="114" t="s">
        <v>224</v>
      </c>
      <c r="E1771" s="114" t="s">
        <v>337</v>
      </c>
      <c r="F1771" s="114">
        <v>2020</v>
      </c>
      <c r="G1771" s="114" t="s">
        <v>225</v>
      </c>
      <c r="H1771" s="20">
        <v>0</v>
      </c>
      <c r="I1771" s="20">
        <v>0</v>
      </c>
      <c r="J1771" s="20">
        <v>0</v>
      </c>
      <c r="K1771" s="20">
        <v>0</v>
      </c>
      <c r="L1771" s="114" t="s">
        <v>50</v>
      </c>
    </row>
    <row r="1772" spans="1:12" outlineLevel="1" x14ac:dyDescent="0.25">
      <c r="A1772" s="124"/>
      <c r="B1772" s="128"/>
      <c r="C1772" s="126" t="s">
        <v>654</v>
      </c>
      <c r="D1772" s="124"/>
      <c r="E1772" s="124"/>
      <c r="F1772" s="124"/>
      <c r="G1772" s="124"/>
      <c r="H1772" s="127">
        <f>SUBTOTAL(9,H1758:H1771)</f>
        <v>3032</v>
      </c>
      <c r="I1772" s="127">
        <f>SUBTOTAL(9,I1758:I1771)</f>
        <v>2936</v>
      </c>
      <c r="J1772" s="127">
        <f>SUBTOTAL(9,J1758:J1771)</f>
        <v>52148.028004705578</v>
      </c>
      <c r="K1772" s="127"/>
      <c r="L1772" s="124">
        <f>SUBTOTAL(9,L1758:L1771)</f>
        <v>0</v>
      </c>
    </row>
    <row r="1773" spans="1:12" outlineLevel="2" x14ac:dyDescent="0.25">
      <c r="A1773" s="112">
        <v>25649</v>
      </c>
      <c r="B1773" s="113" t="s">
        <v>395</v>
      </c>
      <c r="C1773" s="112" t="s">
        <v>162</v>
      </c>
      <c r="D1773" s="112" t="s">
        <v>9</v>
      </c>
      <c r="E1773" s="112" t="s">
        <v>10</v>
      </c>
      <c r="F1773" s="112">
        <v>2020</v>
      </c>
      <c r="G1773" s="112" t="s">
        <v>3</v>
      </c>
      <c r="H1773" s="118">
        <v>20</v>
      </c>
      <c r="I1773" s="118">
        <v>18</v>
      </c>
      <c r="J1773" s="118">
        <v>198</v>
      </c>
      <c r="K1773" s="118">
        <v>11</v>
      </c>
      <c r="L1773" s="112" t="s">
        <v>4</v>
      </c>
    </row>
    <row r="1774" spans="1:12" outlineLevel="2" x14ac:dyDescent="0.25">
      <c r="A1774" s="114">
        <v>25649</v>
      </c>
      <c r="B1774" s="115" t="s">
        <v>395</v>
      </c>
      <c r="C1774" s="114" t="s">
        <v>162</v>
      </c>
      <c r="D1774" s="114" t="s">
        <v>7</v>
      </c>
      <c r="E1774" s="114" t="s">
        <v>8</v>
      </c>
      <c r="F1774" s="114">
        <v>2020</v>
      </c>
      <c r="G1774" s="114" t="s">
        <v>3</v>
      </c>
      <c r="H1774" s="20">
        <v>18</v>
      </c>
      <c r="I1774" s="20">
        <v>15</v>
      </c>
      <c r="J1774" s="20">
        <v>20.97902097902098</v>
      </c>
      <c r="K1774" s="20">
        <v>1.3986013986014001</v>
      </c>
      <c r="L1774" s="114" t="s">
        <v>4</v>
      </c>
    </row>
    <row r="1775" spans="1:12" outlineLevel="2" x14ac:dyDescent="0.25">
      <c r="A1775" s="114">
        <v>25649</v>
      </c>
      <c r="B1775" s="115" t="s">
        <v>395</v>
      </c>
      <c r="C1775" s="114" t="s">
        <v>162</v>
      </c>
      <c r="D1775" s="114" t="s">
        <v>7</v>
      </c>
      <c r="E1775" s="114" t="s">
        <v>8</v>
      </c>
      <c r="F1775" s="114">
        <v>2020</v>
      </c>
      <c r="G1775" s="114" t="s">
        <v>11</v>
      </c>
      <c r="H1775" s="20">
        <v>18</v>
      </c>
      <c r="I1775" s="20">
        <v>17</v>
      </c>
      <c r="J1775" s="20">
        <v>23.77622377622378</v>
      </c>
      <c r="K1775" s="20">
        <v>1.3986013986014001</v>
      </c>
      <c r="L1775" s="114" t="s">
        <v>4</v>
      </c>
    </row>
    <row r="1776" spans="1:12" outlineLevel="2" x14ac:dyDescent="0.25">
      <c r="A1776" s="114">
        <v>25649</v>
      </c>
      <c r="B1776" s="115" t="s">
        <v>395</v>
      </c>
      <c r="C1776" s="114" t="s">
        <v>162</v>
      </c>
      <c r="D1776" s="114" t="s">
        <v>9</v>
      </c>
      <c r="E1776" s="114" t="s">
        <v>10</v>
      </c>
      <c r="F1776" s="114">
        <v>2020</v>
      </c>
      <c r="G1776" s="114" t="s">
        <v>11</v>
      </c>
      <c r="H1776" s="20">
        <v>18</v>
      </c>
      <c r="I1776" s="20">
        <v>16</v>
      </c>
      <c r="J1776" s="20">
        <v>196</v>
      </c>
      <c r="K1776" s="20">
        <v>12.25</v>
      </c>
      <c r="L1776" s="114" t="s">
        <v>4</v>
      </c>
    </row>
    <row r="1777" spans="1:12" outlineLevel="2" x14ac:dyDescent="0.25">
      <c r="A1777" s="114">
        <v>25649</v>
      </c>
      <c r="B1777" s="115" t="s">
        <v>395</v>
      </c>
      <c r="C1777" s="114" t="s">
        <v>162</v>
      </c>
      <c r="D1777" s="114" t="s">
        <v>5</v>
      </c>
      <c r="E1777" s="114" t="s">
        <v>6</v>
      </c>
      <c r="F1777" s="114">
        <v>2020</v>
      </c>
      <c r="G1777" s="114" t="s">
        <v>3</v>
      </c>
      <c r="H1777" s="20">
        <v>14</v>
      </c>
      <c r="I1777" s="20">
        <v>12</v>
      </c>
      <c r="J1777" s="20">
        <v>30.841121495327101</v>
      </c>
      <c r="K1777" s="20">
        <v>2.5700934579439298</v>
      </c>
      <c r="L1777" s="114" t="s">
        <v>4</v>
      </c>
    </row>
    <row r="1778" spans="1:12" outlineLevel="2" x14ac:dyDescent="0.25">
      <c r="A1778" s="114">
        <v>25649</v>
      </c>
      <c r="B1778" s="115" t="s">
        <v>395</v>
      </c>
      <c r="C1778" s="114" t="s">
        <v>162</v>
      </c>
      <c r="D1778" s="114" t="s">
        <v>5</v>
      </c>
      <c r="E1778" s="114" t="s">
        <v>6</v>
      </c>
      <c r="F1778" s="114">
        <v>2020</v>
      </c>
      <c r="G1778" s="114" t="s">
        <v>11</v>
      </c>
      <c r="H1778" s="20">
        <v>14</v>
      </c>
      <c r="I1778" s="20">
        <v>12</v>
      </c>
      <c r="J1778" s="20">
        <v>28.037383177570092</v>
      </c>
      <c r="K1778" s="20">
        <v>2.3364485981308398</v>
      </c>
      <c r="L1778" s="114" t="s">
        <v>4</v>
      </c>
    </row>
    <row r="1779" spans="1:12" outlineLevel="2" x14ac:dyDescent="0.25">
      <c r="A1779" s="114">
        <v>25649</v>
      </c>
      <c r="B1779" s="115" t="s">
        <v>395</v>
      </c>
      <c r="C1779" s="114" t="s">
        <v>162</v>
      </c>
      <c r="D1779" s="114" t="s">
        <v>19</v>
      </c>
      <c r="E1779" s="114" t="s">
        <v>20</v>
      </c>
      <c r="F1779" s="114">
        <v>2020</v>
      </c>
      <c r="G1779" s="114" t="s">
        <v>11</v>
      </c>
      <c r="H1779" s="20">
        <v>10</v>
      </c>
      <c r="I1779" s="20">
        <v>10</v>
      </c>
      <c r="J1779" s="20">
        <v>200</v>
      </c>
      <c r="K1779" s="20">
        <v>20</v>
      </c>
      <c r="L1779" s="114" t="s">
        <v>4</v>
      </c>
    </row>
    <row r="1780" spans="1:12" outlineLevel="2" x14ac:dyDescent="0.25">
      <c r="A1780" s="114">
        <v>25649</v>
      </c>
      <c r="B1780" s="115" t="s">
        <v>395</v>
      </c>
      <c r="C1780" s="114" t="s">
        <v>162</v>
      </c>
      <c r="D1780" s="114" t="s">
        <v>19</v>
      </c>
      <c r="E1780" s="114" t="s">
        <v>20</v>
      </c>
      <c r="F1780" s="114">
        <v>2020</v>
      </c>
      <c r="G1780" s="114" t="s">
        <v>3</v>
      </c>
      <c r="H1780" s="20">
        <v>9</v>
      </c>
      <c r="I1780" s="20">
        <v>8</v>
      </c>
      <c r="J1780" s="20">
        <v>160</v>
      </c>
      <c r="K1780" s="20">
        <v>20</v>
      </c>
      <c r="L1780" s="114" t="s">
        <v>4</v>
      </c>
    </row>
    <row r="1781" spans="1:12" outlineLevel="2" x14ac:dyDescent="0.25">
      <c r="A1781" s="114">
        <v>25649</v>
      </c>
      <c r="B1781" s="115" t="s">
        <v>395</v>
      </c>
      <c r="C1781" s="114" t="s">
        <v>162</v>
      </c>
      <c r="D1781" s="114" t="s">
        <v>93</v>
      </c>
      <c r="E1781" s="114" t="s">
        <v>94</v>
      </c>
      <c r="F1781" s="114">
        <v>2020</v>
      </c>
      <c r="G1781" s="114" t="s">
        <v>11</v>
      </c>
      <c r="H1781" s="20">
        <v>6</v>
      </c>
      <c r="I1781" s="20">
        <v>6</v>
      </c>
      <c r="J1781" s="20">
        <v>336</v>
      </c>
      <c r="K1781" s="20">
        <v>56</v>
      </c>
      <c r="L1781" s="114" t="s">
        <v>4</v>
      </c>
    </row>
    <row r="1782" spans="1:12" outlineLevel="2" x14ac:dyDescent="0.25">
      <c r="A1782" s="114">
        <v>25649</v>
      </c>
      <c r="B1782" s="115" t="s">
        <v>395</v>
      </c>
      <c r="C1782" s="114" t="s">
        <v>162</v>
      </c>
      <c r="D1782" s="114" t="s">
        <v>1</v>
      </c>
      <c r="E1782" s="114" t="s">
        <v>2</v>
      </c>
      <c r="F1782" s="114">
        <v>2020</v>
      </c>
      <c r="G1782" s="114" t="s">
        <v>3</v>
      </c>
      <c r="H1782" s="20">
        <v>5</v>
      </c>
      <c r="I1782" s="20">
        <v>5</v>
      </c>
      <c r="J1782" s="20">
        <v>5.7330508474576281</v>
      </c>
      <c r="K1782" s="20">
        <v>1.1466101694915301</v>
      </c>
      <c r="L1782" s="114" t="s">
        <v>4</v>
      </c>
    </row>
    <row r="1783" spans="1:12" outlineLevel="2" x14ac:dyDescent="0.25">
      <c r="A1783" s="114">
        <v>25649</v>
      </c>
      <c r="B1783" s="115" t="s">
        <v>395</v>
      </c>
      <c r="C1783" s="114" t="s">
        <v>162</v>
      </c>
      <c r="D1783" s="114" t="s">
        <v>93</v>
      </c>
      <c r="E1783" s="114" t="s">
        <v>94</v>
      </c>
      <c r="F1783" s="114">
        <v>2020</v>
      </c>
      <c r="G1783" s="114" t="s">
        <v>3</v>
      </c>
      <c r="H1783" s="20">
        <v>2</v>
      </c>
      <c r="I1783" s="20">
        <v>2</v>
      </c>
      <c r="J1783" s="20">
        <v>4</v>
      </c>
      <c r="K1783" s="20">
        <v>2</v>
      </c>
      <c r="L1783" s="114" t="s">
        <v>4</v>
      </c>
    </row>
    <row r="1784" spans="1:12" outlineLevel="2" x14ac:dyDescent="0.25">
      <c r="A1784" s="114">
        <v>25649</v>
      </c>
      <c r="B1784" s="115" t="s">
        <v>395</v>
      </c>
      <c r="C1784" s="114" t="s">
        <v>162</v>
      </c>
      <c r="D1784" s="114" t="s">
        <v>1</v>
      </c>
      <c r="E1784" s="114" t="s">
        <v>2</v>
      </c>
      <c r="F1784" s="114">
        <v>2020</v>
      </c>
      <c r="G1784" s="114" t="s">
        <v>11</v>
      </c>
      <c r="H1784" s="20">
        <v>2</v>
      </c>
      <c r="I1784" s="20">
        <v>2</v>
      </c>
      <c r="J1784" s="20">
        <v>2.2372881355932206</v>
      </c>
      <c r="K1784" s="20">
        <v>1.1186440677966101</v>
      </c>
      <c r="L1784" s="114" t="s">
        <v>4</v>
      </c>
    </row>
    <row r="1785" spans="1:12" outlineLevel="2" x14ac:dyDescent="0.25">
      <c r="A1785" s="114">
        <v>25649</v>
      </c>
      <c r="B1785" s="115" t="s">
        <v>395</v>
      </c>
      <c r="C1785" s="114" t="s">
        <v>162</v>
      </c>
      <c r="D1785" s="114" t="s">
        <v>22</v>
      </c>
      <c r="E1785" s="114" t="s">
        <v>23</v>
      </c>
      <c r="F1785" s="114">
        <v>2020</v>
      </c>
      <c r="G1785" s="114" t="s">
        <v>3</v>
      </c>
      <c r="H1785" s="20">
        <v>2</v>
      </c>
      <c r="I1785" s="20">
        <v>2</v>
      </c>
      <c r="J1785" s="20">
        <v>56</v>
      </c>
      <c r="K1785" s="20">
        <v>28</v>
      </c>
      <c r="L1785" s="114" t="s">
        <v>4</v>
      </c>
    </row>
    <row r="1786" spans="1:12" outlineLevel="2" x14ac:dyDescent="0.25">
      <c r="A1786" s="114">
        <v>25649</v>
      </c>
      <c r="B1786" s="115" t="s">
        <v>395</v>
      </c>
      <c r="C1786" s="114" t="s">
        <v>162</v>
      </c>
      <c r="D1786" s="114" t="s">
        <v>22</v>
      </c>
      <c r="E1786" s="114" t="s">
        <v>32</v>
      </c>
      <c r="F1786" s="114">
        <v>2020</v>
      </c>
      <c r="G1786" s="114" t="s">
        <v>3</v>
      </c>
      <c r="H1786" s="20">
        <v>1</v>
      </c>
      <c r="I1786" s="20">
        <v>1</v>
      </c>
      <c r="J1786" s="20">
        <v>22</v>
      </c>
      <c r="K1786" s="20">
        <v>22</v>
      </c>
      <c r="L1786" s="114" t="s">
        <v>4</v>
      </c>
    </row>
    <row r="1787" spans="1:12" outlineLevel="2" x14ac:dyDescent="0.25">
      <c r="A1787" s="114">
        <v>25649</v>
      </c>
      <c r="B1787" s="115" t="s">
        <v>395</v>
      </c>
      <c r="C1787" s="114" t="s">
        <v>162</v>
      </c>
      <c r="D1787" s="114" t="s">
        <v>22</v>
      </c>
      <c r="E1787" s="114" t="s">
        <v>32</v>
      </c>
      <c r="F1787" s="114">
        <v>2020</v>
      </c>
      <c r="G1787" s="114" t="s">
        <v>11</v>
      </c>
      <c r="H1787" s="20">
        <v>0</v>
      </c>
      <c r="I1787" s="20">
        <v>0</v>
      </c>
      <c r="J1787" s="20">
        <v>0</v>
      </c>
      <c r="K1787" s="20">
        <v>0</v>
      </c>
      <c r="L1787" s="114" t="s">
        <v>4</v>
      </c>
    </row>
    <row r="1788" spans="1:12" outlineLevel="2" x14ac:dyDescent="0.25">
      <c r="A1788" s="114">
        <v>25649</v>
      </c>
      <c r="B1788" s="115" t="s">
        <v>395</v>
      </c>
      <c r="C1788" s="114" t="s">
        <v>162</v>
      </c>
      <c r="D1788" s="114" t="s">
        <v>228</v>
      </c>
      <c r="E1788" s="114" t="s">
        <v>229</v>
      </c>
      <c r="F1788" s="114">
        <v>2020</v>
      </c>
      <c r="G1788" s="114" t="s">
        <v>225</v>
      </c>
      <c r="H1788" s="20">
        <v>2465</v>
      </c>
      <c r="I1788" s="20">
        <v>1450</v>
      </c>
      <c r="J1788" s="20">
        <v>44986.25</v>
      </c>
      <c r="K1788" s="20">
        <v>18.25</v>
      </c>
      <c r="L1788" s="114" t="s">
        <v>50</v>
      </c>
    </row>
    <row r="1789" spans="1:12" outlineLevel="2" x14ac:dyDescent="0.25">
      <c r="A1789" s="114">
        <v>25649</v>
      </c>
      <c r="B1789" s="115" t="s">
        <v>395</v>
      </c>
      <c r="C1789" s="114" t="s">
        <v>162</v>
      </c>
      <c r="D1789" s="114" t="s">
        <v>230</v>
      </c>
      <c r="E1789" s="114" t="s">
        <v>231</v>
      </c>
      <c r="F1789" s="114">
        <v>2020</v>
      </c>
      <c r="G1789" s="114" t="s">
        <v>225</v>
      </c>
      <c r="H1789" s="20">
        <v>2164</v>
      </c>
      <c r="I1789" s="20">
        <v>912</v>
      </c>
      <c r="J1789" s="20">
        <v>66002</v>
      </c>
      <c r="K1789" s="20">
        <v>30.5</v>
      </c>
      <c r="L1789" s="114" t="s">
        <v>50</v>
      </c>
    </row>
    <row r="1790" spans="1:12" outlineLevel="2" x14ac:dyDescent="0.25">
      <c r="A1790" s="114">
        <v>25649</v>
      </c>
      <c r="B1790" s="115" t="s">
        <v>395</v>
      </c>
      <c r="C1790" s="114" t="s">
        <v>162</v>
      </c>
      <c r="D1790" s="114" t="s">
        <v>232</v>
      </c>
      <c r="E1790" s="114" t="s">
        <v>233</v>
      </c>
      <c r="F1790" s="114">
        <v>2020</v>
      </c>
      <c r="G1790" s="114" t="s">
        <v>225</v>
      </c>
      <c r="H1790" s="20">
        <v>240</v>
      </c>
      <c r="I1790" s="20">
        <v>216</v>
      </c>
      <c r="J1790" s="20">
        <v>227</v>
      </c>
      <c r="K1790" s="20">
        <v>1.05092592592593</v>
      </c>
      <c r="L1790" s="114" t="s">
        <v>50</v>
      </c>
    </row>
    <row r="1791" spans="1:12" outlineLevel="2" x14ac:dyDescent="0.25">
      <c r="A1791" s="114">
        <v>25649</v>
      </c>
      <c r="B1791" s="115" t="s">
        <v>395</v>
      </c>
      <c r="C1791" s="114" t="s">
        <v>162</v>
      </c>
      <c r="D1791" s="114" t="s">
        <v>236</v>
      </c>
      <c r="E1791" s="114" t="s">
        <v>237</v>
      </c>
      <c r="F1791" s="114">
        <v>2020</v>
      </c>
      <c r="G1791" s="114" t="s">
        <v>225</v>
      </c>
      <c r="H1791" s="20">
        <v>216.5</v>
      </c>
      <c r="I1791" s="20">
        <v>94</v>
      </c>
      <c r="J1791" s="20">
        <v>4763</v>
      </c>
      <c r="K1791" s="20">
        <v>22</v>
      </c>
      <c r="L1791" s="114" t="s">
        <v>50</v>
      </c>
    </row>
    <row r="1792" spans="1:12" outlineLevel="2" x14ac:dyDescent="0.25">
      <c r="A1792" s="114">
        <v>25649</v>
      </c>
      <c r="B1792" s="115" t="s">
        <v>395</v>
      </c>
      <c r="C1792" s="114" t="s">
        <v>162</v>
      </c>
      <c r="D1792" s="114" t="s">
        <v>278</v>
      </c>
      <c r="E1792" s="114" t="s">
        <v>279</v>
      </c>
      <c r="F1792" s="114">
        <v>2020</v>
      </c>
      <c r="G1792" s="114" t="s">
        <v>225</v>
      </c>
      <c r="H1792" s="20">
        <v>104.25</v>
      </c>
      <c r="I1792" s="20">
        <v>80</v>
      </c>
      <c r="J1792" s="20">
        <v>1068.5625</v>
      </c>
      <c r="K1792" s="20">
        <v>10.25</v>
      </c>
      <c r="L1792" s="114" t="s">
        <v>50</v>
      </c>
    </row>
    <row r="1793" spans="1:12" outlineLevel="2" x14ac:dyDescent="0.25">
      <c r="A1793" s="114">
        <v>25649</v>
      </c>
      <c r="B1793" s="115" t="s">
        <v>395</v>
      </c>
      <c r="C1793" s="114" t="s">
        <v>162</v>
      </c>
      <c r="D1793" s="114" t="s">
        <v>226</v>
      </c>
      <c r="E1793" s="114" t="s">
        <v>335</v>
      </c>
      <c r="F1793" s="114">
        <v>2020</v>
      </c>
      <c r="G1793" s="114" t="s">
        <v>225</v>
      </c>
      <c r="H1793" s="20">
        <v>102</v>
      </c>
      <c r="I1793" s="20">
        <v>78</v>
      </c>
      <c r="J1793" s="20">
        <v>1404</v>
      </c>
      <c r="K1793" s="20">
        <v>18</v>
      </c>
      <c r="L1793" s="114" t="s">
        <v>50</v>
      </c>
    </row>
    <row r="1794" spans="1:12" outlineLevel="2" x14ac:dyDescent="0.25">
      <c r="A1794" s="114">
        <v>25649</v>
      </c>
      <c r="B1794" s="115" t="s">
        <v>395</v>
      </c>
      <c r="C1794" s="114" t="s">
        <v>162</v>
      </c>
      <c r="D1794" s="114" t="s">
        <v>234</v>
      </c>
      <c r="E1794" s="114" t="s">
        <v>235</v>
      </c>
      <c r="F1794" s="114">
        <v>2020</v>
      </c>
      <c r="G1794" s="114" t="s">
        <v>225</v>
      </c>
      <c r="H1794" s="20">
        <v>93.75</v>
      </c>
      <c r="I1794" s="20">
        <v>69</v>
      </c>
      <c r="J1794" s="20">
        <v>621</v>
      </c>
      <c r="K1794" s="20">
        <v>9</v>
      </c>
      <c r="L1794" s="114" t="s">
        <v>50</v>
      </c>
    </row>
    <row r="1795" spans="1:12" outlineLevel="2" x14ac:dyDescent="0.25">
      <c r="A1795" s="114">
        <v>25649</v>
      </c>
      <c r="B1795" s="115" t="s">
        <v>395</v>
      </c>
      <c r="C1795" s="114" t="s">
        <v>162</v>
      </c>
      <c r="D1795" s="114" t="s">
        <v>224</v>
      </c>
      <c r="E1795" s="114" t="s">
        <v>334</v>
      </c>
      <c r="F1795" s="114">
        <v>2020</v>
      </c>
      <c r="G1795" s="114" t="s">
        <v>225</v>
      </c>
      <c r="H1795" s="20">
        <v>93.7</v>
      </c>
      <c r="I1795" s="20">
        <v>57.7</v>
      </c>
      <c r="J1795" s="20">
        <v>807.80000000000007</v>
      </c>
      <c r="K1795" s="20">
        <v>14</v>
      </c>
      <c r="L1795" s="114" t="s">
        <v>50</v>
      </c>
    </row>
    <row r="1796" spans="1:12" outlineLevel="2" x14ac:dyDescent="0.25">
      <c r="A1796" s="114">
        <v>25649</v>
      </c>
      <c r="B1796" s="115" t="s">
        <v>395</v>
      </c>
      <c r="C1796" s="114" t="s">
        <v>162</v>
      </c>
      <c r="D1796" s="114" t="s">
        <v>274</v>
      </c>
      <c r="E1796" s="114" t="s">
        <v>275</v>
      </c>
      <c r="F1796" s="114">
        <v>2020</v>
      </c>
      <c r="G1796" s="114" t="s">
        <v>225</v>
      </c>
      <c r="H1796" s="20">
        <v>62</v>
      </c>
      <c r="I1796" s="20">
        <v>14</v>
      </c>
      <c r="J1796" s="20">
        <v>168</v>
      </c>
      <c r="K1796" s="20">
        <v>12</v>
      </c>
      <c r="L1796" s="114" t="s">
        <v>50</v>
      </c>
    </row>
    <row r="1797" spans="1:12" outlineLevel="2" x14ac:dyDescent="0.25">
      <c r="A1797" s="114">
        <v>25649</v>
      </c>
      <c r="B1797" s="115" t="s">
        <v>395</v>
      </c>
      <c r="C1797" s="114" t="s">
        <v>162</v>
      </c>
      <c r="D1797" s="114" t="s">
        <v>262</v>
      </c>
      <c r="E1797" s="114" t="s">
        <v>263</v>
      </c>
      <c r="F1797" s="114">
        <v>2020</v>
      </c>
      <c r="G1797" s="114" t="s">
        <v>225</v>
      </c>
      <c r="H1797" s="20">
        <v>46.5</v>
      </c>
      <c r="I1797" s="20">
        <v>18</v>
      </c>
      <c r="J1797" s="20">
        <v>396</v>
      </c>
      <c r="K1797" s="20">
        <v>22</v>
      </c>
      <c r="L1797" s="114" t="s">
        <v>50</v>
      </c>
    </row>
    <row r="1798" spans="1:12" outlineLevel="2" x14ac:dyDescent="0.25">
      <c r="A1798" s="114">
        <v>25649</v>
      </c>
      <c r="B1798" s="115" t="s">
        <v>395</v>
      </c>
      <c r="C1798" s="114" t="s">
        <v>162</v>
      </c>
      <c r="D1798" s="114" t="s">
        <v>240</v>
      </c>
      <c r="E1798" s="114" t="s">
        <v>241</v>
      </c>
      <c r="F1798" s="114">
        <v>2020</v>
      </c>
      <c r="G1798" s="114" t="s">
        <v>225</v>
      </c>
      <c r="H1798" s="20">
        <v>42</v>
      </c>
      <c r="I1798" s="20">
        <v>22</v>
      </c>
      <c r="J1798" s="20">
        <v>66</v>
      </c>
      <c r="K1798" s="20">
        <v>3</v>
      </c>
      <c r="L1798" s="114" t="s">
        <v>50</v>
      </c>
    </row>
    <row r="1799" spans="1:12" outlineLevel="2" x14ac:dyDescent="0.25">
      <c r="A1799" s="114">
        <v>25649</v>
      </c>
      <c r="B1799" s="115" t="s">
        <v>395</v>
      </c>
      <c r="C1799" s="114" t="s">
        <v>162</v>
      </c>
      <c r="D1799" s="114" t="s">
        <v>244</v>
      </c>
      <c r="E1799" s="114" t="s">
        <v>245</v>
      </c>
      <c r="F1799" s="114">
        <v>2020</v>
      </c>
      <c r="G1799" s="114" t="s">
        <v>225</v>
      </c>
      <c r="H1799" s="20">
        <v>21.5</v>
      </c>
      <c r="I1799" s="20">
        <v>9</v>
      </c>
      <c r="J1799" s="20">
        <v>435.375</v>
      </c>
      <c r="K1799" s="20">
        <v>20.25</v>
      </c>
      <c r="L1799" s="114" t="s">
        <v>50</v>
      </c>
    </row>
    <row r="1800" spans="1:12" outlineLevel="2" x14ac:dyDescent="0.25">
      <c r="A1800" s="114">
        <v>25649</v>
      </c>
      <c r="B1800" s="115" t="s">
        <v>395</v>
      </c>
      <c r="C1800" s="114" t="s">
        <v>162</v>
      </c>
      <c r="D1800" s="114" t="s">
        <v>224</v>
      </c>
      <c r="E1800" s="114" t="s">
        <v>337</v>
      </c>
      <c r="F1800" s="114">
        <v>2020</v>
      </c>
      <c r="G1800" s="114" t="s">
        <v>225</v>
      </c>
      <c r="H1800" s="20">
        <v>1.3</v>
      </c>
      <c r="I1800" s="20">
        <v>1.3</v>
      </c>
      <c r="J1800" s="20">
        <v>9.1</v>
      </c>
      <c r="K1800" s="20">
        <v>7</v>
      </c>
      <c r="L1800" s="114" t="s">
        <v>50</v>
      </c>
    </row>
    <row r="1801" spans="1:12" outlineLevel="2" x14ac:dyDescent="0.25">
      <c r="A1801" s="114">
        <v>25649</v>
      </c>
      <c r="B1801" s="115" t="s">
        <v>395</v>
      </c>
      <c r="C1801" s="114" t="s">
        <v>162</v>
      </c>
      <c r="D1801" s="114" t="s">
        <v>57</v>
      </c>
      <c r="E1801" s="114" t="s">
        <v>333</v>
      </c>
      <c r="F1801" s="114">
        <v>2020</v>
      </c>
      <c r="G1801" s="114" t="s">
        <v>3</v>
      </c>
      <c r="H1801" s="20">
        <v>8</v>
      </c>
      <c r="I1801" s="20">
        <v>8</v>
      </c>
      <c r="J1801" s="20">
        <v>84</v>
      </c>
      <c r="K1801" s="20">
        <v>10.5</v>
      </c>
      <c r="L1801" s="114" t="s">
        <v>356</v>
      </c>
    </row>
    <row r="1802" spans="1:12" outlineLevel="2" x14ac:dyDescent="0.25">
      <c r="A1802" s="114">
        <v>25649</v>
      </c>
      <c r="B1802" s="115" t="s">
        <v>395</v>
      </c>
      <c r="C1802" s="114" t="s">
        <v>162</v>
      </c>
      <c r="D1802" s="114" t="s">
        <v>46</v>
      </c>
      <c r="E1802" s="114" t="s">
        <v>47</v>
      </c>
      <c r="F1802" s="114">
        <v>2020</v>
      </c>
      <c r="G1802" s="114" t="s">
        <v>11</v>
      </c>
      <c r="H1802" s="20">
        <v>7</v>
      </c>
      <c r="I1802" s="20">
        <v>7</v>
      </c>
      <c r="J1802" s="20">
        <v>77</v>
      </c>
      <c r="K1802" s="20">
        <v>11</v>
      </c>
      <c r="L1802" s="114" t="s">
        <v>356</v>
      </c>
    </row>
    <row r="1803" spans="1:12" outlineLevel="2" x14ac:dyDescent="0.25">
      <c r="A1803" s="114">
        <v>25649</v>
      </c>
      <c r="B1803" s="115" t="s">
        <v>395</v>
      </c>
      <c r="C1803" s="114" t="s">
        <v>162</v>
      </c>
      <c r="D1803" s="114" t="s">
        <v>46</v>
      </c>
      <c r="E1803" s="114" t="s">
        <v>47</v>
      </c>
      <c r="F1803" s="114">
        <v>2020</v>
      </c>
      <c r="G1803" s="114" t="s">
        <v>3</v>
      </c>
      <c r="H1803" s="20">
        <v>5</v>
      </c>
      <c r="I1803" s="20">
        <v>5</v>
      </c>
      <c r="J1803" s="20">
        <v>82</v>
      </c>
      <c r="K1803" s="20">
        <v>16.399999999999999</v>
      </c>
      <c r="L1803" s="114" t="s">
        <v>356</v>
      </c>
    </row>
    <row r="1804" spans="1:12" outlineLevel="2" x14ac:dyDescent="0.25">
      <c r="A1804" s="114">
        <v>25649</v>
      </c>
      <c r="B1804" s="115" t="s">
        <v>395</v>
      </c>
      <c r="C1804" s="114" t="s">
        <v>162</v>
      </c>
      <c r="D1804" s="114" t="s">
        <v>57</v>
      </c>
      <c r="E1804" s="114" t="s">
        <v>333</v>
      </c>
      <c r="F1804" s="114">
        <v>2020</v>
      </c>
      <c r="G1804" s="114" t="s">
        <v>11</v>
      </c>
      <c r="H1804" s="20">
        <v>3</v>
      </c>
      <c r="I1804" s="20">
        <v>3</v>
      </c>
      <c r="J1804" s="20">
        <v>27</v>
      </c>
      <c r="K1804" s="20">
        <v>9</v>
      </c>
      <c r="L1804" s="114" t="s">
        <v>356</v>
      </c>
    </row>
    <row r="1805" spans="1:12" outlineLevel="1" x14ac:dyDescent="0.25">
      <c r="A1805" s="124"/>
      <c r="B1805" s="128"/>
      <c r="C1805" s="126" t="s">
        <v>655</v>
      </c>
      <c r="D1805" s="124"/>
      <c r="E1805" s="124"/>
      <c r="F1805" s="124"/>
      <c r="G1805" s="124"/>
      <c r="H1805" s="127">
        <f>SUBTOTAL(9,H1773:H1804)</f>
        <v>5814.5</v>
      </c>
      <c r="I1805" s="127">
        <f>SUBTOTAL(9,I1773:I1804)</f>
        <v>3170</v>
      </c>
      <c r="J1805" s="127">
        <f>SUBTOTAL(9,J1773:J1804)</f>
        <v>122507.69158841121</v>
      </c>
      <c r="K1805" s="127"/>
      <c r="L1805" s="124">
        <f>SUBTOTAL(9,L1773:L1804)</f>
        <v>0</v>
      </c>
    </row>
    <row r="1806" spans="1:12" outlineLevel="2" x14ac:dyDescent="0.25">
      <c r="A1806" s="112">
        <v>25743</v>
      </c>
      <c r="B1806" s="113" t="s">
        <v>395</v>
      </c>
      <c r="C1806" s="112" t="s">
        <v>0</v>
      </c>
      <c r="D1806" s="112" t="s">
        <v>7</v>
      </c>
      <c r="E1806" s="112" t="s">
        <v>8</v>
      </c>
      <c r="F1806" s="112">
        <v>2020</v>
      </c>
      <c r="G1806" s="112" t="s">
        <v>3</v>
      </c>
      <c r="H1806" s="118">
        <v>220</v>
      </c>
      <c r="I1806" s="118">
        <v>220</v>
      </c>
      <c r="J1806" s="118">
        <v>923.07692307692321</v>
      </c>
      <c r="K1806" s="118">
        <v>4.1958041958042003</v>
      </c>
      <c r="L1806" s="112" t="s">
        <v>4</v>
      </c>
    </row>
    <row r="1807" spans="1:12" outlineLevel="2" x14ac:dyDescent="0.25">
      <c r="A1807" s="114">
        <v>25743</v>
      </c>
      <c r="B1807" s="115" t="s">
        <v>395</v>
      </c>
      <c r="C1807" s="114" t="s">
        <v>0</v>
      </c>
      <c r="D1807" s="114" t="s">
        <v>7</v>
      </c>
      <c r="E1807" s="114" t="s">
        <v>8</v>
      </c>
      <c r="F1807" s="114">
        <v>2020</v>
      </c>
      <c r="G1807" s="114" t="s">
        <v>11</v>
      </c>
      <c r="H1807" s="20">
        <v>220</v>
      </c>
      <c r="I1807" s="20">
        <v>180</v>
      </c>
      <c r="J1807" s="20">
        <v>755.24475524475531</v>
      </c>
      <c r="K1807" s="20">
        <v>4.1958041958042003</v>
      </c>
      <c r="L1807" s="114" t="s">
        <v>4</v>
      </c>
    </row>
    <row r="1808" spans="1:12" outlineLevel="2" x14ac:dyDescent="0.25">
      <c r="A1808" s="114">
        <v>25743</v>
      </c>
      <c r="B1808" s="115" t="s">
        <v>395</v>
      </c>
      <c r="C1808" s="114" t="s">
        <v>0</v>
      </c>
      <c r="D1808" s="114" t="s">
        <v>1</v>
      </c>
      <c r="E1808" s="114" t="s">
        <v>2</v>
      </c>
      <c r="F1808" s="114">
        <v>2020</v>
      </c>
      <c r="G1808" s="114" t="s">
        <v>3</v>
      </c>
      <c r="H1808" s="20">
        <v>200</v>
      </c>
      <c r="I1808" s="20">
        <v>180</v>
      </c>
      <c r="J1808" s="20">
        <v>352.09322033898309</v>
      </c>
      <c r="K1808" s="20">
        <v>1.9560734463276801</v>
      </c>
      <c r="L1808" s="114" t="s">
        <v>4</v>
      </c>
    </row>
    <row r="1809" spans="1:12" outlineLevel="2" x14ac:dyDescent="0.25">
      <c r="A1809" s="114">
        <v>25743</v>
      </c>
      <c r="B1809" s="115" t="s">
        <v>395</v>
      </c>
      <c r="C1809" s="114" t="s">
        <v>0</v>
      </c>
      <c r="D1809" s="114" t="s">
        <v>1</v>
      </c>
      <c r="E1809" s="114" t="s">
        <v>2</v>
      </c>
      <c r="F1809" s="114">
        <v>2020</v>
      </c>
      <c r="G1809" s="114" t="s">
        <v>11</v>
      </c>
      <c r="H1809" s="20">
        <v>200</v>
      </c>
      <c r="I1809" s="20">
        <v>200</v>
      </c>
      <c r="J1809" s="20">
        <v>391.52542372881362</v>
      </c>
      <c r="K1809" s="20">
        <v>1.9576271186440699</v>
      </c>
      <c r="L1809" s="114" t="s">
        <v>4</v>
      </c>
    </row>
    <row r="1810" spans="1:12" outlineLevel="2" x14ac:dyDescent="0.25">
      <c r="A1810" s="114">
        <v>25743</v>
      </c>
      <c r="B1810" s="115" t="s">
        <v>395</v>
      </c>
      <c r="C1810" s="114" t="s">
        <v>0</v>
      </c>
      <c r="D1810" s="114" t="s">
        <v>42</v>
      </c>
      <c r="E1810" s="114" t="s">
        <v>43</v>
      </c>
      <c r="F1810" s="114">
        <v>2020</v>
      </c>
      <c r="G1810" s="114" t="s">
        <v>11</v>
      </c>
      <c r="H1810" s="20">
        <v>50</v>
      </c>
      <c r="I1810" s="20">
        <v>50</v>
      </c>
      <c r="J1810" s="20">
        <v>1000</v>
      </c>
      <c r="K1810" s="20">
        <v>20</v>
      </c>
      <c r="L1810" s="114" t="s">
        <v>4</v>
      </c>
    </row>
    <row r="1811" spans="1:12" outlineLevel="2" x14ac:dyDescent="0.25">
      <c r="A1811" s="114">
        <v>25743</v>
      </c>
      <c r="B1811" s="115" t="s">
        <v>395</v>
      </c>
      <c r="C1811" s="114" t="s">
        <v>0</v>
      </c>
      <c r="D1811" s="114" t="s">
        <v>9</v>
      </c>
      <c r="E1811" s="114" t="s">
        <v>10</v>
      </c>
      <c r="F1811" s="114">
        <v>2020</v>
      </c>
      <c r="G1811" s="114" t="s">
        <v>11</v>
      </c>
      <c r="H1811" s="20">
        <v>50</v>
      </c>
      <c r="I1811" s="20">
        <v>50</v>
      </c>
      <c r="J1811" s="20">
        <v>295</v>
      </c>
      <c r="K1811" s="20">
        <v>5.9</v>
      </c>
      <c r="L1811" s="114" t="s">
        <v>4</v>
      </c>
    </row>
    <row r="1812" spans="1:12" outlineLevel="2" x14ac:dyDescent="0.25">
      <c r="A1812" s="114">
        <v>25743</v>
      </c>
      <c r="B1812" s="115" t="s">
        <v>395</v>
      </c>
      <c r="C1812" s="114" t="s">
        <v>0</v>
      </c>
      <c r="D1812" s="114" t="s">
        <v>5</v>
      </c>
      <c r="E1812" s="114" t="s">
        <v>6</v>
      </c>
      <c r="F1812" s="114">
        <v>2020</v>
      </c>
      <c r="G1812" s="114" t="s">
        <v>3</v>
      </c>
      <c r="H1812" s="20">
        <v>40</v>
      </c>
      <c r="I1812" s="20">
        <v>40</v>
      </c>
      <c r="J1812" s="20">
        <v>56.074766355140184</v>
      </c>
      <c r="K1812" s="20">
        <v>1.4018691588784999</v>
      </c>
      <c r="L1812" s="114" t="s">
        <v>4</v>
      </c>
    </row>
    <row r="1813" spans="1:12" outlineLevel="2" x14ac:dyDescent="0.25">
      <c r="A1813" s="114">
        <v>25743</v>
      </c>
      <c r="B1813" s="115" t="s">
        <v>395</v>
      </c>
      <c r="C1813" s="114" t="s">
        <v>0</v>
      </c>
      <c r="D1813" s="114" t="s">
        <v>5</v>
      </c>
      <c r="E1813" s="114" t="s">
        <v>6</v>
      </c>
      <c r="F1813" s="114">
        <v>2020</v>
      </c>
      <c r="G1813" s="114" t="s">
        <v>11</v>
      </c>
      <c r="H1813" s="20">
        <v>40</v>
      </c>
      <c r="I1813" s="20">
        <v>40</v>
      </c>
      <c r="J1813" s="20">
        <v>56.074766355140184</v>
      </c>
      <c r="K1813" s="20">
        <v>1.4018691588784999</v>
      </c>
      <c r="L1813" s="114" t="s">
        <v>4</v>
      </c>
    </row>
    <row r="1814" spans="1:12" outlineLevel="2" x14ac:dyDescent="0.25">
      <c r="A1814" s="114">
        <v>25743</v>
      </c>
      <c r="B1814" s="115" t="s">
        <v>395</v>
      </c>
      <c r="C1814" s="114" t="s">
        <v>0</v>
      </c>
      <c r="D1814" s="114" t="s">
        <v>14</v>
      </c>
      <c r="E1814" s="114" t="s">
        <v>15</v>
      </c>
      <c r="F1814" s="114">
        <v>2020</v>
      </c>
      <c r="G1814" s="114" t="s">
        <v>11</v>
      </c>
      <c r="H1814" s="20">
        <v>40</v>
      </c>
      <c r="I1814" s="20">
        <v>40</v>
      </c>
      <c r="J1814" s="20">
        <v>400</v>
      </c>
      <c r="K1814" s="20">
        <v>10</v>
      </c>
      <c r="L1814" s="114" t="s">
        <v>4</v>
      </c>
    </row>
    <row r="1815" spans="1:12" outlineLevel="2" x14ac:dyDescent="0.25">
      <c r="A1815" s="114">
        <v>25743</v>
      </c>
      <c r="B1815" s="115" t="s">
        <v>395</v>
      </c>
      <c r="C1815" s="114" t="s">
        <v>0</v>
      </c>
      <c r="D1815" s="114" t="s">
        <v>12</v>
      </c>
      <c r="E1815" s="114" t="s">
        <v>13</v>
      </c>
      <c r="F1815" s="114">
        <v>2020</v>
      </c>
      <c r="G1815" s="114" t="s">
        <v>11</v>
      </c>
      <c r="H1815" s="20">
        <v>30</v>
      </c>
      <c r="I1815" s="20">
        <v>30</v>
      </c>
      <c r="J1815" s="20">
        <v>210</v>
      </c>
      <c r="K1815" s="20">
        <v>7</v>
      </c>
      <c r="L1815" s="114" t="s">
        <v>4</v>
      </c>
    </row>
    <row r="1816" spans="1:12" outlineLevel="2" x14ac:dyDescent="0.25">
      <c r="A1816" s="114">
        <v>25743</v>
      </c>
      <c r="B1816" s="115" t="s">
        <v>395</v>
      </c>
      <c r="C1816" s="114" t="s">
        <v>0</v>
      </c>
      <c r="D1816" s="114" t="s">
        <v>9</v>
      </c>
      <c r="E1816" s="114" t="s">
        <v>10</v>
      </c>
      <c r="F1816" s="114">
        <v>2020</v>
      </c>
      <c r="G1816" s="114" t="s">
        <v>3</v>
      </c>
      <c r="H1816" s="20">
        <v>30</v>
      </c>
      <c r="I1816" s="20">
        <v>30</v>
      </c>
      <c r="J1816" s="20">
        <v>180</v>
      </c>
      <c r="K1816" s="20">
        <v>6</v>
      </c>
      <c r="L1816" s="114" t="s">
        <v>4</v>
      </c>
    </row>
    <row r="1817" spans="1:12" outlineLevel="2" x14ac:dyDescent="0.25">
      <c r="A1817" s="114">
        <v>25743</v>
      </c>
      <c r="B1817" s="115" t="s">
        <v>395</v>
      </c>
      <c r="C1817" s="114" t="s">
        <v>0</v>
      </c>
      <c r="D1817" s="114" t="s">
        <v>12</v>
      </c>
      <c r="E1817" s="114" t="s">
        <v>13</v>
      </c>
      <c r="F1817" s="114">
        <v>2020</v>
      </c>
      <c r="G1817" s="114" t="s">
        <v>3</v>
      </c>
      <c r="H1817" s="20">
        <v>20</v>
      </c>
      <c r="I1817" s="20">
        <v>18</v>
      </c>
      <c r="J1817" s="20">
        <v>126</v>
      </c>
      <c r="K1817" s="20">
        <v>7</v>
      </c>
      <c r="L1817" s="114" t="s">
        <v>4</v>
      </c>
    </row>
    <row r="1818" spans="1:12" outlineLevel="2" x14ac:dyDescent="0.25">
      <c r="A1818" s="114">
        <v>25743</v>
      </c>
      <c r="B1818" s="115" t="s">
        <v>395</v>
      </c>
      <c r="C1818" s="114" t="s">
        <v>0</v>
      </c>
      <c r="D1818" s="114" t="s">
        <v>14</v>
      </c>
      <c r="E1818" s="114" t="s">
        <v>15</v>
      </c>
      <c r="F1818" s="114">
        <v>2020</v>
      </c>
      <c r="G1818" s="114" t="s">
        <v>3</v>
      </c>
      <c r="H1818" s="20">
        <v>20</v>
      </c>
      <c r="I1818" s="20">
        <v>20</v>
      </c>
      <c r="J1818" s="20">
        <v>199</v>
      </c>
      <c r="K1818" s="20">
        <v>9.9499999999999993</v>
      </c>
      <c r="L1818" s="114" t="s">
        <v>4</v>
      </c>
    </row>
    <row r="1819" spans="1:12" outlineLevel="2" x14ac:dyDescent="0.25">
      <c r="A1819" s="114">
        <v>25743</v>
      </c>
      <c r="B1819" s="115" t="s">
        <v>395</v>
      </c>
      <c r="C1819" s="114" t="s">
        <v>0</v>
      </c>
      <c r="D1819" s="114" t="s">
        <v>85</v>
      </c>
      <c r="E1819" s="114" t="s">
        <v>86</v>
      </c>
      <c r="F1819" s="114">
        <v>2020</v>
      </c>
      <c r="G1819" s="114" t="s">
        <v>11</v>
      </c>
      <c r="H1819" s="20">
        <v>10</v>
      </c>
      <c r="I1819" s="20">
        <v>10</v>
      </c>
      <c r="J1819" s="20">
        <v>400</v>
      </c>
      <c r="K1819" s="20">
        <v>40</v>
      </c>
      <c r="L1819" s="114" t="s">
        <v>4</v>
      </c>
    </row>
    <row r="1820" spans="1:12" outlineLevel="2" x14ac:dyDescent="0.25">
      <c r="A1820" s="114">
        <v>25743</v>
      </c>
      <c r="B1820" s="115" t="s">
        <v>395</v>
      </c>
      <c r="C1820" s="114" t="s">
        <v>0</v>
      </c>
      <c r="D1820" s="114" t="s">
        <v>73</v>
      </c>
      <c r="E1820" s="114" t="s">
        <v>74</v>
      </c>
      <c r="F1820" s="114">
        <v>2020</v>
      </c>
      <c r="G1820" s="114" t="s">
        <v>11</v>
      </c>
      <c r="H1820" s="20">
        <v>5</v>
      </c>
      <c r="I1820" s="20">
        <v>5</v>
      </c>
      <c r="J1820" s="20">
        <v>60</v>
      </c>
      <c r="K1820" s="20">
        <v>12</v>
      </c>
      <c r="L1820" s="114" t="s">
        <v>4</v>
      </c>
    </row>
    <row r="1821" spans="1:12" outlineLevel="2" x14ac:dyDescent="0.25">
      <c r="A1821" s="114">
        <v>25743</v>
      </c>
      <c r="B1821" s="115" t="s">
        <v>395</v>
      </c>
      <c r="C1821" s="114" t="s">
        <v>0</v>
      </c>
      <c r="D1821" s="114" t="s">
        <v>228</v>
      </c>
      <c r="E1821" s="114" t="s">
        <v>229</v>
      </c>
      <c r="F1821" s="114">
        <v>2020</v>
      </c>
      <c r="G1821" s="114" t="s">
        <v>225</v>
      </c>
      <c r="H1821" s="20">
        <v>529</v>
      </c>
      <c r="I1821" s="20">
        <v>519</v>
      </c>
      <c r="J1821" s="20">
        <v>5290</v>
      </c>
      <c r="K1821" s="20">
        <v>10</v>
      </c>
      <c r="L1821" s="114" t="s">
        <v>50</v>
      </c>
    </row>
    <row r="1822" spans="1:12" outlineLevel="2" x14ac:dyDescent="0.25">
      <c r="A1822" s="114">
        <v>25743</v>
      </c>
      <c r="B1822" s="115" t="s">
        <v>395</v>
      </c>
      <c r="C1822" s="114" t="s">
        <v>0</v>
      </c>
      <c r="D1822" s="114" t="s">
        <v>232</v>
      </c>
      <c r="E1822" s="114" t="s">
        <v>233</v>
      </c>
      <c r="F1822" s="114">
        <v>2020</v>
      </c>
      <c r="G1822" s="114" t="s">
        <v>225</v>
      </c>
      <c r="H1822" s="20">
        <v>359</v>
      </c>
      <c r="I1822" s="20">
        <v>323</v>
      </c>
      <c r="J1822" s="20">
        <v>355</v>
      </c>
      <c r="K1822" s="20">
        <v>1.0990712074303399</v>
      </c>
      <c r="L1822" s="114" t="s">
        <v>50</v>
      </c>
    </row>
    <row r="1823" spans="1:12" outlineLevel="2" x14ac:dyDescent="0.25">
      <c r="A1823" s="114">
        <v>25743</v>
      </c>
      <c r="B1823" s="115" t="s">
        <v>395</v>
      </c>
      <c r="C1823" s="114" t="s">
        <v>0</v>
      </c>
      <c r="D1823" s="114" t="s">
        <v>230</v>
      </c>
      <c r="E1823" s="114" t="s">
        <v>231</v>
      </c>
      <c r="F1823" s="114">
        <v>2020</v>
      </c>
      <c r="G1823" s="114" t="s">
        <v>225</v>
      </c>
      <c r="H1823" s="20">
        <v>230</v>
      </c>
      <c r="I1823" s="20">
        <v>130</v>
      </c>
      <c r="J1823" s="20">
        <v>1560</v>
      </c>
      <c r="K1823" s="20">
        <v>12</v>
      </c>
      <c r="L1823" s="114" t="s">
        <v>50</v>
      </c>
    </row>
    <row r="1824" spans="1:12" outlineLevel="2" x14ac:dyDescent="0.25">
      <c r="A1824" s="114">
        <v>25743</v>
      </c>
      <c r="B1824" s="115" t="s">
        <v>395</v>
      </c>
      <c r="C1824" s="114" t="s">
        <v>0</v>
      </c>
      <c r="D1824" s="114" t="s">
        <v>224</v>
      </c>
      <c r="E1824" s="114" t="s">
        <v>337</v>
      </c>
      <c r="F1824" s="114">
        <v>2020</v>
      </c>
      <c r="G1824" s="114" t="s">
        <v>225</v>
      </c>
      <c r="H1824" s="20">
        <v>111.49</v>
      </c>
      <c r="I1824" s="20">
        <v>87</v>
      </c>
      <c r="J1824" s="20">
        <v>1740</v>
      </c>
      <c r="K1824" s="20">
        <v>20</v>
      </c>
      <c r="L1824" s="114" t="s">
        <v>50</v>
      </c>
    </row>
    <row r="1825" spans="1:12" outlineLevel="2" x14ac:dyDescent="0.25">
      <c r="A1825" s="114">
        <v>25743</v>
      </c>
      <c r="B1825" s="115" t="s">
        <v>395</v>
      </c>
      <c r="C1825" s="114" t="s">
        <v>0</v>
      </c>
      <c r="D1825" s="114" t="s">
        <v>234</v>
      </c>
      <c r="E1825" s="114" t="s">
        <v>235</v>
      </c>
      <c r="F1825" s="114">
        <v>2020</v>
      </c>
      <c r="G1825" s="114" t="s">
        <v>225</v>
      </c>
      <c r="H1825" s="20">
        <v>30</v>
      </c>
      <c r="I1825" s="20">
        <v>30</v>
      </c>
      <c r="J1825" s="20">
        <v>240</v>
      </c>
      <c r="K1825" s="20">
        <v>8</v>
      </c>
      <c r="L1825" s="114" t="s">
        <v>50</v>
      </c>
    </row>
    <row r="1826" spans="1:12" outlineLevel="2" x14ac:dyDescent="0.25">
      <c r="A1826" s="114">
        <v>25743</v>
      </c>
      <c r="B1826" s="115" t="s">
        <v>395</v>
      </c>
      <c r="C1826" s="114" t="s">
        <v>0</v>
      </c>
      <c r="D1826" s="114" t="s">
        <v>226</v>
      </c>
      <c r="E1826" s="114" t="s">
        <v>335</v>
      </c>
      <c r="F1826" s="114">
        <v>2020</v>
      </c>
      <c r="G1826" s="114" t="s">
        <v>225</v>
      </c>
      <c r="H1826" s="20">
        <v>10</v>
      </c>
      <c r="I1826" s="20">
        <v>10</v>
      </c>
      <c r="J1826" s="20">
        <v>100</v>
      </c>
      <c r="K1826" s="20">
        <v>10</v>
      </c>
      <c r="L1826" s="114" t="s">
        <v>50</v>
      </c>
    </row>
    <row r="1827" spans="1:12" outlineLevel="2" x14ac:dyDescent="0.25">
      <c r="A1827" s="114">
        <v>25743</v>
      </c>
      <c r="B1827" s="115" t="s">
        <v>395</v>
      </c>
      <c r="C1827" s="114" t="s">
        <v>0</v>
      </c>
      <c r="D1827" s="114" t="s">
        <v>227</v>
      </c>
      <c r="E1827" s="114" t="s">
        <v>339</v>
      </c>
      <c r="F1827" s="114">
        <v>2020</v>
      </c>
      <c r="G1827" s="114" t="s">
        <v>225</v>
      </c>
      <c r="H1827" s="20">
        <v>10</v>
      </c>
      <c r="I1827" s="20">
        <v>10</v>
      </c>
      <c r="J1827" s="20">
        <v>200</v>
      </c>
      <c r="K1827" s="20">
        <v>20</v>
      </c>
      <c r="L1827" s="114" t="s">
        <v>50</v>
      </c>
    </row>
    <row r="1828" spans="1:12" outlineLevel="1" x14ac:dyDescent="0.25">
      <c r="A1828" s="124"/>
      <c r="B1828" s="128"/>
      <c r="C1828" s="126" t="s">
        <v>656</v>
      </c>
      <c r="D1828" s="124"/>
      <c r="E1828" s="124"/>
      <c r="F1828" s="124"/>
      <c r="G1828" s="124"/>
      <c r="H1828" s="127">
        <f>SUBTOTAL(9,H1806:H1827)</f>
        <v>2454.4899999999998</v>
      </c>
      <c r="I1828" s="127">
        <f>SUBTOTAL(9,I1806:I1827)</f>
        <v>2222</v>
      </c>
      <c r="J1828" s="127">
        <f>SUBTOTAL(9,J1806:J1827)</f>
        <v>14889.089855099755</v>
      </c>
      <c r="K1828" s="127"/>
      <c r="L1828" s="124">
        <f>SUBTOTAL(9,L1806:L1827)</f>
        <v>0</v>
      </c>
    </row>
    <row r="1829" spans="1:12" outlineLevel="2" x14ac:dyDescent="0.25">
      <c r="A1829" s="112">
        <v>25805</v>
      </c>
      <c r="B1829" s="113" t="s">
        <v>395</v>
      </c>
      <c r="C1829" s="112" t="s">
        <v>59</v>
      </c>
      <c r="D1829" s="112" t="s">
        <v>1</v>
      </c>
      <c r="E1829" s="112" t="s">
        <v>2</v>
      </c>
      <c r="F1829" s="112">
        <v>2020</v>
      </c>
      <c r="G1829" s="112" t="s">
        <v>11</v>
      </c>
      <c r="H1829" s="118">
        <v>24</v>
      </c>
      <c r="I1829" s="118">
        <v>24</v>
      </c>
      <c r="J1829" s="118">
        <v>48</v>
      </c>
      <c r="K1829" s="118">
        <v>2</v>
      </c>
      <c r="L1829" s="112" t="s">
        <v>4</v>
      </c>
    </row>
    <row r="1830" spans="1:12" outlineLevel="2" x14ac:dyDescent="0.25">
      <c r="A1830" s="114">
        <v>25805</v>
      </c>
      <c r="B1830" s="115" t="s">
        <v>395</v>
      </c>
      <c r="C1830" s="114" t="s">
        <v>59</v>
      </c>
      <c r="D1830" s="114" t="s">
        <v>1</v>
      </c>
      <c r="E1830" s="114" t="s">
        <v>2</v>
      </c>
      <c r="F1830" s="114">
        <v>2020</v>
      </c>
      <c r="G1830" s="114" t="s">
        <v>3</v>
      </c>
      <c r="H1830" s="20">
        <v>22</v>
      </c>
      <c r="I1830" s="20">
        <v>22</v>
      </c>
      <c r="J1830" s="20">
        <v>44</v>
      </c>
      <c r="K1830" s="20">
        <v>2</v>
      </c>
      <c r="L1830" s="114" t="s">
        <v>4</v>
      </c>
    </row>
    <row r="1831" spans="1:12" outlineLevel="2" x14ac:dyDescent="0.25">
      <c r="A1831" s="114">
        <v>25805</v>
      </c>
      <c r="B1831" s="115" t="s">
        <v>395</v>
      </c>
      <c r="C1831" s="114" t="s">
        <v>59</v>
      </c>
      <c r="D1831" s="114" t="s">
        <v>9</v>
      </c>
      <c r="E1831" s="114" t="s">
        <v>10</v>
      </c>
      <c r="F1831" s="114">
        <v>2020</v>
      </c>
      <c r="G1831" s="114" t="s">
        <v>11</v>
      </c>
      <c r="H1831" s="20">
        <v>7</v>
      </c>
      <c r="I1831" s="20">
        <v>7</v>
      </c>
      <c r="J1831" s="20">
        <v>42</v>
      </c>
      <c r="K1831" s="20">
        <v>6</v>
      </c>
      <c r="L1831" s="114" t="s">
        <v>4</v>
      </c>
    </row>
    <row r="1832" spans="1:12" outlineLevel="2" x14ac:dyDescent="0.25">
      <c r="A1832" s="114">
        <v>25805</v>
      </c>
      <c r="B1832" s="115" t="s">
        <v>395</v>
      </c>
      <c r="C1832" s="114" t="s">
        <v>59</v>
      </c>
      <c r="D1832" s="114" t="s">
        <v>7</v>
      </c>
      <c r="E1832" s="114" t="s">
        <v>8</v>
      </c>
      <c r="F1832" s="114">
        <v>2020</v>
      </c>
      <c r="G1832" s="114" t="s">
        <v>3</v>
      </c>
      <c r="H1832" s="20">
        <v>6</v>
      </c>
      <c r="I1832" s="20">
        <v>6</v>
      </c>
      <c r="J1832" s="20">
        <v>36</v>
      </c>
      <c r="K1832" s="20">
        <v>6</v>
      </c>
      <c r="L1832" s="114" t="s">
        <v>4</v>
      </c>
    </row>
    <row r="1833" spans="1:12" outlineLevel="2" x14ac:dyDescent="0.25">
      <c r="A1833" s="114">
        <v>25805</v>
      </c>
      <c r="B1833" s="115" t="s">
        <v>395</v>
      </c>
      <c r="C1833" s="114" t="s">
        <v>59</v>
      </c>
      <c r="D1833" s="114" t="s">
        <v>7</v>
      </c>
      <c r="E1833" s="114" t="s">
        <v>8</v>
      </c>
      <c r="F1833" s="114">
        <v>2020</v>
      </c>
      <c r="G1833" s="114" t="s">
        <v>11</v>
      </c>
      <c r="H1833" s="20">
        <v>6</v>
      </c>
      <c r="I1833" s="20">
        <v>6</v>
      </c>
      <c r="J1833" s="20">
        <v>36</v>
      </c>
      <c r="K1833" s="20">
        <v>6</v>
      </c>
      <c r="L1833" s="114" t="s">
        <v>4</v>
      </c>
    </row>
    <row r="1834" spans="1:12" outlineLevel="2" x14ac:dyDescent="0.25">
      <c r="A1834" s="114">
        <v>25805</v>
      </c>
      <c r="B1834" s="115" t="s">
        <v>395</v>
      </c>
      <c r="C1834" s="114" t="s">
        <v>59</v>
      </c>
      <c r="D1834" s="114" t="s">
        <v>9</v>
      </c>
      <c r="E1834" s="114" t="s">
        <v>10</v>
      </c>
      <c r="F1834" s="114">
        <v>2020</v>
      </c>
      <c r="G1834" s="114" t="s">
        <v>3</v>
      </c>
      <c r="H1834" s="20">
        <v>6</v>
      </c>
      <c r="I1834" s="20">
        <v>6</v>
      </c>
      <c r="J1834" s="20">
        <v>36</v>
      </c>
      <c r="K1834" s="20">
        <v>6</v>
      </c>
      <c r="L1834" s="114" t="s">
        <v>4</v>
      </c>
    </row>
    <row r="1835" spans="1:12" outlineLevel="2" x14ac:dyDescent="0.25">
      <c r="A1835" s="114">
        <v>25805</v>
      </c>
      <c r="B1835" s="115" t="s">
        <v>395</v>
      </c>
      <c r="C1835" s="114" t="s">
        <v>59</v>
      </c>
      <c r="D1835" s="114" t="s">
        <v>52</v>
      </c>
      <c r="E1835" s="114" t="s">
        <v>53</v>
      </c>
      <c r="F1835" s="114">
        <v>2020</v>
      </c>
      <c r="G1835" s="114" t="s">
        <v>3</v>
      </c>
      <c r="H1835" s="20">
        <v>5</v>
      </c>
      <c r="I1835" s="20">
        <v>3</v>
      </c>
      <c r="J1835" s="20">
        <v>27</v>
      </c>
      <c r="K1835" s="20">
        <v>9</v>
      </c>
      <c r="L1835" s="114" t="s">
        <v>4</v>
      </c>
    </row>
    <row r="1836" spans="1:12" outlineLevel="2" x14ac:dyDescent="0.25">
      <c r="A1836" s="114">
        <v>25805</v>
      </c>
      <c r="B1836" s="115" t="s">
        <v>395</v>
      </c>
      <c r="C1836" s="114" t="s">
        <v>59</v>
      </c>
      <c r="D1836" s="114" t="s">
        <v>60</v>
      </c>
      <c r="E1836" s="114" t="s">
        <v>61</v>
      </c>
      <c r="F1836" s="114">
        <v>2020</v>
      </c>
      <c r="G1836" s="114" t="s">
        <v>3</v>
      </c>
      <c r="H1836" s="20">
        <v>5</v>
      </c>
      <c r="I1836" s="20">
        <v>5</v>
      </c>
      <c r="J1836" s="20">
        <v>25</v>
      </c>
      <c r="K1836" s="20">
        <v>5</v>
      </c>
      <c r="L1836" s="114" t="s">
        <v>4</v>
      </c>
    </row>
    <row r="1837" spans="1:12" outlineLevel="2" x14ac:dyDescent="0.25">
      <c r="A1837" s="114">
        <v>25805</v>
      </c>
      <c r="B1837" s="115" t="s">
        <v>395</v>
      </c>
      <c r="C1837" s="114" t="s">
        <v>59</v>
      </c>
      <c r="D1837" s="114" t="s">
        <v>60</v>
      </c>
      <c r="E1837" s="114" t="s">
        <v>61</v>
      </c>
      <c r="F1837" s="114">
        <v>2020</v>
      </c>
      <c r="G1837" s="114" t="s">
        <v>11</v>
      </c>
      <c r="H1837" s="20">
        <v>5</v>
      </c>
      <c r="I1837" s="20">
        <v>5</v>
      </c>
      <c r="J1837" s="20">
        <v>25</v>
      </c>
      <c r="K1837" s="20">
        <v>5</v>
      </c>
      <c r="L1837" s="114" t="s">
        <v>4</v>
      </c>
    </row>
    <row r="1838" spans="1:12" outlineLevel="2" x14ac:dyDescent="0.25">
      <c r="A1838" s="114">
        <v>25805</v>
      </c>
      <c r="B1838" s="115" t="s">
        <v>395</v>
      </c>
      <c r="C1838" s="114" t="s">
        <v>59</v>
      </c>
      <c r="D1838" s="114" t="s">
        <v>22</v>
      </c>
      <c r="E1838" s="114" t="s">
        <v>32</v>
      </c>
      <c r="F1838" s="114">
        <v>2020</v>
      </c>
      <c r="G1838" s="114" t="s">
        <v>3</v>
      </c>
      <c r="H1838" s="20">
        <v>2</v>
      </c>
      <c r="I1838" s="20">
        <v>2</v>
      </c>
      <c r="J1838" s="20">
        <v>12</v>
      </c>
      <c r="K1838" s="20">
        <v>6</v>
      </c>
      <c r="L1838" s="114" t="s">
        <v>4</v>
      </c>
    </row>
    <row r="1839" spans="1:12" outlineLevel="2" x14ac:dyDescent="0.25">
      <c r="A1839" s="114">
        <v>25805</v>
      </c>
      <c r="B1839" s="115" t="s">
        <v>395</v>
      </c>
      <c r="C1839" s="114" t="s">
        <v>59</v>
      </c>
      <c r="D1839" s="114" t="s">
        <v>22</v>
      </c>
      <c r="E1839" s="114" t="s">
        <v>32</v>
      </c>
      <c r="F1839" s="114">
        <v>2020</v>
      </c>
      <c r="G1839" s="114" t="s">
        <v>11</v>
      </c>
      <c r="H1839" s="20">
        <v>1</v>
      </c>
      <c r="I1839" s="20">
        <v>1</v>
      </c>
      <c r="J1839" s="20">
        <v>6</v>
      </c>
      <c r="K1839" s="20">
        <v>6</v>
      </c>
      <c r="L1839" s="114" t="s">
        <v>4</v>
      </c>
    </row>
    <row r="1840" spans="1:12" outlineLevel="2" x14ac:dyDescent="0.25">
      <c r="A1840" s="114">
        <v>25805</v>
      </c>
      <c r="B1840" s="115" t="s">
        <v>395</v>
      </c>
      <c r="C1840" s="114" t="s">
        <v>59</v>
      </c>
      <c r="D1840" s="114" t="s">
        <v>232</v>
      </c>
      <c r="E1840" s="114" t="s">
        <v>233</v>
      </c>
      <c r="F1840" s="114">
        <v>2020</v>
      </c>
      <c r="G1840" s="114" t="s">
        <v>225</v>
      </c>
      <c r="H1840" s="20">
        <v>618</v>
      </c>
      <c r="I1840" s="20">
        <v>529</v>
      </c>
      <c r="J1840" s="20">
        <v>564</v>
      </c>
      <c r="K1840" s="20">
        <v>1.0661625708884701</v>
      </c>
      <c r="L1840" s="114" t="s">
        <v>50</v>
      </c>
    </row>
    <row r="1841" spans="1:12" outlineLevel="2" x14ac:dyDescent="0.25">
      <c r="A1841" s="114">
        <v>25805</v>
      </c>
      <c r="B1841" s="115" t="s">
        <v>395</v>
      </c>
      <c r="C1841" s="114" t="s">
        <v>59</v>
      </c>
      <c r="D1841" s="114" t="s">
        <v>226</v>
      </c>
      <c r="E1841" s="114" t="s">
        <v>335</v>
      </c>
      <c r="F1841" s="114">
        <v>2020</v>
      </c>
      <c r="G1841" s="114" t="s">
        <v>225</v>
      </c>
      <c r="H1841" s="20">
        <v>103</v>
      </c>
      <c r="I1841" s="20">
        <v>98</v>
      </c>
      <c r="J1841" s="20">
        <v>882</v>
      </c>
      <c r="K1841" s="20">
        <v>9</v>
      </c>
      <c r="L1841" s="114" t="s">
        <v>50</v>
      </c>
    </row>
    <row r="1842" spans="1:12" outlineLevel="2" x14ac:dyDescent="0.25">
      <c r="A1842" s="114">
        <v>25805</v>
      </c>
      <c r="B1842" s="115" t="s">
        <v>395</v>
      </c>
      <c r="C1842" s="114" t="s">
        <v>59</v>
      </c>
      <c r="D1842" s="114" t="s">
        <v>246</v>
      </c>
      <c r="E1842" s="114" t="s">
        <v>336</v>
      </c>
      <c r="F1842" s="114">
        <v>2020</v>
      </c>
      <c r="G1842" s="114" t="s">
        <v>225</v>
      </c>
      <c r="H1842" s="20">
        <v>60</v>
      </c>
      <c r="I1842" s="20">
        <v>37</v>
      </c>
      <c r="J1842" s="20">
        <v>259</v>
      </c>
      <c r="K1842" s="20">
        <v>7</v>
      </c>
      <c r="L1842" s="114" t="s">
        <v>50</v>
      </c>
    </row>
    <row r="1843" spans="1:12" outlineLevel="2" x14ac:dyDescent="0.25">
      <c r="A1843" s="114">
        <v>25805</v>
      </c>
      <c r="B1843" s="115" t="s">
        <v>395</v>
      </c>
      <c r="C1843" s="114" t="s">
        <v>59</v>
      </c>
      <c r="D1843" s="114" t="s">
        <v>234</v>
      </c>
      <c r="E1843" s="114" t="s">
        <v>235</v>
      </c>
      <c r="F1843" s="114">
        <v>2020</v>
      </c>
      <c r="G1843" s="114" t="s">
        <v>225</v>
      </c>
      <c r="H1843" s="20">
        <v>44</v>
      </c>
      <c r="I1843" s="20">
        <v>44</v>
      </c>
      <c r="J1843" s="20">
        <v>44</v>
      </c>
      <c r="K1843" s="20">
        <v>1</v>
      </c>
      <c r="L1843" s="114" t="s">
        <v>50</v>
      </c>
    </row>
    <row r="1844" spans="1:12" outlineLevel="2" x14ac:dyDescent="0.25">
      <c r="A1844" s="114">
        <v>25805</v>
      </c>
      <c r="B1844" s="115" t="s">
        <v>395</v>
      </c>
      <c r="C1844" s="114" t="s">
        <v>59</v>
      </c>
      <c r="D1844" s="114" t="s">
        <v>252</v>
      </c>
      <c r="E1844" s="114" t="s">
        <v>340</v>
      </c>
      <c r="F1844" s="114">
        <v>2020</v>
      </c>
      <c r="G1844" s="114" t="s">
        <v>225</v>
      </c>
      <c r="H1844" s="20">
        <v>42</v>
      </c>
      <c r="I1844" s="20">
        <v>30</v>
      </c>
      <c r="J1844" s="20">
        <v>180</v>
      </c>
      <c r="K1844" s="20">
        <v>6</v>
      </c>
      <c r="L1844" s="114" t="s">
        <v>50</v>
      </c>
    </row>
    <row r="1845" spans="1:12" outlineLevel="2" x14ac:dyDescent="0.25">
      <c r="A1845" s="114">
        <v>25805</v>
      </c>
      <c r="B1845" s="115" t="s">
        <v>395</v>
      </c>
      <c r="C1845" s="114" t="s">
        <v>59</v>
      </c>
      <c r="D1845" s="114" t="s">
        <v>227</v>
      </c>
      <c r="E1845" s="114" t="s">
        <v>339</v>
      </c>
      <c r="F1845" s="114">
        <v>2020</v>
      </c>
      <c r="G1845" s="114" t="s">
        <v>225</v>
      </c>
      <c r="H1845" s="20">
        <v>34</v>
      </c>
      <c r="I1845" s="20">
        <v>25.5</v>
      </c>
      <c r="J1845" s="20">
        <v>76.5</v>
      </c>
      <c r="K1845" s="20">
        <v>3</v>
      </c>
      <c r="L1845" s="114" t="s">
        <v>50</v>
      </c>
    </row>
    <row r="1846" spans="1:12" outlineLevel="2" x14ac:dyDescent="0.25">
      <c r="A1846" s="114">
        <v>25805</v>
      </c>
      <c r="B1846" s="115" t="s">
        <v>395</v>
      </c>
      <c r="C1846" s="114" t="s">
        <v>59</v>
      </c>
      <c r="D1846" s="114" t="s">
        <v>224</v>
      </c>
      <c r="E1846" s="114" t="s">
        <v>334</v>
      </c>
      <c r="F1846" s="114">
        <v>2020</v>
      </c>
      <c r="G1846" s="114" t="s">
        <v>225</v>
      </c>
      <c r="H1846" s="20">
        <v>30</v>
      </c>
      <c r="I1846" s="20">
        <v>25</v>
      </c>
      <c r="J1846" s="20">
        <v>75</v>
      </c>
      <c r="K1846" s="20">
        <v>3</v>
      </c>
      <c r="L1846" s="114" t="s">
        <v>50</v>
      </c>
    </row>
    <row r="1847" spans="1:12" outlineLevel="2" x14ac:dyDescent="0.25">
      <c r="A1847" s="114">
        <v>25805</v>
      </c>
      <c r="B1847" s="115" t="s">
        <v>395</v>
      </c>
      <c r="C1847" s="114" t="s">
        <v>59</v>
      </c>
      <c r="D1847" s="114" t="s">
        <v>256</v>
      </c>
      <c r="E1847" s="114" t="s">
        <v>257</v>
      </c>
      <c r="F1847" s="114">
        <v>2020</v>
      </c>
      <c r="G1847" s="114" t="s">
        <v>225</v>
      </c>
      <c r="H1847" s="20">
        <v>10</v>
      </c>
      <c r="I1847" s="20">
        <v>10</v>
      </c>
      <c r="J1847" s="20">
        <v>100</v>
      </c>
      <c r="K1847" s="20">
        <v>10</v>
      </c>
      <c r="L1847" s="114" t="s">
        <v>50</v>
      </c>
    </row>
    <row r="1848" spans="1:12" outlineLevel="2" x14ac:dyDescent="0.25">
      <c r="A1848" s="114">
        <v>25805</v>
      </c>
      <c r="B1848" s="115" t="s">
        <v>395</v>
      </c>
      <c r="C1848" s="114" t="s">
        <v>59</v>
      </c>
      <c r="D1848" s="114" t="s">
        <v>301</v>
      </c>
      <c r="E1848" s="114" t="s">
        <v>302</v>
      </c>
      <c r="F1848" s="114">
        <v>2020</v>
      </c>
      <c r="G1848" s="114" t="s">
        <v>225</v>
      </c>
      <c r="H1848" s="20">
        <v>7</v>
      </c>
      <c r="I1848" s="20">
        <v>7</v>
      </c>
      <c r="J1848" s="20">
        <v>7</v>
      </c>
      <c r="K1848" s="20">
        <v>1</v>
      </c>
      <c r="L1848" s="114" t="s">
        <v>50</v>
      </c>
    </row>
    <row r="1849" spans="1:12" outlineLevel="2" x14ac:dyDescent="0.25">
      <c r="A1849" s="114">
        <v>25805</v>
      </c>
      <c r="B1849" s="115" t="s">
        <v>395</v>
      </c>
      <c r="C1849" s="114" t="s">
        <v>59</v>
      </c>
      <c r="D1849" s="114" t="s">
        <v>300</v>
      </c>
      <c r="E1849" s="114" t="s">
        <v>300</v>
      </c>
      <c r="F1849" s="114">
        <v>2020</v>
      </c>
      <c r="G1849" s="114"/>
      <c r="H1849" s="114">
        <v>4</v>
      </c>
      <c r="I1849" s="114">
        <v>4</v>
      </c>
      <c r="J1849" s="114"/>
      <c r="K1849" s="114"/>
      <c r="L1849" s="114" t="s">
        <v>50</v>
      </c>
    </row>
    <row r="1850" spans="1:12" outlineLevel="1" x14ac:dyDescent="0.25">
      <c r="A1850" s="124"/>
      <c r="B1850" s="128"/>
      <c r="C1850" s="126" t="s">
        <v>657</v>
      </c>
      <c r="D1850" s="124"/>
      <c r="E1850" s="124"/>
      <c r="F1850" s="124"/>
      <c r="G1850" s="124"/>
      <c r="H1850" s="124">
        <f>SUBTOTAL(9,H1829:H1849)</f>
        <v>1041</v>
      </c>
      <c r="I1850" s="124">
        <f>SUBTOTAL(9,I1829:I1849)</f>
        <v>896.5</v>
      </c>
      <c r="J1850" s="124">
        <f>SUBTOTAL(9,J1829:J1849)</f>
        <v>2524.5</v>
      </c>
      <c r="K1850" s="124"/>
      <c r="L1850" s="124">
        <f>SUBTOTAL(9,L1829:L1849)</f>
        <v>0</v>
      </c>
    </row>
    <row r="1851" spans="1:12" outlineLevel="2" x14ac:dyDescent="0.25">
      <c r="A1851" s="112">
        <v>25506</v>
      </c>
      <c r="B1851" s="113" t="s">
        <v>395</v>
      </c>
      <c r="C1851" s="112" t="s">
        <v>205</v>
      </c>
      <c r="D1851" s="112" t="s">
        <v>7</v>
      </c>
      <c r="E1851" s="112" t="s">
        <v>8</v>
      </c>
      <c r="F1851" s="112">
        <v>2020</v>
      </c>
      <c r="G1851" s="112" t="s">
        <v>11</v>
      </c>
      <c r="H1851" s="118">
        <v>40</v>
      </c>
      <c r="I1851" s="118">
        <v>40</v>
      </c>
      <c r="J1851" s="118">
        <v>60</v>
      </c>
      <c r="K1851" s="118">
        <v>1.5</v>
      </c>
      <c r="L1851" s="112" t="s">
        <v>4</v>
      </c>
    </row>
    <row r="1852" spans="1:12" outlineLevel="2" x14ac:dyDescent="0.25">
      <c r="A1852" s="114">
        <v>25506</v>
      </c>
      <c r="B1852" s="115" t="s">
        <v>395</v>
      </c>
      <c r="C1852" s="114" t="s">
        <v>205</v>
      </c>
      <c r="D1852" s="114" t="s">
        <v>9</v>
      </c>
      <c r="E1852" s="114" t="s">
        <v>10</v>
      </c>
      <c r="F1852" s="114">
        <v>2020</v>
      </c>
      <c r="G1852" s="114" t="s">
        <v>11</v>
      </c>
      <c r="H1852" s="20">
        <v>40</v>
      </c>
      <c r="I1852" s="20">
        <v>40</v>
      </c>
      <c r="J1852" s="20">
        <v>720</v>
      </c>
      <c r="K1852" s="20">
        <v>18</v>
      </c>
      <c r="L1852" s="114" t="s">
        <v>4</v>
      </c>
    </row>
    <row r="1853" spans="1:12" outlineLevel="2" x14ac:dyDescent="0.25">
      <c r="A1853" s="114">
        <v>25506</v>
      </c>
      <c r="B1853" s="115" t="s">
        <v>395</v>
      </c>
      <c r="C1853" s="114" t="s">
        <v>205</v>
      </c>
      <c r="D1853" s="114" t="s">
        <v>9</v>
      </c>
      <c r="E1853" s="114" t="s">
        <v>10</v>
      </c>
      <c r="F1853" s="114">
        <v>2020</v>
      </c>
      <c r="G1853" s="114" t="s">
        <v>3</v>
      </c>
      <c r="H1853" s="20">
        <v>35</v>
      </c>
      <c r="I1853" s="20">
        <v>30</v>
      </c>
      <c r="J1853" s="20">
        <v>540</v>
      </c>
      <c r="K1853" s="20">
        <v>18</v>
      </c>
      <c r="L1853" s="114" t="s">
        <v>4</v>
      </c>
    </row>
    <row r="1854" spans="1:12" outlineLevel="2" x14ac:dyDescent="0.25">
      <c r="A1854" s="114">
        <v>25506</v>
      </c>
      <c r="B1854" s="115" t="s">
        <v>395</v>
      </c>
      <c r="C1854" s="114" t="s">
        <v>205</v>
      </c>
      <c r="D1854" s="114" t="s">
        <v>1</v>
      </c>
      <c r="E1854" s="114" t="s">
        <v>2</v>
      </c>
      <c r="F1854" s="114">
        <v>2020</v>
      </c>
      <c r="G1854" s="114" t="s">
        <v>3</v>
      </c>
      <c r="H1854" s="20">
        <v>35</v>
      </c>
      <c r="I1854" s="20">
        <v>25</v>
      </c>
      <c r="J1854" s="20">
        <v>48.940677966101703</v>
      </c>
      <c r="K1854" s="20">
        <v>1.9576271186440699</v>
      </c>
      <c r="L1854" s="114" t="s">
        <v>4</v>
      </c>
    </row>
    <row r="1855" spans="1:12" outlineLevel="2" x14ac:dyDescent="0.25">
      <c r="A1855" s="114">
        <v>25506</v>
      </c>
      <c r="B1855" s="115" t="s">
        <v>395</v>
      </c>
      <c r="C1855" s="114" t="s">
        <v>205</v>
      </c>
      <c r="D1855" s="114" t="s">
        <v>7</v>
      </c>
      <c r="E1855" s="114" t="s">
        <v>8</v>
      </c>
      <c r="F1855" s="114">
        <v>2020</v>
      </c>
      <c r="G1855" s="114" t="s">
        <v>3</v>
      </c>
      <c r="H1855" s="20">
        <v>32</v>
      </c>
      <c r="I1855" s="20">
        <v>32</v>
      </c>
      <c r="J1855" s="20">
        <v>48</v>
      </c>
      <c r="K1855" s="20">
        <v>1.5</v>
      </c>
      <c r="L1855" s="114" t="s">
        <v>4</v>
      </c>
    </row>
    <row r="1856" spans="1:12" outlineLevel="2" x14ac:dyDescent="0.25">
      <c r="A1856" s="114">
        <v>25506</v>
      </c>
      <c r="B1856" s="115" t="s">
        <v>395</v>
      </c>
      <c r="C1856" s="114" t="s">
        <v>205</v>
      </c>
      <c r="D1856" s="114" t="s">
        <v>1</v>
      </c>
      <c r="E1856" s="114" t="s">
        <v>2</v>
      </c>
      <c r="F1856" s="114">
        <v>2020</v>
      </c>
      <c r="G1856" s="114" t="s">
        <v>11</v>
      </c>
      <c r="H1856" s="20">
        <v>15</v>
      </c>
      <c r="I1856" s="20">
        <v>15</v>
      </c>
      <c r="J1856" s="20">
        <v>29.364406779661021</v>
      </c>
      <c r="K1856" s="20">
        <v>1.9576271186440699</v>
      </c>
      <c r="L1856" s="114" t="s">
        <v>4</v>
      </c>
    </row>
    <row r="1857" spans="1:12" outlineLevel="2" x14ac:dyDescent="0.25">
      <c r="A1857" s="114">
        <v>25506</v>
      </c>
      <c r="B1857" s="115" t="s">
        <v>395</v>
      </c>
      <c r="C1857" s="114" t="s">
        <v>205</v>
      </c>
      <c r="D1857" s="114" t="s">
        <v>5</v>
      </c>
      <c r="E1857" s="114" t="s">
        <v>6</v>
      </c>
      <c r="F1857" s="114">
        <v>2020</v>
      </c>
      <c r="G1857" s="114" t="s">
        <v>3</v>
      </c>
      <c r="H1857" s="20">
        <v>10</v>
      </c>
      <c r="I1857" s="20">
        <v>10</v>
      </c>
      <c r="J1857" s="20">
        <v>14.018691588785046</v>
      </c>
      <c r="K1857" s="20">
        <v>1.4018691588784999</v>
      </c>
      <c r="L1857" s="114" t="s">
        <v>4</v>
      </c>
    </row>
    <row r="1858" spans="1:12" outlineLevel="2" x14ac:dyDescent="0.25">
      <c r="A1858" s="114">
        <v>25506</v>
      </c>
      <c r="B1858" s="115" t="s">
        <v>395</v>
      </c>
      <c r="C1858" s="114" t="s">
        <v>205</v>
      </c>
      <c r="D1858" s="114" t="s">
        <v>5</v>
      </c>
      <c r="E1858" s="114" t="s">
        <v>6</v>
      </c>
      <c r="F1858" s="114">
        <v>2020</v>
      </c>
      <c r="G1858" s="114" t="s">
        <v>11</v>
      </c>
      <c r="H1858" s="20">
        <v>10</v>
      </c>
      <c r="I1858" s="20">
        <v>10</v>
      </c>
      <c r="J1858" s="20">
        <v>14.018691588785046</v>
      </c>
      <c r="K1858" s="20">
        <v>1.4018691588784999</v>
      </c>
      <c r="L1858" s="114" t="s">
        <v>4</v>
      </c>
    </row>
    <row r="1859" spans="1:12" outlineLevel="2" x14ac:dyDescent="0.25">
      <c r="A1859" s="114">
        <v>25506</v>
      </c>
      <c r="B1859" s="115" t="s">
        <v>395</v>
      </c>
      <c r="C1859" s="114" t="s">
        <v>205</v>
      </c>
      <c r="D1859" s="114" t="s">
        <v>22</v>
      </c>
      <c r="E1859" s="114" t="s">
        <v>32</v>
      </c>
      <c r="F1859" s="114">
        <v>2020</v>
      </c>
      <c r="G1859" s="114" t="s">
        <v>3</v>
      </c>
      <c r="H1859" s="20">
        <v>10</v>
      </c>
      <c r="I1859" s="20">
        <v>10</v>
      </c>
      <c r="J1859" s="20">
        <v>240</v>
      </c>
      <c r="K1859" s="20">
        <v>24</v>
      </c>
      <c r="L1859" s="114" t="s">
        <v>4</v>
      </c>
    </row>
    <row r="1860" spans="1:12" outlineLevel="2" x14ac:dyDescent="0.25">
      <c r="A1860" s="114">
        <v>25506</v>
      </c>
      <c r="B1860" s="115" t="s">
        <v>395</v>
      </c>
      <c r="C1860" s="114" t="s">
        <v>205</v>
      </c>
      <c r="D1860" s="114" t="s">
        <v>14</v>
      </c>
      <c r="E1860" s="114" t="s">
        <v>15</v>
      </c>
      <c r="F1860" s="114">
        <v>2020</v>
      </c>
      <c r="G1860" s="114" t="s">
        <v>3</v>
      </c>
      <c r="H1860" s="20">
        <v>7</v>
      </c>
      <c r="I1860" s="20">
        <v>7</v>
      </c>
      <c r="J1860" s="20">
        <v>24</v>
      </c>
      <c r="K1860" s="20">
        <v>3.4285714285714302</v>
      </c>
      <c r="L1860" s="114" t="s">
        <v>4</v>
      </c>
    </row>
    <row r="1861" spans="1:12" outlineLevel="2" x14ac:dyDescent="0.25">
      <c r="A1861" s="114">
        <v>25506</v>
      </c>
      <c r="B1861" s="115" t="s">
        <v>395</v>
      </c>
      <c r="C1861" s="114" t="s">
        <v>205</v>
      </c>
      <c r="D1861" s="114" t="s">
        <v>14</v>
      </c>
      <c r="E1861" s="114" t="s">
        <v>15</v>
      </c>
      <c r="F1861" s="114">
        <v>2020</v>
      </c>
      <c r="G1861" s="114" t="s">
        <v>11</v>
      </c>
      <c r="H1861" s="20">
        <v>4</v>
      </c>
      <c r="I1861" s="20">
        <v>4</v>
      </c>
      <c r="J1861" s="20">
        <v>16</v>
      </c>
      <c r="K1861" s="20">
        <v>4</v>
      </c>
      <c r="L1861" s="114" t="s">
        <v>4</v>
      </c>
    </row>
    <row r="1862" spans="1:12" outlineLevel="2" x14ac:dyDescent="0.25">
      <c r="A1862" s="114">
        <v>25506</v>
      </c>
      <c r="B1862" s="115" t="s">
        <v>395</v>
      </c>
      <c r="C1862" s="114" t="s">
        <v>205</v>
      </c>
      <c r="D1862" s="114" t="s">
        <v>22</v>
      </c>
      <c r="E1862" s="114" t="s">
        <v>32</v>
      </c>
      <c r="F1862" s="114">
        <v>2020</v>
      </c>
      <c r="G1862" s="114" t="s">
        <v>11</v>
      </c>
      <c r="H1862" s="20">
        <v>3</v>
      </c>
      <c r="I1862" s="20">
        <v>3</v>
      </c>
      <c r="J1862" s="20">
        <v>75</v>
      </c>
      <c r="K1862" s="20">
        <v>25</v>
      </c>
      <c r="L1862" s="114" t="s">
        <v>4</v>
      </c>
    </row>
    <row r="1863" spans="1:12" outlineLevel="2" x14ac:dyDescent="0.25">
      <c r="A1863" s="114">
        <v>25506</v>
      </c>
      <c r="B1863" s="115" t="s">
        <v>395</v>
      </c>
      <c r="C1863" s="114" t="s">
        <v>205</v>
      </c>
      <c r="D1863" s="114" t="s">
        <v>232</v>
      </c>
      <c r="E1863" s="114" t="s">
        <v>233</v>
      </c>
      <c r="F1863" s="114">
        <v>2020</v>
      </c>
      <c r="G1863" s="114" t="s">
        <v>225</v>
      </c>
      <c r="H1863" s="20">
        <v>378</v>
      </c>
      <c r="I1863" s="20">
        <v>330</v>
      </c>
      <c r="J1863" s="20">
        <v>188</v>
      </c>
      <c r="K1863" s="20">
        <v>0.56969696969697003</v>
      </c>
      <c r="L1863" s="114" t="s">
        <v>50</v>
      </c>
    </row>
    <row r="1864" spans="1:12" outlineLevel="2" x14ac:dyDescent="0.25">
      <c r="A1864" s="114">
        <v>25506</v>
      </c>
      <c r="B1864" s="115" t="s">
        <v>395</v>
      </c>
      <c r="C1864" s="114" t="s">
        <v>205</v>
      </c>
      <c r="D1864" s="114" t="s">
        <v>228</v>
      </c>
      <c r="E1864" s="114" t="s">
        <v>229</v>
      </c>
      <c r="F1864" s="114">
        <v>2020</v>
      </c>
      <c r="G1864" s="114" t="s">
        <v>225</v>
      </c>
      <c r="H1864" s="20">
        <v>124</v>
      </c>
      <c r="I1864" s="20">
        <v>124</v>
      </c>
      <c r="J1864" s="20">
        <v>1116</v>
      </c>
      <c r="K1864" s="20">
        <v>9</v>
      </c>
      <c r="L1864" s="114" t="s">
        <v>50</v>
      </c>
    </row>
    <row r="1865" spans="1:12" outlineLevel="2" x14ac:dyDescent="0.25">
      <c r="A1865" s="114">
        <v>25506</v>
      </c>
      <c r="B1865" s="115" t="s">
        <v>395</v>
      </c>
      <c r="C1865" s="114" t="s">
        <v>205</v>
      </c>
      <c r="D1865" s="114" t="s">
        <v>230</v>
      </c>
      <c r="E1865" s="114" t="s">
        <v>231</v>
      </c>
      <c r="F1865" s="114">
        <v>2020</v>
      </c>
      <c r="G1865" s="114" t="s">
        <v>225</v>
      </c>
      <c r="H1865" s="20">
        <v>120</v>
      </c>
      <c r="I1865" s="20">
        <v>120</v>
      </c>
      <c r="J1865" s="20">
        <v>1440</v>
      </c>
      <c r="K1865" s="20">
        <v>12</v>
      </c>
      <c r="L1865" s="114" t="s">
        <v>50</v>
      </c>
    </row>
    <row r="1866" spans="1:12" outlineLevel="2" x14ac:dyDescent="0.25">
      <c r="A1866" s="114">
        <v>25506</v>
      </c>
      <c r="B1866" s="115" t="s">
        <v>395</v>
      </c>
      <c r="C1866" s="114" t="s">
        <v>205</v>
      </c>
      <c r="D1866" s="114" t="s">
        <v>224</v>
      </c>
      <c r="E1866" s="114" t="s">
        <v>334</v>
      </c>
      <c r="F1866" s="114">
        <v>2020</v>
      </c>
      <c r="G1866" s="114" t="s">
        <v>225</v>
      </c>
      <c r="H1866" s="20">
        <v>103.35</v>
      </c>
      <c r="I1866" s="20">
        <v>86.35</v>
      </c>
      <c r="J1866" s="20">
        <v>148.212765957447</v>
      </c>
      <c r="K1866" s="20">
        <v>7.6595744680851201</v>
      </c>
      <c r="L1866" s="114" t="s">
        <v>50</v>
      </c>
    </row>
    <row r="1867" spans="1:12" outlineLevel="2" x14ac:dyDescent="0.25">
      <c r="A1867" s="114">
        <v>25506</v>
      </c>
      <c r="B1867" s="115" t="s">
        <v>395</v>
      </c>
      <c r="C1867" s="114" t="s">
        <v>205</v>
      </c>
      <c r="D1867" s="114" t="s">
        <v>253</v>
      </c>
      <c r="E1867" s="114" t="s">
        <v>254</v>
      </c>
      <c r="F1867" s="114">
        <v>2020</v>
      </c>
      <c r="G1867" s="114" t="s">
        <v>225</v>
      </c>
      <c r="H1867" s="20">
        <v>103</v>
      </c>
      <c r="I1867" s="20">
        <v>98</v>
      </c>
      <c r="J1867" s="20">
        <v>1850</v>
      </c>
      <c r="K1867" s="20">
        <v>18.877551020408202</v>
      </c>
      <c r="L1867" s="114" t="s">
        <v>50</v>
      </c>
    </row>
    <row r="1868" spans="1:12" outlineLevel="2" x14ac:dyDescent="0.25">
      <c r="A1868" s="114">
        <v>25506</v>
      </c>
      <c r="B1868" s="115" t="s">
        <v>395</v>
      </c>
      <c r="C1868" s="114" t="s">
        <v>205</v>
      </c>
      <c r="D1868" s="114" t="s">
        <v>224</v>
      </c>
      <c r="E1868" s="114" t="s">
        <v>337</v>
      </c>
      <c r="F1868" s="114">
        <v>2020</v>
      </c>
      <c r="G1868" s="114" t="s">
        <v>225</v>
      </c>
      <c r="H1868" s="20">
        <v>85.65</v>
      </c>
      <c r="I1868" s="20">
        <v>39.65</v>
      </c>
      <c r="J1868" s="20">
        <v>396</v>
      </c>
      <c r="K1868" s="20">
        <v>9.9873896595208098</v>
      </c>
      <c r="L1868" s="114" t="s">
        <v>50</v>
      </c>
    </row>
    <row r="1869" spans="1:12" outlineLevel="1" x14ac:dyDescent="0.25">
      <c r="A1869" s="124"/>
      <c r="B1869" s="128"/>
      <c r="C1869" s="126" t="s">
        <v>658</v>
      </c>
      <c r="D1869" s="124"/>
      <c r="E1869" s="124"/>
      <c r="F1869" s="124"/>
      <c r="G1869" s="124"/>
      <c r="H1869" s="127">
        <f>SUBTOTAL(9,H1851:H1868)</f>
        <v>1155</v>
      </c>
      <c r="I1869" s="127">
        <f>SUBTOTAL(9,I1851:I1868)</f>
        <v>1024</v>
      </c>
      <c r="J1869" s="127">
        <f>SUBTOTAL(9,J1851:J1868)</f>
        <v>6967.5552338807802</v>
      </c>
      <c r="K1869" s="127"/>
      <c r="L1869" s="124">
        <f>SUBTOTAL(9,L1851:L1868)</f>
        <v>0</v>
      </c>
    </row>
    <row r="1870" spans="1:12" outlineLevel="2" x14ac:dyDescent="0.25">
      <c r="A1870" s="112">
        <v>25035</v>
      </c>
      <c r="B1870" s="113" t="s">
        <v>396</v>
      </c>
      <c r="C1870" s="112" t="s">
        <v>181</v>
      </c>
      <c r="D1870" s="112" t="s">
        <v>1</v>
      </c>
      <c r="E1870" s="112" t="s">
        <v>2</v>
      </c>
      <c r="F1870" s="112">
        <v>2020</v>
      </c>
      <c r="G1870" s="112" t="s">
        <v>11</v>
      </c>
      <c r="H1870" s="118">
        <v>100</v>
      </c>
      <c r="I1870" s="118">
        <v>100</v>
      </c>
      <c r="J1870" s="118">
        <v>120</v>
      </c>
      <c r="K1870" s="118">
        <v>1.2</v>
      </c>
      <c r="L1870" s="112" t="s">
        <v>4</v>
      </c>
    </row>
    <row r="1871" spans="1:12" outlineLevel="2" x14ac:dyDescent="0.25">
      <c r="A1871" s="114">
        <v>25035</v>
      </c>
      <c r="B1871" s="115" t="s">
        <v>396</v>
      </c>
      <c r="C1871" s="114" t="s">
        <v>181</v>
      </c>
      <c r="D1871" s="114" t="s">
        <v>1</v>
      </c>
      <c r="E1871" s="114" t="s">
        <v>2</v>
      </c>
      <c r="F1871" s="114">
        <v>2020</v>
      </c>
      <c r="G1871" s="114" t="s">
        <v>3</v>
      </c>
      <c r="H1871" s="20">
        <v>70</v>
      </c>
      <c r="I1871" s="20">
        <v>60</v>
      </c>
      <c r="J1871" s="20">
        <v>84</v>
      </c>
      <c r="K1871" s="20">
        <v>1.4</v>
      </c>
      <c r="L1871" s="114" t="s">
        <v>4</v>
      </c>
    </row>
    <row r="1872" spans="1:12" outlineLevel="2" x14ac:dyDescent="0.25">
      <c r="A1872" s="114">
        <v>25035</v>
      </c>
      <c r="B1872" s="115" t="s">
        <v>396</v>
      </c>
      <c r="C1872" s="114" t="s">
        <v>181</v>
      </c>
      <c r="D1872" s="114" t="s">
        <v>246</v>
      </c>
      <c r="E1872" s="114" t="s">
        <v>336</v>
      </c>
      <c r="F1872" s="114">
        <v>2020</v>
      </c>
      <c r="G1872" s="114" t="s">
        <v>225</v>
      </c>
      <c r="H1872" s="20">
        <v>1882.7</v>
      </c>
      <c r="I1872" s="20">
        <v>1752.7</v>
      </c>
      <c r="J1872" s="20">
        <v>26290.5</v>
      </c>
      <c r="K1872" s="20">
        <v>15</v>
      </c>
      <c r="L1872" s="114" t="s">
        <v>50</v>
      </c>
    </row>
    <row r="1873" spans="1:12" outlineLevel="2" x14ac:dyDescent="0.25">
      <c r="A1873" s="114">
        <v>25035</v>
      </c>
      <c r="B1873" s="115" t="s">
        <v>396</v>
      </c>
      <c r="C1873" s="114" t="s">
        <v>181</v>
      </c>
      <c r="D1873" s="114" t="s">
        <v>240</v>
      </c>
      <c r="E1873" s="114" t="s">
        <v>241</v>
      </c>
      <c r="F1873" s="114">
        <v>2020</v>
      </c>
      <c r="G1873" s="114" t="s">
        <v>225</v>
      </c>
      <c r="H1873" s="20">
        <v>300</v>
      </c>
      <c r="I1873" s="20">
        <v>300</v>
      </c>
      <c r="J1873" s="20">
        <v>1200</v>
      </c>
      <c r="K1873" s="20">
        <v>4</v>
      </c>
      <c r="L1873" s="114" t="s">
        <v>50</v>
      </c>
    </row>
    <row r="1874" spans="1:12" outlineLevel="2" x14ac:dyDescent="0.25">
      <c r="A1874" s="114">
        <v>25035</v>
      </c>
      <c r="B1874" s="115" t="s">
        <v>396</v>
      </c>
      <c r="C1874" s="114" t="s">
        <v>181</v>
      </c>
      <c r="D1874" s="114" t="s">
        <v>226</v>
      </c>
      <c r="E1874" s="114" t="s">
        <v>335</v>
      </c>
      <c r="F1874" s="114">
        <v>2020</v>
      </c>
      <c r="G1874" s="114" t="s">
        <v>225</v>
      </c>
      <c r="H1874" s="20">
        <v>160</v>
      </c>
      <c r="I1874" s="20">
        <v>120</v>
      </c>
      <c r="J1874" s="20">
        <v>2400</v>
      </c>
      <c r="K1874" s="20">
        <v>20</v>
      </c>
      <c r="L1874" s="114" t="s">
        <v>50</v>
      </c>
    </row>
    <row r="1875" spans="1:12" outlineLevel="2" x14ac:dyDescent="0.25">
      <c r="A1875" s="114">
        <v>25035</v>
      </c>
      <c r="B1875" s="115" t="s">
        <v>396</v>
      </c>
      <c r="C1875" s="114" t="s">
        <v>181</v>
      </c>
      <c r="D1875" s="114" t="s">
        <v>252</v>
      </c>
      <c r="E1875" s="114" t="s">
        <v>340</v>
      </c>
      <c r="F1875" s="114">
        <v>2020</v>
      </c>
      <c r="G1875" s="114" t="s">
        <v>225</v>
      </c>
      <c r="H1875" s="20">
        <v>135</v>
      </c>
      <c r="I1875" s="20">
        <v>107</v>
      </c>
      <c r="J1875" s="20">
        <v>1926</v>
      </c>
      <c r="K1875" s="20">
        <v>18</v>
      </c>
      <c r="L1875" s="114" t="s">
        <v>50</v>
      </c>
    </row>
    <row r="1876" spans="1:12" outlineLevel="2" x14ac:dyDescent="0.25">
      <c r="A1876" s="114">
        <v>25035</v>
      </c>
      <c r="B1876" s="115" t="s">
        <v>396</v>
      </c>
      <c r="C1876" s="114" t="s">
        <v>181</v>
      </c>
      <c r="D1876" s="114" t="s">
        <v>227</v>
      </c>
      <c r="E1876" s="114" t="s">
        <v>339</v>
      </c>
      <c r="F1876" s="114">
        <v>2020</v>
      </c>
      <c r="G1876" s="114" t="s">
        <v>225</v>
      </c>
      <c r="H1876" s="20">
        <v>134.5</v>
      </c>
      <c r="I1876" s="20">
        <v>108.5</v>
      </c>
      <c r="J1876" s="20">
        <v>2387</v>
      </c>
      <c r="K1876" s="20">
        <v>22</v>
      </c>
      <c r="L1876" s="114" t="s">
        <v>50</v>
      </c>
    </row>
    <row r="1877" spans="1:12" outlineLevel="2" x14ac:dyDescent="0.25">
      <c r="A1877" s="114">
        <v>25035</v>
      </c>
      <c r="B1877" s="115" t="s">
        <v>396</v>
      </c>
      <c r="C1877" s="114" t="s">
        <v>181</v>
      </c>
      <c r="D1877" s="114" t="s">
        <v>232</v>
      </c>
      <c r="E1877" s="114" t="s">
        <v>233</v>
      </c>
      <c r="F1877" s="114">
        <v>2020</v>
      </c>
      <c r="G1877" s="114" t="s">
        <v>225</v>
      </c>
      <c r="H1877" s="20">
        <v>71</v>
      </c>
      <c r="I1877" s="20">
        <v>68</v>
      </c>
      <c r="J1877" s="20">
        <v>65</v>
      </c>
      <c r="K1877" s="20">
        <v>0.95588235294117696</v>
      </c>
      <c r="L1877" s="114" t="s">
        <v>50</v>
      </c>
    </row>
    <row r="1878" spans="1:12" outlineLevel="2" x14ac:dyDescent="0.25">
      <c r="A1878" s="114">
        <v>25035</v>
      </c>
      <c r="B1878" s="115" t="s">
        <v>396</v>
      </c>
      <c r="C1878" s="114" t="s">
        <v>181</v>
      </c>
      <c r="D1878" s="114" t="s">
        <v>250</v>
      </c>
      <c r="E1878" s="114" t="s">
        <v>251</v>
      </c>
      <c r="F1878" s="114">
        <v>2020</v>
      </c>
      <c r="G1878" s="114" t="s">
        <v>225</v>
      </c>
      <c r="H1878" s="20">
        <v>67</v>
      </c>
      <c r="I1878" s="20">
        <v>57</v>
      </c>
      <c r="J1878" s="20">
        <v>22.8</v>
      </c>
      <c r="K1878" s="20">
        <v>0.4</v>
      </c>
      <c r="L1878" s="114" t="s">
        <v>50</v>
      </c>
    </row>
    <row r="1879" spans="1:12" outlineLevel="2" x14ac:dyDescent="0.25">
      <c r="A1879" s="114">
        <v>25035</v>
      </c>
      <c r="B1879" s="115" t="s">
        <v>396</v>
      </c>
      <c r="C1879" s="114" t="s">
        <v>181</v>
      </c>
      <c r="D1879" s="114" t="s">
        <v>224</v>
      </c>
      <c r="E1879" s="114" t="s">
        <v>345</v>
      </c>
      <c r="F1879" s="114">
        <v>2020</v>
      </c>
      <c r="G1879" s="114" t="s">
        <v>225</v>
      </c>
      <c r="H1879" s="20">
        <v>59.7</v>
      </c>
      <c r="I1879" s="20">
        <v>30.7</v>
      </c>
      <c r="J1879" s="20">
        <v>521.9</v>
      </c>
      <c r="K1879" s="20">
        <v>17</v>
      </c>
      <c r="L1879" s="114" t="s">
        <v>50</v>
      </c>
    </row>
    <row r="1880" spans="1:12" outlineLevel="2" x14ac:dyDescent="0.25">
      <c r="A1880" s="114">
        <v>25035</v>
      </c>
      <c r="B1880" s="115" t="s">
        <v>396</v>
      </c>
      <c r="C1880" s="114" t="s">
        <v>181</v>
      </c>
      <c r="D1880" s="114" t="s">
        <v>253</v>
      </c>
      <c r="E1880" s="114" t="s">
        <v>254</v>
      </c>
      <c r="F1880" s="114">
        <v>2020</v>
      </c>
      <c r="G1880" s="114" t="s">
        <v>225</v>
      </c>
      <c r="H1880" s="20">
        <v>49</v>
      </c>
      <c r="I1880" s="20">
        <v>46</v>
      </c>
      <c r="J1880" s="20">
        <v>414</v>
      </c>
      <c r="K1880" s="20">
        <v>9</v>
      </c>
      <c r="L1880" s="114" t="s">
        <v>50</v>
      </c>
    </row>
    <row r="1881" spans="1:12" outlineLevel="2" x14ac:dyDescent="0.25">
      <c r="A1881" s="114">
        <v>25035</v>
      </c>
      <c r="B1881" s="115" t="s">
        <v>396</v>
      </c>
      <c r="C1881" s="114" t="s">
        <v>181</v>
      </c>
      <c r="D1881" s="114" t="s">
        <v>307</v>
      </c>
      <c r="E1881" s="114" t="s">
        <v>308</v>
      </c>
      <c r="F1881" s="114">
        <v>2020</v>
      </c>
      <c r="G1881" s="114" t="s">
        <v>225</v>
      </c>
      <c r="H1881" s="20">
        <v>47.1</v>
      </c>
      <c r="I1881" s="20">
        <v>18.100000000000001</v>
      </c>
      <c r="J1881" s="20">
        <v>181</v>
      </c>
      <c r="K1881" s="20">
        <v>10</v>
      </c>
      <c r="L1881" s="114" t="s">
        <v>50</v>
      </c>
    </row>
    <row r="1882" spans="1:12" outlineLevel="2" x14ac:dyDescent="0.25">
      <c r="A1882" s="114">
        <v>25035</v>
      </c>
      <c r="B1882" s="115" t="s">
        <v>396</v>
      </c>
      <c r="C1882" s="114" t="s">
        <v>181</v>
      </c>
      <c r="D1882" s="114" t="s">
        <v>234</v>
      </c>
      <c r="E1882" s="114" t="s">
        <v>235</v>
      </c>
      <c r="F1882" s="114">
        <v>2020</v>
      </c>
      <c r="G1882" s="114" t="s">
        <v>225</v>
      </c>
      <c r="H1882" s="20">
        <v>35</v>
      </c>
      <c r="I1882" s="20">
        <v>33</v>
      </c>
      <c r="J1882" s="20">
        <v>198</v>
      </c>
      <c r="K1882" s="20">
        <v>6</v>
      </c>
      <c r="L1882" s="114" t="s">
        <v>50</v>
      </c>
    </row>
    <row r="1883" spans="1:12" outlineLevel="2" x14ac:dyDescent="0.25">
      <c r="A1883" s="114">
        <v>25035</v>
      </c>
      <c r="B1883" s="115" t="s">
        <v>396</v>
      </c>
      <c r="C1883" s="114" t="s">
        <v>181</v>
      </c>
      <c r="D1883" s="114" t="s">
        <v>260</v>
      </c>
      <c r="E1883" s="114" t="s">
        <v>261</v>
      </c>
      <c r="F1883" s="114">
        <v>2020</v>
      </c>
      <c r="G1883" s="114" t="s">
        <v>225</v>
      </c>
      <c r="H1883" s="20">
        <v>12</v>
      </c>
      <c r="I1883" s="20">
        <v>6</v>
      </c>
      <c r="J1883" s="20">
        <v>114</v>
      </c>
      <c r="K1883" s="20">
        <v>19</v>
      </c>
      <c r="L1883" s="114" t="s">
        <v>50</v>
      </c>
    </row>
    <row r="1884" spans="1:12" outlineLevel="2" x14ac:dyDescent="0.25">
      <c r="A1884" s="114">
        <v>25035</v>
      </c>
      <c r="B1884" s="115" t="s">
        <v>396</v>
      </c>
      <c r="C1884" s="114" t="s">
        <v>181</v>
      </c>
      <c r="D1884" s="114" t="s">
        <v>246</v>
      </c>
      <c r="E1884" s="114" t="s">
        <v>350</v>
      </c>
      <c r="F1884" s="114">
        <v>2020</v>
      </c>
      <c r="G1884" s="114" t="s">
        <v>225</v>
      </c>
      <c r="H1884" s="20">
        <v>10</v>
      </c>
      <c r="I1884" s="20">
        <v>4</v>
      </c>
      <c r="J1884" s="20">
        <v>44</v>
      </c>
      <c r="K1884" s="20">
        <v>11</v>
      </c>
      <c r="L1884" s="114" t="s">
        <v>50</v>
      </c>
    </row>
    <row r="1885" spans="1:12" outlineLevel="2" x14ac:dyDescent="0.25">
      <c r="A1885" s="114">
        <v>25035</v>
      </c>
      <c r="B1885" s="115" t="s">
        <v>396</v>
      </c>
      <c r="C1885" s="114" t="s">
        <v>181</v>
      </c>
      <c r="D1885" s="114" t="s">
        <v>26</v>
      </c>
      <c r="E1885" s="114" t="s">
        <v>27</v>
      </c>
      <c r="F1885" s="114">
        <v>2020</v>
      </c>
      <c r="G1885" s="114" t="s">
        <v>3</v>
      </c>
      <c r="H1885" s="20">
        <v>50</v>
      </c>
      <c r="I1885" s="20">
        <v>45</v>
      </c>
      <c r="J1885" s="20">
        <v>315</v>
      </c>
      <c r="K1885" s="20">
        <v>7</v>
      </c>
      <c r="L1885" s="114" t="s">
        <v>356</v>
      </c>
    </row>
    <row r="1886" spans="1:12" outlineLevel="2" x14ac:dyDescent="0.25">
      <c r="A1886" s="114">
        <v>25035</v>
      </c>
      <c r="B1886" s="115" t="s">
        <v>396</v>
      </c>
      <c r="C1886" s="114" t="s">
        <v>181</v>
      </c>
      <c r="D1886" s="114" t="s">
        <v>26</v>
      </c>
      <c r="E1886" s="114" t="s">
        <v>27</v>
      </c>
      <c r="F1886" s="114">
        <v>2020</v>
      </c>
      <c r="G1886" s="114" t="s">
        <v>11</v>
      </c>
      <c r="H1886" s="20">
        <v>5</v>
      </c>
      <c r="I1886" s="20">
        <v>5</v>
      </c>
      <c r="J1886" s="20">
        <v>35</v>
      </c>
      <c r="K1886" s="20">
        <v>7</v>
      </c>
      <c r="L1886" s="114" t="s">
        <v>356</v>
      </c>
    </row>
    <row r="1887" spans="1:12" outlineLevel="1" x14ac:dyDescent="0.25">
      <c r="A1887" s="124"/>
      <c r="B1887" s="128"/>
      <c r="C1887" s="126" t="s">
        <v>659</v>
      </c>
      <c r="D1887" s="124"/>
      <c r="E1887" s="124"/>
      <c r="F1887" s="124"/>
      <c r="G1887" s="124"/>
      <c r="H1887" s="127">
        <f>SUBTOTAL(9,H1870:H1886)</f>
        <v>3187.9999999999995</v>
      </c>
      <c r="I1887" s="127">
        <f>SUBTOTAL(9,I1870:I1886)</f>
        <v>2860.9999999999995</v>
      </c>
      <c r="J1887" s="127">
        <f>SUBTOTAL(9,J1870:J1886)</f>
        <v>36318.200000000004</v>
      </c>
      <c r="K1887" s="127"/>
      <c r="L1887" s="124">
        <f>SUBTOTAL(9,L1870:L1886)</f>
        <v>0</v>
      </c>
    </row>
    <row r="1888" spans="1:12" outlineLevel="2" x14ac:dyDescent="0.25">
      <c r="A1888" s="112">
        <v>25040</v>
      </c>
      <c r="B1888" s="113" t="s">
        <v>396</v>
      </c>
      <c r="C1888" s="112" t="s">
        <v>31</v>
      </c>
      <c r="D1888" s="112" t="s">
        <v>9</v>
      </c>
      <c r="E1888" s="112" t="s">
        <v>10</v>
      </c>
      <c r="F1888" s="112">
        <v>2020</v>
      </c>
      <c r="G1888" s="112" t="s">
        <v>11</v>
      </c>
      <c r="H1888" s="118">
        <v>32</v>
      </c>
      <c r="I1888" s="118">
        <v>30</v>
      </c>
      <c r="J1888" s="118">
        <v>360</v>
      </c>
      <c r="K1888" s="118">
        <v>12</v>
      </c>
      <c r="L1888" s="112" t="s">
        <v>4</v>
      </c>
    </row>
    <row r="1889" spans="1:12" outlineLevel="2" x14ac:dyDescent="0.25">
      <c r="A1889" s="114">
        <v>25040</v>
      </c>
      <c r="B1889" s="115" t="s">
        <v>396</v>
      </c>
      <c r="C1889" s="114" t="s">
        <v>31</v>
      </c>
      <c r="D1889" s="114" t="s">
        <v>9</v>
      </c>
      <c r="E1889" s="114" t="s">
        <v>10</v>
      </c>
      <c r="F1889" s="114">
        <v>2020</v>
      </c>
      <c r="G1889" s="114" t="s">
        <v>3</v>
      </c>
      <c r="H1889" s="20">
        <v>30</v>
      </c>
      <c r="I1889" s="20">
        <v>28</v>
      </c>
      <c r="J1889" s="20">
        <v>336</v>
      </c>
      <c r="K1889" s="20">
        <v>12</v>
      </c>
      <c r="L1889" s="114" t="s">
        <v>4</v>
      </c>
    </row>
    <row r="1890" spans="1:12" outlineLevel="2" x14ac:dyDescent="0.25">
      <c r="A1890" s="114">
        <v>25040</v>
      </c>
      <c r="B1890" s="115" t="s">
        <v>396</v>
      </c>
      <c r="C1890" s="114" t="s">
        <v>31</v>
      </c>
      <c r="D1890" s="114" t="s">
        <v>5</v>
      </c>
      <c r="E1890" s="114" t="s">
        <v>6</v>
      </c>
      <c r="F1890" s="114">
        <v>2020</v>
      </c>
      <c r="G1890" s="114" t="s">
        <v>11</v>
      </c>
      <c r="H1890" s="20">
        <v>16</v>
      </c>
      <c r="I1890" s="20">
        <v>15</v>
      </c>
      <c r="J1890" s="20">
        <v>49.065420560747661</v>
      </c>
      <c r="K1890" s="20">
        <v>3.2710280373831799</v>
      </c>
      <c r="L1890" s="114" t="s">
        <v>4</v>
      </c>
    </row>
    <row r="1891" spans="1:12" outlineLevel="2" x14ac:dyDescent="0.25">
      <c r="A1891" s="114">
        <v>25040</v>
      </c>
      <c r="B1891" s="115" t="s">
        <v>396</v>
      </c>
      <c r="C1891" s="114" t="s">
        <v>31</v>
      </c>
      <c r="D1891" s="114" t="s">
        <v>1</v>
      </c>
      <c r="E1891" s="114" t="s">
        <v>2</v>
      </c>
      <c r="F1891" s="114">
        <v>2020</v>
      </c>
      <c r="G1891" s="114" t="s">
        <v>11</v>
      </c>
      <c r="H1891" s="20">
        <v>14</v>
      </c>
      <c r="I1891" s="20">
        <v>14</v>
      </c>
      <c r="J1891" s="20">
        <v>17.796610169491526</v>
      </c>
      <c r="K1891" s="20">
        <v>1.27118644067797</v>
      </c>
      <c r="L1891" s="114" t="s">
        <v>4</v>
      </c>
    </row>
    <row r="1892" spans="1:12" outlineLevel="2" x14ac:dyDescent="0.25">
      <c r="A1892" s="114">
        <v>25040</v>
      </c>
      <c r="B1892" s="115" t="s">
        <v>396</v>
      </c>
      <c r="C1892" s="114" t="s">
        <v>31</v>
      </c>
      <c r="D1892" s="114" t="s">
        <v>5</v>
      </c>
      <c r="E1892" s="114" t="s">
        <v>6</v>
      </c>
      <c r="F1892" s="114">
        <v>2020</v>
      </c>
      <c r="G1892" s="114" t="s">
        <v>3</v>
      </c>
      <c r="H1892" s="20">
        <v>12</v>
      </c>
      <c r="I1892" s="20">
        <v>10</v>
      </c>
      <c r="J1892" s="20">
        <v>28.037383177570092</v>
      </c>
      <c r="K1892" s="20">
        <v>2.8037383177570101</v>
      </c>
      <c r="L1892" s="114" t="s">
        <v>4</v>
      </c>
    </row>
    <row r="1893" spans="1:12" outlineLevel="2" x14ac:dyDescent="0.25">
      <c r="A1893" s="114">
        <v>25040</v>
      </c>
      <c r="B1893" s="115" t="s">
        <v>396</v>
      </c>
      <c r="C1893" s="114" t="s">
        <v>31</v>
      </c>
      <c r="D1893" s="114" t="s">
        <v>1</v>
      </c>
      <c r="E1893" s="114" t="s">
        <v>2</v>
      </c>
      <c r="F1893" s="114">
        <v>2020</v>
      </c>
      <c r="G1893" s="114" t="s">
        <v>3</v>
      </c>
      <c r="H1893" s="20">
        <v>12</v>
      </c>
      <c r="I1893" s="20">
        <v>11</v>
      </c>
      <c r="J1893" s="20">
        <v>13.983050847457628</v>
      </c>
      <c r="K1893" s="20">
        <v>1.27118644067797</v>
      </c>
      <c r="L1893" s="114" t="s">
        <v>4</v>
      </c>
    </row>
    <row r="1894" spans="1:12" outlineLevel="2" x14ac:dyDescent="0.25">
      <c r="A1894" s="114">
        <v>25040</v>
      </c>
      <c r="B1894" s="115" t="s">
        <v>396</v>
      </c>
      <c r="C1894" s="114" t="s">
        <v>31</v>
      </c>
      <c r="D1894" s="114" t="s">
        <v>22</v>
      </c>
      <c r="E1894" s="114" t="s">
        <v>32</v>
      </c>
      <c r="F1894" s="114">
        <v>2020</v>
      </c>
      <c r="G1894" s="114" t="s">
        <v>11</v>
      </c>
      <c r="H1894" s="20">
        <v>12</v>
      </c>
      <c r="I1894" s="20">
        <v>11</v>
      </c>
      <c r="J1894" s="20">
        <v>165</v>
      </c>
      <c r="K1894" s="20">
        <v>15</v>
      </c>
      <c r="L1894" s="114" t="s">
        <v>4</v>
      </c>
    </row>
    <row r="1895" spans="1:12" outlineLevel="2" x14ac:dyDescent="0.25">
      <c r="A1895" s="114">
        <v>25040</v>
      </c>
      <c r="B1895" s="115" t="s">
        <v>396</v>
      </c>
      <c r="C1895" s="114" t="s">
        <v>31</v>
      </c>
      <c r="D1895" s="114" t="s">
        <v>22</v>
      </c>
      <c r="E1895" s="114" t="s">
        <v>32</v>
      </c>
      <c r="F1895" s="114">
        <v>2020</v>
      </c>
      <c r="G1895" s="114" t="s">
        <v>3</v>
      </c>
      <c r="H1895" s="20">
        <v>7</v>
      </c>
      <c r="I1895" s="20">
        <v>6</v>
      </c>
      <c r="J1895" s="20">
        <v>78</v>
      </c>
      <c r="K1895" s="20">
        <v>13</v>
      </c>
      <c r="L1895" s="114" t="s">
        <v>4</v>
      </c>
    </row>
    <row r="1896" spans="1:12" outlineLevel="2" x14ac:dyDescent="0.25">
      <c r="A1896" s="114">
        <v>25040</v>
      </c>
      <c r="B1896" s="115" t="s">
        <v>396</v>
      </c>
      <c r="C1896" s="114" t="s">
        <v>31</v>
      </c>
      <c r="D1896" s="114" t="s">
        <v>232</v>
      </c>
      <c r="E1896" s="114" t="s">
        <v>233</v>
      </c>
      <c r="F1896" s="114">
        <v>2020</v>
      </c>
      <c r="G1896" s="114" t="s">
        <v>225</v>
      </c>
      <c r="H1896" s="20">
        <v>706</v>
      </c>
      <c r="I1896" s="20">
        <v>626</v>
      </c>
      <c r="J1896" s="20">
        <v>684</v>
      </c>
      <c r="K1896" s="20">
        <v>1.0926517571884999</v>
      </c>
      <c r="L1896" s="114" t="s">
        <v>50</v>
      </c>
    </row>
    <row r="1897" spans="1:12" outlineLevel="2" x14ac:dyDescent="0.25">
      <c r="A1897" s="114">
        <v>25040</v>
      </c>
      <c r="B1897" s="115" t="s">
        <v>396</v>
      </c>
      <c r="C1897" s="114" t="s">
        <v>31</v>
      </c>
      <c r="D1897" s="114" t="s">
        <v>252</v>
      </c>
      <c r="E1897" s="114" t="s">
        <v>351</v>
      </c>
      <c r="F1897" s="114">
        <v>2020</v>
      </c>
      <c r="G1897" s="114" t="s">
        <v>225</v>
      </c>
      <c r="H1897" s="20">
        <v>242</v>
      </c>
      <c r="I1897" s="20">
        <v>239</v>
      </c>
      <c r="J1897" s="20">
        <v>1912</v>
      </c>
      <c r="K1897" s="20">
        <v>8</v>
      </c>
      <c r="L1897" s="114" t="s">
        <v>50</v>
      </c>
    </row>
    <row r="1898" spans="1:12" outlineLevel="2" x14ac:dyDescent="0.25">
      <c r="A1898" s="114">
        <v>25040</v>
      </c>
      <c r="B1898" s="115" t="s">
        <v>396</v>
      </c>
      <c r="C1898" s="114" t="s">
        <v>31</v>
      </c>
      <c r="D1898" s="114" t="s">
        <v>246</v>
      </c>
      <c r="E1898" s="114" t="s">
        <v>350</v>
      </c>
      <c r="F1898" s="114">
        <v>2020</v>
      </c>
      <c r="G1898" s="114" t="s">
        <v>225</v>
      </c>
      <c r="H1898" s="20">
        <v>206</v>
      </c>
      <c r="I1898" s="20">
        <v>196</v>
      </c>
      <c r="J1898" s="20">
        <v>2060</v>
      </c>
      <c r="K1898" s="20">
        <v>10</v>
      </c>
      <c r="L1898" s="114" t="s">
        <v>50</v>
      </c>
    </row>
    <row r="1899" spans="1:12" outlineLevel="2" x14ac:dyDescent="0.25">
      <c r="A1899" s="114">
        <v>25040</v>
      </c>
      <c r="B1899" s="115" t="s">
        <v>396</v>
      </c>
      <c r="C1899" s="114" t="s">
        <v>31</v>
      </c>
      <c r="D1899" s="114" t="s">
        <v>368</v>
      </c>
      <c r="E1899" s="114" t="s">
        <v>368</v>
      </c>
      <c r="F1899" s="114">
        <v>2020</v>
      </c>
      <c r="G1899" s="114"/>
      <c r="H1899" s="114">
        <v>153</v>
      </c>
      <c r="I1899" s="114">
        <v>148</v>
      </c>
      <c r="J1899" s="114"/>
      <c r="K1899" s="114"/>
      <c r="L1899" s="114" t="s">
        <v>50</v>
      </c>
    </row>
    <row r="1900" spans="1:12" outlineLevel="2" x14ac:dyDescent="0.25">
      <c r="A1900" s="114">
        <v>25040</v>
      </c>
      <c r="B1900" s="115" t="s">
        <v>396</v>
      </c>
      <c r="C1900" s="114" t="s">
        <v>31</v>
      </c>
      <c r="D1900" s="114" t="s">
        <v>240</v>
      </c>
      <c r="E1900" s="114" t="s">
        <v>241</v>
      </c>
      <c r="F1900" s="114">
        <v>2020</v>
      </c>
      <c r="G1900" s="114" t="s">
        <v>225</v>
      </c>
      <c r="H1900" s="20">
        <v>60</v>
      </c>
      <c r="I1900" s="20">
        <v>58</v>
      </c>
      <c r="J1900" s="20">
        <v>116</v>
      </c>
      <c r="K1900" s="20">
        <v>2</v>
      </c>
      <c r="L1900" s="114" t="s">
        <v>50</v>
      </c>
    </row>
    <row r="1901" spans="1:12" outlineLevel="2" x14ac:dyDescent="0.25">
      <c r="A1901" s="114">
        <v>25040</v>
      </c>
      <c r="B1901" s="115" t="s">
        <v>396</v>
      </c>
      <c r="C1901" s="114" t="s">
        <v>31</v>
      </c>
      <c r="D1901" s="114" t="s">
        <v>253</v>
      </c>
      <c r="E1901" s="114" t="s">
        <v>254</v>
      </c>
      <c r="F1901" s="114">
        <v>2020</v>
      </c>
      <c r="G1901" s="114" t="s">
        <v>225</v>
      </c>
      <c r="H1901" s="20">
        <v>56</v>
      </c>
      <c r="I1901" s="20">
        <v>53</v>
      </c>
      <c r="J1901" s="20">
        <v>265</v>
      </c>
      <c r="K1901" s="20">
        <v>5</v>
      </c>
      <c r="L1901" s="114" t="s">
        <v>50</v>
      </c>
    </row>
    <row r="1902" spans="1:12" outlineLevel="2" x14ac:dyDescent="0.25">
      <c r="A1902" s="114">
        <v>25040</v>
      </c>
      <c r="B1902" s="115" t="s">
        <v>396</v>
      </c>
      <c r="C1902" s="114" t="s">
        <v>31</v>
      </c>
      <c r="D1902" s="114" t="s">
        <v>246</v>
      </c>
      <c r="E1902" s="114" t="s">
        <v>309</v>
      </c>
      <c r="F1902" s="114">
        <v>2020</v>
      </c>
      <c r="G1902" s="114" t="s">
        <v>225</v>
      </c>
      <c r="H1902" s="20">
        <v>52</v>
      </c>
      <c r="I1902" s="20">
        <v>47</v>
      </c>
      <c r="J1902" s="20">
        <v>376</v>
      </c>
      <c r="K1902" s="20">
        <v>8</v>
      </c>
      <c r="L1902" s="114" t="s">
        <v>50</v>
      </c>
    </row>
    <row r="1903" spans="1:12" outlineLevel="2" x14ac:dyDescent="0.25">
      <c r="A1903" s="114">
        <v>25040</v>
      </c>
      <c r="B1903" s="115" t="s">
        <v>396</v>
      </c>
      <c r="C1903" s="114" t="s">
        <v>31</v>
      </c>
      <c r="D1903" s="114" t="s">
        <v>227</v>
      </c>
      <c r="E1903" s="114" t="s">
        <v>339</v>
      </c>
      <c r="F1903" s="114">
        <v>2020</v>
      </c>
      <c r="G1903" s="114" t="s">
        <v>225</v>
      </c>
      <c r="H1903" s="20">
        <v>38</v>
      </c>
      <c r="I1903" s="20">
        <v>38</v>
      </c>
      <c r="J1903" s="20">
        <v>114</v>
      </c>
      <c r="K1903" s="20">
        <v>3</v>
      </c>
      <c r="L1903" s="114" t="s">
        <v>50</v>
      </c>
    </row>
    <row r="1904" spans="1:12" outlineLevel="2" x14ac:dyDescent="0.25">
      <c r="A1904" s="114">
        <v>25040</v>
      </c>
      <c r="B1904" s="115" t="s">
        <v>396</v>
      </c>
      <c r="C1904" s="114" t="s">
        <v>31</v>
      </c>
      <c r="D1904" s="114" t="s">
        <v>268</v>
      </c>
      <c r="E1904" s="114" t="s">
        <v>269</v>
      </c>
      <c r="F1904" s="114">
        <v>2020</v>
      </c>
      <c r="G1904" s="114" t="s">
        <v>225</v>
      </c>
      <c r="H1904" s="20">
        <v>30</v>
      </c>
      <c r="I1904" s="20">
        <v>25</v>
      </c>
      <c r="J1904" s="20">
        <v>200</v>
      </c>
      <c r="K1904" s="20">
        <v>8</v>
      </c>
      <c r="L1904" s="114" t="s">
        <v>50</v>
      </c>
    </row>
    <row r="1905" spans="1:12" outlineLevel="2" x14ac:dyDescent="0.25">
      <c r="A1905" s="114">
        <v>25040</v>
      </c>
      <c r="B1905" s="115" t="s">
        <v>396</v>
      </c>
      <c r="C1905" s="114" t="s">
        <v>31</v>
      </c>
      <c r="D1905" s="114" t="s">
        <v>224</v>
      </c>
      <c r="E1905" s="114" t="s">
        <v>337</v>
      </c>
      <c r="F1905" s="114">
        <v>2020</v>
      </c>
      <c r="G1905" s="114" t="s">
        <v>225</v>
      </c>
      <c r="H1905" s="20">
        <v>26.2</v>
      </c>
      <c r="I1905" s="20">
        <v>9</v>
      </c>
      <c r="J1905" s="20">
        <v>90</v>
      </c>
      <c r="K1905" s="20">
        <v>10</v>
      </c>
      <c r="L1905" s="114" t="s">
        <v>50</v>
      </c>
    </row>
    <row r="1906" spans="1:12" outlineLevel="2" x14ac:dyDescent="0.25">
      <c r="A1906" s="114">
        <v>25040</v>
      </c>
      <c r="B1906" s="115" t="s">
        <v>396</v>
      </c>
      <c r="C1906" s="114" t="s">
        <v>31</v>
      </c>
      <c r="D1906" s="114" t="s">
        <v>300</v>
      </c>
      <c r="E1906" s="114" t="s">
        <v>300</v>
      </c>
      <c r="F1906" s="114">
        <v>2020</v>
      </c>
      <c r="G1906" s="114"/>
      <c r="H1906" s="114">
        <v>10</v>
      </c>
      <c r="I1906" s="114">
        <v>10</v>
      </c>
      <c r="J1906" s="114" t="s">
        <v>225</v>
      </c>
      <c r="K1906" s="114"/>
      <c r="L1906" s="114" t="s">
        <v>50</v>
      </c>
    </row>
    <row r="1907" spans="1:12" outlineLevel="2" x14ac:dyDescent="0.25">
      <c r="A1907" s="114">
        <v>25040</v>
      </c>
      <c r="B1907" s="115" t="s">
        <v>396</v>
      </c>
      <c r="C1907" s="114" t="s">
        <v>31</v>
      </c>
      <c r="D1907" s="114" t="s">
        <v>234</v>
      </c>
      <c r="E1907" s="114" t="s">
        <v>235</v>
      </c>
      <c r="F1907" s="114">
        <v>2020</v>
      </c>
      <c r="G1907" s="114" t="s">
        <v>225</v>
      </c>
      <c r="H1907" s="20">
        <v>8</v>
      </c>
      <c r="I1907" s="20">
        <v>6</v>
      </c>
      <c r="J1907" s="20">
        <v>18</v>
      </c>
      <c r="K1907" s="20">
        <v>3</v>
      </c>
      <c r="L1907" s="114" t="s">
        <v>50</v>
      </c>
    </row>
    <row r="1908" spans="1:12" outlineLevel="1" x14ac:dyDescent="0.25">
      <c r="A1908" s="124"/>
      <c r="B1908" s="128"/>
      <c r="C1908" s="126" t="s">
        <v>660</v>
      </c>
      <c r="D1908" s="124"/>
      <c r="E1908" s="124"/>
      <c r="F1908" s="124"/>
      <c r="G1908" s="124"/>
      <c r="H1908" s="127">
        <f>SUBTOTAL(9,H1888:H1907)</f>
        <v>1722.2</v>
      </c>
      <c r="I1908" s="127">
        <f>SUBTOTAL(9,I1888:I1907)</f>
        <v>1580</v>
      </c>
      <c r="J1908" s="127">
        <f>SUBTOTAL(9,J1888:J1907)</f>
        <v>6882.8824647552665</v>
      </c>
      <c r="K1908" s="127"/>
      <c r="L1908" s="124">
        <f>SUBTOTAL(9,L1888:L1907)</f>
        <v>0</v>
      </c>
    </row>
    <row r="1909" spans="1:12" outlineLevel="2" x14ac:dyDescent="0.25">
      <c r="A1909" s="112">
        <v>25599</v>
      </c>
      <c r="B1909" s="113" t="s">
        <v>396</v>
      </c>
      <c r="C1909" s="112" t="s">
        <v>222</v>
      </c>
      <c r="D1909" s="112" t="s">
        <v>1</v>
      </c>
      <c r="E1909" s="112" t="s">
        <v>2</v>
      </c>
      <c r="F1909" s="112">
        <v>2020</v>
      </c>
      <c r="G1909" s="112" t="s">
        <v>11</v>
      </c>
      <c r="H1909" s="118">
        <v>30</v>
      </c>
      <c r="I1909" s="118">
        <v>25</v>
      </c>
      <c r="J1909" s="118">
        <v>100</v>
      </c>
      <c r="K1909" s="118">
        <v>4</v>
      </c>
      <c r="L1909" s="112" t="s">
        <v>4</v>
      </c>
    </row>
    <row r="1910" spans="1:12" outlineLevel="2" x14ac:dyDescent="0.25">
      <c r="A1910" s="114">
        <v>25599</v>
      </c>
      <c r="B1910" s="115" t="s">
        <v>396</v>
      </c>
      <c r="C1910" s="114" t="s">
        <v>222</v>
      </c>
      <c r="D1910" s="114" t="s">
        <v>52</v>
      </c>
      <c r="E1910" s="114" t="s">
        <v>53</v>
      </c>
      <c r="F1910" s="114">
        <v>2020</v>
      </c>
      <c r="G1910" s="114" t="s">
        <v>11</v>
      </c>
      <c r="H1910" s="20">
        <v>20</v>
      </c>
      <c r="I1910" s="20">
        <v>20</v>
      </c>
      <c r="J1910" s="20">
        <v>40</v>
      </c>
      <c r="K1910" s="20">
        <v>2</v>
      </c>
      <c r="L1910" s="114" t="s">
        <v>4</v>
      </c>
    </row>
    <row r="1911" spans="1:12" outlineLevel="2" x14ac:dyDescent="0.25">
      <c r="A1911" s="114">
        <v>25599</v>
      </c>
      <c r="B1911" s="115" t="s">
        <v>396</v>
      </c>
      <c r="C1911" s="114" t="s">
        <v>222</v>
      </c>
      <c r="D1911" s="114" t="s">
        <v>52</v>
      </c>
      <c r="E1911" s="114" t="s">
        <v>53</v>
      </c>
      <c r="F1911" s="114">
        <v>2020</v>
      </c>
      <c r="G1911" s="114" t="s">
        <v>3</v>
      </c>
      <c r="H1911" s="20">
        <v>10</v>
      </c>
      <c r="I1911" s="20">
        <v>5</v>
      </c>
      <c r="J1911" s="20">
        <v>10</v>
      </c>
      <c r="K1911" s="20">
        <v>2</v>
      </c>
      <c r="L1911" s="114" t="s">
        <v>4</v>
      </c>
    </row>
    <row r="1912" spans="1:12" outlineLevel="2" x14ac:dyDescent="0.25">
      <c r="A1912" s="114">
        <v>25599</v>
      </c>
      <c r="B1912" s="115" t="s">
        <v>396</v>
      </c>
      <c r="C1912" s="114" t="s">
        <v>222</v>
      </c>
      <c r="D1912" s="114" t="s">
        <v>1</v>
      </c>
      <c r="E1912" s="114" t="s">
        <v>2</v>
      </c>
      <c r="F1912" s="114">
        <v>2020</v>
      </c>
      <c r="G1912" s="114" t="s">
        <v>3</v>
      </c>
      <c r="H1912" s="20">
        <v>10</v>
      </c>
      <c r="I1912" s="20">
        <v>8</v>
      </c>
      <c r="J1912" s="20">
        <v>32</v>
      </c>
      <c r="K1912" s="20">
        <v>4</v>
      </c>
      <c r="L1912" s="114" t="s">
        <v>4</v>
      </c>
    </row>
    <row r="1913" spans="1:12" outlineLevel="2" x14ac:dyDescent="0.25">
      <c r="A1913" s="114">
        <v>25599</v>
      </c>
      <c r="B1913" s="115" t="s">
        <v>396</v>
      </c>
      <c r="C1913" s="114" t="s">
        <v>222</v>
      </c>
      <c r="D1913" s="114" t="s">
        <v>246</v>
      </c>
      <c r="E1913" s="114" t="s">
        <v>336</v>
      </c>
      <c r="F1913" s="114">
        <v>2020</v>
      </c>
      <c r="G1913" s="114" t="s">
        <v>225</v>
      </c>
      <c r="H1913" s="20">
        <v>384</v>
      </c>
      <c r="I1913" s="20">
        <v>324</v>
      </c>
      <c r="J1913" s="20">
        <v>1944</v>
      </c>
      <c r="K1913" s="20">
        <v>6</v>
      </c>
      <c r="L1913" s="114" t="s">
        <v>50</v>
      </c>
    </row>
    <row r="1914" spans="1:12" outlineLevel="2" x14ac:dyDescent="0.25">
      <c r="A1914" s="114">
        <v>25599</v>
      </c>
      <c r="B1914" s="115" t="s">
        <v>396</v>
      </c>
      <c r="C1914" s="114" t="s">
        <v>222</v>
      </c>
      <c r="D1914" s="114" t="s">
        <v>227</v>
      </c>
      <c r="E1914" s="114" t="s">
        <v>339</v>
      </c>
      <c r="F1914" s="114">
        <v>2020</v>
      </c>
      <c r="G1914" s="114" t="s">
        <v>225</v>
      </c>
      <c r="H1914" s="20">
        <v>321</v>
      </c>
      <c r="I1914" s="20">
        <v>0</v>
      </c>
      <c r="J1914" s="20">
        <v>0</v>
      </c>
      <c r="K1914" s="20">
        <v>0</v>
      </c>
      <c r="L1914" s="114" t="s">
        <v>50</v>
      </c>
    </row>
    <row r="1915" spans="1:12" outlineLevel="2" x14ac:dyDescent="0.25">
      <c r="A1915" s="114">
        <v>25599</v>
      </c>
      <c r="B1915" s="115" t="s">
        <v>396</v>
      </c>
      <c r="C1915" s="114" t="s">
        <v>222</v>
      </c>
      <c r="D1915" s="114" t="s">
        <v>226</v>
      </c>
      <c r="E1915" s="114" t="s">
        <v>319</v>
      </c>
      <c r="F1915" s="114">
        <v>2020</v>
      </c>
      <c r="G1915" s="114" t="s">
        <v>225</v>
      </c>
      <c r="H1915" s="20">
        <v>167</v>
      </c>
      <c r="I1915" s="20">
        <v>160</v>
      </c>
      <c r="J1915" s="20">
        <v>960</v>
      </c>
      <c r="K1915" s="20">
        <v>6</v>
      </c>
      <c r="L1915" s="114" t="s">
        <v>50</v>
      </c>
    </row>
    <row r="1916" spans="1:12" outlineLevel="2" x14ac:dyDescent="0.25">
      <c r="A1916" s="114">
        <v>25599</v>
      </c>
      <c r="B1916" s="115" t="s">
        <v>396</v>
      </c>
      <c r="C1916" s="114" t="s">
        <v>222</v>
      </c>
      <c r="D1916" s="114" t="s">
        <v>226</v>
      </c>
      <c r="E1916" s="114" t="s">
        <v>335</v>
      </c>
      <c r="F1916" s="114">
        <v>2020</v>
      </c>
      <c r="G1916" s="114" t="s">
        <v>225</v>
      </c>
      <c r="H1916" s="20">
        <v>161</v>
      </c>
      <c r="I1916" s="20">
        <v>0</v>
      </c>
      <c r="J1916" s="20">
        <v>0</v>
      </c>
      <c r="K1916" s="20">
        <v>0</v>
      </c>
      <c r="L1916" s="114" t="s">
        <v>50</v>
      </c>
    </row>
    <row r="1917" spans="1:12" outlineLevel="2" x14ac:dyDescent="0.25">
      <c r="A1917" s="114">
        <v>25599</v>
      </c>
      <c r="B1917" s="115" t="s">
        <v>396</v>
      </c>
      <c r="C1917" s="114" t="s">
        <v>222</v>
      </c>
      <c r="D1917" s="114" t="s">
        <v>246</v>
      </c>
      <c r="E1917" s="114" t="s">
        <v>309</v>
      </c>
      <c r="F1917" s="114">
        <v>2020</v>
      </c>
      <c r="G1917" s="114" t="s">
        <v>225</v>
      </c>
      <c r="H1917" s="20">
        <v>135</v>
      </c>
      <c r="I1917" s="20">
        <v>35</v>
      </c>
      <c r="J1917" s="20">
        <v>210</v>
      </c>
      <c r="K1917" s="20">
        <v>6</v>
      </c>
      <c r="L1917" s="114" t="s">
        <v>50</v>
      </c>
    </row>
    <row r="1918" spans="1:12" outlineLevel="2" x14ac:dyDescent="0.25">
      <c r="A1918" s="114">
        <v>25599</v>
      </c>
      <c r="B1918" s="115" t="s">
        <v>396</v>
      </c>
      <c r="C1918" s="114" t="s">
        <v>222</v>
      </c>
      <c r="D1918" s="114" t="s">
        <v>252</v>
      </c>
      <c r="E1918" s="114" t="s">
        <v>351</v>
      </c>
      <c r="F1918" s="114">
        <v>2020</v>
      </c>
      <c r="G1918" s="114" t="s">
        <v>225</v>
      </c>
      <c r="H1918" s="20">
        <v>130</v>
      </c>
      <c r="I1918" s="20">
        <v>0</v>
      </c>
      <c r="J1918" s="20">
        <v>0</v>
      </c>
      <c r="K1918" s="20">
        <v>6</v>
      </c>
      <c r="L1918" s="114" t="s">
        <v>50</v>
      </c>
    </row>
    <row r="1919" spans="1:12" outlineLevel="2" x14ac:dyDescent="0.25">
      <c r="A1919" s="114">
        <v>25599</v>
      </c>
      <c r="B1919" s="115" t="s">
        <v>396</v>
      </c>
      <c r="C1919" s="114" t="s">
        <v>222</v>
      </c>
      <c r="D1919" s="114" t="s">
        <v>227</v>
      </c>
      <c r="E1919" s="114" t="s">
        <v>341</v>
      </c>
      <c r="F1919" s="114">
        <v>2020</v>
      </c>
      <c r="G1919" s="114" t="s">
        <v>225</v>
      </c>
      <c r="H1919" s="20">
        <v>110</v>
      </c>
      <c r="I1919" s="20">
        <v>88</v>
      </c>
      <c r="J1919" s="20">
        <v>440</v>
      </c>
      <c r="K1919" s="20">
        <v>5</v>
      </c>
      <c r="L1919" s="114" t="s">
        <v>50</v>
      </c>
    </row>
    <row r="1920" spans="1:12" outlineLevel="2" x14ac:dyDescent="0.25">
      <c r="A1920" s="114">
        <v>25599</v>
      </c>
      <c r="B1920" s="115" t="s">
        <v>396</v>
      </c>
      <c r="C1920" s="114" t="s">
        <v>222</v>
      </c>
      <c r="D1920" s="114" t="s">
        <v>240</v>
      </c>
      <c r="E1920" s="114" t="s">
        <v>241</v>
      </c>
      <c r="F1920" s="114">
        <v>2020</v>
      </c>
      <c r="G1920" s="114" t="s">
        <v>225</v>
      </c>
      <c r="H1920" s="20">
        <v>84</v>
      </c>
      <c r="I1920" s="20">
        <v>44</v>
      </c>
      <c r="J1920" s="20">
        <v>176</v>
      </c>
      <c r="K1920" s="20">
        <v>4</v>
      </c>
      <c r="L1920" s="114" t="s">
        <v>50</v>
      </c>
    </row>
    <row r="1921" spans="1:12" outlineLevel="2" x14ac:dyDescent="0.25">
      <c r="A1921" s="114">
        <v>25599</v>
      </c>
      <c r="B1921" s="115" t="s">
        <v>396</v>
      </c>
      <c r="C1921" s="114" t="s">
        <v>222</v>
      </c>
      <c r="D1921" s="114" t="s">
        <v>224</v>
      </c>
      <c r="E1921" s="114" t="s">
        <v>334</v>
      </c>
      <c r="F1921" s="114">
        <v>2020</v>
      </c>
      <c r="G1921" s="114" t="s">
        <v>225</v>
      </c>
      <c r="H1921" s="20">
        <v>57</v>
      </c>
      <c r="I1921" s="20">
        <v>44</v>
      </c>
      <c r="J1921" s="20">
        <v>440</v>
      </c>
      <c r="K1921" s="20">
        <v>10</v>
      </c>
      <c r="L1921" s="114" t="s">
        <v>50</v>
      </c>
    </row>
    <row r="1922" spans="1:12" outlineLevel="2" x14ac:dyDescent="0.25">
      <c r="A1922" s="114">
        <v>25599</v>
      </c>
      <c r="B1922" s="115" t="s">
        <v>396</v>
      </c>
      <c r="C1922" s="114" t="s">
        <v>222</v>
      </c>
      <c r="D1922" s="114" t="s">
        <v>234</v>
      </c>
      <c r="E1922" s="114" t="s">
        <v>235</v>
      </c>
      <c r="F1922" s="114">
        <v>2020</v>
      </c>
      <c r="G1922" s="114" t="s">
        <v>225</v>
      </c>
      <c r="H1922" s="20">
        <v>57</v>
      </c>
      <c r="I1922" s="20">
        <v>53</v>
      </c>
      <c r="J1922" s="20">
        <v>318</v>
      </c>
      <c r="K1922" s="20">
        <v>6</v>
      </c>
      <c r="L1922" s="114" t="s">
        <v>50</v>
      </c>
    </row>
    <row r="1923" spans="1:12" outlineLevel="2" x14ac:dyDescent="0.25">
      <c r="A1923" s="114">
        <v>25599</v>
      </c>
      <c r="B1923" s="115" t="s">
        <v>396</v>
      </c>
      <c r="C1923" s="114" t="s">
        <v>222</v>
      </c>
      <c r="D1923" s="114" t="s">
        <v>253</v>
      </c>
      <c r="E1923" s="114" t="s">
        <v>254</v>
      </c>
      <c r="F1923" s="114">
        <v>2020</v>
      </c>
      <c r="G1923" s="114" t="s">
        <v>225</v>
      </c>
      <c r="H1923" s="20">
        <v>43</v>
      </c>
      <c r="I1923" s="20">
        <v>33</v>
      </c>
      <c r="J1923" s="20">
        <v>198</v>
      </c>
      <c r="K1923" s="20">
        <v>6</v>
      </c>
      <c r="L1923" s="114" t="s">
        <v>50</v>
      </c>
    </row>
    <row r="1924" spans="1:12" outlineLevel="2" x14ac:dyDescent="0.25">
      <c r="A1924" s="114">
        <v>25599</v>
      </c>
      <c r="B1924" s="115" t="s">
        <v>396</v>
      </c>
      <c r="C1924" s="114" t="s">
        <v>222</v>
      </c>
      <c r="D1924" s="114" t="s">
        <v>232</v>
      </c>
      <c r="E1924" s="114" t="s">
        <v>233</v>
      </c>
      <c r="F1924" s="114">
        <v>2020</v>
      </c>
      <c r="G1924" s="114" t="s">
        <v>225</v>
      </c>
      <c r="H1924" s="20">
        <v>37</v>
      </c>
      <c r="I1924" s="20">
        <v>30</v>
      </c>
      <c r="J1924" s="20">
        <v>31.200000000000003</v>
      </c>
      <c r="K1924" s="20">
        <v>1.04</v>
      </c>
      <c r="L1924" s="114" t="s">
        <v>50</v>
      </c>
    </row>
    <row r="1925" spans="1:12" outlineLevel="2" x14ac:dyDescent="0.25">
      <c r="A1925" s="114">
        <v>25599</v>
      </c>
      <c r="B1925" s="115" t="s">
        <v>396</v>
      </c>
      <c r="C1925" s="114" t="s">
        <v>222</v>
      </c>
      <c r="D1925" s="114" t="s">
        <v>26</v>
      </c>
      <c r="E1925" s="114" t="s">
        <v>27</v>
      </c>
      <c r="F1925" s="114">
        <v>2020</v>
      </c>
      <c r="G1925" s="114" t="s">
        <v>3</v>
      </c>
      <c r="H1925" s="20">
        <v>30</v>
      </c>
      <c r="I1925" s="20">
        <v>30</v>
      </c>
      <c r="J1925" s="20">
        <v>300</v>
      </c>
      <c r="K1925" s="20">
        <v>10</v>
      </c>
      <c r="L1925" s="114" t="s">
        <v>356</v>
      </c>
    </row>
    <row r="1926" spans="1:12" outlineLevel="1" x14ac:dyDescent="0.25">
      <c r="A1926" s="124"/>
      <c r="B1926" s="128"/>
      <c r="C1926" s="126" t="s">
        <v>661</v>
      </c>
      <c r="D1926" s="124"/>
      <c r="E1926" s="124"/>
      <c r="F1926" s="124"/>
      <c r="G1926" s="124"/>
      <c r="H1926" s="127">
        <f>SUBTOTAL(9,H1909:H1925)</f>
        <v>1786</v>
      </c>
      <c r="I1926" s="127">
        <f>SUBTOTAL(9,I1909:I1925)</f>
        <v>899</v>
      </c>
      <c r="J1926" s="127">
        <f>SUBTOTAL(9,J1909:J1925)</f>
        <v>5199.2</v>
      </c>
      <c r="K1926" s="127"/>
      <c r="L1926" s="124">
        <f>SUBTOTAL(9,L1909:L1925)</f>
        <v>0</v>
      </c>
    </row>
    <row r="1927" spans="1:12" outlineLevel="2" x14ac:dyDescent="0.25">
      <c r="A1927" s="112">
        <v>25123</v>
      </c>
      <c r="B1927" s="113" t="s">
        <v>396</v>
      </c>
      <c r="C1927" s="112" t="s">
        <v>152</v>
      </c>
      <c r="D1927" s="112" t="s">
        <v>1</v>
      </c>
      <c r="E1927" s="112" t="s">
        <v>2</v>
      </c>
      <c r="F1927" s="112">
        <v>2020</v>
      </c>
      <c r="G1927" s="112" t="s">
        <v>11</v>
      </c>
      <c r="H1927" s="118">
        <v>25</v>
      </c>
      <c r="I1927" s="118">
        <v>20</v>
      </c>
      <c r="J1927" s="118">
        <v>40</v>
      </c>
      <c r="K1927" s="118">
        <v>2</v>
      </c>
      <c r="L1927" s="112" t="s">
        <v>4</v>
      </c>
    </row>
    <row r="1928" spans="1:12" outlineLevel="2" x14ac:dyDescent="0.25">
      <c r="A1928" s="114">
        <v>25123</v>
      </c>
      <c r="B1928" s="115" t="s">
        <v>396</v>
      </c>
      <c r="C1928" s="114" t="s">
        <v>152</v>
      </c>
      <c r="D1928" s="114" t="s">
        <v>1</v>
      </c>
      <c r="E1928" s="114" t="s">
        <v>2</v>
      </c>
      <c r="F1928" s="114">
        <v>2020</v>
      </c>
      <c r="G1928" s="114" t="s">
        <v>3</v>
      </c>
      <c r="H1928" s="20">
        <v>20</v>
      </c>
      <c r="I1928" s="20">
        <v>20</v>
      </c>
      <c r="J1928" s="20">
        <v>40</v>
      </c>
      <c r="K1928" s="20">
        <v>2</v>
      </c>
      <c r="L1928" s="114" t="s">
        <v>4</v>
      </c>
    </row>
    <row r="1929" spans="1:12" outlineLevel="2" x14ac:dyDescent="0.25">
      <c r="A1929" s="114">
        <v>25123</v>
      </c>
      <c r="B1929" s="115" t="s">
        <v>396</v>
      </c>
      <c r="C1929" s="114" t="s">
        <v>152</v>
      </c>
      <c r="D1929" s="114" t="s">
        <v>22</v>
      </c>
      <c r="E1929" s="114" t="s">
        <v>32</v>
      </c>
      <c r="F1929" s="114">
        <v>2020</v>
      </c>
      <c r="G1929" s="114" t="s">
        <v>11</v>
      </c>
      <c r="H1929" s="20">
        <v>13</v>
      </c>
      <c r="I1929" s="20">
        <v>11</v>
      </c>
      <c r="J1929" s="20">
        <v>198</v>
      </c>
      <c r="K1929" s="20">
        <v>18</v>
      </c>
      <c r="L1929" s="114" t="s">
        <v>4</v>
      </c>
    </row>
    <row r="1930" spans="1:12" outlineLevel="2" x14ac:dyDescent="0.25">
      <c r="A1930" s="114">
        <v>25123</v>
      </c>
      <c r="B1930" s="115" t="s">
        <v>396</v>
      </c>
      <c r="C1930" s="114" t="s">
        <v>152</v>
      </c>
      <c r="D1930" s="114" t="s">
        <v>22</v>
      </c>
      <c r="E1930" s="114" t="s">
        <v>32</v>
      </c>
      <c r="F1930" s="114">
        <v>2020</v>
      </c>
      <c r="G1930" s="114" t="s">
        <v>3</v>
      </c>
      <c r="H1930" s="20">
        <v>11</v>
      </c>
      <c r="I1930" s="20">
        <v>11</v>
      </c>
      <c r="J1930" s="20">
        <v>198</v>
      </c>
      <c r="K1930" s="20">
        <v>18</v>
      </c>
      <c r="L1930" s="114" t="s">
        <v>4</v>
      </c>
    </row>
    <row r="1931" spans="1:12" outlineLevel="2" x14ac:dyDescent="0.25">
      <c r="A1931" s="114">
        <v>25123</v>
      </c>
      <c r="B1931" s="115" t="s">
        <v>396</v>
      </c>
      <c r="C1931" s="114" t="s">
        <v>152</v>
      </c>
      <c r="D1931" s="114" t="s">
        <v>246</v>
      </c>
      <c r="E1931" s="114" t="s">
        <v>336</v>
      </c>
      <c r="F1931" s="114">
        <v>2020</v>
      </c>
      <c r="G1931" s="114" t="s">
        <v>225</v>
      </c>
      <c r="H1931" s="20">
        <v>941</v>
      </c>
      <c r="I1931" s="20">
        <v>935</v>
      </c>
      <c r="J1931" s="20">
        <v>5610</v>
      </c>
      <c r="K1931" s="20">
        <v>6</v>
      </c>
      <c r="L1931" s="114" t="s">
        <v>50</v>
      </c>
    </row>
    <row r="1932" spans="1:12" outlineLevel="2" x14ac:dyDescent="0.25">
      <c r="A1932" s="114">
        <v>25123</v>
      </c>
      <c r="B1932" s="115" t="s">
        <v>396</v>
      </c>
      <c r="C1932" s="114" t="s">
        <v>152</v>
      </c>
      <c r="D1932" s="114" t="s">
        <v>232</v>
      </c>
      <c r="E1932" s="114" t="s">
        <v>233</v>
      </c>
      <c r="F1932" s="114">
        <v>2020</v>
      </c>
      <c r="G1932" s="114" t="s">
        <v>225</v>
      </c>
      <c r="H1932" s="20">
        <v>620</v>
      </c>
      <c r="I1932" s="20">
        <v>574</v>
      </c>
      <c r="J1932" s="20">
        <v>607</v>
      </c>
      <c r="K1932" s="20">
        <v>1.0574912891986099</v>
      </c>
      <c r="L1932" s="114" t="s">
        <v>50</v>
      </c>
    </row>
    <row r="1933" spans="1:12" outlineLevel="2" x14ac:dyDescent="0.25">
      <c r="A1933" s="114">
        <v>25123</v>
      </c>
      <c r="B1933" s="115" t="s">
        <v>396</v>
      </c>
      <c r="C1933" s="114" t="s">
        <v>152</v>
      </c>
      <c r="D1933" s="114" t="s">
        <v>252</v>
      </c>
      <c r="E1933" s="114" t="s">
        <v>340</v>
      </c>
      <c r="F1933" s="114">
        <v>2020</v>
      </c>
      <c r="G1933" s="114" t="s">
        <v>225</v>
      </c>
      <c r="H1933" s="20">
        <v>552</v>
      </c>
      <c r="I1933" s="20">
        <v>542</v>
      </c>
      <c r="J1933" s="20">
        <v>3252</v>
      </c>
      <c r="K1933" s="20">
        <v>6</v>
      </c>
      <c r="L1933" s="114" t="s">
        <v>50</v>
      </c>
    </row>
    <row r="1934" spans="1:12" outlineLevel="2" x14ac:dyDescent="0.25">
      <c r="A1934" s="114">
        <v>25123</v>
      </c>
      <c r="B1934" s="115" t="s">
        <v>396</v>
      </c>
      <c r="C1934" s="114" t="s">
        <v>152</v>
      </c>
      <c r="D1934" s="114" t="s">
        <v>227</v>
      </c>
      <c r="E1934" s="114" t="s">
        <v>339</v>
      </c>
      <c r="F1934" s="114">
        <v>2020</v>
      </c>
      <c r="G1934" s="114" t="s">
        <v>225</v>
      </c>
      <c r="H1934" s="20">
        <v>206</v>
      </c>
      <c r="I1934" s="20">
        <v>197</v>
      </c>
      <c r="J1934" s="20">
        <v>1970</v>
      </c>
      <c r="K1934" s="20">
        <v>10</v>
      </c>
      <c r="L1934" s="114" t="s">
        <v>50</v>
      </c>
    </row>
    <row r="1935" spans="1:12" outlineLevel="2" x14ac:dyDescent="0.25">
      <c r="A1935" s="114">
        <v>25123</v>
      </c>
      <c r="B1935" s="115" t="s">
        <v>396</v>
      </c>
      <c r="C1935" s="114" t="s">
        <v>152</v>
      </c>
      <c r="D1935" s="114" t="s">
        <v>282</v>
      </c>
      <c r="E1935" s="114" t="s">
        <v>283</v>
      </c>
      <c r="F1935" s="114">
        <v>2020</v>
      </c>
      <c r="G1935" s="114" t="s">
        <v>225</v>
      </c>
      <c r="H1935" s="20">
        <v>132</v>
      </c>
      <c r="I1935" s="20">
        <v>124</v>
      </c>
      <c r="J1935" s="20"/>
      <c r="K1935" s="20"/>
      <c r="L1935" s="114" t="s">
        <v>50</v>
      </c>
    </row>
    <row r="1936" spans="1:12" outlineLevel="2" x14ac:dyDescent="0.25">
      <c r="A1936" s="114">
        <v>25123</v>
      </c>
      <c r="B1936" s="115" t="s">
        <v>396</v>
      </c>
      <c r="C1936" s="114" t="s">
        <v>152</v>
      </c>
      <c r="D1936" s="114" t="s">
        <v>295</v>
      </c>
      <c r="E1936" s="114" t="s">
        <v>296</v>
      </c>
      <c r="F1936" s="114">
        <v>2020</v>
      </c>
      <c r="G1936" s="114" t="s">
        <v>225</v>
      </c>
      <c r="H1936" s="20">
        <v>126</v>
      </c>
      <c r="I1936" s="20">
        <v>121</v>
      </c>
      <c r="J1936" s="20"/>
      <c r="K1936" s="20"/>
      <c r="L1936" s="114" t="s">
        <v>50</v>
      </c>
    </row>
    <row r="1937" spans="1:12" outlineLevel="2" x14ac:dyDescent="0.25">
      <c r="A1937" s="114">
        <v>25123</v>
      </c>
      <c r="B1937" s="115" t="s">
        <v>396</v>
      </c>
      <c r="C1937" s="114" t="s">
        <v>152</v>
      </c>
      <c r="D1937" s="114" t="s">
        <v>234</v>
      </c>
      <c r="E1937" s="114" t="s">
        <v>235</v>
      </c>
      <c r="F1937" s="114">
        <v>2020</v>
      </c>
      <c r="G1937" s="114" t="s">
        <v>225</v>
      </c>
      <c r="H1937" s="20">
        <v>61</v>
      </c>
      <c r="I1937" s="20">
        <v>61</v>
      </c>
      <c r="J1937" s="20">
        <v>244</v>
      </c>
      <c r="K1937" s="20">
        <v>4</v>
      </c>
      <c r="L1937" s="114" t="s">
        <v>50</v>
      </c>
    </row>
    <row r="1938" spans="1:12" outlineLevel="2" x14ac:dyDescent="0.25">
      <c r="A1938" s="114">
        <v>25123</v>
      </c>
      <c r="B1938" s="115" t="s">
        <v>396</v>
      </c>
      <c r="C1938" s="114" t="s">
        <v>152</v>
      </c>
      <c r="D1938" s="114" t="s">
        <v>226</v>
      </c>
      <c r="E1938" s="114" t="s">
        <v>335</v>
      </c>
      <c r="F1938" s="114">
        <v>2020</v>
      </c>
      <c r="G1938" s="114" t="s">
        <v>225</v>
      </c>
      <c r="H1938" s="20">
        <v>56</v>
      </c>
      <c r="I1938" s="20">
        <v>46</v>
      </c>
      <c r="J1938" s="20">
        <v>230</v>
      </c>
      <c r="K1938" s="20">
        <v>5</v>
      </c>
      <c r="L1938" s="114" t="s">
        <v>50</v>
      </c>
    </row>
    <row r="1939" spans="1:12" outlineLevel="2" x14ac:dyDescent="0.25">
      <c r="A1939" s="114">
        <v>25123</v>
      </c>
      <c r="B1939" s="115" t="s">
        <v>396</v>
      </c>
      <c r="C1939" s="114" t="s">
        <v>152</v>
      </c>
      <c r="D1939" s="114" t="s">
        <v>224</v>
      </c>
      <c r="E1939" s="114" t="s">
        <v>337</v>
      </c>
      <c r="F1939" s="114">
        <v>2020</v>
      </c>
      <c r="G1939" s="114" t="s">
        <v>225</v>
      </c>
      <c r="H1939" s="20">
        <v>23.96</v>
      </c>
      <c r="I1939" s="20">
        <v>17.96</v>
      </c>
      <c r="J1939" s="20">
        <v>107.76</v>
      </c>
      <c r="K1939" s="20">
        <v>6</v>
      </c>
      <c r="L1939" s="114" t="s">
        <v>50</v>
      </c>
    </row>
    <row r="1940" spans="1:12" outlineLevel="2" x14ac:dyDescent="0.25">
      <c r="A1940" s="114">
        <v>25123</v>
      </c>
      <c r="B1940" s="115" t="s">
        <v>396</v>
      </c>
      <c r="C1940" s="114" t="s">
        <v>152</v>
      </c>
      <c r="D1940" s="114" t="s">
        <v>373</v>
      </c>
      <c r="E1940" s="114" t="s">
        <v>373</v>
      </c>
      <c r="F1940" s="114">
        <v>2020</v>
      </c>
      <c r="G1940" s="114"/>
      <c r="H1940" s="114">
        <v>11</v>
      </c>
      <c r="I1940" s="114">
        <v>11</v>
      </c>
      <c r="J1940" s="114" t="s">
        <v>225</v>
      </c>
      <c r="K1940" s="114"/>
      <c r="L1940" s="114" t="s">
        <v>50</v>
      </c>
    </row>
    <row r="1941" spans="1:12" outlineLevel="2" x14ac:dyDescent="0.25">
      <c r="A1941" s="114">
        <v>25123</v>
      </c>
      <c r="B1941" s="115" t="s">
        <v>396</v>
      </c>
      <c r="C1941" s="114" t="s">
        <v>152</v>
      </c>
      <c r="D1941" s="114" t="s">
        <v>374</v>
      </c>
      <c r="E1941" s="114" t="s">
        <v>374</v>
      </c>
      <c r="F1941" s="114">
        <v>2020</v>
      </c>
      <c r="G1941" s="114"/>
      <c r="H1941" s="114">
        <v>9</v>
      </c>
      <c r="I1941" s="114">
        <v>9</v>
      </c>
      <c r="J1941" s="114" t="s">
        <v>225</v>
      </c>
      <c r="K1941" s="114"/>
      <c r="L1941" s="114" t="s">
        <v>50</v>
      </c>
    </row>
    <row r="1942" spans="1:12" outlineLevel="2" x14ac:dyDescent="0.25">
      <c r="A1942" s="114">
        <v>25123</v>
      </c>
      <c r="B1942" s="115" t="s">
        <v>396</v>
      </c>
      <c r="C1942" s="114" t="s">
        <v>152</v>
      </c>
      <c r="D1942" s="114" t="s">
        <v>242</v>
      </c>
      <c r="E1942" s="114" t="s">
        <v>243</v>
      </c>
      <c r="F1942" s="114">
        <v>2020</v>
      </c>
      <c r="G1942" s="114" t="s">
        <v>225</v>
      </c>
      <c r="H1942" s="20">
        <v>6</v>
      </c>
      <c r="I1942" s="20">
        <v>5</v>
      </c>
      <c r="J1942" s="20">
        <v>50</v>
      </c>
      <c r="K1942" s="20">
        <v>10</v>
      </c>
      <c r="L1942" s="114" t="s">
        <v>50</v>
      </c>
    </row>
    <row r="1943" spans="1:12" outlineLevel="1" x14ac:dyDescent="0.25">
      <c r="A1943" s="124"/>
      <c r="B1943" s="128"/>
      <c r="C1943" s="126" t="s">
        <v>662</v>
      </c>
      <c r="D1943" s="124"/>
      <c r="E1943" s="124"/>
      <c r="F1943" s="124"/>
      <c r="G1943" s="124"/>
      <c r="H1943" s="127">
        <f>SUBTOTAL(9,H1927:H1942)</f>
        <v>2812.96</v>
      </c>
      <c r="I1943" s="127">
        <f>SUBTOTAL(9,I1927:I1942)</f>
        <v>2704.96</v>
      </c>
      <c r="J1943" s="127">
        <f>SUBTOTAL(9,J1927:J1942)</f>
        <v>12546.76</v>
      </c>
      <c r="K1943" s="127"/>
      <c r="L1943" s="124">
        <f>SUBTOTAL(9,L1927:L1942)</f>
        <v>0</v>
      </c>
    </row>
    <row r="1944" spans="1:12" outlineLevel="2" x14ac:dyDescent="0.25">
      <c r="A1944" s="112">
        <v>25245</v>
      </c>
      <c r="B1944" s="113" t="s">
        <v>396</v>
      </c>
      <c r="C1944" s="112" t="s">
        <v>173</v>
      </c>
      <c r="D1944" s="112" t="s">
        <v>1</v>
      </c>
      <c r="E1944" s="112" t="s">
        <v>2</v>
      </c>
      <c r="F1944" s="112">
        <v>2020</v>
      </c>
      <c r="G1944" s="112" t="s">
        <v>11</v>
      </c>
      <c r="H1944" s="118">
        <v>20</v>
      </c>
      <c r="I1944" s="118">
        <v>19</v>
      </c>
      <c r="J1944" s="118">
        <v>57</v>
      </c>
      <c r="K1944" s="118">
        <v>3</v>
      </c>
      <c r="L1944" s="112" t="s">
        <v>4</v>
      </c>
    </row>
    <row r="1945" spans="1:12" outlineLevel="2" x14ac:dyDescent="0.25">
      <c r="A1945" s="114">
        <v>25245</v>
      </c>
      <c r="B1945" s="115" t="s">
        <v>396</v>
      </c>
      <c r="C1945" s="114" t="s">
        <v>173</v>
      </c>
      <c r="D1945" s="114" t="s">
        <v>1</v>
      </c>
      <c r="E1945" s="114" t="s">
        <v>2</v>
      </c>
      <c r="F1945" s="114">
        <v>2020</v>
      </c>
      <c r="G1945" s="114" t="s">
        <v>3</v>
      </c>
      <c r="H1945" s="20">
        <v>17</v>
      </c>
      <c r="I1945" s="20">
        <v>17</v>
      </c>
      <c r="J1945" s="20">
        <v>51</v>
      </c>
      <c r="K1945" s="20">
        <v>3</v>
      </c>
      <c r="L1945" s="114" t="s">
        <v>4</v>
      </c>
    </row>
    <row r="1946" spans="1:12" outlineLevel="2" x14ac:dyDescent="0.25">
      <c r="A1946" s="114">
        <v>25245</v>
      </c>
      <c r="B1946" s="115" t="s">
        <v>396</v>
      </c>
      <c r="C1946" s="114" t="s">
        <v>173</v>
      </c>
      <c r="D1946" s="114" t="s">
        <v>7</v>
      </c>
      <c r="E1946" s="114" t="s">
        <v>8</v>
      </c>
      <c r="F1946" s="114">
        <v>2020</v>
      </c>
      <c r="G1946" s="114" t="s">
        <v>3</v>
      </c>
      <c r="H1946" s="20">
        <v>15</v>
      </c>
      <c r="I1946" s="20">
        <v>15</v>
      </c>
      <c r="J1946" s="20">
        <v>62.937062937062947</v>
      </c>
      <c r="K1946" s="20">
        <v>4.1958041958042003</v>
      </c>
      <c r="L1946" s="114" t="s">
        <v>4</v>
      </c>
    </row>
    <row r="1947" spans="1:12" outlineLevel="2" x14ac:dyDescent="0.25">
      <c r="A1947" s="114">
        <v>25245</v>
      </c>
      <c r="B1947" s="115" t="s">
        <v>396</v>
      </c>
      <c r="C1947" s="114" t="s">
        <v>173</v>
      </c>
      <c r="D1947" s="114" t="s">
        <v>7</v>
      </c>
      <c r="E1947" s="114" t="s">
        <v>8</v>
      </c>
      <c r="F1947" s="114">
        <v>2020</v>
      </c>
      <c r="G1947" s="114" t="s">
        <v>11</v>
      </c>
      <c r="H1947" s="20">
        <v>15</v>
      </c>
      <c r="I1947" s="20">
        <v>15</v>
      </c>
      <c r="J1947" s="20">
        <v>62.937062937062947</v>
      </c>
      <c r="K1947" s="20">
        <v>4.1958041958042003</v>
      </c>
      <c r="L1947" s="114" t="s">
        <v>4</v>
      </c>
    </row>
    <row r="1948" spans="1:12" outlineLevel="2" x14ac:dyDescent="0.25">
      <c r="A1948" s="114">
        <v>25245</v>
      </c>
      <c r="B1948" s="115" t="s">
        <v>396</v>
      </c>
      <c r="C1948" s="114" t="s">
        <v>173</v>
      </c>
      <c r="D1948" s="114" t="s">
        <v>5</v>
      </c>
      <c r="E1948" s="114" t="s">
        <v>6</v>
      </c>
      <c r="F1948" s="114">
        <v>2020</v>
      </c>
      <c r="G1948" s="114" t="s">
        <v>11</v>
      </c>
      <c r="H1948" s="20">
        <v>12</v>
      </c>
      <c r="I1948" s="20">
        <v>12</v>
      </c>
      <c r="J1948" s="20">
        <v>33.644859813084111</v>
      </c>
      <c r="K1948" s="20">
        <v>2.8037383177570101</v>
      </c>
      <c r="L1948" s="114" t="s">
        <v>4</v>
      </c>
    </row>
    <row r="1949" spans="1:12" outlineLevel="2" x14ac:dyDescent="0.25">
      <c r="A1949" s="114">
        <v>25245</v>
      </c>
      <c r="B1949" s="115" t="s">
        <v>396</v>
      </c>
      <c r="C1949" s="114" t="s">
        <v>173</v>
      </c>
      <c r="D1949" s="114" t="s">
        <v>5</v>
      </c>
      <c r="E1949" s="114" t="s">
        <v>6</v>
      </c>
      <c r="F1949" s="114">
        <v>2020</v>
      </c>
      <c r="G1949" s="114" t="s">
        <v>3</v>
      </c>
      <c r="H1949" s="20">
        <v>7</v>
      </c>
      <c r="I1949" s="20">
        <v>7</v>
      </c>
      <c r="J1949" s="20">
        <v>19.626168224299064</v>
      </c>
      <c r="K1949" s="20">
        <v>2.8037383177570101</v>
      </c>
      <c r="L1949" s="114" t="s">
        <v>4</v>
      </c>
    </row>
    <row r="1950" spans="1:12" outlineLevel="2" x14ac:dyDescent="0.25">
      <c r="A1950" s="114">
        <v>25245</v>
      </c>
      <c r="B1950" s="115" t="s">
        <v>396</v>
      </c>
      <c r="C1950" s="114" t="s">
        <v>173</v>
      </c>
      <c r="D1950" s="114" t="s">
        <v>232</v>
      </c>
      <c r="E1950" s="114" t="s">
        <v>233</v>
      </c>
      <c r="F1950" s="114">
        <v>2020</v>
      </c>
      <c r="G1950" s="114" t="s">
        <v>225</v>
      </c>
      <c r="H1950" s="20">
        <v>996</v>
      </c>
      <c r="I1950" s="20">
        <v>852</v>
      </c>
      <c r="J1950" s="20">
        <v>936</v>
      </c>
      <c r="K1950" s="20">
        <v>1.0985915492957701</v>
      </c>
      <c r="L1950" s="114" t="s">
        <v>50</v>
      </c>
    </row>
    <row r="1951" spans="1:12" outlineLevel="2" x14ac:dyDescent="0.25">
      <c r="A1951" s="114">
        <v>25245</v>
      </c>
      <c r="B1951" s="115" t="s">
        <v>396</v>
      </c>
      <c r="C1951" s="114" t="s">
        <v>173</v>
      </c>
      <c r="D1951" s="114" t="s">
        <v>246</v>
      </c>
      <c r="E1951" s="114" t="s">
        <v>336</v>
      </c>
      <c r="F1951" s="114">
        <v>2020</v>
      </c>
      <c r="G1951" s="114" t="s">
        <v>225</v>
      </c>
      <c r="H1951" s="20">
        <v>977</v>
      </c>
      <c r="I1951" s="20">
        <v>977</v>
      </c>
      <c r="J1951" s="20">
        <v>9770</v>
      </c>
      <c r="K1951" s="20">
        <v>10</v>
      </c>
      <c r="L1951" s="114" t="s">
        <v>50</v>
      </c>
    </row>
    <row r="1952" spans="1:12" outlineLevel="2" x14ac:dyDescent="0.25">
      <c r="A1952" s="114">
        <v>25245</v>
      </c>
      <c r="B1952" s="115" t="s">
        <v>396</v>
      </c>
      <c r="C1952" s="114" t="s">
        <v>173</v>
      </c>
      <c r="D1952" s="114" t="s">
        <v>253</v>
      </c>
      <c r="E1952" s="114" t="s">
        <v>254</v>
      </c>
      <c r="F1952" s="114">
        <v>2020</v>
      </c>
      <c r="G1952" s="114" t="s">
        <v>225</v>
      </c>
      <c r="H1952" s="20">
        <v>363</v>
      </c>
      <c r="I1952" s="20">
        <v>363</v>
      </c>
      <c r="J1952" s="20">
        <v>3630</v>
      </c>
      <c r="K1952" s="20">
        <v>10</v>
      </c>
      <c r="L1952" s="114" t="s">
        <v>50</v>
      </c>
    </row>
    <row r="1953" spans="1:12" outlineLevel="2" x14ac:dyDescent="0.25">
      <c r="A1953" s="114">
        <v>25245</v>
      </c>
      <c r="B1953" s="115" t="s">
        <v>396</v>
      </c>
      <c r="C1953" s="114" t="s">
        <v>173</v>
      </c>
      <c r="D1953" s="114" t="s">
        <v>228</v>
      </c>
      <c r="E1953" s="114" t="s">
        <v>229</v>
      </c>
      <c r="F1953" s="114">
        <v>2020</v>
      </c>
      <c r="G1953" s="114" t="s">
        <v>225</v>
      </c>
      <c r="H1953" s="20">
        <v>280.8</v>
      </c>
      <c r="I1953" s="20">
        <v>280.8</v>
      </c>
      <c r="J1953" s="20">
        <v>2246.4</v>
      </c>
      <c r="K1953" s="20">
        <v>8</v>
      </c>
      <c r="L1953" s="114" t="s">
        <v>50</v>
      </c>
    </row>
    <row r="1954" spans="1:12" outlineLevel="2" x14ac:dyDescent="0.25">
      <c r="A1954" s="114">
        <v>25245</v>
      </c>
      <c r="B1954" s="115" t="s">
        <v>396</v>
      </c>
      <c r="C1954" s="114" t="s">
        <v>173</v>
      </c>
      <c r="D1954" s="114" t="s">
        <v>234</v>
      </c>
      <c r="E1954" s="114" t="s">
        <v>235</v>
      </c>
      <c r="F1954" s="114">
        <v>2020</v>
      </c>
      <c r="G1954" s="114" t="s">
        <v>225</v>
      </c>
      <c r="H1954" s="20">
        <v>271</v>
      </c>
      <c r="I1954" s="20">
        <v>235</v>
      </c>
      <c r="J1954" s="20">
        <v>1880</v>
      </c>
      <c r="K1954" s="20">
        <v>8</v>
      </c>
      <c r="L1954" s="114" t="s">
        <v>50</v>
      </c>
    </row>
    <row r="1955" spans="1:12" outlineLevel="2" x14ac:dyDescent="0.25">
      <c r="A1955" s="114">
        <v>25245</v>
      </c>
      <c r="B1955" s="115" t="s">
        <v>396</v>
      </c>
      <c r="C1955" s="114" t="s">
        <v>173</v>
      </c>
      <c r="D1955" s="114" t="s">
        <v>227</v>
      </c>
      <c r="E1955" s="114" t="s">
        <v>339</v>
      </c>
      <c r="F1955" s="114">
        <v>2020</v>
      </c>
      <c r="G1955" s="114" t="s">
        <v>225</v>
      </c>
      <c r="H1955" s="20">
        <v>108.5</v>
      </c>
      <c r="I1955" s="20">
        <v>99</v>
      </c>
      <c r="J1955" s="20">
        <v>990</v>
      </c>
      <c r="K1955" s="20">
        <v>10</v>
      </c>
      <c r="L1955" s="114" t="s">
        <v>50</v>
      </c>
    </row>
    <row r="1956" spans="1:12" outlineLevel="2" x14ac:dyDescent="0.25">
      <c r="A1956" s="114">
        <v>25245</v>
      </c>
      <c r="B1956" s="115" t="s">
        <v>396</v>
      </c>
      <c r="C1956" s="114" t="s">
        <v>173</v>
      </c>
      <c r="D1956" s="114" t="s">
        <v>252</v>
      </c>
      <c r="E1956" s="114" t="s">
        <v>340</v>
      </c>
      <c r="F1956" s="114">
        <v>2020</v>
      </c>
      <c r="G1956" s="114" t="s">
        <v>225</v>
      </c>
      <c r="H1956" s="20">
        <v>104</v>
      </c>
      <c r="I1956" s="20">
        <v>103</v>
      </c>
      <c r="J1956" s="20">
        <v>1545</v>
      </c>
      <c r="K1956" s="20">
        <v>15</v>
      </c>
      <c r="L1956" s="114" t="s">
        <v>50</v>
      </c>
    </row>
    <row r="1957" spans="1:12" outlineLevel="2" x14ac:dyDescent="0.25">
      <c r="A1957" s="114">
        <v>25245</v>
      </c>
      <c r="B1957" s="115" t="s">
        <v>396</v>
      </c>
      <c r="C1957" s="114" t="s">
        <v>173</v>
      </c>
      <c r="D1957" s="114" t="s">
        <v>374</v>
      </c>
      <c r="E1957" s="114" t="s">
        <v>374</v>
      </c>
      <c r="F1957" s="114">
        <v>2020</v>
      </c>
      <c r="G1957" s="114"/>
      <c r="H1957" s="114">
        <v>98.1</v>
      </c>
      <c r="I1957" s="114">
        <v>88.1</v>
      </c>
      <c r="J1957" s="114" t="s">
        <v>225</v>
      </c>
      <c r="K1957" s="114"/>
      <c r="L1957" s="114" t="s">
        <v>50</v>
      </c>
    </row>
    <row r="1958" spans="1:12" outlineLevel="2" x14ac:dyDescent="0.25">
      <c r="A1958" s="114">
        <v>25245</v>
      </c>
      <c r="B1958" s="115" t="s">
        <v>396</v>
      </c>
      <c r="C1958" s="114" t="s">
        <v>173</v>
      </c>
      <c r="D1958" s="114" t="s">
        <v>250</v>
      </c>
      <c r="E1958" s="114" t="s">
        <v>251</v>
      </c>
      <c r="F1958" s="114">
        <v>2020</v>
      </c>
      <c r="G1958" s="114" t="s">
        <v>225</v>
      </c>
      <c r="H1958" s="20">
        <v>33</v>
      </c>
      <c r="I1958" s="20">
        <v>33</v>
      </c>
      <c r="J1958" s="20">
        <v>23.1</v>
      </c>
      <c r="K1958" s="20">
        <v>0.7</v>
      </c>
      <c r="L1958" s="114" t="s">
        <v>50</v>
      </c>
    </row>
    <row r="1959" spans="1:12" outlineLevel="2" x14ac:dyDescent="0.25">
      <c r="A1959" s="114">
        <v>25245</v>
      </c>
      <c r="B1959" s="115" t="s">
        <v>396</v>
      </c>
      <c r="C1959" s="114" t="s">
        <v>173</v>
      </c>
      <c r="D1959" s="114" t="s">
        <v>224</v>
      </c>
      <c r="E1959" s="114" t="s">
        <v>334</v>
      </c>
      <c r="F1959" s="114">
        <v>2020</v>
      </c>
      <c r="G1959" s="114" t="s">
        <v>225</v>
      </c>
      <c r="H1959" s="20">
        <v>19.940000000000001</v>
      </c>
      <c r="I1959" s="20">
        <v>16.940000000000001</v>
      </c>
      <c r="J1959" s="20">
        <v>169.4</v>
      </c>
      <c r="K1959" s="20">
        <v>10</v>
      </c>
      <c r="L1959" s="114" t="s">
        <v>50</v>
      </c>
    </row>
    <row r="1960" spans="1:12" outlineLevel="2" x14ac:dyDescent="0.25">
      <c r="A1960" s="114">
        <v>25245</v>
      </c>
      <c r="B1960" s="115" t="s">
        <v>396</v>
      </c>
      <c r="C1960" s="114" t="s">
        <v>173</v>
      </c>
      <c r="D1960" s="114" t="s">
        <v>224</v>
      </c>
      <c r="E1960" s="114" t="s">
        <v>337</v>
      </c>
      <c r="F1960" s="114">
        <v>2020</v>
      </c>
      <c r="G1960" s="114" t="s">
        <v>225</v>
      </c>
      <c r="H1960" s="20">
        <v>8.06</v>
      </c>
      <c r="I1960" s="20">
        <v>8.06</v>
      </c>
      <c r="J1960" s="20">
        <v>80.600000000000009</v>
      </c>
      <c r="K1960" s="20">
        <v>10</v>
      </c>
      <c r="L1960" s="114" t="s">
        <v>50</v>
      </c>
    </row>
    <row r="1961" spans="1:12" outlineLevel="2" x14ac:dyDescent="0.25">
      <c r="A1961" s="114">
        <v>25245</v>
      </c>
      <c r="B1961" s="115" t="s">
        <v>396</v>
      </c>
      <c r="C1961" s="114" t="s">
        <v>173</v>
      </c>
      <c r="D1961" s="114" t="s">
        <v>26</v>
      </c>
      <c r="E1961" s="114" t="s">
        <v>27</v>
      </c>
      <c r="F1961" s="114">
        <v>2020</v>
      </c>
      <c r="G1961" s="114" t="s">
        <v>3</v>
      </c>
      <c r="H1961" s="20">
        <v>2</v>
      </c>
      <c r="I1961" s="20">
        <v>2</v>
      </c>
      <c r="J1961" s="20">
        <v>12</v>
      </c>
      <c r="K1961" s="20">
        <v>6</v>
      </c>
      <c r="L1961" s="114" t="s">
        <v>356</v>
      </c>
    </row>
    <row r="1962" spans="1:12" outlineLevel="2" x14ac:dyDescent="0.25">
      <c r="A1962" s="114">
        <v>25245</v>
      </c>
      <c r="B1962" s="115" t="s">
        <v>396</v>
      </c>
      <c r="C1962" s="114" t="s">
        <v>173</v>
      </c>
      <c r="D1962" s="114" t="s">
        <v>26</v>
      </c>
      <c r="E1962" s="114" t="s">
        <v>27</v>
      </c>
      <c r="F1962" s="114">
        <v>2020</v>
      </c>
      <c r="G1962" s="114" t="s">
        <v>11</v>
      </c>
      <c r="H1962" s="20">
        <v>0</v>
      </c>
      <c r="I1962" s="20">
        <v>0</v>
      </c>
      <c r="J1962" s="20">
        <v>0</v>
      </c>
      <c r="K1962" s="20">
        <v>0</v>
      </c>
      <c r="L1962" s="114" t="s">
        <v>356</v>
      </c>
    </row>
    <row r="1963" spans="1:12" outlineLevel="1" x14ac:dyDescent="0.25">
      <c r="A1963" s="124"/>
      <c r="B1963" s="128"/>
      <c r="C1963" s="126" t="s">
        <v>663</v>
      </c>
      <c r="D1963" s="124"/>
      <c r="E1963" s="124"/>
      <c r="F1963" s="124"/>
      <c r="G1963" s="124"/>
      <c r="H1963" s="127">
        <f>SUBTOTAL(9,H1944:H1962)</f>
        <v>3347.4</v>
      </c>
      <c r="I1963" s="127">
        <f>SUBTOTAL(9,I1944:I1962)</f>
        <v>3142.9</v>
      </c>
      <c r="J1963" s="127">
        <f>SUBTOTAL(9,J1944:J1962)</f>
        <v>21569.645153911508</v>
      </c>
      <c r="K1963" s="127"/>
      <c r="L1963" s="124">
        <f>SUBTOTAL(9,L1944:L1962)</f>
        <v>0</v>
      </c>
    </row>
    <row r="1964" spans="1:12" outlineLevel="2" x14ac:dyDescent="0.25">
      <c r="A1964" s="112">
        <v>25386</v>
      </c>
      <c r="B1964" s="113" t="s">
        <v>396</v>
      </c>
      <c r="C1964" s="112" t="s">
        <v>88</v>
      </c>
      <c r="D1964" s="112" t="s">
        <v>1</v>
      </c>
      <c r="E1964" s="112" t="s">
        <v>2</v>
      </c>
      <c r="F1964" s="112">
        <v>2020</v>
      </c>
      <c r="G1964" s="112" t="s">
        <v>11</v>
      </c>
      <c r="H1964" s="118">
        <v>27</v>
      </c>
      <c r="I1964" s="118">
        <v>27</v>
      </c>
      <c r="J1964" s="118">
        <v>43</v>
      </c>
      <c r="K1964" s="118">
        <v>1.5925925925925899</v>
      </c>
      <c r="L1964" s="112" t="s">
        <v>4</v>
      </c>
    </row>
    <row r="1965" spans="1:12" outlineLevel="2" x14ac:dyDescent="0.25">
      <c r="A1965" s="114">
        <v>25386</v>
      </c>
      <c r="B1965" s="115" t="s">
        <v>396</v>
      </c>
      <c r="C1965" s="114" t="s">
        <v>88</v>
      </c>
      <c r="D1965" s="114" t="s">
        <v>22</v>
      </c>
      <c r="E1965" s="114" t="s">
        <v>32</v>
      </c>
      <c r="F1965" s="114">
        <v>2020</v>
      </c>
      <c r="G1965" s="114" t="s">
        <v>11</v>
      </c>
      <c r="H1965" s="20">
        <v>27</v>
      </c>
      <c r="I1965" s="20">
        <v>27</v>
      </c>
      <c r="J1965" s="20">
        <v>381</v>
      </c>
      <c r="K1965" s="20">
        <v>14.1111111111111</v>
      </c>
      <c r="L1965" s="114" t="s">
        <v>4</v>
      </c>
    </row>
    <row r="1966" spans="1:12" outlineLevel="2" x14ac:dyDescent="0.25">
      <c r="A1966" s="114">
        <v>25386</v>
      </c>
      <c r="B1966" s="115" t="s">
        <v>396</v>
      </c>
      <c r="C1966" s="114" t="s">
        <v>88</v>
      </c>
      <c r="D1966" s="114" t="s">
        <v>1</v>
      </c>
      <c r="E1966" s="114" t="s">
        <v>2</v>
      </c>
      <c r="F1966" s="114">
        <v>2020</v>
      </c>
      <c r="G1966" s="114" t="s">
        <v>3</v>
      </c>
      <c r="H1966" s="20">
        <v>22</v>
      </c>
      <c r="I1966" s="20">
        <v>22</v>
      </c>
      <c r="J1966" s="20">
        <v>33</v>
      </c>
      <c r="K1966" s="20">
        <v>1.5</v>
      </c>
      <c r="L1966" s="114" t="s">
        <v>4</v>
      </c>
    </row>
    <row r="1967" spans="1:12" outlineLevel="2" x14ac:dyDescent="0.25">
      <c r="A1967" s="114">
        <v>25386</v>
      </c>
      <c r="B1967" s="115" t="s">
        <v>396</v>
      </c>
      <c r="C1967" s="114" t="s">
        <v>88</v>
      </c>
      <c r="D1967" s="114" t="s">
        <v>22</v>
      </c>
      <c r="E1967" s="114" t="s">
        <v>32</v>
      </c>
      <c r="F1967" s="114">
        <v>2020</v>
      </c>
      <c r="G1967" s="114" t="s">
        <v>3</v>
      </c>
      <c r="H1967" s="20">
        <v>14</v>
      </c>
      <c r="I1967" s="20">
        <v>14</v>
      </c>
      <c r="J1967" s="20">
        <v>215</v>
      </c>
      <c r="K1967" s="20">
        <v>15.3571428571429</v>
      </c>
      <c r="L1967" s="114" t="s">
        <v>4</v>
      </c>
    </row>
    <row r="1968" spans="1:12" outlineLevel="2" x14ac:dyDescent="0.25">
      <c r="A1968" s="114">
        <v>25386</v>
      </c>
      <c r="B1968" s="115" t="s">
        <v>396</v>
      </c>
      <c r="C1968" s="114" t="s">
        <v>88</v>
      </c>
      <c r="D1968" s="114" t="s">
        <v>246</v>
      </c>
      <c r="E1968" s="114" t="s">
        <v>336</v>
      </c>
      <c r="F1968" s="114">
        <v>2020</v>
      </c>
      <c r="G1968" s="114" t="s">
        <v>225</v>
      </c>
      <c r="H1968" s="20">
        <v>1817</v>
      </c>
      <c r="I1968" s="20">
        <v>1789</v>
      </c>
      <c r="J1968" s="20">
        <v>25046</v>
      </c>
      <c r="K1968" s="20">
        <v>14</v>
      </c>
      <c r="L1968" s="114" t="s">
        <v>50</v>
      </c>
    </row>
    <row r="1969" spans="1:12" outlineLevel="2" x14ac:dyDescent="0.25">
      <c r="A1969" s="114">
        <v>25386</v>
      </c>
      <c r="B1969" s="115" t="s">
        <v>396</v>
      </c>
      <c r="C1969" s="114" t="s">
        <v>88</v>
      </c>
      <c r="D1969" s="114" t="s">
        <v>226</v>
      </c>
      <c r="E1969" s="114" t="s">
        <v>335</v>
      </c>
      <c r="F1969" s="114">
        <v>2020</v>
      </c>
      <c r="G1969" s="114" t="s">
        <v>225</v>
      </c>
      <c r="H1969" s="20">
        <v>865</v>
      </c>
      <c r="I1969" s="20">
        <v>813</v>
      </c>
      <c r="J1969" s="20">
        <v>20488.9975550122</v>
      </c>
      <c r="K1969" s="20">
        <v>24.449877750611201</v>
      </c>
      <c r="L1969" s="114" t="s">
        <v>50</v>
      </c>
    </row>
    <row r="1970" spans="1:12" outlineLevel="2" x14ac:dyDescent="0.25">
      <c r="A1970" s="114">
        <v>25386</v>
      </c>
      <c r="B1970" s="115" t="s">
        <v>396</v>
      </c>
      <c r="C1970" s="114" t="s">
        <v>88</v>
      </c>
      <c r="D1970" s="114" t="s">
        <v>232</v>
      </c>
      <c r="E1970" s="114" t="s">
        <v>233</v>
      </c>
      <c r="F1970" s="114">
        <v>2020</v>
      </c>
      <c r="G1970" s="114" t="s">
        <v>225</v>
      </c>
      <c r="H1970" s="20">
        <v>793</v>
      </c>
      <c r="I1970" s="20">
        <v>699</v>
      </c>
      <c r="J1970" s="20">
        <v>748</v>
      </c>
      <c r="K1970" s="20">
        <v>1.07010014306152</v>
      </c>
      <c r="L1970" s="114" t="s">
        <v>50</v>
      </c>
    </row>
    <row r="1971" spans="1:12" outlineLevel="2" x14ac:dyDescent="0.25">
      <c r="A1971" s="114">
        <v>25386</v>
      </c>
      <c r="B1971" s="115" t="s">
        <v>396</v>
      </c>
      <c r="C1971" s="114" t="s">
        <v>88</v>
      </c>
      <c r="D1971" s="114" t="s">
        <v>252</v>
      </c>
      <c r="E1971" s="114" t="s">
        <v>340</v>
      </c>
      <c r="F1971" s="114">
        <v>2020</v>
      </c>
      <c r="G1971" s="114" t="s">
        <v>225</v>
      </c>
      <c r="H1971" s="20">
        <v>740</v>
      </c>
      <c r="I1971" s="20">
        <v>678</v>
      </c>
      <c r="J1971" s="20">
        <v>7345.50775740479</v>
      </c>
      <c r="K1971" s="20">
        <v>10.0211565585331</v>
      </c>
      <c r="L1971" s="114" t="s">
        <v>50</v>
      </c>
    </row>
    <row r="1972" spans="1:12" outlineLevel="2" x14ac:dyDescent="0.25">
      <c r="A1972" s="114">
        <v>25386</v>
      </c>
      <c r="B1972" s="115" t="s">
        <v>396</v>
      </c>
      <c r="C1972" s="114" t="s">
        <v>88</v>
      </c>
      <c r="D1972" s="114" t="s">
        <v>227</v>
      </c>
      <c r="E1972" s="114" t="s">
        <v>339</v>
      </c>
      <c r="F1972" s="114">
        <v>2020</v>
      </c>
      <c r="G1972" s="114" t="s">
        <v>225</v>
      </c>
      <c r="H1972" s="20">
        <v>628</v>
      </c>
      <c r="I1972" s="20">
        <v>601</v>
      </c>
      <c r="J1972" s="20">
        <v>6110.2693602693598</v>
      </c>
      <c r="K1972" s="20">
        <v>10.016835016835</v>
      </c>
      <c r="L1972" s="114" t="s">
        <v>50</v>
      </c>
    </row>
    <row r="1973" spans="1:12" outlineLevel="2" x14ac:dyDescent="0.25">
      <c r="A1973" s="114">
        <v>25386</v>
      </c>
      <c r="B1973" s="115" t="s">
        <v>396</v>
      </c>
      <c r="C1973" s="114" t="s">
        <v>88</v>
      </c>
      <c r="D1973" s="114" t="s">
        <v>260</v>
      </c>
      <c r="E1973" s="114" t="s">
        <v>261</v>
      </c>
      <c r="F1973" s="114">
        <v>2020</v>
      </c>
      <c r="G1973" s="114" t="s">
        <v>225</v>
      </c>
      <c r="H1973" s="20">
        <v>156</v>
      </c>
      <c r="I1973" s="20">
        <v>134</v>
      </c>
      <c r="J1973" s="20">
        <v>1145.4838709677399</v>
      </c>
      <c r="K1973" s="20">
        <v>8.5483870967741904</v>
      </c>
      <c r="L1973" s="114" t="s">
        <v>50</v>
      </c>
    </row>
    <row r="1974" spans="1:12" outlineLevel="2" x14ac:dyDescent="0.25">
      <c r="A1974" s="114">
        <v>25386</v>
      </c>
      <c r="B1974" s="115" t="s">
        <v>396</v>
      </c>
      <c r="C1974" s="114" t="s">
        <v>88</v>
      </c>
      <c r="D1974" s="114" t="s">
        <v>240</v>
      </c>
      <c r="E1974" s="114" t="s">
        <v>241</v>
      </c>
      <c r="F1974" s="114">
        <v>2020</v>
      </c>
      <c r="G1974" s="114" t="s">
        <v>225</v>
      </c>
      <c r="H1974" s="20">
        <v>102</v>
      </c>
      <c r="I1974" s="20">
        <v>102</v>
      </c>
      <c r="J1974" s="20">
        <v>427.83333333333297</v>
      </c>
      <c r="K1974" s="20">
        <v>4.1944444444444402</v>
      </c>
      <c r="L1974" s="114" t="s">
        <v>50</v>
      </c>
    </row>
    <row r="1975" spans="1:12" outlineLevel="2" x14ac:dyDescent="0.25">
      <c r="A1975" s="114">
        <v>25386</v>
      </c>
      <c r="B1975" s="115" t="s">
        <v>396</v>
      </c>
      <c r="C1975" s="114" t="s">
        <v>88</v>
      </c>
      <c r="D1975" s="114" t="s">
        <v>234</v>
      </c>
      <c r="E1975" s="114" t="s">
        <v>235</v>
      </c>
      <c r="F1975" s="114">
        <v>2020</v>
      </c>
      <c r="G1975" s="114" t="s">
        <v>225</v>
      </c>
      <c r="H1975" s="20">
        <v>89</v>
      </c>
      <c r="I1975" s="20">
        <v>78</v>
      </c>
      <c r="J1975" s="20">
        <v>323.27710843373501</v>
      </c>
      <c r="K1975" s="20">
        <v>4.1445783132530103</v>
      </c>
      <c r="L1975" s="114" t="s">
        <v>50</v>
      </c>
    </row>
    <row r="1976" spans="1:12" outlineLevel="2" x14ac:dyDescent="0.25">
      <c r="A1976" s="114">
        <v>25386</v>
      </c>
      <c r="B1976" s="115" t="s">
        <v>396</v>
      </c>
      <c r="C1976" s="114" t="s">
        <v>88</v>
      </c>
      <c r="D1976" s="114" t="s">
        <v>224</v>
      </c>
      <c r="E1976" s="114" t="s">
        <v>334</v>
      </c>
      <c r="F1976" s="114">
        <v>2020</v>
      </c>
      <c r="G1976" s="114" t="s">
        <v>225</v>
      </c>
      <c r="H1976" s="20">
        <v>9</v>
      </c>
      <c r="I1976" s="20">
        <v>2</v>
      </c>
      <c r="J1976" s="20">
        <v>70</v>
      </c>
      <c r="K1976" s="20">
        <v>14</v>
      </c>
      <c r="L1976" s="114" t="s">
        <v>50</v>
      </c>
    </row>
    <row r="1977" spans="1:12" outlineLevel="2" x14ac:dyDescent="0.25">
      <c r="A1977" s="114">
        <v>25386</v>
      </c>
      <c r="B1977" s="115" t="s">
        <v>396</v>
      </c>
      <c r="C1977" s="114" t="s">
        <v>88</v>
      </c>
      <c r="D1977" s="114" t="s">
        <v>26</v>
      </c>
      <c r="E1977" s="114" t="s">
        <v>27</v>
      </c>
      <c r="F1977" s="114">
        <v>2020</v>
      </c>
      <c r="G1977" s="114" t="s">
        <v>3</v>
      </c>
      <c r="H1977" s="20">
        <v>0</v>
      </c>
      <c r="I1977" s="20">
        <v>0</v>
      </c>
      <c r="J1977" s="20">
        <v>0</v>
      </c>
      <c r="K1977" s="20">
        <v>0</v>
      </c>
      <c r="L1977" s="114" t="s">
        <v>356</v>
      </c>
    </row>
    <row r="1978" spans="1:12" outlineLevel="2" x14ac:dyDescent="0.25">
      <c r="A1978" s="114">
        <v>25386</v>
      </c>
      <c r="B1978" s="115" t="s">
        <v>396</v>
      </c>
      <c r="C1978" s="114" t="s">
        <v>88</v>
      </c>
      <c r="D1978" s="114" t="s">
        <v>26</v>
      </c>
      <c r="E1978" s="114" t="s">
        <v>27</v>
      </c>
      <c r="F1978" s="114">
        <v>2020</v>
      </c>
      <c r="G1978" s="114" t="s">
        <v>11</v>
      </c>
      <c r="H1978" s="20">
        <v>0</v>
      </c>
      <c r="I1978" s="20">
        <v>0</v>
      </c>
      <c r="J1978" s="20">
        <v>0</v>
      </c>
      <c r="K1978" s="20">
        <v>0</v>
      </c>
      <c r="L1978" s="114" t="s">
        <v>356</v>
      </c>
    </row>
    <row r="1979" spans="1:12" outlineLevel="1" x14ac:dyDescent="0.25">
      <c r="A1979" s="124"/>
      <c r="B1979" s="128"/>
      <c r="C1979" s="126" t="s">
        <v>664</v>
      </c>
      <c r="D1979" s="124"/>
      <c r="E1979" s="124"/>
      <c r="F1979" s="124"/>
      <c r="G1979" s="124"/>
      <c r="H1979" s="127">
        <f>SUBTOTAL(9,H1964:H1978)</f>
        <v>5289</v>
      </c>
      <c r="I1979" s="127">
        <f>SUBTOTAL(9,I1964:I1978)</f>
        <v>4986</v>
      </c>
      <c r="J1979" s="127">
        <f>SUBTOTAL(9,J1964:J1978)</f>
        <v>62377.36898542117</v>
      </c>
      <c r="K1979" s="127"/>
      <c r="L1979" s="124">
        <f>SUBTOTAL(9,L1964:L1978)</f>
        <v>0</v>
      </c>
    </row>
    <row r="1980" spans="1:12" outlineLevel="2" x14ac:dyDescent="0.25">
      <c r="A1980" s="112">
        <v>25596</v>
      </c>
      <c r="B1980" s="113" t="s">
        <v>396</v>
      </c>
      <c r="C1980" s="112" t="s">
        <v>161</v>
      </c>
      <c r="D1980" s="112" t="s">
        <v>1</v>
      </c>
      <c r="E1980" s="112" t="s">
        <v>2</v>
      </c>
      <c r="F1980" s="112">
        <v>2020</v>
      </c>
      <c r="G1980" s="112" t="s">
        <v>11</v>
      </c>
      <c r="H1980" s="118">
        <v>430</v>
      </c>
      <c r="I1980" s="118">
        <v>430</v>
      </c>
      <c r="J1980" s="118">
        <v>481.01694915254245</v>
      </c>
      <c r="K1980" s="118">
        <v>1.1186440677966101</v>
      </c>
      <c r="L1980" s="112" t="s">
        <v>4</v>
      </c>
    </row>
    <row r="1981" spans="1:12" outlineLevel="2" x14ac:dyDescent="0.25">
      <c r="A1981" s="114">
        <v>25596</v>
      </c>
      <c r="B1981" s="115" t="s">
        <v>396</v>
      </c>
      <c r="C1981" s="114" t="s">
        <v>161</v>
      </c>
      <c r="D1981" s="114" t="s">
        <v>1</v>
      </c>
      <c r="E1981" s="114" t="s">
        <v>2</v>
      </c>
      <c r="F1981" s="114">
        <v>2020</v>
      </c>
      <c r="G1981" s="114" t="s">
        <v>3</v>
      </c>
      <c r="H1981" s="20">
        <v>310</v>
      </c>
      <c r="I1981" s="20">
        <v>310</v>
      </c>
      <c r="J1981" s="20">
        <v>346.77966101694921</v>
      </c>
      <c r="K1981" s="20">
        <v>1.1186440677966101</v>
      </c>
      <c r="L1981" s="114" t="s">
        <v>4</v>
      </c>
    </row>
    <row r="1982" spans="1:12" outlineLevel="2" x14ac:dyDescent="0.25">
      <c r="A1982" s="114">
        <v>25596</v>
      </c>
      <c r="B1982" s="115" t="s">
        <v>396</v>
      </c>
      <c r="C1982" s="114" t="s">
        <v>161</v>
      </c>
      <c r="D1982" s="114" t="s">
        <v>5</v>
      </c>
      <c r="E1982" s="114" t="s">
        <v>6</v>
      </c>
      <c r="F1982" s="114">
        <v>2020</v>
      </c>
      <c r="G1982" s="114" t="s">
        <v>3</v>
      </c>
      <c r="H1982" s="20">
        <v>160</v>
      </c>
      <c r="I1982" s="20">
        <v>160</v>
      </c>
      <c r="J1982" s="20">
        <v>224.29906542056074</v>
      </c>
      <c r="K1982" s="20">
        <v>1.4018691588784999</v>
      </c>
      <c r="L1982" s="114" t="s">
        <v>4</v>
      </c>
    </row>
    <row r="1983" spans="1:12" outlineLevel="2" x14ac:dyDescent="0.25">
      <c r="A1983" s="114">
        <v>25596</v>
      </c>
      <c r="B1983" s="115" t="s">
        <v>396</v>
      </c>
      <c r="C1983" s="114" t="s">
        <v>161</v>
      </c>
      <c r="D1983" s="114" t="s">
        <v>5</v>
      </c>
      <c r="E1983" s="114" t="s">
        <v>6</v>
      </c>
      <c r="F1983" s="114">
        <v>2020</v>
      </c>
      <c r="G1983" s="114" t="s">
        <v>11</v>
      </c>
      <c r="H1983" s="20">
        <v>157</v>
      </c>
      <c r="I1983" s="20">
        <v>157</v>
      </c>
      <c r="J1983" s="20">
        <v>293.45794392523362</v>
      </c>
      <c r="K1983" s="20">
        <v>1.86915887850467</v>
      </c>
      <c r="L1983" s="114" t="s">
        <v>4</v>
      </c>
    </row>
    <row r="1984" spans="1:12" outlineLevel="2" x14ac:dyDescent="0.25">
      <c r="A1984" s="114">
        <v>25596</v>
      </c>
      <c r="B1984" s="115" t="s">
        <v>396</v>
      </c>
      <c r="C1984" s="114" t="s">
        <v>161</v>
      </c>
      <c r="D1984" s="114" t="s">
        <v>7</v>
      </c>
      <c r="E1984" s="114" t="s">
        <v>8</v>
      </c>
      <c r="F1984" s="114">
        <v>2020</v>
      </c>
      <c r="G1984" s="114" t="s">
        <v>3</v>
      </c>
      <c r="H1984" s="20">
        <v>130</v>
      </c>
      <c r="I1984" s="20">
        <v>130</v>
      </c>
      <c r="J1984" s="20">
        <v>272.72727272727275</v>
      </c>
      <c r="K1984" s="20">
        <v>2.0979020979021001</v>
      </c>
      <c r="L1984" s="114" t="s">
        <v>4</v>
      </c>
    </row>
    <row r="1985" spans="1:12" outlineLevel="2" x14ac:dyDescent="0.25">
      <c r="A1985" s="114">
        <v>25596</v>
      </c>
      <c r="B1985" s="115" t="s">
        <v>396</v>
      </c>
      <c r="C1985" s="114" t="s">
        <v>161</v>
      </c>
      <c r="D1985" s="114" t="s">
        <v>9</v>
      </c>
      <c r="E1985" s="114" t="s">
        <v>10</v>
      </c>
      <c r="F1985" s="114">
        <v>2020</v>
      </c>
      <c r="G1985" s="114" t="s">
        <v>3</v>
      </c>
      <c r="H1985" s="20">
        <v>120</v>
      </c>
      <c r="I1985" s="20">
        <v>110</v>
      </c>
      <c r="J1985" s="20">
        <v>1100</v>
      </c>
      <c r="K1985" s="20">
        <v>10</v>
      </c>
      <c r="L1985" s="114" t="s">
        <v>4</v>
      </c>
    </row>
    <row r="1986" spans="1:12" outlineLevel="2" x14ac:dyDescent="0.25">
      <c r="A1986" s="114">
        <v>25596</v>
      </c>
      <c r="B1986" s="115" t="s">
        <v>396</v>
      </c>
      <c r="C1986" s="114" t="s">
        <v>161</v>
      </c>
      <c r="D1986" s="114" t="s">
        <v>9</v>
      </c>
      <c r="E1986" s="114" t="s">
        <v>10</v>
      </c>
      <c r="F1986" s="114">
        <v>2020</v>
      </c>
      <c r="G1986" s="114" t="s">
        <v>11</v>
      </c>
      <c r="H1986" s="20">
        <v>115</v>
      </c>
      <c r="I1986" s="20">
        <v>115</v>
      </c>
      <c r="J1986" s="20">
        <v>1150</v>
      </c>
      <c r="K1986" s="20">
        <v>10</v>
      </c>
      <c r="L1986" s="114" t="s">
        <v>4</v>
      </c>
    </row>
    <row r="1987" spans="1:12" outlineLevel="2" x14ac:dyDescent="0.25">
      <c r="A1987" s="114">
        <v>25596</v>
      </c>
      <c r="B1987" s="115" t="s">
        <v>396</v>
      </c>
      <c r="C1987" s="114" t="s">
        <v>161</v>
      </c>
      <c r="D1987" s="114" t="s">
        <v>7</v>
      </c>
      <c r="E1987" s="114" t="s">
        <v>8</v>
      </c>
      <c r="F1987" s="114">
        <v>2020</v>
      </c>
      <c r="G1987" s="114" t="s">
        <v>11</v>
      </c>
      <c r="H1987" s="20">
        <v>90</v>
      </c>
      <c r="I1987" s="20">
        <v>90</v>
      </c>
      <c r="J1987" s="20">
        <v>251.74825174825179</v>
      </c>
      <c r="K1987" s="20">
        <v>2.7972027972028002</v>
      </c>
      <c r="L1987" s="114" t="s">
        <v>4</v>
      </c>
    </row>
    <row r="1988" spans="1:12" outlineLevel="2" x14ac:dyDescent="0.25">
      <c r="A1988" s="114">
        <v>25596</v>
      </c>
      <c r="B1988" s="115" t="s">
        <v>396</v>
      </c>
      <c r="C1988" s="114" t="s">
        <v>161</v>
      </c>
      <c r="D1988" s="114" t="s">
        <v>22</v>
      </c>
      <c r="E1988" s="114" t="s">
        <v>32</v>
      </c>
      <c r="F1988" s="114">
        <v>2020</v>
      </c>
      <c r="G1988" s="114" t="s">
        <v>3</v>
      </c>
      <c r="H1988" s="20">
        <v>65</v>
      </c>
      <c r="I1988" s="20">
        <v>65</v>
      </c>
      <c r="J1988" s="20">
        <v>1300</v>
      </c>
      <c r="K1988" s="20">
        <v>20</v>
      </c>
      <c r="L1988" s="114" t="s">
        <v>4</v>
      </c>
    </row>
    <row r="1989" spans="1:12" outlineLevel="2" x14ac:dyDescent="0.25">
      <c r="A1989" s="114">
        <v>25596</v>
      </c>
      <c r="B1989" s="115" t="s">
        <v>396</v>
      </c>
      <c r="C1989" s="114" t="s">
        <v>161</v>
      </c>
      <c r="D1989" s="114" t="s">
        <v>22</v>
      </c>
      <c r="E1989" s="114" t="s">
        <v>32</v>
      </c>
      <c r="F1989" s="114">
        <v>2020</v>
      </c>
      <c r="G1989" s="114" t="s">
        <v>11</v>
      </c>
      <c r="H1989" s="20">
        <v>51</v>
      </c>
      <c r="I1989" s="20">
        <v>51</v>
      </c>
      <c r="J1989" s="20">
        <v>1530</v>
      </c>
      <c r="K1989" s="20">
        <v>30</v>
      </c>
      <c r="L1989" s="114" t="s">
        <v>4</v>
      </c>
    </row>
    <row r="1990" spans="1:12" outlineLevel="2" x14ac:dyDescent="0.25">
      <c r="A1990" s="114">
        <v>25596</v>
      </c>
      <c r="B1990" s="115" t="s">
        <v>396</v>
      </c>
      <c r="C1990" s="114" t="s">
        <v>161</v>
      </c>
      <c r="D1990" s="114" t="s">
        <v>42</v>
      </c>
      <c r="E1990" s="114" t="s">
        <v>43</v>
      </c>
      <c r="F1990" s="114">
        <v>2020</v>
      </c>
      <c r="G1990" s="114" t="s">
        <v>3</v>
      </c>
      <c r="H1990" s="20">
        <v>12</v>
      </c>
      <c r="I1990" s="20">
        <v>12</v>
      </c>
      <c r="J1990" s="20">
        <v>96</v>
      </c>
      <c r="K1990" s="20">
        <v>8</v>
      </c>
      <c r="L1990" s="114" t="s">
        <v>4</v>
      </c>
    </row>
    <row r="1991" spans="1:12" outlineLevel="2" x14ac:dyDescent="0.25">
      <c r="A1991" s="114">
        <v>25596</v>
      </c>
      <c r="B1991" s="115" t="s">
        <v>396</v>
      </c>
      <c r="C1991" s="114" t="s">
        <v>161</v>
      </c>
      <c r="D1991" s="114" t="s">
        <v>42</v>
      </c>
      <c r="E1991" s="114" t="s">
        <v>43</v>
      </c>
      <c r="F1991" s="114">
        <v>2020</v>
      </c>
      <c r="G1991" s="114" t="s">
        <v>11</v>
      </c>
      <c r="H1991" s="20">
        <v>8</v>
      </c>
      <c r="I1991" s="20">
        <v>8</v>
      </c>
      <c r="J1991" s="20">
        <v>40</v>
      </c>
      <c r="K1991" s="20">
        <v>5</v>
      </c>
      <c r="L1991" s="114" t="s">
        <v>4</v>
      </c>
    </row>
    <row r="1992" spans="1:12" outlineLevel="2" x14ac:dyDescent="0.25">
      <c r="A1992" s="114">
        <v>25596</v>
      </c>
      <c r="B1992" s="115" t="s">
        <v>396</v>
      </c>
      <c r="C1992" s="114" t="s">
        <v>161</v>
      </c>
      <c r="D1992" s="114" t="s">
        <v>55</v>
      </c>
      <c r="E1992" s="114" t="s">
        <v>56</v>
      </c>
      <c r="F1992" s="114">
        <v>2020</v>
      </c>
      <c r="G1992" s="114" t="s">
        <v>11</v>
      </c>
      <c r="H1992" s="20">
        <v>3</v>
      </c>
      <c r="I1992" s="20">
        <v>3</v>
      </c>
      <c r="J1992" s="20">
        <v>30</v>
      </c>
      <c r="K1992" s="20">
        <v>10</v>
      </c>
      <c r="L1992" s="114" t="s">
        <v>4</v>
      </c>
    </row>
    <row r="1993" spans="1:12" outlineLevel="2" x14ac:dyDescent="0.25">
      <c r="A1993" s="114">
        <v>25596</v>
      </c>
      <c r="B1993" s="115" t="s">
        <v>396</v>
      </c>
      <c r="C1993" s="114" t="s">
        <v>161</v>
      </c>
      <c r="D1993" s="114" t="s">
        <v>55</v>
      </c>
      <c r="E1993" s="114" t="s">
        <v>56</v>
      </c>
      <c r="F1993" s="114">
        <v>2020</v>
      </c>
      <c r="G1993" s="114" t="s">
        <v>3</v>
      </c>
      <c r="H1993" s="20">
        <v>1</v>
      </c>
      <c r="I1993" s="20">
        <v>1</v>
      </c>
      <c r="J1993" s="20">
        <v>15</v>
      </c>
      <c r="K1993" s="20">
        <v>15</v>
      </c>
      <c r="L1993" s="114" t="s">
        <v>4</v>
      </c>
    </row>
    <row r="1994" spans="1:12" outlineLevel="2" x14ac:dyDescent="0.25">
      <c r="A1994" s="114">
        <v>25596</v>
      </c>
      <c r="B1994" s="115" t="s">
        <v>396</v>
      </c>
      <c r="C1994" s="114" t="s">
        <v>161</v>
      </c>
      <c r="D1994" s="114" t="s">
        <v>240</v>
      </c>
      <c r="E1994" s="114" t="s">
        <v>241</v>
      </c>
      <c r="F1994" s="114">
        <v>2020</v>
      </c>
      <c r="G1994" s="114" t="s">
        <v>225</v>
      </c>
      <c r="H1994" s="20">
        <v>2001</v>
      </c>
      <c r="I1994" s="20">
        <v>2001</v>
      </c>
      <c r="J1994" s="20">
        <v>16008</v>
      </c>
      <c r="K1994" s="20">
        <v>8</v>
      </c>
      <c r="L1994" s="114" t="s">
        <v>50</v>
      </c>
    </row>
    <row r="1995" spans="1:12" outlineLevel="2" x14ac:dyDescent="0.25">
      <c r="A1995" s="114">
        <v>25596</v>
      </c>
      <c r="B1995" s="115" t="s">
        <v>396</v>
      </c>
      <c r="C1995" s="114" t="s">
        <v>161</v>
      </c>
      <c r="D1995" s="114" t="s">
        <v>232</v>
      </c>
      <c r="E1995" s="114" t="s">
        <v>233</v>
      </c>
      <c r="F1995" s="114">
        <v>2020</v>
      </c>
      <c r="G1995" s="114" t="s">
        <v>225</v>
      </c>
      <c r="H1995" s="20">
        <v>1054</v>
      </c>
      <c r="I1995" s="20">
        <v>915</v>
      </c>
      <c r="J1995" s="20">
        <v>980</v>
      </c>
      <c r="K1995" s="20">
        <v>1.0710382513661201</v>
      </c>
      <c r="L1995" s="114" t="s">
        <v>50</v>
      </c>
    </row>
    <row r="1996" spans="1:12" outlineLevel="2" x14ac:dyDescent="0.25">
      <c r="A1996" s="114">
        <v>25596</v>
      </c>
      <c r="B1996" s="115" t="s">
        <v>396</v>
      </c>
      <c r="C1996" s="114" t="s">
        <v>161</v>
      </c>
      <c r="D1996" s="114" t="s">
        <v>234</v>
      </c>
      <c r="E1996" s="114" t="s">
        <v>235</v>
      </c>
      <c r="F1996" s="114">
        <v>2020</v>
      </c>
      <c r="G1996" s="114" t="s">
        <v>225</v>
      </c>
      <c r="H1996" s="20">
        <v>700</v>
      </c>
      <c r="I1996" s="20">
        <v>650</v>
      </c>
      <c r="J1996" s="20">
        <v>5200</v>
      </c>
      <c r="K1996" s="20">
        <v>8</v>
      </c>
      <c r="L1996" s="114" t="s">
        <v>50</v>
      </c>
    </row>
    <row r="1997" spans="1:12" outlineLevel="2" x14ac:dyDescent="0.25">
      <c r="A1997" s="114">
        <v>25596</v>
      </c>
      <c r="B1997" s="115" t="s">
        <v>396</v>
      </c>
      <c r="C1997" s="114" t="s">
        <v>161</v>
      </c>
      <c r="D1997" s="114" t="s">
        <v>246</v>
      </c>
      <c r="E1997" s="114" t="s">
        <v>336</v>
      </c>
      <c r="F1997" s="114">
        <v>2020</v>
      </c>
      <c r="G1997" s="114" t="s">
        <v>225</v>
      </c>
      <c r="H1997" s="20">
        <v>541</v>
      </c>
      <c r="I1997" s="20">
        <v>461</v>
      </c>
      <c r="J1997" s="20">
        <v>5412</v>
      </c>
      <c r="K1997" s="20">
        <v>12</v>
      </c>
      <c r="L1997" s="114" t="s">
        <v>50</v>
      </c>
    </row>
    <row r="1998" spans="1:12" outlineLevel="2" x14ac:dyDescent="0.25">
      <c r="A1998" s="114">
        <v>25596</v>
      </c>
      <c r="B1998" s="115" t="s">
        <v>396</v>
      </c>
      <c r="C1998" s="114" t="s">
        <v>161</v>
      </c>
      <c r="D1998" s="114" t="s">
        <v>253</v>
      </c>
      <c r="E1998" s="114" t="s">
        <v>254</v>
      </c>
      <c r="F1998" s="114">
        <v>2020</v>
      </c>
      <c r="G1998" s="114" t="s">
        <v>225</v>
      </c>
      <c r="H1998" s="20">
        <v>347</v>
      </c>
      <c r="I1998" s="20">
        <v>347</v>
      </c>
      <c r="J1998" s="20">
        <v>2429</v>
      </c>
      <c r="K1998" s="20">
        <v>7</v>
      </c>
      <c r="L1998" s="114" t="s">
        <v>50</v>
      </c>
    </row>
    <row r="1999" spans="1:12" outlineLevel="2" x14ac:dyDescent="0.25">
      <c r="A1999" s="114">
        <v>25596</v>
      </c>
      <c r="B1999" s="115" t="s">
        <v>396</v>
      </c>
      <c r="C1999" s="114" t="s">
        <v>161</v>
      </c>
      <c r="D1999" s="114" t="s">
        <v>228</v>
      </c>
      <c r="E1999" s="114" t="s">
        <v>229</v>
      </c>
      <c r="F1999" s="114">
        <v>2020</v>
      </c>
      <c r="G1999" s="114" t="s">
        <v>225</v>
      </c>
      <c r="H1999" s="20">
        <v>144</v>
      </c>
      <c r="I1999" s="20">
        <v>144</v>
      </c>
      <c r="J1999" s="20">
        <v>1152</v>
      </c>
      <c r="K1999" s="20">
        <v>8</v>
      </c>
      <c r="L1999" s="114" t="s">
        <v>50</v>
      </c>
    </row>
    <row r="2000" spans="1:12" outlineLevel="2" x14ac:dyDescent="0.25">
      <c r="A2000" s="114">
        <v>25596</v>
      </c>
      <c r="B2000" s="115" t="s">
        <v>396</v>
      </c>
      <c r="C2000" s="114" t="s">
        <v>161</v>
      </c>
      <c r="D2000" s="114" t="s">
        <v>224</v>
      </c>
      <c r="E2000" s="114" t="s">
        <v>337</v>
      </c>
      <c r="F2000" s="114">
        <v>2020</v>
      </c>
      <c r="G2000" s="114" t="s">
        <v>225</v>
      </c>
      <c r="H2000" s="20">
        <v>60</v>
      </c>
      <c r="I2000" s="20">
        <v>50</v>
      </c>
      <c r="J2000" s="20">
        <v>400</v>
      </c>
      <c r="K2000" s="20">
        <v>8</v>
      </c>
      <c r="L2000" s="114" t="s">
        <v>50</v>
      </c>
    </row>
    <row r="2001" spans="1:12" outlineLevel="2" x14ac:dyDescent="0.25">
      <c r="A2001" s="114">
        <v>25596</v>
      </c>
      <c r="B2001" s="115" t="s">
        <v>396</v>
      </c>
      <c r="C2001" s="114" t="s">
        <v>161</v>
      </c>
      <c r="D2001" s="114" t="s">
        <v>224</v>
      </c>
      <c r="E2001" s="114" t="s">
        <v>334</v>
      </c>
      <c r="F2001" s="114">
        <v>2020</v>
      </c>
      <c r="G2001" s="114" t="s">
        <v>225</v>
      </c>
      <c r="H2001" s="20">
        <v>55</v>
      </c>
      <c r="I2001" s="20">
        <v>0</v>
      </c>
      <c r="J2001" s="20">
        <v>0</v>
      </c>
      <c r="K2001" s="20">
        <v>0</v>
      </c>
      <c r="L2001" s="114" t="s">
        <v>50</v>
      </c>
    </row>
    <row r="2002" spans="1:12" outlineLevel="2" x14ac:dyDescent="0.25">
      <c r="A2002" s="114">
        <v>25596</v>
      </c>
      <c r="B2002" s="115" t="s">
        <v>396</v>
      </c>
      <c r="C2002" s="114" t="s">
        <v>161</v>
      </c>
      <c r="D2002" s="114" t="s">
        <v>250</v>
      </c>
      <c r="E2002" s="114" t="s">
        <v>251</v>
      </c>
      <c r="F2002" s="114">
        <v>2020</v>
      </c>
      <c r="G2002" s="114" t="s">
        <v>225</v>
      </c>
      <c r="H2002" s="20">
        <v>30</v>
      </c>
      <c r="I2002" s="20">
        <v>30</v>
      </c>
      <c r="J2002" s="20">
        <v>18</v>
      </c>
      <c r="K2002" s="20">
        <v>0.6</v>
      </c>
      <c r="L2002" s="114" t="s">
        <v>50</v>
      </c>
    </row>
    <row r="2003" spans="1:12" outlineLevel="2" x14ac:dyDescent="0.25">
      <c r="A2003" s="114">
        <v>25596</v>
      </c>
      <c r="B2003" s="115" t="s">
        <v>396</v>
      </c>
      <c r="C2003" s="114" t="s">
        <v>161</v>
      </c>
      <c r="D2003" s="114" t="s">
        <v>258</v>
      </c>
      <c r="E2003" s="114" t="s">
        <v>259</v>
      </c>
      <c r="F2003" s="114">
        <v>2020</v>
      </c>
      <c r="G2003" s="114" t="s">
        <v>225</v>
      </c>
      <c r="H2003" s="20">
        <v>20</v>
      </c>
      <c r="I2003" s="20">
        <v>20</v>
      </c>
      <c r="J2003" s="20">
        <v>200</v>
      </c>
      <c r="K2003" s="20">
        <v>10</v>
      </c>
      <c r="L2003" s="114" t="s">
        <v>50</v>
      </c>
    </row>
    <row r="2004" spans="1:12" outlineLevel="2" x14ac:dyDescent="0.25">
      <c r="A2004" s="114">
        <v>25596</v>
      </c>
      <c r="B2004" s="115" t="s">
        <v>396</v>
      </c>
      <c r="C2004" s="114" t="s">
        <v>161</v>
      </c>
      <c r="D2004" s="114" t="s">
        <v>299</v>
      </c>
      <c r="E2004" s="114" t="s">
        <v>300</v>
      </c>
      <c r="F2004" s="114">
        <v>2020</v>
      </c>
      <c r="G2004" s="114" t="s">
        <v>225</v>
      </c>
      <c r="H2004" s="20">
        <v>20</v>
      </c>
      <c r="I2004" s="20">
        <v>20</v>
      </c>
      <c r="J2004" s="20"/>
      <c r="K2004" s="20"/>
      <c r="L2004" s="114" t="s">
        <v>50</v>
      </c>
    </row>
    <row r="2005" spans="1:12" outlineLevel="2" x14ac:dyDescent="0.25">
      <c r="A2005" s="114">
        <v>25596</v>
      </c>
      <c r="B2005" s="115" t="s">
        <v>396</v>
      </c>
      <c r="C2005" s="114" t="s">
        <v>161</v>
      </c>
      <c r="D2005" s="114" t="s">
        <v>226</v>
      </c>
      <c r="E2005" s="114" t="s">
        <v>335</v>
      </c>
      <c r="F2005" s="114">
        <v>2020</v>
      </c>
      <c r="G2005" s="114" t="s">
        <v>225</v>
      </c>
      <c r="H2005" s="20">
        <v>16</v>
      </c>
      <c r="I2005" s="20">
        <v>12</v>
      </c>
      <c r="J2005" s="20">
        <v>144</v>
      </c>
      <c r="K2005" s="20">
        <v>9</v>
      </c>
      <c r="L2005" s="114" t="s">
        <v>50</v>
      </c>
    </row>
    <row r="2006" spans="1:12" outlineLevel="2" x14ac:dyDescent="0.25">
      <c r="A2006" s="114">
        <v>25596</v>
      </c>
      <c r="B2006" s="115" t="s">
        <v>396</v>
      </c>
      <c r="C2006" s="114" t="s">
        <v>161</v>
      </c>
      <c r="D2006" s="114" t="s">
        <v>224</v>
      </c>
      <c r="E2006" s="114" t="s">
        <v>345</v>
      </c>
      <c r="F2006" s="114">
        <v>2020</v>
      </c>
      <c r="G2006" s="114" t="s">
        <v>225</v>
      </c>
      <c r="H2006" s="20">
        <v>15</v>
      </c>
      <c r="I2006" s="20">
        <v>15</v>
      </c>
      <c r="J2006" s="20">
        <v>150</v>
      </c>
      <c r="K2006" s="20">
        <v>10</v>
      </c>
      <c r="L2006" s="114" t="s">
        <v>50</v>
      </c>
    </row>
    <row r="2007" spans="1:12" outlineLevel="2" x14ac:dyDescent="0.25">
      <c r="A2007" s="114">
        <v>25596</v>
      </c>
      <c r="B2007" s="115" t="s">
        <v>396</v>
      </c>
      <c r="C2007" s="114" t="s">
        <v>161</v>
      </c>
      <c r="D2007" s="114" t="s">
        <v>242</v>
      </c>
      <c r="E2007" s="114" t="s">
        <v>243</v>
      </c>
      <c r="F2007" s="114">
        <v>2020</v>
      </c>
      <c r="G2007" s="114" t="s">
        <v>225</v>
      </c>
      <c r="H2007" s="20">
        <v>10</v>
      </c>
      <c r="I2007" s="20">
        <v>10</v>
      </c>
      <c r="J2007" s="20">
        <v>300</v>
      </c>
      <c r="K2007" s="20">
        <v>30</v>
      </c>
      <c r="L2007" s="114" t="s">
        <v>50</v>
      </c>
    </row>
    <row r="2008" spans="1:12" outlineLevel="2" x14ac:dyDescent="0.25">
      <c r="A2008" s="114">
        <v>25596</v>
      </c>
      <c r="B2008" s="115" t="s">
        <v>396</v>
      </c>
      <c r="C2008" s="114" t="s">
        <v>161</v>
      </c>
      <c r="D2008" s="114" t="s">
        <v>230</v>
      </c>
      <c r="E2008" s="114" t="s">
        <v>231</v>
      </c>
      <c r="F2008" s="114">
        <v>2020</v>
      </c>
      <c r="G2008" s="114" t="s">
        <v>225</v>
      </c>
      <c r="H2008" s="20">
        <v>7</v>
      </c>
      <c r="I2008" s="20">
        <v>7</v>
      </c>
      <c r="J2008" s="20">
        <v>105</v>
      </c>
      <c r="K2008" s="20">
        <v>15</v>
      </c>
      <c r="L2008" s="114" t="s">
        <v>50</v>
      </c>
    </row>
    <row r="2009" spans="1:12" outlineLevel="2" x14ac:dyDescent="0.25">
      <c r="A2009" s="114">
        <v>25596</v>
      </c>
      <c r="B2009" s="115" t="s">
        <v>396</v>
      </c>
      <c r="C2009" s="114" t="s">
        <v>161</v>
      </c>
      <c r="D2009" s="114" t="s">
        <v>278</v>
      </c>
      <c r="E2009" s="114" t="s">
        <v>279</v>
      </c>
      <c r="F2009" s="114">
        <v>2020</v>
      </c>
      <c r="G2009" s="114" t="s">
        <v>225</v>
      </c>
      <c r="H2009" s="20">
        <v>5</v>
      </c>
      <c r="I2009" s="20">
        <v>5</v>
      </c>
      <c r="J2009" s="20">
        <v>50</v>
      </c>
      <c r="K2009" s="20">
        <v>10</v>
      </c>
      <c r="L2009" s="114" t="s">
        <v>50</v>
      </c>
    </row>
    <row r="2010" spans="1:12" outlineLevel="2" x14ac:dyDescent="0.25">
      <c r="A2010" s="114">
        <v>25596</v>
      </c>
      <c r="B2010" s="115" t="s">
        <v>396</v>
      </c>
      <c r="C2010" s="114" t="s">
        <v>161</v>
      </c>
      <c r="D2010" s="114" t="s">
        <v>301</v>
      </c>
      <c r="E2010" s="114" t="s">
        <v>302</v>
      </c>
      <c r="F2010" s="114">
        <v>2020</v>
      </c>
      <c r="G2010" s="114" t="s">
        <v>225</v>
      </c>
      <c r="H2010" s="20">
        <v>5</v>
      </c>
      <c r="I2010" s="20">
        <v>5</v>
      </c>
      <c r="J2010" s="20">
        <v>22.5</v>
      </c>
      <c r="K2010" s="20">
        <v>4.5</v>
      </c>
      <c r="L2010" s="114" t="s">
        <v>50</v>
      </c>
    </row>
    <row r="2011" spans="1:12" outlineLevel="2" x14ac:dyDescent="0.25">
      <c r="A2011" s="114">
        <v>25596</v>
      </c>
      <c r="B2011" s="115" t="s">
        <v>396</v>
      </c>
      <c r="C2011" s="114" t="s">
        <v>161</v>
      </c>
      <c r="D2011" s="114" t="s">
        <v>26</v>
      </c>
      <c r="E2011" s="114" t="s">
        <v>27</v>
      </c>
      <c r="F2011" s="114">
        <v>2020</v>
      </c>
      <c r="G2011" s="114" t="s">
        <v>3</v>
      </c>
      <c r="H2011" s="20">
        <v>20</v>
      </c>
      <c r="I2011" s="20">
        <v>20</v>
      </c>
      <c r="J2011" s="20">
        <v>300</v>
      </c>
      <c r="K2011" s="20">
        <v>15</v>
      </c>
      <c r="L2011" s="114" t="s">
        <v>356</v>
      </c>
    </row>
    <row r="2012" spans="1:12" outlineLevel="2" x14ac:dyDescent="0.25">
      <c r="A2012" s="114">
        <v>25596</v>
      </c>
      <c r="B2012" s="115" t="s">
        <v>396</v>
      </c>
      <c r="C2012" s="114" t="s">
        <v>161</v>
      </c>
      <c r="D2012" s="114" t="s">
        <v>46</v>
      </c>
      <c r="E2012" s="114" t="s">
        <v>47</v>
      </c>
      <c r="F2012" s="114">
        <v>2020</v>
      </c>
      <c r="G2012" s="114" t="s">
        <v>3</v>
      </c>
      <c r="H2012" s="20">
        <v>5</v>
      </c>
      <c r="I2012" s="20">
        <v>5</v>
      </c>
      <c r="J2012" s="20">
        <v>40</v>
      </c>
      <c r="K2012" s="20">
        <v>8</v>
      </c>
      <c r="L2012" s="114" t="s">
        <v>356</v>
      </c>
    </row>
    <row r="2013" spans="1:12" outlineLevel="1" x14ac:dyDescent="0.25">
      <c r="A2013" s="124"/>
      <c r="B2013" s="128"/>
      <c r="C2013" s="126" t="s">
        <v>665</v>
      </c>
      <c r="D2013" s="124"/>
      <c r="E2013" s="124"/>
      <c r="F2013" s="124"/>
      <c r="G2013" s="124"/>
      <c r="H2013" s="127">
        <f>SUBTOTAL(9,H1980:H2012)</f>
        <v>6707</v>
      </c>
      <c r="I2013" s="127">
        <f>SUBTOTAL(9,I1980:I2012)</f>
        <v>6359</v>
      </c>
      <c r="J2013" s="127">
        <f>SUBTOTAL(9,J1980:J2012)</f>
        <v>40041.529143990811</v>
      </c>
      <c r="K2013" s="127"/>
      <c r="L2013" s="124">
        <f>SUBTOTAL(9,L1980:L2012)</f>
        <v>0</v>
      </c>
    </row>
    <row r="2014" spans="1:12" outlineLevel="2" x14ac:dyDescent="0.25">
      <c r="A2014" s="112">
        <v>25645</v>
      </c>
      <c r="B2014" s="113" t="s">
        <v>396</v>
      </c>
      <c r="C2014" s="112" t="s">
        <v>221</v>
      </c>
      <c r="D2014" s="112" t="s">
        <v>22</v>
      </c>
      <c r="E2014" s="112" t="s">
        <v>23</v>
      </c>
      <c r="F2014" s="112">
        <v>2020</v>
      </c>
      <c r="G2014" s="112" t="s">
        <v>3</v>
      </c>
      <c r="H2014" s="118">
        <v>3</v>
      </c>
      <c r="I2014" s="118">
        <v>3</v>
      </c>
      <c r="J2014" s="118">
        <v>180</v>
      </c>
      <c r="K2014" s="118">
        <v>60</v>
      </c>
      <c r="L2014" s="112" t="s">
        <v>4</v>
      </c>
    </row>
    <row r="2015" spans="1:12" outlineLevel="2" x14ac:dyDescent="0.25">
      <c r="A2015" s="114">
        <v>25645</v>
      </c>
      <c r="B2015" s="115" t="s">
        <v>396</v>
      </c>
      <c r="C2015" s="114" t="s">
        <v>221</v>
      </c>
      <c r="D2015" s="114" t="s">
        <v>232</v>
      </c>
      <c r="E2015" s="114" t="s">
        <v>233</v>
      </c>
      <c r="F2015" s="114">
        <v>2020</v>
      </c>
      <c r="G2015" s="114" t="s">
        <v>225</v>
      </c>
      <c r="H2015" s="20">
        <v>415</v>
      </c>
      <c r="I2015" s="20">
        <v>368</v>
      </c>
      <c r="J2015" s="20">
        <v>396</v>
      </c>
      <c r="K2015" s="20">
        <v>1.0760869565217399</v>
      </c>
      <c r="L2015" s="114" t="s">
        <v>50</v>
      </c>
    </row>
    <row r="2016" spans="1:12" outlineLevel="2" x14ac:dyDescent="0.25">
      <c r="A2016" s="114">
        <v>25645</v>
      </c>
      <c r="B2016" s="115" t="s">
        <v>396</v>
      </c>
      <c r="C2016" s="114" t="s">
        <v>221</v>
      </c>
      <c r="D2016" s="114" t="s">
        <v>246</v>
      </c>
      <c r="E2016" s="114" t="s">
        <v>336</v>
      </c>
      <c r="F2016" s="114">
        <v>2020</v>
      </c>
      <c r="G2016" s="114" t="s">
        <v>225</v>
      </c>
      <c r="H2016" s="20">
        <v>95</v>
      </c>
      <c r="I2016" s="20">
        <v>82</v>
      </c>
      <c r="J2016" s="20">
        <v>574</v>
      </c>
      <c r="K2016" s="20">
        <v>7</v>
      </c>
      <c r="L2016" s="114" t="s">
        <v>50</v>
      </c>
    </row>
    <row r="2017" spans="1:12" outlineLevel="2" x14ac:dyDescent="0.25">
      <c r="A2017" s="114">
        <v>25645</v>
      </c>
      <c r="B2017" s="115" t="s">
        <v>396</v>
      </c>
      <c r="C2017" s="114" t="s">
        <v>221</v>
      </c>
      <c r="D2017" s="114" t="s">
        <v>227</v>
      </c>
      <c r="E2017" s="114" t="s">
        <v>339</v>
      </c>
      <c r="F2017" s="114">
        <v>2020</v>
      </c>
      <c r="G2017" s="114" t="s">
        <v>225</v>
      </c>
      <c r="H2017" s="20">
        <v>39</v>
      </c>
      <c r="I2017" s="20">
        <v>32</v>
      </c>
      <c r="J2017" s="20">
        <v>203.5</v>
      </c>
      <c r="K2017" s="20">
        <v>5.5</v>
      </c>
      <c r="L2017" s="114" t="s">
        <v>50</v>
      </c>
    </row>
    <row r="2018" spans="1:12" outlineLevel="2" x14ac:dyDescent="0.25">
      <c r="A2018" s="114">
        <v>25645</v>
      </c>
      <c r="B2018" s="115" t="s">
        <v>396</v>
      </c>
      <c r="C2018" s="114" t="s">
        <v>221</v>
      </c>
      <c r="D2018" s="114" t="s">
        <v>224</v>
      </c>
      <c r="E2018" s="114" t="s">
        <v>337</v>
      </c>
      <c r="F2018" s="114">
        <v>2020</v>
      </c>
      <c r="G2018" s="114" t="s">
        <v>225</v>
      </c>
      <c r="H2018" s="20">
        <v>23</v>
      </c>
      <c r="I2018" s="20">
        <v>1</v>
      </c>
      <c r="J2018" s="20">
        <v>6</v>
      </c>
      <c r="K2018" s="20">
        <v>6</v>
      </c>
      <c r="L2018" s="114" t="s">
        <v>50</v>
      </c>
    </row>
    <row r="2019" spans="1:12" outlineLevel="2" x14ac:dyDescent="0.25">
      <c r="A2019" s="114">
        <v>25645</v>
      </c>
      <c r="B2019" s="115" t="s">
        <v>396</v>
      </c>
      <c r="C2019" s="114" t="s">
        <v>221</v>
      </c>
      <c r="D2019" s="114" t="s">
        <v>155</v>
      </c>
      <c r="E2019" s="114" t="s">
        <v>156</v>
      </c>
      <c r="F2019" s="114">
        <v>2020</v>
      </c>
      <c r="G2019" s="114" t="s">
        <v>11</v>
      </c>
      <c r="H2019" s="20">
        <v>20</v>
      </c>
      <c r="I2019" s="20">
        <v>20</v>
      </c>
      <c r="J2019" s="20">
        <v>100</v>
      </c>
      <c r="K2019" s="20">
        <v>5</v>
      </c>
      <c r="L2019" s="114" t="s">
        <v>50</v>
      </c>
    </row>
    <row r="2020" spans="1:12" outlineLevel="2" x14ac:dyDescent="0.25">
      <c r="A2020" s="114">
        <v>25645</v>
      </c>
      <c r="B2020" s="115" t="s">
        <v>396</v>
      </c>
      <c r="C2020" s="114" t="s">
        <v>221</v>
      </c>
      <c r="D2020" s="114" t="s">
        <v>183</v>
      </c>
      <c r="E2020" s="114" t="s">
        <v>184</v>
      </c>
      <c r="F2020" s="114">
        <v>2020</v>
      </c>
      <c r="G2020" s="114" t="s">
        <v>11</v>
      </c>
      <c r="H2020" s="20">
        <v>16</v>
      </c>
      <c r="I2020" s="20">
        <v>16</v>
      </c>
      <c r="J2020" s="20">
        <v>64</v>
      </c>
      <c r="K2020" s="20">
        <v>4</v>
      </c>
      <c r="L2020" s="114" t="s">
        <v>50</v>
      </c>
    </row>
    <row r="2021" spans="1:12" outlineLevel="2" x14ac:dyDescent="0.25">
      <c r="A2021" s="114">
        <v>25645</v>
      </c>
      <c r="B2021" s="115" t="s">
        <v>396</v>
      </c>
      <c r="C2021" s="114" t="s">
        <v>221</v>
      </c>
      <c r="D2021" s="114" t="s">
        <v>183</v>
      </c>
      <c r="E2021" s="114" t="s">
        <v>184</v>
      </c>
      <c r="F2021" s="114">
        <v>2020</v>
      </c>
      <c r="G2021" s="114" t="s">
        <v>3</v>
      </c>
      <c r="H2021" s="20">
        <v>14</v>
      </c>
      <c r="I2021" s="20">
        <v>14</v>
      </c>
      <c r="J2021" s="20">
        <v>49</v>
      </c>
      <c r="K2021" s="20">
        <v>3.5</v>
      </c>
      <c r="L2021" s="114" t="s">
        <v>50</v>
      </c>
    </row>
    <row r="2022" spans="1:12" outlineLevel="2" x14ac:dyDescent="0.25">
      <c r="A2022" s="114">
        <v>25645</v>
      </c>
      <c r="B2022" s="115" t="s">
        <v>396</v>
      </c>
      <c r="C2022" s="114" t="s">
        <v>221</v>
      </c>
      <c r="D2022" s="114" t="s">
        <v>234</v>
      </c>
      <c r="E2022" s="114" t="s">
        <v>235</v>
      </c>
      <c r="F2022" s="114">
        <v>2020</v>
      </c>
      <c r="G2022" s="114" t="s">
        <v>225</v>
      </c>
      <c r="H2022" s="20">
        <v>10</v>
      </c>
      <c r="I2022" s="20">
        <v>10</v>
      </c>
      <c r="J2022" s="20">
        <v>60</v>
      </c>
      <c r="K2022" s="20">
        <v>6</v>
      </c>
      <c r="L2022" s="114" t="s">
        <v>50</v>
      </c>
    </row>
    <row r="2023" spans="1:12" outlineLevel="2" x14ac:dyDescent="0.25">
      <c r="A2023" s="114">
        <v>25645</v>
      </c>
      <c r="B2023" s="115" t="s">
        <v>396</v>
      </c>
      <c r="C2023" s="114" t="s">
        <v>221</v>
      </c>
      <c r="D2023" s="114" t="s">
        <v>155</v>
      </c>
      <c r="E2023" s="114" t="s">
        <v>156</v>
      </c>
      <c r="F2023" s="114">
        <v>2020</v>
      </c>
      <c r="G2023" s="114" t="s">
        <v>3</v>
      </c>
      <c r="H2023" s="20">
        <v>9</v>
      </c>
      <c r="I2023" s="20">
        <v>9</v>
      </c>
      <c r="J2023" s="20">
        <v>45</v>
      </c>
      <c r="K2023" s="20">
        <v>5</v>
      </c>
      <c r="L2023" s="114" t="s">
        <v>50</v>
      </c>
    </row>
    <row r="2024" spans="1:12" outlineLevel="2" x14ac:dyDescent="0.25">
      <c r="A2024" s="114">
        <v>25645</v>
      </c>
      <c r="B2024" s="115" t="s">
        <v>396</v>
      </c>
      <c r="C2024" s="114" t="s">
        <v>221</v>
      </c>
      <c r="D2024" s="114" t="s">
        <v>228</v>
      </c>
      <c r="E2024" s="114" t="s">
        <v>229</v>
      </c>
      <c r="F2024" s="114">
        <v>2020</v>
      </c>
      <c r="G2024" s="114" t="s">
        <v>225</v>
      </c>
      <c r="H2024" s="20">
        <v>8</v>
      </c>
      <c r="I2024" s="20">
        <v>8</v>
      </c>
      <c r="J2024" s="20">
        <v>80</v>
      </c>
      <c r="K2024" s="20">
        <v>10</v>
      </c>
      <c r="L2024" s="114" t="s">
        <v>50</v>
      </c>
    </row>
    <row r="2025" spans="1:12" outlineLevel="2" x14ac:dyDescent="0.25">
      <c r="A2025" s="114">
        <v>25645</v>
      </c>
      <c r="B2025" s="115" t="s">
        <v>396</v>
      </c>
      <c r="C2025" s="114" t="s">
        <v>221</v>
      </c>
      <c r="D2025" s="114" t="s">
        <v>258</v>
      </c>
      <c r="E2025" s="114" t="s">
        <v>259</v>
      </c>
      <c r="F2025" s="114">
        <v>2020</v>
      </c>
      <c r="G2025" s="114" t="s">
        <v>225</v>
      </c>
      <c r="H2025" s="20">
        <v>7</v>
      </c>
      <c r="I2025" s="20">
        <v>7</v>
      </c>
      <c r="J2025" s="20">
        <v>70</v>
      </c>
      <c r="K2025" s="20">
        <v>10</v>
      </c>
      <c r="L2025" s="114" t="s">
        <v>50</v>
      </c>
    </row>
    <row r="2026" spans="1:12" outlineLevel="1" x14ac:dyDescent="0.25">
      <c r="A2026" s="124"/>
      <c r="B2026" s="128"/>
      <c r="C2026" s="126" t="s">
        <v>666</v>
      </c>
      <c r="D2026" s="124"/>
      <c r="E2026" s="124"/>
      <c r="F2026" s="124"/>
      <c r="G2026" s="124"/>
      <c r="H2026" s="127">
        <f>SUBTOTAL(9,H2014:H2025)</f>
        <v>659</v>
      </c>
      <c r="I2026" s="127">
        <f>SUBTOTAL(9,I2014:I2025)</f>
        <v>570</v>
      </c>
      <c r="J2026" s="127">
        <f>SUBTOTAL(9,J2014:J2025)</f>
        <v>1827.5</v>
      </c>
      <c r="K2026" s="127"/>
      <c r="L2026" s="124">
        <f>SUBTOTAL(9,L2014:L2025)</f>
        <v>0</v>
      </c>
    </row>
    <row r="2027" spans="1:12" outlineLevel="2" x14ac:dyDescent="0.25">
      <c r="A2027" s="112">
        <v>25797</v>
      </c>
      <c r="B2027" s="113" t="s">
        <v>396</v>
      </c>
      <c r="C2027" s="112" t="s">
        <v>182</v>
      </c>
      <c r="D2027" s="112" t="s">
        <v>1</v>
      </c>
      <c r="E2027" s="112" t="s">
        <v>2</v>
      </c>
      <c r="F2027" s="112">
        <v>2020</v>
      </c>
      <c r="G2027" s="112" t="s">
        <v>11</v>
      </c>
      <c r="H2027" s="118">
        <v>90</v>
      </c>
      <c r="I2027" s="118">
        <v>8</v>
      </c>
      <c r="J2027" s="118">
        <v>13.423728813559324</v>
      </c>
      <c r="K2027" s="118">
        <v>1.6779661016949201</v>
      </c>
      <c r="L2027" s="112" t="s">
        <v>4</v>
      </c>
    </row>
    <row r="2028" spans="1:12" outlineLevel="2" x14ac:dyDescent="0.25">
      <c r="A2028" s="114">
        <v>25797</v>
      </c>
      <c r="B2028" s="115" t="s">
        <v>396</v>
      </c>
      <c r="C2028" s="114" t="s">
        <v>182</v>
      </c>
      <c r="D2028" s="114" t="s">
        <v>1</v>
      </c>
      <c r="E2028" s="114" t="s">
        <v>2</v>
      </c>
      <c r="F2028" s="114">
        <v>2020</v>
      </c>
      <c r="G2028" s="114" t="s">
        <v>3</v>
      </c>
      <c r="H2028" s="20">
        <v>11.5</v>
      </c>
      <c r="I2028" s="20">
        <v>10.5</v>
      </c>
      <c r="J2028" s="20">
        <v>19.100847457627118</v>
      </c>
      <c r="K2028" s="20">
        <v>1.81912832929782</v>
      </c>
      <c r="L2028" s="114" t="s">
        <v>4</v>
      </c>
    </row>
    <row r="2029" spans="1:12" outlineLevel="2" x14ac:dyDescent="0.25">
      <c r="A2029" s="114">
        <v>25797</v>
      </c>
      <c r="B2029" s="115" t="s">
        <v>396</v>
      </c>
      <c r="C2029" s="114" t="s">
        <v>182</v>
      </c>
      <c r="D2029" s="114" t="s">
        <v>5</v>
      </c>
      <c r="E2029" s="114" t="s">
        <v>6</v>
      </c>
      <c r="F2029" s="114">
        <v>2020</v>
      </c>
      <c r="G2029" s="114" t="s">
        <v>3</v>
      </c>
      <c r="H2029" s="20">
        <v>7.5</v>
      </c>
      <c r="I2029" s="20">
        <v>5</v>
      </c>
      <c r="J2029" s="20">
        <v>10.046728971962617</v>
      </c>
      <c r="K2029" s="20">
        <v>2.0093457943925199</v>
      </c>
      <c r="L2029" s="114" t="s">
        <v>4</v>
      </c>
    </row>
    <row r="2030" spans="1:12" outlineLevel="2" x14ac:dyDescent="0.25">
      <c r="A2030" s="114">
        <v>25797</v>
      </c>
      <c r="B2030" s="115" t="s">
        <v>396</v>
      </c>
      <c r="C2030" s="114" t="s">
        <v>182</v>
      </c>
      <c r="D2030" s="114" t="s">
        <v>5</v>
      </c>
      <c r="E2030" s="114" t="s">
        <v>6</v>
      </c>
      <c r="F2030" s="114">
        <v>2020</v>
      </c>
      <c r="G2030" s="114" t="s">
        <v>11</v>
      </c>
      <c r="H2030" s="20">
        <v>5</v>
      </c>
      <c r="I2030" s="20">
        <v>4.5</v>
      </c>
      <c r="J2030" s="20">
        <v>10.747663551401869</v>
      </c>
      <c r="K2030" s="20">
        <v>2.3883696780892998</v>
      </c>
      <c r="L2030" s="114" t="s">
        <v>4</v>
      </c>
    </row>
    <row r="2031" spans="1:12" outlineLevel="2" x14ac:dyDescent="0.25">
      <c r="A2031" s="114">
        <v>25797</v>
      </c>
      <c r="B2031" s="115" t="s">
        <v>396</v>
      </c>
      <c r="C2031" s="114" t="s">
        <v>182</v>
      </c>
      <c r="D2031" s="114" t="s">
        <v>232</v>
      </c>
      <c r="E2031" s="114" t="s">
        <v>233</v>
      </c>
      <c r="F2031" s="114">
        <v>2020</v>
      </c>
      <c r="G2031" s="114" t="s">
        <v>225</v>
      </c>
      <c r="H2031" s="20">
        <v>344</v>
      </c>
      <c r="I2031" s="20">
        <v>313</v>
      </c>
      <c r="J2031" s="20">
        <v>302</v>
      </c>
      <c r="K2031" s="20">
        <v>0.96485623003194898</v>
      </c>
      <c r="L2031" s="114" t="s">
        <v>50</v>
      </c>
    </row>
    <row r="2032" spans="1:12" outlineLevel="2" x14ac:dyDescent="0.25">
      <c r="A2032" s="114">
        <v>25797</v>
      </c>
      <c r="B2032" s="115" t="s">
        <v>396</v>
      </c>
      <c r="C2032" s="114" t="s">
        <v>182</v>
      </c>
      <c r="D2032" s="114" t="s">
        <v>252</v>
      </c>
      <c r="E2032" s="114" t="s">
        <v>351</v>
      </c>
      <c r="F2032" s="114">
        <v>2020</v>
      </c>
      <c r="G2032" s="114" t="s">
        <v>225</v>
      </c>
      <c r="H2032" s="20">
        <v>157.9</v>
      </c>
      <c r="I2032" s="20">
        <v>157.9</v>
      </c>
      <c r="J2032" s="20">
        <v>1105.3</v>
      </c>
      <c r="K2032" s="20">
        <v>7</v>
      </c>
      <c r="L2032" s="114" t="s">
        <v>50</v>
      </c>
    </row>
    <row r="2033" spans="1:12" outlineLevel="2" x14ac:dyDescent="0.25">
      <c r="A2033" s="114">
        <v>25797</v>
      </c>
      <c r="B2033" s="115" t="s">
        <v>396</v>
      </c>
      <c r="C2033" s="114" t="s">
        <v>182</v>
      </c>
      <c r="D2033" s="114" t="s">
        <v>354</v>
      </c>
      <c r="E2033" s="114" t="s">
        <v>355</v>
      </c>
      <c r="F2033" s="114">
        <v>2020</v>
      </c>
      <c r="G2033" s="114" t="s">
        <v>225</v>
      </c>
      <c r="H2033" s="20">
        <v>43</v>
      </c>
      <c r="I2033" s="20">
        <v>38.5</v>
      </c>
      <c r="J2033" s="20">
        <v>0</v>
      </c>
      <c r="K2033" s="20">
        <v>0</v>
      </c>
      <c r="L2033" s="114" t="s">
        <v>50</v>
      </c>
    </row>
    <row r="2034" spans="1:12" outlineLevel="2" x14ac:dyDescent="0.25">
      <c r="A2034" s="114">
        <v>25797</v>
      </c>
      <c r="B2034" s="115" t="s">
        <v>396</v>
      </c>
      <c r="C2034" s="114" t="s">
        <v>182</v>
      </c>
      <c r="D2034" s="114" t="s">
        <v>224</v>
      </c>
      <c r="E2034" s="114" t="s">
        <v>345</v>
      </c>
      <c r="F2034" s="114">
        <v>2020</v>
      </c>
      <c r="G2034" s="114" t="s">
        <v>225</v>
      </c>
      <c r="H2034" s="20">
        <v>37.200000000000003</v>
      </c>
      <c r="I2034" s="20">
        <v>37.200000000000003</v>
      </c>
      <c r="J2034" s="20">
        <v>148.80000000000001</v>
      </c>
      <c r="K2034" s="20">
        <v>4</v>
      </c>
      <c r="L2034" s="114" t="s">
        <v>50</v>
      </c>
    </row>
    <row r="2035" spans="1:12" outlineLevel="2" x14ac:dyDescent="0.25">
      <c r="A2035" s="114">
        <v>25797</v>
      </c>
      <c r="B2035" s="115" t="s">
        <v>396</v>
      </c>
      <c r="C2035" s="114" t="s">
        <v>182</v>
      </c>
      <c r="D2035" s="114" t="s">
        <v>183</v>
      </c>
      <c r="E2035" s="114" t="s">
        <v>184</v>
      </c>
      <c r="F2035" s="114">
        <v>2020</v>
      </c>
      <c r="G2035" s="114" t="s">
        <v>3</v>
      </c>
      <c r="H2035" s="20">
        <v>16.5</v>
      </c>
      <c r="I2035" s="20">
        <v>14.5</v>
      </c>
      <c r="J2035" s="20">
        <v>53.7</v>
      </c>
      <c r="K2035" s="20">
        <v>3.7034482758620699</v>
      </c>
      <c r="L2035" s="114" t="s">
        <v>50</v>
      </c>
    </row>
    <row r="2036" spans="1:12" outlineLevel="2" x14ac:dyDescent="0.25">
      <c r="A2036" s="114">
        <v>25797</v>
      </c>
      <c r="B2036" s="115" t="s">
        <v>396</v>
      </c>
      <c r="C2036" s="114" t="s">
        <v>182</v>
      </c>
      <c r="D2036" s="114" t="s">
        <v>155</v>
      </c>
      <c r="E2036" s="114" t="s">
        <v>156</v>
      </c>
      <c r="F2036" s="114">
        <v>2020</v>
      </c>
      <c r="G2036" s="114" t="s">
        <v>3</v>
      </c>
      <c r="H2036" s="20">
        <v>15.5</v>
      </c>
      <c r="I2036" s="20">
        <v>14.5</v>
      </c>
      <c r="J2036" s="20">
        <v>50.8</v>
      </c>
      <c r="K2036" s="20">
        <v>3.5034482758620702</v>
      </c>
      <c r="L2036" s="114" t="s">
        <v>50</v>
      </c>
    </row>
    <row r="2037" spans="1:12" outlineLevel="2" x14ac:dyDescent="0.25">
      <c r="A2037" s="114">
        <v>25797</v>
      </c>
      <c r="B2037" s="115" t="s">
        <v>396</v>
      </c>
      <c r="C2037" s="114" t="s">
        <v>182</v>
      </c>
      <c r="D2037" s="114" t="s">
        <v>246</v>
      </c>
      <c r="E2037" s="114" t="s">
        <v>350</v>
      </c>
      <c r="F2037" s="114">
        <v>2020</v>
      </c>
      <c r="G2037" s="114" t="s">
        <v>225</v>
      </c>
      <c r="H2037" s="20">
        <v>15</v>
      </c>
      <c r="I2037" s="20">
        <v>13</v>
      </c>
      <c r="J2037" s="20">
        <v>100</v>
      </c>
      <c r="K2037" s="20">
        <v>7.6923076923076898</v>
      </c>
      <c r="L2037" s="114" t="s">
        <v>50</v>
      </c>
    </row>
    <row r="2038" spans="1:12" outlineLevel="2" x14ac:dyDescent="0.25">
      <c r="A2038" s="114">
        <v>25797</v>
      </c>
      <c r="B2038" s="115" t="s">
        <v>396</v>
      </c>
      <c r="C2038" s="114" t="s">
        <v>182</v>
      </c>
      <c r="D2038" s="114" t="s">
        <v>183</v>
      </c>
      <c r="E2038" s="114" t="s">
        <v>184</v>
      </c>
      <c r="F2038" s="114">
        <v>2020</v>
      </c>
      <c r="G2038" s="114" t="s">
        <v>11</v>
      </c>
      <c r="H2038" s="20">
        <v>12.5</v>
      </c>
      <c r="I2038" s="20">
        <v>11</v>
      </c>
      <c r="J2038" s="20">
        <v>28</v>
      </c>
      <c r="K2038" s="20">
        <v>2.5454545454545499</v>
      </c>
      <c r="L2038" s="114" t="s">
        <v>50</v>
      </c>
    </row>
    <row r="2039" spans="1:12" outlineLevel="2" x14ac:dyDescent="0.25">
      <c r="A2039" s="114">
        <v>25797</v>
      </c>
      <c r="B2039" s="115" t="s">
        <v>396</v>
      </c>
      <c r="C2039" s="114" t="s">
        <v>182</v>
      </c>
      <c r="D2039" s="114" t="s">
        <v>260</v>
      </c>
      <c r="E2039" s="114" t="s">
        <v>261</v>
      </c>
      <c r="F2039" s="114">
        <v>2020</v>
      </c>
      <c r="G2039" s="114" t="s">
        <v>225</v>
      </c>
      <c r="H2039" s="20">
        <v>12.4</v>
      </c>
      <c r="I2039" s="20">
        <v>11.4</v>
      </c>
      <c r="J2039" s="20">
        <v>114</v>
      </c>
      <c r="K2039" s="20">
        <v>10</v>
      </c>
      <c r="L2039" s="114" t="s">
        <v>50</v>
      </c>
    </row>
    <row r="2040" spans="1:12" outlineLevel="2" x14ac:dyDescent="0.25">
      <c r="A2040" s="114">
        <v>25797</v>
      </c>
      <c r="B2040" s="115" t="s">
        <v>396</v>
      </c>
      <c r="C2040" s="114" t="s">
        <v>182</v>
      </c>
      <c r="D2040" s="114" t="s">
        <v>155</v>
      </c>
      <c r="E2040" s="114" t="s">
        <v>156</v>
      </c>
      <c r="F2040" s="114">
        <v>2020</v>
      </c>
      <c r="G2040" s="114" t="s">
        <v>11</v>
      </c>
      <c r="H2040" s="20">
        <v>10.5</v>
      </c>
      <c r="I2040" s="20">
        <v>9.5</v>
      </c>
      <c r="J2040" s="20">
        <v>24</v>
      </c>
      <c r="K2040" s="20">
        <v>2.5263157894736801</v>
      </c>
      <c r="L2040" s="114" t="s">
        <v>50</v>
      </c>
    </row>
    <row r="2041" spans="1:12" outlineLevel="2" x14ac:dyDescent="0.25">
      <c r="A2041" s="114">
        <v>25797</v>
      </c>
      <c r="B2041" s="115" t="s">
        <v>396</v>
      </c>
      <c r="C2041" s="114" t="s">
        <v>182</v>
      </c>
      <c r="D2041" s="114" t="s">
        <v>258</v>
      </c>
      <c r="E2041" s="114" t="s">
        <v>259</v>
      </c>
      <c r="F2041" s="114">
        <v>2020</v>
      </c>
      <c r="G2041" s="114" t="s">
        <v>225</v>
      </c>
      <c r="H2041" s="20">
        <v>1.9</v>
      </c>
      <c r="I2041" s="20">
        <v>1.2</v>
      </c>
      <c r="J2041" s="20">
        <v>9.8000000000000007</v>
      </c>
      <c r="K2041" s="20">
        <v>7</v>
      </c>
      <c r="L2041" s="114" t="s">
        <v>50</v>
      </c>
    </row>
    <row r="2042" spans="1:12" outlineLevel="2" x14ac:dyDescent="0.25">
      <c r="A2042" s="114">
        <v>25797</v>
      </c>
      <c r="B2042" s="115" t="s">
        <v>396</v>
      </c>
      <c r="C2042" s="114" t="s">
        <v>182</v>
      </c>
      <c r="D2042" s="114" t="s">
        <v>46</v>
      </c>
      <c r="E2042" s="114" t="s">
        <v>47</v>
      </c>
      <c r="F2042" s="114">
        <v>2020</v>
      </c>
      <c r="G2042" s="114" t="s">
        <v>3</v>
      </c>
      <c r="H2042" s="20">
        <v>0</v>
      </c>
      <c r="I2042" s="20">
        <v>0</v>
      </c>
      <c r="J2042" s="20">
        <v>0</v>
      </c>
      <c r="K2042" s="20">
        <v>0</v>
      </c>
      <c r="L2042" s="114" t="s">
        <v>356</v>
      </c>
    </row>
    <row r="2043" spans="1:12" outlineLevel="2" x14ac:dyDescent="0.25">
      <c r="A2043" s="114">
        <v>25797</v>
      </c>
      <c r="B2043" s="115" t="s">
        <v>396</v>
      </c>
      <c r="C2043" s="114" t="s">
        <v>182</v>
      </c>
      <c r="D2043" s="114" t="s">
        <v>46</v>
      </c>
      <c r="E2043" s="114" t="s">
        <v>47</v>
      </c>
      <c r="F2043" s="114">
        <v>2020</v>
      </c>
      <c r="G2043" s="114" t="s">
        <v>11</v>
      </c>
      <c r="H2043" s="20">
        <v>0</v>
      </c>
      <c r="I2043" s="20">
        <v>0</v>
      </c>
      <c r="J2043" s="20">
        <v>0</v>
      </c>
      <c r="K2043" s="20">
        <v>0</v>
      </c>
      <c r="L2043" s="114" t="s">
        <v>356</v>
      </c>
    </row>
    <row r="2044" spans="1:12" outlineLevel="2" x14ac:dyDescent="0.25">
      <c r="A2044" s="114">
        <v>25797</v>
      </c>
      <c r="B2044" s="115" t="s">
        <v>396</v>
      </c>
      <c r="C2044" s="114" t="s">
        <v>182</v>
      </c>
      <c r="D2044" s="114" t="s">
        <v>26</v>
      </c>
      <c r="E2044" s="114" t="s">
        <v>27</v>
      </c>
      <c r="F2044" s="114">
        <v>2020</v>
      </c>
      <c r="G2044" s="114" t="s">
        <v>3</v>
      </c>
      <c r="H2044" s="20">
        <v>0</v>
      </c>
      <c r="I2044" s="20">
        <v>0</v>
      </c>
      <c r="J2044" s="20">
        <v>0</v>
      </c>
      <c r="K2044" s="20">
        <v>0</v>
      </c>
      <c r="L2044" s="114" t="s">
        <v>356</v>
      </c>
    </row>
    <row r="2045" spans="1:12" outlineLevel="2" x14ac:dyDescent="0.25">
      <c r="A2045" s="114">
        <v>25797</v>
      </c>
      <c r="B2045" s="115" t="s">
        <v>396</v>
      </c>
      <c r="C2045" s="114" t="s">
        <v>182</v>
      </c>
      <c r="D2045" s="114" t="s">
        <v>26</v>
      </c>
      <c r="E2045" s="114" t="s">
        <v>27</v>
      </c>
      <c r="F2045" s="114">
        <v>2020</v>
      </c>
      <c r="G2045" s="114" t="s">
        <v>11</v>
      </c>
      <c r="H2045" s="20">
        <v>0</v>
      </c>
      <c r="I2045" s="20">
        <v>0</v>
      </c>
      <c r="J2045" s="20">
        <v>0</v>
      </c>
      <c r="K2045" s="20">
        <v>0</v>
      </c>
      <c r="L2045" s="114" t="s">
        <v>356</v>
      </c>
    </row>
    <row r="2046" spans="1:12" outlineLevel="1" x14ac:dyDescent="0.25">
      <c r="A2046" s="124"/>
      <c r="B2046" s="128"/>
      <c r="C2046" s="126" t="s">
        <v>667</v>
      </c>
      <c r="D2046" s="124"/>
      <c r="E2046" s="124"/>
      <c r="F2046" s="124"/>
      <c r="G2046" s="124"/>
      <c r="H2046" s="127">
        <f>SUBTOTAL(9,H2027:H2045)</f>
        <v>780.4</v>
      </c>
      <c r="I2046" s="127">
        <f>SUBTOTAL(9,I2027:I2045)</f>
        <v>649.70000000000005</v>
      </c>
      <c r="J2046" s="127">
        <f>SUBTOTAL(9,J2027:J2045)</f>
        <v>1989.7189687945508</v>
      </c>
      <c r="K2046" s="127"/>
      <c r="L2046" s="124">
        <f>SUBTOTAL(9,L2027:L2045)</f>
        <v>0</v>
      </c>
    </row>
    <row r="2047" spans="1:12" outlineLevel="2" x14ac:dyDescent="0.25">
      <c r="A2047" s="112">
        <v>25878</v>
      </c>
      <c r="B2047" s="113" t="s">
        <v>396</v>
      </c>
      <c r="C2047" s="112" t="s">
        <v>76</v>
      </c>
      <c r="D2047" s="112" t="s">
        <v>1</v>
      </c>
      <c r="E2047" s="112" t="s">
        <v>2</v>
      </c>
      <c r="F2047" s="112">
        <v>2020</v>
      </c>
      <c r="G2047" s="112" t="s">
        <v>3</v>
      </c>
      <c r="H2047" s="118">
        <v>400</v>
      </c>
      <c r="I2047" s="118">
        <v>400</v>
      </c>
      <c r="J2047" s="118">
        <v>520</v>
      </c>
      <c r="K2047" s="118">
        <v>1.3</v>
      </c>
      <c r="L2047" s="112" t="s">
        <v>4</v>
      </c>
    </row>
    <row r="2048" spans="1:12" outlineLevel="2" x14ac:dyDescent="0.25">
      <c r="A2048" s="114">
        <v>25878</v>
      </c>
      <c r="B2048" s="115" t="s">
        <v>396</v>
      </c>
      <c r="C2048" s="114" t="s">
        <v>76</v>
      </c>
      <c r="D2048" s="114" t="s">
        <v>1</v>
      </c>
      <c r="E2048" s="114" t="s">
        <v>2</v>
      </c>
      <c r="F2048" s="114">
        <v>2020</v>
      </c>
      <c r="G2048" s="114" t="s">
        <v>11</v>
      </c>
      <c r="H2048" s="20">
        <v>350</v>
      </c>
      <c r="I2048" s="20">
        <v>350</v>
      </c>
      <c r="J2048" s="20">
        <v>560</v>
      </c>
      <c r="K2048" s="20">
        <v>1.6</v>
      </c>
      <c r="L2048" s="114" t="s">
        <v>4</v>
      </c>
    </row>
    <row r="2049" spans="1:12" outlineLevel="2" x14ac:dyDescent="0.25">
      <c r="A2049" s="114">
        <v>25878</v>
      </c>
      <c r="B2049" s="115" t="s">
        <v>396</v>
      </c>
      <c r="C2049" s="114" t="s">
        <v>76</v>
      </c>
      <c r="D2049" s="114" t="s">
        <v>232</v>
      </c>
      <c r="E2049" s="114" t="s">
        <v>233</v>
      </c>
      <c r="F2049" s="114">
        <v>2020</v>
      </c>
      <c r="G2049" s="114" t="s">
        <v>225</v>
      </c>
      <c r="H2049" s="20">
        <v>2915</v>
      </c>
      <c r="I2049" s="20">
        <v>2362</v>
      </c>
      <c r="J2049" s="20">
        <v>2671</v>
      </c>
      <c r="K2049" s="20">
        <v>1.13082133784928</v>
      </c>
      <c r="L2049" s="114" t="s">
        <v>50</v>
      </c>
    </row>
    <row r="2050" spans="1:12" outlineLevel="2" x14ac:dyDescent="0.25">
      <c r="A2050" s="114">
        <v>25878</v>
      </c>
      <c r="B2050" s="115" t="s">
        <v>396</v>
      </c>
      <c r="C2050" s="114" t="s">
        <v>76</v>
      </c>
      <c r="D2050" s="114" t="s">
        <v>246</v>
      </c>
      <c r="E2050" s="114" t="s">
        <v>336</v>
      </c>
      <c r="F2050" s="114">
        <v>2020</v>
      </c>
      <c r="G2050" s="114" t="s">
        <v>225</v>
      </c>
      <c r="H2050" s="20">
        <v>697</v>
      </c>
      <c r="I2050" s="20">
        <v>697</v>
      </c>
      <c r="J2050" s="20">
        <v>6970</v>
      </c>
      <c r="K2050" s="20">
        <v>10</v>
      </c>
      <c r="L2050" s="114" t="s">
        <v>50</v>
      </c>
    </row>
    <row r="2051" spans="1:12" outlineLevel="2" x14ac:dyDescent="0.25">
      <c r="A2051" s="114">
        <v>25878</v>
      </c>
      <c r="B2051" s="115" t="s">
        <v>396</v>
      </c>
      <c r="C2051" s="114" t="s">
        <v>76</v>
      </c>
      <c r="D2051" s="114" t="s">
        <v>234</v>
      </c>
      <c r="E2051" s="114" t="s">
        <v>235</v>
      </c>
      <c r="F2051" s="114">
        <v>2020</v>
      </c>
      <c r="G2051" s="114" t="s">
        <v>225</v>
      </c>
      <c r="H2051" s="20">
        <v>627</v>
      </c>
      <c r="I2051" s="20">
        <v>627</v>
      </c>
      <c r="J2051" s="20">
        <v>5643</v>
      </c>
      <c r="K2051" s="20">
        <v>9</v>
      </c>
      <c r="L2051" s="114" t="s">
        <v>50</v>
      </c>
    </row>
    <row r="2052" spans="1:12" outlineLevel="2" x14ac:dyDescent="0.25">
      <c r="A2052" s="114">
        <v>25878</v>
      </c>
      <c r="B2052" s="115" t="s">
        <v>396</v>
      </c>
      <c r="C2052" s="114" t="s">
        <v>76</v>
      </c>
      <c r="D2052" s="114" t="s">
        <v>250</v>
      </c>
      <c r="E2052" s="114" t="s">
        <v>251</v>
      </c>
      <c r="F2052" s="114">
        <v>2020</v>
      </c>
      <c r="G2052" s="114" t="s">
        <v>225</v>
      </c>
      <c r="H2052" s="20">
        <v>295</v>
      </c>
      <c r="I2052" s="20">
        <v>260</v>
      </c>
      <c r="J2052" s="20">
        <v>145</v>
      </c>
      <c r="K2052" s="20">
        <v>0.5</v>
      </c>
      <c r="L2052" s="114" t="s">
        <v>50</v>
      </c>
    </row>
    <row r="2053" spans="1:12" outlineLevel="2" x14ac:dyDescent="0.25">
      <c r="A2053" s="114">
        <v>25878</v>
      </c>
      <c r="B2053" s="115" t="s">
        <v>396</v>
      </c>
      <c r="C2053" s="114" t="s">
        <v>76</v>
      </c>
      <c r="D2053" s="114" t="s">
        <v>227</v>
      </c>
      <c r="E2053" s="114" t="s">
        <v>339</v>
      </c>
      <c r="F2053" s="114">
        <v>2020</v>
      </c>
      <c r="G2053" s="114" t="s">
        <v>225</v>
      </c>
      <c r="H2053" s="20">
        <v>277</v>
      </c>
      <c r="I2053" s="20">
        <v>269</v>
      </c>
      <c r="J2053" s="20">
        <v>1650</v>
      </c>
      <c r="K2053" s="20">
        <v>6</v>
      </c>
      <c r="L2053" s="114" t="s">
        <v>50</v>
      </c>
    </row>
    <row r="2054" spans="1:12" outlineLevel="2" x14ac:dyDescent="0.25">
      <c r="A2054" s="114">
        <v>25878</v>
      </c>
      <c r="B2054" s="115" t="s">
        <v>396</v>
      </c>
      <c r="C2054" s="114" t="s">
        <v>76</v>
      </c>
      <c r="D2054" s="114" t="s">
        <v>252</v>
      </c>
      <c r="E2054" s="114" t="s">
        <v>340</v>
      </c>
      <c r="F2054" s="114">
        <v>2020</v>
      </c>
      <c r="G2054" s="114" t="s">
        <v>225</v>
      </c>
      <c r="H2054" s="20">
        <v>182</v>
      </c>
      <c r="I2054" s="20">
        <v>180</v>
      </c>
      <c r="J2054" s="20">
        <v>450</v>
      </c>
      <c r="K2054" s="20">
        <v>2.5</v>
      </c>
      <c r="L2054" s="114" t="s">
        <v>50</v>
      </c>
    </row>
    <row r="2055" spans="1:12" outlineLevel="2" x14ac:dyDescent="0.25">
      <c r="A2055" s="114">
        <v>25878</v>
      </c>
      <c r="B2055" s="115" t="s">
        <v>396</v>
      </c>
      <c r="C2055" s="114" t="s">
        <v>76</v>
      </c>
      <c r="D2055" s="114" t="s">
        <v>224</v>
      </c>
      <c r="E2055" s="114" t="s">
        <v>334</v>
      </c>
      <c r="F2055" s="114">
        <v>2020</v>
      </c>
      <c r="G2055" s="114" t="s">
        <v>225</v>
      </c>
      <c r="H2055" s="20">
        <v>142</v>
      </c>
      <c r="I2055" s="20">
        <v>133</v>
      </c>
      <c r="J2055" s="20">
        <v>828</v>
      </c>
      <c r="K2055" s="20">
        <v>6</v>
      </c>
      <c r="L2055" s="114" t="s">
        <v>50</v>
      </c>
    </row>
    <row r="2056" spans="1:12" outlineLevel="2" x14ac:dyDescent="0.25">
      <c r="A2056" s="114">
        <v>25878</v>
      </c>
      <c r="B2056" s="115" t="s">
        <v>396</v>
      </c>
      <c r="C2056" s="114" t="s">
        <v>76</v>
      </c>
      <c r="D2056" s="114" t="s">
        <v>240</v>
      </c>
      <c r="E2056" s="114" t="s">
        <v>241</v>
      </c>
      <c r="F2056" s="114">
        <v>2020</v>
      </c>
      <c r="G2056" s="114" t="s">
        <v>225</v>
      </c>
      <c r="H2056" s="20">
        <v>35</v>
      </c>
      <c r="I2056" s="20">
        <v>35</v>
      </c>
      <c r="J2056" s="20">
        <v>140</v>
      </c>
      <c r="K2056" s="20">
        <v>4</v>
      </c>
      <c r="L2056" s="114" t="s">
        <v>50</v>
      </c>
    </row>
    <row r="2057" spans="1:12" outlineLevel="2" x14ac:dyDescent="0.25">
      <c r="A2057" s="114">
        <v>25878</v>
      </c>
      <c r="B2057" s="115" t="s">
        <v>396</v>
      </c>
      <c r="C2057" s="114" t="s">
        <v>76</v>
      </c>
      <c r="D2057" s="114" t="s">
        <v>228</v>
      </c>
      <c r="E2057" s="114" t="s">
        <v>229</v>
      </c>
      <c r="F2057" s="114">
        <v>2020</v>
      </c>
      <c r="G2057" s="114" t="s">
        <v>225</v>
      </c>
      <c r="H2057" s="20">
        <v>16</v>
      </c>
      <c r="I2057" s="20">
        <v>16</v>
      </c>
      <c r="J2057" s="20">
        <v>160</v>
      </c>
      <c r="K2057" s="20">
        <v>10</v>
      </c>
      <c r="L2057" s="114" t="s">
        <v>50</v>
      </c>
    </row>
    <row r="2058" spans="1:12" outlineLevel="2" x14ac:dyDescent="0.25">
      <c r="A2058" s="114">
        <v>25878</v>
      </c>
      <c r="B2058" s="115" t="s">
        <v>396</v>
      </c>
      <c r="C2058" s="114" t="s">
        <v>76</v>
      </c>
      <c r="D2058" s="114" t="s">
        <v>26</v>
      </c>
      <c r="E2058" s="114" t="s">
        <v>27</v>
      </c>
      <c r="F2058" s="114">
        <v>2020</v>
      </c>
      <c r="G2058" s="114" t="s">
        <v>3</v>
      </c>
      <c r="H2058" s="20">
        <v>8</v>
      </c>
      <c r="I2058" s="20">
        <v>8</v>
      </c>
      <c r="J2058" s="20">
        <v>40</v>
      </c>
      <c r="K2058" s="20">
        <v>5</v>
      </c>
      <c r="L2058" s="114" t="s">
        <v>356</v>
      </c>
    </row>
    <row r="2059" spans="1:12" outlineLevel="2" x14ac:dyDescent="0.25">
      <c r="A2059" s="114">
        <v>25878</v>
      </c>
      <c r="B2059" s="115" t="s">
        <v>396</v>
      </c>
      <c r="C2059" s="114" t="s">
        <v>76</v>
      </c>
      <c r="D2059" s="114" t="s">
        <v>26</v>
      </c>
      <c r="E2059" s="114" t="s">
        <v>27</v>
      </c>
      <c r="F2059" s="114">
        <v>2020</v>
      </c>
      <c r="G2059" s="114" t="s">
        <v>11</v>
      </c>
      <c r="H2059" s="20">
        <v>7</v>
      </c>
      <c r="I2059" s="20">
        <v>7</v>
      </c>
      <c r="J2059" s="20">
        <v>35</v>
      </c>
      <c r="K2059" s="20">
        <v>5</v>
      </c>
      <c r="L2059" s="114" t="s">
        <v>356</v>
      </c>
    </row>
    <row r="2060" spans="1:12" outlineLevel="1" x14ac:dyDescent="0.25">
      <c r="A2060" s="124"/>
      <c r="B2060" s="128"/>
      <c r="C2060" s="126" t="s">
        <v>668</v>
      </c>
      <c r="D2060" s="124"/>
      <c r="E2060" s="124"/>
      <c r="F2060" s="124"/>
      <c r="G2060" s="124"/>
      <c r="H2060" s="127">
        <f>SUBTOTAL(9,H2047:H2059)</f>
        <v>5951</v>
      </c>
      <c r="I2060" s="127">
        <f>SUBTOTAL(9,I2047:I2059)</f>
        <v>5344</v>
      </c>
      <c r="J2060" s="127">
        <f>SUBTOTAL(9,J2047:J2059)</f>
        <v>19812</v>
      </c>
      <c r="K2060" s="127"/>
      <c r="L2060" s="124">
        <f>SUBTOTAL(9,L2047:L2059)</f>
        <v>0</v>
      </c>
    </row>
    <row r="2061" spans="1:12" outlineLevel="2" x14ac:dyDescent="0.25">
      <c r="A2061" s="112">
        <v>25154</v>
      </c>
      <c r="B2061" s="113" t="s">
        <v>397</v>
      </c>
      <c r="C2061" s="112" t="s">
        <v>140</v>
      </c>
      <c r="D2061" s="112" t="s">
        <v>19</v>
      </c>
      <c r="E2061" s="112" t="s">
        <v>20</v>
      </c>
      <c r="F2061" s="112">
        <v>2020</v>
      </c>
      <c r="G2061" s="112" t="s">
        <v>3</v>
      </c>
      <c r="H2061" s="118">
        <v>700</v>
      </c>
      <c r="I2061" s="118">
        <v>600</v>
      </c>
      <c r="J2061" s="118">
        <v>10800</v>
      </c>
      <c r="K2061" s="118">
        <v>18</v>
      </c>
      <c r="L2061" s="112" t="s">
        <v>4</v>
      </c>
    </row>
    <row r="2062" spans="1:12" outlineLevel="2" x14ac:dyDescent="0.25">
      <c r="A2062" s="114">
        <v>25154</v>
      </c>
      <c r="B2062" s="115" t="s">
        <v>397</v>
      </c>
      <c r="C2062" s="114" t="s">
        <v>140</v>
      </c>
      <c r="D2062" s="114" t="s">
        <v>19</v>
      </c>
      <c r="E2062" s="114" t="s">
        <v>20</v>
      </c>
      <c r="F2062" s="114">
        <v>2020</v>
      </c>
      <c r="G2062" s="114" t="s">
        <v>11</v>
      </c>
      <c r="H2062" s="20">
        <v>600</v>
      </c>
      <c r="I2062" s="20">
        <v>500</v>
      </c>
      <c r="J2062" s="20">
        <v>10000</v>
      </c>
      <c r="K2062" s="20">
        <v>20</v>
      </c>
      <c r="L2062" s="114" t="s">
        <v>4</v>
      </c>
    </row>
    <row r="2063" spans="1:12" outlineLevel="2" x14ac:dyDescent="0.25">
      <c r="A2063" s="114">
        <v>25154</v>
      </c>
      <c r="B2063" s="115" t="s">
        <v>397</v>
      </c>
      <c r="C2063" s="114" t="s">
        <v>140</v>
      </c>
      <c r="D2063" s="114" t="s">
        <v>5</v>
      </c>
      <c r="E2063" s="114" t="s">
        <v>6</v>
      </c>
      <c r="F2063" s="114">
        <v>2020</v>
      </c>
      <c r="G2063" s="114" t="s">
        <v>3</v>
      </c>
      <c r="H2063" s="20">
        <v>60</v>
      </c>
      <c r="I2063" s="20">
        <v>55</v>
      </c>
      <c r="J2063" s="20">
        <v>77.10280373831776</v>
      </c>
      <c r="K2063" s="20">
        <v>1.4018691588784999</v>
      </c>
      <c r="L2063" s="114" t="s">
        <v>4</v>
      </c>
    </row>
    <row r="2064" spans="1:12" outlineLevel="2" x14ac:dyDescent="0.25">
      <c r="A2064" s="114">
        <v>25154</v>
      </c>
      <c r="B2064" s="115" t="s">
        <v>397</v>
      </c>
      <c r="C2064" s="114" t="s">
        <v>140</v>
      </c>
      <c r="D2064" s="114" t="s">
        <v>19</v>
      </c>
      <c r="E2064" s="114" t="s">
        <v>24</v>
      </c>
      <c r="F2064" s="114">
        <v>2020</v>
      </c>
      <c r="G2064" s="114" t="s">
        <v>3</v>
      </c>
      <c r="H2064" s="20">
        <v>40</v>
      </c>
      <c r="I2064" s="20">
        <v>40</v>
      </c>
      <c r="J2064" s="20">
        <v>720</v>
      </c>
      <c r="K2064" s="20">
        <v>18</v>
      </c>
      <c r="L2064" s="114" t="s">
        <v>4</v>
      </c>
    </row>
    <row r="2065" spans="1:12" outlineLevel="2" x14ac:dyDescent="0.25">
      <c r="A2065" s="114">
        <v>25154</v>
      </c>
      <c r="B2065" s="115" t="s">
        <v>397</v>
      </c>
      <c r="C2065" s="114" t="s">
        <v>140</v>
      </c>
      <c r="D2065" s="114" t="s">
        <v>5</v>
      </c>
      <c r="E2065" s="114" t="s">
        <v>6</v>
      </c>
      <c r="F2065" s="114">
        <v>2020</v>
      </c>
      <c r="G2065" s="114" t="s">
        <v>11</v>
      </c>
      <c r="H2065" s="20">
        <v>30</v>
      </c>
      <c r="I2065" s="20">
        <v>30</v>
      </c>
      <c r="J2065" s="20">
        <v>56.074766355140184</v>
      </c>
      <c r="K2065" s="20">
        <v>1.86915887850467</v>
      </c>
      <c r="L2065" s="114" t="s">
        <v>4</v>
      </c>
    </row>
    <row r="2066" spans="1:12" outlineLevel="2" x14ac:dyDescent="0.25">
      <c r="A2066" s="114">
        <v>25154</v>
      </c>
      <c r="B2066" s="115" t="s">
        <v>397</v>
      </c>
      <c r="C2066" s="114" t="s">
        <v>140</v>
      </c>
      <c r="D2066" s="114" t="s">
        <v>19</v>
      </c>
      <c r="E2066" s="114" t="s">
        <v>24</v>
      </c>
      <c r="F2066" s="114">
        <v>2020</v>
      </c>
      <c r="G2066" s="114" t="s">
        <v>11</v>
      </c>
      <c r="H2066" s="20">
        <v>30</v>
      </c>
      <c r="I2066" s="20">
        <v>30</v>
      </c>
      <c r="J2066" s="20">
        <v>540</v>
      </c>
      <c r="K2066" s="20">
        <v>18</v>
      </c>
      <c r="L2066" s="114" t="s">
        <v>4</v>
      </c>
    </row>
    <row r="2067" spans="1:12" outlineLevel="2" x14ac:dyDescent="0.25">
      <c r="A2067" s="114">
        <v>25154</v>
      </c>
      <c r="B2067" s="115" t="s">
        <v>397</v>
      </c>
      <c r="C2067" s="114" t="s">
        <v>140</v>
      </c>
      <c r="D2067" s="114" t="s">
        <v>39</v>
      </c>
      <c r="E2067" s="114" t="s">
        <v>40</v>
      </c>
      <c r="F2067" s="114">
        <v>2020</v>
      </c>
      <c r="G2067" s="114" t="s">
        <v>3</v>
      </c>
      <c r="H2067" s="20">
        <v>25</v>
      </c>
      <c r="I2067" s="20">
        <v>20</v>
      </c>
      <c r="J2067" s="20">
        <v>60</v>
      </c>
      <c r="K2067" s="20">
        <v>3</v>
      </c>
      <c r="L2067" s="114" t="s">
        <v>4</v>
      </c>
    </row>
    <row r="2068" spans="1:12" outlineLevel="2" x14ac:dyDescent="0.25">
      <c r="A2068" s="114">
        <v>25154</v>
      </c>
      <c r="B2068" s="115" t="s">
        <v>397</v>
      </c>
      <c r="C2068" s="114" t="s">
        <v>140</v>
      </c>
      <c r="D2068" s="114" t="s">
        <v>141</v>
      </c>
      <c r="E2068" s="114" t="s">
        <v>142</v>
      </c>
      <c r="F2068" s="114">
        <v>2020</v>
      </c>
      <c r="G2068" s="114" t="s">
        <v>3</v>
      </c>
      <c r="H2068" s="20">
        <v>10</v>
      </c>
      <c r="I2068" s="20">
        <v>8</v>
      </c>
      <c r="J2068" s="20">
        <v>16</v>
      </c>
      <c r="K2068" s="20">
        <v>2</v>
      </c>
      <c r="L2068" s="114" t="s">
        <v>4</v>
      </c>
    </row>
    <row r="2069" spans="1:12" outlineLevel="2" x14ac:dyDescent="0.25">
      <c r="A2069" s="114">
        <v>25154</v>
      </c>
      <c r="B2069" s="115" t="s">
        <v>397</v>
      </c>
      <c r="C2069" s="114" t="s">
        <v>140</v>
      </c>
      <c r="D2069" s="114" t="s">
        <v>1</v>
      </c>
      <c r="E2069" s="114" t="s">
        <v>2</v>
      </c>
      <c r="F2069" s="114">
        <v>2020</v>
      </c>
      <c r="G2069" s="114" t="s">
        <v>3</v>
      </c>
      <c r="H2069" s="20">
        <v>9</v>
      </c>
      <c r="I2069" s="20">
        <v>8</v>
      </c>
      <c r="J2069" s="20">
        <v>6.7118644067796618</v>
      </c>
      <c r="K2069" s="20">
        <v>0.83898305084745795</v>
      </c>
      <c r="L2069" s="114" t="s">
        <v>4</v>
      </c>
    </row>
    <row r="2070" spans="1:12" outlineLevel="2" x14ac:dyDescent="0.25">
      <c r="A2070" s="114">
        <v>25154</v>
      </c>
      <c r="B2070" s="115" t="s">
        <v>397</v>
      </c>
      <c r="C2070" s="114" t="s">
        <v>140</v>
      </c>
      <c r="D2070" s="114" t="s">
        <v>29</v>
      </c>
      <c r="E2070" s="114" t="s">
        <v>30</v>
      </c>
      <c r="F2070" s="114">
        <v>2020</v>
      </c>
      <c r="G2070" s="114" t="s">
        <v>3</v>
      </c>
      <c r="H2070" s="20">
        <v>7</v>
      </c>
      <c r="I2070" s="20">
        <v>4</v>
      </c>
      <c r="J2070" s="20">
        <v>60</v>
      </c>
      <c r="K2070" s="20">
        <v>15</v>
      </c>
      <c r="L2070" s="114" t="s">
        <v>4</v>
      </c>
    </row>
    <row r="2071" spans="1:12" outlineLevel="2" x14ac:dyDescent="0.25">
      <c r="A2071" s="114">
        <v>25154</v>
      </c>
      <c r="B2071" s="115" t="s">
        <v>397</v>
      </c>
      <c r="C2071" s="114" t="s">
        <v>140</v>
      </c>
      <c r="D2071" s="114" t="s">
        <v>141</v>
      </c>
      <c r="E2071" s="114" t="s">
        <v>142</v>
      </c>
      <c r="F2071" s="114">
        <v>2020</v>
      </c>
      <c r="G2071" s="114" t="s">
        <v>11</v>
      </c>
      <c r="H2071" s="20">
        <v>7</v>
      </c>
      <c r="I2071" s="20">
        <v>7</v>
      </c>
      <c r="J2071" s="20">
        <v>14</v>
      </c>
      <c r="K2071" s="20">
        <v>2</v>
      </c>
      <c r="L2071" s="114" t="s">
        <v>4</v>
      </c>
    </row>
    <row r="2072" spans="1:12" outlineLevel="2" x14ac:dyDescent="0.25">
      <c r="A2072" s="114">
        <v>25154</v>
      </c>
      <c r="B2072" s="115" t="s">
        <v>397</v>
      </c>
      <c r="C2072" s="114" t="s">
        <v>140</v>
      </c>
      <c r="D2072" s="114" t="s">
        <v>39</v>
      </c>
      <c r="E2072" s="114" t="s">
        <v>40</v>
      </c>
      <c r="F2072" s="114">
        <v>2020</v>
      </c>
      <c r="G2072" s="114" t="s">
        <v>11</v>
      </c>
      <c r="H2072" s="20">
        <v>5</v>
      </c>
      <c r="I2072" s="20">
        <v>5</v>
      </c>
      <c r="J2072" s="20">
        <v>15</v>
      </c>
      <c r="K2072" s="20">
        <v>3</v>
      </c>
      <c r="L2072" s="114" t="s">
        <v>4</v>
      </c>
    </row>
    <row r="2073" spans="1:12" outlineLevel="2" x14ac:dyDescent="0.25">
      <c r="A2073" s="114">
        <v>25154</v>
      </c>
      <c r="B2073" s="115" t="s">
        <v>397</v>
      </c>
      <c r="C2073" s="114" t="s">
        <v>140</v>
      </c>
      <c r="D2073" s="114" t="s">
        <v>29</v>
      </c>
      <c r="E2073" s="114" t="s">
        <v>30</v>
      </c>
      <c r="F2073" s="114">
        <v>2020</v>
      </c>
      <c r="G2073" s="114" t="s">
        <v>11</v>
      </c>
      <c r="H2073" s="20">
        <v>2</v>
      </c>
      <c r="I2073" s="20">
        <v>2</v>
      </c>
      <c r="J2073" s="20">
        <v>40</v>
      </c>
      <c r="K2073" s="20">
        <v>20</v>
      </c>
      <c r="L2073" s="114" t="s">
        <v>4</v>
      </c>
    </row>
    <row r="2074" spans="1:12" outlineLevel="2" x14ac:dyDescent="0.25">
      <c r="A2074" s="114">
        <v>25154</v>
      </c>
      <c r="B2074" s="115" t="s">
        <v>397</v>
      </c>
      <c r="C2074" s="114" t="s">
        <v>140</v>
      </c>
      <c r="D2074" s="114" t="s">
        <v>143</v>
      </c>
      <c r="E2074" s="114" t="s">
        <v>144</v>
      </c>
      <c r="F2074" s="114">
        <v>2020</v>
      </c>
      <c r="G2074" s="114" t="s">
        <v>11</v>
      </c>
      <c r="H2074" s="20">
        <v>2</v>
      </c>
      <c r="I2074" s="20">
        <v>2</v>
      </c>
      <c r="J2074" s="20">
        <v>12</v>
      </c>
      <c r="K2074" s="20">
        <v>6</v>
      </c>
      <c r="L2074" s="114" t="s">
        <v>4</v>
      </c>
    </row>
    <row r="2075" spans="1:12" outlineLevel="2" x14ac:dyDescent="0.25">
      <c r="A2075" s="114">
        <v>25154</v>
      </c>
      <c r="B2075" s="115" t="s">
        <v>397</v>
      </c>
      <c r="C2075" s="114" t="s">
        <v>140</v>
      </c>
      <c r="D2075" s="114" t="s">
        <v>143</v>
      </c>
      <c r="E2075" s="114" t="s">
        <v>144</v>
      </c>
      <c r="F2075" s="114">
        <v>2020</v>
      </c>
      <c r="G2075" s="114" t="s">
        <v>3</v>
      </c>
      <c r="H2075" s="20">
        <v>2</v>
      </c>
      <c r="I2075" s="20">
        <v>2</v>
      </c>
      <c r="J2075" s="20">
        <v>12</v>
      </c>
      <c r="K2075" s="20">
        <v>6</v>
      </c>
      <c r="L2075" s="114" t="s">
        <v>4</v>
      </c>
    </row>
    <row r="2076" spans="1:12" outlineLevel="2" x14ac:dyDescent="0.25">
      <c r="A2076" s="114">
        <v>25154</v>
      </c>
      <c r="B2076" s="115" t="s">
        <v>397</v>
      </c>
      <c r="C2076" s="114" t="s">
        <v>140</v>
      </c>
      <c r="D2076" s="114" t="s">
        <v>68</v>
      </c>
      <c r="E2076" s="114" t="s">
        <v>69</v>
      </c>
      <c r="F2076" s="114">
        <v>2020</v>
      </c>
      <c r="G2076" s="114" t="s">
        <v>3</v>
      </c>
      <c r="H2076" s="20">
        <v>1</v>
      </c>
      <c r="I2076" s="20">
        <v>1</v>
      </c>
      <c r="J2076" s="20">
        <v>8</v>
      </c>
      <c r="K2076" s="20">
        <v>8</v>
      </c>
      <c r="L2076" s="114" t="s">
        <v>4</v>
      </c>
    </row>
    <row r="2077" spans="1:12" outlineLevel="2" x14ac:dyDescent="0.25">
      <c r="A2077" s="114">
        <v>25154</v>
      </c>
      <c r="B2077" s="115" t="s">
        <v>397</v>
      </c>
      <c r="C2077" s="114" t="s">
        <v>140</v>
      </c>
      <c r="D2077" s="114" t="s">
        <v>236</v>
      </c>
      <c r="E2077" s="114" t="s">
        <v>237</v>
      </c>
      <c r="F2077" s="114">
        <v>2020</v>
      </c>
      <c r="G2077" s="114" t="s">
        <v>225</v>
      </c>
      <c r="H2077" s="20">
        <v>2</v>
      </c>
      <c r="I2077" s="20">
        <v>1</v>
      </c>
      <c r="J2077" s="20">
        <v>3</v>
      </c>
      <c r="K2077" s="20">
        <v>3</v>
      </c>
      <c r="L2077" s="114" t="s">
        <v>50</v>
      </c>
    </row>
    <row r="2078" spans="1:12" outlineLevel="2" x14ac:dyDescent="0.25">
      <c r="A2078" s="114">
        <v>25154</v>
      </c>
      <c r="B2078" s="115" t="s">
        <v>397</v>
      </c>
      <c r="C2078" s="114" t="s">
        <v>140</v>
      </c>
      <c r="D2078" s="114" t="s">
        <v>291</v>
      </c>
      <c r="E2078" s="114" t="s">
        <v>292</v>
      </c>
      <c r="F2078" s="114">
        <v>2020</v>
      </c>
      <c r="G2078" s="114" t="s">
        <v>225</v>
      </c>
      <c r="H2078" s="20">
        <v>1</v>
      </c>
      <c r="I2078" s="20">
        <v>1</v>
      </c>
      <c r="J2078" s="20">
        <v>3</v>
      </c>
      <c r="K2078" s="20">
        <v>3</v>
      </c>
      <c r="L2078" s="114" t="s">
        <v>50</v>
      </c>
    </row>
    <row r="2079" spans="1:12" outlineLevel="2" x14ac:dyDescent="0.25">
      <c r="A2079" s="114">
        <v>25154</v>
      </c>
      <c r="B2079" s="115" t="s">
        <v>397</v>
      </c>
      <c r="C2079" s="114" t="s">
        <v>140</v>
      </c>
      <c r="D2079" s="114" t="s">
        <v>264</v>
      </c>
      <c r="E2079" s="114" t="s">
        <v>265</v>
      </c>
      <c r="F2079" s="114">
        <v>2020</v>
      </c>
      <c r="G2079" s="114" t="s">
        <v>225</v>
      </c>
      <c r="H2079" s="20">
        <v>1</v>
      </c>
      <c r="I2079" s="20">
        <v>1</v>
      </c>
      <c r="J2079" s="20">
        <v>3</v>
      </c>
      <c r="K2079" s="20">
        <v>3</v>
      </c>
      <c r="L2079" s="114" t="s">
        <v>50</v>
      </c>
    </row>
    <row r="2080" spans="1:12" outlineLevel="2" x14ac:dyDescent="0.25">
      <c r="A2080" s="114">
        <v>25154</v>
      </c>
      <c r="B2080" s="115" t="s">
        <v>397</v>
      </c>
      <c r="C2080" s="114" t="s">
        <v>140</v>
      </c>
      <c r="D2080" s="114" t="s">
        <v>46</v>
      </c>
      <c r="E2080" s="114" t="s">
        <v>47</v>
      </c>
      <c r="F2080" s="114">
        <v>2020</v>
      </c>
      <c r="G2080" s="114" t="s">
        <v>3</v>
      </c>
      <c r="H2080" s="20">
        <v>1</v>
      </c>
      <c r="I2080" s="20">
        <v>1</v>
      </c>
      <c r="J2080" s="20">
        <v>8</v>
      </c>
      <c r="K2080" s="20">
        <v>8</v>
      </c>
      <c r="L2080" s="114" t="s">
        <v>356</v>
      </c>
    </row>
    <row r="2081" spans="1:12" outlineLevel="2" x14ac:dyDescent="0.25">
      <c r="A2081" s="114">
        <v>25154</v>
      </c>
      <c r="B2081" s="115" t="s">
        <v>397</v>
      </c>
      <c r="C2081" s="114" t="s">
        <v>140</v>
      </c>
      <c r="D2081" s="114" t="s">
        <v>46</v>
      </c>
      <c r="E2081" s="114" t="s">
        <v>47</v>
      </c>
      <c r="F2081" s="114">
        <v>2020</v>
      </c>
      <c r="G2081" s="114" t="s">
        <v>11</v>
      </c>
      <c r="H2081" s="20">
        <v>1</v>
      </c>
      <c r="I2081" s="20">
        <v>1</v>
      </c>
      <c r="J2081" s="20">
        <v>9</v>
      </c>
      <c r="K2081" s="20">
        <v>9</v>
      </c>
      <c r="L2081" s="114" t="s">
        <v>356</v>
      </c>
    </row>
    <row r="2082" spans="1:12" outlineLevel="1" x14ac:dyDescent="0.25">
      <c r="A2082" s="124"/>
      <c r="B2082" s="128"/>
      <c r="C2082" s="126" t="s">
        <v>669</v>
      </c>
      <c r="D2082" s="124"/>
      <c r="E2082" s="124"/>
      <c r="F2082" s="124"/>
      <c r="G2082" s="124"/>
      <c r="H2082" s="127">
        <f>SUBTOTAL(9,H2061:H2081)</f>
        <v>1536</v>
      </c>
      <c r="I2082" s="127">
        <f>SUBTOTAL(9,I2061:I2081)</f>
        <v>1319</v>
      </c>
      <c r="J2082" s="127">
        <f>SUBTOTAL(9,J2061:J2081)</f>
        <v>22462.889434500241</v>
      </c>
      <c r="K2082" s="127"/>
      <c r="L2082" s="124">
        <f>SUBTOTAL(9,L2061:L2081)</f>
        <v>0</v>
      </c>
    </row>
    <row r="2083" spans="1:12" outlineLevel="2" x14ac:dyDescent="0.25">
      <c r="A2083" s="112">
        <v>25224</v>
      </c>
      <c r="B2083" s="113" t="s">
        <v>397</v>
      </c>
      <c r="C2083" s="112" t="s">
        <v>219</v>
      </c>
      <c r="D2083" s="112" t="s">
        <v>19</v>
      </c>
      <c r="E2083" s="112" t="s">
        <v>20</v>
      </c>
      <c r="F2083" s="112">
        <v>2020</v>
      </c>
      <c r="G2083" s="112" t="s">
        <v>11</v>
      </c>
      <c r="H2083" s="118">
        <v>130</v>
      </c>
      <c r="I2083" s="118">
        <v>130</v>
      </c>
      <c r="J2083" s="118">
        <v>2600</v>
      </c>
      <c r="K2083" s="118">
        <v>20</v>
      </c>
      <c r="L2083" s="112" t="s">
        <v>4</v>
      </c>
    </row>
    <row r="2084" spans="1:12" outlineLevel="2" x14ac:dyDescent="0.25">
      <c r="A2084" s="114">
        <v>25224</v>
      </c>
      <c r="B2084" s="115" t="s">
        <v>397</v>
      </c>
      <c r="C2084" s="114" t="s">
        <v>219</v>
      </c>
      <c r="D2084" s="114" t="s">
        <v>19</v>
      </c>
      <c r="E2084" s="114" t="s">
        <v>20</v>
      </c>
      <c r="F2084" s="114">
        <v>2020</v>
      </c>
      <c r="G2084" s="114" t="s">
        <v>3</v>
      </c>
      <c r="H2084" s="20">
        <v>110</v>
      </c>
      <c r="I2084" s="20">
        <v>110</v>
      </c>
      <c r="J2084" s="20">
        <v>2200</v>
      </c>
      <c r="K2084" s="20">
        <v>20</v>
      </c>
      <c r="L2084" s="114" t="s">
        <v>4</v>
      </c>
    </row>
    <row r="2085" spans="1:12" outlineLevel="2" x14ac:dyDescent="0.25">
      <c r="A2085" s="114">
        <v>25224</v>
      </c>
      <c r="B2085" s="115" t="s">
        <v>397</v>
      </c>
      <c r="C2085" s="114" t="s">
        <v>219</v>
      </c>
      <c r="D2085" s="114" t="s">
        <v>19</v>
      </c>
      <c r="E2085" s="114" t="s">
        <v>24</v>
      </c>
      <c r="F2085" s="114">
        <v>2020</v>
      </c>
      <c r="G2085" s="114" t="s">
        <v>11</v>
      </c>
      <c r="H2085" s="20">
        <v>13</v>
      </c>
      <c r="I2085" s="20">
        <v>13</v>
      </c>
      <c r="J2085" s="20">
        <v>182</v>
      </c>
      <c r="K2085" s="20">
        <v>14</v>
      </c>
      <c r="L2085" s="114" t="s">
        <v>4</v>
      </c>
    </row>
    <row r="2086" spans="1:12" outlineLevel="2" x14ac:dyDescent="0.25">
      <c r="A2086" s="114">
        <v>25224</v>
      </c>
      <c r="B2086" s="115" t="s">
        <v>397</v>
      </c>
      <c r="C2086" s="114" t="s">
        <v>219</v>
      </c>
      <c r="D2086" s="114" t="s">
        <v>19</v>
      </c>
      <c r="E2086" s="114" t="s">
        <v>24</v>
      </c>
      <c r="F2086" s="114">
        <v>2020</v>
      </c>
      <c r="G2086" s="114" t="s">
        <v>3</v>
      </c>
      <c r="H2086" s="20">
        <v>8</v>
      </c>
      <c r="I2086" s="20">
        <v>8</v>
      </c>
      <c r="J2086" s="20">
        <v>112</v>
      </c>
      <c r="K2086" s="20">
        <v>14</v>
      </c>
      <c r="L2086" s="114" t="s">
        <v>4</v>
      </c>
    </row>
    <row r="2087" spans="1:12" outlineLevel="1" x14ac:dyDescent="0.25">
      <c r="A2087" s="124"/>
      <c r="B2087" s="128"/>
      <c r="C2087" s="126" t="s">
        <v>670</v>
      </c>
      <c r="D2087" s="124"/>
      <c r="E2087" s="124"/>
      <c r="F2087" s="124"/>
      <c r="G2087" s="124"/>
      <c r="H2087" s="127">
        <f>SUBTOTAL(9,H2083:H2086)</f>
        <v>261</v>
      </c>
      <c r="I2087" s="127">
        <f>SUBTOTAL(9,I2083:I2086)</f>
        <v>261</v>
      </c>
      <c r="J2087" s="127">
        <f>SUBTOTAL(9,J2083:J2086)</f>
        <v>5094</v>
      </c>
      <c r="K2087" s="127"/>
      <c r="L2087" s="124">
        <f>SUBTOTAL(9,L2083:L2086)</f>
        <v>0</v>
      </c>
    </row>
    <row r="2088" spans="1:12" outlineLevel="2" x14ac:dyDescent="0.25">
      <c r="A2088" s="112">
        <v>25288</v>
      </c>
      <c r="B2088" s="113" t="s">
        <v>397</v>
      </c>
      <c r="C2088" s="112" t="s">
        <v>218</v>
      </c>
      <c r="D2088" s="112" t="s">
        <v>19</v>
      </c>
      <c r="E2088" s="112" t="s">
        <v>20</v>
      </c>
      <c r="F2088" s="112">
        <v>2020</v>
      </c>
      <c r="G2088" s="112" t="s">
        <v>3</v>
      </c>
      <c r="H2088" s="118">
        <v>80</v>
      </c>
      <c r="I2088" s="118">
        <v>80</v>
      </c>
      <c r="J2088" s="118">
        <v>1600</v>
      </c>
      <c r="K2088" s="118">
        <v>20</v>
      </c>
      <c r="L2088" s="112" t="s">
        <v>4</v>
      </c>
    </row>
    <row r="2089" spans="1:12" outlineLevel="2" x14ac:dyDescent="0.25">
      <c r="A2089" s="114">
        <v>25288</v>
      </c>
      <c r="B2089" s="115" t="s">
        <v>397</v>
      </c>
      <c r="C2089" s="114" t="s">
        <v>218</v>
      </c>
      <c r="D2089" s="114" t="s">
        <v>19</v>
      </c>
      <c r="E2089" s="114" t="s">
        <v>20</v>
      </c>
      <c r="F2089" s="114">
        <v>2020</v>
      </c>
      <c r="G2089" s="114" t="s">
        <v>11</v>
      </c>
      <c r="H2089" s="20">
        <v>70</v>
      </c>
      <c r="I2089" s="20">
        <v>70</v>
      </c>
      <c r="J2089" s="20">
        <v>1400</v>
      </c>
      <c r="K2089" s="20">
        <v>20</v>
      </c>
      <c r="L2089" s="114" t="s">
        <v>4</v>
      </c>
    </row>
    <row r="2090" spans="1:12" outlineLevel="2" x14ac:dyDescent="0.25">
      <c r="A2090" s="114">
        <v>25288</v>
      </c>
      <c r="B2090" s="115" t="s">
        <v>397</v>
      </c>
      <c r="C2090" s="114" t="s">
        <v>218</v>
      </c>
      <c r="D2090" s="114" t="s">
        <v>22</v>
      </c>
      <c r="E2090" s="114" t="s">
        <v>23</v>
      </c>
      <c r="F2090" s="114">
        <v>2020</v>
      </c>
      <c r="G2090" s="114" t="s">
        <v>11</v>
      </c>
      <c r="H2090" s="20">
        <v>45</v>
      </c>
      <c r="I2090" s="20">
        <v>45</v>
      </c>
      <c r="J2090" s="20">
        <v>3600</v>
      </c>
      <c r="K2090" s="20">
        <v>80</v>
      </c>
      <c r="L2090" s="114" t="s">
        <v>4</v>
      </c>
    </row>
    <row r="2091" spans="1:12" outlineLevel="2" x14ac:dyDescent="0.25">
      <c r="A2091" s="114">
        <v>25288</v>
      </c>
      <c r="B2091" s="115" t="s">
        <v>397</v>
      </c>
      <c r="C2091" s="114" t="s">
        <v>218</v>
      </c>
      <c r="D2091" s="114" t="s">
        <v>22</v>
      </c>
      <c r="E2091" s="114" t="s">
        <v>23</v>
      </c>
      <c r="F2091" s="114">
        <v>2020</v>
      </c>
      <c r="G2091" s="114" t="s">
        <v>3</v>
      </c>
      <c r="H2091" s="20">
        <v>40</v>
      </c>
      <c r="I2091" s="20">
        <v>40</v>
      </c>
      <c r="J2091" s="20">
        <v>3200</v>
      </c>
      <c r="K2091" s="20">
        <v>80</v>
      </c>
      <c r="L2091" s="114" t="s">
        <v>4</v>
      </c>
    </row>
    <row r="2092" spans="1:12" outlineLevel="2" x14ac:dyDescent="0.25">
      <c r="A2092" s="114">
        <v>25288</v>
      </c>
      <c r="B2092" s="115" t="s">
        <v>397</v>
      </c>
      <c r="C2092" s="114" t="s">
        <v>218</v>
      </c>
      <c r="D2092" s="114" t="s">
        <v>1</v>
      </c>
      <c r="E2092" s="114" t="s">
        <v>2</v>
      </c>
      <c r="F2092" s="114">
        <v>2020</v>
      </c>
      <c r="G2092" s="114" t="s">
        <v>3</v>
      </c>
      <c r="H2092" s="20">
        <v>34</v>
      </c>
      <c r="I2092" s="20">
        <v>34</v>
      </c>
      <c r="J2092" s="20">
        <v>38.033898305084747</v>
      </c>
      <c r="K2092" s="20">
        <v>1.1186440677966101</v>
      </c>
      <c r="L2092" s="114" t="s">
        <v>4</v>
      </c>
    </row>
    <row r="2093" spans="1:12" outlineLevel="2" x14ac:dyDescent="0.25">
      <c r="A2093" s="114">
        <v>25288</v>
      </c>
      <c r="B2093" s="115" t="s">
        <v>397</v>
      </c>
      <c r="C2093" s="114" t="s">
        <v>218</v>
      </c>
      <c r="D2093" s="114" t="s">
        <v>29</v>
      </c>
      <c r="E2093" s="114" t="s">
        <v>30</v>
      </c>
      <c r="F2093" s="114">
        <v>2020</v>
      </c>
      <c r="G2093" s="114" t="s">
        <v>11</v>
      </c>
      <c r="H2093" s="20">
        <v>25</v>
      </c>
      <c r="I2093" s="20">
        <v>25</v>
      </c>
      <c r="J2093" s="20">
        <v>500</v>
      </c>
      <c r="K2093" s="20">
        <v>20</v>
      </c>
      <c r="L2093" s="114" t="s">
        <v>4</v>
      </c>
    </row>
    <row r="2094" spans="1:12" outlineLevel="2" x14ac:dyDescent="0.25">
      <c r="A2094" s="114">
        <v>25288</v>
      </c>
      <c r="B2094" s="115" t="s">
        <v>397</v>
      </c>
      <c r="C2094" s="114" t="s">
        <v>218</v>
      </c>
      <c r="D2094" s="114" t="s">
        <v>29</v>
      </c>
      <c r="E2094" s="114" t="s">
        <v>30</v>
      </c>
      <c r="F2094" s="114">
        <v>2020</v>
      </c>
      <c r="G2094" s="114" t="s">
        <v>3</v>
      </c>
      <c r="H2094" s="20">
        <v>22</v>
      </c>
      <c r="I2094" s="20">
        <v>22</v>
      </c>
      <c r="J2094" s="20">
        <v>440</v>
      </c>
      <c r="K2094" s="20">
        <v>20</v>
      </c>
      <c r="L2094" s="114" t="s">
        <v>4</v>
      </c>
    </row>
    <row r="2095" spans="1:12" outlineLevel="2" x14ac:dyDescent="0.25">
      <c r="A2095" s="114">
        <v>25288</v>
      </c>
      <c r="B2095" s="115" t="s">
        <v>397</v>
      </c>
      <c r="C2095" s="114" t="s">
        <v>218</v>
      </c>
      <c r="D2095" s="114" t="s">
        <v>1</v>
      </c>
      <c r="E2095" s="114" t="s">
        <v>2</v>
      </c>
      <c r="F2095" s="114">
        <v>2020</v>
      </c>
      <c r="G2095" s="114" t="s">
        <v>11</v>
      </c>
      <c r="H2095" s="20">
        <v>20</v>
      </c>
      <c r="I2095" s="20">
        <v>20</v>
      </c>
      <c r="J2095" s="20">
        <v>22.372881355932208</v>
      </c>
      <c r="K2095" s="20">
        <v>1.1186440677966101</v>
      </c>
      <c r="L2095" s="114" t="s">
        <v>4</v>
      </c>
    </row>
    <row r="2096" spans="1:12" outlineLevel="2" x14ac:dyDescent="0.25">
      <c r="A2096" s="114">
        <v>25288</v>
      </c>
      <c r="B2096" s="115" t="s">
        <v>397</v>
      </c>
      <c r="C2096" s="114" t="s">
        <v>218</v>
      </c>
      <c r="D2096" s="114" t="s">
        <v>19</v>
      </c>
      <c r="E2096" s="114" t="s">
        <v>24</v>
      </c>
      <c r="F2096" s="114">
        <v>2020</v>
      </c>
      <c r="G2096" s="114" t="s">
        <v>11</v>
      </c>
      <c r="H2096" s="20">
        <v>15</v>
      </c>
      <c r="I2096" s="20">
        <v>15</v>
      </c>
      <c r="J2096" s="20">
        <v>225</v>
      </c>
      <c r="K2096" s="20">
        <v>15</v>
      </c>
      <c r="L2096" s="114" t="s">
        <v>4</v>
      </c>
    </row>
    <row r="2097" spans="1:12" outlineLevel="2" x14ac:dyDescent="0.25">
      <c r="A2097" s="114">
        <v>25288</v>
      </c>
      <c r="B2097" s="115" t="s">
        <v>397</v>
      </c>
      <c r="C2097" s="114" t="s">
        <v>218</v>
      </c>
      <c r="D2097" s="114" t="s">
        <v>7</v>
      </c>
      <c r="E2097" s="114" t="s">
        <v>8</v>
      </c>
      <c r="F2097" s="114">
        <v>2020</v>
      </c>
      <c r="G2097" s="114" t="s">
        <v>3</v>
      </c>
      <c r="H2097" s="20">
        <v>14</v>
      </c>
      <c r="I2097" s="20">
        <v>14</v>
      </c>
      <c r="J2097" s="20">
        <v>29.370629370629374</v>
      </c>
      <c r="K2097" s="20">
        <v>2.0979020979021001</v>
      </c>
      <c r="L2097" s="114" t="s">
        <v>4</v>
      </c>
    </row>
    <row r="2098" spans="1:12" outlineLevel="2" x14ac:dyDescent="0.25">
      <c r="A2098" s="114">
        <v>25288</v>
      </c>
      <c r="B2098" s="115" t="s">
        <v>397</v>
      </c>
      <c r="C2098" s="114" t="s">
        <v>218</v>
      </c>
      <c r="D2098" s="114" t="s">
        <v>5</v>
      </c>
      <c r="E2098" s="114" t="s">
        <v>6</v>
      </c>
      <c r="F2098" s="114">
        <v>2020</v>
      </c>
      <c r="G2098" s="114" t="s">
        <v>11</v>
      </c>
      <c r="H2098" s="20">
        <v>10</v>
      </c>
      <c r="I2098" s="20">
        <v>10</v>
      </c>
      <c r="J2098" s="20">
        <v>28.037383177570092</v>
      </c>
      <c r="K2098" s="20">
        <v>2.8037383177570101</v>
      </c>
      <c r="L2098" s="114" t="s">
        <v>4</v>
      </c>
    </row>
    <row r="2099" spans="1:12" outlineLevel="2" x14ac:dyDescent="0.25">
      <c r="A2099" s="114">
        <v>25288</v>
      </c>
      <c r="B2099" s="115" t="s">
        <v>397</v>
      </c>
      <c r="C2099" s="114" t="s">
        <v>218</v>
      </c>
      <c r="D2099" s="114" t="s">
        <v>7</v>
      </c>
      <c r="E2099" s="114" t="s">
        <v>8</v>
      </c>
      <c r="F2099" s="114">
        <v>2020</v>
      </c>
      <c r="G2099" s="114" t="s">
        <v>11</v>
      </c>
      <c r="H2099" s="20">
        <v>10</v>
      </c>
      <c r="I2099" s="20">
        <v>10</v>
      </c>
      <c r="J2099" s="20">
        <v>20.97902097902098</v>
      </c>
      <c r="K2099" s="20">
        <v>2.0979020979021001</v>
      </c>
      <c r="L2099" s="114" t="s">
        <v>4</v>
      </c>
    </row>
    <row r="2100" spans="1:12" outlineLevel="2" x14ac:dyDescent="0.25">
      <c r="A2100" s="114">
        <v>25288</v>
      </c>
      <c r="B2100" s="115" t="s">
        <v>397</v>
      </c>
      <c r="C2100" s="114" t="s">
        <v>218</v>
      </c>
      <c r="D2100" s="114" t="s">
        <v>19</v>
      </c>
      <c r="E2100" s="114" t="s">
        <v>24</v>
      </c>
      <c r="F2100" s="114">
        <v>2020</v>
      </c>
      <c r="G2100" s="114" t="s">
        <v>3</v>
      </c>
      <c r="H2100" s="20">
        <v>10</v>
      </c>
      <c r="I2100" s="20">
        <v>10</v>
      </c>
      <c r="J2100" s="20">
        <v>140</v>
      </c>
      <c r="K2100" s="20">
        <v>14</v>
      </c>
      <c r="L2100" s="114" t="s">
        <v>4</v>
      </c>
    </row>
    <row r="2101" spans="1:12" outlineLevel="2" x14ac:dyDescent="0.25">
      <c r="A2101" s="114">
        <v>25288</v>
      </c>
      <c r="B2101" s="115" t="s">
        <v>397</v>
      </c>
      <c r="C2101" s="114" t="s">
        <v>218</v>
      </c>
      <c r="D2101" s="114" t="s">
        <v>5</v>
      </c>
      <c r="E2101" s="114" t="s">
        <v>6</v>
      </c>
      <c r="F2101" s="114">
        <v>2020</v>
      </c>
      <c r="G2101" s="114" t="s">
        <v>3</v>
      </c>
      <c r="H2101" s="20">
        <v>6</v>
      </c>
      <c r="I2101" s="20">
        <v>6</v>
      </c>
      <c r="J2101" s="20">
        <v>16.822429906542055</v>
      </c>
      <c r="K2101" s="20">
        <v>2.8037383177570101</v>
      </c>
      <c r="L2101" s="114" t="s">
        <v>4</v>
      </c>
    </row>
    <row r="2102" spans="1:12" outlineLevel="2" x14ac:dyDescent="0.25">
      <c r="A2102" s="114">
        <v>25288</v>
      </c>
      <c r="B2102" s="115" t="s">
        <v>397</v>
      </c>
      <c r="C2102" s="114" t="s">
        <v>218</v>
      </c>
      <c r="D2102" s="114" t="s">
        <v>236</v>
      </c>
      <c r="E2102" s="114" t="s">
        <v>237</v>
      </c>
      <c r="F2102" s="114">
        <v>2020</v>
      </c>
      <c r="G2102" s="114" t="s">
        <v>225</v>
      </c>
      <c r="H2102" s="20">
        <v>3</v>
      </c>
      <c r="I2102" s="20">
        <v>3</v>
      </c>
      <c r="J2102" s="20">
        <v>12</v>
      </c>
      <c r="K2102" s="20">
        <v>4</v>
      </c>
      <c r="L2102" s="114" t="s">
        <v>50</v>
      </c>
    </row>
    <row r="2103" spans="1:12" outlineLevel="2" x14ac:dyDescent="0.25">
      <c r="A2103" s="114">
        <v>25288</v>
      </c>
      <c r="B2103" s="115" t="s">
        <v>397</v>
      </c>
      <c r="C2103" s="114" t="s">
        <v>218</v>
      </c>
      <c r="D2103" s="114" t="s">
        <v>238</v>
      </c>
      <c r="E2103" s="114" t="s">
        <v>239</v>
      </c>
      <c r="F2103" s="114">
        <v>2020</v>
      </c>
      <c r="G2103" s="114" t="s">
        <v>225</v>
      </c>
      <c r="H2103" s="20">
        <v>2</v>
      </c>
      <c r="I2103" s="20">
        <v>1</v>
      </c>
      <c r="J2103" s="20">
        <v>40</v>
      </c>
      <c r="K2103" s="20">
        <v>40</v>
      </c>
      <c r="L2103" s="114" t="s">
        <v>50</v>
      </c>
    </row>
    <row r="2104" spans="1:12" outlineLevel="2" x14ac:dyDescent="0.25">
      <c r="A2104" s="114">
        <v>25288</v>
      </c>
      <c r="B2104" s="115" t="s">
        <v>397</v>
      </c>
      <c r="C2104" s="114" t="s">
        <v>218</v>
      </c>
      <c r="D2104" s="114" t="s">
        <v>242</v>
      </c>
      <c r="E2104" s="114" t="s">
        <v>243</v>
      </c>
      <c r="F2104" s="114">
        <v>2020</v>
      </c>
      <c r="G2104" s="114" t="s">
        <v>225</v>
      </c>
      <c r="H2104" s="20">
        <v>2</v>
      </c>
      <c r="I2104" s="20">
        <v>2</v>
      </c>
      <c r="J2104" s="20">
        <v>24</v>
      </c>
      <c r="K2104" s="20">
        <v>12</v>
      </c>
      <c r="L2104" s="114" t="s">
        <v>50</v>
      </c>
    </row>
    <row r="2105" spans="1:12" outlineLevel="2" x14ac:dyDescent="0.25">
      <c r="A2105" s="114">
        <v>25288</v>
      </c>
      <c r="B2105" s="115" t="s">
        <v>397</v>
      </c>
      <c r="C2105" s="114" t="s">
        <v>218</v>
      </c>
      <c r="D2105" s="114" t="s">
        <v>228</v>
      </c>
      <c r="E2105" s="114" t="s">
        <v>229</v>
      </c>
      <c r="F2105" s="114">
        <v>2020</v>
      </c>
      <c r="G2105" s="114" t="s">
        <v>225</v>
      </c>
      <c r="H2105" s="20">
        <v>1</v>
      </c>
      <c r="I2105" s="20">
        <v>1</v>
      </c>
      <c r="J2105" s="20">
        <v>4</v>
      </c>
      <c r="K2105" s="20">
        <v>4</v>
      </c>
      <c r="L2105" s="114" t="s">
        <v>50</v>
      </c>
    </row>
    <row r="2106" spans="1:12" outlineLevel="1" x14ac:dyDescent="0.25">
      <c r="A2106" s="124"/>
      <c r="B2106" s="128"/>
      <c r="C2106" s="126" t="s">
        <v>671</v>
      </c>
      <c r="D2106" s="124"/>
      <c r="E2106" s="124"/>
      <c r="F2106" s="124"/>
      <c r="G2106" s="124"/>
      <c r="H2106" s="127">
        <f>SUBTOTAL(9,H2088:H2105)</f>
        <v>409</v>
      </c>
      <c r="I2106" s="127">
        <f>SUBTOTAL(9,I2088:I2105)</f>
        <v>408</v>
      </c>
      <c r="J2106" s="127">
        <f>SUBTOTAL(9,J2088:J2105)</f>
        <v>11340.616243094779</v>
      </c>
      <c r="K2106" s="127"/>
      <c r="L2106" s="124">
        <f>SUBTOTAL(9,L2088:L2105)</f>
        <v>0</v>
      </c>
    </row>
    <row r="2107" spans="1:12" outlineLevel="2" x14ac:dyDescent="0.25">
      <c r="A2107" s="112">
        <v>25317</v>
      </c>
      <c r="B2107" s="113" t="s">
        <v>397</v>
      </c>
      <c r="C2107" s="112" t="s">
        <v>28</v>
      </c>
      <c r="D2107" s="112" t="s">
        <v>19</v>
      </c>
      <c r="E2107" s="112" t="s">
        <v>20</v>
      </c>
      <c r="F2107" s="112">
        <v>2020</v>
      </c>
      <c r="G2107" s="112" t="s">
        <v>3</v>
      </c>
      <c r="H2107" s="118">
        <v>310</v>
      </c>
      <c r="I2107" s="118">
        <v>200</v>
      </c>
      <c r="J2107" s="118">
        <v>4000</v>
      </c>
      <c r="K2107" s="118">
        <v>20</v>
      </c>
      <c r="L2107" s="112" t="s">
        <v>4</v>
      </c>
    </row>
    <row r="2108" spans="1:12" outlineLevel="2" x14ac:dyDescent="0.25">
      <c r="A2108" s="114">
        <v>25317</v>
      </c>
      <c r="B2108" s="115" t="s">
        <v>397</v>
      </c>
      <c r="C2108" s="114" t="s">
        <v>28</v>
      </c>
      <c r="D2108" s="114" t="s">
        <v>19</v>
      </c>
      <c r="E2108" s="114" t="s">
        <v>20</v>
      </c>
      <c r="F2108" s="114">
        <v>2020</v>
      </c>
      <c r="G2108" s="114" t="s">
        <v>11</v>
      </c>
      <c r="H2108" s="20">
        <v>270</v>
      </c>
      <c r="I2108" s="20">
        <v>260</v>
      </c>
      <c r="J2108" s="20">
        <v>5200</v>
      </c>
      <c r="K2108" s="20">
        <v>20</v>
      </c>
      <c r="L2108" s="114" t="s">
        <v>4</v>
      </c>
    </row>
    <row r="2109" spans="1:12" outlineLevel="2" x14ac:dyDescent="0.25">
      <c r="A2109" s="114">
        <v>25317</v>
      </c>
      <c r="B2109" s="115" t="s">
        <v>397</v>
      </c>
      <c r="C2109" s="114" t="s">
        <v>28</v>
      </c>
      <c r="D2109" s="114" t="s">
        <v>29</v>
      </c>
      <c r="E2109" s="114" t="s">
        <v>30</v>
      </c>
      <c r="F2109" s="114">
        <v>2020</v>
      </c>
      <c r="G2109" s="114" t="s">
        <v>3</v>
      </c>
      <c r="H2109" s="20">
        <v>100</v>
      </c>
      <c r="I2109" s="20">
        <v>70</v>
      </c>
      <c r="J2109" s="20">
        <v>1400</v>
      </c>
      <c r="K2109" s="20">
        <v>20</v>
      </c>
      <c r="L2109" s="114" t="s">
        <v>4</v>
      </c>
    </row>
    <row r="2110" spans="1:12" outlineLevel="2" x14ac:dyDescent="0.25">
      <c r="A2110" s="114">
        <v>25317</v>
      </c>
      <c r="B2110" s="115" t="s">
        <v>397</v>
      </c>
      <c r="C2110" s="114" t="s">
        <v>28</v>
      </c>
      <c r="D2110" s="114" t="s">
        <v>29</v>
      </c>
      <c r="E2110" s="114" t="s">
        <v>30</v>
      </c>
      <c r="F2110" s="114">
        <v>2020</v>
      </c>
      <c r="G2110" s="114" t="s">
        <v>11</v>
      </c>
      <c r="H2110" s="20">
        <v>100</v>
      </c>
      <c r="I2110" s="20">
        <v>90</v>
      </c>
      <c r="J2110" s="20">
        <v>2250</v>
      </c>
      <c r="K2110" s="20">
        <v>25</v>
      </c>
      <c r="L2110" s="114" t="s">
        <v>4</v>
      </c>
    </row>
    <row r="2111" spans="1:12" outlineLevel="2" x14ac:dyDescent="0.25">
      <c r="A2111" s="114">
        <v>25317</v>
      </c>
      <c r="B2111" s="115" t="s">
        <v>397</v>
      </c>
      <c r="C2111" s="114" t="s">
        <v>28</v>
      </c>
      <c r="D2111" s="114" t="s">
        <v>5</v>
      </c>
      <c r="E2111" s="114" t="s">
        <v>6</v>
      </c>
      <c r="F2111" s="114">
        <v>2020</v>
      </c>
      <c r="G2111" s="114" t="s">
        <v>3</v>
      </c>
      <c r="H2111" s="20">
        <v>30</v>
      </c>
      <c r="I2111" s="20">
        <v>30</v>
      </c>
      <c r="J2111" s="20">
        <v>84.112149532710276</v>
      </c>
      <c r="K2111" s="20">
        <v>2.8037383177570101</v>
      </c>
      <c r="L2111" s="114" t="s">
        <v>4</v>
      </c>
    </row>
    <row r="2112" spans="1:12" outlineLevel="2" x14ac:dyDescent="0.25">
      <c r="A2112" s="114">
        <v>25317</v>
      </c>
      <c r="B2112" s="115" t="s">
        <v>397</v>
      </c>
      <c r="C2112" s="114" t="s">
        <v>28</v>
      </c>
      <c r="D2112" s="114" t="s">
        <v>19</v>
      </c>
      <c r="E2112" s="114" t="s">
        <v>24</v>
      </c>
      <c r="F2112" s="114">
        <v>2020</v>
      </c>
      <c r="G2112" s="114" t="s">
        <v>11</v>
      </c>
      <c r="H2112" s="20">
        <v>17</v>
      </c>
      <c r="I2112" s="20">
        <v>17</v>
      </c>
      <c r="J2112" s="20">
        <v>238</v>
      </c>
      <c r="K2112" s="20">
        <v>14</v>
      </c>
      <c r="L2112" s="114" t="s">
        <v>4</v>
      </c>
    </row>
    <row r="2113" spans="1:12" outlineLevel="2" x14ac:dyDescent="0.25">
      <c r="A2113" s="114">
        <v>25317</v>
      </c>
      <c r="B2113" s="115" t="s">
        <v>397</v>
      </c>
      <c r="C2113" s="114" t="s">
        <v>28</v>
      </c>
      <c r="D2113" s="114" t="s">
        <v>19</v>
      </c>
      <c r="E2113" s="114" t="s">
        <v>24</v>
      </c>
      <c r="F2113" s="114">
        <v>2020</v>
      </c>
      <c r="G2113" s="114" t="s">
        <v>3</v>
      </c>
      <c r="H2113" s="20">
        <v>15</v>
      </c>
      <c r="I2113" s="20">
        <v>15</v>
      </c>
      <c r="J2113" s="20">
        <v>240</v>
      </c>
      <c r="K2113" s="20">
        <v>16</v>
      </c>
      <c r="L2113" s="114" t="s">
        <v>4</v>
      </c>
    </row>
    <row r="2114" spans="1:12" outlineLevel="2" x14ac:dyDescent="0.25">
      <c r="A2114" s="114">
        <v>25317</v>
      </c>
      <c r="B2114" s="115" t="s">
        <v>397</v>
      </c>
      <c r="C2114" s="114" t="s">
        <v>28</v>
      </c>
      <c r="D2114" s="114" t="s">
        <v>138</v>
      </c>
      <c r="E2114" s="114" t="s">
        <v>139</v>
      </c>
      <c r="F2114" s="114">
        <v>2020</v>
      </c>
      <c r="G2114" s="114" t="s">
        <v>3</v>
      </c>
      <c r="H2114" s="20">
        <v>14</v>
      </c>
      <c r="I2114" s="20">
        <v>14</v>
      </c>
      <c r="J2114" s="20">
        <v>84</v>
      </c>
      <c r="K2114" s="20">
        <v>6</v>
      </c>
      <c r="L2114" s="114" t="s">
        <v>4</v>
      </c>
    </row>
    <row r="2115" spans="1:12" outlineLevel="2" x14ac:dyDescent="0.25">
      <c r="A2115" s="114">
        <v>25317</v>
      </c>
      <c r="B2115" s="115" t="s">
        <v>397</v>
      </c>
      <c r="C2115" s="114" t="s">
        <v>28</v>
      </c>
      <c r="D2115" s="114" t="s">
        <v>5</v>
      </c>
      <c r="E2115" s="114" t="s">
        <v>6</v>
      </c>
      <c r="F2115" s="114">
        <v>2020</v>
      </c>
      <c r="G2115" s="114" t="s">
        <v>11</v>
      </c>
      <c r="H2115" s="20">
        <v>13</v>
      </c>
      <c r="I2115" s="20">
        <v>13</v>
      </c>
      <c r="J2115" s="20">
        <v>42.523364485981311</v>
      </c>
      <c r="K2115" s="20">
        <v>3.2710280373831799</v>
      </c>
      <c r="L2115" s="114" t="s">
        <v>4</v>
      </c>
    </row>
    <row r="2116" spans="1:12" outlineLevel="2" x14ac:dyDescent="0.25">
      <c r="A2116" s="114">
        <v>25317</v>
      </c>
      <c r="B2116" s="115" t="s">
        <v>397</v>
      </c>
      <c r="C2116" s="114" t="s">
        <v>28</v>
      </c>
      <c r="D2116" s="114" t="s">
        <v>1</v>
      </c>
      <c r="E2116" s="114" t="s">
        <v>2</v>
      </c>
      <c r="F2116" s="114">
        <v>2020</v>
      </c>
      <c r="G2116" s="114" t="s">
        <v>3</v>
      </c>
      <c r="H2116" s="20">
        <v>10</v>
      </c>
      <c r="I2116" s="20">
        <v>10</v>
      </c>
      <c r="J2116" s="20">
        <v>16.779661016949156</v>
      </c>
      <c r="K2116" s="20">
        <v>1.6779661016949201</v>
      </c>
      <c r="L2116" s="114" t="s">
        <v>4</v>
      </c>
    </row>
    <row r="2117" spans="1:12" outlineLevel="2" x14ac:dyDescent="0.25">
      <c r="A2117" s="114">
        <v>25317</v>
      </c>
      <c r="B2117" s="115" t="s">
        <v>397</v>
      </c>
      <c r="C2117" s="114" t="s">
        <v>28</v>
      </c>
      <c r="D2117" s="114" t="s">
        <v>7</v>
      </c>
      <c r="E2117" s="114" t="s">
        <v>8</v>
      </c>
      <c r="F2117" s="114">
        <v>2020</v>
      </c>
      <c r="G2117" s="114" t="s">
        <v>3</v>
      </c>
      <c r="H2117" s="20">
        <v>5</v>
      </c>
      <c r="I2117" s="20">
        <v>5</v>
      </c>
      <c r="J2117" s="20">
        <v>10.48951048951049</v>
      </c>
      <c r="K2117" s="20">
        <v>2.0979020979021001</v>
      </c>
      <c r="L2117" s="114" t="s">
        <v>4</v>
      </c>
    </row>
    <row r="2118" spans="1:12" outlineLevel="2" x14ac:dyDescent="0.25">
      <c r="A2118" s="114">
        <v>25317</v>
      </c>
      <c r="B2118" s="115" t="s">
        <v>397</v>
      </c>
      <c r="C2118" s="114" t="s">
        <v>28</v>
      </c>
      <c r="D2118" s="114" t="s">
        <v>64</v>
      </c>
      <c r="E2118" s="114" t="s">
        <v>65</v>
      </c>
      <c r="F2118" s="114">
        <v>2020</v>
      </c>
      <c r="G2118" s="114" t="s">
        <v>3</v>
      </c>
      <c r="H2118" s="20">
        <v>1</v>
      </c>
      <c r="I2118" s="20">
        <v>1</v>
      </c>
      <c r="J2118" s="20">
        <v>6</v>
      </c>
      <c r="K2118" s="20">
        <v>6</v>
      </c>
      <c r="L2118" s="114" t="s">
        <v>4</v>
      </c>
    </row>
    <row r="2119" spans="1:12" outlineLevel="2" x14ac:dyDescent="0.25">
      <c r="A2119" s="114">
        <v>25317</v>
      </c>
      <c r="B2119" s="115" t="s">
        <v>397</v>
      </c>
      <c r="C2119" s="114" t="s">
        <v>28</v>
      </c>
      <c r="D2119" s="114" t="s">
        <v>44</v>
      </c>
      <c r="E2119" s="114" t="s">
        <v>45</v>
      </c>
      <c r="F2119" s="114">
        <v>2020</v>
      </c>
      <c r="G2119" s="114" t="s">
        <v>3</v>
      </c>
      <c r="H2119" s="20">
        <v>1</v>
      </c>
      <c r="I2119" s="20">
        <v>1</v>
      </c>
      <c r="J2119" s="20">
        <v>12</v>
      </c>
      <c r="K2119" s="20">
        <v>12</v>
      </c>
      <c r="L2119" s="114" t="s">
        <v>4</v>
      </c>
    </row>
    <row r="2120" spans="1:12" outlineLevel="2" x14ac:dyDescent="0.25">
      <c r="A2120" s="114">
        <v>25317</v>
      </c>
      <c r="B2120" s="115" t="s">
        <v>397</v>
      </c>
      <c r="C2120" s="114" t="s">
        <v>28</v>
      </c>
      <c r="D2120" s="114" t="s">
        <v>44</v>
      </c>
      <c r="E2120" s="114" t="s">
        <v>45</v>
      </c>
      <c r="F2120" s="114">
        <v>2020</v>
      </c>
      <c r="G2120" s="114" t="s">
        <v>11</v>
      </c>
      <c r="H2120" s="20">
        <v>1</v>
      </c>
      <c r="I2120" s="20">
        <v>1</v>
      </c>
      <c r="J2120" s="20">
        <v>12</v>
      </c>
      <c r="K2120" s="20">
        <v>12</v>
      </c>
      <c r="L2120" s="114" t="s">
        <v>4</v>
      </c>
    </row>
    <row r="2121" spans="1:12" outlineLevel="2" x14ac:dyDescent="0.25">
      <c r="A2121" s="114">
        <v>25317</v>
      </c>
      <c r="B2121" s="115" t="s">
        <v>397</v>
      </c>
      <c r="C2121" s="114" t="s">
        <v>28</v>
      </c>
      <c r="D2121" s="114" t="s">
        <v>22</v>
      </c>
      <c r="E2121" s="114" t="s">
        <v>23</v>
      </c>
      <c r="F2121" s="114">
        <v>2020</v>
      </c>
      <c r="G2121" s="114" t="s">
        <v>3</v>
      </c>
      <c r="H2121" s="20">
        <v>1</v>
      </c>
      <c r="I2121" s="20">
        <v>1</v>
      </c>
      <c r="J2121" s="20">
        <v>50</v>
      </c>
      <c r="K2121" s="20">
        <v>50</v>
      </c>
      <c r="L2121" s="114" t="s">
        <v>4</v>
      </c>
    </row>
    <row r="2122" spans="1:12" outlineLevel="2" x14ac:dyDescent="0.25">
      <c r="A2122" s="114">
        <v>25317</v>
      </c>
      <c r="B2122" s="115" t="s">
        <v>397</v>
      </c>
      <c r="C2122" s="114" t="s">
        <v>28</v>
      </c>
      <c r="D2122" s="114" t="s">
        <v>22</v>
      </c>
      <c r="E2122" s="114" t="s">
        <v>23</v>
      </c>
      <c r="F2122" s="114">
        <v>2020</v>
      </c>
      <c r="G2122" s="114" t="s">
        <v>11</v>
      </c>
      <c r="H2122" s="20">
        <v>1</v>
      </c>
      <c r="I2122" s="20">
        <v>1</v>
      </c>
      <c r="J2122" s="20">
        <v>50</v>
      </c>
      <c r="K2122" s="20">
        <v>50</v>
      </c>
      <c r="L2122" s="114" t="s">
        <v>4</v>
      </c>
    </row>
    <row r="2123" spans="1:12" outlineLevel="2" x14ac:dyDescent="0.25">
      <c r="A2123" s="114">
        <v>25317</v>
      </c>
      <c r="B2123" s="115" t="s">
        <v>397</v>
      </c>
      <c r="C2123" s="114" t="s">
        <v>28</v>
      </c>
      <c r="D2123" s="114" t="s">
        <v>122</v>
      </c>
      <c r="E2123" s="114" t="s">
        <v>123</v>
      </c>
      <c r="F2123" s="114">
        <v>2020</v>
      </c>
      <c r="G2123" s="114" t="s">
        <v>3</v>
      </c>
      <c r="H2123" s="20">
        <v>0</v>
      </c>
      <c r="I2123" s="20">
        <v>0</v>
      </c>
      <c r="J2123" s="20">
        <v>0</v>
      </c>
      <c r="K2123" s="20">
        <v>0</v>
      </c>
      <c r="L2123" s="114" t="s">
        <v>4</v>
      </c>
    </row>
    <row r="2124" spans="1:12" outlineLevel="2" x14ac:dyDescent="0.25">
      <c r="A2124" s="114">
        <v>25317</v>
      </c>
      <c r="B2124" s="115" t="s">
        <v>397</v>
      </c>
      <c r="C2124" s="114" t="s">
        <v>28</v>
      </c>
      <c r="D2124" s="114" t="s">
        <v>14</v>
      </c>
      <c r="E2124" s="114" t="s">
        <v>15</v>
      </c>
      <c r="F2124" s="114">
        <v>2020</v>
      </c>
      <c r="G2124" s="114" t="s">
        <v>3</v>
      </c>
      <c r="H2124" s="20">
        <v>0</v>
      </c>
      <c r="I2124" s="20">
        <v>0</v>
      </c>
      <c r="J2124" s="20">
        <v>0</v>
      </c>
      <c r="K2124" s="20">
        <v>0</v>
      </c>
      <c r="L2124" s="114" t="s">
        <v>4</v>
      </c>
    </row>
    <row r="2125" spans="1:12" outlineLevel="2" x14ac:dyDescent="0.25">
      <c r="A2125" s="114">
        <v>25317</v>
      </c>
      <c r="B2125" s="115" t="s">
        <v>397</v>
      </c>
      <c r="C2125" s="114" t="s">
        <v>28</v>
      </c>
      <c r="D2125" s="114" t="s">
        <v>289</v>
      </c>
      <c r="E2125" s="114" t="s">
        <v>290</v>
      </c>
      <c r="F2125" s="114">
        <v>2020</v>
      </c>
      <c r="G2125" s="114" t="s">
        <v>225</v>
      </c>
      <c r="H2125" s="20">
        <v>7</v>
      </c>
      <c r="I2125" s="20">
        <v>7</v>
      </c>
      <c r="J2125" s="20">
        <v>35</v>
      </c>
      <c r="K2125" s="20">
        <v>5</v>
      </c>
      <c r="L2125" s="114" t="s">
        <v>50</v>
      </c>
    </row>
    <row r="2126" spans="1:12" outlineLevel="2" x14ac:dyDescent="0.25">
      <c r="A2126" s="114">
        <v>25317</v>
      </c>
      <c r="B2126" s="115" t="s">
        <v>397</v>
      </c>
      <c r="C2126" s="114" t="s">
        <v>28</v>
      </c>
      <c r="D2126" s="114" t="s">
        <v>276</v>
      </c>
      <c r="E2126" s="114" t="s">
        <v>277</v>
      </c>
      <c r="F2126" s="114">
        <v>2020</v>
      </c>
      <c r="G2126" s="114" t="s">
        <v>225</v>
      </c>
      <c r="H2126" s="20">
        <v>5</v>
      </c>
      <c r="I2126" s="20">
        <v>5</v>
      </c>
      <c r="J2126" s="20">
        <v>24</v>
      </c>
      <c r="K2126" s="20">
        <v>4</v>
      </c>
      <c r="L2126" s="114" t="s">
        <v>50</v>
      </c>
    </row>
    <row r="2127" spans="1:12" outlineLevel="2" x14ac:dyDescent="0.25">
      <c r="A2127" s="114">
        <v>25317</v>
      </c>
      <c r="B2127" s="115" t="s">
        <v>397</v>
      </c>
      <c r="C2127" s="114" t="s">
        <v>28</v>
      </c>
      <c r="D2127" s="114" t="s">
        <v>266</v>
      </c>
      <c r="E2127" s="114" t="s">
        <v>267</v>
      </c>
      <c r="F2127" s="114">
        <v>2020</v>
      </c>
      <c r="G2127" s="114" t="s">
        <v>225</v>
      </c>
      <c r="H2127" s="20">
        <v>5</v>
      </c>
      <c r="I2127" s="20">
        <v>5</v>
      </c>
      <c r="J2127" s="20">
        <v>20</v>
      </c>
      <c r="K2127" s="20">
        <v>4</v>
      </c>
      <c r="L2127" s="114" t="s">
        <v>50</v>
      </c>
    </row>
    <row r="2128" spans="1:12" outlineLevel="2" x14ac:dyDescent="0.25">
      <c r="A2128" s="114">
        <v>25317</v>
      </c>
      <c r="B2128" s="115" t="s">
        <v>397</v>
      </c>
      <c r="C2128" s="114" t="s">
        <v>28</v>
      </c>
      <c r="D2128" s="114" t="s">
        <v>274</v>
      </c>
      <c r="E2128" s="114" t="s">
        <v>275</v>
      </c>
      <c r="F2128" s="114">
        <v>2020</v>
      </c>
      <c r="G2128" s="114" t="s">
        <v>225</v>
      </c>
      <c r="H2128" s="20">
        <v>5</v>
      </c>
      <c r="I2128" s="20">
        <v>2</v>
      </c>
      <c r="J2128" s="20">
        <v>20</v>
      </c>
      <c r="K2128" s="20">
        <v>10</v>
      </c>
      <c r="L2128" s="114" t="s">
        <v>50</v>
      </c>
    </row>
    <row r="2129" spans="1:12" outlineLevel="2" x14ac:dyDescent="0.25">
      <c r="A2129" s="114">
        <v>25317</v>
      </c>
      <c r="B2129" s="115" t="s">
        <v>397</v>
      </c>
      <c r="C2129" s="114" t="s">
        <v>28</v>
      </c>
      <c r="D2129" s="114" t="s">
        <v>342</v>
      </c>
      <c r="E2129" s="114" t="s">
        <v>343</v>
      </c>
      <c r="F2129" s="114">
        <v>2020</v>
      </c>
      <c r="G2129" s="114" t="s">
        <v>225</v>
      </c>
      <c r="H2129" s="20">
        <v>5</v>
      </c>
      <c r="I2129" s="20">
        <v>5</v>
      </c>
      <c r="J2129" s="20">
        <v>30</v>
      </c>
      <c r="K2129" s="20">
        <v>6</v>
      </c>
      <c r="L2129" s="114" t="s">
        <v>50</v>
      </c>
    </row>
    <row r="2130" spans="1:12" outlineLevel="2" x14ac:dyDescent="0.25">
      <c r="A2130" s="114">
        <v>25317</v>
      </c>
      <c r="B2130" s="115" t="s">
        <v>397</v>
      </c>
      <c r="C2130" s="114" t="s">
        <v>28</v>
      </c>
      <c r="D2130" s="114" t="s">
        <v>236</v>
      </c>
      <c r="E2130" s="114" t="s">
        <v>237</v>
      </c>
      <c r="F2130" s="114">
        <v>2020</v>
      </c>
      <c r="G2130" s="114" t="s">
        <v>225</v>
      </c>
      <c r="H2130" s="20">
        <v>4</v>
      </c>
      <c r="I2130" s="20">
        <v>4</v>
      </c>
      <c r="J2130" s="20">
        <v>20</v>
      </c>
      <c r="K2130" s="20">
        <v>5</v>
      </c>
      <c r="L2130" s="114" t="s">
        <v>50</v>
      </c>
    </row>
    <row r="2131" spans="1:12" outlineLevel="2" x14ac:dyDescent="0.25">
      <c r="A2131" s="114">
        <v>25317</v>
      </c>
      <c r="B2131" s="115" t="s">
        <v>397</v>
      </c>
      <c r="C2131" s="114" t="s">
        <v>28</v>
      </c>
      <c r="D2131" s="114" t="s">
        <v>264</v>
      </c>
      <c r="E2131" s="114" t="s">
        <v>265</v>
      </c>
      <c r="F2131" s="114">
        <v>2020</v>
      </c>
      <c r="G2131" s="114" t="s">
        <v>225</v>
      </c>
      <c r="H2131" s="20">
        <v>3</v>
      </c>
      <c r="I2131" s="20">
        <v>3</v>
      </c>
      <c r="J2131" s="20">
        <v>90</v>
      </c>
      <c r="K2131" s="20">
        <v>30</v>
      </c>
      <c r="L2131" s="114" t="s">
        <v>50</v>
      </c>
    </row>
    <row r="2132" spans="1:12" outlineLevel="2" x14ac:dyDescent="0.25">
      <c r="A2132" s="114">
        <v>25317</v>
      </c>
      <c r="B2132" s="115" t="s">
        <v>397</v>
      </c>
      <c r="C2132" s="114" t="s">
        <v>28</v>
      </c>
      <c r="D2132" s="114" t="s">
        <v>238</v>
      </c>
      <c r="E2132" s="114" t="s">
        <v>239</v>
      </c>
      <c r="F2132" s="114">
        <v>2020</v>
      </c>
      <c r="G2132" s="114" t="s">
        <v>225</v>
      </c>
      <c r="H2132" s="20">
        <v>3</v>
      </c>
      <c r="I2132" s="20">
        <v>3</v>
      </c>
      <c r="J2132" s="20">
        <v>90</v>
      </c>
      <c r="K2132" s="20">
        <v>30</v>
      </c>
      <c r="L2132" s="114" t="s">
        <v>50</v>
      </c>
    </row>
    <row r="2133" spans="1:12" outlineLevel="2" x14ac:dyDescent="0.25">
      <c r="A2133" s="114">
        <v>25317</v>
      </c>
      <c r="B2133" s="115" t="s">
        <v>397</v>
      </c>
      <c r="C2133" s="114" t="s">
        <v>28</v>
      </c>
      <c r="D2133" s="114" t="s">
        <v>228</v>
      </c>
      <c r="E2133" s="114" t="s">
        <v>229</v>
      </c>
      <c r="F2133" s="114">
        <v>2020</v>
      </c>
      <c r="G2133" s="114" t="s">
        <v>225</v>
      </c>
      <c r="H2133" s="20">
        <v>3</v>
      </c>
      <c r="I2133" s="20">
        <v>3</v>
      </c>
      <c r="J2133" s="20">
        <v>15</v>
      </c>
      <c r="K2133" s="20">
        <v>5</v>
      </c>
      <c r="L2133" s="114" t="s">
        <v>50</v>
      </c>
    </row>
    <row r="2134" spans="1:12" outlineLevel="2" x14ac:dyDescent="0.25">
      <c r="A2134" s="114">
        <v>25317</v>
      </c>
      <c r="B2134" s="115" t="s">
        <v>397</v>
      </c>
      <c r="C2134" s="114" t="s">
        <v>28</v>
      </c>
      <c r="D2134" s="114" t="s">
        <v>278</v>
      </c>
      <c r="E2134" s="114" t="s">
        <v>279</v>
      </c>
      <c r="F2134" s="114">
        <v>2020</v>
      </c>
      <c r="G2134" s="114" t="s">
        <v>225</v>
      </c>
      <c r="H2134" s="20">
        <v>1</v>
      </c>
      <c r="I2134" s="20">
        <v>1</v>
      </c>
      <c r="J2134" s="20">
        <v>10</v>
      </c>
      <c r="K2134" s="20">
        <v>10</v>
      </c>
      <c r="L2134" s="114" t="s">
        <v>50</v>
      </c>
    </row>
    <row r="2135" spans="1:12" outlineLevel="1" x14ac:dyDescent="0.25">
      <c r="A2135" s="124"/>
      <c r="B2135" s="128"/>
      <c r="C2135" s="126" t="s">
        <v>672</v>
      </c>
      <c r="D2135" s="124"/>
      <c r="E2135" s="124"/>
      <c r="F2135" s="124"/>
      <c r="G2135" s="124"/>
      <c r="H2135" s="127">
        <f>SUBTOTAL(9,H2107:H2134)</f>
        <v>930</v>
      </c>
      <c r="I2135" s="127">
        <f>SUBTOTAL(9,I2107:I2134)</f>
        <v>767</v>
      </c>
      <c r="J2135" s="127">
        <f>SUBTOTAL(9,J2107:J2134)</f>
        <v>14049.904685525153</v>
      </c>
      <c r="K2135" s="127"/>
      <c r="L2135" s="124">
        <f>SUBTOTAL(9,L2107:L2134)</f>
        <v>0</v>
      </c>
    </row>
    <row r="2136" spans="1:12" outlineLevel="2" x14ac:dyDescent="0.25">
      <c r="A2136" s="112">
        <v>25407</v>
      </c>
      <c r="B2136" s="113" t="s">
        <v>397</v>
      </c>
      <c r="C2136" s="112" t="s">
        <v>160</v>
      </c>
      <c r="D2136" s="112" t="s">
        <v>19</v>
      </c>
      <c r="E2136" s="112" t="s">
        <v>20</v>
      </c>
      <c r="F2136" s="112">
        <v>2020</v>
      </c>
      <c r="G2136" s="112" t="s">
        <v>3</v>
      </c>
      <c r="H2136" s="118">
        <v>480</v>
      </c>
      <c r="I2136" s="118">
        <v>480</v>
      </c>
      <c r="J2136" s="118">
        <v>8160</v>
      </c>
      <c r="K2136" s="118">
        <v>17</v>
      </c>
      <c r="L2136" s="112" t="s">
        <v>4</v>
      </c>
    </row>
    <row r="2137" spans="1:12" outlineLevel="2" x14ac:dyDescent="0.25">
      <c r="A2137" s="114">
        <v>25407</v>
      </c>
      <c r="B2137" s="115" t="s">
        <v>397</v>
      </c>
      <c r="C2137" s="114" t="s">
        <v>160</v>
      </c>
      <c r="D2137" s="114" t="s">
        <v>19</v>
      </c>
      <c r="E2137" s="114" t="s">
        <v>20</v>
      </c>
      <c r="F2137" s="114">
        <v>2020</v>
      </c>
      <c r="G2137" s="114" t="s">
        <v>11</v>
      </c>
      <c r="H2137" s="20">
        <v>460</v>
      </c>
      <c r="I2137" s="20">
        <v>460</v>
      </c>
      <c r="J2137" s="20">
        <v>7820</v>
      </c>
      <c r="K2137" s="20">
        <v>17</v>
      </c>
      <c r="L2137" s="114" t="s">
        <v>4</v>
      </c>
    </row>
    <row r="2138" spans="1:12" outlineLevel="2" x14ac:dyDescent="0.25">
      <c r="A2138" s="114">
        <v>25407</v>
      </c>
      <c r="B2138" s="115" t="s">
        <v>397</v>
      </c>
      <c r="C2138" s="114" t="s">
        <v>160</v>
      </c>
      <c r="D2138" s="114" t="s">
        <v>5</v>
      </c>
      <c r="E2138" s="114" t="s">
        <v>6</v>
      </c>
      <c r="F2138" s="114">
        <v>2020</v>
      </c>
      <c r="G2138" s="114" t="s">
        <v>11</v>
      </c>
      <c r="H2138" s="20">
        <v>45</v>
      </c>
      <c r="I2138" s="20">
        <v>45</v>
      </c>
      <c r="J2138" s="20">
        <v>147.19626168224298</v>
      </c>
      <c r="K2138" s="20">
        <v>3.2710280373831799</v>
      </c>
      <c r="L2138" s="114" t="s">
        <v>4</v>
      </c>
    </row>
    <row r="2139" spans="1:12" outlineLevel="2" x14ac:dyDescent="0.25">
      <c r="A2139" s="114">
        <v>25407</v>
      </c>
      <c r="B2139" s="115" t="s">
        <v>397</v>
      </c>
      <c r="C2139" s="114" t="s">
        <v>160</v>
      </c>
      <c r="D2139" s="114" t="s">
        <v>5</v>
      </c>
      <c r="E2139" s="114" t="s">
        <v>6</v>
      </c>
      <c r="F2139" s="114">
        <v>2020</v>
      </c>
      <c r="G2139" s="114" t="s">
        <v>3</v>
      </c>
      <c r="H2139" s="20">
        <v>38</v>
      </c>
      <c r="I2139" s="20">
        <v>38</v>
      </c>
      <c r="J2139" s="20">
        <v>124.29906542056075</v>
      </c>
      <c r="K2139" s="20">
        <v>3.2710280373831799</v>
      </c>
      <c r="L2139" s="114" t="s">
        <v>4</v>
      </c>
    </row>
    <row r="2140" spans="1:12" outlineLevel="2" x14ac:dyDescent="0.25">
      <c r="A2140" s="114">
        <v>25407</v>
      </c>
      <c r="B2140" s="115" t="s">
        <v>397</v>
      </c>
      <c r="C2140" s="114" t="s">
        <v>160</v>
      </c>
      <c r="D2140" s="114" t="s">
        <v>19</v>
      </c>
      <c r="E2140" s="114" t="s">
        <v>24</v>
      </c>
      <c r="F2140" s="114">
        <v>2020</v>
      </c>
      <c r="G2140" s="114" t="s">
        <v>3</v>
      </c>
      <c r="H2140" s="20">
        <v>25</v>
      </c>
      <c r="I2140" s="20">
        <v>25</v>
      </c>
      <c r="J2140" s="20">
        <v>300</v>
      </c>
      <c r="K2140" s="20">
        <v>12</v>
      </c>
      <c r="L2140" s="114" t="s">
        <v>4</v>
      </c>
    </row>
    <row r="2141" spans="1:12" outlineLevel="2" x14ac:dyDescent="0.25">
      <c r="A2141" s="114">
        <v>25407</v>
      </c>
      <c r="B2141" s="115" t="s">
        <v>397</v>
      </c>
      <c r="C2141" s="114" t="s">
        <v>160</v>
      </c>
      <c r="D2141" s="114" t="s">
        <v>19</v>
      </c>
      <c r="E2141" s="114" t="s">
        <v>24</v>
      </c>
      <c r="F2141" s="114">
        <v>2020</v>
      </c>
      <c r="G2141" s="114" t="s">
        <v>11</v>
      </c>
      <c r="H2141" s="20">
        <v>25</v>
      </c>
      <c r="I2141" s="20">
        <v>25</v>
      </c>
      <c r="J2141" s="20">
        <v>300</v>
      </c>
      <c r="K2141" s="20">
        <v>12</v>
      </c>
      <c r="L2141" s="114" t="s">
        <v>4</v>
      </c>
    </row>
    <row r="2142" spans="1:12" outlineLevel="2" x14ac:dyDescent="0.25">
      <c r="A2142" s="114">
        <v>25407</v>
      </c>
      <c r="B2142" s="115" t="s">
        <v>397</v>
      </c>
      <c r="C2142" s="114" t="s">
        <v>160</v>
      </c>
      <c r="D2142" s="114" t="s">
        <v>29</v>
      </c>
      <c r="E2142" s="114" t="s">
        <v>30</v>
      </c>
      <c r="F2142" s="114">
        <v>2020</v>
      </c>
      <c r="G2142" s="114" t="s">
        <v>3</v>
      </c>
      <c r="H2142" s="20">
        <v>22</v>
      </c>
      <c r="I2142" s="20">
        <v>22</v>
      </c>
      <c r="J2142" s="20">
        <v>396</v>
      </c>
      <c r="K2142" s="20">
        <v>18</v>
      </c>
      <c r="L2142" s="114" t="s">
        <v>4</v>
      </c>
    </row>
    <row r="2143" spans="1:12" outlineLevel="2" x14ac:dyDescent="0.25">
      <c r="A2143" s="114">
        <v>25407</v>
      </c>
      <c r="B2143" s="115" t="s">
        <v>397</v>
      </c>
      <c r="C2143" s="114" t="s">
        <v>160</v>
      </c>
      <c r="D2143" s="114" t="s">
        <v>29</v>
      </c>
      <c r="E2143" s="114" t="s">
        <v>30</v>
      </c>
      <c r="F2143" s="114">
        <v>2020</v>
      </c>
      <c r="G2143" s="114" t="s">
        <v>11</v>
      </c>
      <c r="H2143" s="20">
        <v>15</v>
      </c>
      <c r="I2143" s="20">
        <v>15</v>
      </c>
      <c r="J2143" s="20">
        <v>270</v>
      </c>
      <c r="K2143" s="20">
        <v>18</v>
      </c>
      <c r="L2143" s="114" t="s">
        <v>4</v>
      </c>
    </row>
    <row r="2144" spans="1:12" outlineLevel="2" x14ac:dyDescent="0.25">
      <c r="A2144" s="114">
        <v>25407</v>
      </c>
      <c r="B2144" s="115" t="s">
        <v>397</v>
      </c>
      <c r="C2144" s="114" t="s">
        <v>160</v>
      </c>
      <c r="D2144" s="114" t="s">
        <v>238</v>
      </c>
      <c r="E2144" s="114" t="s">
        <v>239</v>
      </c>
      <c r="F2144" s="114">
        <v>2020</v>
      </c>
      <c r="G2144" s="114" t="s">
        <v>225</v>
      </c>
      <c r="H2144" s="20">
        <v>4</v>
      </c>
      <c r="I2144" s="20">
        <v>4</v>
      </c>
      <c r="J2144" s="20">
        <v>160</v>
      </c>
      <c r="K2144" s="20">
        <v>40</v>
      </c>
      <c r="L2144" s="114" t="s">
        <v>50</v>
      </c>
    </row>
    <row r="2145" spans="1:12" outlineLevel="2" x14ac:dyDescent="0.25">
      <c r="A2145" s="114">
        <v>25407</v>
      </c>
      <c r="B2145" s="115" t="s">
        <v>397</v>
      </c>
      <c r="C2145" s="114" t="s">
        <v>160</v>
      </c>
      <c r="D2145" s="114" t="s">
        <v>230</v>
      </c>
      <c r="E2145" s="114" t="s">
        <v>231</v>
      </c>
      <c r="F2145" s="114">
        <v>2020</v>
      </c>
      <c r="G2145" s="114" t="s">
        <v>225</v>
      </c>
      <c r="H2145" s="20">
        <v>1</v>
      </c>
      <c r="I2145" s="20">
        <v>1</v>
      </c>
      <c r="J2145" s="20">
        <v>7</v>
      </c>
      <c r="K2145" s="20">
        <v>7</v>
      </c>
      <c r="L2145" s="114" t="s">
        <v>50</v>
      </c>
    </row>
    <row r="2146" spans="1:12" outlineLevel="1" x14ac:dyDescent="0.25">
      <c r="A2146" s="124"/>
      <c r="B2146" s="128"/>
      <c r="C2146" s="126" t="s">
        <v>673</v>
      </c>
      <c r="D2146" s="124"/>
      <c r="E2146" s="124"/>
      <c r="F2146" s="124"/>
      <c r="G2146" s="124"/>
      <c r="H2146" s="127">
        <f>SUBTOTAL(9,H2136:H2145)</f>
        <v>1115</v>
      </c>
      <c r="I2146" s="127">
        <f>SUBTOTAL(9,I2136:I2145)</f>
        <v>1115</v>
      </c>
      <c r="J2146" s="127">
        <f>SUBTOTAL(9,J2136:J2145)</f>
        <v>17684.495327102806</v>
      </c>
      <c r="K2146" s="127"/>
      <c r="L2146" s="124">
        <f>SUBTOTAL(9,L2136:L2145)</f>
        <v>0</v>
      </c>
    </row>
    <row r="2147" spans="1:12" outlineLevel="2" x14ac:dyDescent="0.25">
      <c r="A2147" s="112">
        <v>25745</v>
      </c>
      <c r="B2147" s="113" t="s">
        <v>397</v>
      </c>
      <c r="C2147" s="112" t="s">
        <v>146</v>
      </c>
      <c r="D2147" s="112" t="s">
        <v>1</v>
      </c>
      <c r="E2147" s="112" t="s">
        <v>2</v>
      </c>
      <c r="F2147" s="112">
        <v>2020</v>
      </c>
      <c r="G2147" s="112" t="s">
        <v>3</v>
      </c>
      <c r="H2147" s="118">
        <v>500</v>
      </c>
      <c r="I2147" s="118">
        <v>450</v>
      </c>
      <c r="J2147" s="118">
        <v>1350</v>
      </c>
      <c r="K2147" s="118">
        <v>3</v>
      </c>
      <c r="L2147" s="112" t="s">
        <v>4</v>
      </c>
    </row>
    <row r="2148" spans="1:12" outlineLevel="2" x14ac:dyDescent="0.25">
      <c r="A2148" s="114">
        <v>25745</v>
      </c>
      <c r="B2148" s="115" t="s">
        <v>397</v>
      </c>
      <c r="C2148" s="114" t="s">
        <v>146</v>
      </c>
      <c r="D2148" s="114" t="s">
        <v>7</v>
      </c>
      <c r="E2148" s="114" t="s">
        <v>8</v>
      </c>
      <c r="F2148" s="114">
        <v>2020</v>
      </c>
      <c r="G2148" s="114" t="s">
        <v>3</v>
      </c>
      <c r="H2148" s="20">
        <v>250</v>
      </c>
      <c r="I2148" s="20">
        <v>220</v>
      </c>
      <c r="J2148" s="20">
        <v>264</v>
      </c>
      <c r="K2148" s="20">
        <v>1.2</v>
      </c>
      <c r="L2148" s="114" t="s">
        <v>4</v>
      </c>
    </row>
    <row r="2149" spans="1:12" outlineLevel="2" x14ac:dyDescent="0.25">
      <c r="A2149" s="114">
        <v>25745</v>
      </c>
      <c r="B2149" s="115" t="s">
        <v>397</v>
      </c>
      <c r="C2149" s="114" t="s">
        <v>146</v>
      </c>
      <c r="D2149" s="114" t="s">
        <v>5</v>
      </c>
      <c r="E2149" s="114" t="s">
        <v>6</v>
      </c>
      <c r="F2149" s="114">
        <v>2020</v>
      </c>
      <c r="G2149" s="114" t="s">
        <v>3</v>
      </c>
      <c r="H2149" s="20">
        <v>200</v>
      </c>
      <c r="I2149" s="20">
        <v>180</v>
      </c>
      <c r="J2149" s="20">
        <v>294.39252336448595</v>
      </c>
      <c r="K2149" s="20">
        <v>1.63551401869159</v>
      </c>
      <c r="L2149" s="114" t="s">
        <v>4</v>
      </c>
    </row>
    <row r="2150" spans="1:12" outlineLevel="2" x14ac:dyDescent="0.25">
      <c r="A2150" s="114">
        <v>25745</v>
      </c>
      <c r="B2150" s="115" t="s">
        <v>397</v>
      </c>
      <c r="C2150" s="114" t="s">
        <v>146</v>
      </c>
      <c r="D2150" s="114" t="s">
        <v>5</v>
      </c>
      <c r="E2150" s="114" t="s">
        <v>6</v>
      </c>
      <c r="F2150" s="114">
        <v>2020</v>
      </c>
      <c r="G2150" s="114" t="s">
        <v>11</v>
      </c>
      <c r="H2150" s="20">
        <v>200</v>
      </c>
      <c r="I2150" s="20">
        <v>180</v>
      </c>
      <c r="J2150" s="20">
        <v>294.39252336448595</v>
      </c>
      <c r="K2150" s="20">
        <v>1.63551401869159</v>
      </c>
      <c r="L2150" s="114" t="s">
        <v>4</v>
      </c>
    </row>
    <row r="2151" spans="1:12" outlineLevel="2" x14ac:dyDescent="0.25">
      <c r="A2151" s="114">
        <v>25745</v>
      </c>
      <c r="B2151" s="115" t="s">
        <v>397</v>
      </c>
      <c r="C2151" s="114" t="s">
        <v>146</v>
      </c>
      <c r="D2151" s="114" t="s">
        <v>19</v>
      </c>
      <c r="E2151" s="114" t="s">
        <v>20</v>
      </c>
      <c r="F2151" s="114">
        <v>2020</v>
      </c>
      <c r="G2151" s="114" t="s">
        <v>11</v>
      </c>
      <c r="H2151" s="20">
        <v>150</v>
      </c>
      <c r="I2151" s="20">
        <v>150</v>
      </c>
      <c r="J2151" s="20">
        <v>4500</v>
      </c>
      <c r="K2151" s="20">
        <v>30</v>
      </c>
      <c r="L2151" s="114" t="s">
        <v>4</v>
      </c>
    </row>
    <row r="2152" spans="1:12" outlineLevel="2" x14ac:dyDescent="0.25">
      <c r="A2152" s="114">
        <v>25745</v>
      </c>
      <c r="B2152" s="115" t="s">
        <v>397</v>
      </c>
      <c r="C2152" s="114" t="s">
        <v>146</v>
      </c>
      <c r="D2152" s="114" t="s">
        <v>19</v>
      </c>
      <c r="E2152" s="114" t="s">
        <v>20</v>
      </c>
      <c r="F2152" s="114">
        <v>2020</v>
      </c>
      <c r="G2152" s="114" t="s">
        <v>3</v>
      </c>
      <c r="H2152" s="20">
        <v>120</v>
      </c>
      <c r="I2152" s="20">
        <v>110</v>
      </c>
      <c r="J2152" s="20">
        <v>3850</v>
      </c>
      <c r="K2152" s="20">
        <v>35</v>
      </c>
      <c r="L2152" s="114" t="s">
        <v>4</v>
      </c>
    </row>
    <row r="2153" spans="1:12" outlineLevel="2" x14ac:dyDescent="0.25">
      <c r="A2153" s="114">
        <v>25745</v>
      </c>
      <c r="B2153" s="115" t="s">
        <v>397</v>
      </c>
      <c r="C2153" s="114" t="s">
        <v>146</v>
      </c>
      <c r="D2153" s="114" t="s">
        <v>17</v>
      </c>
      <c r="E2153" s="114" t="s">
        <v>18</v>
      </c>
      <c r="F2153" s="114">
        <v>2020</v>
      </c>
      <c r="G2153" s="114" t="s">
        <v>3</v>
      </c>
      <c r="H2153" s="20">
        <v>80</v>
      </c>
      <c r="I2153" s="20">
        <v>80</v>
      </c>
      <c r="J2153" s="20">
        <v>3600</v>
      </c>
      <c r="K2153" s="20">
        <v>45</v>
      </c>
      <c r="L2153" s="114" t="s">
        <v>4</v>
      </c>
    </row>
    <row r="2154" spans="1:12" outlineLevel="2" x14ac:dyDescent="0.25">
      <c r="A2154" s="114">
        <v>25745</v>
      </c>
      <c r="B2154" s="115" t="s">
        <v>397</v>
      </c>
      <c r="C2154" s="114" t="s">
        <v>146</v>
      </c>
      <c r="D2154" s="114" t="s">
        <v>29</v>
      </c>
      <c r="E2154" s="114" t="s">
        <v>30</v>
      </c>
      <c r="F2154" s="114">
        <v>2020</v>
      </c>
      <c r="G2154" s="114" t="s">
        <v>11</v>
      </c>
      <c r="H2154" s="20">
        <v>55</v>
      </c>
      <c r="I2154" s="20">
        <v>50</v>
      </c>
      <c r="J2154" s="20">
        <v>2500</v>
      </c>
      <c r="K2154" s="20">
        <v>50</v>
      </c>
      <c r="L2154" s="114" t="s">
        <v>4</v>
      </c>
    </row>
    <row r="2155" spans="1:12" outlineLevel="2" x14ac:dyDescent="0.25">
      <c r="A2155" s="114">
        <v>25745</v>
      </c>
      <c r="B2155" s="115" t="s">
        <v>397</v>
      </c>
      <c r="C2155" s="114" t="s">
        <v>146</v>
      </c>
      <c r="D2155" s="114" t="s">
        <v>29</v>
      </c>
      <c r="E2155" s="114" t="s">
        <v>30</v>
      </c>
      <c r="F2155" s="114">
        <v>2020</v>
      </c>
      <c r="G2155" s="114" t="s">
        <v>3</v>
      </c>
      <c r="H2155" s="20">
        <v>50</v>
      </c>
      <c r="I2155" s="20">
        <v>50</v>
      </c>
      <c r="J2155" s="20">
        <v>2500</v>
      </c>
      <c r="K2155" s="20">
        <v>50</v>
      </c>
      <c r="L2155" s="114" t="s">
        <v>4</v>
      </c>
    </row>
    <row r="2156" spans="1:12" outlineLevel="2" x14ac:dyDescent="0.25">
      <c r="A2156" s="114">
        <v>25745</v>
      </c>
      <c r="B2156" s="115" t="s">
        <v>397</v>
      </c>
      <c r="C2156" s="114" t="s">
        <v>146</v>
      </c>
      <c r="D2156" s="114" t="s">
        <v>1</v>
      </c>
      <c r="E2156" s="114" t="s">
        <v>2</v>
      </c>
      <c r="F2156" s="114">
        <v>2020</v>
      </c>
      <c r="G2156" s="114" t="s">
        <v>11</v>
      </c>
      <c r="H2156" s="20">
        <v>50</v>
      </c>
      <c r="I2156" s="20">
        <v>35</v>
      </c>
      <c r="J2156" s="20">
        <v>97.881355932203405</v>
      </c>
      <c r="K2156" s="20">
        <v>2.79661016949153</v>
      </c>
      <c r="L2156" s="114" t="s">
        <v>4</v>
      </c>
    </row>
    <row r="2157" spans="1:12" outlineLevel="2" x14ac:dyDescent="0.25">
      <c r="A2157" s="114">
        <v>25745</v>
      </c>
      <c r="B2157" s="115" t="s">
        <v>397</v>
      </c>
      <c r="C2157" s="114" t="s">
        <v>146</v>
      </c>
      <c r="D2157" s="114" t="s">
        <v>17</v>
      </c>
      <c r="E2157" s="114" t="s">
        <v>18</v>
      </c>
      <c r="F2157" s="114">
        <v>2020</v>
      </c>
      <c r="G2157" s="114" t="s">
        <v>11</v>
      </c>
      <c r="H2157" s="20">
        <v>30</v>
      </c>
      <c r="I2157" s="20">
        <v>30</v>
      </c>
      <c r="J2157" s="20">
        <v>1200</v>
      </c>
      <c r="K2157" s="20">
        <v>40</v>
      </c>
      <c r="L2157" s="114" t="s">
        <v>4</v>
      </c>
    </row>
    <row r="2158" spans="1:12" outlineLevel="2" x14ac:dyDescent="0.25">
      <c r="A2158" s="114">
        <v>25745</v>
      </c>
      <c r="B2158" s="115" t="s">
        <v>397</v>
      </c>
      <c r="C2158" s="114" t="s">
        <v>146</v>
      </c>
      <c r="D2158" s="114" t="s">
        <v>141</v>
      </c>
      <c r="E2158" s="114" t="s">
        <v>142</v>
      </c>
      <c r="F2158" s="114">
        <v>2020</v>
      </c>
      <c r="G2158" s="114" t="s">
        <v>3</v>
      </c>
      <c r="H2158" s="20">
        <v>15</v>
      </c>
      <c r="I2158" s="20">
        <v>15</v>
      </c>
      <c r="J2158" s="20">
        <v>60</v>
      </c>
      <c r="K2158" s="20">
        <v>4</v>
      </c>
      <c r="L2158" s="114" t="s">
        <v>4</v>
      </c>
    </row>
    <row r="2159" spans="1:12" outlineLevel="2" x14ac:dyDescent="0.25">
      <c r="A2159" s="114">
        <v>25745</v>
      </c>
      <c r="B2159" s="115" t="s">
        <v>397</v>
      </c>
      <c r="C2159" s="114" t="s">
        <v>146</v>
      </c>
      <c r="D2159" s="114" t="s">
        <v>44</v>
      </c>
      <c r="E2159" s="114" t="s">
        <v>45</v>
      </c>
      <c r="F2159" s="114">
        <v>2020</v>
      </c>
      <c r="G2159" s="114" t="s">
        <v>3</v>
      </c>
      <c r="H2159" s="20">
        <v>10</v>
      </c>
      <c r="I2159" s="20">
        <v>10</v>
      </c>
      <c r="J2159" s="20">
        <v>300</v>
      </c>
      <c r="K2159" s="20">
        <v>30</v>
      </c>
      <c r="L2159" s="114" t="s">
        <v>4</v>
      </c>
    </row>
    <row r="2160" spans="1:12" outlineLevel="2" x14ac:dyDescent="0.25">
      <c r="A2160" s="114">
        <v>25745</v>
      </c>
      <c r="B2160" s="115" t="s">
        <v>397</v>
      </c>
      <c r="C2160" s="114" t="s">
        <v>146</v>
      </c>
      <c r="D2160" s="114" t="s">
        <v>73</v>
      </c>
      <c r="E2160" s="114" t="s">
        <v>74</v>
      </c>
      <c r="F2160" s="114">
        <v>2020</v>
      </c>
      <c r="G2160" s="114" t="s">
        <v>3</v>
      </c>
      <c r="H2160" s="20">
        <v>10</v>
      </c>
      <c r="I2160" s="20">
        <v>10</v>
      </c>
      <c r="J2160" s="20">
        <v>300</v>
      </c>
      <c r="K2160" s="20">
        <v>30</v>
      </c>
      <c r="L2160" s="114" t="s">
        <v>4</v>
      </c>
    </row>
    <row r="2161" spans="1:98" outlineLevel="2" x14ac:dyDescent="0.25">
      <c r="A2161" s="114">
        <v>25745</v>
      </c>
      <c r="B2161" s="115" t="s">
        <v>397</v>
      </c>
      <c r="C2161" s="114" t="s">
        <v>146</v>
      </c>
      <c r="D2161" s="114" t="s">
        <v>68</v>
      </c>
      <c r="E2161" s="114" t="s">
        <v>69</v>
      </c>
      <c r="F2161" s="114">
        <v>2020</v>
      </c>
      <c r="G2161" s="114" t="s">
        <v>3</v>
      </c>
      <c r="H2161" s="20">
        <v>3</v>
      </c>
      <c r="I2161" s="20">
        <v>3</v>
      </c>
      <c r="J2161" s="20">
        <v>120</v>
      </c>
      <c r="K2161" s="20">
        <v>40</v>
      </c>
      <c r="L2161" s="114" t="s">
        <v>4</v>
      </c>
    </row>
    <row r="2162" spans="1:98" outlineLevel="2" x14ac:dyDescent="0.25">
      <c r="A2162" s="114">
        <v>25745</v>
      </c>
      <c r="B2162" s="115" t="s">
        <v>397</v>
      </c>
      <c r="C2162" s="114" t="s">
        <v>146</v>
      </c>
      <c r="D2162" s="114" t="s">
        <v>22</v>
      </c>
      <c r="E2162" s="114" t="s">
        <v>23</v>
      </c>
      <c r="F2162" s="114">
        <v>2020</v>
      </c>
      <c r="G2162" s="114" t="s">
        <v>3</v>
      </c>
      <c r="H2162" s="20">
        <v>2</v>
      </c>
      <c r="I2162" s="20">
        <v>2</v>
      </c>
      <c r="J2162" s="20">
        <v>300</v>
      </c>
      <c r="K2162" s="20">
        <v>150</v>
      </c>
      <c r="L2162" s="114" t="s">
        <v>4</v>
      </c>
    </row>
    <row r="2163" spans="1:98" outlineLevel="2" x14ac:dyDescent="0.25">
      <c r="A2163" s="114">
        <v>25745</v>
      </c>
      <c r="B2163" s="115" t="s">
        <v>397</v>
      </c>
      <c r="C2163" s="114" t="s">
        <v>146</v>
      </c>
      <c r="D2163" s="114" t="s">
        <v>238</v>
      </c>
      <c r="E2163" s="114" t="s">
        <v>239</v>
      </c>
      <c r="F2163" s="114">
        <v>2020</v>
      </c>
      <c r="G2163" s="114" t="s">
        <v>225</v>
      </c>
      <c r="H2163" s="20">
        <v>3</v>
      </c>
      <c r="I2163" s="20">
        <v>2</v>
      </c>
      <c r="J2163" s="20">
        <v>70</v>
      </c>
      <c r="K2163" s="20">
        <v>35</v>
      </c>
      <c r="L2163" s="114" t="s">
        <v>50</v>
      </c>
    </row>
    <row r="2164" spans="1:98" outlineLevel="2" x14ac:dyDescent="0.25">
      <c r="A2164" s="114">
        <v>25745</v>
      </c>
      <c r="B2164" s="115" t="s">
        <v>397</v>
      </c>
      <c r="C2164" s="114" t="s">
        <v>146</v>
      </c>
      <c r="D2164" s="114" t="s">
        <v>236</v>
      </c>
      <c r="E2164" s="114" t="s">
        <v>237</v>
      </c>
      <c r="F2164" s="114">
        <v>2020</v>
      </c>
      <c r="G2164" s="114" t="s">
        <v>225</v>
      </c>
      <c r="H2164" s="20">
        <v>1.5</v>
      </c>
      <c r="I2164" s="20">
        <v>0</v>
      </c>
      <c r="J2164" s="20">
        <v>0</v>
      </c>
      <c r="K2164" s="20">
        <v>0</v>
      </c>
      <c r="L2164" s="114" t="s">
        <v>50</v>
      </c>
    </row>
    <row r="2165" spans="1:98" outlineLevel="1" x14ac:dyDescent="0.25">
      <c r="A2165" s="124"/>
      <c r="B2165" s="128"/>
      <c r="C2165" s="126" t="s">
        <v>674</v>
      </c>
      <c r="D2165" s="124"/>
      <c r="E2165" s="124"/>
      <c r="F2165" s="124"/>
      <c r="G2165" s="124"/>
      <c r="H2165" s="127">
        <f>SUBTOTAL(9,H2147:H2164)</f>
        <v>1729.5</v>
      </c>
      <c r="I2165" s="127">
        <f>SUBTOTAL(9,I2147:I2164)</f>
        <v>1577</v>
      </c>
      <c r="J2165" s="127">
        <f>SUBTOTAL(9,J2147:J2164)</f>
        <v>21600.666402661176</v>
      </c>
      <c r="K2165" s="127"/>
      <c r="L2165" s="124">
        <f>SUBTOTAL(9,L2147:L2164)</f>
        <v>0</v>
      </c>
    </row>
    <row r="2166" spans="1:98" outlineLevel="2" x14ac:dyDescent="0.25">
      <c r="A2166" s="112">
        <v>25779</v>
      </c>
      <c r="B2166" s="113" t="s">
        <v>397</v>
      </c>
      <c r="C2166" s="112" t="s">
        <v>90</v>
      </c>
      <c r="D2166" s="112" t="s">
        <v>19</v>
      </c>
      <c r="E2166" s="112" t="s">
        <v>20</v>
      </c>
      <c r="F2166" s="112">
        <v>2020</v>
      </c>
      <c r="G2166" s="112" t="s">
        <v>11</v>
      </c>
      <c r="H2166" s="118">
        <v>450</v>
      </c>
      <c r="I2166" s="118">
        <v>450</v>
      </c>
      <c r="J2166" s="118">
        <v>9000</v>
      </c>
      <c r="K2166" s="118">
        <v>20</v>
      </c>
      <c r="L2166" s="112" t="s">
        <v>4</v>
      </c>
    </row>
    <row r="2167" spans="1:98" outlineLevel="2" x14ac:dyDescent="0.25">
      <c r="A2167" s="114">
        <v>25779</v>
      </c>
      <c r="B2167" s="115" t="s">
        <v>397</v>
      </c>
      <c r="C2167" s="114" t="s">
        <v>90</v>
      </c>
      <c r="D2167" s="114" t="s">
        <v>19</v>
      </c>
      <c r="E2167" s="114" t="s">
        <v>20</v>
      </c>
      <c r="F2167" s="114">
        <v>2020</v>
      </c>
      <c r="G2167" s="114" t="s">
        <v>3</v>
      </c>
      <c r="H2167" s="20">
        <v>120</v>
      </c>
      <c r="I2167" s="20">
        <v>80</v>
      </c>
      <c r="J2167" s="20">
        <v>1440</v>
      </c>
      <c r="K2167" s="20">
        <v>18</v>
      </c>
      <c r="L2167" s="114" t="s">
        <v>4</v>
      </c>
    </row>
    <row r="2168" spans="1:98" outlineLevel="2" x14ac:dyDescent="0.25">
      <c r="A2168" s="114">
        <v>25779</v>
      </c>
      <c r="B2168" s="115" t="s">
        <v>397</v>
      </c>
      <c r="C2168" s="114" t="s">
        <v>90</v>
      </c>
      <c r="D2168" s="114" t="s">
        <v>5</v>
      </c>
      <c r="E2168" s="114" t="s">
        <v>6</v>
      </c>
      <c r="F2168" s="114">
        <v>2020</v>
      </c>
      <c r="G2168" s="114" t="s">
        <v>3</v>
      </c>
      <c r="H2168" s="20">
        <v>60</v>
      </c>
      <c r="I2168" s="20">
        <v>40</v>
      </c>
      <c r="J2168" s="20">
        <v>186.9158878504673</v>
      </c>
      <c r="K2168" s="20">
        <v>4.6728971962616797</v>
      </c>
      <c r="L2168" s="114" t="s">
        <v>4</v>
      </c>
    </row>
    <row r="2169" spans="1:98" outlineLevel="2" x14ac:dyDescent="0.25">
      <c r="A2169" s="114">
        <v>25779</v>
      </c>
      <c r="B2169" s="115" t="s">
        <v>397</v>
      </c>
      <c r="C2169" s="114" t="s">
        <v>90</v>
      </c>
      <c r="D2169" s="114" t="s">
        <v>19</v>
      </c>
      <c r="E2169" s="114" t="s">
        <v>24</v>
      </c>
      <c r="F2169" s="114">
        <v>2020</v>
      </c>
      <c r="G2169" s="114" t="s">
        <v>11</v>
      </c>
      <c r="H2169" s="20">
        <v>50</v>
      </c>
      <c r="I2169" s="20">
        <v>45</v>
      </c>
      <c r="J2169" s="20">
        <v>540</v>
      </c>
      <c r="K2169" s="20">
        <v>12</v>
      </c>
      <c r="L2169" s="114" t="s">
        <v>4</v>
      </c>
    </row>
    <row r="2170" spans="1:98" outlineLevel="2" x14ac:dyDescent="0.25">
      <c r="A2170" s="114">
        <v>25779</v>
      </c>
      <c r="B2170" s="115" t="s">
        <v>397</v>
      </c>
      <c r="C2170" s="114" t="s">
        <v>90</v>
      </c>
      <c r="D2170" s="114" t="s">
        <v>5</v>
      </c>
      <c r="E2170" s="114" t="s">
        <v>6</v>
      </c>
      <c r="F2170" s="114">
        <v>2020</v>
      </c>
      <c r="G2170" s="114" t="s">
        <v>11</v>
      </c>
      <c r="H2170" s="20">
        <v>45</v>
      </c>
      <c r="I2170" s="20">
        <v>45</v>
      </c>
      <c r="J2170" s="20">
        <v>210.28037383177571</v>
      </c>
      <c r="K2170" s="20">
        <v>4.6728971962616797</v>
      </c>
      <c r="L2170" s="114" t="s">
        <v>4</v>
      </c>
    </row>
    <row r="2171" spans="1:98" outlineLevel="2" x14ac:dyDescent="0.25">
      <c r="A2171" s="114">
        <v>25779</v>
      </c>
      <c r="B2171" s="115" t="s">
        <v>397</v>
      </c>
      <c r="C2171" s="114" t="s">
        <v>90</v>
      </c>
      <c r="D2171" s="114" t="s">
        <v>93</v>
      </c>
      <c r="E2171" s="114" t="s">
        <v>94</v>
      </c>
      <c r="F2171" s="114">
        <v>2020</v>
      </c>
      <c r="G2171" s="114" t="s">
        <v>3</v>
      </c>
      <c r="H2171" s="20">
        <v>21</v>
      </c>
      <c r="I2171" s="20">
        <v>21</v>
      </c>
      <c r="J2171" s="20">
        <v>84</v>
      </c>
      <c r="K2171" s="20">
        <v>4</v>
      </c>
      <c r="L2171" s="114" t="s">
        <v>4</v>
      </c>
    </row>
    <row r="2172" spans="1:98" outlineLevel="2" x14ac:dyDescent="0.25">
      <c r="A2172" s="114">
        <v>25779</v>
      </c>
      <c r="B2172" s="115" t="s">
        <v>397</v>
      </c>
      <c r="C2172" s="114" t="s">
        <v>90</v>
      </c>
      <c r="D2172" s="114" t="s">
        <v>19</v>
      </c>
      <c r="E2172" s="114" t="s">
        <v>24</v>
      </c>
      <c r="F2172" s="114">
        <v>2020</v>
      </c>
      <c r="G2172" s="114" t="s">
        <v>3</v>
      </c>
      <c r="H2172" s="20">
        <v>21</v>
      </c>
      <c r="I2172" s="20">
        <v>21</v>
      </c>
      <c r="J2172" s="20">
        <v>252</v>
      </c>
      <c r="K2172" s="20">
        <v>12</v>
      </c>
      <c r="L2172" s="114" t="s">
        <v>4</v>
      </c>
    </row>
    <row r="2173" spans="1:98" outlineLevel="2" x14ac:dyDescent="0.25">
      <c r="A2173" s="114">
        <v>25779</v>
      </c>
      <c r="B2173" s="115" t="s">
        <v>397</v>
      </c>
      <c r="C2173" s="114" t="s">
        <v>90</v>
      </c>
      <c r="D2173" s="114" t="s">
        <v>29</v>
      </c>
      <c r="E2173" s="114" t="s">
        <v>30</v>
      </c>
      <c r="F2173" s="114">
        <v>2020</v>
      </c>
      <c r="G2173" s="114" t="s">
        <v>11</v>
      </c>
      <c r="H2173" s="20">
        <v>20</v>
      </c>
      <c r="I2173" s="20">
        <v>20</v>
      </c>
      <c r="J2173" s="20">
        <v>500</v>
      </c>
      <c r="K2173" s="20">
        <v>25</v>
      </c>
      <c r="L2173" s="114" t="s">
        <v>4</v>
      </c>
    </row>
    <row r="2174" spans="1:98" outlineLevel="2" x14ac:dyDescent="0.25">
      <c r="A2174" s="114">
        <v>25779</v>
      </c>
      <c r="B2174" s="115" t="s">
        <v>397</v>
      </c>
      <c r="C2174" s="114" t="s">
        <v>90</v>
      </c>
      <c r="D2174" s="114" t="s">
        <v>22</v>
      </c>
      <c r="E2174" s="114" t="s">
        <v>23</v>
      </c>
      <c r="F2174" s="114">
        <v>2020</v>
      </c>
      <c r="G2174" s="114" t="s">
        <v>3</v>
      </c>
      <c r="H2174" s="20">
        <v>20</v>
      </c>
      <c r="I2174" s="20">
        <v>20</v>
      </c>
      <c r="J2174" s="20">
        <v>1240</v>
      </c>
      <c r="K2174" s="20">
        <v>62</v>
      </c>
      <c r="L2174" s="114" t="s">
        <v>4</v>
      </c>
    </row>
    <row r="2175" spans="1:98" outlineLevel="2" x14ac:dyDescent="0.25">
      <c r="A2175" s="114">
        <v>25779</v>
      </c>
      <c r="B2175" s="115" t="s">
        <v>397</v>
      </c>
      <c r="C2175" s="114" t="s">
        <v>90</v>
      </c>
      <c r="D2175" s="114" t="s">
        <v>22</v>
      </c>
      <c r="E2175" s="114" t="s">
        <v>32</v>
      </c>
      <c r="F2175" s="114">
        <v>2020</v>
      </c>
      <c r="G2175" s="114" t="s">
        <v>11</v>
      </c>
      <c r="H2175" s="20">
        <v>15</v>
      </c>
      <c r="I2175" s="20">
        <v>15</v>
      </c>
      <c r="J2175" s="20">
        <v>300</v>
      </c>
      <c r="K2175" s="20">
        <v>20</v>
      </c>
      <c r="L2175" s="114" t="s">
        <v>4</v>
      </c>
    </row>
    <row r="2176" spans="1:98" s="16" customFormat="1" outlineLevel="2" x14ac:dyDescent="0.25">
      <c r="A2176" s="114">
        <v>25779</v>
      </c>
      <c r="B2176" s="115" t="s">
        <v>397</v>
      </c>
      <c r="C2176" s="114" t="s">
        <v>90</v>
      </c>
      <c r="D2176" s="114" t="s">
        <v>29</v>
      </c>
      <c r="E2176" s="114" t="s">
        <v>30</v>
      </c>
      <c r="F2176" s="114">
        <v>2020</v>
      </c>
      <c r="G2176" s="114" t="s">
        <v>3</v>
      </c>
      <c r="H2176" s="20">
        <v>14</v>
      </c>
      <c r="I2176" s="20">
        <v>14</v>
      </c>
      <c r="J2176" s="20">
        <v>350</v>
      </c>
      <c r="K2176" s="20">
        <v>25</v>
      </c>
      <c r="L2176" s="114" t="s">
        <v>4</v>
      </c>
      <c r="CK2176" s="16">
        <v>683</v>
      </c>
      <c r="CN2176" s="16">
        <v>683</v>
      </c>
      <c r="CO2176" s="16">
        <v>683</v>
      </c>
      <c r="CR2176" s="16">
        <v>683</v>
      </c>
      <c r="CT2176" s="16" t="s">
        <v>225</v>
      </c>
    </row>
    <row r="2177" spans="1:98" s="16" customFormat="1" outlineLevel="2" x14ac:dyDescent="0.25">
      <c r="A2177" s="114">
        <v>25779</v>
      </c>
      <c r="B2177" s="115" t="s">
        <v>397</v>
      </c>
      <c r="C2177" s="114" t="s">
        <v>90</v>
      </c>
      <c r="D2177" s="114" t="s">
        <v>93</v>
      </c>
      <c r="E2177" s="114" t="s">
        <v>94</v>
      </c>
      <c r="F2177" s="114">
        <v>2020</v>
      </c>
      <c r="G2177" s="114" t="s">
        <v>11</v>
      </c>
      <c r="H2177" s="20">
        <v>14</v>
      </c>
      <c r="I2177" s="20">
        <v>14</v>
      </c>
      <c r="J2177" s="20">
        <v>56</v>
      </c>
      <c r="K2177" s="20">
        <v>4</v>
      </c>
      <c r="L2177" s="114" t="s">
        <v>4</v>
      </c>
      <c r="CK2177" s="16">
        <v>535</v>
      </c>
      <c r="CN2177" s="16">
        <v>535</v>
      </c>
      <c r="CO2177" s="16">
        <v>535</v>
      </c>
      <c r="CR2177" s="16">
        <v>535</v>
      </c>
      <c r="CT2177" s="16" t="s">
        <v>225</v>
      </c>
    </row>
    <row r="2178" spans="1:98" s="16" customFormat="1" outlineLevel="2" x14ac:dyDescent="0.25">
      <c r="A2178" s="114">
        <v>25779</v>
      </c>
      <c r="B2178" s="115" t="s">
        <v>397</v>
      </c>
      <c r="C2178" s="114" t="s">
        <v>90</v>
      </c>
      <c r="D2178" s="114" t="s">
        <v>1</v>
      </c>
      <c r="E2178" s="114" t="s">
        <v>2</v>
      </c>
      <c r="F2178" s="114">
        <v>2020</v>
      </c>
      <c r="G2178" s="114" t="s">
        <v>11</v>
      </c>
      <c r="H2178" s="20">
        <v>14</v>
      </c>
      <c r="I2178" s="20">
        <v>14</v>
      </c>
      <c r="J2178" s="20">
        <v>78.305084745762727</v>
      </c>
      <c r="K2178" s="20">
        <v>5.5932203389830502</v>
      </c>
      <c r="L2178" s="114" t="s">
        <v>4</v>
      </c>
      <c r="CK2178" s="16">
        <v>270</v>
      </c>
      <c r="CN2178" s="16">
        <v>270</v>
      </c>
      <c r="CO2178" s="16">
        <v>270</v>
      </c>
      <c r="CR2178" s="16">
        <v>270</v>
      </c>
      <c r="CT2178" s="16" t="s">
        <v>225</v>
      </c>
    </row>
    <row r="2179" spans="1:98" s="16" customFormat="1" outlineLevel="2" x14ac:dyDescent="0.25">
      <c r="A2179" s="114">
        <v>25779</v>
      </c>
      <c r="B2179" s="115" t="s">
        <v>397</v>
      </c>
      <c r="C2179" s="114" t="s">
        <v>90</v>
      </c>
      <c r="D2179" s="114" t="s">
        <v>1</v>
      </c>
      <c r="E2179" s="114" t="s">
        <v>2</v>
      </c>
      <c r="F2179" s="114">
        <v>2020</v>
      </c>
      <c r="G2179" s="114" t="s">
        <v>3</v>
      </c>
      <c r="H2179" s="20">
        <v>10</v>
      </c>
      <c r="I2179" s="20">
        <v>9</v>
      </c>
      <c r="J2179" s="20">
        <v>45.30508474576272</v>
      </c>
      <c r="K2179" s="20">
        <v>5.0338983050847501</v>
      </c>
      <c r="L2179" s="114" t="s">
        <v>4</v>
      </c>
      <c r="CK2179" s="16">
        <v>2.5</v>
      </c>
      <c r="CN2179" s="16">
        <v>2.5</v>
      </c>
      <c r="CO2179" s="16">
        <v>2.5</v>
      </c>
      <c r="CR2179" s="16">
        <v>2.5</v>
      </c>
      <c r="CT2179" s="16" t="s">
        <v>225</v>
      </c>
    </row>
    <row r="2180" spans="1:98" s="16" customFormat="1" outlineLevel="2" x14ac:dyDescent="0.25">
      <c r="A2180" s="114">
        <v>25779</v>
      </c>
      <c r="B2180" s="115" t="s">
        <v>397</v>
      </c>
      <c r="C2180" s="114" t="s">
        <v>90</v>
      </c>
      <c r="D2180" s="114" t="s">
        <v>91</v>
      </c>
      <c r="E2180" s="114" t="s">
        <v>92</v>
      </c>
      <c r="F2180" s="114">
        <v>2020</v>
      </c>
      <c r="G2180" s="114" t="s">
        <v>3</v>
      </c>
      <c r="H2180" s="20">
        <v>10</v>
      </c>
      <c r="I2180" s="20">
        <v>10</v>
      </c>
      <c r="J2180" s="20">
        <v>10</v>
      </c>
      <c r="K2180" s="20">
        <v>1</v>
      </c>
      <c r="L2180" s="114" t="s">
        <v>4</v>
      </c>
      <c r="CK2180" s="16">
        <v>2</v>
      </c>
      <c r="CN2180" s="16">
        <v>2</v>
      </c>
      <c r="CO2180" s="16">
        <v>2</v>
      </c>
      <c r="CR2180" s="16">
        <v>2</v>
      </c>
      <c r="CT2180" s="16" t="s">
        <v>225</v>
      </c>
    </row>
    <row r="2181" spans="1:98" s="16" customFormat="1" outlineLevel="2" x14ac:dyDescent="0.25">
      <c r="A2181" s="114">
        <v>25779</v>
      </c>
      <c r="B2181" s="115" t="s">
        <v>397</v>
      </c>
      <c r="C2181" s="114" t="s">
        <v>90</v>
      </c>
      <c r="D2181" s="114" t="s">
        <v>7</v>
      </c>
      <c r="E2181" s="114" t="s">
        <v>8</v>
      </c>
      <c r="F2181" s="114">
        <v>2020</v>
      </c>
      <c r="G2181" s="114" t="s">
        <v>3</v>
      </c>
      <c r="H2181" s="20">
        <v>0</v>
      </c>
      <c r="I2181" s="20">
        <v>0</v>
      </c>
      <c r="J2181" s="20">
        <v>0</v>
      </c>
      <c r="K2181" s="20">
        <v>0</v>
      </c>
      <c r="L2181" s="114" t="s">
        <v>4</v>
      </c>
      <c r="CK2181" s="16">
        <v>2</v>
      </c>
      <c r="CN2181" s="16">
        <v>2</v>
      </c>
      <c r="CO2181" s="16">
        <v>2</v>
      </c>
      <c r="CR2181" s="16">
        <v>2</v>
      </c>
      <c r="CT2181" s="16" t="s">
        <v>225</v>
      </c>
    </row>
    <row r="2182" spans="1:98" s="16" customFormat="1" outlineLevel="2" x14ac:dyDescent="0.25">
      <c r="A2182" s="114">
        <v>25779</v>
      </c>
      <c r="B2182" s="115" t="s">
        <v>397</v>
      </c>
      <c r="C2182" s="114" t="s">
        <v>90</v>
      </c>
      <c r="D2182" s="114" t="s">
        <v>238</v>
      </c>
      <c r="E2182" s="114" t="s">
        <v>239</v>
      </c>
      <c r="F2182" s="114">
        <v>2020</v>
      </c>
      <c r="G2182" s="114" t="s">
        <v>225</v>
      </c>
      <c r="H2182" s="20">
        <v>10</v>
      </c>
      <c r="I2182" s="20">
        <v>10</v>
      </c>
      <c r="J2182" s="20">
        <v>300</v>
      </c>
      <c r="K2182" s="20">
        <v>30</v>
      </c>
      <c r="L2182" s="114" t="s">
        <v>50</v>
      </c>
      <c r="CK2182" s="16">
        <v>344</v>
      </c>
      <c r="CN2182" s="16">
        <v>344</v>
      </c>
      <c r="CO2182" s="16">
        <v>344</v>
      </c>
      <c r="CR2182" s="16">
        <v>344</v>
      </c>
      <c r="CT2182" s="16" t="s">
        <v>225</v>
      </c>
    </row>
    <row r="2183" spans="1:98" s="16" customFormat="1" outlineLevel="2" x14ac:dyDescent="0.25">
      <c r="A2183" s="114">
        <v>25779</v>
      </c>
      <c r="B2183" s="115" t="s">
        <v>397</v>
      </c>
      <c r="C2183" s="114" t="s">
        <v>90</v>
      </c>
      <c r="D2183" s="114" t="s">
        <v>242</v>
      </c>
      <c r="E2183" s="114" t="s">
        <v>243</v>
      </c>
      <c r="F2183" s="114">
        <v>2020</v>
      </c>
      <c r="G2183" s="114" t="s">
        <v>225</v>
      </c>
      <c r="H2183" s="20">
        <v>2</v>
      </c>
      <c r="I2183" s="20">
        <v>2</v>
      </c>
      <c r="J2183" s="20">
        <v>10</v>
      </c>
      <c r="K2183" s="20">
        <v>5</v>
      </c>
      <c r="L2183" s="114" t="s">
        <v>50</v>
      </c>
      <c r="CK2183" s="16">
        <v>3.5</v>
      </c>
      <c r="CL2183" s="16">
        <v>3</v>
      </c>
      <c r="CN2183" s="16">
        <v>6.5</v>
      </c>
      <c r="CO2183" s="16">
        <v>1.5</v>
      </c>
      <c r="CR2183" s="16">
        <v>1.5</v>
      </c>
      <c r="CS2183" s="16">
        <v>3</v>
      </c>
      <c r="CT2183" s="16">
        <v>4.5</v>
      </c>
    </row>
    <row r="2184" spans="1:98" s="16" customFormat="1" outlineLevel="2" x14ac:dyDescent="0.25">
      <c r="A2184" s="114">
        <v>25779</v>
      </c>
      <c r="B2184" s="115" t="s">
        <v>397</v>
      </c>
      <c r="C2184" s="114" t="s">
        <v>90</v>
      </c>
      <c r="D2184" s="114" t="s">
        <v>236</v>
      </c>
      <c r="E2184" s="114" t="s">
        <v>237</v>
      </c>
      <c r="F2184" s="114">
        <v>2020</v>
      </c>
      <c r="G2184" s="114" t="s">
        <v>225</v>
      </c>
      <c r="H2184" s="20">
        <v>0</v>
      </c>
      <c r="I2184" s="20">
        <v>0</v>
      </c>
      <c r="J2184" s="20">
        <v>0</v>
      </c>
      <c r="K2184" s="20">
        <v>0</v>
      </c>
      <c r="L2184" s="114" t="s">
        <v>50</v>
      </c>
      <c r="CK2184" s="16">
        <v>20</v>
      </c>
      <c r="CL2184" s="16">
        <v>3</v>
      </c>
      <c r="CM2184" s="16">
        <v>1</v>
      </c>
      <c r="CN2184" s="16">
        <v>22</v>
      </c>
      <c r="CO2184" s="16">
        <v>20</v>
      </c>
      <c r="CQ2184" s="16">
        <v>1</v>
      </c>
      <c r="CR2184" s="16">
        <v>19</v>
      </c>
      <c r="CS2184" s="16">
        <v>24</v>
      </c>
      <c r="CT2184" s="16">
        <v>456</v>
      </c>
    </row>
    <row r="2185" spans="1:98" s="16" customFormat="1" outlineLevel="1" x14ac:dyDescent="0.25">
      <c r="A2185" s="124"/>
      <c r="B2185" s="128"/>
      <c r="C2185" s="126" t="s">
        <v>675</v>
      </c>
      <c r="D2185" s="124"/>
      <c r="E2185" s="124"/>
      <c r="F2185" s="124"/>
      <c r="G2185" s="124"/>
      <c r="H2185" s="127">
        <f>SUBTOTAL(9,H2166:H2184)</f>
        <v>896</v>
      </c>
      <c r="I2185" s="127">
        <f>SUBTOTAL(9,I2166:I2184)</f>
        <v>830</v>
      </c>
      <c r="J2185" s="127">
        <f>SUBTOTAL(9,J2166:J2184)</f>
        <v>14602.806431173771</v>
      </c>
      <c r="K2185" s="127"/>
      <c r="L2185" s="124">
        <f>SUBTOTAL(9,L2166:L2184)</f>
        <v>0</v>
      </c>
    </row>
    <row r="2186" spans="1:98" s="16" customFormat="1" outlineLevel="2" x14ac:dyDescent="0.25">
      <c r="A2186" s="112">
        <v>25781</v>
      </c>
      <c r="B2186" s="113" t="s">
        <v>397</v>
      </c>
      <c r="C2186" s="112" t="s">
        <v>212</v>
      </c>
      <c r="D2186" s="112" t="s">
        <v>19</v>
      </c>
      <c r="E2186" s="112" t="s">
        <v>20</v>
      </c>
      <c r="F2186" s="112">
        <v>2020</v>
      </c>
      <c r="G2186" s="112" t="s">
        <v>3</v>
      </c>
      <c r="H2186" s="118">
        <v>115</v>
      </c>
      <c r="I2186" s="118">
        <v>85</v>
      </c>
      <c r="J2186" s="118">
        <v>2295</v>
      </c>
      <c r="K2186" s="118">
        <v>27</v>
      </c>
      <c r="L2186" s="112" t="s">
        <v>4</v>
      </c>
      <c r="CK2186" s="16">
        <v>11</v>
      </c>
      <c r="CN2186" s="16">
        <v>11</v>
      </c>
      <c r="CO2186" s="16">
        <v>11</v>
      </c>
      <c r="CR2186" s="16">
        <v>11</v>
      </c>
      <c r="CT2186" s="16" t="s">
        <v>225</v>
      </c>
    </row>
    <row r="2187" spans="1:98" s="16" customFormat="1" outlineLevel="2" x14ac:dyDescent="0.25">
      <c r="A2187" s="114">
        <v>25781</v>
      </c>
      <c r="B2187" s="115" t="s">
        <v>397</v>
      </c>
      <c r="C2187" s="114" t="s">
        <v>212</v>
      </c>
      <c r="D2187" s="114" t="s">
        <v>19</v>
      </c>
      <c r="E2187" s="114" t="s">
        <v>20</v>
      </c>
      <c r="F2187" s="114">
        <v>2020</v>
      </c>
      <c r="G2187" s="114" t="s">
        <v>11</v>
      </c>
      <c r="H2187" s="20">
        <v>106</v>
      </c>
      <c r="I2187" s="20">
        <v>103</v>
      </c>
      <c r="J2187" s="20">
        <v>2678</v>
      </c>
      <c r="K2187" s="20">
        <v>26</v>
      </c>
      <c r="L2187" s="114" t="s">
        <v>4</v>
      </c>
      <c r="CK2187" s="16">
        <v>113</v>
      </c>
      <c r="CN2187" s="16">
        <v>113</v>
      </c>
      <c r="CO2187" s="16">
        <v>113</v>
      </c>
      <c r="CR2187" s="16">
        <v>113</v>
      </c>
      <c r="CT2187" s="16" t="s">
        <v>225</v>
      </c>
    </row>
    <row r="2188" spans="1:98" s="16" customFormat="1" outlineLevel="2" x14ac:dyDescent="0.25">
      <c r="A2188" s="114">
        <v>25781</v>
      </c>
      <c r="B2188" s="115" t="s">
        <v>397</v>
      </c>
      <c r="C2188" s="114" t="s">
        <v>212</v>
      </c>
      <c r="D2188" s="114" t="s">
        <v>5</v>
      </c>
      <c r="E2188" s="114" t="s">
        <v>6</v>
      </c>
      <c r="F2188" s="114">
        <v>2020</v>
      </c>
      <c r="G2188" s="114" t="s">
        <v>3</v>
      </c>
      <c r="H2188" s="20">
        <v>20</v>
      </c>
      <c r="I2188" s="20">
        <v>18</v>
      </c>
      <c r="J2188" s="20">
        <v>50.467289719626166</v>
      </c>
      <c r="K2188" s="20">
        <v>2.8037383177570101</v>
      </c>
      <c r="L2188" s="114" t="s">
        <v>4</v>
      </c>
      <c r="CK2188" s="16">
        <v>101</v>
      </c>
      <c r="CN2188" s="16">
        <v>101</v>
      </c>
      <c r="CO2188" s="16">
        <v>101</v>
      </c>
      <c r="CR2188" s="16">
        <v>101</v>
      </c>
      <c r="CT2188" s="16" t="s">
        <v>225</v>
      </c>
    </row>
    <row r="2189" spans="1:98" s="16" customFormat="1" outlineLevel="2" x14ac:dyDescent="0.25">
      <c r="A2189" s="114">
        <v>25781</v>
      </c>
      <c r="B2189" s="115" t="s">
        <v>397</v>
      </c>
      <c r="C2189" s="114" t="s">
        <v>212</v>
      </c>
      <c r="D2189" s="114" t="s">
        <v>5</v>
      </c>
      <c r="E2189" s="114" t="s">
        <v>6</v>
      </c>
      <c r="F2189" s="114">
        <v>2020</v>
      </c>
      <c r="G2189" s="114" t="s">
        <v>11</v>
      </c>
      <c r="H2189" s="20">
        <v>16</v>
      </c>
      <c r="I2189" s="20">
        <v>15</v>
      </c>
      <c r="J2189" s="20">
        <v>35.046728971962615</v>
      </c>
      <c r="K2189" s="20">
        <v>2.3364485981308398</v>
      </c>
      <c r="L2189" s="114" t="s">
        <v>4</v>
      </c>
      <c r="CK2189" s="16">
        <v>9</v>
      </c>
      <c r="CN2189" s="16">
        <v>9</v>
      </c>
      <c r="CO2189" s="16">
        <v>9</v>
      </c>
      <c r="CR2189" s="16">
        <v>9</v>
      </c>
      <c r="CT2189" s="16" t="s">
        <v>225</v>
      </c>
    </row>
    <row r="2190" spans="1:98" s="16" customFormat="1" outlineLevel="2" x14ac:dyDescent="0.25">
      <c r="A2190" s="114">
        <v>25781</v>
      </c>
      <c r="B2190" s="115" t="s">
        <v>397</v>
      </c>
      <c r="C2190" s="114" t="s">
        <v>212</v>
      </c>
      <c r="D2190" s="114" t="s">
        <v>138</v>
      </c>
      <c r="E2190" s="114" t="s">
        <v>139</v>
      </c>
      <c r="F2190" s="114">
        <v>2020</v>
      </c>
      <c r="G2190" s="114" t="s">
        <v>3</v>
      </c>
      <c r="H2190" s="20">
        <v>16</v>
      </c>
      <c r="I2190" s="20">
        <v>15</v>
      </c>
      <c r="J2190" s="20">
        <v>60</v>
      </c>
      <c r="K2190" s="20">
        <v>4</v>
      </c>
      <c r="L2190" s="114" t="s">
        <v>4</v>
      </c>
      <c r="CK2190" s="16">
        <v>10</v>
      </c>
      <c r="CN2190" s="16">
        <v>10</v>
      </c>
      <c r="CO2190" s="16" t="s">
        <v>225</v>
      </c>
      <c r="CP2190" s="16">
        <v>10</v>
      </c>
      <c r="CR2190" s="16">
        <v>10</v>
      </c>
      <c r="CT2190" s="16" t="s">
        <v>225</v>
      </c>
    </row>
    <row r="2191" spans="1:98" s="16" customFormat="1" outlineLevel="2" x14ac:dyDescent="0.25">
      <c r="A2191" s="114">
        <v>25781</v>
      </c>
      <c r="B2191" s="115" t="s">
        <v>397</v>
      </c>
      <c r="C2191" s="114" t="s">
        <v>212</v>
      </c>
      <c r="D2191" s="114" t="s">
        <v>138</v>
      </c>
      <c r="E2191" s="114" t="s">
        <v>139</v>
      </c>
      <c r="F2191" s="114">
        <v>2020</v>
      </c>
      <c r="G2191" s="114" t="s">
        <v>11</v>
      </c>
      <c r="H2191" s="20">
        <v>14</v>
      </c>
      <c r="I2191" s="20">
        <v>13</v>
      </c>
      <c r="J2191" s="20">
        <v>52</v>
      </c>
      <c r="K2191" s="20">
        <v>4</v>
      </c>
      <c r="L2191" s="114" t="s">
        <v>4</v>
      </c>
      <c r="CK2191" s="16">
        <v>88.1</v>
      </c>
      <c r="CL2191" s="16">
        <v>10</v>
      </c>
      <c r="CN2191" s="16">
        <v>98.1</v>
      </c>
      <c r="CO2191" s="16">
        <v>58.099999999999994</v>
      </c>
      <c r="CP2191" s="16">
        <v>30</v>
      </c>
      <c r="CR2191" s="16">
        <v>88.1</v>
      </c>
      <c r="CT2191" s="16" t="s">
        <v>225</v>
      </c>
    </row>
    <row r="2192" spans="1:98" s="16" customFormat="1" outlineLevel="2" x14ac:dyDescent="0.25">
      <c r="A2192" s="114">
        <v>25781</v>
      </c>
      <c r="B2192" s="115" t="s">
        <v>397</v>
      </c>
      <c r="C2192" s="114" t="s">
        <v>212</v>
      </c>
      <c r="D2192" s="114" t="s">
        <v>1</v>
      </c>
      <c r="E2192" s="114" t="s">
        <v>2</v>
      </c>
      <c r="F2192" s="114">
        <v>2020</v>
      </c>
      <c r="G2192" s="114" t="s">
        <v>11</v>
      </c>
      <c r="H2192" s="20">
        <v>8</v>
      </c>
      <c r="I2192" s="20">
        <v>7</v>
      </c>
      <c r="J2192" s="20">
        <v>11.745762711864408</v>
      </c>
      <c r="K2192" s="20">
        <v>1.6779661016949201</v>
      </c>
      <c r="L2192" s="114" t="s">
        <v>4</v>
      </c>
      <c r="CK2192" s="16">
        <v>4</v>
      </c>
      <c r="CN2192" s="16">
        <v>4</v>
      </c>
      <c r="CO2192" s="16">
        <v>4</v>
      </c>
      <c r="CR2192" s="16">
        <v>4</v>
      </c>
      <c r="CS2192" s="16">
        <v>2</v>
      </c>
      <c r="CT2192" s="16">
        <v>8</v>
      </c>
    </row>
    <row r="2193" spans="1:98" s="16" customFormat="1" outlineLevel="2" x14ac:dyDescent="0.25">
      <c r="A2193" s="114">
        <v>25781</v>
      </c>
      <c r="B2193" s="115" t="s">
        <v>397</v>
      </c>
      <c r="C2193" s="114" t="s">
        <v>212</v>
      </c>
      <c r="D2193" s="114" t="s">
        <v>1</v>
      </c>
      <c r="E2193" s="114" t="s">
        <v>2</v>
      </c>
      <c r="F2193" s="114">
        <v>2020</v>
      </c>
      <c r="G2193" s="114" t="s">
        <v>3</v>
      </c>
      <c r="H2193" s="20">
        <v>7</v>
      </c>
      <c r="I2193" s="20">
        <v>6</v>
      </c>
      <c r="J2193" s="20">
        <v>11.745762711864408</v>
      </c>
      <c r="K2193" s="20">
        <v>1.9576271186440699</v>
      </c>
      <c r="L2193" s="114" t="s">
        <v>4</v>
      </c>
      <c r="CK2193" s="16">
        <v>28</v>
      </c>
      <c r="CL2193" s="16">
        <v>5</v>
      </c>
      <c r="CN2193" s="16">
        <v>33</v>
      </c>
      <c r="CO2193" s="16">
        <v>28</v>
      </c>
      <c r="CR2193" s="16">
        <v>28</v>
      </c>
      <c r="CT2193" s="16" t="s">
        <v>225</v>
      </c>
    </row>
    <row r="2194" spans="1:98" s="16" customFormat="1" outlineLevel="2" x14ac:dyDescent="0.25">
      <c r="A2194" s="114">
        <v>25781</v>
      </c>
      <c r="B2194" s="115" t="s">
        <v>397</v>
      </c>
      <c r="C2194" s="114" t="s">
        <v>212</v>
      </c>
      <c r="D2194" s="114" t="s">
        <v>122</v>
      </c>
      <c r="E2194" s="114" t="s">
        <v>123</v>
      </c>
      <c r="F2194" s="114">
        <v>2020</v>
      </c>
      <c r="G2194" s="114" t="s">
        <v>3</v>
      </c>
      <c r="H2194" s="20">
        <v>6</v>
      </c>
      <c r="I2194" s="20">
        <v>5</v>
      </c>
      <c r="J2194" s="20">
        <v>8.8495575221238951</v>
      </c>
      <c r="K2194" s="20">
        <v>1.76991150442478</v>
      </c>
      <c r="L2194" s="114" t="s">
        <v>4</v>
      </c>
      <c r="CK2194" s="16">
        <v>2</v>
      </c>
      <c r="CN2194" s="16">
        <v>2</v>
      </c>
      <c r="CO2194" s="16">
        <v>2</v>
      </c>
      <c r="CR2194" s="16">
        <v>2</v>
      </c>
      <c r="CT2194" s="16" t="s">
        <v>225</v>
      </c>
    </row>
    <row r="2195" spans="1:98" s="16" customFormat="1" outlineLevel="2" x14ac:dyDescent="0.25">
      <c r="A2195" s="114">
        <v>25781</v>
      </c>
      <c r="B2195" s="115" t="s">
        <v>397</v>
      </c>
      <c r="C2195" s="114" t="s">
        <v>212</v>
      </c>
      <c r="D2195" s="114" t="s">
        <v>122</v>
      </c>
      <c r="E2195" s="114" t="s">
        <v>123</v>
      </c>
      <c r="F2195" s="114">
        <v>2020</v>
      </c>
      <c r="G2195" s="114" t="s">
        <v>11</v>
      </c>
      <c r="H2195" s="20">
        <v>5</v>
      </c>
      <c r="I2195" s="20">
        <v>4</v>
      </c>
      <c r="J2195" s="20">
        <v>3.5398230088495577</v>
      </c>
      <c r="K2195" s="20">
        <v>0.88495575221238898</v>
      </c>
      <c r="L2195" s="114" t="s">
        <v>4</v>
      </c>
      <c r="CK2195" s="16">
        <v>18.3</v>
      </c>
      <c r="CL2195" s="16">
        <v>0.5</v>
      </c>
      <c r="CN2195" s="16">
        <v>18.8</v>
      </c>
      <c r="CO2195" s="16">
        <v>18.2</v>
      </c>
      <c r="CP2195" s="16">
        <v>0.1</v>
      </c>
      <c r="CR2195" s="16">
        <v>18.3</v>
      </c>
      <c r="CT2195" s="16" t="s">
        <v>225</v>
      </c>
    </row>
    <row r="2196" spans="1:98" s="16" customFormat="1" outlineLevel="2" x14ac:dyDescent="0.25">
      <c r="A2196" s="114">
        <v>25781</v>
      </c>
      <c r="B2196" s="115" t="s">
        <v>397</v>
      </c>
      <c r="C2196" s="114" t="s">
        <v>212</v>
      </c>
      <c r="D2196" s="114" t="s">
        <v>266</v>
      </c>
      <c r="E2196" s="114" t="s">
        <v>267</v>
      </c>
      <c r="F2196" s="114">
        <v>2020</v>
      </c>
      <c r="G2196" s="114" t="s">
        <v>225</v>
      </c>
      <c r="H2196" s="20">
        <v>1</v>
      </c>
      <c r="I2196" s="20">
        <v>1</v>
      </c>
      <c r="J2196" s="20">
        <v>7</v>
      </c>
      <c r="K2196" s="20">
        <v>7</v>
      </c>
      <c r="L2196" s="114" t="s">
        <v>50</v>
      </c>
      <c r="CK2196" s="16">
        <v>11</v>
      </c>
      <c r="CN2196" s="16">
        <v>11</v>
      </c>
      <c r="CO2196" s="16">
        <v>11</v>
      </c>
      <c r="CR2196" s="16">
        <v>11</v>
      </c>
      <c r="CS2196" s="16">
        <v>1</v>
      </c>
      <c r="CT2196" s="16">
        <v>11</v>
      </c>
    </row>
    <row r="2197" spans="1:98" s="16" customFormat="1" outlineLevel="1" x14ac:dyDescent="0.25">
      <c r="A2197" s="124"/>
      <c r="B2197" s="128"/>
      <c r="C2197" s="126" t="s">
        <v>676</v>
      </c>
      <c r="D2197" s="124"/>
      <c r="E2197" s="124"/>
      <c r="F2197" s="124"/>
      <c r="G2197" s="124"/>
      <c r="H2197" s="127">
        <f>SUBTOTAL(9,H2186:H2196)</f>
        <v>314</v>
      </c>
      <c r="I2197" s="127">
        <f>SUBTOTAL(9,I2186:I2196)</f>
        <v>272</v>
      </c>
      <c r="J2197" s="127">
        <f>SUBTOTAL(9,J2186:J2196)</f>
        <v>5213.3949246462917</v>
      </c>
      <c r="K2197" s="127"/>
      <c r="L2197" s="124">
        <f>SUBTOTAL(9,L2186:L2196)</f>
        <v>0</v>
      </c>
    </row>
    <row r="2198" spans="1:98" s="16" customFormat="1" outlineLevel="2" x14ac:dyDescent="0.25">
      <c r="A2198" s="112">
        <v>25793</v>
      </c>
      <c r="B2198" s="113" t="s">
        <v>397</v>
      </c>
      <c r="C2198" s="112" t="s">
        <v>174</v>
      </c>
      <c r="D2198" s="112" t="s">
        <v>19</v>
      </c>
      <c r="E2198" s="112" t="s">
        <v>20</v>
      </c>
      <c r="F2198" s="112">
        <v>2020</v>
      </c>
      <c r="G2198" s="112" t="s">
        <v>3</v>
      </c>
      <c r="H2198" s="118">
        <v>7594</v>
      </c>
      <c r="I2198" s="118">
        <v>7442</v>
      </c>
      <c r="J2198" s="118">
        <v>137677</v>
      </c>
      <c r="K2198" s="118">
        <v>18.5</v>
      </c>
      <c r="L2198" s="112" t="s">
        <v>4</v>
      </c>
      <c r="CK2198" s="16">
        <v>182</v>
      </c>
      <c r="CL2198" s="16">
        <v>1</v>
      </c>
      <c r="CN2198" s="16">
        <v>183</v>
      </c>
      <c r="CO2198" s="16">
        <v>170</v>
      </c>
      <c r="CQ2198" s="16">
        <v>1</v>
      </c>
      <c r="CR2198" s="16">
        <v>169</v>
      </c>
      <c r="CS2198" s="16">
        <v>0.6</v>
      </c>
      <c r="CT2198" s="16">
        <v>101.39999999999999</v>
      </c>
    </row>
    <row r="2199" spans="1:98" s="16" customFormat="1" outlineLevel="2" x14ac:dyDescent="0.25">
      <c r="A2199" s="114">
        <v>25793</v>
      </c>
      <c r="B2199" s="115" t="s">
        <v>397</v>
      </c>
      <c r="C2199" s="114" t="s">
        <v>174</v>
      </c>
      <c r="D2199" s="114" t="s">
        <v>19</v>
      </c>
      <c r="E2199" s="114" t="s">
        <v>20</v>
      </c>
      <c r="F2199" s="114">
        <v>2020</v>
      </c>
      <c r="G2199" s="114" t="s">
        <v>11</v>
      </c>
      <c r="H2199" s="20">
        <v>7590</v>
      </c>
      <c r="I2199" s="20">
        <v>7440</v>
      </c>
      <c r="J2199" s="20">
        <v>133920</v>
      </c>
      <c r="K2199" s="20">
        <v>18</v>
      </c>
      <c r="L2199" s="114" t="s">
        <v>4</v>
      </c>
      <c r="CK2199" s="16">
        <v>35</v>
      </c>
      <c r="CN2199" s="16">
        <v>35</v>
      </c>
      <c r="CO2199" s="16">
        <v>24</v>
      </c>
      <c r="CR2199" s="16">
        <v>24</v>
      </c>
      <c r="CS2199" s="16">
        <v>2</v>
      </c>
      <c r="CT2199" s="16">
        <v>48</v>
      </c>
    </row>
    <row r="2200" spans="1:98" s="16" customFormat="1" outlineLevel="2" x14ac:dyDescent="0.25">
      <c r="A2200" s="114">
        <v>25793</v>
      </c>
      <c r="B2200" s="115" t="s">
        <v>397</v>
      </c>
      <c r="C2200" s="114" t="s">
        <v>174</v>
      </c>
      <c r="D2200" s="114" t="s">
        <v>17</v>
      </c>
      <c r="E2200" s="114" t="s">
        <v>18</v>
      </c>
      <c r="F2200" s="114">
        <v>2020</v>
      </c>
      <c r="G2200" s="114" t="s">
        <v>3</v>
      </c>
      <c r="H2200" s="20">
        <v>343</v>
      </c>
      <c r="I2200" s="20">
        <v>338</v>
      </c>
      <c r="J2200" s="20">
        <v>16900</v>
      </c>
      <c r="K2200" s="20">
        <v>50</v>
      </c>
      <c r="L2200" s="114" t="s">
        <v>4</v>
      </c>
      <c r="CK2200" s="16">
        <v>123.5</v>
      </c>
      <c r="CN2200" s="16">
        <v>123.5</v>
      </c>
      <c r="CO2200" s="16">
        <v>123.5</v>
      </c>
      <c r="CR2200" s="16">
        <v>123.5</v>
      </c>
      <c r="CT2200" s="16" t="s">
        <v>225</v>
      </c>
    </row>
    <row r="2201" spans="1:98" s="16" customFormat="1" outlineLevel="2" x14ac:dyDescent="0.25">
      <c r="A2201" s="114">
        <v>25793</v>
      </c>
      <c r="B2201" s="115" t="s">
        <v>397</v>
      </c>
      <c r="C2201" s="114" t="s">
        <v>174</v>
      </c>
      <c r="D2201" s="114" t="s">
        <v>17</v>
      </c>
      <c r="E2201" s="114" t="s">
        <v>18</v>
      </c>
      <c r="F2201" s="114">
        <v>2020</v>
      </c>
      <c r="G2201" s="114" t="s">
        <v>11</v>
      </c>
      <c r="H2201" s="20">
        <v>172</v>
      </c>
      <c r="I2201" s="20">
        <v>169</v>
      </c>
      <c r="J2201" s="20">
        <v>8450</v>
      </c>
      <c r="K2201" s="20">
        <v>50</v>
      </c>
      <c r="L2201" s="114" t="s">
        <v>4</v>
      </c>
      <c r="CK2201" s="16">
        <v>22.8</v>
      </c>
      <c r="CM2201" s="16">
        <v>1</v>
      </c>
      <c r="CN2201" s="16">
        <v>21.8</v>
      </c>
      <c r="CO2201" s="16">
        <v>22.8</v>
      </c>
      <c r="CQ2201" s="16">
        <v>2</v>
      </c>
      <c r="CR2201" s="16">
        <v>20.8</v>
      </c>
      <c r="CS2201" s="16">
        <v>0.5</v>
      </c>
      <c r="CT2201" s="16">
        <v>10.4</v>
      </c>
    </row>
    <row r="2202" spans="1:98" s="16" customFormat="1" outlineLevel="2" x14ac:dyDescent="0.25">
      <c r="A2202" s="114">
        <v>25793</v>
      </c>
      <c r="B2202" s="115" t="s">
        <v>397</v>
      </c>
      <c r="C2202" s="114" t="s">
        <v>174</v>
      </c>
      <c r="D2202" s="114" t="s">
        <v>5</v>
      </c>
      <c r="E2202" s="114" t="s">
        <v>6</v>
      </c>
      <c r="F2202" s="114">
        <v>2020</v>
      </c>
      <c r="G2202" s="114" t="s">
        <v>3</v>
      </c>
      <c r="H2202" s="20">
        <v>120</v>
      </c>
      <c r="I2202" s="20">
        <v>114</v>
      </c>
      <c r="J2202" s="20">
        <v>372.89719626168227</v>
      </c>
      <c r="K2202" s="20">
        <v>3.2710280373831799</v>
      </c>
      <c r="L2202" s="114" t="s">
        <v>4</v>
      </c>
      <c r="CK2202" s="16">
        <v>12</v>
      </c>
      <c r="CN2202" s="16">
        <v>12</v>
      </c>
      <c r="CO2202" s="16">
        <v>8</v>
      </c>
      <c r="CR2202" s="16">
        <v>8</v>
      </c>
      <c r="CS2202" s="16">
        <v>0.5</v>
      </c>
      <c r="CT2202" s="16">
        <v>4</v>
      </c>
    </row>
    <row r="2203" spans="1:98" s="16" customFormat="1" outlineLevel="2" x14ac:dyDescent="0.25">
      <c r="A2203" s="114">
        <v>25793</v>
      </c>
      <c r="B2203" s="115" t="s">
        <v>397</v>
      </c>
      <c r="C2203" s="114" t="s">
        <v>174</v>
      </c>
      <c r="D2203" s="114" t="s">
        <v>5</v>
      </c>
      <c r="E2203" s="114" t="s">
        <v>6</v>
      </c>
      <c r="F2203" s="114">
        <v>2020</v>
      </c>
      <c r="G2203" s="114" t="s">
        <v>11</v>
      </c>
      <c r="H2203" s="20">
        <v>120</v>
      </c>
      <c r="I2203" s="20">
        <v>114</v>
      </c>
      <c r="J2203" s="20">
        <v>372.89719626168227</v>
      </c>
      <c r="K2203" s="20">
        <v>3.2710280373831799</v>
      </c>
      <c r="L2203" s="114" t="s">
        <v>4</v>
      </c>
      <c r="CK2203" s="16">
        <v>14</v>
      </c>
      <c r="CL2203" s="16">
        <v>5</v>
      </c>
      <c r="CN2203" s="16">
        <v>19</v>
      </c>
      <c r="CO2203" s="16">
        <v>11</v>
      </c>
      <c r="CP2203" s="16">
        <v>3</v>
      </c>
      <c r="CR2203" s="16">
        <v>14</v>
      </c>
      <c r="CS2203" s="16">
        <v>1</v>
      </c>
      <c r="CT2203" s="16">
        <v>14</v>
      </c>
    </row>
    <row r="2204" spans="1:98" s="16" customFormat="1" outlineLevel="2" x14ac:dyDescent="0.25">
      <c r="A2204" s="114">
        <v>25793</v>
      </c>
      <c r="B2204" s="115" t="s">
        <v>397</v>
      </c>
      <c r="C2204" s="114" t="s">
        <v>174</v>
      </c>
      <c r="D2204" s="114" t="s">
        <v>19</v>
      </c>
      <c r="E2204" s="114" t="s">
        <v>24</v>
      </c>
      <c r="F2204" s="114">
        <v>2020</v>
      </c>
      <c r="G2204" s="114" t="s">
        <v>3</v>
      </c>
      <c r="H2204" s="20">
        <v>96.5</v>
      </c>
      <c r="I2204" s="20">
        <v>93.5</v>
      </c>
      <c r="J2204" s="20">
        <v>1402.5</v>
      </c>
      <c r="K2204" s="20">
        <v>15</v>
      </c>
      <c r="L2204" s="114" t="s">
        <v>4</v>
      </c>
      <c r="CK2204" s="16">
        <v>98.6</v>
      </c>
      <c r="CN2204" s="16">
        <v>98.6</v>
      </c>
      <c r="CO2204" s="16" t="s">
        <v>225</v>
      </c>
      <c r="CR2204" s="16" t="s">
        <v>225</v>
      </c>
      <c r="CT2204" s="16" t="s">
        <v>225</v>
      </c>
    </row>
    <row r="2205" spans="1:98" s="16" customFormat="1" outlineLevel="2" x14ac:dyDescent="0.25">
      <c r="A2205" s="114">
        <v>25793</v>
      </c>
      <c r="B2205" s="115" t="s">
        <v>397</v>
      </c>
      <c r="C2205" s="114" t="s">
        <v>174</v>
      </c>
      <c r="D2205" s="114" t="s">
        <v>19</v>
      </c>
      <c r="E2205" s="114" t="s">
        <v>24</v>
      </c>
      <c r="F2205" s="114">
        <v>2020</v>
      </c>
      <c r="G2205" s="114" t="s">
        <v>11</v>
      </c>
      <c r="H2205" s="20">
        <v>95</v>
      </c>
      <c r="I2205" s="20">
        <v>92</v>
      </c>
      <c r="J2205" s="20">
        <v>1288</v>
      </c>
      <c r="K2205" s="20">
        <v>14</v>
      </c>
      <c r="L2205" s="114" t="s">
        <v>4</v>
      </c>
      <c r="CK2205" s="16">
        <v>170</v>
      </c>
      <c r="CN2205" s="16">
        <v>170</v>
      </c>
      <c r="CO2205" s="16">
        <v>170</v>
      </c>
      <c r="CR2205" s="16">
        <v>170</v>
      </c>
      <c r="CS2205" s="16">
        <v>1</v>
      </c>
      <c r="CT2205" s="16">
        <v>170</v>
      </c>
    </row>
    <row r="2206" spans="1:98" s="16" customFormat="1" outlineLevel="2" x14ac:dyDescent="0.25">
      <c r="A2206" s="114">
        <v>25793</v>
      </c>
      <c r="B2206" s="115" t="s">
        <v>397</v>
      </c>
      <c r="C2206" s="114" t="s">
        <v>174</v>
      </c>
      <c r="D2206" s="114" t="s">
        <v>266</v>
      </c>
      <c r="E2206" s="114" t="s">
        <v>267</v>
      </c>
      <c r="F2206" s="114">
        <v>2020</v>
      </c>
      <c r="G2206" s="114" t="s">
        <v>225</v>
      </c>
      <c r="H2206" s="20">
        <v>81</v>
      </c>
      <c r="I2206" s="20">
        <v>81</v>
      </c>
      <c r="J2206" s="20">
        <v>162</v>
      </c>
      <c r="K2206" s="20">
        <v>2</v>
      </c>
      <c r="L2206" s="114" t="s">
        <v>50</v>
      </c>
      <c r="CK2206" s="16">
        <v>71.5</v>
      </c>
      <c r="CN2206" s="16">
        <v>71.5</v>
      </c>
      <c r="CO2206" s="16">
        <v>71.5</v>
      </c>
      <c r="CR2206" s="16">
        <v>71.5</v>
      </c>
      <c r="CS2206" s="16">
        <v>1</v>
      </c>
      <c r="CT2206" s="16">
        <v>71.5</v>
      </c>
    </row>
    <row r="2207" spans="1:98" s="16" customFormat="1" outlineLevel="1" x14ac:dyDescent="0.25">
      <c r="A2207" s="124"/>
      <c r="B2207" s="128"/>
      <c r="C2207" s="126" t="s">
        <v>677</v>
      </c>
      <c r="D2207" s="124"/>
      <c r="E2207" s="124"/>
      <c r="F2207" s="124"/>
      <c r="G2207" s="124"/>
      <c r="H2207" s="127">
        <f>SUBTOTAL(9,H2198:H2206)</f>
        <v>16211.5</v>
      </c>
      <c r="I2207" s="127">
        <f>SUBTOTAL(9,I2198:I2206)</f>
        <v>15883.5</v>
      </c>
      <c r="J2207" s="127">
        <f>SUBTOTAL(9,J2198:J2206)</f>
        <v>300545.29439252336</v>
      </c>
      <c r="K2207" s="127"/>
      <c r="L2207" s="124">
        <f>SUBTOTAL(9,L2198:L2206)</f>
        <v>0</v>
      </c>
    </row>
    <row r="2208" spans="1:98" s="16" customFormat="1" outlineLevel="2" x14ac:dyDescent="0.25">
      <c r="A2208" s="112">
        <v>25843</v>
      </c>
      <c r="B2208" s="113" t="s">
        <v>397</v>
      </c>
      <c r="C2208" s="112" t="s">
        <v>33</v>
      </c>
      <c r="D2208" s="112" t="s">
        <v>19</v>
      </c>
      <c r="E2208" s="112" t="s">
        <v>20</v>
      </c>
      <c r="F2208" s="112">
        <v>2020</v>
      </c>
      <c r="G2208" s="112" t="s">
        <v>3</v>
      </c>
      <c r="H2208" s="118">
        <v>470</v>
      </c>
      <c r="I2208" s="118">
        <v>460</v>
      </c>
      <c r="J2208" s="118">
        <v>10120</v>
      </c>
      <c r="K2208" s="118">
        <v>22</v>
      </c>
      <c r="L2208" s="112" t="s">
        <v>4</v>
      </c>
      <c r="CK2208" s="16">
        <v>46</v>
      </c>
      <c r="CN2208" s="16">
        <v>46</v>
      </c>
      <c r="CO2208" s="16">
        <v>41</v>
      </c>
      <c r="CR2208" s="16">
        <v>41</v>
      </c>
      <c r="CT2208" s="16" t="s">
        <v>225</v>
      </c>
    </row>
    <row r="2209" spans="1:98" s="16" customFormat="1" outlineLevel="2" x14ac:dyDescent="0.25">
      <c r="A2209" s="114">
        <v>25843</v>
      </c>
      <c r="B2209" s="115" t="s">
        <v>397</v>
      </c>
      <c r="C2209" s="114" t="s">
        <v>33</v>
      </c>
      <c r="D2209" s="114" t="s">
        <v>19</v>
      </c>
      <c r="E2209" s="114" t="s">
        <v>20</v>
      </c>
      <c r="F2209" s="114">
        <v>2020</v>
      </c>
      <c r="G2209" s="114" t="s">
        <v>11</v>
      </c>
      <c r="H2209" s="20">
        <v>450</v>
      </c>
      <c r="I2209" s="20">
        <v>430</v>
      </c>
      <c r="J2209" s="20">
        <v>8600</v>
      </c>
      <c r="K2209" s="20">
        <v>20</v>
      </c>
      <c r="L2209" s="114" t="s">
        <v>4</v>
      </c>
      <c r="CK2209" s="16">
        <v>68</v>
      </c>
      <c r="CN2209" s="16">
        <v>68</v>
      </c>
      <c r="CO2209" s="16">
        <v>48</v>
      </c>
      <c r="CR2209" s="16">
        <v>48</v>
      </c>
      <c r="CT2209" s="16" t="s">
        <v>225</v>
      </c>
    </row>
    <row r="2210" spans="1:98" s="16" customFormat="1" outlineLevel="2" x14ac:dyDescent="0.25">
      <c r="A2210" s="114">
        <v>25843</v>
      </c>
      <c r="B2210" s="115" t="s">
        <v>397</v>
      </c>
      <c r="C2210" s="114" t="s">
        <v>33</v>
      </c>
      <c r="D2210" s="114" t="s">
        <v>1</v>
      </c>
      <c r="E2210" s="114" t="s">
        <v>2</v>
      </c>
      <c r="F2210" s="114">
        <v>2020</v>
      </c>
      <c r="G2210" s="114" t="s">
        <v>3</v>
      </c>
      <c r="H2210" s="20">
        <v>36</v>
      </c>
      <c r="I2210" s="20">
        <v>36</v>
      </c>
      <c r="J2210" s="20">
        <v>100.67796610169492</v>
      </c>
      <c r="K2210" s="20">
        <v>2.79661016949153</v>
      </c>
      <c r="L2210" s="114" t="s">
        <v>4</v>
      </c>
      <c r="CK2210" s="16">
        <v>6.1</v>
      </c>
      <c r="CL2210" s="16">
        <v>2</v>
      </c>
      <c r="CM2210" s="16">
        <v>2</v>
      </c>
      <c r="CN2210" s="16">
        <v>6.1</v>
      </c>
      <c r="CO2210" s="16">
        <v>4.5999999999999996</v>
      </c>
      <c r="CP2210" s="16">
        <v>1.5</v>
      </c>
      <c r="CQ2210" s="16">
        <v>2</v>
      </c>
      <c r="CR2210" s="16">
        <v>4.0999999999999996</v>
      </c>
      <c r="CS2210" s="16">
        <v>1.4</v>
      </c>
      <c r="CT2210" s="16">
        <v>5.7399999999999993</v>
      </c>
    </row>
    <row r="2211" spans="1:98" s="16" customFormat="1" outlineLevel="2" x14ac:dyDescent="0.25">
      <c r="A2211" s="114">
        <v>25843</v>
      </c>
      <c r="B2211" s="115" t="s">
        <v>397</v>
      </c>
      <c r="C2211" s="114" t="s">
        <v>33</v>
      </c>
      <c r="D2211" s="114" t="s">
        <v>19</v>
      </c>
      <c r="E2211" s="114" t="s">
        <v>24</v>
      </c>
      <c r="F2211" s="114">
        <v>2020</v>
      </c>
      <c r="G2211" s="114" t="s">
        <v>3</v>
      </c>
      <c r="H2211" s="20">
        <v>35</v>
      </c>
      <c r="I2211" s="20">
        <v>33</v>
      </c>
      <c r="J2211" s="20">
        <v>495</v>
      </c>
      <c r="K2211" s="20">
        <v>15</v>
      </c>
      <c r="L2211" s="114" t="s">
        <v>4</v>
      </c>
      <c r="CK2211" s="16">
        <v>11.3</v>
      </c>
      <c r="CL2211" s="16">
        <v>2</v>
      </c>
      <c r="CM2211" s="16">
        <v>1</v>
      </c>
      <c r="CN2211" s="16">
        <v>12.3</v>
      </c>
      <c r="CO2211" s="16">
        <v>9.8000000000000007</v>
      </c>
      <c r="CP2211" s="16">
        <v>1.5</v>
      </c>
      <c r="CR2211" s="16">
        <v>11.3</v>
      </c>
      <c r="CS2211" s="16">
        <v>15.4</v>
      </c>
      <c r="CT2211" s="16">
        <v>174.02</v>
      </c>
    </row>
    <row r="2212" spans="1:98" s="16" customFormat="1" outlineLevel="2" x14ac:dyDescent="0.25">
      <c r="A2212" s="114">
        <v>25843</v>
      </c>
      <c r="B2212" s="115" t="s">
        <v>397</v>
      </c>
      <c r="C2212" s="114" t="s">
        <v>33</v>
      </c>
      <c r="D2212" s="114" t="s">
        <v>19</v>
      </c>
      <c r="E2212" s="114" t="s">
        <v>24</v>
      </c>
      <c r="F2212" s="114">
        <v>2020</v>
      </c>
      <c r="G2212" s="114" t="s">
        <v>11</v>
      </c>
      <c r="H2212" s="20">
        <v>30</v>
      </c>
      <c r="I2212" s="20">
        <v>28</v>
      </c>
      <c r="J2212" s="20">
        <v>476</v>
      </c>
      <c r="K2212" s="20">
        <v>17</v>
      </c>
      <c r="L2212" s="114" t="s">
        <v>4</v>
      </c>
      <c r="CK2212" s="16">
        <v>16.7</v>
      </c>
      <c r="CL2212" s="16">
        <v>2</v>
      </c>
      <c r="CM2212" s="16">
        <v>0.5</v>
      </c>
      <c r="CN2212" s="16">
        <v>18.2</v>
      </c>
      <c r="CO2212" s="16">
        <v>11.7</v>
      </c>
      <c r="CP2212" s="16">
        <v>5</v>
      </c>
      <c r="CQ2212" s="16">
        <v>0.5</v>
      </c>
      <c r="CR2212" s="16">
        <v>16.2</v>
      </c>
      <c r="CS2212" s="16">
        <v>306.10000000000002</v>
      </c>
      <c r="CT2212" s="16">
        <v>4958.82</v>
      </c>
    </row>
    <row r="2213" spans="1:98" s="16" customFormat="1" outlineLevel="2" x14ac:dyDescent="0.25">
      <c r="A2213" s="114">
        <v>25843</v>
      </c>
      <c r="B2213" s="115" t="s">
        <v>397</v>
      </c>
      <c r="C2213" s="114" t="s">
        <v>33</v>
      </c>
      <c r="D2213" s="114" t="s">
        <v>29</v>
      </c>
      <c r="E2213" s="114" t="s">
        <v>30</v>
      </c>
      <c r="F2213" s="114">
        <v>2020</v>
      </c>
      <c r="G2213" s="114" t="s">
        <v>3</v>
      </c>
      <c r="H2213" s="20">
        <v>26</v>
      </c>
      <c r="I2213" s="20">
        <v>25</v>
      </c>
      <c r="J2213" s="20">
        <v>350</v>
      </c>
      <c r="K2213" s="20">
        <v>14</v>
      </c>
      <c r="L2213" s="114" t="s">
        <v>4</v>
      </c>
      <c r="CK2213" s="16">
        <v>26.5</v>
      </c>
      <c r="CL2213" s="16">
        <v>3</v>
      </c>
      <c r="CM2213" s="16">
        <v>2</v>
      </c>
      <c r="CN2213" s="16">
        <v>27.5</v>
      </c>
      <c r="CO2213" s="16">
        <v>26.5</v>
      </c>
      <c r="CP2213" s="16">
        <v>3</v>
      </c>
      <c r="CQ2213" s="16">
        <v>2</v>
      </c>
      <c r="CR2213" s="16">
        <v>27.5</v>
      </c>
      <c r="CS2213" s="16">
        <v>302.3</v>
      </c>
      <c r="CT2213" s="16">
        <v>8313.25</v>
      </c>
    </row>
    <row r="2214" spans="1:98" s="16" customFormat="1" outlineLevel="2" x14ac:dyDescent="0.25">
      <c r="A2214" s="114">
        <v>25843</v>
      </c>
      <c r="B2214" s="115" t="s">
        <v>397</v>
      </c>
      <c r="C2214" s="114" t="s">
        <v>33</v>
      </c>
      <c r="D2214" s="114" t="s">
        <v>29</v>
      </c>
      <c r="E2214" s="114" t="s">
        <v>30</v>
      </c>
      <c r="F2214" s="114">
        <v>2020</v>
      </c>
      <c r="G2214" s="114" t="s">
        <v>11</v>
      </c>
      <c r="H2214" s="20">
        <v>20</v>
      </c>
      <c r="I2214" s="20">
        <v>18</v>
      </c>
      <c r="J2214" s="20">
        <v>216</v>
      </c>
      <c r="K2214" s="20">
        <v>12</v>
      </c>
      <c r="L2214" s="114" t="s">
        <v>4</v>
      </c>
      <c r="CK2214" s="16">
        <v>7</v>
      </c>
      <c r="CL2214" s="16">
        <v>2</v>
      </c>
      <c r="CM2214" s="16">
        <v>1</v>
      </c>
      <c r="CN2214" s="16">
        <v>8</v>
      </c>
      <c r="CO2214" s="16">
        <v>5</v>
      </c>
      <c r="CP2214" s="16">
        <v>2</v>
      </c>
      <c r="CQ2214" s="16">
        <v>1</v>
      </c>
      <c r="CR2214" s="16">
        <v>6</v>
      </c>
      <c r="CS2214" s="16">
        <v>35.200000000000003</v>
      </c>
      <c r="CT2214" s="16">
        <v>211.20000000000002</v>
      </c>
    </row>
    <row r="2215" spans="1:98" s="16" customFormat="1" outlineLevel="2" x14ac:dyDescent="0.25">
      <c r="A2215" s="114">
        <v>25843</v>
      </c>
      <c r="B2215" s="115" t="s">
        <v>397</v>
      </c>
      <c r="C2215" s="114" t="s">
        <v>33</v>
      </c>
      <c r="D2215" s="114" t="s">
        <v>1</v>
      </c>
      <c r="E2215" s="114" t="s">
        <v>2</v>
      </c>
      <c r="F2215" s="114">
        <v>2020</v>
      </c>
      <c r="G2215" s="114" t="s">
        <v>11</v>
      </c>
      <c r="H2215" s="20">
        <v>15</v>
      </c>
      <c r="I2215" s="20">
        <v>13</v>
      </c>
      <c r="J2215" s="20">
        <v>36.355932203389834</v>
      </c>
      <c r="K2215" s="20">
        <v>2.79661016949153</v>
      </c>
      <c r="L2215" s="114" t="s">
        <v>4</v>
      </c>
      <c r="CK2215" s="16">
        <v>23</v>
      </c>
      <c r="CL2215" s="16">
        <v>3</v>
      </c>
      <c r="CM2215" s="16">
        <v>1</v>
      </c>
      <c r="CN2215" s="16">
        <v>25</v>
      </c>
      <c r="CO2215" s="16">
        <v>19</v>
      </c>
      <c r="CP2215" s="16">
        <v>4</v>
      </c>
      <c r="CQ2215" s="16">
        <v>1</v>
      </c>
      <c r="CR2215" s="16">
        <v>22</v>
      </c>
      <c r="CS2215" s="16">
        <v>180.7</v>
      </c>
      <c r="CT2215" s="16">
        <v>3975.3999999999996</v>
      </c>
    </row>
    <row r="2216" spans="1:98" s="16" customFormat="1" outlineLevel="2" x14ac:dyDescent="0.25">
      <c r="A2216" s="114">
        <v>25843</v>
      </c>
      <c r="B2216" s="115" t="s">
        <v>397</v>
      </c>
      <c r="C2216" s="114" t="s">
        <v>33</v>
      </c>
      <c r="D2216" s="114" t="s">
        <v>5</v>
      </c>
      <c r="E2216" s="114" t="s">
        <v>6</v>
      </c>
      <c r="F2216" s="114">
        <v>2020</v>
      </c>
      <c r="G2216" s="114" t="s">
        <v>3</v>
      </c>
      <c r="H2216" s="20">
        <v>14</v>
      </c>
      <c r="I2216" s="20">
        <v>14</v>
      </c>
      <c r="J2216" s="20">
        <v>19.626168224299064</v>
      </c>
      <c r="K2216" s="20">
        <v>1.4018691588784999</v>
      </c>
      <c r="L2216" s="114" t="s">
        <v>4</v>
      </c>
      <c r="CK2216" s="16">
        <v>20</v>
      </c>
      <c r="CN2216" s="16">
        <v>20</v>
      </c>
      <c r="CO2216" s="16">
        <v>20</v>
      </c>
      <c r="CR2216" s="16">
        <v>20</v>
      </c>
      <c r="CT2216" s="16" t="s">
        <v>225</v>
      </c>
    </row>
    <row r="2217" spans="1:98" s="16" customFormat="1" outlineLevel="2" x14ac:dyDescent="0.25">
      <c r="A2217" s="114">
        <v>25843</v>
      </c>
      <c r="B2217" s="115" t="s">
        <v>397</v>
      </c>
      <c r="C2217" s="114" t="s">
        <v>33</v>
      </c>
      <c r="D2217" s="114" t="s">
        <v>7</v>
      </c>
      <c r="E2217" s="114" t="s">
        <v>8</v>
      </c>
      <c r="F2217" s="114">
        <v>2020</v>
      </c>
      <c r="G2217" s="114" t="s">
        <v>3</v>
      </c>
      <c r="H2217" s="20">
        <v>12</v>
      </c>
      <c r="I2217" s="20">
        <v>12</v>
      </c>
      <c r="J2217" s="20">
        <v>67.132867132867148</v>
      </c>
      <c r="K2217" s="20">
        <v>5.5944055944056004</v>
      </c>
      <c r="L2217" s="114" t="s">
        <v>4</v>
      </c>
      <c r="CK2217" s="16">
        <v>310</v>
      </c>
      <c r="CN2217" s="16">
        <v>310</v>
      </c>
      <c r="CO2217" s="16">
        <v>310</v>
      </c>
      <c r="CR2217" s="16">
        <v>310</v>
      </c>
      <c r="CT2217" s="16" t="s">
        <v>225</v>
      </c>
    </row>
    <row r="2218" spans="1:98" s="16" customFormat="1" outlineLevel="2" x14ac:dyDescent="0.25">
      <c r="A2218" s="114">
        <v>25843</v>
      </c>
      <c r="B2218" s="115" t="s">
        <v>397</v>
      </c>
      <c r="C2218" s="114" t="s">
        <v>33</v>
      </c>
      <c r="D2218" s="114" t="s">
        <v>5</v>
      </c>
      <c r="E2218" s="114" t="s">
        <v>6</v>
      </c>
      <c r="F2218" s="114">
        <v>2020</v>
      </c>
      <c r="G2218" s="114" t="s">
        <v>11</v>
      </c>
      <c r="H2218" s="20">
        <v>11</v>
      </c>
      <c r="I2218" s="20">
        <v>10</v>
      </c>
      <c r="J2218" s="20">
        <v>37.383177570093459</v>
      </c>
      <c r="K2218" s="20">
        <v>3.7383177570093502</v>
      </c>
      <c r="L2218" s="114" t="s">
        <v>4</v>
      </c>
      <c r="CK2218" s="16">
        <v>290</v>
      </c>
      <c r="CN2218" s="16">
        <v>290</v>
      </c>
      <c r="CO2218" s="16">
        <v>290</v>
      </c>
      <c r="CR2218" s="16">
        <v>290</v>
      </c>
      <c r="CT2218" s="16" t="s">
        <v>225</v>
      </c>
    </row>
    <row r="2219" spans="1:98" s="16" customFormat="1" outlineLevel="2" x14ac:dyDescent="0.25">
      <c r="A2219" s="114">
        <v>25843</v>
      </c>
      <c r="B2219" s="115" t="s">
        <v>397</v>
      </c>
      <c r="C2219" s="114" t="s">
        <v>33</v>
      </c>
      <c r="D2219" s="114" t="s">
        <v>7</v>
      </c>
      <c r="E2219" s="114" t="s">
        <v>8</v>
      </c>
      <c r="F2219" s="114">
        <v>2020</v>
      </c>
      <c r="G2219" s="114" t="s">
        <v>11</v>
      </c>
      <c r="H2219" s="20">
        <v>8</v>
      </c>
      <c r="I2219" s="20">
        <v>7</v>
      </c>
      <c r="J2219" s="20">
        <v>34.265734265734267</v>
      </c>
      <c r="K2219" s="20">
        <v>4.8951048951049003</v>
      </c>
      <c r="L2219" s="114" t="s">
        <v>4</v>
      </c>
      <c r="CK2219" s="16">
        <v>540</v>
      </c>
      <c r="CN2219" s="16">
        <v>540</v>
      </c>
      <c r="CO2219" s="16">
        <v>540</v>
      </c>
      <c r="CR2219" s="16">
        <v>540</v>
      </c>
      <c r="CT2219" s="16" t="s">
        <v>225</v>
      </c>
    </row>
    <row r="2220" spans="1:98" s="16" customFormat="1" outlineLevel="2" x14ac:dyDescent="0.25">
      <c r="A2220" s="114">
        <v>25843</v>
      </c>
      <c r="B2220" s="115" t="s">
        <v>397</v>
      </c>
      <c r="C2220" s="114" t="s">
        <v>33</v>
      </c>
      <c r="D2220" s="114" t="s">
        <v>238</v>
      </c>
      <c r="E2220" s="114" t="s">
        <v>239</v>
      </c>
      <c r="F2220" s="114">
        <v>2020</v>
      </c>
      <c r="G2220" s="114" t="s">
        <v>225</v>
      </c>
      <c r="H2220" s="20">
        <v>9</v>
      </c>
      <c r="I2220" s="20">
        <v>9</v>
      </c>
      <c r="J2220" s="20">
        <v>252</v>
      </c>
      <c r="K2220" s="20">
        <v>28</v>
      </c>
      <c r="L2220" s="114" t="s">
        <v>50</v>
      </c>
      <c r="CK2220" s="16">
        <v>143</v>
      </c>
      <c r="CN2220" s="16">
        <v>143</v>
      </c>
      <c r="CO2220" s="16">
        <v>143</v>
      </c>
      <c r="CR2220" s="16">
        <v>143</v>
      </c>
      <c r="CT2220" s="16" t="s">
        <v>225</v>
      </c>
    </row>
    <row r="2221" spans="1:98" s="16" customFormat="1" outlineLevel="2" x14ac:dyDescent="0.25">
      <c r="A2221" s="114">
        <v>25843</v>
      </c>
      <c r="B2221" s="115" t="s">
        <v>397</v>
      </c>
      <c r="C2221" s="114" t="s">
        <v>33</v>
      </c>
      <c r="D2221" s="114" t="s">
        <v>230</v>
      </c>
      <c r="E2221" s="114" t="s">
        <v>231</v>
      </c>
      <c r="F2221" s="114">
        <v>2020</v>
      </c>
      <c r="G2221" s="114" t="s">
        <v>225</v>
      </c>
      <c r="H2221" s="20">
        <v>8</v>
      </c>
      <c r="I2221" s="20">
        <v>7</v>
      </c>
      <c r="J2221" s="20">
        <v>49</v>
      </c>
      <c r="K2221" s="20">
        <v>7</v>
      </c>
      <c r="L2221" s="114" t="s">
        <v>50</v>
      </c>
      <c r="CK2221" s="16">
        <v>1.6</v>
      </c>
      <c r="CN2221" s="16">
        <v>1.6</v>
      </c>
      <c r="CO2221" s="16">
        <v>1.6</v>
      </c>
      <c r="CR2221" s="16">
        <v>1.6</v>
      </c>
      <c r="CT2221" s="16" t="s">
        <v>225</v>
      </c>
    </row>
    <row r="2222" spans="1:98" s="16" customFormat="1" outlineLevel="2" x14ac:dyDescent="0.25">
      <c r="A2222" s="114">
        <v>25843</v>
      </c>
      <c r="B2222" s="115" t="s">
        <v>397</v>
      </c>
      <c r="C2222" s="114" t="s">
        <v>33</v>
      </c>
      <c r="D2222" s="114" t="s">
        <v>264</v>
      </c>
      <c r="E2222" s="114" t="s">
        <v>265</v>
      </c>
      <c r="F2222" s="114">
        <v>2020</v>
      </c>
      <c r="G2222" s="114" t="s">
        <v>225</v>
      </c>
      <c r="H2222" s="20">
        <v>7</v>
      </c>
      <c r="I2222" s="20">
        <v>5</v>
      </c>
      <c r="J2222" s="20">
        <v>49</v>
      </c>
      <c r="K2222" s="20">
        <v>7</v>
      </c>
      <c r="L2222" s="114" t="s">
        <v>50</v>
      </c>
      <c r="CK2222" s="16">
        <v>180</v>
      </c>
      <c r="CN2222" s="16">
        <v>180</v>
      </c>
      <c r="CO2222" s="16">
        <v>180</v>
      </c>
      <c r="CR2222" s="16">
        <v>180</v>
      </c>
      <c r="CT2222" s="16" t="s">
        <v>225</v>
      </c>
    </row>
    <row r="2223" spans="1:98" s="16" customFormat="1" outlineLevel="2" x14ac:dyDescent="0.25">
      <c r="A2223" s="114">
        <v>25843</v>
      </c>
      <c r="B2223" s="115" t="s">
        <v>397</v>
      </c>
      <c r="C2223" s="114" t="s">
        <v>33</v>
      </c>
      <c r="D2223" s="114" t="s">
        <v>236</v>
      </c>
      <c r="E2223" s="114" t="s">
        <v>237</v>
      </c>
      <c r="F2223" s="114">
        <v>2020</v>
      </c>
      <c r="G2223" s="114" t="s">
        <v>225</v>
      </c>
      <c r="H2223" s="20">
        <v>4</v>
      </c>
      <c r="I2223" s="20">
        <v>2</v>
      </c>
      <c r="J2223" s="20">
        <v>18</v>
      </c>
      <c r="K2223" s="20">
        <v>9</v>
      </c>
      <c r="L2223" s="114" t="s">
        <v>50</v>
      </c>
      <c r="CK2223" s="16">
        <v>68</v>
      </c>
      <c r="CL2223" s="16">
        <v>1</v>
      </c>
      <c r="CN2223" s="16">
        <v>69</v>
      </c>
      <c r="CO2223" s="16">
        <v>65</v>
      </c>
      <c r="CP2223" s="16">
        <v>2</v>
      </c>
      <c r="CR2223" s="16">
        <v>67</v>
      </c>
      <c r="CS2223" s="16">
        <v>30</v>
      </c>
      <c r="CT2223" s="16">
        <v>2010</v>
      </c>
    </row>
    <row r="2224" spans="1:98" s="16" customFormat="1" outlineLevel="2" x14ac:dyDescent="0.25">
      <c r="A2224" s="114">
        <v>25843</v>
      </c>
      <c r="B2224" s="115" t="s">
        <v>397</v>
      </c>
      <c r="C2224" s="114" t="s">
        <v>33</v>
      </c>
      <c r="D2224" s="114" t="s">
        <v>276</v>
      </c>
      <c r="E2224" s="114" t="s">
        <v>277</v>
      </c>
      <c r="F2224" s="114">
        <v>2020</v>
      </c>
      <c r="G2224" s="114" t="s">
        <v>225</v>
      </c>
      <c r="H2224" s="20">
        <v>3</v>
      </c>
      <c r="I2224" s="20">
        <v>3</v>
      </c>
      <c r="J2224" s="20">
        <v>45</v>
      </c>
      <c r="K2224" s="20">
        <v>15</v>
      </c>
      <c r="L2224" s="114" t="s">
        <v>50</v>
      </c>
      <c r="CK2224" s="16">
        <v>5</v>
      </c>
      <c r="CN2224" s="16">
        <v>5</v>
      </c>
      <c r="CO2224" s="16">
        <v>5</v>
      </c>
      <c r="CR2224" s="16">
        <v>5</v>
      </c>
      <c r="CS2224" s="16">
        <v>30</v>
      </c>
      <c r="CT2224" s="16">
        <v>150</v>
      </c>
    </row>
    <row r="2225" spans="1:98" s="16" customFormat="1" outlineLevel="2" x14ac:dyDescent="0.25">
      <c r="A2225" s="114">
        <v>25843</v>
      </c>
      <c r="B2225" s="115" t="s">
        <v>397</v>
      </c>
      <c r="C2225" s="114" t="s">
        <v>33</v>
      </c>
      <c r="D2225" s="114" t="s">
        <v>369</v>
      </c>
      <c r="E2225" s="114" t="s">
        <v>369</v>
      </c>
      <c r="F2225" s="114">
        <v>2020</v>
      </c>
      <c r="G2225" s="114"/>
      <c r="H2225" s="114">
        <v>2.5</v>
      </c>
      <c r="I2225" s="114">
        <v>2.5</v>
      </c>
      <c r="J2225" s="114" t="s">
        <v>225</v>
      </c>
      <c r="K2225" s="114"/>
      <c r="L2225" s="114" t="s">
        <v>50</v>
      </c>
      <c r="CK2225" s="16">
        <v>7</v>
      </c>
      <c r="CN2225" s="16">
        <v>7</v>
      </c>
      <c r="CO2225" s="16">
        <v>7</v>
      </c>
      <c r="CR2225" s="16">
        <v>7</v>
      </c>
      <c r="CT2225" s="16" t="s">
        <v>225</v>
      </c>
    </row>
    <row r="2226" spans="1:98" s="16" customFormat="1" outlineLevel="2" x14ac:dyDescent="0.25">
      <c r="A2226" s="114">
        <v>25843</v>
      </c>
      <c r="B2226" s="115" t="s">
        <v>397</v>
      </c>
      <c r="C2226" s="114" t="s">
        <v>33</v>
      </c>
      <c r="D2226" s="114" t="s">
        <v>244</v>
      </c>
      <c r="E2226" s="114" t="s">
        <v>245</v>
      </c>
      <c r="F2226" s="114">
        <v>2020</v>
      </c>
      <c r="G2226" s="114" t="s">
        <v>225</v>
      </c>
      <c r="H2226" s="20">
        <v>2.5</v>
      </c>
      <c r="I2226" s="20">
        <v>2</v>
      </c>
      <c r="J2226" s="20">
        <v>24</v>
      </c>
      <c r="K2226" s="20">
        <v>12</v>
      </c>
      <c r="L2226" s="114" t="s">
        <v>50</v>
      </c>
      <c r="CK2226" s="16">
        <v>4</v>
      </c>
      <c r="CN2226" s="16">
        <v>4</v>
      </c>
      <c r="CO2226" s="16">
        <v>2</v>
      </c>
      <c r="CP2226" s="16">
        <v>2</v>
      </c>
      <c r="CR2226" s="16">
        <v>4</v>
      </c>
      <c r="CT2226" s="16" t="s">
        <v>225</v>
      </c>
    </row>
    <row r="2227" spans="1:98" s="16" customFormat="1" outlineLevel="2" x14ac:dyDescent="0.25">
      <c r="A2227" s="114">
        <v>25843</v>
      </c>
      <c r="B2227" s="115" t="s">
        <v>397</v>
      </c>
      <c r="C2227" s="114" t="s">
        <v>33</v>
      </c>
      <c r="D2227" s="114" t="s">
        <v>370</v>
      </c>
      <c r="E2227" s="114" t="s">
        <v>370</v>
      </c>
      <c r="F2227" s="114">
        <v>2020</v>
      </c>
      <c r="G2227" s="114"/>
      <c r="H2227" s="114">
        <v>2</v>
      </c>
      <c r="I2227" s="114">
        <v>2</v>
      </c>
      <c r="J2227" s="114" t="s">
        <v>225</v>
      </c>
      <c r="K2227" s="114"/>
      <c r="L2227" s="114" t="s">
        <v>50</v>
      </c>
      <c r="CK2227" s="16">
        <v>118</v>
      </c>
      <c r="CN2227" s="16">
        <v>118</v>
      </c>
      <c r="CO2227" s="16">
        <v>118</v>
      </c>
      <c r="CR2227" s="16">
        <v>118</v>
      </c>
      <c r="CT2227" s="16" t="s">
        <v>225</v>
      </c>
    </row>
    <row r="2228" spans="1:98" s="16" customFormat="1" outlineLevel="2" x14ac:dyDescent="0.25">
      <c r="A2228" s="114">
        <v>25843</v>
      </c>
      <c r="B2228" s="115" t="s">
        <v>397</v>
      </c>
      <c r="C2228" s="114" t="s">
        <v>33</v>
      </c>
      <c r="D2228" s="114" t="s">
        <v>371</v>
      </c>
      <c r="E2228" s="114" t="s">
        <v>371</v>
      </c>
      <c r="F2228" s="114">
        <v>2020</v>
      </c>
      <c r="G2228" s="114"/>
      <c r="H2228" s="114">
        <v>2</v>
      </c>
      <c r="I2228" s="114">
        <v>2</v>
      </c>
      <c r="J2228" s="114" t="s">
        <v>225</v>
      </c>
      <c r="K2228" s="114"/>
      <c r="L2228" s="114" t="s">
        <v>50</v>
      </c>
      <c r="CK2228" s="16">
        <v>164</v>
      </c>
      <c r="CN2228" s="16">
        <v>164</v>
      </c>
      <c r="CO2228" s="16">
        <v>164</v>
      </c>
      <c r="CR2228" s="16">
        <v>164</v>
      </c>
      <c r="CT2228" s="16" t="s">
        <v>225</v>
      </c>
    </row>
    <row r="2229" spans="1:98" s="16" customFormat="1" outlineLevel="2" x14ac:dyDescent="0.25">
      <c r="A2229" s="114">
        <v>25843</v>
      </c>
      <c r="B2229" s="115" t="s">
        <v>397</v>
      </c>
      <c r="C2229" s="114" t="s">
        <v>33</v>
      </c>
      <c r="D2229" s="114" t="s">
        <v>266</v>
      </c>
      <c r="E2229" s="114" t="s">
        <v>267</v>
      </c>
      <c r="F2229" s="114">
        <v>2020</v>
      </c>
      <c r="G2229" s="114" t="s">
        <v>225</v>
      </c>
      <c r="H2229" s="20">
        <v>2</v>
      </c>
      <c r="I2229" s="20">
        <v>0</v>
      </c>
      <c r="J2229" s="20">
        <v>0</v>
      </c>
      <c r="K2229" s="20">
        <v>0</v>
      </c>
      <c r="L2229" s="114" t="s">
        <v>50</v>
      </c>
      <c r="CK2229" s="16">
        <v>66</v>
      </c>
      <c r="CN2229" s="16">
        <v>66</v>
      </c>
      <c r="CO2229" s="16">
        <v>66</v>
      </c>
      <c r="CR2229" s="16">
        <v>66</v>
      </c>
      <c r="CT2229" s="16" t="s">
        <v>225</v>
      </c>
    </row>
    <row r="2230" spans="1:98" s="16" customFormat="1" outlineLevel="2" x14ac:dyDescent="0.25">
      <c r="A2230" s="114">
        <v>25843</v>
      </c>
      <c r="B2230" s="115" t="s">
        <v>397</v>
      </c>
      <c r="C2230" s="114" t="s">
        <v>33</v>
      </c>
      <c r="D2230" s="114" t="s">
        <v>274</v>
      </c>
      <c r="E2230" s="114" t="s">
        <v>275</v>
      </c>
      <c r="F2230" s="114">
        <v>2020</v>
      </c>
      <c r="G2230" s="114" t="s">
        <v>225</v>
      </c>
      <c r="H2230" s="20">
        <v>2</v>
      </c>
      <c r="I2230" s="20">
        <v>1</v>
      </c>
      <c r="J2230" s="20">
        <v>4</v>
      </c>
      <c r="K2230" s="20">
        <v>4</v>
      </c>
      <c r="L2230" s="114" t="s">
        <v>50</v>
      </c>
      <c r="CK2230" s="16">
        <v>82</v>
      </c>
      <c r="CN2230" s="16">
        <v>82</v>
      </c>
      <c r="CO2230" s="16">
        <v>77</v>
      </c>
      <c r="CP2230" s="16">
        <v>5</v>
      </c>
      <c r="CR2230" s="16">
        <v>82</v>
      </c>
      <c r="CT2230" s="16" t="s">
        <v>225</v>
      </c>
    </row>
    <row r="2231" spans="1:98" s="16" customFormat="1" outlineLevel="2" x14ac:dyDescent="0.25">
      <c r="A2231" s="114">
        <v>25843</v>
      </c>
      <c r="B2231" s="115" t="s">
        <v>397</v>
      </c>
      <c r="C2231" s="114" t="s">
        <v>33</v>
      </c>
      <c r="D2231" s="114" t="s">
        <v>278</v>
      </c>
      <c r="E2231" s="114" t="s">
        <v>279</v>
      </c>
      <c r="F2231" s="114">
        <v>2020</v>
      </c>
      <c r="G2231" s="114" t="s">
        <v>225</v>
      </c>
      <c r="H2231" s="20">
        <v>2</v>
      </c>
      <c r="I2231" s="20">
        <v>1.5</v>
      </c>
      <c r="J2231" s="20">
        <v>10</v>
      </c>
      <c r="K2231" s="20">
        <v>5</v>
      </c>
      <c r="L2231" s="114" t="s">
        <v>50</v>
      </c>
      <c r="CK2231" s="16">
        <v>119</v>
      </c>
      <c r="CN2231" s="16">
        <v>119</v>
      </c>
      <c r="CO2231" s="16">
        <v>119</v>
      </c>
      <c r="CR2231" s="16">
        <v>119</v>
      </c>
      <c r="CT2231" s="16" t="s">
        <v>225</v>
      </c>
    </row>
    <row r="2232" spans="1:98" s="16" customFormat="1" outlineLevel="2" x14ac:dyDescent="0.25">
      <c r="A2232" s="114">
        <v>25843</v>
      </c>
      <c r="B2232" s="115" t="s">
        <v>397</v>
      </c>
      <c r="C2232" s="114" t="s">
        <v>33</v>
      </c>
      <c r="D2232" s="114" t="s">
        <v>228</v>
      </c>
      <c r="E2232" s="114" t="s">
        <v>229</v>
      </c>
      <c r="F2232" s="114">
        <v>2020</v>
      </c>
      <c r="G2232" s="114" t="s">
        <v>225</v>
      </c>
      <c r="H2232" s="20">
        <v>2</v>
      </c>
      <c r="I2232" s="20">
        <v>2</v>
      </c>
      <c r="J2232" s="20">
        <v>16</v>
      </c>
      <c r="K2232" s="20">
        <v>8</v>
      </c>
      <c r="L2232" s="114" t="s">
        <v>50</v>
      </c>
      <c r="CK2232" s="16">
        <v>138</v>
      </c>
      <c r="CN2232" s="16">
        <v>138</v>
      </c>
      <c r="CO2232" s="16">
        <v>138</v>
      </c>
      <c r="CR2232" s="16">
        <v>138</v>
      </c>
      <c r="CT2232" s="16" t="s">
        <v>225</v>
      </c>
    </row>
    <row r="2233" spans="1:98" s="16" customFormat="1" outlineLevel="2" x14ac:dyDescent="0.25">
      <c r="A2233" s="114">
        <v>25843</v>
      </c>
      <c r="B2233" s="115" t="s">
        <v>397</v>
      </c>
      <c r="C2233" s="114" t="s">
        <v>33</v>
      </c>
      <c r="D2233" s="114" t="s">
        <v>289</v>
      </c>
      <c r="E2233" s="114" t="s">
        <v>290</v>
      </c>
      <c r="F2233" s="114">
        <v>2020</v>
      </c>
      <c r="G2233" s="114" t="s">
        <v>225</v>
      </c>
      <c r="H2233" s="20">
        <v>1.5</v>
      </c>
      <c r="I2233" s="20">
        <v>1.5</v>
      </c>
      <c r="J2233" s="20">
        <v>24</v>
      </c>
      <c r="K2233" s="20">
        <v>16</v>
      </c>
      <c r="L2233" s="114" t="s">
        <v>50</v>
      </c>
      <c r="CK2233" s="16">
        <v>59</v>
      </c>
      <c r="CN2233" s="16">
        <v>59</v>
      </c>
      <c r="CO2233" s="16">
        <v>59</v>
      </c>
      <c r="CR2233" s="16">
        <v>59</v>
      </c>
      <c r="CT2233" s="16" t="s">
        <v>225</v>
      </c>
    </row>
    <row r="2234" spans="1:98" s="16" customFormat="1" outlineLevel="1" x14ac:dyDescent="0.25">
      <c r="A2234" s="124"/>
      <c r="B2234" s="128"/>
      <c r="C2234" s="126" t="s">
        <v>678</v>
      </c>
      <c r="D2234" s="124"/>
      <c r="E2234" s="124"/>
      <c r="F2234" s="124"/>
      <c r="G2234" s="124"/>
      <c r="H2234" s="127">
        <f>SUBTOTAL(9,H2208:H2233)</f>
        <v>1176.5</v>
      </c>
      <c r="I2234" s="127">
        <f>SUBTOTAL(9,I2208:I2233)</f>
        <v>1126.5</v>
      </c>
      <c r="J2234" s="127">
        <f>SUBTOTAL(9,J2208:J2233)</f>
        <v>21043.441845498077</v>
      </c>
      <c r="K2234" s="127"/>
      <c r="L2234" s="124">
        <f>SUBTOTAL(9,L2208:L2233)</f>
        <v>0</v>
      </c>
    </row>
    <row r="2235" spans="1:98" s="16" customFormat="1" x14ac:dyDescent="0.25">
      <c r="A2235" s="124"/>
      <c r="B2235" s="128"/>
      <c r="C2235" s="126" t="s">
        <v>362</v>
      </c>
      <c r="D2235" s="124"/>
      <c r="E2235" s="124"/>
      <c r="F2235" s="124"/>
      <c r="G2235" s="124"/>
      <c r="H2235" s="127">
        <f>SUBTOTAL(9,H5:H2233)</f>
        <v>274124.91599999997</v>
      </c>
      <c r="I2235" s="127">
        <f>SUBTOTAL(9,I5:I2233)</f>
        <v>253795.83599999992</v>
      </c>
      <c r="J2235" s="127">
        <f>SUBTOTAL(9,J5:J2233)</f>
        <v>3038830.3976891176</v>
      </c>
      <c r="K2235" s="127"/>
      <c r="L2235" s="124">
        <f>SUBTOTAL(9,L5:L2233)</f>
        <v>0</v>
      </c>
    </row>
    <row r="2236" spans="1:98" s="16" customFormat="1" x14ac:dyDescent="0.25">
      <c r="A2236" s="124"/>
      <c r="B2236" s="124" t="s">
        <v>357</v>
      </c>
      <c r="C2236" s="124" t="s">
        <v>357</v>
      </c>
      <c r="D2236" s="124"/>
      <c r="E2236" s="124"/>
      <c r="F2236" s="124"/>
      <c r="G2236" s="124"/>
      <c r="H2236" s="127">
        <f>SUM(H5:H2233)</f>
        <v>547073.33200000017</v>
      </c>
      <c r="I2236" s="127">
        <f>SUM(I5:I2233)</f>
        <v>506465.17199999979</v>
      </c>
      <c r="J2236" s="127">
        <f>SUM(J5:J2233)</f>
        <v>6056617.3535327436</v>
      </c>
      <c r="K2236" s="127"/>
      <c r="L2236" s="124"/>
    </row>
  </sheetData>
  <autoFilter ref="A4:L2236" xr:uid="{00000000-0009-0000-0000-000007000000}"/>
  <sortState ref="A5:L2119">
    <sortCondition ref="B5:B2119"/>
    <sortCondition ref="C5:C2119"/>
    <sortCondition descending="1" ref="L5:L2119"/>
    <sortCondition descending="1" ref="H5:H2119"/>
  </sortState>
  <mergeCells count="2">
    <mergeCell ref="B1:I1"/>
    <mergeCell ref="B2:I2"/>
  </mergeCells>
  <hyperlinks>
    <hyperlink ref="A1" location="'PRESENTACION '!A1" display="REGRESAR" xr:uid="{00000000-0004-0000-0700-000000000000}"/>
  </hyperlinks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T2412"/>
  <sheetViews>
    <sheetView workbookViewId="0">
      <selection activeCell="A1717" sqref="A1717:XFD1717"/>
    </sheetView>
  </sheetViews>
  <sheetFormatPr baseColWidth="10" defaultRowHeight="15" outlineLevelRow="2" x14ac:dyDescent="0.25"/>
  <cols>
    <col min="1" max="1" width="17.42578125" customWidth="1"/>
    <col min="2" max="2" width="22.85546875" customWidth="1"/>
    <col min="3" max="3" width="19.85546875" customWidth="1"/>
    <col min="4" max="4" width="18.7109375" bestFit="1" customWidth="1"/>
    <col min="5" max="5" width="29.7109375" customWidth="1"/>
    <col min="8" max="9" width="11.42578125" style="4"/>
    <col min="10" max="10" width="14.140625" style="4" customWidth="1"/>
    <col min="11" max="11" width="14" style="4" customWidth="1"/>
    <col min="12" max="12" width="19.28515625" customWidth="1"/>
  </cols>
  <sheetData>
    <row r="1" spans="1:15" ht="21.75" thickBot="1" x14ac:dyDescent="0.3">
      <c r="A1" s="103" t="s">
        <v>424</v>
      </c>
      <c r="B1" s="235" t="s">
        <v>425</v>
      </c>
      <c r="C1" s="236"/>
      <c r="D1" s="236"/>
      <c r="E1" s="236"/>
      <c r="F1" s="236"/>
      <c r="G1" s="236"/>
      <c r="H1" s="236"/>
      <c r="I1" s="236"/>
      <c r="J1"/>
      <c r="K1"/>
      <c r="O1" s="102"/>
    </row>
    <row r="2" spans="1:15" ht="21" x14ac:dyDescent="0.25">
      <c r="B2" s="237" t="s">
        <v>683</v>
      </c>
      <c r="C2" s="237"/>
      <c r="D2" s="237"/>
      <c r="E2" s="237"/>
      <c r="F2" s="237"/>
      <c r="G2" s="237"/>
      <c r="H2" s="237"/>
      <c r="I2" s="237"/>
      <c r="J2"/>
      <c r="K2"/>
      <c r="O2" s="102"/>
    </row>
    <row r="3" spans="1:15" ht="15.75" thickBot="1" x14ac:dyDescent="0.3"/>
    <row r="4" spans="1:15" s="2" customFormat="1" ht="45.75" thickBot="1" x14ac:dyDescent="0.3">
      <c r="A4" s="134" t="s">
        <v>322</v>
      </c>
      <c r="B4" s="135" t="s">
        <v>382</v>
      </c>
      <c r="C4" s="136" t="s">
        <v>323</v>
      </c>
      <c r="D4" s="136" t="s">
        <v>324</v>
      </c>
      <c r="E4" s="136" t="s">
        <v>325</v>
      </c>
      <c r="F4" s="136" t="s">
        <v>326</v>
      </c>
      <c r="G4" s="136" t="s">
        <v>327</v>
      </c>
      <c r="H4" s="137" t="s">
        <v>328</v>
      </c>
      <c r="I4" s="137" t="s">
        <v>329</v>
      </c>
      <c r="J4" s="137" t="s">
        <v>330</v>
      </c>
      <c r="K4" s="137" t="s">
        <v>331</v>
      </c>
      <c r="L4" s="138" t="s">
        <v>332</v>
      </c>
    </row>
    <row r="5" spans="1:15" outlineLevel="2" x14ac:dyDescent="0.25">
      <c r="A5" s="112">
        <v>25183</v>
      </c>
      <c r="B5" s="117" t="s">
        <v>384</v>
      </c>
      <c r="C5" s="112" t="s">
        <v>169</v>
      </c>
      <c r="D5" s="112" t="s">
        <v>5</v>
      </c>
      <c r="E5" s="112" t="s">
        <v>6</v>
      </c>
      <c r="F5" s="112">
        <v>2020</v>
      </c>
      <c r="G5" s="112" t="s">
        <v>3</v>
      </c>
      <c r="H5" s="118">
        <v>225</v>
      </c>
      <c r="I5" s="118">
        <v>220</v>
      </c>
      <c r="J5" s="118">
        <v>719.62616822429902</v>
      </c>
      <c r="K5" s="118">
        <v>3.2710280373831799</v>
      </c>
      <c r="L5" s="112" t="s">
        <v>4</v>
      </c>
    </row>
    <row r="6" spans="1:15" outlineLevel="2" x14ac:dyDescent="0.25">
      <c r="A6" s="114">
        <v>25183</v>
      </c>
      <c r="B6" s="117" t="s">
        <v>384</v>
      </c>
      <c r="C6" s="114" t="s">
        <v>169</v>
      </c>
      <c r="D6" s="114" t="s">
        <v>5</v>
      </c>
      <c r="E6" s="114" t="s">
        <v>6</v>
      </c>
      <c r="F6" s="114">
        <v>2020</v>
      </c>
      <c r="G6" s="114" t="s">
        <v>11</v>
      </c>
      <c r="H6" s="20">
        <v>181</v>
      </c>
      <c r="I6" s="20">
        <v>172</v>
      </c>
      <c r="J6" s="20">
        <v>562.61682242990651</v>
      </c>
      <c r="K6" s="20">
        <v>3.2710280373831799</v>
      </c>
      <c r="L6" s="114" t="s">
        <v>4</v>
      </c>
    </row>
    <row r="7" spans="1:15" outlineLevel="2" x14ac:dyDescent="0.25">
      <c r="A7" s="114">
        <v>25183</v>
      </c>
      <c r="B7" s="117" t="s">
        <v>384</v>
      </c>
      <c r="C7" s="114" t="s">
        <v>169</v>
      </c>
      <c r="D7" s="114" t="s">
        <v>138</v>
      </c>
      <c r="E7" s="114" t="s">
        <v>139</v>
      </c>
      <c r="F7" s="114">
        <v>2020</v>
      </c>
      <c r="G7" s="114" t="s">
        <v>3</v>
      </c>
      <c r="H7" s="20">
        <v>550</v>
      </c>
      <c r="I7" s="20">
        <v>550</v>
      </c>
      <c r="J7" s="20">
        <v>1650</v>
      </c>
      <c r="K7" s="20">
        <v>3</v>
      </c>
      <c r="L7" s="114" t="s">
        <v>4</v>
      </c>
    </row>
    <row r="8" spans="1:15" outlineLevel="2" x14ac:dyDescent="0.25">
      <c r="A8" s="114">
        <v>25183</v>
      </c>
      <c r="B8" s="117" t="s">
        <v>384</v>
      </c>
      <c r="C8" s="114" t="s">
        <v>169</v>
      </c>
      <c r="D8" s="114" t="s">
        <v>138</v>
      </c>
      <c r="E8" s="114" t="s">
        <v>139</v>
      </c>
      <c r="F8" s="114">
        <v>2020</v>
      </c>
      <c r="G8" s="114" t="s">
        <v>11</v>
      </c>
      <c r="H8" s="20">
        <v>535</v>
      </c>
      <c r="I8" s="20">
        <v>528</v>
      </c>
      <c r="J8" s="20">
        <v>1584</v>
      </c>
      <c r="K8" s="20">
        <v>3</v>
      </c>
      <c r="L8" s="114" t="s">
        <v>4</v>
      </c>
    </row>
    <row r="9" spans="1:15" outlineLevel="2" x14ac:dyDescent="0.25">
      <c r="A9" s="114">
        <v>25183</v>
      </c>
      <c r="B9" s="117" t="s">
        <v>384</v>
      </c>
      <c r="C9" s="114" t="s">
        <v>169</v>
      </c>
      <c r="D9" s="114" t="s">
        <v>122</v>
      </c>
      <c r="E9" s="114" t="s">
        <v>123</v>
      </c>
      <c r="F9" s="114">
        <v>2020</v>
      </c>
      <c r="G9" s="114" t="s">
        <v>3</v>
      </c>
      <c r="H9" s="20">
        <v>69</v>
      </c>
      <c r="I9" s="20">
        <v>60</v>
      </c>
      <c r="J9" s="20">
        <v>146.01769911504425</v>
      </c>
      <c r="K9" s="20">
        <v>2.4336283185840699</v>
      </c>
      <c r="L9" s="114" t="s">
        <v>4</v>
      </c>
    </row>
    <row r="10" spans="1:15" outlineLevel="2" x14ac:dyDescent="0.25">
      <c r="A10" s="114">
        <v>25183</v>
      </c>
      <c r="B10" s="117" t="s">
        <v>384</v>
      </c>
      <c r="C10" s="114" t="s">
        <v>169</v>
      </c>
      <c r="D10" s="114" t="s">
        <v>122</v>
      </c>
      <c r="E10" s="114" t="s">
        <v>123</v>
      </c>
      <c r="F10" s="114">
        <v>2020</v>
      </c>
      <c r="G10" s="114" t="s">
        <v>11</v>
      </c>
      <c r="H10" s="20">
        <v>18</v>
      </c>
      <c r="I10" s="20">
        <v>16</v>
      </c>
      <c r="J10" s="20">
        <v>42.477876106194692</v>
      </c>
      <c r="K10" s="20">
        <v>2.65486725663717</v>
      </c>
      <c r="L10" s="114" t="s">
        <v>4</v>
      </c>
    </row>
    <row r="11" spans="1:15" outlineLevel="2" x14ac:dyDescent="0.25">
      <c r="A11" s="114">
        <v>25183</v>
      </c>
      <c r="B11" s="117" t="s">
        <v>384</v>
      </c>
      <c r="C11" s="114" t="s">
        <v>169</v>
      </c>
      <c r="D11" s="114" t="s">
        <v>19</v>
      </c>
      <c r="E11" s="114" t="s">
        <v>20</v>
      </c>
      <c r="F11" s="114">
        <v>2020</v>
      </c>
      <c r="G11" s="114" t="s">
        <v>3</v>
      </c>
      <c r="H11" s="20">
        <v>1505</v>
      </c>
      <c r="I11" s="20">
        <v>1500</v>
      </c>
      <c r="J11" s="20">
        <v>42000</v>
      </c>
      <c r="K11" s="20">
        <v>28</v>
      </c>
      <c r="L11" s="114" t="s">
        <v>4</v>
      </c>
    </row>
    <row r="12" spans="1:15" outlineLevel="2" x14ac:dyDescent="0.25">
      <c r="A12" s="114">
        <v>25183</v>
      </c>
      <c r="B12" s="117" t="s">
        <v>384</v>
      </c>
      <c r="C12" s="114" t="s">
        <v>169</v>
      </c>
      <c r="D12" s="114" t="s">
        <v>19</v>
      </c>
      <c r="E12" s="114" t="s">
        <v>24</v>
      </c>
      <c r="F12" s="114">
        <v>2020</v>
      </c>
      <c r="G12" s="114" t="s">
        <v>3</v>
      </c>
      <c r="H12" s="20">
        <v>150</v>
      </c>
      <c r="I12" s="20">
        <v>143</v>
      </c>
      <c r="J12" s="20">
        <v>1859</v>
      </c>
      <c r="K12" s="20">
        <v>13</v>
      </c>
      <c r="L12" s="114" t="s">
        <v>4</v>
      </c>
    </row>
    <row r="13" spans="1:15" outlineLevel="2" x14ac:dyDescent="0.25">
      <c r="A13" s="114">
        <v>25183</v>
      </c>
      <c r="B13" s="117" t="s">
        <v>384</v>
      </c>
      <c r="C13" s="114" t="s">
        <v>169</v>
      </c>
      <c r="D13" s="114" t="s">
        <v>19</v>
      </c>
      <c r="E13" s="114" t="s">
        <v>20</v>
      </c>
      <c r="F13" s="114">
        <v>2020</v>
      </c>
      <c r="G13" s="114" t="s">
        <v>11</v>
      </c>
      <c r="H13" s="20">
        <v>2642</v>
      </c>
      <c r="I13" s="20">
        <v>2560</v>
      </c>
      <c r="J13" s="20">
        <v>70400</v>
      </c>
      <c r="K13" s="20">
        <v>27.5</v>
      </c>
      <c r="L13" s="114" t="s">
        <v>4</v>
      </c>
    </row>
    <row r="14" spans="1:15" outlineLevel="2" x14ac:dyDescent="0.25">
      <c r="A14" s="114">
        <v>25183</v>
      </c>
      <c r="B14" s="117" t="s">
        <v>384</v>
      </c>
      <c r="C14" s="114" t="s">
        <v>169</v>
      </c>
      <c r="D14" s="114" t="s">
        <v>19</v>
      </c>
      <c r="E14" s="114" t="s">
        <v>24</v>
      </c>
      <c r="F14" s="114">
        <v>2020</v>
      </c>
      <c r="G14" s="114" t="s">
        <v>11</v>
      </c>
      <c r="H14" s="20">
        <v>154</v>
      </c>
      <c r="I14" s="20">
        <v>147</v>
      </c>
      <c r="J14" s="20">
        <v>2352</v>
      </c>
      <c r="K14" s="20">
        <v>16</v>
      </c>
      <c r="L14" s="114" t="s">
        <v>4</v>
      </c>
    </row>
    <row r="15" spans="1:15" outlineLevel="2" x14ac:dyDescent="0.25">
      <c r="A15" s="114">
        <v>25183</v>
      </c>
      <c r="B15" s="117" t="s">
        <v>384</v>
      </c>
      <c r="C15" s="114" t="s">
        <v>169</v>
      </c>
      <c r="D15" s="114" t="s">
        <v>17</v>
      </c>
      <c r="E15" s="114" t="s">
        <v>18</v>
      </c>
      <c r="F15" s="114">
        <v>2020</v>
      </c>
      <c r="G15" s="114" t="s">
        <v>3</v>
      </c>
      <c r="H15" s="20">
        <v>35</v>
      </c>
      <c r="I15" s="20">
        <v>32</v>
      </c>
      <c r="J15" s="20">
        <v>800</v>
      </c>
      <c r="K15" s="20">
        <v>25</v>
      </c>
      <c r="L15" s="114" t="s">
        <v>4</v>
      </c>
    </row>
    <row r="16" spans="1:15" outlineLevel="2" x14ac:dyDescent="0.25">
      <c r="A16" s="114">
        <v>25183</v>
      </c>
      <c r="B16" s="117" t="s">
        <v>384</v>
      </c>
      <c r="C16" s="114" t="s">
        <v>169</v>
      </c>
      <c r="D16" s="114" t="s">
        <v>17</v>
      </c>
      <c r="E16" s="114" t="s">
        <v>18</v>
      </c>
      <c r="F16" s="114">
        <v>2020</v>
      </c>
      <c r="G16" s="114" t="s">
        <v>11</v>
      </c>
      <c r="H16" s="20">
        <v>10</v>
      </c>
      <c r="I16" s="20">
        <v>9</v>
      </c>
      <c r="J16" s="20">
        <v>252</v>
      </c>
      <c r="K16" s="20">
        <v>28</v>
      </c>
      <c r="L16" s="114" t="s">
        <v>4</v>
      </c>
    </row>
    <row r="17" spans="1:12" outlineLevel="1" x14ac:dyDescent="0.25">
      <c r="A17" s="129"/>
      <c r="B17" s="130"/>
      <c r="C17" s="129"/>
      <c r="D17" s="129"/>
      <c r="E17" s="129"/>
      <c r="F17" s="129"/>
      <c r="G17" s="129"/>
      <c r="H17" s="131">
        <f>SUBTOTAL(9,H5:H16)</f>
        <v>6074</v>
      </c>
      <c r="I17" s="131">
        <f>SUBTOTAL(9,I5:I16)</f>
        <v>5937</v>
      </c>
      <c r="J17" s="131">
        <f>SUBTOTAL(9,J5:J16)</f>
        <v>122367.73856587545</v>
      </c>
      <c r="K17" s="131"/>
      <c r="L17" s="132" t="s">
        <v>680</v>
      </c>
    </row>
    <row r="18" spans="1:12" outlineLevel="2" x14ac:dyDescent="0.25">
      <c r="A18" s="112">
        <v>25183</v>
      </c>
      <c r="B18" s="116" t="s">
        <v>384</v>
      </c>
      <c r="C18" s="112" t="s">
        <v>169</v>
      </c>
      <c r="D18" s="112" t="s">
        <v>276</v>
      </c>
      <c r="E18" s="112" t="s">
        <v>277</v>
      </c>
      <c r="F18" s="112">
        <v>2020</v>
      </c>
      <c r="G18" s="112" t="s">
        <v>225</v>
      </c>
      <c r="H18" s="118">
        <v>19</v>
      </c>
      <c r="I18" s="118">
        <v>10</v>
      </c>
      <c r="J18" s="118">
        <v>130</v>
      </c>
      <c r="K18" s="118">
        <v>13</v>
      </c>
      <c r="L18" s="112" t="s">
        <v>50</v>
      </c>
    </row>
    <row r="19" spans="1:12" outlineLevel="2" x14ac:dyDescent="0.25">
      <c r="A19" s="114">
        <v>25183</v>
      </c>
      <c r="B19" s="117" t="s">
        <v>384</v>
      </c>
      <c r="C19" s="114" t="s">
        <v>169</v>
      </c>
      <c r="D19" s="114" t="s">
        <v>238</v>
      </c>
      <c r="E19" s="114" t="s">
        <v>239</v>
      </c>
      <c r="F19" s="114">
        <v>2020</v>
      </c>
      <c r="G19" s="114" t="s">
        <v>225</v>
      </c>
      <c r="H19" s="20">
        <v>179.5</v>
      </c>
      <c r="I19" s="20">
        <v>143.5</v>
      </c>
      <c r="J19" s="20">
        <v>8265.6</v>
      </c>
      <c r="K19" s="20">
        <v>57.6</v>
      </c>
      <c r="L19" s="114" t="s">
        <v>50</v>
      </c>
    </row>
    <row r="20" spans="1:12" outlineLevel="1" x14ac:dyDescent="0.25">
      <c r="A20" s="129"/>
      <c r="B20" s="130"/>
      <c r="C20" s="129"/>
      <c r="D20" s="129"/>
      <c r="E20" s="129"/>
      <c r="F20" s="129"/>
      <c r="G20" s="129"/>
      <c r="H20" s="131">
        <f>SUBTOTAL(9,H18:H19)</f>
        <v>198.5</v>
      </c>
      <c r="I20" s="131">
        <f>SUBTOTAL(9,I18:I19)</f>
        <v>153.5</v>
      </c>
      <c r="J20" s="131">
        <f>SUBTOTAL(9,J18:J19)</f>
        <v>8395.6</v>
      </c>
      <c r="K20" s="131"/>
      <c r="L20" s="132" t="s">
        <v>681</v>
      </c>
    </row>
    <row r="21" spans="1:12" outlineLevel="2" x14ac:dyDescent="0.25">
      <c r="A21" s="112">
        <v>25426</v>
      </c>
      <c r="B21" s="116" t="s">
        <v>384</v>
      </c>
      <c r="C21" s="112" t="s">
        <v>145</v>
      </c>
      <c r="D21" s="112" t="s">
        <v>52</v>
      </c>
      <c r="E21" s="112" t="s">
        <v>53</v>
      </c>
      <c r="F21" s="112">
        <v>2020</v>
      </c>
      <c r="G21" s="112" t="s">
        <v>3</v>
      </c>
      <c r="H21" s="118">
        <v>2.5</v>
      </c>
      <c r="I21" s="118">
        <v>2.5</v>
      </c>
      <c r="J21" s="118">
        <v>32</v>
      </c>
      <c r="K21" s="118">
        <v>12.8</v>
      </c>
      <c r="L21" s="112" t="s">
        <v>4</v>
      </c>
    </row>
    <row r="22" spans="1:12" outlineLevel="2" x14ac:dyDescent="0.25">
      <c r="A22" s="114">
        <v>25426</v>
      </c>
      <c r="B22" s="117" t="s">
        <v>384</v>
      </c>
      <c r="C22" s="114" t="s">
        <v>145</v>
      </c>
      <c r="D22" s="114" t="s">
        <v>52</v>
      </c>
      <c r="E22" s="114" t="s">
        <v>53</v>
      </c>
      <c r="F22" s="114">
        <v>2020</v>
      </c>
      <c r="G22" s="114" t="s">
        <v>11</v>
      </c>
      <c r="H22" s="20">
        <v>6</v>
      </c>
      <c r="I22" s="20">
        <v>6</v>
      </c>
      <c r="J22" s="20">
        <v>90</v>
      </c>
      <c r="K22" s="20">
        <v>15</v>
      </c>
      <c r="L22" s="114" t="s">
        <v>4</v>
      </c>
    </row>
    <row r="23" spans="1:12" outlineLevel="2" x14ac:dyDescent="0.25">
      <c r="A23" s="114">
        <v>25426</v>
      </c>
      <c r="B23" s="117" t="s">
        <v>384</v>
      </c>
      <c r="C23" s="114" t="s">
        <v>145</v>
      </c>
      <c r="D23" s="114" t="s">
        <v>5</v>
      </c>
      <c r="E23" s="114" t="s">
        <v>6</v>
      </c>
      <c r="F23" s="114">
        <v>2020</v>
      </c>
      <c r="G23" s="114" t="s">
        <v>3</v>
      </c>
      <c r="H23" s="20">
        <v>12</v>
      </c>
      <c r="I23" s="20">
        <v>10</v>
      </c>
      <c r="J23" s="20">
        <v>7.009345794392523</v>
      </c>
      <c r="K23" s="20">
        <v>0.70093457943925197</v>
      </c>
      <c r="L23" s="114" t="s">
        <v>4</v>
      </c>
    </row>
    <row r="24" spans="1:12" outlineLevel="2" x14ac:dyDescent="0.25">
      <c r="A24" s="114">
        <v>25426</v>
      </c>
      <c r="B24" s="117" t="s">
        <v>384</v>
      </c>
      <c r="C24" s="114" t="s">
        <v>145</v>
      </c>
      <c r="D24" s="114" t="s">
        <v>5</v>
      </c>
      <c r="E24" s="114" t="s">
        <v>6</v>
      </c>
      <c r="F24" s="114">
        <v>2020</v>
      </c>
      <c r="G24" s="114" t="s">
        <v>11</v>
      </c>
      <c r="H24" s="20">
        <v>6</v>
      </c>
      <c r="I24" s="20">
        <v>6</v>
      </c>
      <c r="J24" s="20">
        <v>4.2056074766355138</v>
      </c>
      <c r="K24" s="20">
        <v>0.70093457943925197</v>
      </c>
      <c r="L24" s="114" t="s">
        <v>4</v>
      </c>
    </row>
    <row r="25" spans="1:12" outlineLevel="2" x14ac:dyDescent="0.25">
      <c r="A25" s="114">
        <v>25426</v>
      </c>
      <c r="B25" s="117" t="s">
        <v>384</v>
      </c>
      <c r="C25" s="114" t="s">
        <v>145</v>
      </c>
      <c r="D25" s="114" t="s">
        <v>29</v>
      </c>
      <c r="E25" s="114" t="s">
        <v>30</v>
      </c>
      <c r="F25" s="114">
        <v>2020</v>
      </c>
      <c r="G25" s="114" t="s">
        <v>3</v>
      </c>
      <c r="H25" s="20">
        <v>190</v>
      </c>
      <c r="I25" s="20">
        <v>190</v>
      </c>
      <c r="J25" s="20">
        <v>4300</v>
      </c>
      <c r="K25" s="20">
        <v>22.6315789473684</v>
      </c>
      <c r="L25" s="114" t="s">
        <v>4</v>
      </c>
    </row>
    <row r="26" spans="1:12" outlineLevel="2" x14ac:dyDescent="0.25">
      <c r="A26" s="114">
        <v>25426</v>
      </c>
      <c r="B26" s="117" t="s">
        <v>384</v>
      </c>
      <c r="C26" s="114" t="s">
        <v>145</v>
      </c>
      <c r="D26" s="114" t="s">
        <v>29</v>
      </c>
      <c r="E26" s="114" t="s">
        <v>30</v>
      </c>
      <c r="F26" s="114">
        <v>2020</v>
      </c>
      <c r="G26" s="114" t="s">
        <v>11</v>
      </c>
      <c r="H26" s="20">
        <v>180</v>
      </c>
      <c r="I26" s="20">
        <v>180</v>
      </c>
      <c r="J26" s="20">
        <v>4200</v>
      </c>
      <c r="K26" s="20">
        <v>23.3333333333333</v>
      </c>
      <c r="L26" s="114" t="s">
        <v>4</v>
      </c>
    </row>
    <row r="27" spans="1:12" outlineLevel="2" x14ac:dyDescent="0.25">
      <c r="A27" s="114">
        <v>25426</v>
      </c>
      <c r="B27" s="117" t="s">
        <v>384</v>
      </c>
      <c r="C27" s="114" t="s">
        <v>145</v>
      </c>
      <c r="D27" s="114" t="s">
        <v>7</v>
      </c>
      <c r="E27" s="114" t="s">
        <v>8</v>
      </c>
      <c r="F27" s="114">
        <v>2020</v>
      </c>
      <c r="G27" s="114" t="s">
        <v>11</v>
      </c>
      <c r="H27" s="20">
        <v>25</v>
      </c>
      <c r="I27" s="20">
        <v>20</v>
      </c>
      <c r="J27" s="20">
        <v>52.447552447552454</v>
      </c>
      <c r="K27" s="20">
        <v>2.6223776223776198</v>
      </c>
      <c r="L27" s="114" t="s">
        <v>4</v>
      </c>
    </row>
    <row r="28" spans="1:12" outlineLevel="2" x14ac:dyDescent="0.25">
      <c r="A28" s="114">
        <v>25426</v>
      </c>
      <c r="B28" s="117" t="s">
        <v>384</v>
      </c>
      <c r="C28" s="114" t="s">
        <v>145</v>
      </c>
      <c r="D28" s="114" t="s">
        <v>19</v>
      </c>
      <c r="E28" s="114" t="s">
        <v>20</v>
      </c>
      <c r="F28" s="114">
        <v>2020</v>
      </c>
      <c r="G28" s="114" t="s">
        <v>3</v>
      </c>
      <c r="H28" s="20">
        <v>300</v>
      </c>
      <c r="I28" s="20">
        <v>300</v>
      </c>
      <c r="J28" s="20">
        <v>4500</v>
      </c>
      <c r="K28" s="20">
        <v>15</v>
      </c>
      <c r="L28" s="114" t="s">
        <v>4</v>
      </c>
    </row>
    <row r="29" spans="1:12" outlineLevel="2" x14ac:dyDescent="0.25">
      <c r="A29" s="114">
        <v>25426</v>
      </c>
      <c r="B29" s="117" t="s">
        <v>384</v>
      </c>
      <c r="C29" s="114" t="s">
        <v>145</v>
      </c>
      <c r="D29" s="114" t="s">
        <v>19</v>
      </c>
      <c r="E29" s="114" t="s">
        <v>24</v>
      </c>
      <c r="F29" s="114">
        <v>2020</v>
      </c>
      <c r="G29" s="114" t="s">
        <v>3</v>
      </c>
      <c r="H29" s="20">
        <v>35</v>
      </c>
      <c r="I29" s="20">
        <v>35</v>
      </c>
      <c r="J29" s="20">
        <v>316</v>
      </c>
      <c r="K29" s="20">
        <v>9.0285714285714302</v>
      </c>
      <c r="L29" s="114" t="s">
        <v>4</v>
      </c>
    </row>
    <row r="30" spans="1:12" outlineLevel="2" x14ac:dyDescent="0.25">
      <c r="A30" s="114">
        <v>25426</v>
      </c>
      <c r="B30" s="117" t="s">
        <v>384</v>
      </c>
      <c r="C30" s="114" t="s">
        <v>145</v>
      </c>
      <c r="D30" s="114" t="s">
        <v>19</v>
      </c>
      <c r="E30" s="114" t="s">
        <v>20</v>
      </c>
      <c r="F30" s="114">
        <v>2020</v>
      </c>
      <c r="G30" s="114" t="s">
        <v>11</v>
      </c>
      <c r="H30" s="20">
        <v>170</v>
      </c>
      <c r="I30" s="20">
        <v>170</v>
      </c>
      <c r="J30" s="20">
        <v>2516</v>
      </c>
      <c r="K30" s="20">
        <v>14.8</v>
      </c>
      <c r="L30" s="114" t="s">
        <v>4</v>
      </c>
    </row>
    <row r="31" spans="1:12" outlineLevel="2" x14ac:dyDescent="0.25">
      <c r="A31" s="114">
        <v>25426</v>
      </c>
      <c r="B31" s="117" t="s">
        <v>384</v>
      </c>
      <c r="C31" s="114" t="s">
        <v>145</v>
      </c>
      <c r="D31" s="114" t="s">
        <v>19</v>
      </c>
      <c r="E31" s="114" t="s">
        <v>24</v>
      </c>
      <c r="F31" s="114">
        <v>2020</v>
      </c>
      <c r="G31" s="114" t="s">
        <v>11</v>
      </c>
      <c r="H31" s="20">
        <v>22</v>
      </c>
      <c r="I31" s="20">
        <v>22</v>
      </c>
      <c r="J31" s="20">
        <v>186</v>
      </c>
      <c r="K31" s="20">
        <v>8.4545454545454604</v>
      </c>
      <c r="L31" s="114" t="s">
        <v>4</v>
      </c>
    </row>
    <row r="32" spans="1:12" outlineLevel="1" x14ac:dyDescent="0.25">
      <c r="A32" s="129"/>
      <c r="B32" s="130"/>
      <c r="C32" s="129"/>
      <c r="D32" s="129"/>
      <c r="E32" s="129"/>
      <c r="F32" s="129"/>
      <c r="G32" s="129"/>
      <c r="H32" s="131">
        <f>SUBTOTAL(9,H21:H31)</f>
        <v>948.5</v>
      </c>
      <c r="I32" s="131">
        <f>SUBTOTAL(9,I21:I31)</f>
        <v>941.5</v>
      </c>
      <c r="J32" s="131">
        <f>SUBTOTAL(9,J21:J31)</f>
        <v>16203.662505718581</v>
      </c>
      <c r="K32" s="131"/>
      <c r="L32" s="132" t="s">
        <v>680</v>
      </c>
    </row>
    <row r="33" spans="1:12" outlineLevel="2" x14ac:dyDescent="0.25">
      <c r="A33" s="112">
        <v>25426</v>
      </c>
      <c r="B33" s="116" t="s">
        <v>384</v>
      </c>
      <c r="C33" s="112" t="s">
        <v>145</v>
      </c>
      <c r="D33" s="112" t="s">
        <v>266</v>
      </c>
      <c r="E33" s="112" t="s">
        <v>267</v>
      </c>
      <c r="F33" s="112">
        <v>2020</v>
      </c>
      <c r="G33" s="112" t="s">
        <v>225</v>
      </c>
      <c r="H33" s="118">
        <v>1</v>
      </c>
      <c r="I33" s="118">
        <v>0</v>
      </c>
      <c r="J33" s="118">
        <v>0</v>
      </c>
      <c r="K33" s="118">
        <v>0</v>
      </c>
      <c r="L33" s="112" t="s">
        <v>50</v>
      </c>
    </row>
    <row r="34" spans="1:12" outlineLevel="2" x14ac:dyDescent="0.25">
      <c r="A34" s="114">
        <v>25426</v>
      </c>
      <c r="B34" s="117" t="s">
        <v>384</v>
      </c>
      <c r="C34" s="114" t="s">
        <v>145</v>
      </c>
      <c r="D34" s="114" t="s">
        <v>232</v>
      </c>
      <c r="E34" s="114" t="s">
        <v>233</v>
      </c>
      <c r="F34" s="114">
        <v>2020</v>
      </c>
      <c r="G34" s="114" t="s">
        <v>225</v>
      </c>
      <c r="H34" s="20">
        <v>120</v>
      </c>
      <c r="I34" s="20">
        <v>118</v>
      </c>
      <c r="J34" s="20">
        <v>59.5</v>
      </c>
      <c r="K34" s="20">
        <v>0.50423728813559299</v>
      </c>
      <c r="L34" s="114" t="s">
        <v>50</v>
      </c>
    </row>
    <row r="35" spans="1:12" outlineLevel="2" x14ac:dyDescent="0.25">
      <c r="A35" s="114">
        <v>25426</v>
      </c>
      <c r="B35" s="117" t="s">
        <v>384</v>
      </c>
      <c r="C35" s="114" t="s">
        <v>145</v>
      </c>
      <c r="D35" s="114" t="s">
        <v>240</v>
      </c>
      <c r="E35" s="114" t="s">
        <v>241</v>
      </c>
      <c r="F35" s="114">
        <v>2020</v>
      </c>
      <c r="G35" s="114" t="s">
        <v>225</v>
      </c>
      <c r="H35" s="20">
        <v>41</v>
      </c>
      <c r="I35" s="20">
        <v>41</v>
      </c>
      <c r="J35" s="20">
        <v>500</v>
      </c>
      <c r="K35" s="20">
        <v>12.1951219512195</v>
      </c>
      <c r="L35" s="114" t="s">
        <v>50</v>
      </c>
    </row>
    <row r="36" spans="1:12" outlineLevel="2" x14ac:dyDescent="0.25">
      <c r="A36" s="114">
        <v>25426</v>
      </c>
      <c r="B36" s="117" t="s">
        <v>384</v>
      </c>
      <c r="C36" s="114" t="s">
        <v>145</v>
      </c>
      <c r="D36" s="114" t="s">
        <v>291</v>
      </c>
      <c r="E36" s="114" t="s">
        <v>292</v>
      </c>
      <c r="F36" s="114">
        <v>2020</v>
      </c>
      <c r="G36" s="114" t="s">
        <v>225</v>
      </c>
      <c r="H36" s="20">
        <v>3</v>
      </c>
      <c r="I36" s="20">
        <v>3</v>
      </c>
      <c r="J36" s="20">
        <v>13</v>
      </c>
      <c r="K36" s="20">
        <v>4.3333333333333304</v>
      </c>
      <c r="L36" s="114" t="s">
        <v>50</v>
      </c>
    </row>
    <row r="37" spans="1:12" outlineLevel="2" x14ac:dyDescent="0.25">
      <c r="A37" s="114">
        <v>25426</v>
      </c>
      <c r="B37" s="117" t="s">
        <v>384</v>
      </c>
      <c r="C37" s="114" t="s">
        <v>145</v>
      </c>
      <c r="D37" s="114" t="s">
        <v>255</v>
      </c>
      <c r="E37" s="114" t="s">
        <v>338</v>
      </c>
      <c r="F37" s="114">
        <v>2020</v>
      </c>
      <c r="G37" s="114" t="s">
        <v>225</v>
      </c>
      <c r="H37" s="20">
        <v>11.7</v>
      </c>
      <c r="I37" s="20">
        <v>11.7</v>
      </c>
      <c r="J37" s="20">
        <v>180</v>
      </c>
      <c r="K37" s="20">
        <v>15.384615384615399</v>
      </c>
      <c r="L37" s="114" t="s">
        <v>50</v>
      </c>
    </row>
    <row r="38" spans="1:12" outlineLevel="2" x14ac:dyDescent="0.25">
      <c r="A38" s="114">
        <v>25426</v>
      </c>
      <c r="B38" s="117" t="s">
        <v>384</v>
      </c>
      <c r="C38" s="114" t="s">
        <v>145</v>
      </c>
      <c r="D38" s="114" t="s">
        <v>264</v>
      </c>
      <c r="E38" s="114" t="s">
        <v>265</v>
      </c>
      <c r="F38" s="114">
        <v>2020</v>
      </c>
      <c r="G38" s="114" t="s">
        <v>225</v>
      </c>
      <c r="H38" s="20">
        <v>4</v>
      </c>
      <c r="I38" s="20">
        <v>4</v>
      </c>
      <c r="J38" s="20">
        <v>17</v>
      </c>
      <c r="K38" s="20">
        <v>4.25</v>
      </c>
      <c r="L38" s="114" t="s">
        <v>50</v>
      </c>
    </row>
    <row r="39" spans="1:12" outlineLevel="2" x14ac:dyDescent="0.25">
      <c r="A39" s="114">
        <v>25426</v>
      </c>
      <c r="B39" s="117" t="s">
        <v>384</v>
      </c>
      <c r="C39" s="114" t="s">
        <v>145</v>
      </c>
      <c r="D39" s="114" t="s">
        <v>274</v>
      </c>
      <c r="E39" s="114" t="s">
        <v>275</v>
      </c>
      <c r="F39" s="114">
        <v>2020</v>
      </c>
      <c r="G39" s="114" t="s">
        <v>225</v>
      </c>
      <c r="H39" s="20">
        <v>3</v>
      </c>
      <c r="I39" s="20">
        <v>3</v>
      </c>
      <c r="J39" s="20">
        <v>17</v>
      </c>
      <c r="K39" s="20">
        <v>5.6666666666666696</v>
      </c>
      <c r="L39" s="114" t="s">
        <v>50</v>
      </c>
    </row>
    <row r="40" spans="1:12" outlineLevel="2" x14ac:dyDescent="0.25">
      <c r="A40" s="114">
        <v>25426</v>
      </c>
      <c r="B40" s="117" t="s">
        <v>384</v>
      </c>
      <c r="C40" s="114" t="s">
        <v>145</v>
      </c>
      <c r="D40" s="114" t="s">
        <v>244</v>
      </c>
      <c r="E40" s="114" t="s">
        <v>245</v>
      </c>
      <c r="F40" s="114">
        <v>2020</v>
      </c>
      <c r="G40" s="114" t="s">
        <v>225</v>
      </c>
      <c r="H40" s="20">
        <v>28</v>
      </c>
      <c r="I40" s="20">
        <v>26</v>
      </c>
      <c r="J40" s="20">
        <v>260</v>
      </c>
      <c r="K40" s="20">
        <v>10</v>
      </c>
      <c r="L40" s="114" t="s">
        <v>50</v>
      </c>
    </row>
    <row r="41" spans="1:12" outlineLevel="2" x14ac:dyDescent="0.25">
      <c r="A41" s="114">
        <v>25426</v>
      </c>
      <c r="B41" s="117" t="s">
        <v>384</v>
      </c>
      <c r="C41" s="114" t="s">
        <v>145</v>
      </c>
      <c r="D41" s="114" t="s">
        <v>236</v>
      </c>
      <c r="E41" s="114" t="s">
        <v>237</v>
      </c>
      <c r="F41" s="114">
        <v>2020</v>
      </c>
      <c r="G41" s="114" t="s">
        <v>225</v>
      </c>
      <c r="H41" s="20">
        <v>3</v>
      </c>
      <c r="I41" s="20">
        <v>0</v>
      </c>
      <c r="J41" s="20">
        <v>0</v>
      </c>
      <c r="K41" s="20">
        <v>0</v>
      </c>
      <c r="L41" s="114" t="s">
        <v>50</v>
      </c>
    </row>
    <row r="42" spans="1:12" outlineLevel="1" x14ac:dyDescent="0.25">
      <c r="A42" s="129"/>
      <c r="B42" s="130"/>
      <c r="C42" s="129"/>
      <c r="D42" s="129"/>
      <c r="E42" s="129"/>
      <c r="F42" s="129"/>
      <c r="G42" s="129"/>
      <c r="H42" s="131">
        <f>SUBTOTAL(9,H33:H41)</f>
        <v>214.7</v>
      </c>
      <c r="I42" s="131">
        <f>SUBTOTAL(9,I33:I41)</f>
        <v>206.7</v>
      </c>
      <c r="J42" s="131">
        <f>SUBTOTAL(9,J33:J41)</f>
        <v>1046.5</v>
      </c>
      <c r="K42" s="131"/>
      <c r="L42" s="132" t="s">
        <v>681</v>
      </c>
    </row>
    <row r="43" spans="1:12" outlineLevel="2" x14ac:dyDescent="0.25">
      <c r="A43" s="112">
        <v>25426</v>
      </c>
      <c r="B43" s="116" t="s">
        <v>384</v>
      </c>
      <c r="C43" s="112" t="s">
        <v>145</v>
      </c>
      <c r="D43" s="112" t="s">
        <v>46</v>
      </c>
      <c r="E43" s="112" t="s">
        <v>47</v>
      </c>
      <c r="F43" s="112">
        <v>2020</v>
      </c>
      <c r="G43" s="112" t="s">
        <v>3</v>
      </c>
      <c r="H43" s="118">
        <v>1.8</v>
      </c>
      <c r="I43" s="118">
        <v>1.8</v>
      </c>
      <c r="J43" s="118">
        <v>14</v>
      </c>
      <c r="K43" s="118">
        <v>7.7777777777777803</v>
      </c>
      <c r="L43" s="112" t="s">
        <v>356</v>
      </c>
    </row>
    <row r="44" spans="1:12" outlineLevel="2" x14ac:dyDescent="0.25">
      <c r="A44" s="114">
        <v>25426</v>
      </c>
      <c r="B44" s="117" t="s">
        <v>384</v>
      </c>
      <c r="C44" s="114" t="s">
        <v>145</v>
      </c>
      <c r="D44" s="114" t="s">
        <v>46</v>
      </c>
      <c r="E44" s="114" t="s">
        <v>47</v>
      </c>
      <c r="F44" s="114">
        <v>2020</v>
      </c>
      <c r="G44" s="114" t="s">
        <v>11</v>
      </c>
      <c r="H44" s="20">
        <v>2</v>
      </c>
      <c r="I44" s="20">
        <v>2</v>
      </c>
      <c r="J44" s="20">
        <v>16</v>
      </c>
      <c r="K44" s="20">
        <v>8</v>
      </c>
      <c r="L44" s="114" t="s">
        <v>356</v>
      </c>
    </row>
    <row r="45" spans="1:12" outlineLevel="2" x14ac:dyDescent="0.25">
      <c r="A45" s="114">
        <v>25426</v>
      </c>
      <c r="B45" s="117" t="s">
        <v>384</v>
      </c>
      <c r="C45" s="114" t="s">
        <v>145</v>
      </c>
      <c r="D45" s="114" t="s">
        <v>26</v>
      </c>
      <c r="E45" s="114" t="s">
        <v>27</v>
      </c>
      <c r="F45" s="114">
        <v>2020</v>
      </c>
      <c r="G45" s="114" t="s">
        <v>3</v>
      </c>
      <c r="H45" s="20">
        <v>1.8</v>
      </c>
      <c r="I45" s="20">
        <v>1.8</v>
      </c>
      <c r="J45" s="20">
        <v>14</v>
      </c>
      <c r="K45" s="20">
        <v>7.7777777777777803</v>
      </c>
      <c r="L45" s="114" t="s">
        <v>356</v>
      </c>
    </row>
    <row r="46" spans="1:12" outlineLevel="2" x14ac:dyDescent="0.25">
      <c r="A46" s="114">
        <v>25426</v>
      </c>
      <c r="B46" s="117" t="s">
        <v>384</v>
      </c>
      <c r="C46" s="114" t="s">
        <v>145</v>
      </c>
      <c r="D46" s="114" t="s">
        <v>26</v>
      </c>
      <c r="E46" s="114" t="s">
        <v>27</v>
      </c>
      <c r="F46" s="114">
        <v>2020</v>
      </c>
      <c r="G46" s="114" t="s">
        <v>11</v>
      </c>
      <c r="H46" s="20">
        <v>2</v>
      </c>
      <c r="I46" s="20">
        <v>2</v>
      </c>
      <c r="J46" s="20">
        <v>16</v>
      </c>
      <c r="K46" s="20">
        <v>8</v>
      </c>
      <c r="L46" s="114" t="s">
        <v>356</v>
      </c>
    </row>
    <row r="47" spans="1:12" outlineLevel="1" x14ac:dyDescent="0.25">
      <c r="A47" s="129"/>
      <c r="B47" s="130"/>
      <c r="C47" s="129"/>
      <c r="D47" s="129"/>
      <c r="E47" s="129"/>
      <c r="F47" s="129"/>
      <c r="G47" s="129"/>
      <c r="H47" s="131">
        <f>SUBTOTAL(9,H43:H46)</f>
        <v>7.6</v>
      </c>
      <c r="I47" s="131">
        <f>SUBTOTAL(9,I43:I46)</f>
        <v>7.6</v>
      </c>
      <c r="J47" s="131">
        <f>SUBTOTAL(9,J43:J46)</f>
        <v>60</v>
      </c>
      <c r="K47" s="131"/>
      <c r="L47" s="132" t="s">
        <v>682</v>
      </c>
    </row>
    <row r="48" spans="1:12" outlineLevel="2" x14ac:dyDescent="0.25">
      <c r="A48" s="112">
        <v>25436</v>
      </c>
      <c r="B48" s="116" t="s">
        <v>384</v>
      </c>
      <c r="C48" s="112" t="s">
        <v>51</v>
      </c>
      <c r="D48" s="112" t="s">
        <v>52</v>
      </c>
      <c r="E48" s="112" t="s">
        <v>53</v>
      </c>
      <c r="F48" s="112">
        <v>2020</v>
      </c>
      <c r="G48" s="112" t="s">
        <v>3</v>
      </c>
      <c r="H48" s="118">
        <v>7</v>
      </c>
      <c r="I48" s="118">
        <v>7</v>
      </c>
      <c r="J48" s="118">
        <v>98</v>
      </c>
      <c r="K48" s="118">
        <v>14</v>
      </c>
      <c r="L48" s="112" t="s">
        <v>4</v>
      </c>
    </row>
    <row r="49" spans="1:12" outlineLevel="2" x14ac:dyDescent="0.25">
      <c r="A49" s="114">
        <v>25436</v>
      </c>
      <c r="B49" s="117" t="s">
        <v>384</v>
      </c>
      <c r="C49" s="114" t="s">
        <v>51</v>
      </c>
      <c r="D49" s="114" t="s">
        <v>52</v>
      </c>
      <c r="E49" s="114" t="s">
        <v>53</v>
      </c>
      <c r="F49" s="114">
        <v>2020</v>
      </c>
      <c r="G49" s="114" t="s">
        <v>11</v>
      </c>
      <c r="H49" s="20">
        <v>6</v>
      </c>
      <c r="I49" s="20">
        <v>6</v>
      </c>
      <c r="J49" s="20">
        <v>84</v>
      </c>
      <c r="K49" s="20">
        <v>14</v>
      </c>
      <c r="L49" s="114" t="s">
        <v>4</v>
      </c>
    </row>
    <row r="50" spans="1:12" outlineLevel="2" x14ac:dyDescent="0.25">
      <c r="A50" s="114">
        <v>25436</v>
      </c>
      <c r="B50" s="117" t="s">
        <v>384</v>
      </c>
      <c r="C50" s="114" t="s">
        <v>51</v>
      </c>
      <c r="D50" s="114" t="s">
        <v>5</v>
      </c>
      <c r="E50" s="114" t="s">
        <v>6</v>
      </c>
      <c r="F50" s="114">
        <v>2020</v>
      </c>
      <c r="G50" s="114" t="s">
        <v>3</v>
      </c>
      <c r="H50" s="20">
        <v>10</v>
      </c>
      <c r="I50" s="20">
        <v>10</v>
      </c>
      <c r="J50" s="20">
        <v>9.3457943925233646</v>
      </c>
      <c r="K50" s="20">
        <v>0.934579439252336</v>
      </c>
      <c r="L50" s="114" t="s">
        <v>4</v>
      </c>
    </row>
    <row r="51" spans="1:12" outlineLevel="2" x14ac:dyDescent="0.25">
      <c r="A51" s="114">
        <v>25436</v>
      </c>
      <c r="B51" s="117" t="s">
        <v>384</v>
      </c>
      <c r="C51" s="114" t="s">
        <v>51</v>
      </c>
      <c r="D51" s="114" t="s">
        <v>5</v>
      </c>
      <c r="E51" s="114" t="s">
        <v>6</v>
      </c>
      <c r="F51" s="114">
        <v>2020</v>
      </c>
      <c r="G51" s="114" t="s">
        <v>11</v>
      </c>
      <c r="H51" s="20">
        <v>7</v>
      </c>
      <c r="I51" s="20">
        <v>7</v>
      </c>
      <c r="J51" s="20">
        <v>9.8130841121495322</v>
      </c>
      <c r="K51" s="20">
        <v>1.4018691588784999</v>
      </c>
      <c r="L51" s="114" t="s">
        <v>4</v>
      </c>
    </row>
    <row r="52" spans="1:12" outlineLevel="2" x14ac:dyDescent="0.25">
      <c r="A52" s="114">
        <v>25436</v>
      </c>
      <c r="B52" s="117" t="s">
        <v>384</v>
      </c>
      <c r="C52" s="114" t="s">
        <v>51</v>
      </c>
      <c r="D52" s="114" t="s">
        <v>42</v>
      </c>
      <c r="E52" s="114" t="s">
        <v>43</v>
      </c>
      <c r="F52" s="114">
        <v>2020</v>
      </c>
      <c r="G52" s="114" t="s">
        <v>3</v>
      </c>
      <c r="H52" s="20">
        <v>25</v>
      </c>
      <c r="I52" s="20">
        <v>24</v>
      </c>
      <c r="J52" s="20">
        <v>288</v>
      </c>
      <c r="K52" s="20">
        <v>12</v>
      </c>
      <c r="L52" s="114" t="s">
        <v>4</v>
      </c>
    </row>
    <row r="53" spans="1:12" outlineLevel="2" x14ac:dyDescent="0.25">
      <c r="A53" s="114">
        <v>25436</v>
      </c>
      <c r="B53" s="117" t="s">
        <v>384</v>
      </c>
      <c r="C53" s="114" t="s">
        <v>51</v>
      </c>
      <c r="D53" s="114" t="s">
        <v>42</v>
      </c>
      <c r="E53" s="114" t="s">
        <v>54</v>
      </c>
      <c r="F53" s="114">
        <v>2020</v>
      </c>
      <c r="G53" s="114" t="s">
        <v>3</v>
      </c>
      <c r="H53" s="20">
        <v>25</v>
      </c>
      <c r="I53" s="20">
        <v>24</v>
      </c>
      <c r="J53" s="20">
        <v>288</v>
      </c>
      <c r="K53" s="20">
        <v>12</v>
      </c>
      <c r="L53" s="114" t="s">
        <v>4</v>
      </c>
    </row>
    <row r="54" spans="1:12" outlineLevel="2" x14ac:dyDescent="0.25">
      <c r="A54" s="114">
        <v>25436</v>
      </c>
      <c r="B54" s="117" t="s">
        <v>384</v>
      </c>
      <c r="C54" s="114" t="s">
        <v>51</v>
      </c>
      <c r="D54" s="114" t="s">
        <v>42</v>
      </c>
      <c r="E54" s="114" t="s">
        <v>43</v>
      </c>
      <c r="F54" s="114">
        <v>2020</v>
      </c>
      <c r="G54" s="114" t="s">
        <v>11</v>
      </c>
      <c r="H54" s="20">
        <v>20</v>
      </c>
      <c r="I54" s="20">
        <v>20</v>
      </c>
      <c r="J54" s="20">
        <v>240</v>
      </c>
      <c r="K54" s="20">
        <v>12</v>
      </c>
      <c r="L54" s="114" t="s">
        <v>4</v>
      </c>
    </row>
    <row r="55" spans="1:12" outlineLevel="2" x14ac:dyDescent="0.25">
      <c r="A55" s="114">
        <v>25436</v>
      </c>
      <c r="B55" s="117" t="s">
        <v>384</v>
      </c>
      <c r="C55" s="114" t="s">
        <v>51</v>
      </c>
      <c r="D55" s="114" t="s">
        <v>42</v>
      </c>
      <c r="E55" s="114" t="s">
        <v>54</v>
      </c>
      <c r="F55" s="114">
        <v>2020</v>
      </c>
      <c r="G55" s="114" t="s">
        <v>11</v>
      </c>
      <c r="H55" s="20">
        <v>20</v>
      </c>
      <c r="I55" s="20">
        <v>20</v>
      </c>
      <c r="J55" s="20">
        <v>240</v>
      </c>
      <c r="K55" s="20">
        <v>12</v>
      </c>
      <c r="L55" s="114" t="s">
        <v>4</v>
      </c>
    </row>
    <row r="56" spans="1:12" outlineLevel="2" x14ac:dyDescent="0.25">
      <c r="A56" s="114">
        <v>25436</v>
      </c>
      <c r="B56" s="117" t="s">
        <v>384</v>
      </c>
      <c r="C56" s="114" t="s">
        <v>51</v>
      </c>
      <c r="D56" s="114" t="s">
        <v>7</v>
      </c>
      <c r="E56" s="114" t="s">
        <v>8</v>
      </c>
      <c r="F56" s="114">
        <v>2020</v>
      </c>
      <c r="G56" s="114" t="s">
        <v>3</v>
      </c>
      <c r="H56" s="20">
        <v>20</v>
      </c>
      <c r="I56" s="20">
        <v>20</v>
      </c>
      <c r="J56" s="20">
        <v>40</v>
      </c>
      <c r="K56" s="20">
        <v>2</v>
      </c>
      <c r="L56" s="114" t="s">
        <v>4</v>
      </c>
    </row>
    <row r="57" spans="1:12" outlineLevel="2" x14ac:dyDescent="0.25">
      <c r="A57" s="114">
        <v>25436</v>
      </c>
      <c r="B57" s="117" t="s">
        <v>384</v>
      </c>
      <c r="C57" s="114" t="s">
        <v>51</v>
      </c>
      <c r="D57" s="114" t="s">
        <v>7</v>
      </c>
      <c r="E57" s="114" t="s">
        <v>8</v>
      </c>
      <c r="F57" s="114">
        <v>2020</v>
      </c>
      <c r="G57" s="114" t="s">
        <v>11</v>
      </c>
      <c r="H57" s="20">
        <v>20</v>
      </c>
      <c r="I57" s="20">
        <v>20</v>
      </c>
      <c r="J57" s="20">
        <v>40</v>
      </c>
      <c r="K57" s="20">
        <v>2</v>
      </c>
      <c r="L57" s="114" t="s">
        <v>4</v>
      </c>
    </row>
    <row r="58" spans="1:12" outlineLevel="2" x14ac:dyDescent="0.25">
      <c r="A58" s="114">
        <v>25436</v>
      </c>
      <c r="B58" s="117" t="s">
        <v>384</v>
      </c>
      <c r="C58" s="114" t="s">
        <v>51</v>
      </c>
      <c r="D58" s="114" t="s">
        <v>44</v>
      </c>
      <c r="E58" s="114" t="s">
        <v>45</v>
      </c>
      <c r="F58" s="114">
        <v>2020</v>
      </c>
      <c r="G58" s="114" t="s">
        <v>3</v>
      </c>
      <c r="H58" s="20">
        <v>7</v>
      </c>
      <c r="I58" s="20">
        <v>7</v>
      </c>
      <c r="J58" s="20">
        <v>105</v>
      </c>
      <c r="K58" s="20">
        <v>15</v>
      </c>
      <c r="L58" s="114" t="s">
        <v>4</v>
      </c>
    </row>
    <row r="59" spans="1:12" outlineLevel="2" x14ac:dyDescent="0.25">
      <c r="A59" s="114">
        <v>25436</v>
      </c>
      <c r="B59" s="117" t="s">
        <v>384</v>
      </c>
      <c r="C59" s="114" t="s">
        <v>51</v>
      </c>
      <c r="D59" s="114" t="s">
        <v>44</v>
      </c>
      <c r="E59" s="114" t="s">
        <v>45</v>
      </c>
      <c r="F59" s="114">
        <v>2020</v>
      </c>
      <c r="G59" s="114" t="s">
        <v>11</v>
      </c>
      <c r="H59" s="20">
        <v>7</v>
      </c>
      <c r="I59" s="20">
        <v>7</v>
      </c>
      <c r="J59" s="20">
        <v>105</v>
      </c>
      <c r="K59" s="20">
        <v>15</v>
      </c>
      <c r="L59" s="114" t="s">
        <v>4</v>
      </c>
    </row>
    <row r="60" spans="1:12" outlineLevel="2" x14ac:dyDescent="0.25">
      <c r="A60" s="114">
        <v>25436</v>
      </c>
      <c r="B60" s="117" t="s">
        <v>384</v>
      </c>
      <c r="C60" s="114" t="s">
        <v>51</v>
      </c>
      <c r="D60" s="114" t="s">
        <v>1</v>
      </c>
      <c r="E60" s="114" t="s">
        <v>2</v>
      </c>
      <c r="F60" s="114">
        <v>2020</v>
      </c>
      <c r="G60" s="114" t="s">
        <v>3</v>
      </c>
      <c r="H60" s="20">
        <v>20</v>
      </c>
      <c r="I60" s="20">
        <v>19</v>
      </c>
      <c r="J60" s="20">
        <v>10.627118644067798</v>
      </c>
      <c r="K60" s="20">
        <v>0.55932203389830504</v>
      </c>
      <c r="L60" s="114" t="s">
        <v>4</v>
      </c>
    </row>
    <row r="61" spans="1:12" outlineLevel="2" x14ac:dyDescent="0.25">
      <c r="A61" s="114">
        <v>25436</v>
      </c>
      <c r="B61" s="117" t="s">
        <v>384</v>
      </c>
      <c r="C61" s="114" t="s">
        <v>51</v>
      </c>
      <c r="D61" s="114" t="s">
        <v>1</v>
      </c>
      <c r="E61" s="114" t="s">
        <v>2</v>
      </c>
      <c r="F61" s="114">
        <v>2020</v>
      </c>
      <c r="G61" s="114" t="s">
        <v>11</v>
      </c>
      <c r="H61" s="20">
        <v>3</v>
      </c>
      <c r="I61" s="20">
        <v>3</v>
      </c>
      <c r="J61" s="20">
        <v>2.5169491525423733</v>
      </c>
      <c r="K61" s="20">
        <v>0.83898305084745795</v>
      </c>
      <c r="L61" s="114" t="s">
        <v>4</v>
      </c>
    </row>
    <row r="62" spans="1:12" outlineLevel="2" x14ac:dyDescent="0.25">
      <c r="A62" s="114">
        <v>25436</v>
      </c>
      <c r="B62" s="117" t="s">
        <v>384</v>
      </c>
      <c r="C62" s="114" t="s">
        <v>51</v>
      </c>
      <c r="D62" s="114" t="s">
        <v>19</v>
      </c>
      <c r="E62" s="114" t="s">
        <v>20</v>
      </c>
      <c r="F62" s="114">
        <v>2020</v>
      </c>
      <c r="G62" s="114" t="s">
        <v>3</v>
      </c>
      <c r="H62" s="20">
        <v>30</v>
      </c>
      <c r="I62" s="20">
        <v>28</v>
      </c>
      <c r="J62" s="20">
        <v>588</v>
      </c>
      <c r="K62" s="20">
        <v>21</v>
      </c>
      <c r="L62" s="114" t="s">
        <v>4</v>
      </c>
    </row>
    <row r="63" spans="1:12" outlineLevel="2" x14ac:dyDescent="0.25">
      <c r="A63" s="114">
        <v>25436</v>
      </c>
      <c r="B63" s="117" t="s">
        <v>384</v>
      </c>
      <c r="C63" s="114" t="s">
        <v>51</v>
      </c>
      <c r="D63" s="114" t="s">
        <v>19</v>
      </c>
      <c r="E63" s="114" t="s">
        <v>20</v>
      </c>
      <c r="F63" s="114">
        <v>2020</v>
      </c>
      <c r="G63" s="114" t="s">
        <v>11</v>
      </c>
      <c r="H63" s="20">
        <v>26</v>
      </c>
      <c r="I63" s="20">
        <v>25</v>
      </c>
      <c r="J63" s="20">
        <v>525</v>
      </c>
      <c r="K63" s="20">
        <v>21</v>
      </c>
      <c r="L63" s="114" t="s">
        <v>4</v>
      </c>
    </row>
    <row r="64" spans="1:12" outlineLevel="2" x14ac:dyDescent="0.25">
      <c r="A64" s="114">
        <v>25436</v>
      </c>
      <c r="B64" s="117" t="s">
        <v>384</v>
      </c>
      <c r="C64" s="114" t="s">
        <v>51</v>
      </c>
      <c r="D64" s="114" t="s">
        <v>55</v>
      </c>
      <c r="E64" s="114" t="s">
        <v>56</v>
      </c>
      <c r="F64" s="114">
        <v>2020</v>
      </c>
      <c r="G64" s="114" t="s">
        <v>3</v>
      </c>
      <c r="H64" s="20">
        <v>10</v>
      </c>
      <c r="I64" s="20">
        <v>10</v>
      </c>
      <c r="J64" s="20">
        <v>80</v>
      </c>
      <c r="K64" s="20">
        <v>8</v>
      </c>
      <c r="L64" s="114" t="s">
        <v>4</v>
      </c>
    </row>
    <row r="65" spans="1:12" outlineLevel="2" x14ac:dyDescent="0.25">
      <c r="A65" s="114">
        <v>25436</v>
      </c>
      <c r="B65" s="117" t="s">
        <v>384</v>
      </c>
      <c r="C65" s="114" t="s">
        <v>51</v>
      </c>
      <c r="D65" s="114" t="s">
        <v>55</v>
      </c>
      <c r="E65" s="114" t="s">
        <v>56</v>
      </c>
      <c r="F65" s="114">
        <v>2020</v>
      </c>
      <c r="G65" s="114" t="s">
        <v>11</v>
      </c>
      <c r="H65" s="20">
        <v>8</v>
      </c>
      <c r="I65" s="20">
        <v>8</v>
      </c>
      <c r="J65" s="20">
        <v>64</v>
      </c>
      <c r="K65" s="20">
        <v>8</v>
      </c>
      <c r="L65" s="114" t="s">
        <v>4</v>
      </c>
    </row>
    <row r="66" spans="1:12" outlineLevel="2" x14ac:dyDescent="0.25">
      <c r="A66" s="114">
        <v>25436</v>
      </c>
      <c r="B66" s="117" t="s">
        <v>384</v>
      </c>
      <c r="C66" s="114" t="s">
        <v>51</v>
      </c>
      <c r="D66" s="114" t="s">
        <v>22</v>
      </c>
      <c r="E66" s="114" t="s">
        <v>23</v>
      </c>
      <c r="F66" s="114">
        <v>2020</v>
      </c>
      <c r="G66" s="114" t="s">
        <v>3</v>
      </c>
      <c r="H66" s="20">
        <v>12</v>
      </c>
      <c r="I66" s="20">
        <v>12</v>
      </c>
      <c r="J66" s="20">
        <v>432</v>
      </c>
      <c r="K66" s="20">
        <v>36</v>
      </c>
      <c r="L66" s="114" t="s">
        <v>4</v>
      </c>
    </row>
    <row r="67" spans="1:12" outlineLevel="2" x14ac:dyDescent="0.25">
      <c r="A67" s="114">
        <v>25436</v>
      </c>
      <c r="B67" s="117" t="s">
        <v>384</v>
      </c>
      <c r="C67" s="114" t="s">
        <v>51</v>
      </c>
      <c r="D67" s="114" t="s">
        <v>22</v>
      </c>
      <c r="E67" s="114" t="s">
        <v>32</v>
      </c>
      <c r="F67" s="114">
        <v>2020</v>
      </c>
      <c r="G67" s="114" t="s">
        <v>3</v>
      </c>
      <c r="H67" s="20">
        <v>6</v>
      </c>
      <c r="I67" s="20">
        <v>6</v>
      </c>
      <c r="J67" s="20">
        <v>120</v>
      </c>
      <c r="K67" s="20">
        <v>20</v>
      </c>
      <c r="L67" s="114" t="s">
        <v>4</v>
      </c>
    </row>
    <row r="68" spans="1:12" outlineLevel="2" x14ac:dyDescent="0.25">
      <c r="A68" s="114">
        <v>25436</v>
      </c>
      <c r="B68" s="117" t="s">
        <v>384</v>
      </c>
      <c r="C68" s="114" t="s">
        <v>51</v>
      </c>
      <c r="D68" s="114" t="s">
        <v>22</v>
      </c>
      <c r="E68" s="114" t="s">
        <v>23</v>
      </c>
      <c r="F68" s="114">
        <v>2020</v>
      </c>
      <c r="G68" s="114" t="s">
        <v>11</v>
      </c>
      <c r="H68" s="20">
        <v>9</v>
      </c>
      <c r="I68" s="20">
        <v>9</v>
      </c>
      <c r="J68" s="20">
        <v>324</v>
      </c>
      <c r="K68" s="20">
        <v>36</v>
      </c>
      <c r="L68" s="114" t="s">
        <v>4</v>
      </c>
    </row>
    <row r="69" spans="1:12" outlineLevel="2" x14ac:dyDescent="0.25">
      <c r="A69" s="114">
        <v>25436</v>
      </c>
      <c r="B69" s="117" t="s">
        <v>384</v>
      </c>
      <c r="C69" s="114" t="s">
        <v>51</v>
      </c>
      <c r="D69" s="114" t="s">
        <v>22</v>
      </c>
      <c r="E69" s="114" t="s">
        <v>32</v>
      </c>
      <c r="F69" s="114">
        <v>2020</v>
      </c>
      <c r="G69" s="114" t="s">
        <v>11</v>
      </c>
      <c r="H69" s="20">
        <v>3</v>
      </c>
      <c r="I69" s="20">
        <v>3</v>
      </c>
      <c r="J69" s="20">
        <v>60</v>
      </c>
      <c r="K69" s="20">
        <v>20</v>
      </c>
      <c r="L69" s="114" t="s">
        <v>4</v>
      </c>
    </row>
    <row r="70" spans="1:12" outlineLevel="1" x14ac:dyDescent="0.25">
      <c r="A70" s="129"/>
      <c r="B70" s="130"/>
      <c r="C70" s="129"/>
      <c r="D70" s="129"/>
      <c r="E70" s="129"/>
      <c r="F70" s="129"/>
      <c r="G70" s="129"/>
      <c r="H70" s="131">
        <f>SUBTOTAL(9,H48:H69)</f>
        <v>301</v>
      </c>
      <c r="I70" s="131">
        <f>SUBTOTAL(9,I48:I69)</f>
        <v>295</v>
      </c>
      <c r="J70" s="131">
        <f>SUBTOTAL(9,J48:J69)</f>
        <v>3753.3029463012831</v>
      </c>
      <c r="K70" s="131"/>
      <c r="L70" s="132" t="s">
        <v>680</v>
      </c>
    </row>
    <row r="71" spans="1:12" outlineLevel="2" x14ac:dyDescent="0.25">
      <c r="A71" s="112">
        <v>25436</v>
      </c>
      <c r="B71" s="116" t="s">
        <v>384</v>
      </c>
      <c r="C71" s="112" t="s">
        <v>51</v>
      </c>
      <c r="D71" s="112" t="s">
        <v>253</v>
      </c>
      <c r="E71" s="112" t="s">
        <v>254</v>
      </c>
      <c r="F71" s="112">
        <v>2020</v>
      </c>
      <c r="G71" s="112" t="s">
        <v>225</v>
      </c>
      <c r="H71" s="118">
        <v>23</v>
      </c>
      <c r="I71" s="118">
        <v>18</v>
      </c>
      <c r="J71" s="118">
        <v>168</v>
      </c>
      <c r="K71" s="118">
        <v>8</v>
      </c>
      <c r="L71" s="112" t="s">
        <v>50</v>
      </c>
    </row>
    <row r="72" spans="1:12" outlineLevel="2" x14ac:dyDescent="0.25">
      <c r="A72" s="114">
        <v>25436</v>
      </c>
      <c r="B72" s="117" t="s">
        <v>384</v>
      </c>
      <c r="C72" s="114" t="s">
        <v>51</v>
      </c>
      <c r="D72" s="114" t="s">
        <v>232</v>
      </c>
      <c r="E72" s="114" t="s">
        <v>233</v>
      </c>
      <c r="F72" s="114">
        <v>2020</v>
      </c>
      <c r="G72" s="114" t="s">
        <v>225</v>
      </c>
      <c r="H72" s="20">
        <v>179</v>
      </c>
      <c r="I72" s="20">
        <v>174</v>
      </c>
      <c r="J72" s="20">
        <v>161</v>
      </c>
      <c r="K72" s="20">
        <v>0.92528735632183901</v>
      </c>
      <c r="L72" s="114" t="s">
        <v>50</v>
      </c>
    </row>
    <row r="73" spans="1:12" outlineLevel="2" x14ac:dyDescent="0.25">
      <c r="A73" s="114">
        <v>25436</v>
      </c>
      <c r="B73" s="117" t="s">
        <v>384</v>
      </c>
      <c r="C73" s="114" t="s">
        <v>51</v>
      </c>
      <c r="D73" s="114" t="s">
        <v>240</v>
      </c>
      <c r="E73" s="114" t="s">
        <v>241</v>
      </c>
      <c r="F73" s="114">
        <v>2020</v>
      </c>
      <c r="G73" s="114" t="s">
        <v>225</v>
      </c>
      <c r="H73" s="20">
        <v>52</v>
      </c>
      <c r="I73" s="20">
        <v>52</v>
      </c>
      <c r="J73" s="20">
        <v>52</v>
      </c>
      <c r="K73" s="20">
        <v>1</v>
      </c>
      <c r="L73" s="114" t="s">
        <v>50</v>
      </c>
    </row>
    <row r="74" spans="1:12" outlineLevel="2" x14ac:dyDescent="0.25">
      <c r="A74" s="114">
        <v>25436</v>
      </c>
      <c r="B74" s="117" t="s">
        <v>384</v>
      </c>
      <c r="C74" s="114" t="s">
        <v>51</v>
      </c>
      <c r="D74" s="114" t="s">
        <v>264</v>
      </c>
      <c r="E74" s="114" t="s">
        <v>265</v>
      </c>
      <c r="F74" s="114">
        <v>2020</v>
      </c>
      <c r="G74" s="114" t="s">
        <v>225</v>
      </c>
      <c r="H74" s="20">
        <v>2</v>
      </c>
      <c r="I74" s="20">
        <v>2</v>
      </c>
      <c r="J74" s="20">
        <v>10</v>
      </c>
      <c r="K74" s="20">
        <v>5</v>
      </c>
      <c r="L74" s="114" t="s">
        <v>50</v>
      </c>
    </row>
    <row r="75" spans="1:12" outlineLevel="2" x14ac:dyDescent="0.25">
      <c r="A75" s="114">
        <v>25436</v>
      </c>
      <c r="B75" s="117" t="s">
        <v>384</v>
      </c>
      <c r="C75" s="114" t="s">
        <v>51</v>
      </c>
      <c r="D75" s="114" t="s">
        <v>244</v>
      </c>
      <c r="E75" s="114" t="s">
        <v>245</v>
      </c>
      <c r="F75" s="114">
        <v>2020</v>
      </c>
      <c r="G75" s="114" t="s">
        <v>225</v>
      </c>
      <c r="H75" s="20">
        <v>8</v>
      </c>
      <c r="I75" s="20">
        <v>6</v>
      </c>
      <c r="J75" s="20">
        <v>36</v>
      </c>
      <c r="K75" s="20">
        <v>6</v>
      </c>
      <c r="L75" s="114" t="s">
        <v>50</v>
      </c>
    </row>
    <row r="76" spans="1:12" outlineLevel="2" x14ac:dyDescent="0.25">
      <c r="A76" s="114">
        <v>25436</v>
      </c>
      <c r="B76" s="117" t="s">
        <v>384</v>
      </c>
      <c r="C76" s="114" t="s">
        <v>51</v>
      </c>
      <c r="D76" s="114" t="s">
        <v>258</v>
      </c>
      <c r="E76" s="114" t="s">
        <v>259</v>
      </c>
      <c r="F76" s="114">
        <v>2020</v>
      </c>
      <c r="G76" s="114" t="s">
        <v>225</v>
      </c>
      <c r="H76" s="20">
        <v>4</v>
      </c>
      <c r="I76" s="20">
        <v>3</v>
      </c>
      <c r="J76" s="20">
        <v>12</v>
      </c>
      <c r="K76" s="20">
        <v>4</v>
      </c>
      <c r="L76" s="114" t="s">
        <v>50</v>
      </c>
    </row>
    <row r="77" spans="1:12" outlineLevel="2" x14ac:dyDescent="0.25">
      <c r="A77" s="114">
        <v>25436</v>
      </c>
      <c r="B77" s="117" t="s">
        <v>384</v>
      </c>
      <c r="C77" s="114" t="s">
        <v>51</v>
      </c>
      <c r="D77" s="114" t="s">
        <v>228</v>
      </c>
      <c r="E77" s="114" t="s">
        <v>229</v>
      </c>
      <c r="F77" s="114">
        <v>2020</v>
      </c>
      <c r="G77" s="114" t="s">
        <v>225</v>
      </c>
      <c r="H77" s="20">
        <v>2.5</v>
      </c>
      <c r="I77" s="20">
        <v>2</v>
      </c>
      <c r="J77" s="20">
        <v>10</v>
      </c>
      <c r="K77" s="20">
        <v>5</v>
      </c>
      <c r="L77" s="114" t="s">
        <v>50</v>
      </c>
    </row>
    <row r="78" spans="1:12" outlineLevel="2" x14ac:dyDescent="0.25">
      <c r="A78" s="114">
        <v>25436</v>
      </c>
      <c r="B78" s="117" t="s">
        <v>384</v>
      </c>
      <c r="C78" s="114" t="s">
        <v>51</v>
      </c>
      <c r="D78" s="114" t="s">
        <v>234</v>
      </c>
      <c r="E78" s="114" t="s">
        <v>235</v>
      </c>
      <c r="F78" s="114">
        <v>2020</v>
      </c>
      <c r="G78" s="114" t="s">
        <v>225</v>
      </c>
      <c r="H78" s="20">
        <v>31</v>
      </c>
      <c r="I78" s="20">
        <v>27</v>
      </c>
      <c r="J78" s="20">
        <v>108</v>
      </c>
      <c r="K78" s="20">
        <v>4</v>
      </c>
      <c r="L78" s="114" t="s">
        <v>50</v>
      </c>
    </row>
    <row r="79" spans="1:12" outlineLevel="2" x14ac:dyDescent="0.25">
      <c r="A79" s="114">
        <v>25436</v>
      </c>
      <c r="B79" s="117" t="s">
        <v>384</v>
      </c>
      <c r="C79" s="114" t="s">
        <v>51</v>
      </c>
      <c r="D79" s="114" t="s">
        <v>230</v>
      </c>
      <c r="E79" s="114" t="s">
        <v>231</v>
      </c>
      <c r="F79" s="114">
        <v>2020</v>
      </c>
      <c r="G79" s="114" t="s">
        <v>225</v>
      </c>
      <c r="H79" s="20">
        <v>2.5</v>
      </c>
      <c r="I79" s="20">
        <v>2</v>
      </c>
      <c r="J79" s="20">
        <v>14</v>
      </c>
      <c r="K79" s="20">
        <v>7</v>
      </c>
      <c r="L79" s="114" t="s">
        <v>50</v>
      </c>
    </row>
    <row r="80" spans="1:12" outlineLevel="1" x14ac:dyDescent="0.25">
      <c r="A80" s="129"/>
      <c r="B80" s="130"/>
      <c r="C80" s="129"/>
      <c r="D80" s="129"/>
      <c r="E80" s="129"/>
      <c r="F80" s="129"/>
      <c r="G80" s="129"/>
      <c r="H80" s="131">
        <f>SUBTOTAL(9,H71:H79)</f>
        <v>304</v>
      </c>
      <c r="I80" s="131">
        <f>SUBTOTAL(9,I71:I79)</f>
        <v>286</v>
      </c>
      <c r="J80" s="131">
        <f>SUBTOTAL(9,J71:J79)</f>
        <v>571</v>
      </c>
      <c r="K80" s="131"/>
      <c r="L80" s="132" t="s">
        <v>681</v>
      </c>
    </row>
    <row r="81" spans="1:12" outlineLevel="2" x14ac:dyDescent="0.25">
      <c r="A81" s="112">
        <v>25436</v>
      </c>
      <c r="B81" s="116" t="s">
        <v>384</v>
      </c>
      <c r="C81" s="112" t="s">
        <v>51</v>
      </c>
      <c r="D81" s="112" t="s">
        <v>57</v>
      </c>
      <c r="E81" s="112" t="s">
        <v>333</v>
      </c>
      <c r="F81" s="112">
        <v>2020</v>
      </c>
      <c r="G81" s="112" t="s">
        <v>3</v>
      </c>
      <c r="H81" s="118">
        <v>35</v>
      </c>
      <c r="I81" s="118">
        <v>35</v>
      </c>
      <c r="J81" s="118">
        <v>175</v>
      </c>
      <c r="K81" s="118">
        <v>5</v>
      </c>
      <c r="L81" s="112" t="s">
        <v>356</v>
      </c>
    </row>
    <row r="82" spans="1:12" outlineLevel="2" x14ac:dyDescent="0.25">
      <c r="A82" s="114">
        <v>25436</v>
      </c>
      <c r="B82" s="117" t="s">
        <v>384</v>
      </c>
      <c r="C82" s="114" t="s">
        <v>51</v>
      </c>
      <c r="D82" s="114" t="s">
        <v>57</v>
      </c>
      <c r="E82" s="114" t="s">
        <v>333</v>
      </c>
      <c r="F82" s="114">
        <v>2020</v>
      </c>
      <c r="G82" s="114" t="s">
        <v>11</v>
      </c>
      <c r="H82" s="20">
        <v>7</v>
      </c>
      <c r="I82" s="20">
        <v>7</v>
      </c>
      <c r="J82" s="20">
        <v>35</v>
      </c>
      <c r="K82" s="20">
        <v>5</v>
      </c>
      <c r="L82" s="114" t="s">
        <v>356</v>
      </c>
    </row>
    <row r="83" spans="1:12" outlineLevel="2" x14ac:dyDescent="0.25">
      <c r="A83" s="114">
        <v>25436</v>
      </c>
      <c r="B83" s="117" t="s">
        <v>384</v>
      </c>
      <c r="C83" s="114" t="s">
        <v>51</v>
      </c>
      <c r="D83" s="114" t="s">
        <v>46</v>
      </c>
      <c r="E83" s="114" t="s">
        <v>47</v>
      </c>
      <c r="F83" s="114">
        <v>2020</v>
      </c>
      <c r="G83" s="114" t="s">
        <v>3</v>
      </c>
      <c r="H83" s="20">
        <v>20</v>
      </c>
      <c r="I83" s="20">
        <v>20</v>
      </c>
      <c r="J83" s="20">
        <v>200</v>
      </c>
      <c r="K83" s="20">
        <v>10</v>
      </c>
      <c r="L83" s="114" t="s">
        <v>356</v>
      </c>
    </row>
    <row r="84" spans="1:12" outlineLevel="2" x14ac:dyDescent="0.25">
      <c r="A84" s="114">
        <v>25436</v>
      </c>
      <c r="B84" s="117" t="s">
        <v>384</v>
      </c>
      <c r="C84" s="114" t="s">
        <v>51</v>
      </c>
      <c r="D84" s="114" t="s">
        <v>26</v>
      </c>
      <c r="E84" s="114" t="s">
        <v>27</v>
      </c>
      <c r="F84" s="114">
        <v>2020</v>
      </c>
      <c r="G84" s="114" t="s">
        <v>3</v>
      </c>
      <c r="H84" s="20">
        <v>30</v>
      </c>
      <c r="I84" s="20">
        <v>30</v>
      </c>
      <c r="J84" s="20">
        <v>240</v>
      </c>
      <c r="K84" s="20">
        <v>8</v>
      </c>
      <c r="L84" s="114" t="s">
        <v>356</v>
      </c>
    </row>
    <row r="85" spans="1:12" outlineLevel="2" x14ac:dyDescent="0.25">
      <c r="A85" s="114">
        <v>25436</v>
      </c>
      <c r="B85" s="117" t="s">
        <v>384</v>
      </c>
      <c r="C85" s="114" t="s">
        <v>51</v>
      </c>
      <c r="D85" s="114" t="s">
        <v>26</v>
      </c>
      <c r="E85" s="114" t="s">
        <v>27</v>
      </c>
      <c r="F85" s="114">
        <v>2020</v>
      </c>
      <c r="G85" s="114" t="s">
        <v>11</v>
      </c>
      <c r="H85" s="20">
        <v>10</v>
      </c>
      <c r="I85" s="20">
        <v>10</v>
      </c>
      <c r="J85" s="20">
        <v>80</v>
      </c>
      <c r="K85" s="20">
        <v>8</v>
      </c>
      <c r="L85" s="114" t="s">
        <v>356</v>
      </c>
    </row>
    <row r="86" spans="1:12" outlineLevel="1" x14ac:dyDescent="0.25">
      <c r="A86" s="129"/>
      <c r="B86" s="130"/>
      <c r="C86" s="129"/>
      <c r="D86" s="129"/>
      <c r="E86" s="129"/>
      <c r="F86" s="129"/>
      <c r="G86" s="129"/>
      <c r="H86" s="131">
        <f>SUBTOTAL(9,H81:H85)</f>
        <v>102</v>
      </c>
      <c r="I86" s="131">
        <f>SUBTOTAL(9,I81:I85)</f>
        <v>102</v>
      </c>
      <c r="J86" s="131">
        <f>SUBTOTAL(9,J81:J85)</f>
        <v>730</v>
      </c>
      <c r="K86" s="131"/>
      <c r="L86" s="132" t="s">
        <v>682</v>
      </c>
    </row>
    <row r="87" spans="1:12" outlineLevel="2" x14ac:dyDescent="0.25">
      <c r="A87" s="112">
        <v>25736</v>
      </c>
      <c r="B87" s="116" t="s">
        <v>384</v>
      </c>
      <c r="C87" s="112" t="s">
        <v>121</v>
      </c>
      <c r="D87" s="112" t="s">
        <v>5</v>
      </c>
      <c r="E87" s="112" t="s">
        <v>6</v>
      </c>
      <c r="F87" s="112">
        <v>2020</v>
      </c>
      <c r="G87" s="112" t="s">
        <v>3</v>
      </c>
      <c r="H87" s="118">
        <v>12</v>
      </c>
      <c r="I87" s="118">
        <v>12</v>
      </c>
      <c r="J87" s="118">
        <v>33.644859813084111</v>
      </c>
      <c r="K87" s="118">
        <v>2.8037383177570101</v>
      </c>
      <c r="L87" s="112" t="s">
        <v>4</v>
      </c>
    </row>
    <row r="88" spans="1:12" outlineLevel="2" x14ac:dyDescent="0.25">
      <c r="A88" s="114">
        <v>25736</v>
      </c>
      <c r="B88" s="117" t="s">
        <v>384</v>
      </c>
      <c r="C88" s="114" t="s">
        <v>121</v>
      </c>
      <c r="D88" s="114" t="s">
        <v>5</v>
      </c>
      <c r="E88" s="114" t="s">
        <v>6</v>
      </c>
      <c r="F88" s="114">
        <v>2020</v>
      </c>
      <c r="G88" s="114" t="s">
        <v>11</v>
      </c>
      <c r="H88" s="20">
        <v>13</v>
      </c>
      <c r="I88" s="20">
        <v>13</v>
      </c>
      <c r="J88" s="20">
        <v>36.44859813084112</v>
      </c>
      <c r="K88" s="20">
        <v>2.8037383177570101</v>
      </c>
      <c r="L88" s="114" t="s">
        <v>4</v>
      </c>
    </row>
    <row r="89" spans="1:12" outlineLevel="2" x14ac:dyDescent="0.25">
      <c r="A89" s="114">
        <v>25736</v>
      </c>
      <c r="B89" s="117" t="s">
        <v>384</v>
      </c>
      <c r="C89" s="114" t="s">
        <v>121</v>
      </c>
      <c r="D89" s="114" t="s">
        <v>7</v>
      </c>
      <c r="E89" s="114" t="s">
        <v>124</v>
      </c>
      <c r="F89" s="114">
        <v>2020</v>
      </c>
      <c r="G89" s="114" t="s">
        <v>3</v>
      </c>
      <c r="H89" s="20">
        <v>3</v>
      </c>
      <c r="I89" s="20">
        <v>3</v>
      </c>
      <c r="J89" s="20">
        <v>4.1958041958041967</v>
      </c>
      <c r="K89" s="20">
        <v>1.3986013986014001</v>
      </c>
      <c r="L89" s="114" t="s">
        <v>4</v>
      </c>
    </row>
    <row r="90" spans="1:12" outlineLevel="2" x14ac:dyDescent="0.25">
      <c r="A90" s="114">
        <v>25736</v>
      </c>
      <c r="B90" s="117" t="s">
        <v>384</v>
      </c>
      <c r="C90" s="114" t="s">
        <v>121</v>
      </c>
      <c r="D90" s="114" t="s">
        <v>7</v>
      </c>
      <c r="E90" s="114" t="s">
        <v>124</v>
      </c>
      <c r="F90" s="114">
        <v>2020</v>
      </c>
      <c r="G90" s="114" t="s">
        <v>11</v>
      </c>
      <c r="H90" s="20">
        <v>0</v>
      </c>
      <c r="I90" s="20">
        <v>0</v>
      </c>
      <c r="J90" s="20">
        <v>0</v>
      </c>
      <c r="K90" s="20">
        <v>0</v>
      </c>
      <c r="L90" s="114" t="s">
        <v>4</v>
      </c>
    </row>
    <row r="91" spans="1:12" outlineLevel="2" x14ac:dyDescent="0.25">
      <c r="A91" s="114">
        <v>25736</v>
      </c>
      <c r="B91" s="117" t="s">
        <v>384</v>
      </c>
      <c r="C91" s="114" t="s">
        <v>121</v>
      </c>
      <c r="D91" s="114" t="s">
        <v>122</v>
      </c>
      <c r="E91" s="114" t="s">
        <v>123</v>
      </c>
      <c r="F91" s="114">
        <v>2020</v>
      </c>
      <c r="G91" s="114" t="s">
        <v>3</v>
      </c>
      <c r="H91" s="20">
        <v>2</v>
      </c>
      <c r="I91" s="20">
        <v>2</v>
      </c>
      <c r="J91" s="20">
        <v>3.5398230088495577</v>
      </c>
      <c r="K91" s="20">
        <v>1.76991150442478</v>
      </c>
      <c r="L91" s="114" t="s">
        <v>4</v>
      </c>
    </row>
    <row r="92" spans="1:12" outlineLevel="2" x14ac:dyDescent="0.25">
      <c r="A92" s="114">
        <v>25736</v>
      </c>
      <c r="B92" s="117" t="s">
        <v>384</v>
      </c>
      <c r="C92" s="114" t="s">
        <v>121</v>
      </c>
      <c r="D92" s="114" t="s">
        <v>122</v>
      </c>
      <c r="E92" s="114" t="s">
        <v>123</v>
      </c>
      <c r="F92" s="114">
        <v>2020</v>
      </c>
      <c r="G92" s="114" t="s">
        <v>11</v>
      </c>
      <c r="H92" s="20">
        <v>0</v>
      </c>
      <c r="I92" s="20">
        <v>0</v>
      </c>
      <c r="J92" s="20">
        <v>0</v>
      </c>
      <c r="K92" s="20">
        <v>0</v>
      </c>
      <c r="L92" s="114" t="s">
        <v>4</v>
      </c>
    </row>
    <row r="93" spans="1:12" outlineLevel="2" x14ac:dyDescent="0.25">
      <c r="A93" s="114">
        <v>25736</v>
      </c>
      <c r="B93" s="117" t="s">
        <v>384</v>
      </c>
      <c r="C93" s="114" t="s">
        <v>121</v>
      </c>
      <c r="D93" s="114" t="s">
        <v>1</v>
      </c>
      <c r="E93" s="114" t="s">
        <v>2</v>
      </c>
      <c r="F93" s="114">
        <v>2020</v>
      </c>
      <c r="G93" s="114" t="s">
        <v>3</v>
      </c>
      <c r="H93" s="20">
        <v>10</v>
      </c>
      <c r="I93" s="20">
        <v>10</v>
      </c>
      <c r="J93" s="20">
        <v>8.3898305084745779</v>
      </c>
      <c r="K93" s="20">
        <v>0.83898305084745795</v>
      </c>
      <c r="L93" s="114" t="s">
        <v>4</v>
      </c>
    </row>
    <row r="94" spans="1:12" outlineLevel="2" x14ac:dyDescent="0.25">
      <c r="A94" s="114">
        <v>25736</v>
      </c>
      <c r="B94" s="117" t="s">
        <v>384</v>
      </c>
      <c r="C94" s="114" t="s">
        <v>121</v>
      </c>
      <c r="D94" s="114" t="s">
        <v>1</v>
      </c>
      <c r="E94" s="114" t="s">
        <v>2</v>
      </c>
      <c r="F94" s="114">
        <v>2020</v>
      </c>
      <c r="G94" s="114" t="s">
        <v>11</v>
      </c>
      <c r="H94" s="20">
        <v>0</v>
      </c>
      <c r="I94" s="20">
        <v>0</v>
      </c>
      <c r="J94" s="20">
        <v>0</v>
      </c>
      <c r="K94" s="20">
        <v>0</v>
      </c>
      <c r="L94" s="114" t="s">
        <v>4</v>
      </c>
    </row>
    <row r="95" spans="1:12" outlineLevel="2" x14ac:dyDescent="0.25">
      <c r="A95" s="114">
        <v>25736</v>
      </c>
      <c r="B95" s="117" t="s">
        <v>384</v>
      </c>
      <c r="C95" s="114" t="s">
        <v>121</v>
      </c>
      <c r="D95" s="114" t="s">
        <v>19</v>
      </c>
      <c r="E95" s="114" t="s">
        <v>20</v>
      </c>
      <c r="F95" s="114">
        <v>2020</v>
      </c>
      <c r="G95" s="114" t="s">
        <v>3</v>
      </c>
      <c r="H95" s="20">
        <v>810</v>
      </c>
      <c r="I95" s="20">
        <v>700</v>
      </c>
      <c r="J95" s="20">
        <v>35000</v>
      </c>
      <c r="K95" s="20">
        <v>50</v>
      </c>
      <c r="L95" s="114" t="s">
        <v>4</v>
      </c>
    </row>
    <row r="96" spans="1:12" outlineLevel="2" x14ac:dyDescent="0.25">
      <c r="A96" s="114">
        <v>25736</v>
      </c>
      <c r="B96" s="117" t="s">
        <v>384</v>
      </c>
      <c r="C96" s="114" t="s">
        <v>121</v>
      </c>
      <c r="D96" s="114" t="s">
        <v>19</v>
      </c>
      <c r="E96" s="114" t="s">
        <v>24</v>
      </c>
      <c r="F96" s="114">
        <v>2020</v>
      </c>
      <c r="G96" s="114" t="s">
        <v>3</v>
      </c>
      <c r="H96" s="20">
        <v>40</v>
      </c>
      <c r="I96" s="20">
        <v>30</v>
      </c>
      <c r="J96" s="20">
        <v>300</v>
      </c>
      <c r="K96" s="20">
        <v>10</v>
      </c>
      <c r="L96" s="114" t="s">
        <v>4</v>
      </c>
    </row>
    <row r="97" spans="1:12" outlineLevel="2" x14ac:dyDescent="0.25">
      <c r="A97" s="114">
        <v>25736</v>
      </c>
      <c r="B97" s="117" t="s">
        <v>384</v>
      </c>
      <c r="C97" s="114" t="s">
        <v>121</v>
      </c>
      <c r="D97" s="114" t="s">
        <v>19</v>
      </c>
      <c r="E97" s="114" t="s">
        <v>20</v>
      </c>
      <c r="F97" s="114">
        <v>2020</v>
      </c>
      <c r="G97" s="114" t="s">
        <v>11</v>
      </c>
      <c r="H97" s="20">
        <v>500</v>
      </c>
      <c r="I97" s="20">
        <v>500</v>
      </c>
      <c r="J97" s="20">
        <v>21500</v>
      </c>
      <c r="K97" s="20">
        <v>43</v>
      </c>
      <c r="L97" s="114" t="s">
        <v>4</v>
      </c>
    </row>
    <row r="98" spans="1:12" outlineLevel="2" x14ac:dyDescent="0.25">
      <c r="A98" s="114">
        <v>25736</v>
      </c>
      <c r="B98" s="117" t="s">
        <v>384</v>
      </c>
      <c r="C98" s="114" t="s">
        <v>121</v>
      </c>
      <c r="D98" s="114" t="s">
        <v>19</v>
      </c>
      <c r="E98" s="114" t="s">
        <v>24</v>
      </c>
      <c r="F98" s="114">
        <v>2020</v>
      </c>
      <c r="G98" s="114" t="s">
        <v>11</v>
      </c>
      <c r="H98" s="20">
        <v>70</v>
      </c>
      <c r="I98" s="20">
        <v>70</v>
      </c>
      <c r="J98" s="20">
        <v>700</v>
      </c>
      <c r="K98" s="20">
        <v>10</v>
      </c>
      <c r="L98" s="114" t="s">
        <v>4</v>
      </c>
    </row>
    <row r="99" spans="1:12" outlineLevel="2" x14ac:dyDescent="0.25">
      <c r="A99" s="114">
        <v>25736</v>
      </c>
      <c r="B99" s="117" t="s">
        <v>384</v>
      </c>
      <c r="C99" s="114" t="s">
        <v>121</v>
      </c>
      <c r="D99" s="114" t="s">
        <v>17</v>
      </c>
      <c r="E99" s="114" t="s">
        <v>18</v>
      </c>
      <c r="F99" s="114">
        <v>2020</v>
      </c>
      <c r="G99" s="114" t="s">
        <v>3</v>
      </c>
      <c r="H99" s="20">
        <v>0</v>
      </c>
      <c r="I99" s="20">
        <v>0</v>
      </c>
      <c r="J99" s="20">
        <v>0</v>
      </c>
      <c r="K99" s="20">
        <v>0</v>
      </c>
      <c r="L99" s="114" t="s">
        <v>4</v>
      </c>
    </row>
    <row r="100" spans="1:12" outlineLevel="2" x14ac:dyDescent="0.25">
      <c r="A100" s="114">
        <v>25736</v>
      </c>
      <c r="B100" s="117" t="s">
        <v>384</v>
      </c>
      <c r="C100" s="114" t="s">
        <v>121</v>
      </c>
      <c r="D100" s="114" t="s">
        <v>17</v>
      </c>
      <c r="E100" s="114" t="s">
        <v>18</v>
      </c>
      <c r="F100" s="114">
        <v>2020</v>
      </c>
      <c r="G100" s="114" t="s">
        <v>11</v>
      </c>
      <c r="H100" s="20">
        <v>6</v>
      </c>
      <c r="I100" s="20">
        <v>6</v>
      </c>
      <c r="J100" s="20">
        <v>150</v>
      </c>
      <c r="K100" s="20">
        <v>25</v>
      </c>
      <c r="L100" s="114" t="s">
        <v>4</v>
      </c>
    </row>
    <row r="101" spans="1:12" outlineLevel="1" x14ac:dyDescent="0.25">
      <c r="A101" s="129"/>
      <c r="B101" s="130"/>
      <c r="C101" s="129"/>
      <c r="D101" s="129"/>
      <c r="E101" s="129"/>
      <c r="F101" s="129"/>
      <c r="G101" s="129"/>
      <c r="H101" s="131">
        <f>SUBTOTAL(9,H87:H100)</f>
        <v>1466</v>
      </c>
      <c r="I101" s="131">
        <f>SUBTOTAL(9,I87:I100)</f>
        <v>1346</v>
      </c>
      <c r="J101" s="131">
        <f>SUBTOTAL(9,J87:J100)</f>
        <v>57736.218915657053</v>
      </c>
      <c r="K101" s="131"/>
      <c r="L101" s="132" t="s">
        <v>680</v>
      </c>
    </row>
    <row r="102" spans="1:12" outlineLevel="2" x14ac:dyDescent="0.25">
      <c r="A102" s="112">
        <v>25736</v>
      </c>
      <c r="B102" s="116" t="s">
        <v>384</v>
      </c>
      <c r="C102" s="112" t="s">
        <v>121</v>
      </c>
      <c r="D102" s="112" t="s">
        <v>369</v>
      </c>
      <c r="E102" s="112" t="s">
        <v>369</v>
      </c>
      <c r="F102" s="112">
        <v>2020</v>
      </c>
      <c r="G102" s="112"/>
      <c r="H102" s="112">
        <v>59</v>
      </c>
      <c r="I102" s="112">
        <v>59</v>
      </c>
      <c r="J102" s="112" t="s">
        <v>225</v>
      </c>
      <c r="K102" s="112"/>
      <c r="L102" s="112" t="s">
        <v>50</v>
      </c>
    </row>
    <row r="103" spans="1:12" outlineLevel="1" x14ac:dyDescent="0.25">
      <c r="A103" s="129"/>
      <c r="B103" s="130"/>
      <c r="C103" s="129"/>
      <c r="D103" s="129"/>
      <c r="E103" s="129"/>
      <c r="F103" s="129"/>
      <c r="G103" s="129"/>
      <c r="H103" s="129">
        <f>SUBTOTAL(9,H102:H102)</f>
        <v>59</v>
      </c>
      <c r="I103" s="129">
        <f>SUBTOTAL(9,I102:I102)</f>
        <v>59</v>
      </c>
      <c r="J103" s="129">
        <f>SUBTOTAL(9,J102:J102)</f>
        <v>0</v>
      </c>
      <c r="K103" s="129"/>
      <c r="L103" s="132" t="s">
        <v>681</v>
      </c>
    </row>
    <row r="104" spans="1:12" outlineLevel="2" x14ac:dyDescent="0.25">
      <c r="A104" s="112">
        <v>25772</v>
      </c>
      <c r="B104" s="116" t="s">
        <v>384</v>
      </c>
      <c r="C104" s="112" t="s">
        <v>38</v>
      </c>
      <c r="D104" s="112" t="s">
        <v>5</v>
      </c>
      <c r="E104" s="112" t="s">
        <v>6</v>
      </c>
      <c r="F104" s="112">
        <v>2020</v>
      </c>
      <c r="G104" s="112" t="s">
        <v>3</v>
      </c>
      <c r="H104" s="118">
        <v>16</v>
      </c>
      <c r="I104" s="118">
        <v>16</v>
      </c>
      <c r="J104" s="118">
        <v>22.429906542056074</v>
      </c>
      <c r="K104" s="118">
        <v>1.4018691588784999</v>
      </c>
      <c r="L104" s="112" t="s">
        <v>4</v>
      </c>
    </row>
    <row r="105" spans="1:12" outlineLevel="2" x14ac:dyDescent="0.25">
      <c r="A105" s="114">
        <v>25772</v>
      </c>
      <c r="B105" s="117" t="s">
        <v>384</v>
      </c>
      <c r="C105" s="114" t="s">
        <v>38</v>
      </c>
      <c r="D105" s="114" t="s">
        <v>5</v>
      </c>
      <c r="E105" s="114" t="s">
        <v>6</v>
      </c>
      <c r="F105" s="114">
        <v>2020</v>
      </c>
      <c r="G105" s="114" t="s">
        <v>11</v>
      </c>
      <c r="H105" s="20">
        <v>20</v>
      </c>
      <c r="I105" s="20">
        <v>20</v>
      </c>
      <c r="J105" s="20">
        <v>28.037383177570092</v>
      </c>
      <c r="K105" s="20">
        <v>1.4018691588784999</v>
      </c>
      <c r="L105" s="114" t="s">
        <v>4</v>
      </c>
    </row>
    <row r="106" spans="1:12" outlineLevel="2" x14ac:dyDescent="0.25">
      <c r="A106" s="114">
        <v>25772</v>
      </c>
      <c r="B106" s="117" t="s">
        <v>384</v>
      </c>
      <c r="C106" s="114" t="s">
        <v>38</v>
      </c>
      <c r="D106" s="114" t="s">
        <v>39</v>
      </c>
      <c r="E106" s="114" t="s">
        <v>40</v>
      </c>
      <c r="F106" s="114">
        <v>2020</v>
      </c>
      <c r="G106" s="114" t="s">
        <v>3</v>
      </c>
      <c r="H106" s="20">
        <v>15</v>
      </c>
      <c r="I106" s="20">
        <v>15</v>
      </c>
      <c r="J106" s="20">
        <v>52.5</v>
      </c>
      <c r="K106" s="20">
        <v>3.5</v>
      </c>
      <c r="L106" s="114" t="s">
        <v>4</v>
      </c>
    </row>
    <row r="107" spans="1:12" outlineLevel="2" x14ac:dyDescent="0.25">
      <c r="A107" s="114">
        <v>25772</v>
      </c>
      <c r="B107" s="117" t="s">
        <v>384</v>
      </c>
      <c r="C107" s="114" t="s">
        <v>38</v>
      </c>
      <c r="D107" s="114" t="s">
        <v>39</v>
      </c>
      <c r="E107" s="114" t="s">
        <v>40</v>
      </c>
      <c r="F107" s="114">
        <v>2020</v>
      </c>
      <c r="G107" s="114" t="s">
        <v>11</v>
      </c>
      <c r="H107" s="20">
        <v>60</v>
      </c>
      <c r="I107" s="20">
        <v>60</v>
      </c>
      <c r="J107" s="20">
        <v>180</v>
      </c>
      <c r="K107" s="20">
        <v>3</v>
      </c>
      <c r="L107" s="114" t="s">
        <v>4</v>
      </c>
    </row>
    <row r="108" spans="1:12" outlineLevel="2" x14ac:dyDescent="0.25">
      <c r="A108" s="114">
        <v>25772</v>
      </c>
      <c r="B108" s="117" t="s">
        <v>384</v>
      </c>
      <c r="C108" s="114" t="s">
        <v>38</v>
      </c>
      <c r="D108" s="114" t="s">
        <v>19</v>
      </c>
      <c r="E108" s="114" t="s">
        <v>20</v>
      </c>
      <c r="F108" s="114">
        <v>2020</v>
      </c>
      <c r="G108" s="114" t="s">
        <v>3</v>
      </c>
      <c r="H108" s="20">
        <v>775</v>
      </c>
      <c r="I108" s="20">
        <v>775</v>
      </c>
      <c r="J108" s="20">
        <v>23250</v>
      </c>
      <c r="K108" s="20">
        <v>30</v>
      </c>
      <c r="L108" s="114" t="s">
        <v>4</v>
      </c>
    </row>
    <row r="109" spans="1:12" outlineLevel="2" x14ac:dyDescent="0.25">
      <c r="A109" s="114">
        <v>25772</v>
      </c>
      <c r="B109" s="117" t="s">
        <v>384</v>
      </c>
      <c r="C109" s="114" t="s">
        <v>38</v>
      </c>
      <c r="D109" s="114" t="s">
        <v>19</v>
      </c>
      <c r="E109" s="114" t="s">
        <v>24</v>
      </c>
      <c r="F109" s="114">
        <v>2020</v>
      </c>
      <c r="G109" s="114" t="s">
        <v>3</v>
      </c>
      <c r="H109" s="20">
        <v>7</v>
      </c>
      <c r="I109" s="20">
        <v>7</v>
      </c>
      <c r="J109" s="20">
        <v>140</v>
      </c>
      <c r="K109" s="20">
        <v>20</v>
      </c>
      <c r="L109" s="114" t="s">
        <v>4</v>
      </c>
    </row>
    <row r="110" spans="1:12" outlineLevel="2" x14ac:dyDescent="0.25">
      <c r="A110" s="114">
        <v>25772</v>
      </c>
      <c r="B110" s="117" t="s">
        <v>384</v>
      </c>
      <c r="C110" s="114" t="s">
        <v>38</v>
      </c>
      <c r="D110" s="114" t="s">
        <v>19</v>
      </c>
      <c r="E110" s="114" t="s">
        <v>20</v>
      </c>
      <c r="F110" s="114">
        <v>2020</v>
      </c>
      <c r="G110" s="114" t="s">
        <v>11</v>
      </c>
      <c r="H110" s="20">
        <v>600</v>
      </c>
      <c r="I110" s="20">
        <v>600</v>
      </c>
      <c r="J110" s="20">
        <v>18000</v>
      </c>
      <c r="K110" s="20">
        <v>30</v>
      </c>
      <c r="L110" s="114" t="s">
        <v>4</v>
      </c>
    </row>
    <row r="111" spans="1:12" outlineLevel="2" x14ac:dyDescent="0.25">
      <c r="A111" s="114">
        <v>25772</v>
      </c>
      <c r="B111" s="117" t="s">
        <v>384</v>
      </c>
      <c r="C111" s="114" t="s">
        <v>38</v>
      </c>
      <c r="D111" s="114" t="s">
        <v>19</v>
      </c>
      <c r="E111" s="114" t="s">
        <v>24</v>
      </c>
      <c r="F111" s="114">
        <v>2020</v>
      </c>
      <c r="G111" s="114" t="s">
        <v>11</v>
      </c>
      <c r="H111" s="20">
        <v>12</v>
      </c>
      <c r="I111" s="20">
        <v>12</v>
      </c>
      <c r="J111" s="20">
        <v>240</v>
      </c>
      <c r="K111" s="20">
        <v>20</v>
      </c>
      <c r="L111" s="114" t="s">
        <v>4</v>
      </c>
    </row>
    <row r="112" spans="1:12" outlineLevel="2" x14ac:dyDescent="0.25">
      <c r="A112" s="114">
        <v>25772</v>
      </c>
      <c r="B112" s="117" t="s">
        <v>384</v>
      </c>
      <c r="C112" s="114" t="s">
        <v>38</v>
      </c>
      <c r="D112" s="114" t="s">
        <v>22</v>
      </c>
      <c r="E112" s="114" t="s">
        <v>23</v>
      </c>
      <c r="F112" s="114">
        <v>2020</v>
      </c>
      <c r="G112" s="114" t="s">
        <v>3</v>
      </c>
      <c r="H112" s="20">
        <v>1</v>
      </c>
      <c r="I112" s="20">
        <v>1</v>
      </c>
      <c r="J112" s="20">
        <v>50</v>
      </c>
      <c r="K112" s="20">
        <v>50</v>
      </c>
      <c r="L112" s="114" t="s">
        <v>4</v>
      </c>
    </row>
    <row r="113" spans="1:12" outlineLevel="2" x14ac:dyDescent="0.25">
      <c r="A113" s="114">
        <v>25772</v>
      </c>
      <c r="B113" s="117" t="s">
        <v>384</v>
      </c>
      <c r="C113" s="114" t="s">
        <v>38</v>
      </c>
      <c r="D113" s="114" t="s">
        <v>22</v>
      </c>
      <c r="E113" s="114" t="s">
        <v>23</v>
      </c>
      <c r="F113" s="114">
        <v>2020</v>
      </c>
      <c r="G113" s="114" t="s">
        <v>11</v>
      </c>
      <c r="H113" s="20">
        <v>1</v>
      </c>
      <c r="I113" s="20">
        <v>1</v>
      </c>
      <c r="J113" s="20">
        <v>50</v>
      </c>
      <c r="K113" s="20">
        <v>50</v>
      </c>
      <c r="L113" s="114" t="s">
        <v>4</v>
      </c>
    </row>
    <row r="114" spans="1:12" outlineLevel="1" x14ac:dyDescent="0.25">
      <c r="A114" s="129"/>
      <c r="B114" s="130"/>
      <c r="C114" s="129"/>
      <c r="D114" s="129"/>
      <c r="E114" s="129"/>
      <c r="F114" s="129"/>
      <c r="G114" s="129"/>
      <c r="H114" s="131">
        <f>SUBTOTAL(9,H104:H113)</f>
        <v>1507</v>
      </c>
      <c r="I114" s="131">
        <f>SUBTOTAL(9,I104:I113)</f>
        <v>1507</v>
      </c>
      <c r="J114" s="131">
        <f>SUBTOTAL(9,J104:J113)</f>
        <v>42012.967289719629</v>
      </c>
      <c r="K114" s="131"/>
      <c r="L114" s="132" t="s">
        <v>680</v>
      </c>
    </row>
    <row r="115" spans="1:12" outlineLevel="2" x14ac:dyDescent="0.25">
      <c r="A115" s="112">
        <v>25772</v>
      </c>
      <c r="B115" s="116" t="s">
        <v>384</v>
      </c>
      <c r="C115" s="112" t="s">
        <v>38</v>
      </c>
      <c r="D115" s="112" t="s">
        <v>266</v>
      </c>
      <c r="E115" s="112" t="s">
        <v>267</v>
      </c>
      <c r="F115" s="112">
        <v>2020</v>
      </c>
      <c r="G115" s="112" t="s">
        <v>225</v>
      </c>
      <c r="H115" s="118">
        <v>3.5</v>
      </c>
      <c r="I115" s="118">
        <v>3.5</v>
      </c>
      <c r="J115" s="118">
        <v>24.5</v>
      </c>
      <c r="K115" s="118">
        <v>7</v>
      </c>
      <c r="L115" s="112" t="s">
        <v>50</v>
      </c>
    </row>
    <row r="116" spans="1:12" outlineLevel="2" x14ac:dyDescent="0.25">
      <c r="A116" s="114">
        <v>25772</v>
      </c>
      <c r="B116" s="117" t="s">
        <v>384</v>
      </c>
      <c r="C116" s="114" t="s">
        <v>38</v>
      </c>
      <c r="D116" s="114" t="s">
        <v>379</v>
      </c>
      <c r="E116" s="114" t="s">
        <v>379</v>
      </c>
      <c r="F116" s="114">
        <v>2020</v>
      </c>
      <c r="G116" s="114"/>
      <c r="H116" s="114">
        <v>119</v>
      </c>
      <c r="I116" s="114">
        <v>119</v>
      </c>
      <c r="J116" s="114" t="s">
        <v>225</v>
      </c>
      <c r="K116" s="114"/>
      <c r="L116" s="114" t="s">
        <v>50</v>
      </c>
    </row>
    <row r="117" spans="1:12" outlineLevel="2" x14ac:dyDescent="0.25">
      <c r="A117" s="114">
        <v>25772</v>
      </c>
      <c r="B117" s="117" t="s">
        <v>384</v>
      </c>
      <c r="C117" s="114" t="s">
        <v>38</v>
      </c>
      <c r="D117" s="114" t="s">
        <v>238</v>
      </c>
      <c r="E117" s="114" t="s">
        <v>239</v>
      </c>
      <c r="F117" s="114">
        <v>2020</v>
      </c>
      <c r="G117" s="114" t="s">
        <v>225</v>
      </c>
      <c r="H117" s="20">
        <v>6</v>
      </c>
      <c r="I117" s="20">
        <v>6</v>
      </c>
      <c r="J117" s="20">
        <v>300</v>
      </c>
      <c r="K117" s="20">
        <v>50</v>
      </c>
      <c r="L117" s="114" t="s">
        <v>50</v>
      </c>
    </row>
    <row r="118" spans="1:12" outlineLevel="2" x14ac:dyDescent="0.25">
      <c r="A118" s="114">
        <v>25772</v>
      </c>
      <c r="B118" s="117" t="s">
        <v>384</v>
      </c>
      <c r="C118" s="114" t="s">
        <v>38</v>
      </c>
      <c r="D118" s="114" t="s">
        <v>228</v>
      </c>
      <c r="E118" s="114" t="s">
        <v>229</v>
      </c>
      <c r="F118" s="114">
        <v>2020</v>
      </c>
      <c r="G118" s="114" t="s">
        <v>225</v>
      </c>
      <c r="H118" s="20">
        <v>2</v>
      </c>
      <c r="I118" s="20">
        <v>2</v>
      </c>
      <c r="J118" s="20">
        <v>8</v>
      </c>
      <c r="K118" s="20">
        <v>4</v>
      </c>
      <c r="L118" s="114" t="s">
        <v>50</v>
      </c>
    </row>
    <row r="119" spans="1:12" outlineLevel="2" x14ac:dyDescent="0.25">
      <c r="A119" s="114">
        <v>25772</v>
      </c>
      <c r="B119" s="117" t="s">
        <v>384</v>
      </c>
      <c r="C119" s="114" t="s">
        <v>38</v>
      </c>
      <c r="D119" s="114" t="s">
        <v>369</v>
      </c>
      <c r="E119" s="114" t="s">
        <v>369</v>
      </c>
      <c r="F119" s="114">
        <v>2020</v>
      </c>
      <c r="G119" s="114"/>
      <c r="H119" s="114">
        <v>138</v>
      </c>
      <c r="I119" s="114">
        <v>138</v>
      </c>
      <c r="J119" s="114" t="s">
        <v>225</v>
      </c>
      <c r="K119" s="114"/>
      <c r="L119" s="114" t="s">
        <v>50</v>
      </c>
    </row>
    <row r="120" spans="1:12" outlineLevel="1" x14ac:dyDescent="0.25">
      <c r="A120" s="129"/>
      <c r="B120" s="130"/>
      <c r="C120" s="129"/>
      <c r="D120" s="129"/>
      <c r="E120" s="129"/>
      <c r="F120" s="129"/>
      <c r="G120" s="129"/>
      <c r="H120" s="129">
        <f>SUBTOTAL(9,H115:H119)</f>
        <v>268.5</v>
      </c>
      <c r="I120" s="129">
        <f>SUBTOTAL(9,I115:I119)</f>
        <v>268.5</v>
      </c>
      <c r="J120" s="129">
        <f>SUBTOTAL(9,J115:J119)</f>
        <v>332.5</v>
      </c>
      <c r="K120" s="129"/>
      <c r="L120" s="132" t="s">
        <v>681</v>
      </c>
    </row>
    <row r="121" spans="1:12" outlineLevel="2" x14ac:dyDescent="0.25">
      <c r="A121" s="112">
        <v>25807</v>
      </c>
      <c r="B121" s="116" t="s">
        <v>384</v>
      </c>
      <c r="C121" s="112" t="s">
        <v>213</v>
      </c>
      <c r="D121" s="112" t="s">
        <v>52</v>
      </c>
      <c r="E121" s="112" t="s">
        <v>53</v>
      </c>
      <c r="F121" s="112">
        <v>2020</v>
      </c>
      <c r="G121" s="112" t="s">
        <v>3</v>
      </c>
      <c r="H121" s="118">
        <v>3</v>
      </c>
      <c r="I121" s="118">
        <v>3</v>
      </c>
      <c r="J121" s="118">
        <v>15</v>
      </c>
      <c r="K121" s="118">
        <v>5</v>
      </c>
      <c r="L121" s="112" t="s">
        <v>4</v>
      </c>
    </row>
    <row r="122" spans="1:12" outlineLevel="2" x14ac:dyDescent="0.25">
      <c r="A122" s="114">
        <v>25807</v>
      </c>
      <c r="B122" s="117" t="s">
        <v>384</v>
      </c>
      <c r="C122" s="114" t="s">
        <v>213</v>
      </c>
      <c r="D122" s="114" t="s">
        <v>5</v>
      </c>
      <c r="E122" s="114" t="s">
        <v>6</v>
      </c>
      <c r="F122" s="114">
        <v>2020</v>
      </c>
      <c r="G122" s="114" t="s">
        <v>11</v>
      </c>
      <c r="H122" s="20">
        <v>4</v>
      </c>
      <c r="I122" s="20">
        <v>4</v>
      </c>
      <c r="J122" s="20">
        <v>7.4766355140186915</v>
      </c>
      <c r="K122" s="20">
        <v>1.86915887850467</v>
      </c>
      <c r="L122" s="114" t="s">
        <v>4</v>
      </c>
    </row>
    <row r="123" spans="1:12" outlineLevel="2" x14ac:dyDescent="0.25">
      <c r="A123" s="114">
        <v>25807</v>
      </c>
      <c r="B123" s="117" t="s">
        <v>384</v>
      </c>
      <c r="C123" s="114" t="s">
        <v>213</v>
      </c>
      <c r="D123" s="114" t="s">
        <v>7</v>
      </c>
      <c r="E123" s="114" t="s">
        <v>8</v>
      </c>
      <c r="F123" s="114">
        <v>2020</v>
      </c>
      <c r="G123" s="114" t="s">
        <v>3</v>
      </c>
      <c r="H123" s="20">
        <v>60</v>
      </c>
      <c r="I123" s="20">
        <v>60</v>
      </c>
      <c r="J123" s="20">
        <v>293.70629370629376</v>
      </c>
      <c r="K123" s="20">
        <v>4.8951048951049003</v>
      </c>
      <c r="L123" s="114" t="s">
        <v>4</v>
      </c>
    </row>
    <row r="124" spans="1:12" outlineLevel="2" x14ac:dyDescent="0.25">
      <c r="A124" s="114">
        <v>25807</v>
      </c>
      <c r="B124" s="117" t="s">
        <v>384</v>
      </c>
      <c r="C124" s="114" t="s">
        <v>213</v>
      </c>
      <c r="D124" s="114" t="s">
        <v>214</v>
      </c>
      <c r="E124" s="114" t="s">
        <v>215</v>
      </c>
      <c r="F124" s="114">
        <v>2020</v>
      </c>
      <c r="G124" s="114" t="s">
        <v>11</v>
      </c>
      <c r="H124" s="20">
        <v>2</v>
      </c>
      <c r="I124" s="20">
        <v>2</v>
      </c>
      <c r="J124" s="20">
        <v>6</v>
      </c>
      <c r="K124" s="20">
        <v>3</v>
      </c>
      <c r="L124" s="114" t="s">
        <v>4</v>
      </c>
    </row>
    <row r="125" spans="1:12" outlineLevel="2" x14ac:dyDescent="0.25">
      <c r="A125" s="114">
        <v>25807</v>
      </c>
      <c r="B125" s="117" t="s">
        <v>384</v>
      </c>
      <c r="C125" s="114" t="s">
        <v>213</v>
      </c>
      <c r="D125" s="114" t="s">
        <v>1</v>
      </c>
      <c r="E125" s="114" t="s">
        <v>35</v>
      </c>
      <c r="F125" s="114">
        <v>2020</v>
      </c>
      <c r="G125" s="114" t="s">
        <v>3</v>
      </c>
      <c r="H125" s="20">
        <v>10</v>
      </c>
      <c r="I125" s="20">
        <v>10</v>
      </c>
      <c r="J125" s="20">
        <v>5.5932203389830519</v>
      </c>
      <c r="K125" s="20">
        <v>0.55932203389830504</v>
      </c>
      <c r="L125" s="114" t="s">
        <v>4</v>
      </c>
    </row>
    <row r="126" spans="1:12" outlineLevel="2" x14ac:dyDescent="0.25">
      <c r="A126" s="114">
        <v>25807</v>
      </c>
      <c r="B126" s="117" t="s">
        <v>384</v>
      </c>
      <c r="C126" s="114" t="s">
        <v>213</v>
      </c>
      <c r="D126" s="114" t="s">
        <v>19</v>
      </c>
      <c r="E126" s="114" t="s">
        <v>20</v>
      </c>
      <c r="F126" s="114">
        <v>2020</v>
      </c>
      <c r="G126" s="114" t="s">
        <v>11</v>
      </c>
      <c r="H126" s="20">
        <v>250</v>
      </c>
      <c r="I126" s="20">
        <v>201</v>
      </c>
      <c r="J126" s="20">
        <v>3618</v>
      </c>
      <c r="K126" s="20">
        <v>18</v>
      </c>
      <c r="L126" s="114" t="s">
        <v>4</v>
      </c>
    </row>
    <row r="127" spans="1:12" outlineLevel="2" x14ac:dyDescent="0.25">
      <c r="A127" s="114">
        <v>25807</v>
      </c>
      <c r="B127" s="117" t="s">
        <v>384</v>
      </c>
      <c r="C127" s="114" t="s">
        <v>213</v>
      </c>
      <c r="D127" s="114" t="s">
        <v>22</v>
      </c>
      <c r="E127" s="114" t="s">
        <v>32</v>
      </c>
      <c r="F127" s="114">
        <v>2020</v>
      </c>
      <c r="G127" s="114" t="s">
        <v>3</v>
      </c>
      <c r="H127" s="20">
        <v>5</v>
      </c>
      <c r="I127" s="20">
        <v>5</v>
      </c>
      <c r="J127" s="20">
        <v>50</v>
      </c>
      <c r="K127" s="20">
        <v>10</v>
      </c>
      <c r="L127" s="114" t="s">
        <v>4</v>
      </c>
    </row>
    <row r="128" spans="1:12" outlineLevel="1" x14ac:dyDescent="0.25">
      <c r="A128" s="129"/>
      <c r="B128" s="130"/>
      <c r="C128" s="129"/>
      <c r="D128" s="129"/>
      <c r="E128" s="129"/>
      <c r="F128" s="129"/>
      <c r="G128" s="129"/>
      <c r="H128" s="131">
        <f>SUBTOTAL(9,H121:H127)</f>
        <v>334</v>
      </c>
      <c r="I128" s="131">
        <f>SUBTOTAL(9,I121:I127)</f>
        <v>285</v>
      </c>
      <c r="J128" s="131">
        <f>SUBTOTAL(9,J121:J127)</f>
        <v>3995.7761495592954</v>
      </c>
      <c r="K128" s="131"/>
      <c r="L128" s="132" t="s">
        <v>680</v>
      </c>
    </row>
    <row r="129" spans="1:12" outlineLevel="2" x14ac:dyDescent="0.25">
      <c r="A129" s="112">
        <v>25807</v>
      </c>
      <c r="B129" s="116" t="s">
        <v>384</v>
      </c>
      <c r="C129" s="112" t="s">
        <v>213</v>
      </c>
      <c r="D129" s="112" t="s">
        <v>224</v>
      </c>
      <c r="E129" s="112" t="s">
        <v>334</v>
      </c>
      <c r="F129" s="112">
        <v>2020</v>
      </c>
      <c r="G129" s="112" t="s">
        <v>225</v>
      </c>
      <c r="H129" s="118">
        <v>25</v>
      </c>
      <c r="I129" s="118">
        <v>12.5</v>
      </c>
      <c r="J129" s="118">
        <v>75</v>
      </c>
      <c r="K129" s="118">
        <v>6</v>
      </c>
      <c r="L129" s="112" t="s">
        <v>50</v>
      </c>
    </row>
    <row r="130" spans="1:12" outlineLevel="2" x14ac:dyDescent="0.25">
      <c r="A130" s="114">
        <v>25807</v>
      </c>
      <c r="B130" s="117" t="s">
        <v>384</v>
      </c>
      <c r="C130" s="114" t="s">
        <v>213</v>
      </c>
      <c r="D130" s="114" t="s">
        <v>232</v>
      </c>
      <c r="E130" s="114" t="s">
        <v>233</v>
      </c>
      <c r="F130" s="114">
        <v>2020</v>
      </c>
      <c r="G130" s="114" t="s">
        <v>225</v>
      </c>
      <c r="H130" s="20">
        <v>167</v>
      </c>
      <c r="I130" s="20">
        <v>158</v>
      </c>
      <c r="J130" s="20">
        <v>164</v>
      </c>
      <c r="K130" s="20">
        <v>1.0379746835443</v>
      </c>
      <c r="L130" s="114" t="s">
        <v>50</v>
      </c>
    </row>
    <row r="131" spans="1:12" outlineLevel="2" x14ac:dyDescent="0.25">
      <c r="A131" s="114">
        <v>25807</v>
      </c>
      <c r="B131" s="117" t="s">
        <v>384</v>
      </c>
      <c r="C131" s="114" t="s">
        <v>213</v>
      </c>
      <c r="D131" s="114" t="s">
        <v>315</v>
      </c>
      <c r="E131" s="114" t="s">
        <v>316</v>
      </c>
      <c r="F131" s="114">
        <v>2020</v>
      </c>
      <c r="G131" s="114" t="s">
        <v>225</v>
      </c>
      <c r="H131" s="20">
        <v>17.5</v>
      </c>
      <c r="I131" s="20">
        <v>17.5</v>
      </c>
      <c r="J131" s="20">
        <v>210</v>
      </c>
      <c r="K131" s="20">
        <v>12</v>
      </c>
      <c r="L131" s="114" t="s">
        <v>50</v>
      </c>
    </row>
    <row r="132" spans="1:12" outlineLevel="2" x14ac:dyDescent="0.25">
      <c r="A132" s="114">
        <v>25807</v>
      </c>
      <c r="B132" s="117" t="s">
        <v>384</v>
      </c>
      <c r="C132" s="114" t="s">
        <v>213</v>
      </c>
      <c r="D132" s="114" t="s">
        <v>264</v>
      </c>
      <c r="E132" s="114" t="s">
        <v>265</v>
      </c>
      <c r="F132" s="114">
        <v>2020</v>
      </c>
      <c r="G132" s="114" t="s">
        <v>225</v>
      </c>
      <c r="H132" s="20">
        <v>2</v>
      </c>
      <c r="I132" s="20">
        <v>1</v>
      </c>
      <c r="J132" s="20">
        <v>5</v>
      </c>
      <c r="K132" s="20">
        <v>5</v>
      </c>
      <c r="L132" s="114" t="s">
        <v>50</v>
      </c>
    </row>
    <row r="133" spans="1:12" outlineLevel="2" x14ac:dyDescent="0.25">
      <c r="A133" s="114">
        <v>25807</v>
      </c>
      <c r="B133" s="117" t="s">
        <v>384</v>
      </c>
      <c r="C133" s="114" t="s">
        <v>213</v>
      </c>
      <c r="D133" s="114" t="s">
        <v>317</v>
      </c>
      <c r="E133" s="114" t="s">
        <v>318</v>
      </c>
      <c r="F133" s="114">
        <v>2020</v>
      </c>
      <c r="G133" s="114" t="s">
        <v>225</v>
      </c>
      <c r="H133" s="20">
        <v>2.2000000000000002</v>
      </c>
      <c r="I133" s="20">
        <v>2.2000000000000002</v>
      </c>
      <c r="J133" s="20">
        <v>11</v>
      </c>
      <c r="K133" s="20">
        <v>5</v>
      </c>
      <c r="L133" s="114" t="s">
        <v>50</v>
      </c>
    </row>
    <row r="134" spans="1:12" outlineLevel="2" x14ac:dyDescent="0.25">
      <c r="A134" s="114">
        <v>25807</v>
      </c>
      <c r="B134" s="117" t="s">
        <v>384</v>
      </c>
      <c r="C134" s="114" t="s">
        <v>213</v>
      </c>
      <c r="D134" s="114" t="s">
        <v>258</v>
      </c>
      <c r="E134" s="114" t="s">
        <v>259</v>
      </c>
      <c r="F134" s="114">
        <v>2020</v>
      </c>
      <c r="G134" s="114" t="s">
        <v>225</v>
      </c>
      <c r="H134" s="20">
        <v>8</v>
      </c>
      <c r="I134" s="20">
        <v>8</v>
      </c>
      <c r="J134" s="20">
        <v>80</v>
      </c>
      <c r="K134" s="20">
        <v>10</v>
      </c>
      <c r="L134" s="114" t="s">
        <v>50</v>
      </c>
    </row>
    <row r="135" spans="1:12" outlineLevel="2" x14ac:dyDescent="0.25">
      <c r="A135" s="114">
        <v>25807</v>
      </c>
      <c r="B135" s="117" t="s">
        <v>384</v>
      </c>
      <c r="C135" s="114" t="s">
        <v>213</v>
      </c>
      <c r="D135" s="114" t="s">
        <v>228</v>
      </c>
      <c r="E135" s="114" t="s">
        <v>229</v>
      </c>
      <c r="F135" s="114">
        <v>2020</v>
      </c>
      <c r="G135" s="114" t="s">
        <v>225</v>
      </c>
      <c r="H135" s="20">
        <v>3</v>
      </c>
      <c r="I135" s="20">
        <v>3</v>
      </c>
      <c r="J135" s="20">
        <v>3</v>
      </c>
      <c r="K135" s="20">
        <v>1</v>
      </c>
      <c r="L135" s="114" t="s">
        <v>50</v>
      </c>
    </row>
    <row r="136" spans="1:12" outlineLevel="2" x14ac:dyDescent="0.25">
      <c r="A136" s="114">
        <v>25807</v>
      </c>
      <c r="B136" s="117" t="s">
        <v>384</v>
      </c>
      <c r="C136" s="114" t="s">
        <v>213</v>
      </c>
      <c r="D136" s="114" t="s">
        <v>230</v>
      </c>
      <c r="E136" s="114" t="s">
        <v>231</v>
      </c>
      <c r="F136" s="114">
        <v>2020</v>
      </c>
      <c r="G136" s="114" t="s">
        <v>225</v>
      </c>
      <c r="H136" s="20">
        <v>1</v>
      </c>
      <c r="I136" s="20">
        <v>1</v>
      </c>
      <c r="J136" s="20">
        <v>4</v>
      </c>
      <c r="K136" s="20">
        <v>4</v>
      </c>
      <c r="L136" s="114" t="s">
        <v>50</v>
      </c>
    </row>
    <row r="137" spans="1:12" outlineLevel="1" x14ac:dyDescent="0.25">
      <c r="A137" s="129"/>
      <c r="B137" s="130"/>
      <c r="C137" s="129"/>
      <c r="D137" s="129"/>
      <c r="E137" s="129"/>
      <c r="F137" s="129"/>
      <c r="G137" s="129"/>
      <c r="H137" s="131">
        <f>SUBTOTAL(9,H129:H136)</f>
        <v>225.7</v>
      </c>
      <c r="I137" s="131">
        <f>SUBTOTAL(9,I129:I136)</f>
        <v>203.2</v>
      </c>
      <c r="J137" s="131">
        <f>SUBTOTAL(9,J129:J136)</f>
        <v>552</v>
      </c>
      <c r="K137" s="131"/>
      <c r="L137" s="132" t="s">
        <v>681</v>
      </c>
    </row>
    <row r="138" spans="1:12" outlineLevel="2" x14ac:dyDescent="0.25">
      <c r="A138" s="112">
        <v>25807</v>
      </c>
      <c r="B138" s="116" t="s">
        <v>384</v>
      </c>
      <c r="C138" s="112" t="s">
        <v>213</v>
      </c>
      <c r="D138" s="112" t="s">
        <v>46</v>
      </c>
      <c r="E138" s="112" t="s">
        <v>47</v>
      </c>
      <c r="F138" s="112">
        <v>2020</v>
      </c>
      <c r="G138" s="112" t="s">
        <v>3</v>
      </c>
      <c r="H138" s="118">
        <v>5</v>
      </c>
      <c r="I138" s="118">
        <v>5</v>
      </c>
      <c r="J138" s="118">
        <v>35</v>
      </c>
      <c r="K138" s="118">
        <v>7</v>
      </c>
      <c r="L138" s="112" t="s">
        <v>356</v>
      </c>
    </row>
    <row r="139" spans="1:12" outlineLevel="2" x14ac:dyDescent="0.25">
      <c r="A139" s="114">
        <v>25807</v>
      </c>
      <c r="B139" s="117" t="s">
        <v>384</v>
      </c>
      <c r="C139" s="114" t="s">
        <v>213</v>
      </c>
      <c r="D139" s="114" t="s">
        <v>26</v>
      </c>
      <c r="E139" s="114" t="s">
        <v>27</v>
      </c>
      <c r="F139" s="114">
        <v>2020</v>
      </c>
      <c r="G139" s="114" t="s">
        <v>3</v>
      </c>
      <c r="H139" s="20">
        <v>3</v>
      </c>
      <c r="I139" s="20">
        <v>3</v>
      </c>
      <c r="J139" s="20">
        <v>18</v>
      </c>
      <c r="K139" s="20">
        <v>6</v>
      </c>
      <c r="L139" s="114" t="s">
        <v>356</v>
      </c>
    </row>
    <row r="140" spans="1:12" outlineLevel="1" x14ac:dyDescent="0.25">
      <c r="A140" s="129"/>
      <c r="B140" s="130"/>
      <c r="C140" s="129"/>
      <c r="D140" s="129"/>
      <c r="E140" s="129"/>
      <c r="F140" s="129"/>
      <c r="G140" s="129"/>
      <c r="H140" s="131">
        <f>SUBTOTAL(9,H138:H139)</f>
        <v>8</v>
      </c>
      <c r="I140" s="131">
        <f>SUBTOTAL(9,I138:I139)</f>
        <v>8</v>
      </c>
      <c r="J140" s="131">
        <f>SUBTOTAL(9,J138:J139)</f>
        <v>53</v>
      </c>
      <c r="K140" s="131"/>
      <c r="L140" s="132" t="s">
        <v>682</v>
      </c>
    </row>
    <row r="141" spans="1:12" outlineLevel="2" x14ac:dyDescent="0.25">
      <c r="A141" s="112">
        <v>25873</v>
      </c>
      <c r="B141" s="116" t="s">
        <v>384</v>
      </c>
      <c r="C141" s="112" t="s">
        <v>137</v>
      </c>
      <c r="D141" s="112" t="s">
        <v>5</v>
      </c>
      <c r="E141" s="112" t="s">
        <v>6</v>
      </c>
      <c r="F141" s="112">
        <v>2020</v>
      </c>
      <c r="G141" s="112" t="s">
        <v>3</v>
      </c>
      <c r="H141" s="118">
        <v>110</v>
      </c>
      <c r="I141" s="118">
        <v>110</v>
      </c>
      <c r="J141" s="118">
        <v>154.20560747663552</v>
      </c>
      <c r="K141" s="118">
        <v>1.4018691588784999</v>
      </c>
      <c r="L141" s="112" t="s">
        <v>4</v>
      </c>
    </row>
    <row r="142" spans="1:12" outlineLevel="2" x14ac:dyDescent="0.25">
      <c r="A142" s="114">
        <v>25873</v>
      </c>
      <c r="B142" s="117" t="s">
        <v>384</v>
      </c>
      <c r="C142" s="114" t="s">
        <v>137</v>
      </c>
      <c r="D142" s="114" t="s">
        <v>1</v>
      </c>
      <c r="E142" s="114" t="s">
        <v>2</v>
      </c>
      <c r="F142" s="114">
        <v>2020</v>
      </c>
      <c r="G142" s="114" t="s">
        <v>3</v>
      </c>
      <c r="H142" s="20">
        <v>60</v>
      </c>
      <c r="I142" s="20">
        <v>60</v>
      </c>
      <c r="J142" s="20">
        <v>762.71186440677968</v>
      </c>
      <c r="K142" s="20">
        <v>12.7118644067797</v>
      </c>
      <c r="L142" s="114" t="s">
        <v>4</v>
      </c>
    </row>
    <row r="143" spans="1:12" outlineLevel="2" x14ac:dyDescent="0.25">
      <c r="A143" s="114">
        <v>25873</v>
      </c>
      <c r="B143" s="117" t="s">
        <v>384</v>
      </c>
      <c r="C143" s="114" t="s">
        <v>137</v>
      </c>
      <c r="D143" s="114" t="s">
        <v>19</v>
      </c>
      <c r="E143" s="114" t="s">
        <v>20</v>
      </c>
      <c r="F143" s="114">
        <v>2020</v>
      </c>
      <c r="G143" s="114" t="s">
        <v>3</v>
      </c>
      <c r="H143" s="20">
        <v>5700</v>
      </c>
      <c r="I143" s="20">
        <v>5700</v>
      </c>
      <c r="J143" s="20">
        <v>159600</v>
      </c>
      <c r="K143" s="20">
        <v>28</v>
      </c>
      <c r="L143" s="114" t="s">
        <v>4</v>
      </c>
    </row>
    <row r="144" spans="1:12" outlineLevel="2" x14ac:dyDescent="0.25">
      <c r="A144" s="114">
        <v>25873</v>
      </c>
      <c r="B144" s="117" t="s">
        <v>384</v>
      </c>
      <c r="C144" s="114" t="s">
        <v>137</v>
      </c>
      <c r="D144" s="114" t="s">
        <v>19</v>
      </c>
      <c r="E144" s="114" t="s">
        <v>24</v>
      </c>
      <c r="F144" s="114">
        <v>2020</v>
      </c>
      <c r="G144" s="114" t="s">
        <v>3</v>
      </c>
      <c r="H144" s="20">
        <v>60</v>
      </c>
      <c r="I144" s="20">
        <v>60</v>
      </c>
      <c r="J144" s="20">
        <v>1080</v>
      </c>
      <c r="K144" s="20">
        <v>18</v>
      </c>
      <c r="L144" s="114" t="s">
        <v>4</v>
      </c>
    </row>
    <row r="145" spans="1:12" outlineLevel="2" x14ac:dyDescent="0.25">
      <c r="A145" s="114">
        <v>25873</v>
      </c>
      <c r="B145" s="117" t="s">
        <v>384</v>
      </c>
      <c r="C145" s="114" t="s">
        <v>137</v>
      </c>
      <c r="D145" s="114" t="s">
        <v>19</v>
      </c>
      <c r="E145" s="114" t="s">
        <v>20</v>
      </c>
      <c r="F145" s="114">
        <v>2020</v>
      </c>
      <c r="G145" s="114" t="s">
        <v>11</v>
      </c>
      <c r="H145" s="20">
        <v>6000</v>
      </c>
      <c r="I145" s="20">
        <v>6000</v>
      </c>
      <c r="J145" s="20">
        <v>240000</v>
      </c>
      <c r="K145" s="20">
        <v>40</v>
      </c>
      <c r="L145" s="114" t="s">
        <v>4</v>
      </c>
    </row>
    <row r="146" spans="1:12" outlineLevel="2" x14ac:dyDescent="0.25">
      <c r="A146" s="114">
        <v>25873</v>
      </c>
      <c r="B146" s="117" t="s">
        <v>384</v>
      </c>
      <c r="C146" s="114" t="s">
        <v>137</v>
      </c>
      <c r="D146" s="114" t="s">
        <v>19</v>
      </c>
      <c r="E146" s="114" t="s">
        <v>24</v>
      </c>
      <c r="F146" s="114">
        <v>2020</v>
      </c>
      <c r="G146" s="114" t="s">
        <v>11</v>
      </c>
      <c r="H146" s="20">
        <v>40</v>
      </c>
      <c r="I146" s="20">
        <v>40</v>
      </c>
      <c r="J146" s="20">
        <v>800</v>
      </c>
      <c r="K146" s="20">
        <v>20</v>
      </c>
      <c r="L146" s="114" t="s">
        <v>4</v>
      </c>
    </row>
    <row r="147" spans="1:12" outlineLevel="2" x14ac:dyDescent="0.25">
      <c r="A147" s="114">
        <v>25873</v>
      </c>
      <c r="B147" s="117" t="s">
        <v>384</v>
      </c>
      <c r="C147" s="114" t="s">
        <v>137</v>
      </c>
      <c r="D147" s="114" t="s">
        <v>17</v>
      </c>
      <c r="E147" s="114" t="s">
        <v>18</v>
      </c>
      <c r="F147" s="114">
        <v>2020</v>
      </c>
      <c r="G147" s="114" t="s">
        <v>3</v>
      </c>
      <c r="H147" s="20">
        <v>10</v>
      </c>
      <c r="I147" s="20">
        <v>10</v>
      </c>
      <c r="J147" s="20">
        <v>260</v>
      </c>
      <c r="K147" s="20">
        <v>26</v>
      </c>
      <c r="L147" s="114" t="s">
        <v>4</v>
      </c>
    </row>
    <row r="148" spans="1:12" outlineLevel="2" x14ac:dyDescent="0.25">
      <c r="A148" s="114">
        <v>25873</v>
      </c>
      <c r="B148" s="117" t="s">
        <v>384</v>
      </c>
      <c r="C148" s="114" t="s">
        <v>137</v>
      </c>
      <c r="D148" s="114" t="s">
        <v>17</v>
      </c>
      <c r="E148" s="114" t="s">
        <v>18</v>
      </c>
      <c r="F148" s="114">
        <v>2020</v>
      </c>
      <c r="G148" s="114" t="s">
        <v>11</v>
      </c>
      <c r="H148" s="20">
        <v>50</v>
      </c>
      <c r="I148" s="20">
        <v>50</v>
      </c>
      <c r="J148" s="20">
        <v>2000</v>
      </c>
      <c r="K148" s="20">
        <v>40</v>
      </c>
      <c r="L148" s="114" t="s">
        <v>4</v>
      </c>
    </row>
    <row r="149" spans="1:12" outlineLevel="1" x14ac:dyDescent="0.25">
      <c r="A149" s="129"/>
      <c r="B149" s="130"/>
      <c r="C149" s="129"/>
      <c r="D149" s="129"/>
      <c r="E149" s="129"/>
      <c r="F149" s="129"/>
      <c r="G149" s="129"/>
      <c r="H149" s="131">
        <f>SUBTOTAL(9,H141:H148)</f>
        <v>12030</v>
      </c>
      <c r="I149" s="131">
        <f>SUBTOTAL(9,I141:I148)</f>
        <v>12030</v>
      </c>
      <c r="J149" s="131">
        <f>SUBTOTAL(9,J141:J148)</f>
        <v>404656.91747188341</v>
      </c>
      <c r="K149" s="131"/>
      <c r="L149" s="132" t="s">
        <v>680</v>
      </c>
    </row>
    <row r="150" spans="1:12" outlineLevel="2" x14ac:dyDescent="0.25">
      <c r="A150" s="112">
        <v>25873</v>
      </c>
      <c r="B150" s="116" t="s">
        <v>384</v>
      </c>
      <c r="C150" s="112" t="s">
        <v>137</v>
      </c>
      <c r="D150" s="112" t="s">
        <v>238</v>
      </c>
      <c r="E150" s="112" t="s">
        <v>239</v>
      </c>
      <c r="F150" s="112">
        <v>2020</v>
      </c>
      <c r="G150" s="112" t="s">
        <v>225</v>
      </c>
      <c r="H150" s="118">
        <v>57</v>
      </c>
      <c r="I150" s="118">
        <v>57</v>
      </c>
      <c r="J150" s="118">
        <v>570</v>
      </c>
      <c r="K150" s="118">
        <v>10</v>
      </c>
      <c r="L150" s="112" t="s">
        <v>50</v>
      </c>
    </row>
    <row r="151" spans="1:12" outlineLevel="2" x14ac:dyDescent="0.25">
      <c r="A151" s="114">
        <v>25873</v>
      </c>
      <c r="B151" s="117" t="s">
        <v>384</v>
      </c>
      <c r="C151" s="114" t="s">
        <v>137</v>
      </c>
      <c r="D151" s="114" t="s">
        <v>228</v>
      </c>
      <c r="E151" s="114" t="s">
        <v>229</v>
      </c>
      <c r="F151" s="114">
        <v>2020</v>
      </c>
      <c r="G151" s="114" t="s">
        <v>225</v>
      </c>
      <c r="H151" s="20">
        <v>30</v>
      </c>
      <c r="I151" s="20">
        <v>30</v>
      </c>
      <c r="J151" s="20">
        <v>450</v>
      </c>
      <c r="K151" s="20">
        <v>15</v>
      </c>
      <c r="L151" s="114" t="s">
        <v>50</v>
      </c>
    </row>
    <row r="152" spans="1:12" outlineLevel="2" x14ac:dyDescent="0.25">
      <c r="A152" s="114">
        <v>25873</v>
      </c>
      <c r="B152" s="117" t="s">
        <v>384</v>
      </c>
      <c r="C152" s="114" t="s">
        <v>137</v>
      </c>
      <c r="D152" s="114" t="s">
        <v>230</v>
      </c>
      <c r="E152" s="114" t="s">
        <v>231</v>
      </c>
      <c r="F152" s="114">
        <v>2020</v>
      </c>
      <c r="G152" s="114" t="s">
        <v>225</v>
      </c>
      <c r="H152" s="20">
        <v>45</v>
      </c>
      <c r="I152" s="20">
        <v>45</v>
      </c>
      <c r="J152" s="20">
        <v>900</v>
      </c>
      <c r="K152" s="20">
        <v>20</v>
      </c>
      <c r="L152" s="114" t="s">
        <v>50</v>
      </c>
    </row>
    <row r="153" spans="1:12" outlineLevel="1" x14ac:dyDescent="0.25">
      <c r="A153" s="129"/>
      <c r="B153" s="130"/>
      <c r="C153" s="129"/>
      <c r="D153" s="129"/>
      <c r="E153" s="129"/>
      <c r="F153" s="129"/>
      <c r="G153" s="129"/>
      <c r="H153" s="131">
        <f>SUBTOTAL(9,H150:H152)</f>
        <v>132</v>
      </c>
      <c r="I153" s="131">
        <f>SUBTOTAL(9,I150:I152)</f>
        <v>132</v>
      </c>
      <c r="J153" s="131">
        <f>SUBTOTAL(9,J150:J152)</f>
        <v>1920</v>
      </c>
      <c r="K153" s="131"/>
      <c r="L153" s="132" t="s">
        <v>681</v>
      </c>
    </row>
    <row r="154" spans="1:12" outlineLevel="2" x14ac:dyDescent="0.25">
      <c r="A154" s="112">
        <v>25001</v>
      </c>
      <c r="B154" s="116" t="s">
        <v>383</v>
      </c>
      <c r="C154" s="112" t="s">
        <v>128</v>
      </c>
      <c r="D154" s="112" t="s">
        <v>1</v>
      </c>
      <c r="E154" s="112" t="s">
        <v>2</v>
      </c>
      <c r="F154" s="112">
        <v>2020</v>
      </c>
      <c r="G154" s="112" t="s">
        <v>3</v>
      </c>
      <c r="H154" s="118">
        <v>2.5</v>
      </c>
      <c r="I154" s="118">
        <v>2.5</v>
      </c>
      <c r="J154" s="118">
        <v>3.25</v>
      </c>
      <c r="K154" s="118">
        <v>1.3</v>
      </c>
      <c r="L154" s="112" t="s">
        <v>4</v>
      </c>
    </row>
    <row r="155" spans="1:12" outlineLevel="2" x14ac:dyDescent="0.25">
      <c r="A155" s="114">
        <v>25001</v>
      </c>
      <c r="B155" s="117" t="s">
        <v>383</v>
      </c>
      <c r="C155" s="114" t="s">
        <v>128</v>
      </c>
      <c r="D155" s="114" t="s">
        <v>1</v>
      </c>
      <c r="E155" s="114" t="s">
        <v>2</v>
      </c>
      <c r="F155" s="114">
        <v>2020</v>
      </c>
      <c r="G155" s="114" t="s">
        <v>11</v>
      </c>
      <c r="H155" s="20">
        <v>18</v>
      </c>
      <c r="I155" s="20">
        <v>14</v>
      </c>
      <c r="J155" s="20">
        <v>20</v>
      </c>
      <c r="K155" s="20">
        <v>1.4285714285714299</v>
      </c>
      <c r="L155" s="114" t="s">
        <v>4</v>
      </c>
    </row>
    <row r="156" spans="1:12" outlineLevel="2" x14ac:dyDescent="0.25">
      <c r="A156" s="114">
        <v>25001</v>
      </c>
      <c r="B156" s="117" t="s">
        <v>383</v>
      </c>
      <c r="C156" s="114" t="s">
        <v>128</v>
      </c>
      <c r="D156" s="114" t="s">
        <v>36</v>
      </c>
      <c r="E156" s="114" t="s">
        <v>37</v>
      </c>
      <c r="F156" s="114">
        <v>2020</v>
      </c>
      <c r="G156" s="114" t="s">
        <v>3</v>
      </c>
      <c r="H156" s="20">
        <v>9</v>
      </c>
      <c r="I156" s="20">
        <v>9</v>
      </c>
      <c r="J156" s="20">
        <v>10</v>
      </c>
      <c r="K156" s="20">
        <v>1.1111111111111101</v>
      </c>
      <c r="L156" s="114" t="s">
        <v>4</v>
      </c>
    </row>
    <row r="157" spans="1:12" outlineLevel="2" x14ac:dyDescent="0.25">
      <c r="A157" s="114">
        <v>25001</v>
      </c>
      <c r="B157" s="117" t="s">
        <v>383</v>
      </c>
      <c r="C157" s="114" t="s">
        <v>128</v>
      </c>
      <c r="D157" s="114" t="s">
        <v>36</v>
      </c>
      <c r="E157" s="114" t="s">
        <v>189</v>
      </c>
      <c r="F157" s="114">
        <v>2020</v>
      </c>
      <c r="G157" s="114" t="s">
        <v>3</v>
      </c>
      <c r="H157" s="20">
        <v>1</v>
      </c>
      <c r="I157" s="20">
        <v>0.8</v>
      </c>
      <c r="J157" s="20">
        <v>0.8</v>
      </c>
      <c r="K157" s="20">
        <v>1</v>
      </c>
      <c r="L157" s="114" t="s">
        <v>4</v>
      </c>
    </row>
    <row r="158" spans="1:12" outlineLevel="2" x14ac:dyDescent="0.25">
      <c r="A158" s="114">
        <v>25001</v>
      </c>
      <c r="B158" s="117" t="s">
        <v>383</v>
      </c>
      <c r="C158" s="114" t="s">
        <v>128</v>
      </c>
      <c r="D158" s="114" t="s">
        <v>36</v>
      </c>
      <c r="E158" s="114" t="s">
        <v>37</v>
      </c>
      <c r="F158" s="114">
        <v>2020</v>
      </c>
      <c r="G158" s="114" t="s">
        <v>11</v>
      </c>
      <c r="H158" s="20">
        <v>10</v>
      </c>
      <c r="I158" s="20">
        <v>9</v>
      </c>
      <c r="J158" s="20">
        <v>9</v>
      </c>
      <c r="K158" s="20">
        <v>1</v>
      </c>
      <c r="L158" s="114" t="s">
        <v>4</v>
      </c>
    </row>
    <row r="159" spans="1:12" outlineLevel="2" x14ac:dyDescent="0.25">
      <c r="A159" s="114">
        <v>25001</v>
      </c>
      <c r="B159" s="117" t="s">
        <v>383</v>
      </c>
      <c r="C159" s="114" t="s">
        <v>128</v>
      </c>
      <c r="D159" s="114" t="s">
        <v>36</v>
      </c>
      <c r="E159" s="114" t="s">
        <v>189</v>
      </c>
      <c r="F159" s="114">
        <v>2020</v>
      </c>
      <c r="G159" s="114" t="s">
        <v>11</v>
      </c>
      <c r="H159" s="20">
        <v>0.6</v>
      </c>
      <c r="I159" s="20">
        <v>0.5</v>
      </c>
      <c r="J159" s="20">
        <v>0.5</v>
      </c>
      <c r="K159" s="20">
        <v>1</v>
      </c>
      <c r="L159" s="114" t="s">
        <v>4</v>
      </c>
    </row>
    <row r="160" spans="1:12" outlineLevel="1" x14ac:dyDescent="0.25">
      <c r="A160" s="129"/>
      <c r="B160" s="130"/>
      <c r="C160" s="129"/>
      <c r="D160" s="129"/>
      <c r="E160" s="129"/>
      <c r="F160" s="129"/>
      <c r="G160" s="129"/>
      <c r="H160" s="131">
        <f>SUBTOTAL(9,H154:H159)</f>
        <v>41.1</v>
      </c>
      <c r="I160" s="131">
        <f>SUBTOTAL(9,I154:I159)</f>
        <v>35.799999999999997</v>
      </c>
      <c r="J160" s="131">
        <f>SUBTOTAL(9,J154:J159)</f>
        <v>43.55</v>
      </c>
      <c r="K160" s="131"/>
      <c r="L160" s="132" t="s">
        <v>680</v>
      </c>
    </row>
    <row r="161" spans="1:12" outlineLevel="2" x14ac:dyDescent="0.25">
      <c r="A161" s="112">
        <v>25001</v>
      </c>
      <c r="B161" s="116" t="s">
        <v>383</v>
      </c>
      <c r="C161" s="112" t="s">
        <v>128</v>
      </c>
      <c r="D161" s="112" t="s">
        <v>224</v>
      </c>
      <c r="E161" s="112" t="s">
        <v>334</v>
      </c>
      <c r="F161" s="112">
        <v>2020</v>
      </c>
      <c r="G161" s="112" t="s">
        <v>225</v>
      </c>
      <c r="H161" s="118">
        <v>2.5</v>
      </c>
      <c r="I161" s="118">
        <v>9</v>
      </c>
      <c r="J161" s="118">
        <v>90</v>
      </c>
      <c r="K161" s="118">
        <v>10</v>
      </c>
      <c r="L161" s="112" t="s">
        <v>50</v>
      </c>
    </row>
    <row r="162" spans="1:12" outlineLevel="2" x14ac:dyDescent="0.25">
      <c r="A162" s="114">
        <v>25001</v>
      </c>
      <c r="B162" s="117" t="s">
        <v>383</v>
      </c>
      <c r="C162" s="114" t="s">
        <v>128</v>
      </c>
      <c r="D162" s="114" t="s">
        <v>284</v>
      </c>
      <c r="E162" s="114" t="s">
        <v>285</v>
      </c>
      <c r="F162" s="114">
        <v>2020</v>
      </c>
      <c r="G162" s="114" t="s">
        <v>225</v>
      </c>
      <c r="H162" s="20">
        <v>1.3</v>
      </c>
      <c r="I162" s="20">
        <v>1.3</v>
      </c>
      <c r="J162" s="20">
        <v>1.04</v>
      </c>
      <c r="K162" s="20">
        <v>0.8</v>
      </c>
      <c r="L162" s="114" t="s">
        <v>50</v>
      </c>
    </row>
    <row r="163" spans="1:12" outlineLevel="2" x14ac:dyDescent="0.25">
      <c r="A163" s="114">
        <v>25001</v>
      </c>
      <c r="B163" s="117" t="s">
        <v>383</v>
      </c>
      <c r="C163" s="114" t="s">
        <v>128</v>
      </c>
      <c r="D163" s="114" t="s">
        <v>253</v>
      </c>
      <c r="E163" s="114" t="s">
        <v>310</v>
      </c>
      <c r="F163" s="114">
        <v>2020</v>
      </c>
      <c r="G163" s="114" t="s">
        <v>225</v>
      </c>
      <c r="H163" s="20">
        <v>0.5</v>
      </c>
      <c r="I163" s="20">
        <v>0.5</v>
      </c>
      <c r="J163" s="20">
        <v>1.5</v>
      </c>
      <c r="K163" s="20">
        <v>3</v>
      </c>
      <c r="L163" s="114" t="s">
        <v>50</v>
      </c>
    </row>
    <row r="164" spans="1:12" outlineLevel="2" x14ac:dyDescent="0.25">
      <c r="A164" s="114">
        <v>25001</v>
      </c>
      <c r="B164" s="117" t="s">
        <v>383</v>
      </c>
      <c r="C164" s="114" t="s">
        <v>128</v>
      </c>
      <c r="D164" s="114" t="s">
        <v>250</v>
      </c>
      <c r="E164" s="114" t="s">
        <v>251</v>
      </c>
      <c r="F164" s="114">
        <v>2020</v>
      </c>
      <c r="G164" s="114" t="s">
        <v>225</v>
      </c>
      <c r="H164" s="20">
        <v>17.8</v>
      </c>
      <c r="I164" s="20">
        <v>17.8</v>
      </c>
      <c r="J164" s="20">
        <v>7.120000000000001</v>
      </c>
      <c r="K164" s="20">
        <v>0.4</v>
      </c>
      <c r="L164" s="114" t="s">
        <v>50</v>
      </c>
    </row>
    <row r="165" spans="1:12" outlineLevel="2" x14ac:dyDescent="0.25">
      <c r="A165" s="114">
        <v>25001</v>
      </c>
      <c r="B165" s="117" t="s">
        <v>383</v>
      </c>
      <c r="C165" s="114" t="s">
        <v>128</v>
      </c>
      <c r="D165" s="114" t="s">
        <v>232</v>
      </c>
      <c r="E165" s="114" t="s">
        <v>233</v>
      </c>
      <c r="F165" s="114">
        <v>2020</v>
      </c>
      <c r="G165" s="114" t="s">
        <v>225</v>
      </c>
      <c r="H165" s="20">
        <v>1</v>
      </c>
      <c r="I165" s="20">
        <v>1</v>
      </c>
      <c r="J165" s="20">
        <v>1</v>
      </c>
      <c r="K165" s="20">
        <v>1</v>
      </c>
      <c r="L165" s="114" t="s">
        <v>50</v>
      </c>
    </row>
    <row r="166" spans="1:12" outlineLevel="2" x14ac:dyDescent="0.25">
      <c r="A166" s="114">
        <v>25001</v>
      </c>
      <c r="B166" s="117" t="s">
        <v>383</v>
      </c>
      <c r="C166" s="114" t="s">
        <v>128</v>
      </c>
      <c r="D166" s="114" t="s">
        <v>255</v>
      </c>
      <c r="E166" s="114" t="s">
        <v>338</v>
      </c>
      <c r="F166" s="114">
        <v>2020</v>
      </c>
      <c r="G166" s="114" t="s">
        <v>225</v>
      </c>
      <c r="H166" s="20">
        <v>50</v>
      </c>
      <c r="I166" s="20">
        <v>48</v>
      </c>
      <c r="J166" s="20">
        <v>200</v>
      </c>
      <c r="K166" s="20">
        <v>4</v>
      </c>
      <c r="L166" s="114" t="s">
        <v>50</v>
      </c>
    </row>
    <row r="167" spans="1:12" outlineLevel="2" x14ac:dyDescent="0.25">
      <c r="A167" s="114">
        <v>25001</v>
      </c>
      <c r="B167" s="117" t="s">
        <v>383</v>
      </c>
      <c r="C167" s="114" t="s">
        <v>128</v>
      </c>
      <c r="D167" s="114" t="s">
        <v>311</v>
      </c>
      <c r="E167" s="114" t="s">
        <v>312</v>
      </c>
      <c r="F167" s="114">
        <v>2020</v>
      </c>
      <c r="G167" s="114" t="s">
        <v>225</v>
      </c>
      <c r="H167" s="20">
        <v>0.2</v>
      </c>
      <c r="I167" s="20">
        <v>0.2</v>
      </c>
      <c r="J167" s="20">
        <v>0.2</v>
      </c>
      <c r="K167" s="20">
        <v>1</v>
      </c>
      <c r="L167" s="114" t="s">
        <v>50</v>
      </c>
    </row>
    <row r="168" spans="1:12" outlineLevel="2" x14ac:dyDescent="0.25">
      <c r="A168" s="114">
        <v>25001</v>
      </c>
      <c r="B168" s="117" t="s">
        <v>383</v>
      </c>
      <c r="C168" s="114" t="s">
        <v>128</v>
      </c>
      <c r="D168" s="114" t="s">
        <v>256</v>
      </c>
      <c r="E168" s="114" t="s">
        <v>257</v>
      </c>
      <c r="F168" s="114">
        <v>2020</v>
      </c>
      <c r="G168" s="114" t="s">
        <v>225</v>
      </c>
      <c r="H168" s="20">
        <v>2.2999999999999998</v>
      </c>
      <c r="I168" s="20">
        <v>2.2999999999999998</v>
      </c>
      <c r="J168" s="20">
        <v>6.8999999999999995</v>
      </c>
      <c r="K168" s="20">
        <v>3</v>
      </c>
      <c r="L168" s="114" t="s">
        <v>50</v>
      </c>
    </row>
    <row r="169" spans="1:12" outlineLevel="2" x14ac:dyDescent="0.25">
      <c r="A169" s="114">
        <v>25001</v>
      </c>
      <c r="B169" s="117" t="s">
        <v>383</v>
      </c>
      <c r="C169" s="114" t="s">
        <v>128</v>
      </c>
      <c r="D169" s="114" t="s">
        <v>268</v>
      </c>
      <c r="E169" s="114" t="s">
        <v>269</v>
      </c>
      <c r="F169" s="114">
        <v>2020</v>
      </c>
      <c r="G169" s="114" t="s">
        <v>225</v>
      </c>
      <c r="H169" s="20">
        <v>0.5</v>
      </c>
      <c r="I169" s="20">
        <v>0.5</v>
      </c>
      <c r="J169" s="20">
        <v>1</v>
      </c>
      <c r="K169" s="20">
        <v>2</v>
      </c>
      <c r="L169" s="114" t="s">
        <v>50</v>
      </c>
    </row>
    <row r="170" spans="1:12" outlineLevel="2" x14ac:dyDescent="0.25">
      <c r="A170" s="114">
        <v>25001</v>
      </c>
      <c r="B170" s="117" t="s">
        <v>383</v>
      </c>
      <c r="C170" s="114" t="s">
        <v>128</v>
      </c>
      <c r="D170" s="114" t="s">
        <v>226</v>
      </c>
      <c r="E170" s="114" t="s">
        <v>335</v>
      </c>
      <c r="F170" s="114">
        <v>2020</v>
      </c>
      <c r="G170" s="114" t="s">
        <v>225</v>
      </c>
      <c r="H170" s="20">
        <v>2.5</v>
      </c>
      <c r="I170" s="20">
        <v>2.5</v>
      </c>
      <c r="J170" s="20">
        <v>43.2</v>
      </c>
      <c r="K170" s="20">
        <v>17.28</v>
      </c>
      <c r="L170" s="114" t="s">
        <v>50</v>
      </c>
    </row>
    <row r="171" spans="1:12" outlineLevel="2" x14ac:dyDescent="0.25">
      <c r="A171" s="114">
        <v>25001</v>
      </c>
      <c r="B171" s="117" t="s">
        <v>383</v>
      </c>
      <c r="C171" s="114" t="s">
        <v>128</v>
      </c>
      <c r="D171" s="114" t="s">
        <v>252</v>
      </c>
      <c r="E171" s="114" t="s">
        <v>340</v>
      </c>
      <c r="F171" s="114">
        <v>2020</v>
      </c>
      <c r="G171" s="114" t="s">
        <v>225</v>
      </c>
      <c r="H171" s="20">
        <v>15.5</v>
      </c>
      <c r="I171" s="20">
        <v>14.5</v>
      </c>
      <c r="J171" s="20">
        <v>77.5</v>
      </c>
      <c r="K171" s="20">
        <v>5</v>
      </c>
      <c r="L171" s="114" t="s">
        <v>50</v>
      </c>
    </row>
    <row r="172" spans="1:12" outlineLevel="2" x14ac:dyDescent="0.25">
      <c r="A172" s="114">
        <v>25001</v>
      </c>
      <c r="B172" s="117" t="s">
        <v>383</v>
      </c>
      <c r="C172" s="114" t="s">
        <v>128</v>
      </c>
      <c r="D172" s="114" t="s">
        <v>246</v>
      </c>
      <c r="E172" s="114" t="s">
        <v>336</v>
      </c>
      <c r="F172" s="114">
        <v>2020</v>
      </c>
      <c r="G172" s="114" t="s">
        <v>225</v>
      </c>
      <c r="H172" s="20">
        <v>82.5</v>
      </c>
      <c r="I172" s="20">
        <v>80.5</v>
      </c>
      <c r="J172" s="20">
        <v>412.5</v>
      </c>
      <c r="K172" s="20">
        <v>5</v>
      </c>
      <c r="L172" s="114" t="s">
        <v>50</v>
      </c>
    </row>
    <row r="173" spans="1:12" outlineLevel="2" x14ac:dyDescent="0.25">
      <c r="A173" s="114">
        <v>25001</v>
      </c>
      <c r="B173" s="117" t="s">
        <v>383</v>
      </c>
      <c r="C173" s="114" t="s">
        <v>128</v>
      </c>
      <c r="D173" s="114" t="s">
        <v>246</v>
      </c>
      <c r="E173" s="114" t="s">
        <v>309</v>
      </c>
      <c r="F173" s="114">
        <v>2020</v>
      </c>
      <c r="G173" s="114" t="s">
        <v>225</v>
      </c>
      <c r="H173" s="20">
        <v>2</v>
      </c>
      <c r="I173" s="20">
        <v>2</v>
      </c>
      <c r="J173" s="20">
        <v>16</v>
      </c>
      <c r="K173" s="20">
        <v>8</v>
      </c>
      <c r="L173" s="114" t="s">
        <v>50</v>
      </c>
    </row>
    <row r="174" spans="1:12" outlineLevel="2" x14ac:dyDescent="0.25">
      <c r="A174" s="114">
        <v>25001</v>
      </c>
      <c r="B174" s="117" t="s">
        <v>383</v>
      </c>
      <c r="C174" s="114" t="s">
        <v>128</v>
      </c>
      <c r="D174" s="114" t="s">
        <v>260</v>
      </c>
      <c r="E174" s="114" t="s">
        <v>261</v>
      </c>
      <c r="F174" s="114">
        <v>2020</v>
      </c>
      <c r="G174" s="114" t="s">
        <v>225</v>
      </c>
      <c r="H174" s="20">
        <v>1.1000000000000001</v>
      </c>
      <c r="I174" s="20">
        <v>1.1000000000000001</v>
      </c>
      <c r="J174" s="20">
        <v>5.5</v>
      </c>
      <c r="K174" s="20">
        <v>5</v>
      </c>
      <c r="L174" s="114" t="s">
        <v>50</v>
      </c>
    </row>
    <row r="175" spans="1:12" outlineLevel="2" x14ac:dyDescent="0.25">
      <c r="A175" s="114">
        <v>25001</v>
      </c>
      <c r="B175" s="117" t="s">
        <v>383</v>
      </c>
      <c r="C175" s="114" t="s">
        <v>128</v>
      </c>
      <c r="D175" s="114" t="s">
        <v>227</v>
      </c>
      <c r="E175" s="114" t="s">
        <v>339</v>
      </c>
      <c r="F175" s="114">
        <v>2020</v>
      </c>
      <c r="G175" s="114" t="s">
        <v>225</v>
      </c>
      <c r="H175" s="20">
        <v>5</v>
      </c>
      <c r="I175" s="20">
        <v>5</v>
      </c>
      <c r="J175" s="20">
        <v>30</v>
      </c>
      <c r="K175" s="20">
        <v>6</v>
      </c>
      <c r="L175" s="114" t="s">
        <v>50</v>
      </c>
    </row>
    <row r="176" spans="1:12" outlineLevel="2" x14ac:dyDescent="0.25">
      <c r="A176" s="114">
        <v>25001</v>
      </c>
      <c r="B176" s="117" t="s">
        <v>383</v>
      </c>
      <c r="C176" s="114" t="s">
        <v>128</v>
      </c>
      <c r="D176" s="114" t="s">
        <v>247</v>
      </c>
      <c r="E176" s="114" t="s">
        <v>352</v>
      </c>
      <c r="F176" s="114">
        <v>2020</v>
      </c>
      <c r="G176" s="114" t="s">
        <v>225</v>
      </c>
      <c r="H176" s="20">
        <v>0.5</v>
      </c>
      <c r="I176" s="20">
        <v>0.5</v>
      </c>
      <c r="J176" s="20">
        <v>4</v>
      </c>
      <c r="K176" s="20">
        <v>8</v>
      </c>
      <c r="L176" s="114" t="s">
        <v>50</v>
      </c>
    </row>
    <row r="177" spans="1:12" outlineLevel="2" x14ac:dyDescent="0.25">
      <c r="A177" s="114">
        <v>25001</v>
      </c>
      <c r="B177" s="117" t="s">
        <v>383</v>
      </c>
      <c r="C177" s="114" t="s">
        <v>128</v>
      </c>
      <c r="D177" s="114" t="s">
        <v>234</v>
      </c>
      <c r="E177" s="114" t="s">
        <v>235</v>
      </c>
      <c r="F177" s="114">
        <v>2020</v>
      </c>
      <c r="G177" s="114" t="s">
        <v>225</v>
      </c>
      <c r="H177" s="20">
        <v>36</v>
      </c>
      <c r="I177" s="20">
        <v>34</v>
      </c>
      <c r="J177" s="20">
        <v>216</v>
      </c>
      <c r="K177" s="20">
        <v>6</v>
      </c>
      <c r="L177" s="114" t="s">
        <v>50</v>
      </c>
    </row>
    <row r="178" spans="1:12" outlineLevel="2" x14ac:dyDescent="0.25">
      <c r="A178" s="114">
        <v>25001</v>
      </c>
      <c r="B178" s="117" t="s">
        <v>383</v>
      </c>
      <c r="C178" s="114" t="s">
        <v>128</v>
      </c>
      <c r="D178" s="114" t="s">
        <v>242</v>
      </c>
      <c r="E178" s="114" t="s">
        <v>243</v>
      </c>
      <c r="F178" s="114">
        <v>2020</v>
      </c>
      <c r="G178" s="114" t="s">
        <v>225</v>
      </c>
      <c r="H178" s="20">
        <v>2.5</v>
      </c>
      <c r="I178" s="20">
        <v>2.5</v>
      </c>
      <c r="J178" s="20">
        <v>5</v>
      </c>
      <c r="K178" s="20">
        <v>2</v>
      </c>
      <c r="L178" s="114" t="s">
        <v>50</v>
      </c>
    </row>
    <row r="179" spans="1:12" outlineLevel="2" x14ac:dyDescent="0.25">
      <c r="A179" s="114">
        <v>25001</v>
      </c>
      <c r="B179" s="117" t="s">
        <v>383</v>
      </c>
      <c r="C179" s="114" t="s">
        <v>128</v>
      </c>
      <c r="D179" s="114" t="s">
        <v>313</v>
      </c>
      <c r="E179" s="114" t="s">
        <v>314</v>
      </c>
      <c r="F179" s="114">
        <v>2020</v>
      </c>
      <c r="G179" s="114" t="s">
        <v>225</v>
      </c>
      <c r="H179" s="20">
        <v>15</v>
      </c>
      <c r="I179" s="20">
        <v>15</v>
      </c>
      <c r="J179" s="20">
        <v>22.5</v>
      </c>
      <c r="K179" s="20">
        <v>1.5</v>
      </c>
      <c r="L179" s="114" t="s">
        <v>50</v>
      </c>
    </row>
    <row r="180" spans="1:12" outlineLevel="1" x14ac:dyDescent="0.25">
      <c r="A180" s="129"/>
      <c r="B180" s="130"/>
      <c r="C180" s="129"/>
      <c r="D180" s="129"/>
      <c r="E180" s="129"/>
      <c r="F180" s="129"/>
      <c r="G180" s="129"/>
      <c r="H180" s="131">
        <f>SUBTOTAL(9,H161:H179)</f>
        <v>238.7</v>
      </c>
      <c r="I180" s="131">
        <f>SUBTOTAL(9,I161:I179)</f>
        <v>238.2</v>
      </c>
      <c r="J180" s="131">
        <f>SUBTOTAL(9,J161:J179)</f>
        <v>1140.96</v>
      </c>
      <c r="K180" s="131"/>
      <c r="L180" s="132" t="s">
        <v>681</v>
      </c>
    </row>
    <row r="181" spans="1:12" outlineLevel="2" x14ac:dyDescent="0.25">
      <c r="A181" s="112">
        <v>25001</v>
      </c>
      <c r="B181" s="116" t="s">
        <v>383</v>
      </c>
      <c r="C181" s="112" t="s">
        <v>128</v>
      </c>
      <c r="D181" s="112" t="s">
        <v>26</v>
      </c>
      <c r="E181" s="112" t="s">
        <v>27</v>
      </c>
      <c r="F181" s="112">
        <v>2020</v>
      </c>
      <c r="G181" s="112" t="s">
        <v>3</v>
      </c>
      <c r="H181" s="118">
        <v>0</v>
      </c>
      <c r="I181" s="118">
        <v>0</v>
      </c>
      <c r="J181" s="118">
        <v>0</v>
      </c>
      <c r="K181" s="118">
        <v>0</v>
      </c>
      <c r="L181" s="112" t="s">
        <v>356</v>
      </c>
    </row>
    <row r="182" spans="1:12" outlineLevel="2" x14ac:dyDescent="0.25">
      <c r="A182" s="114">
        <v>25001</v>
      </c>
      <c r="B182" s="117" t="s">
        <v>383</v>
      </c>
      <c r="C182" s="114" t="s">
        <v>128</v>
      </c>
      <c r="D182" s="114" t="s">
        <v>26</v>
      </c>
      <c r="E182" s="114" t="s">
        <v>27</v>
      </c>
      <c r="F182" s="114">
        <v>2020</v>
      </c>
      <c r="G182" s="114" t="s">
        <v>11</v>
      </c>
      <c r="H182" s="20">
        <v>0</v>
      </c>
      <c r="I182" s="20">
        <v>0</v>
      </c>
      <c r="J182" s="20">
        <v>0</v>
      </c>
      <c r="K182" s="20">
        <v>0</v>
      </c>
      <c r="L182" s="114" t="s">
        <v>356</v>
      </c>
    </row>
    <row r="183" spans="1:12" outlineLevel="1" x14ac:dyDescent="0.25">
      <c r="A183" s="129"/>
      <c r="B183" s="130"/>
      <c r="C183" s="129"/>
      <c r="D183" s="129"/>
      <c r="E183" s="129"/>
      <c r="F183" s="129"/>
      <c r="G183" s="129"/>
      <c r="H183" s="131">
        <f>SUBTOTAL(9,H181:H182)</f>
        <v>0</v>
      </c>
      <c r="I183" s="131">
        <f>SUBTOTAL(9,I181:I182)</f>
        <v>0</v>
      </c>
      <c r="J183" s="131">
        <f>SUBTOTAL(9,J181:J182)</f>
        <v>0</v>
      </c>
      <c r="K183" s="131"/>
      <c r="L183" s="132" t="s">
        <v>682</v>
      </c>
    </row>
    <row r="184" spans="1:12" outlineLevel="2" x14ac:dyDescent="0.25">
      <c r="A184" s="112">
        <v>25307</v>
      </c>
      <c r="B184" s="116" t="s">
        <v>383</v>
      </c>
      <c r="C184" s="112" t="s">
        <v>81</v>
      </c>
      <c r="D184" s="112" t="s">
        <v>52</v>
      </c>
      <c r="E184" s="112" t="s">
        <v>53</v>
      </c>
      <c r="F184" s="112">
        <v>2020</v>
      </c>
      <c r="G184" s="112" t="s">
        <v>3</v>
      </c>
      <c r="H184" s="118">
        <v>4</v>
      </c>
      <c r="I184" s="118">
        <v>4</v>
      </c>
      <c r="J184" s="118">
        <v>64</v>
      </c>
      <c r="K184" s="118">
        <v>16</v>
      </c>
      <c r="L184" s="112" t="s">
        <v>4</v>
      </c>
    </row>
    <row r="185" spans="1:12" outlineLevel="2" x14ac:dyDescent="0.25">
      <c r="A185" s="114">
        <v>25307</v>
      </c>
      <c r="B185" s="117" t="s">
        <v>383</v>
      </c>
      <c r="C185" s="114" t="s">
        <v>81</v>
      </c>
      <c r="D185" s="114" t="s">
        <v>52</v>
      </c>
      <c r="E185" s="114" t="s">
        <v>53</v>
      </c>
      <c r="F185" s="114">
        <v>2020</v>
      </c>
      <c r="G185" s="114" t="s">
        <v>11</v>
      </c>
      <c r="H185" s="20">
        <v>4</v>
      </c>
      <c r="I185" s="20">
        <v>4</v>
      </c>
      <c r="J185" s="20">
        <v>72</v>
      </c>
      <c r="K185" s="20">
        <v>18</v>
      </c>
      <c r="L185" s="114" t="s">
        <v>4</v>
      </c>
    </row>
    <row r="186" spans="1:12" outlineLevel="2" x14ac:dyDescent="0.25">
      <c r="A186" s="114">
        <v>25307</v>
      </c>
      <c r="B186" s="117" t="s">
        <v>383</v>
      </c>
      <c r="C186" s="114" t="s">
        <v>81</v>
      </c>
      <c r="D186" s="114" t="s">
        <v>7</v>
      </c>
      <c r="E186" s="114" t="s">
        <v>8</v>
      </c>
      <c r="F186" s="114">
        <v>2020</v>
      </c>
      <c r="G186" s="114" t="s">
        <v>3</v>
      </c>
      <c r="H186" s="20">
        <v>2</v>
      </c>
      <c r="I186" s="20">
        <v>2</v>
      </c>
      <c r="J186" s="20">
        <v>2.4</v>
      </c>
      <c r="K186" s="20">
        <v>1.2</v>
      </c>
      <c r="L186" s="114" t="s">
        <v>4</v>
      </c>
    </row>
    <row r="187" spans="1:12" outlineLevel="2" x14ac:dyDescent="0.25">
      <c r="A187" s="114">
        <v>25307</v>
      </c>
      <c r="B187" s="117" t="s">
        <v>383</v>
      </c>
      <c r="C187" s="114" t="s">
        <v>81</v>
      </c>
      <c r="D187" s="114" t="s">
        <v>7</v>
      </c>
      <c r="E187" s="114" t="s">
        <v>8</v>
      </c>
      <c r="F187" s="114">
        <v>2020</v>
      </c>
      <c r="G187" s="114" t="s">
        <v>11</v>
      </c>
      <c r="H187" s="20">
        <v>2</v>
      </c>
      <c r="I187" s="20">
        <v>2</v>
      </c>
      <c r="J187" s="20">
        <v>2.4</v>
      </c>
      <c r="K187" s="20">
        <v>1.2</v>
      </c>
      <c r="L187" s="114" t="s">
        <v>4</v>
      </c>
    </row>
    <row r="188" spans="1:12" outlineLevel="2" x14ac:dyDescent="0.25">
      <c r="A188" s="114">
        <v>25307</v>
      </c>
      <c r="B188" s="117" t="s">
        <v>383</v>
      </c>
      <c r="C188" s="114" t="s">
        <v>81</v>
      </c>
      <c r="D188" s="114" t="s">
        <v>1</v>
      </c>
      <c r="E188" s="114" t="s">
        <v>35</v>
      </c>
      <c r="F188" s="114">
        <v>2020</v>
      </c>
      <c r="G188" s="114" t="s">
        <v>3</v>
      </c>
      <c r="H188" s="20">
        <v>40</v>
      </c>
      <c r="I188" s="20">
        <v>40</v>
      </c>
      <c r="J188" s="20">
        <v>160</v>
      </c>
      <c r="K188" s="20">
        <v>4</v>
      </c>
      <c r="L188" s="114" t="s">
        <v>4</v>
      </c>
    </row>
    <row r="189" spans="1:12" outlineLevel="2" x14ac:dyDescent="0.25">
      <c r="A189" s="114">
        <v>25307</v>
      </c>
      <c r="B189" s="117" t="s">
        <v>383</v>
      </c>
      <c r="C189" s="114" t="s">
        <v>81</v>
      </c>
      <c r="D189" s="114" t="s">
        <v>1</v>
      </c>
      <c r="E189" s="114" t="s">
        <v>2</v>
      </c>
      <c r="F189" s="114">
        <v>2020</v>
      </c>
      <c r="G189" s="114" t="s">
        <v>3</v>
      </c>
      <c r="H189" s="20">
        <v>25</v>
      </c>
      <c r="I189" s="20">
        <v>25</v>
      </c>
      <c r="J189" s="20">
        <v>45</v>
      </c>
      <c r="K189" s="20">
        <v>1.8</v>
      </c>
      <c r="L189" s="114" t="s">
        <v>4</v>
      </c>
    </row>
    <row r="190" spans="1:12" outlineLevel="2" x14ac:dyDescent="0.25">
      <c r="A190" s="114">
        <v>25307</v>
      </c>
      <c r="B190" s="117" t="s">
        <v>383</v>
      </c>
      <c r="C190" s="114" t="s">
        <v>81</v>
      </c>
      <c r="D190" s="114" t="s">
        <v>1</v>
      </c>
      <c r="E190" s="114" t="s">
        <v>35</v>
      </c>
      <c r="F190" s="114">
        <v>2020</v>
      </c>
      <c r="G190" s="114" t="s">
        <v>11</v>
      </c>
      <c r="H190" s="20">
        <v>50</v>
      </c>
      <c r="I190" s="20">
        <v>50</v>
      </c>
      <c r="J190" s="20">
        <v>200</v>
      </c>
      <c r="K190" s="20">
        <v>4</v>
      </c>
      <c r="L190" s="114" t="s">
        <v>4</v>
      </c>
    </row>
    <row r="191" spans="1:12" outlineLevel="2" x14ac:dyDescent="0.25">
      <c r="A191" s="114">
        <v>25307</v>
      </c>
      <c r="B191" s="117" t="s">
        <v>383</v>
      </c>
      <c r="C191" s="114" t="s">
        <v>81</v>
      </c>
      <c r="D191" s="114" t="s">
        <v>1</v>
      </c>
      <c r="E191" s="114" t="s">
        <v>2</v>
      </c>
      <c r="F191" s="114">
        <v>2020</v>
      </c>
      <c r="G191" s="114" t="s">
        <v>11</v>
      </c>
      <c r="H191" s="20">
        <v>25</v>
      </c>
      <c r="I191" s="20">
        <v>25</v>
      </c>
      <c r="J191" s="20">
        <v>75</v>
      </c>
      <c r="K191" s="20">
        <v>3</v>
      </c>
      <c r="L191" s="114" t="s">
        <v>4</v>
      </c>
    </row>
    <row r="192" spans="1:12" outlineLevel="2" x14ac:dyDescent="0.25">
      <c r="A192" s="114">
        <v>25307</v>
      </c>
      <c r="B192" s="117" t="s">
        <v>383</v>
      </c>
      <c r="C192" s="114" t="s">
        <v>81</v>
      </c>
      <c r="D192" s="114" t="s">
        <v>36</v>
      </c>
      <c r="E192" s="114" t="s">
        <v>37</v>
      </c>
      <c r="F192" s="114">
        <v>2020</v>
      </c>
      <c r="G192" s="114" t="s">
        <v>3</v>
      </c>
      <c r="H192" s="20">
        <v>15</v>
      </c>
      <c r="I192" s="20">
        <v>15</v>
      </c>
      <c r="J192" s="20">
        <v>12</v>
      </c>
      <c r="K192" s="20">
        <v>0.8</v>
      </c>
      <c r="L192" s="114" t="s">
        <v>4</v>
      </c>
    </row>
    <row r="193" spans="1:12" outlineLevel="2" x14ac:dyDescent="0.25">
      <c r="A193" s="114">
        <v>25307</v>
      </c>
      <c r="B193" s="117" t="s">
        <v>383</v>
      </c>
      <c r="C193" s="114" t="s">
        <v>81</v>
      </c>
      <c r="D193" s="114" t="s">
        <v>36</v>
      </c>
      <c r="E193" s="114" t="s">
        <v>37</v>
      </c>
      <c r="F193" s="114">
        <v>2020</v>
      </c>
      <c r="G193" s="114" t="s">
        <v>11</v>
      </c>
      <c r="H193" s="20">
        <v>15</v>
      </c>
      <c r="I193" s="20">
        <v>15</v>
      </c>
      <c r="J193" s="20">
        <v>45</v>
      </c>
      <c r="K193" s="20">
        <v>3</v>
      </c>
      <c r="L193" s="114" t="s">
        <v>4</v>
      </c>
    </row>
    <row r="194" spans="1:12" outlineLevel="2" x14ac:dyDescent="0.25">
      <c r="A194" s="114">
        <v>25307</v>
      </c>
      <c r="B194" s="117" t="s">
        <v>383</v>
      </c>
      <c r="C194" s="114" t="s">
        <v>81</v>
      </c>
      <c r="D194" s="114" t="s">
        <v>22</v>
      </c>
      <c r="E194" s="114" t="s">
        <v>32</v>
      </c>
      <c r="F194" s="114">
        <v>2020</v>
      </c>
      <c r="G194" s="114" t="s">
        <v>3</v>
      </c>
      <c r="H194" s="20">
        <v>1</v>
      </c>
      <c r="I194" s="20">
        <v>1</v>
      </c>
      <c r="J194" s="20">
        <v>16</v>
      </c>
      <c r="K194" s="20">
        <v>16</v>
      </c>
      <c r="L194" s="114" t="s">
        <v>4</v>
      </c>
    </row>
    <row r="195" spans="1:12" outlineLevel="2" x14ac:dyDescent="0.25">
      <c r="A195" s="114">
        <v>25307</v>
      </c>
      <c r="B195" s="117" t="s">
        <v>383</v>
      </c>
      <c r="C195" s="114" t="s">
        <v>81</v>
      </c>
      <c r="D195" s="114" t="s">
        <v>22</v>
      </c>
      <c r="E195" s="114" t="s">
        <v>32</v>
      </c>
      <c r="F195" s="114">
        <v>2020</v>
      </c>
      <c r="G195" s="114" t="s">
        <v>11</v>
      </c>
      <c r="H195" s="20">
        <v>1</v>
      </c>
      <c r="I195" s="20">
        <v>1</v>
      </c>
      <c r="J195" s="20">
        <v>15</v>
      </c>
      <c r="K195" s="20">
        <v>15</v>
      </c>
      <c r="L195" s="114" t="s">
        <v>4</v>
      </c>
    </row>
    <row r="196" spans="1:12" outlineLevel="1" x14ac:dyDescent="0.25">
      <c r="A196" s="129"/>
      <c r="B196" s="130"/>
      <c r="C196" s="129"/>
      <c r="D196" s="129"/>
      <c r="E196" s="129"/>
      <c r="F196" s="129"/>
      <c r="G196" s="129"/>
      <c r="H196" s="131">
        <f>SUBTOTAL(9,H184:H195)</f>
        <v>184</v>
      </c>
      <c r="I196" s="131">
        <f>SUBTOTAL(9,I184:I195)</f>
        <v>184</v>
      </c>
      <c r="J196" s="131">
        <f>SUBTOTAL(9,J184:J195)</f>
        <v>708.8</v>
      </c>
      <c r="K196" s="131"/>
      <c r="L196" s="132" t="s">
        <v>680</v>
      </c>
    </row>
    <row r="197" spans="1:12" outlineLevel="2" x14ac:dyDescent="0.25">
      <c r="A197" s="112">
        <v>25307</v>
      </c>
      <c r="B197" s="116" t="s">
        <v>383</v>
      </c>
      <c r="C197" s="112" t="s">
        <v>81</v>
      </c>
      <c r="D197" s="112" t="s">
        <v>226</v>
      </c>
      <c r="E197" s="112" t="s">
        <v>335</v>
      </c>
      <c r="F197" s="112">
        <v>2020</v>
      </c>
      <c r="G197" s="112" t="s">
        <v>225</v>
      </c>
      <c r="H197" s="118">
        <v>15</v>
      </c>
      <c r="I197" s="118">
        <v>15</v>
      </c>
      <c r="J197" s="118">
        <v>165</v>
      </c>
      <c r="K197" s="118">
        <v>11</v>
      </c>
      <c r="L197" s="112" t="s">
        <v>50</v>
      </c>
    </row>
    <row r="198" spans="1:12" outlineLevel="2" x14ac:dyDescent="0.25">
      <c r="A198" s="114">
        <v>25307</v>
      </c>
      <c r="B198" s="117" t="s">
        <v>383</v>
      </c>
      <c r="C198" s="114" t="s">
        <v>81</v>
      </c>
      <c r="D198" s="114" t="s">
        <v>246</v>
      </c>
      <c r="E198" s="114" t="s">
        <v>336</v>
      </c>
      <c r="F198" s="114">
        <v>2020</v>
      </c>
      <c r="G198" s="114" t="s">
        <v>225</v>
      </c>
      <c r="H198" s="20">
        <v>52.5</v>
      </c>
      <c r="I198" s="20">
        <v>52.5</v>
      </c>
      <c r="J198" s="20">
        <v>577.5</v>
      </c>
      <c r="K198" s="20">
        <v>11</v>
      </c>
      <c r="L198" s="114" t="s">
        <v>50</v>
      </c>
    </row>
    <row r="199" spans="1:12" outlineLevel="2" x14ac:dyDescent="0.25">
      <c r="A199" s="114">
        <v>25307</v>
      </c>
      <c r="B199" s="117" t="s">
        <v>383</v>
      </c>
      <c r="C199" s="114" t="s">
        <v>81</v>
      </c>
      <c r="D199" s="114" t="s">
        <v>234</v>
      </c>
      <c r="E199" s="114" t="s">
        <v>235</v>
      </c>
      <c r="F199" s="114">
        <v>2020</v>
      </c>
      <c r="G199" s="114" t="s">
        <v>225</v>
      </c>
      <c r="H199" s="20">
        <v>43</v>
      </c>
      <c r="I199" s="20">
        <v>42</v>
      </c>
      <c r="J199" s="20">
        <v>473</v>
      </c>
      <c r="K199" s="20">
        <v>11</v>
      </c>
      <c r="L199" s="114" t="s">
        <v>50</v>
      </c>
    </row>
    <row r="200" spans="1:12" outlineLevel="1" x14ac:dyDescent="0.25">
      <c r="A200" s="129"/>
      <c r="B200" s="130"/>
      <c r="C200" s="129"/>
      <c r="D200" s="129"/>
      <c r="E200" s="129"/>
      <c r="F200" s="129"/>
      <c r="G200" s="129"/>
      <c r="H200" s="131">
        <f>SUBTOTAL(9,H197:H199)</f>
        <v>110.5</v>
      </c>
      <c r="I200" s="131">
        <f>SUBTOTAL(9,I197:I199)</f>
        <v>109.5</v>
      </c>
      <c r="J200" s="131">
        <f>SUBTOTAL(9,J197:J199)</f>
        <v>1215.5</v>
      </c>
      <c r="K200" s="131"/>
      <c r="L200" s="132" t="s">
        <v>681</v>
      </c>
    </row>
    <row r="201" spans="1:12" outlineLevel="2" x14ac:dyDescent="0.25">
      <c r="A201" s="112">
        <v>25307</v>
      </c>
      <c r="B201" s="116" t="s">
        <v>383</v>
      </c>
      <c r="C201" s="112" t="s">
        <v>81</v>
      </c>
      <c r="D201" s="112" t="s">
        <v>26</v>
      </c>
      <c r="E201" s="112" t="s">
        <v>27</v>
      </c>
      <c r="F201" s="112">
        <v>2020</v>
      </c>
      <c r="G201" s="112" t="s">
        <v>3</v>
      </c>
      <c r="H201" s="118">
        <v>1</v>
      </c>
      <c r="I201" s="118">
        <v>1</v>
      </c>
      <c r="J201" s="118">
        <v>10</v>
      </c>
      <c r="K201" s="118">
        <v>10</v>
      </c>
      <c r="L201" s="112" t="s">
        <v>356</v>
      </c>
    </row>
    <row r="202" spans="1:12" outlineLevel="1" x14ac:dyDescent="0.25">
      <c r="A202" s="129"/>
      <c r="B202" s="130"/>
      <c r="C202" s="129"/>
      <c r="D202" s="129"/>
      <c r="E202" s="129"/>
      <c r="F202" s="129"/>
      <c r="G202" s="129"/>
      <c r="H202" s="131">
        <f>SUBTOTAL(9,H201:H201)</f>
        <v>1</v>
      </c>
      <c r="I202" s="131">
        <f>SUBTOTAL(9,I201:I201)</f>
        <v>1</v>
      </c>
      <c r="J202" s="131">
        <f>SUBTOTAL(9,J201:J201)</f>
        <v>10</v>
      </c>
      <c r="K202" s="131"/>
      <c r="L202" s="132" t="s">
        <v>682</v>
      </c>
    </row>
    <row r="203" spans="1:12" outlineLevel="2" x14ac:dyDescent="0.25">
      <c r="A203" s="112">
        <v>25324</v>
      </c>
      <c r="B203" s="116" t="s">
        <v>383</v>
      </c>
      <c r="C203" s="112" t="s">
        <v>62</v>
      </c>
      <c r="D203" s="112" t="s">
        <v>1</v>
      </c>
      <c r="E203" s="112" t="s">
        <v>2</v>
      </c>
      <c r="F203" s="112">
        <v>2020</v>
      </c>
      <c r="G203" s="112" t="s">
        <v>3</v>
      </c>
      <c r="H203" s="118">
        <v>362</v>
      </c>
      <c r="I203" s="118">
        <v>357</v>
      </c>
      <c r="J203" s="118">
        <v>535.5</v>
      </c>
      <c r="K203" s="118">
        <v>1.5</v>
      </c>
      <c r="L203" s="112" t="s">
        <v>4</v>
      </c>
    </row>
    <row r="204" spans="1:12" outlineLevel="2" x14ac:dyDescent="0.25">
      <c r="A204" s="114">
        <v>25324</v>
      </c>
      <c r="B204" s="117" t="s">
        <v>383</v>
      </c>
      <c r="C204" s="114" t="s">
        <v>62</v>
      </c>
      <c r="D204" s="114" t="s">
        <v>1</v>
      </c>
      <c r="E204" s="114" t="s">
        <v>2</v>
      </c>
      <c r="F204" s="114">
        <v>2020</v>
      </c>
      <c r="G204" s="114" t="s">
        <v>11</v>
      </c>
      <c r="H204" s="20">
        <v>347</v>
      </c>
      <c r="I204" s="20">
        <v>347</v>
      </c>
      <c r="J204" s="20">
        <v>416.4</v>
      </c>
      <c r="K204" s="20">
        <v>1.2</v>
      </c>
      <c r="L204" s="114" t="s">
        <v>4</v>
      </c>
    </row>
    <row r="205" spans="1:12" outlineLevel="1" x14ac:dyDescent="0.25">
      <c r="A205" s="129"/>
      <c r="B205" s="130"/>
      <c r="C205" s="129"/>
      <c r="D205" s="129"/>
      <c r="E205" s="129"/>
      <c r="F205" s="129"/>
      <c r="G205" s="129"/>
      <c r="H205" s="131">
        <f>SUBTOTAL(9,H203:H204)</f>
        <v>709</v>
      </c>
      <c r="I205" s="131">
        <f>SUBTOTAL(9,I203:I204)</f>
        <v>704</v>
      </c>
      <c r="J205" s="131">
        <f>SUBTOTAL(9,J203:J204)</f>
        <v>951.9</v>
      </c>
      <c r="K205" s="131"/>
      <c r="L205" s="132" t="s">
        <v>680</v>
      </c>
    </row>
    <row r="206" spans="1:12" outlineLevel="2" x14ac:dyDescent="0.25">
      <c r="A206" s="112">
        <v>25324</v>
      </c>
      <c r="B206" s="116" t="s">
        <v>383</v>
      </c>
      <c r="C206" s="112" t="s">
        <v>62</v>
      </c>
      <c r="D206" s="112" t="s">
        <v>246</v>
      </c>
      <c r="E206" s="112" t="s">
        <v>336</v>
      </c>
      <c r="F206" s="112">
        <v>2020</v>
      </c>
      <c r="G206" s="112" t="s">
        <v>225</v>
      </c>
      <c r="H206" s="118">
        <v>24</v>
      </c>
      <c r="I206" s="118">
        <v>22</v>
      </c>
      <c r="J206" s="118">
        <v>110</v>
      </c>
      <c r="K206" s="118">
        <v>5</v>
      </c>
      <c r="L206" s="112" t="s">
        <v>50</v>
      </c>
    </row>
    <row r="207" spans="1:12" outlineLevel="2" x14ac:dyDescent="0.25">
      <c r="A207" s="114">
        <v>25324</v>
      </c>
      <c r="B207" s="117" t="s">
        <v>383</v>
      </c>
      <c r="C207" s="114" t="s">
        <v>62</v>
      </c>
      <c r="D207" s="114" t="s">
        <v>234</v>
      </c>
      <c r="E207" s="114" t="s">
        <v>235</v>
      </c>
      <c r="F207" s="114">
        <v>2020</v>
      </c>
      <c r="G207" s="114" t="s">
        <v>225</v>
      </c>
      <c r="H207" s="20">
        <v>145</v>
      </c>
      <c r="I207" s="20">
        <v>143</v>
      </c>
      <c r="J207" s="20">
        <v>1144</v>
      </c>
      <c r="K207" s="20">
        <v>8</v>
      </c>
      <c r="L207" s="114" t="s">
        <v>50</v>
      </c>
    </row>
    <row r="208" spans="1:12" outlineLevel="1" x14ac:dyDescent="0.25">
      <c r="A208" s="129"/>
      <c r="B208" s="130"/>
      <c r="C208" s="129"/>
      <c r="D208" s="129"/>
      <c r="E208" s="129"/>
      <c r="F208" s="129"/>
      <c r="G208" s="129"/>
      <c r="H208" s="131">
        <f>SUBTOTAL(9,H206:H207)</f>
        <v>169</v>
      </c>
      <c r="I208" s="131">
        <f>SUBTOTAL(9,I206:I207)</f>
        <v>165</v>
      </c>
      <c r="J208" s="131">
        <f>SUBTOTAL(9,J206:J207)</f>
        <v>1254</v>
      </c>
      <c r="K208" s="131"/>
      <c r="L208" s="132" t="s">
        <v>681</v>
      </c>
    </row>
    <row r="209" spans="1:12" outlineLevel="2" x14ac:dyDescent="0.25">
      <c r="A209" s="112">
        <v>25368</v>
      </c>
      <c r="B209" s="116" t="s">
        <v>383</v>
      </c>
      <c r="C209" s="112" t="s">
        <v>201</v>
      </c>
      <c r="D209" s="112" t="s">
        <v>52</v>
      </c>
      <c r="E209" s="112" t="s">
        <v>53</v>
      </c>
      <c r="F209" s="112">
        <v>2020</v>
      </c>
      <c r="G209" s="112" t="s">
        <v>3</v>
      </c>
      <c r="H209" s="118">
        <v>45</v>
      </c>
      <c r="I209" s="118">
        <v>30</v>
      </c>
      <c r="J209" s="118">
        <v>240</v>
      </c>
      <c r="K209" s="118">
        <v>8</v>
      </c>
      <c r="L209" s="112" t="s">
        <v>4</v>
      </c>
    </row>
    <row r="210" spans="1:12" outlineLevel="2" x14ac:dyDescent="0.25">
      <c r="A210" s="114">
        <v>25368</v>
      </c>
      <c r="B210" s="117" t="s">
        <v>383</v>
      </c>
      <c r="C210" s="114" t="s">
        <v>201</v>
      </c>
      <c r="D210" s="114" t="s">
        <v>52</v>
      </c>
      <c r="E210" s="114" t="s">
        <v>53</v>
      </c>
      <c r="F210" s="114">
        <v>2020</v>
      </c>
      <c r="G210" s="114" t="s">
        <v>11</v>
      </c>
      <c r="H210" s="20">
        <v>40</v>
      </c>
      <c r="I210" s="20">
        <v>25</v>
      </c>
      <c r="J210" s="20">
        <v>125</v>
      </c>
      <c r="K210" s="20">
        <v>5</v>
      </c>
      <c r="L210" s="114" t="s">
        <v>4</v>
      </c>
    </row>
    <row r="211" spans="1:12" outlineLevel="2" x14ac:dyDescent="0.25">
      <c r="A211" s="114">
        <v>25368</v>
      </c>
      <c r="B211" s="117" t="s">
        <v>383</v>
      </c>
      <c r="C211" s="114" t="s">
        <v>201</v>
      </c>
      <c r="D211" s="114" t="s">
        <v>7</v>
      </c>
      <c r="E211" s="114" t="s">
        <v>8</v>
      </c>
      <c r="F211" s="114">
        <v>2020</v>
      </c>
      <c r="G211" s="114" t="s">
        <v>3</v>
      </c>
      <c r="H211" s="20">
        <v>8</v>
      </c>
      <c r="I211" s="20">
        <v>6</v>
      </c>
      <c r="J211" s="20">
        <v>6</v>
      </c>
      <c r="K211" s="20">
        <v>1</v>
      </c>
      <c r="L211" s="114" t="s">
        <v>4</v>
      </c>
    </row>
    <row r="212" spans="1:12" outlineLevel="2" x14ac:dyDescent="0.25">
      <c r="A212" s="114">
        <v>25368</v>
      </c>
      <c r="B212" s="117" t="s">
        <v>383</v>
      </c>
      <c r="C212" s="114" t="s">
        <v>201</v>
      </c>
      <c r="D212" s="114" t="s">
        <v>7</v>
      </c>
      <c r="E212" s="114" t="s">
        <v>8</v>
      </c>
      <c r="F212" s="114">
        <v>2020</v>
      </c>
      <c r="G212" s="114" t="s">
        <v>11</v>
      </c>
      <c r="H212" s="20">
        <v>4</v>
      </c>
      <c r="I212" s="20">
        <v>4</v>
      </c>
      <c r="J212" s="20">
        <v>4</v>
      </c>
      <c r="K212" s="20">
        <v>1</v>
      </c>
      <c r="L212" s="114" t="s">
        <v>4</v>
      </c>
    </row>
    <row r="213" spans="1:12" outlineLevel="2" x14ac:dyDescent="0.25">
      <c r="A213" s="114">
        <v>25368</v>
      </c>
      <c r="B213" s="117" t="s">
        <v>383</v>
      </c>
      <c r="C213" s="114" t="s">
        <v>201</v>
      </c>
      <c r="D213" s="114" t="s">
        <v>1</v>
      </c>
      <c r="E213" s="114" t="s">
        <v>2</v>
      </c>
      <c r="F213" s="114">
        <v>2020</v>
      </c>
      <c r="G213" s="114" t="s">
        <v>3</v>
      </c>
      <c r="H213" s="20">
        <v>400</v>
      </c>
      <c r="I213" s="20">
        <v>200</v>
      </c>
      <c r="J213" s="20">
        <v>220.00000000000003</v>
      </c>
      <c r="K213" s="20">
        <v>1.1000000000000001</v>
      </c>
      <c r="L213" s="114" t="s">
        <v>4</v>
      </c>
    </row>
    <row r="214" spans="1:12" outlineLevel="2" x14ac:dyDescent="0.25">
      <c r="A214" s="114">
        <v>25368</v>
      </c>
      <c r="B214" s="117" t="s">
        <v>383</v>
      </c>
      <c r="C214" s="114" t="s">
        <v>201</v>
      </c>
      <c r="D214" s="114" t="s">
        <v>1</v>
      </c>
      <c r="E214" s="114" t="s">
        <v>2</v>
      </c>
      <c r="F214" s="114">
        <v>2020</v>
      </c>
      <c r="G214" s="114" t="s">
        <v>11</v>
      </c>
      <c r="H214" s="20">
        <v>300</v>
      </c>
      <c r="I214" s="20">
        <v>150</v>
      </c>
      <c r="J214" s="20">
        <v>165</v>
      </c>
      <c r="K214" s="20">
        <v>1.1000000000000001</v>
      </c>
      <c r="L214" s="114" t="s">
        <v>4</v>
      </c>
    </row>
    <row r="215" spans="1:12" outlineLevel="2" x14ac:dyDescent="0.25">
      <c r="A215" s="114">
        <v>25368</v>
      </c>
      <c r="B215" s="117" t="s">
        <v>383</v>
      </c>
      <c r="C215" s="114" t="s">
        <v>201</v>
      </c>
      <c r="D215" s="114" t="s">
        <v>150</v>
      </c>
      <c r="E215" s="114" t="s">
        <v>151</v>
      </c>
      <c r="F215" s="114">
        <v>2020</v>
      </c>
      <c r="G215" s="114" t="s">
        <v>3</v>
      </c>
      <c r="H215" s="20">
        <v>1</v>
      </c>
      <c r="I215" s="20">
        <v>1</v>
      </c>
      <c r="J215" s="20">
        <v>5</v>
      </c>
      <c r="K215" s="20">
        <v>5</v>
      </c>
      <c r="L215" s="114" t="s">
        <v>4</v>
      </c>
    </row>
    <row r="216" spans="1:12" outlineLevel="2" x14ac:dyDescent="0.25">
      <c r="A216" s="114">
        <v>25368</v>
      </c>
      <c r="B216" s="117" t="s">
        <v>383</v>
      </c>
      <c r="C216" s="114" t="s">
        <v>201</v>
      </c>
      <c r="D216" s="114" t="s">
        <v>150</v>
      </c>
      <c r="E216" s="114" t="s">
        <v>151</v>
      </c>
      <c r="F216" s="114">
        <v>2020</v>
      </c>
      <c r="G216" s="114" t="s">
        <v>11</v>
      </c>
      <c r="H216" s="20">
        <v>1.5</v>
      </c>
      <c r="I216" s="20">
        <v>1</v>
      </c>
      <c r="J216" s="20">
        <v>5</v>
      </c>
      <c r="K216" s="20">
        <v>5</v>
      </c>
      <c r="L216" s="114" t="s">
        <v>4</v>
      </c>
    </row>
    <row r="217" spans="1:12" outlineLevel="2" x14ac:dyDescent="0.25">
      <c r="A217" s="114">
        <v>25368</v>
      </c>
      <c r="B217" s="117" t="s">
        <v>383</v>
      </c>
      <c r="C217" s="114" t="s">
        <v>201</v>
      </c>
      <c r="D217" s="114" t="s">
        <v>22</v>
      </c>
      <c r="E217" s="114" t="s">
        <v>32</v>
      </c>
      <c r="F217" s="114">
        <v>2020</v>
      </c>
      <c r="G217" s="114" t="s">
        <v>3</v>
      </c>
      <c r="H217" s="20">
        <v>5</v>
      </c>
      <c r="I217" s="20">
        <v>4</v>
      </c>
      <c r="J217" s="20">
        <v>20</v>
      </c>
      <c r="K217" s="20">
        <v>5</v>
      </c>
      <c r="L217" s="114" t="s">
        <v>4</v>
      </c>
    </row>
    <row r="218" spans="1:12" outlineLevel="2" x14ac:dyDescent="0.25">
      <c r="A218" s="114">
        <v>25368</v>
      </c>
      <c r="B218" s="117" t="s">
        <v>383</v>
      </c>
      <c r="C218" s="114" t="s">
        <v>201</v>
      </c>
      <c r="D218" s="114" t="s">
        <v>22</v>
      </c>
      <c r="E218" s="114" t="s">
        <v>32</v>
      </c>
      <c r="F218" s="114">
        <v>2020</v>
      </c>
      <c r="G218" s="114" t="s">
        <v>11</v>
      </c>
      <c r="H218" s="20">
        <v>5</v>
      </c>
      <c r="I218" s="20">
        <v>4</v>
      </c>
      <c r="J218" s="20">
        <v>20</v>
      </c>
      <c r="K218" s="20">
        <v>5</v>
      </c>
      <c r="L218" s="114" t="s">
        <v>4</v>
      </c>
    </row>
    <row r="219" spans="1:12" outlineLevel="1" x14ac:dyDescent="0.25">
      <c r="A219" s="129"/>
      <c r="B219" s="130"/>
      <c r="C219" s="129"/>
      <c r="D219" s="129"/>
      <c r="E219" s="129"/>
      <c r="F219" s="129"/>
      <c r="G219" s="129"/>
      <c r="H219" s="131">
        <f>SUBTOTAL(9,H209:H218)</f>
        <v>809.5</v>
      </c>
      <c r="I219" s="131">
        <f>SUBTOTAL(9,I209:I218)</f>
        <v>425</v>
      </c>
      <c r="J219" s="131">
        <f>SUBTOTAL(9,J209:J218)</f>
        <v>810</v>
      </c>
      <c r="K219" s="131"/>
      <c r="L219" s="132" t="s">
        <v>680</v>
      </c>
    </row>
    <row r="220" spans="1:12" outlineLevel="2" x14ac:dyDescent="0.25">
      <c r="A220" s="112">
        <v>25368</v>
      </c>
      <c r="B220" s="116" t="s">
        <v>383</v>
      </c>
      <c r="C220" s="112" t="s">
        <v>201</v>
      </c>
      <c r="D220" s="112" t="s">
        <v>224</v>
      </c>
      <c r="E220" s="112" t="s">
        <v>334</v>
      </c>
      <c r="F220" s="112">
        <v>2020</v>
      </c>
      <c r="G220" s="112" t="s">
        <v>225</v>
      </c>
      <c r="H220" s="118">
        <v>28.95</v>
      </c>
      <c r="I220" s="118">
        <v>24</v>
      </c>
      <c r="J220" s="118">
        <v>231.6</v>
      </c>
      <c r="K220" s="118">
        <v>8</v>
      </c>
      <c r="L220" s="112" t="s">
        <v>50</v>
      </c>
    </row>
    <row r="221" spans="1:12" outlineLevel="2" x14ac:dyDescent="0.25">
      <c r="A221" s="114">
        <v>25368</v>
      </c>
      <c r="B221" s="117" t="s">
        <v>383</v>
      </c>
      <c r="C221" s="114" t="s">
        <v>201</v>
      </c>
      <c r="D221" s="114" t="s">
        <v>284</v>
      </c>
      <c r="E221" s="114" t="s">
        <v>285</v>
      </c>
      <c r="F221" s="114">
        <v>2020</v>
      </c>
      <c r="G221" s="114" t="s">
        <v>225</v>
      </c>
      <c r="H221" s="20">
        <v>3.5</v>
      </c>
      <c r="I221" s="20">
        <v>3.5</v>
      </c>
      <c r="J221" s="20">
        <v>10.5</v>
      </c>
      <c r="K221" s="20">
        <v>3</v>
      </c>
      <c r="L221" s="114" t="s">
        <v>50</v>
      </c>
    </row>
    <row r="222" spans="1:12" outlineLevel="2" x14ac:dyDescent="0.25">
      <c r="A222" s="114">
        <v>25368</v>
      </c>
      <c r="B222" s="117" t="s">
        <v>383</v>
      </c>
      <c r="C222" s="114" t="s">
        <v>201</v>
      </c>
      <c r="D222" s="114" t="s">
        <v>253</v>
      </c>
      <c r="E222" s="114" t="s">
        <v>254</v>
      </c>
      <c r="F222" s="114">
        <v>2020</v>
      </c>
      <c r="G222" s="114" t="s">
        <v>225</v>
      </c>
      <c r="H222" s="20">
        <v>80.95</v>
      </c>
      <c r="I222" s="20">
        <v>80.95</v>
      </c>
      <c r="J222" s="20">
        <v>404.75</v>
      </c>
      <c r="K222" s="20">
        <v>5</v>
      </c>
      <c r="L222" s="114" t="s">
        <v>50</v>
      </c>
    </row>
    <row r="223" spans="1:12" outlineLevel="2" x14ac:dyDescent="0.25">
      <c r="A223" s="114">
        <v>25368</v>
      </c>
      <c r="B223" s="117" t="s">
        <v>383</v>
      </c>
      <c r="C223" s="114" t="s">
        <v>201</v>
      </c>
      <c r="D223" s="114" t="s">
        <v>250</v>
      </c>
      <c r="E223" s="114" t="s">
        <v>251</v>
      </c>
      <c r="F223" s="114">
        <v>2020</v>
      </c>
      <c r="G223" s="114" t="s">
        <v>225</v>
      </c>
      <c r="H223" s="20">
        <v>46</v>
      </c>
      <c r="I223" s="20">
        <v>41</v>
      </c>
      <c r="J223" s="20">
        <v>20.5</v>
      </c>
      <c r="K223" s="20">
        <v>0.5</v>
      </c>
      <c r="L223" s="114" t="s">
        <v>50</v>
      </c>
    </row>
    <row r="224" spans="1:12" outlineLevel="2" x14ac:dyDescent="0.25">
      <c r="A224" s="114">
        <v>25368</v>
      </c>
      <c r="B224" s="117" t="s">
        <v>383</v>
      </c>
      <c r="C224" s="114" t="s">
        <v>201</v>
      </c>
      <c r="D224" s="114" t="s">
        <v>232</v>
      </c>
      <c r="E224" s="114" t="s">
        <v>233</v>
      </c>
      <c r="F224" s="114">
        <v>2020</v>
      </c>
      <c r="G224" s="114" t="s">
        <v>225</v>
      </c>
      <c r="H224" s="20">
        <v>123</v>
      </c>
      <c r="I224" s="20">
        <v>114</v>
      </c>
      <c r="J224" s="20">
        <v>117</v>
      </c>
      <c r="K224" s="20">
        <v>1.0263157894736801</v>
      </c>
      <c r="L224" s="114" t="s">
        <v>50</v>
      </c>
    </row>
    <row r="225" spans="1:12" outlineLevel="2" x14ac:dyDescent="0.25">
      <c r="A225" s="114">
        <v>25368</v>
      </c>
      <c r="B225" s="117" t="s">
        <v>383</v>
      </c>
      <c r="C225" s="114" t="s">
        <v>201</v>
      </c>
      <c r="D225" s="114" t="s">
        <v>256</v>
      </c>
      <c r="E225" s="114" t="s">
        <v>257</v>
      </c>
      <c r="F225" s="114">
        <v>2020</v>
      </c>
      <c r="G225" s="114" t="s">
        <v>225</v>
      </c>
      <c r="H225" s="20">
        <v>1.67</v>
      </c>
      <c r="I225" s="20">
        <v>0.99999999999999989</v>
      </c>
      <c r="J225" s="20">
        <v>5.01</v>
      </c>
      <c r="K225" s="20">
        <v>3</v>
      </c>
      <c r="L225" s="114" t="s">
        <v>50</v>
      </c>
    </row>
    <row r="226" spans="1:12" outlineLevel="2" x14ac:dyDescent="0.25">
      <c r="A226" s="114">
        <v>25368</v>
      </c>
      <c r="B226" s="117" t="s">
        <v>383</v>
      </c>
      <c r="C226" s="114" t="s">
        <v>201</v>
      </c>
      <c r="D226" s="114" t="s">
        <v>226</v>
      </c>
      <c r="E226" s="114" t="s">
        <v>335</v>
      </c>
      <c r="F226" s="114">
        <v>2020</v>
      </c>
      <c r="G226" s="114" t="s">
        <v>225</v>
      </c>
      <c r="H226" s="20">
        <v>76.540000000000006</v>
      </c>
      <c r="I226" s="20">
        <v>64.540000000000006</v>
      </c>
      <c r="J226" s="20">
        <v>535.78000000000009</v>
      </c>
      <c r="K226" s="20">
        <v>7</v>
      </c>
      <c r="L226" s="114" t="s">
        <v>50</v>
      </c>
    </row>
    <row r="227" spans="1:12" outlineLevel="2" x14ac:dyDescent="0.25">
      <c r="A227" s="114">
        <v>25368</v>
      </c>
      <c r="B227" s="117" t="s">
        <v>383</v>
      </c>
      <c r="C227" s="114" t="s">
        <v>201</v>
      </c>
      <c r="D227" s="114" t="s">
        <v>246</v>
      </c>
      <c r="E227" s="114" t="s">
        <v>336</v>
      </c>
      <c r="F227" s="114">
        <v>2020</v>
      </c>
      <c r="G227" s="114" t="s">
        <v>225</v>
      </c>
      <c r="H227" s="20">
        <v>383.2</v>
      </c>
      <c r="I227" s="20">
        <v>367.2</v>
      </c>
      <c r="J227" s="20">
        <v>2299.1999999999998</v>
      </c>
      <c r="K227" s="20">
        <v>6</v>
      </c>
      <c r="L227" s="114" t="s">
        <v>50</v>
      </c>
    </row>
    <row r="228" spans="1:12" outlineLevel="2" x14ac:dyDescent="0.25">
      <c r="A228" s="114">
        <v>25368</v>
      </c>
      <c r="B228" s="117" t="s">
        <v>383</v>
      </c>
      <c r="C228" s="114" t="s">
        <v>201</v>
      </c>
      <c r="D228" s="114" t="s">
        <v>227</v>
      </c>
      <c r="E228" s="114" t="s">
        <v>339</v>
      </c>
      <c r="F228" s="114">
        <v>2020</v>
      </c>
      <c r="G228" s="114" t="s">
        <v>225</v>
      </c>
      <c r="H228" s="20">
        <v>65.3</v>
      </c>
      <c r="I228" s="20">
        <v>44.3</v>
      </c>
      <c r="J228" s="20">
        <v>391.79999999999995</v>
      </c>
      <c r="K228" s="20">
        <v>6</v>
      </c>
      <c r="L228" s="114" t="s">
        <v>50</v>
      </c>
    </row>
    <row r="229" spans="1:12" outlineLevel="2" x14ac:dyDescent="0.25">
      <c r="A229" s="114">
        <v>25368</v>
      </c>
      <c r="B229" s="117" t="s">
        <v>383</v>
      </c>
      <c r="C229" s="114" t="s">
        <v>201</v>
      </c>
      <c r="D229" s="114" t="s">
        <v>234</v>
      </c>
      <c r="E229" s="114" t="s">
        <v>235</v>
      </c>
      <c r="F229" s="114">
        <v>2020</v>
      </c>
      <c r="G229" s="114" t="s">
        <v>225</v>
      </c>
      <c r="H229" s="20">
        <v>111</v>
      </c>
      <c r="I229" s="20">
        <v>108</v>
      </c>
      <c r="J229" s="20">
        <v>555</v>
      </c>
      <c r="K229" s="20">
        <v>5</v>
      </c>
      <c r="L229" s="114" t="s">
        <v>50</v>
      </c>
    </row>
    <row r="230" spans="1:12" outlineLevel="1" x14ac:dyDescent="0.25">
      <c r="A230" s="129"/>
      <c r="B230" s="130"/>
      <c r="C230" s="129"/>
      <c r="D230" s="129"/>
      <c r="E230" s="129"/>
      <c r="F230" s="129"/>
      <c r="G230" s="129"/>
      <c r="H230" s="131">
        <f>SUBTOTAL(9,H220:H229)</f>
        <v>920.1099999999999</v>
      </c>
      <c r="I230" s="131">
        <f>SUBTOTAL(9,I220:I229)</f>
        <v>848.49</v>
      </c>
      <c r="J230" s="131">
        <f>SUBTOTAL(9,J220:J229)</f>
        <v>4571.1400000000003</v>
      </c>
      <c r="K230" s="131"/>
      <c r="L230" s="132" t="s">
        <v>681</v>
      </c>
    </row>
    <row r="231" spans="1:12" outlineLevel="2" x14ac:dyDescent="0.25">
      <c r="A231" s="112">
        <v>25368</v>
      </c>
      <c r="B231" s="116" t="s">
        <v>383</v>
      </c>
      <c r="C231" s="112" t="s">
        <v>201</v>
      </c>
      <c r="D231" s="112" t="s">
        <v>26</v>
      </c>
      <c r="E231" s="112" t="s">
        <v>27</v>
      </c>
      <c r="F231" s="112">
        <v>2020</v>
      </c>
      <c r="G231" s="112" t="s">
        <v>3</v>
      </c>
      <c r="H231" s="118">
        <v>5</v>
      </c>
      <c r="I231" s="118">
        <v>4</v>
      </c>
      <c r="J231" s="118">
        <v>32</v>
      </c>
      <c r="K231" s="118">
        <v>8</v>
      </c>
      <c r="L231" s="112" t="s">
        <v>356</v>
      </c>
    </row>
    <row r="232" spans="1:12" outlineLevel="2" x14ac:dyDescent="0.25">
      <c r="A232" s="114">
        <v>25368</v>
      </c>
      <c r="B232" s="117" t="s">
        <v>383</v>
      </c>
      <c r="C232" s="114" t="s">
        <v>201</v>
      </c>
      <c r="D232" s="114" t="s">
        <v>26</v>
      </c>
      <c r="E232" s="114" t="s">
        <v>27</v>
      </c>
      <c r="F232" s="114">
        <v>2020</v>
      </c>
      <c r="G232" s="114" t="s">
        <v>11</v>
      </c>
      <c r="H232" s="20">
        <v>5</v>
      </c>
      <c r="I232" s="20">
        <v>4</v>
      </c>
      <c r="J232" s="20">
        <v>32</v>
      </c>
      <c r="K232" s="20">
        <v>8</v>
      </c>
      <c r="L232" s="114" t="s">
        <v>356</v>
      </c>
    </row>
    <row r="233" spans="1:12" outlineLevel="1" x14ac:dyDescent="0.25">
      <c r="A233" s="129"/>
      <c r="B233" s="130"/>
      <c r="C233" s="129"/>
      <c r="D233" s="129"/>
      <c r="E233" s="129"/>
      <c r="F233" s="129"/>
      <c r="G233" s="129"/>
      <c r="H233" s="131">
        <f>SUBTOTAL(9,H231:H232)</f>
        <v>10</v>
      </c>
      <c r="I233" s="131">
        <f>SUBTOTAL(9,I231:I232)</f>
        <v>8</v>
      </c>
      <c r="J233" s="131">
        <f>SUBTOTAL(9,J231:J232)</f>
        <v>64</v>
      </c>
      <c r="K233" s="131"/>
      <c r="L233" s="132" t="s">
        <v>682</v>
      </c>
    </row>
    <row r="234" spans="1:12" outlineLevel="2" x14ac:dyDescent="0.25">
      <c r="A234" s="112">
        <v>25483</v>
      </c>
      <c r="B234" s="116" t="s">
        <v>383</v>
      </c>
      <c r="C234" s="112" t="s">
        <v>204</v>
      </c>
      <c r="D234" s="112" t="s">
        <v>1</v>
      </c>
      <c r="E234" s="112" t="s">
        <v>2</v>
      </c>
      <c r="F234" s="112">
        <v>2020</v>
      </c>
      <c r="G234" s="112" t="s">
        <v>3</v>
      </c>
      <c r="H234" s="118">
        <v>180</v>
      </c>
      <c r="I234" s="118">
        <v>180</v>
      </c>
      <c r="J234" s="118">
        <v>180</v>
      </c>
      <c r="K234" s="118">
        <v>1</v>
      </c>
      <c r="L234" s="112" t="s">
        <v>4</v>
      </c>
    </row>
    <row r="235" spans="1:12" s="18" customFormat="1" outlineLevel="2" x14ac:dyDescent="0.25">
      <c r="A235" s="114">
        <v>25483</v>
      </c>
      <c r="B235" s="117" t="s">
        <v>383</v>
      </c>
      <c r="C235" s="114" t="s">
        <v>204</v>
      </c>
      <c r="D235" s="114" t="s">
        <v>1</v>
      </c>
      <c r="E235" s="114" t="s">
        <v>2</v>
      </c>
      <c r="F235" s="114">
        <v>2020</v>
      </c>
      <c r="G235" s="114" t="s">
        <v>11</v>
      </c>
      <c r="H235" s="20">
        <v>160</v>
      </c>
      <c r="I235" s="20">
        <v>140</v>
      </c>
      <c r="J235" s="20">
        <v>168</v>
      </c>
      <c r="K235" s="20">
        <v>1.2</v>
      </c>
      <c r="L235" s="114" t="s">
        <v>4</v>
      </c>
    </row>
    <row r="236" spans="1:12" s="18" customFormat="1" outlineLevel="1" x14ac:dyDescent="0.25">
      <c r="A236" s="129"/>
      <c r="B236" s="130"/>
      <c r="C236" s="129"/>
      <c r="D236" s="129"/>
      <c r="E236" s="129"/>
      <c r="F236" s="129"/>
      <c r="G236" s="129"/>
      <c r="H236" s="131">
        <f>SUBTOTAL(9,H234:H235)</f>
        <v>340</v>
      </c>
      <c r="I236" s="131">
        <f>SUBTOTAL(9,I234:I235)</f>
        <v>320</v>
      </c>
      <c r="J236" s="131">
        <f>SUBTOTAL(9,J234:J235)</f>
        <v>348</v>
      </c>
      <c r="K236" s="131"/>
      <c r="L236" s="132" t="s">
        <v>680</v>
      </c>
    </row>
    <row r="237" spans="1:12" s="18" customFormat="1" outlineLevel="2" x14ac:dyDescent="0.25">
      <c r="A237" s="112">
        <v>25483</v>
      </c>
      <c r="B237" s="116" t="s">
        <v>383</v>
      </c>
      <c r="C237" s="112" t="s">
        <v>204</v>
      </c>
      <c r="D237" s="112" t="s">
        <v>250</v>
      </c>
      <c r="E237" s="112" t="s">
        <v>251</v>
      </c>
      <c r="F237" s="112">
        <v>2020</v>
      </c>
      <c r="G237" s="112" t="s">
        <v>225</v>
      </c>
      <c r="H237" s="118">
        <v>5</v>
      </c>
      <c r="I237" s="118">
        <v>0</v>
      </c>
      <c r="J237" s="118">
        <v>0</v>
      </c>
      <c r="K237" s="118">
        <v>0</v>
      </c>
      <c r="L237" s="112" t="s">
        <v>50</v>
      </c>
    </row>
    <row r="238" spans="1:12" outlineLevel="2" x14ac:dyDescent="0.25">
      <c r="A238" s="114">
        <v>25483</v>
      </c>
      <c r="B238" s="117" t="s">
        <v>383</v>
      </c>
      <c r="C238" s="114" t="s">
        <v>204</v>
      </c>
      <c r="D238" s="114" t="s">
        <v>226</v>
      </c>
      <c r="E238" s="114" t="s">
        <v>335</v>
      </c>
      <c r="F238" s="114">
        <v>2020</v>
      </c>
      <c r="G238" s="114" t="s">
        <v>225</v>
      </c>
      <c r="H238" s="20">
        <v>9</v>
      </c>
      <c r="I238" s="20">
        <v>9</v>
      </c>
      <c r="J238" s="20">
        <v>45</v>
      </c>
      <c r="K238" s="20">
        <v>5</v>
      </c>
      <c r="L238" s="114" t="s">
        <v>50</v>
      </c>
    </row>
    <row r="239" spans="1:12" outlineLevel="2" x14ac:dyDescent="0.25">
      <c r="A239" s="114">
        <v>25483</v>
      </c>
      <c r="B239" s="117" t="s">
        <v>383</v>
      </c>
      <c r="C239" s="114" t="s">
        <v>204</v>
      </c>
      <c r="D239" s="114" t="s">
        <v>246</v>
      </c>
      <c r="E239" s="114" t="s">
        <v>309</v>
      </c>
      <c r="F239" s="114">
        <v>2020</v>
      </c>
      <c r="G239" s="114" t="s">
        <v>225</v>
      </c>
      <c r="H239" s="20">
        <v>36</v>
      </c>
      <c r="I239" s="20">
        <v>16</v>
      </c>
      <c r="J239" s="20">
        <v>96</v>
      </c>
      <c r="K239" s="20">
        <v>6</v>
      </c>
      <c r="L239" s="114" t="s">
        <v>50</v>
      </c>
    </row>
    <row r="240" spans="1:12" outlineLevel="2" x14ac:dyDescent="0.25">
      <c r="A240" s="114">
        <v>25483</v>
      </c>
      <c r="B240" s="117" t="s">
        <v>383</v>
      </c>
      <c r="C240" s="114" t="s">
        <v>204</v>
      </c>
      <c r="D240" s="114" t="s">
        <v>234</v>
      </c>
      <c r="E240" s="114" t="s">
        <v>235</v>
      </c>
      <c r="F240" s="114">
        <v>2020</v>
      </c>
      <c r="G240" s="114" t="s">
        <v>225</v>
      </c>
      <c r="H240" s="20">
        <v>26</v>
      </c>
      <c r="I240" s="20">
        <v>21</v>
      </c>
      <c r="J240" s="20">
        <v>100</v>
      </c>
      <c r="K240" s="20">
        <v>4</v>
      </c>
      <c r="L240" s="114" t="s">
        <v>50</v>
      </c>
    </row>
    <row r="241" spans="1:12" outlineLevel="2" x14ac:dyDescent="0.25">
      <c r="A241" s="114">
        <v>25483</v>
      </c>
      <c r="B241" s="117" t="s">
        <v>383</v>
      </c>
      <c r="C241" s="114" t="s">
        <v>204</v>
      </c>
      <c r="D241" s="114" t="s">
        <v>242</v>
      </c>
      <c r="E241" s="114" t="s">
        <v>243</v>
      </c>
      <c r="F241" s="114">
        <v>2020</v>
      </c>
      <c r="G241" s="114" t="s">
        <v>225</v>
      </c>
      <c r="H241" s="20">
        <v>12</v>
      </c>
      <c r="I241" s="20">
        <v>7</v>
      </c>
      <c r="J241" s="20">
        <v>144</v>
      </c>
      <c r="K241" s="20">
        <v>12</v>
      </c>
      <c r="L241" s="114" t="s">
        <v>50</v>
      </c>
    </row>
    <row r="242" spans="1:12" outlineLevel="1" x14ac:dyDescent="0.25">
      <c r="A242" s="129"/>
      <c r="B242" s="130"/>
      <c r="C242" s="129"/>
      <c r="D242" s="129"/>
      <c r="E242" s="129"/>
      <c r="F242" s="129"/>
      <c r="G242" s="129"/>
      <c r="H242" s="131">
        <f>SUBTOTAL(9,H237:H241)</f>
        <v>88</v>
      </c>
      <c r="I242" s="131">
        <f>SUBTOTAL(9,I237:I241)</f>
        <v>53</v>
      </c>
      <c r="J242" s="131">
        <f>SUBTOTAL(9,J237:J241)</f>
        <v>385</v>
      </c>
      <c r="K242" s="131"/>
      <c r="L242" s="132" t="s">
        <v>681</v>
      </c>
    </row>
    <row r="243" spans="1:12" outlineLevel="2" x14ac:dyDescent="0.25">
      <c r="A243" s="112">
        <v>25488</v>
      </c>
      <c r="B243" s="116" t="s">
        <v>383</v>
      </c>
      <c r="C243" s="112" t="s">
        <v>223</v>
      </c>
      <c r="D243" s="112" t="s">
        <v>1</v>
      </c>
      <c r="E243" s="112" t="s">
        <v>2</v>
      </c>
      <c r="F243" s="112">
        <v>2020</v>
      </c>
      <c r="G243" s="112" t="s">
        <v>3</v>
      </c>
      <c r="H243" s="118">
        <v>6</v>
      </c>
      <c r="I243" s="118">
        <v>6</v>
      </c>
      <c r="J243" s="118">
        <v>15</v>
      </c>
      <c r="K243" s="118">
        <v>2.5</v>
      </c>
      <c r="L243" s="112" t="s">
        <v>4</v>
      </c>
    </row>
    <row r="244" spans="1:12" outlineLevel="2" x14ac:dyDescent="0.25">
      <c r="A244" s="114">
        <v>25488</v>
      </c>
      <c r="B244" s="117" t="s">
        <v>383</v>
      </c>
      <c r="C244" s="114" t="s">
        <v>223</v>
      </c>
      <c r="D244" s="114" t="s">
        <v>1</v>
      </c>
      <c r="E244" s="114" t="s">
        <v>2</v>
      </c>
      <c r="F244" s="114">
        <v>2020</v>
      </c>
      <c r="G244" s="114" t="s">
        <v>11</v>
      </c>
      <c r="H244" s="20">
        <v>10</v>
      </c>
      <c r="I244" s="20">
        <v>10</v>
      </c>
      <c r="J244" s="20">
        <v>20</v>
      </c>
      <c r="K244" s="20">
        <v>2</v>
      </c>
      <c r="L244" s="114" t="s">
        <v>4</v>
      </c>
    </row>
    <row r="245" spans="1:12" outlineLevel="1" x14ac:dyDescent="0.25">
      <c r="A245" s="129"/>
      <c r="B245" s="130"/>
      <c r="C245" s="129"/>
      <c r="D245" s="129"/>
      <c r="E245" s="129"/>
      <c r="F245" s="129"/>
      <c r="G245" s="129"/>
      <c r="H245" s="131">
        <f>SUBTOTAL(9,H243:H244)</f>
        <v>16</v>
      </c>
      <c r="I245" s="131">
        <f>SUBTOTAL(9,I243:I244)</f>
        <v>16</v>
      </c>
      <c r="J245" s="131">
        <f>SUBTOTAL(9,J243:J244)</f>
        <v>35</v>
      </c>
      <c r="K245" s="131"/>
      <c r="L245" s="132" t="s">
        <v>680</v>
      </c>
    </row>
    <row r="246" spans="1:12" outlineLevel="2" x14ac:dyDescent="0.25">
      <c r="A246" s="112">
        <v>25488</v>
      </c>
      <c r="B246" s="116" t="s">
        <v>383</v>
      </c>
      <c r="C246" s="112" t="s">
        <v>223</v>
      </c>
      <c r="D246" s="112" t="s">
        <v>253</v>
      </c>
      <c r="E246" s="112" t="s">
        <v>254</v>
      </c>
      <c r="F246" s="112">
        <v>2020</v>
      </c>
      <c r="G246" s="112" t="s">
        <v>225</v>
      </c>
      <c r="H246" s="118">
        <v>20</v>
      </c>
      <c r="I246" s="118">
        <v>20</v>
      </c>
      <c r="J246" s="118">
        <v>104.545454545455</v>
      </c>
      <c r="K246" s="118">
        <v>5.2272727272727302</v>
      </c>
      <c r="L246" s="112" t="s">
        <v>50</v>
      </c>
    </row>
    <row r="247" spans="1:12" outlineLevel="2" x14ac:dyDescent="0.25">
      <c r="A247" s="114">
        <v>25488</v>
      </c>
      <c r="B247" s="117" t="s">
        <v>383</v>
      </c>
      <c r="C247" s="114" t="s">
        <v>223</v>
      </c>
      <c r="D247" s="114" t="s">
        <v>250</v>
      </c>
      <c r="E247" s="114" t="s">
        <v>251</v>
      </c>
      <c r="F247" s="114">
        <v>2020</v>
      </c>
      <c r="G247" s="114" t="s">
        <v>225</v>
      </c>
      <c r="H247" s="20">
        <v>334.1</v>
      </c>
      <c r="I247" s="20">
        <v>329.1</v>
      </c>
      <c r="J247" s="20">
        <v>139</v>
      </c>
      <c r="K247" s="20">
        <v>0.42236402309328502</v>
      </c>
      <c r="L247" s="114" t="s">
        <v>50</v>
      </c>
    </row>
    <row r="248" spans="1:12" outlineLevel="2" x14ac:dyDescent="0.25">
      <c r="A248" s="114">
        <v>25488</v>
      </c>
      <c r="B248" s="117" t="s">
        <v>383</v>
      </c>
      <c r="C248" s="114" t="s">
        <v>223</v>
      </c>
      <c r="D248" s="114" t="s">
        <v>232</v>
      </c>
      <c r="E248" s="114" t="s">
        <v>233</v>
      </c>
      <c r="F248" s="114">
        <v>2020</v>
      </c>
      <c r="G248" s="114" t="s">
        <v>225</v>
      </c>
      <c r="H248" s="20">
        <v>467</v>
      </c>
      <c r="I248" s="20">
        <v>410</v>
      </c>
      <c r="J248" s="20">
        <v>467</v>
      </c>
      <c r="K248" s="20">
        <v>1.1390243902438999</v>
      </c>
      <c r="L248" s="114" t="s">
        <v>50</v>
      </c>
    </row>
    <row r="249" spans="1:12" outlineLevel="2" x14ac:dyDescent="0.25">
      <c r="A249" s="114">
        <v>25488</v>
      </c>
      <c r="B249" s="117" t="s">
        <v>383</v>
      </c>
      <c r="C249" s="114" t="s">
        <v>223</v>
      </c>
      <c r="D249" s="114" t="s">
        <v>255</v>
      </c>
      <c r="E249" s="114" t="s">
        <v>338</v>
      </c>
      <c r="F249" s="114">
        <v>2020</v>
      </c>
      <c r="G249" s="114" t="s">
        <v>225</v>
      </c>
      <c r="H249" s="20">
        <v>65.5</v>
      </c>
      <c r="I249" s="20">
        <v>58.5</v>
      </c>
      <c r="J249" s="20">
        <v>292.5</v>
      </c>
      <c r="K249" s="20">
        <v>5</v>
      </c>
      <c r="L249" s="114" t="s">
        <v>50</v>
      </c>
    </row>
    <row r="250" spans="1:12" outlineLevel="2" x14ac:dyDescent="0.25">
      <c r="A250" s="114">
        <v>25488</v>
      </c>
      <c r="B250" s="117" t="s">
        <v>383</v>
      </c>
      <c r="C250" s="114" t="s">
        <v>223</v>
      </c>
      <c r="D250" s="114" t="s">
        <v>246</v>
      </c>
      <c r="E250" s="114" t="s">
        <v>336</v>
      </c>
      <c r="F250" s="114">
        <v>2020</v>
      </c>
      <c r="G250" s="114" t="s">
        <v>225</v>
      </c>
      <c r="H250" s="20">
        <v>52</v>
      </c>
      <c r="I250" s="20">
        <v>52</v>
      </c>
      <c r="J250" s="20">
        <v>312</v>
      </c>
      <c r="K250" s="20">
        <v>6</v>
      </c>
      <c r="L250" s="114" t="s">
        <v>50</v>
      </c>
    </row>
    <row r="251" spans="1:12" outlineLevel="1" x14ac:dyDescent="0.25">
      <c r="A251" s="129"/>
      <c r="B251" s="130"/>
      <c r="C251" s="129"/>
      <c r="D251" s="129"/>
      <c r="E251" s="129"/>
      <c r="F251" s="129"/>
      <c r="G251" s="129"/>
      <c r="H251" s="131">
        <f>SUBTOTAL(9,H246:H250)</f>
        <v>938.6</v>
      </c>
      <c r="I251" s="131">
        <f>SUBTOTAL(9,I246:I250)</f>
        <v>869.6</v>
      </c>
      <c r="J251" s="131">
        <f>SUBTOTAL(9,J246:J250)</f>
        <v>1315.045454545455</v>
      </c>
      <c r="K251" s="131"/>
      <c r="L251" s="132" t="s">
        <v>681</v>
      </c>
    </row>
    <row r="252" spans="1:12" outlineLevel="2" x14ac:dyDescent="0.25">
      <c r="A252" s="112">
        <v>25612</v>
      </c>
      <c r="B252" s="116" t="s">
        <v>383</v>
      </c>
      <c r="C252" s="112" t="s">
        <v>34</v>
      </c>
      <c r="D252" s="112" t="s">
        <v>7</v>
      </c>
      <c r="E252" s="112" t="s">
        <v>8</v>
      </c>
      <c r="F252" s="112">
        <v>2020</v>
      </c>
      <c r="G252" s="112" t="s">
        <v>3</v>
      </c>
      <c r="H252" s="118">
        <v>28</v>
      </c>
      <c r="I252" s="118">
        <v>28</v>
      </c>
      <c r="J252" s="118">
        <v>56</v>
      </c>
      <c r="K252" s="118">
        <v>2</v>
      </c>
      <c r="L252" s="112" t="s">
        <v>4</v>
      </c>
    </row>
    <row r="253" spans="1:12" outlineLevel="2" x14ac:dyDescent="0.25">
      <c r="A253" s="114">
        <v>25612</v>
      </c>
      <c r="B253" s="117" t="s">
        <v>383</v>
      </c>
      <c r="C253" s="114" t="s">
        <v>34</v>
      </c>
      <c r="D253" s="114" t="s">
        <v>7</v>
      </c>
      <c r="E253" s="114" t="s">
        <v>8</v>
      </c>
      <c r="F253" s="114">
        <v>2020</v>
      </c>
      <c r="G253" s="114" t="s">
        <v>11</v>
      </c>
      <c r="H253" s="20">
        <v>10</v>
      </c>
      <c r="I253" s="20">
        <v>10</v>
      </c>
      <c r="J253" s="20">
        <v>10</v>
      </c>
      <c r="K253" s="20">
        <v>1</v>
      </c>
      <c r="L253" s="114" t="s">
        <v>4</v>
      </c>
    </row>
    <row r="254" spans="1:12" outlineLevel="2" x14ac:dyDescent="0.25">
      <c r="A254" s="114">
        <v>25612</v>
      </c>
      <c r="B254" s="117" t="s">
        <v>383</v>
      </c>
      <c r="C254" s="114" t="s">
        <v>34</v>
      </c>
      <c r="D254" s="114" t="s">
        <v>1</v>
      </c>
      <c r="E254" s="114" t="s">
        <v>35</v>
      </c>
      <c r="F254" s="114">
        <v>2020</v>
      </c>
      <c r="G254" s="114" t="s">
        <v>3</v>
      </c>
      <c r="H254" s="20">
        <v>3</v>
      </c>
      <c r="I254" s="20">
        <v>3</v>
      </c>
      <c r="J254" s="20">
        <v>6</v>
      </c>
      <c r="K254" s="20">
        <v>2</v>
      </c>
      <c r="L254" s="114" t="s">
        <v>4</v>
      </c>
    </row>
    <row r="255" spans="1:12" outlineLevel="2" x14ac:dyDescent="0.25">
      <c r="A255" s="114">
        <v>25612</v>
      </c>
      <c r="B255" s="117" t="s">
        <v>383</v>
      </c>
      <c r="C255" s="114" t="s">
        <v>34</v>
      </c>
      <c r="D255" s="114" t="s">
        <v>36</v>
      </c>
      <c r="E255" s="114" t="s">
        <v>37</v>
      </c>
      <c r="F255" s="114">
        <v>2020</v>
      </c>
      <c r="G255" s="114" t="s">
        <v>3</v>
      </c>
      <c r="H255" s="20">
        <v>0</v>
      </c>
      <c r="I255" s="20">
        <v>0</v>
      </c>
      <c r="J255" s="20">
        <v>0</v>
      </c>
      <c r="K255" s="20">
        <v>0</v>
      </c>
      <c r="L255" s="114" t="s">
        <v>4</v>
      </c>
    </row>
    <row r="256" spans="1:12" outlineLevel="2" x14ac:dyDescent="0.25">
      <c r="A256" s="114">
        <v>25612</v>
      </c>
      <c r="B256" s="117" t="s">
        <v>383</v>
      </c>
      <c r="C256" s="114" t="s">
        <v>34</v>
      </c>
      <c r="D256" s="114" t="s">
        <v>36</v>
      </c>
      <c r="E256" s="114" t="s">
        <v>37</v>
      </c>
      <c r="F256" s="114">
        <v>2020</v>
      </c>
      <c r="G256" s="114" t="s">
        <v>11</v>
      </c>
      <c r="H256" s="20">
        <v>28</v>
      </c>
      <c r="I256" s="20">
        <v>28</v>
      </c>
      <c r="J256" s="20">
        <v>28</v>
      </c>
      <c r="K256" s="20">
        <v>1</v>
      </c>
      <c r="L256" s="114" t="s">
        <v>4</v>
      </c>
    </row>
    <row r="257" spans="1:12" outlineLevel="1" x14ac:dyDescent="0.25">
      <c r="A257" s="129"/>
      <c r="B257" s="130"/>
      <c r="C257" s="129"/>
      <c r="D257" s="129"/>
      <c r="E257" s="129"/>
      <c r="F257" s="129"/>
      <c r="G257" s="129"/>
      <c r="H257" s="131">
        <f>SUBTOTAL(9,H252:H256)</f>
        <v>69</v>
      </c>
      <c r="I257" s="131">
        <f>SUBTOTAL(9,I252:I256)</f>
        <v>69</v>
      </c>
      <c r="J257" s="131">
        <f>SUBTOTAL(9,J252:J256)</f>
        <v>100</v>
      </c>
      <c r="K257" s="131"/>
      <c r="L257" s="132" t="s">
        <v>680</v>
      </c>
    </row>
    <row r="258" spans="1:12" outlineLevel="2" x14ac:dyDescent="0.25">
      <c r="A258" s="112">
        <v>25612</v>
      </c>
      <c r="B258" s="116" t="s">
        <v>383</v>
      </c>
      <c r="C258" s="112" t="s">
        <v>34</v>
      </c>
      <c r="D258" s="112" t="s">
        <v>255</v>
      </c>
      <c r="E258" s="112" t="s">
        <v>338</v>
      </c>
      <c r="F258" s="112">
        <v>2020</v>
      </c>
      <c r="G258" s="112" t="s">
        <v>225</v>
      </c>
      <c r="H258" s="118">
        <v>56</v>
      </c>
      <c r="I258" s="118">
        <v>51</v>
      </c>
      <c r="J258" s="118">
        <v>204</v>
      </c>
      <c r="K258" s="118">
        <v>4</v>
      </c>
      <c r="L258" s="112" t="s">
        <v>50</v>
      </c>
    </row>
    <row r="259" spans="1:12" outlineLevel="2" x14ac:dyDescent="0.25">
      <c r="A259" s="114">
        <v>25612</v>
      </c>
      <c r="B259" s="117" t="s">
        <v>383</v>
      </c>
      <c r="C259" s="114" t="s">
        <v>34</v>
      </c>
      <c r="D259" s="114" t="s">
        <v>268</v>
      </c>
      <c r="E259" s="114" t="s">
        <v>353</v>
      </c>
      <c r="F259" s="114">
        <v>2020</v>
      </c>
      <c r="G259" s="114" t="s">
        <v>225</v>
      </c>
      <c r="H259" s="20">
        <v>2</v>
      </c>
      <c r="I259" s="20">
        <v>0</v>
      </c>
      <c r="J259" s="20">
        <v>0</v>
      </c>
      <c r="K259" s="20">
        <v>0</v>
      </c>
      <c r="L259" s="114" t="s">
        <v>50</v>
      </c>
    </row>
    <row r="260" spans="1:12" outlineLevel="2" x14ac:dyDescent="0.25">
      <c r="A260" s="114">
        <v>25612</v>
      </c>
      <c r="B260" s="117" t="s">
        <v>383</v>
      </c>
      <c r="C260" s="114" t="s">
        <v>34</v>
      </c>
      <c r="D260" s="114" t="s">
        <v>246</v>
      </c>
      <c r="E260" s="114" t="s">
        <v>309</v>
      </c>
      <c r="F260" s="114">
        <v>2020</v>
      </c>
      <c r="G260" s="114" t="s">
        <v>225</v>
      </c>
      <c r="H260" s="20">
        <v>102</v>
      </c>
      <c r="I260" s="20">
        <v>82</v>
      </c>
      <c r="J260" s="20">
        <v>410</v>
      </c>
      <c r="K260" s="20">
        <v>5</v>
      </c>
      <c r="L260" s="114" t="s">
        <v>50</v>
      </c>
    </row>
    <row r="261" spans="1:12" outlineLevel="2" x14ac:dyDescent="0.25">
      <c r="A261" s="114">
        <v>25612</v>
      </c>
      <c r="B261" s="117" t="s">
        <v>383</v>
      </c>
      <c r="C261" s="114" t="s">
        <v>34</v>
      </c>
      <c r="D261" s="114" t="s">
        <v>227</v>
      </c>
      <c r="E261" s="114" t="s">
        <v>339</v>
      </c>
      <c r="F261" s="114">
        <v>2020</v>
      </c>
      <c r="G261" s="114" t="s">
        <v>225</v>
      </c>
      <c r="H261" s="20">
        <v>18</v>
      </c>
      <c r="I261" s="20">
        <v>13</v>
      </c>
      <c r="J261" s="20">
        <v>52</v>
      </c>
      <c r="K261" s="20">
        <v>4</v>
      </c>
      <c r="L261" s="114" t="s">
        <v>50</v>
      </c>
    </row>
    <row r="262" spans="1:12" outlineLevel="2" x14ac:dyDescent="0.25">
      <c r="A262" s="114">
        <v>25612</v>
      </c>
      <c r="B262" s="117" t="s">
        <v>383</v>
      </c>
      <c r="C262" s="114" t="s">
        <v>34</v>
      </c>
      <c r="D262" s="114" t="s">
        <v>234</v>
      </c>
      <c r="E262" s="114" t="s">
        <v>235</v>
      </c>
      <c r="F262" s="114">
        <v>2020</v>
      </c>
      <c r="G262" s="114" t="s">
        <v>225</v>
      </c>
      <c r="H262" s="20">
        <v>50</v>
      </c>
      <c r="I262" s="20">
        <v>41</v>
      </c>
      <c r="J262" s="20">
        <v>164</v>
      </c>
      <c r="K262" s="20">
        <v>4</v>
      </c>
      <c r="L262" s="114" t="s">
        <v>50</v>
      </c>
    </row>
    <row r="263" spans="1:12" outlineLevel="1" x14ac:dyDescent="0.25">
      <c r="A263" s="129"/>
      <c r="B263" s="130"/>
      <c r="C263" s="129"/>
      <c r="D263" s="129"/>
      <c r="E263" s="129"/>
      <c r="F263" s="129"/>
      <c r="G263" s="129"/>
      <c r="H263" s="131">
        <f>SUBTOTAL(9,H258:H262)</f>
        <v>228</v>
      </c>
      <c r="I263" s="131">
        <f>SUBTOTAL(9,I258:I262)</f>
        <v>187</v>
      </c>
      <c r="J263" s="131">
        <f>SUBTOTAL(9,J258:J262)</f>
        <v>830</v>
      </c>
      <c r="K263" s="131"/>
      <c r="L263" s="132" t="s">
        <v>681</v>
      </c>
    </row>
    <row r="264" spans="1:12" outlineLevel="2" x14ac:dyDescent="0.25">
      <c r="A264" s="112">
        <v>25815</v>
      </c>
      <c r="B264" s="116" t="s">
        <v>383</v>
      </c>
      <c r="C264" s="112" t="s">
        <v>114</v>
      </c>
      <c r="D264" s="112" t="s">
        <v>52</v>
      </c>
      <c r="E264" s="112" t="s">
        <v>53</v>
      </c>
      <c r="F264" s="112">
        <v>2020</v>
      </c>
      <c r="G264" s="112" t="s">
        <v>3</v>
      </c>
      <c r="H264" s="118">
        <v>21</v>
      </c>
      <c r="I264" s="118">
        <v>19</v>
      </c>
      <c r="J264" s="118">
        <v>114</v>
      </c>
      <c r="K264" s="118">
        <v>6</v>
      </c>
      <c r="L264" s="112" t="s">
        <v>4</v>
      </c>
    </row>
    <row r="265" spans="1:12" outlineLevel="2" x14ac:dyDescent="0.25">
      <c r="A265" s="114">
        <v>25815</v>
      </c>
      <c r="B265" s="117" t="s">
        <v>383</v>
      </c>
      <c r="C265" s="114" t="s">
        <v>114</v>
      </c>
      <c r="D265" s="114" t="s">
        <v>52</v>
      </c>
      <c r="E265" s="114" t="s">
        <v>53</v>
      </c>
      <c r="F265" s="114">
        <v>2020</v>
      </c>
      <c r="G265" s="114" t="s">
        <v>11</v>
      </c>
      <c r="H265" s="20">
        <v>21</v>
      </c>
      <c r="I265" s="20">
        <v>19</v>
      </c>
      <c r="J265" s="20">
        <v>114</v>
      </c>
      <c r="K265" s="20">
        <v>6</v>
      </c>
      <c r="L265" s="114" t="s">
        <v>4</v>
      </c>
    </row>
    <row r="266" spans="1:12" outlineLevel="2" x14ac:dyDescent="0.25">
      <c r="A266" s="114">
        <v>25815</v>
      </c>
      <c r="B266" s="117" t="s">
        <v>383</v>
      </c>
      <c r="C266" s="114" t="s">
        <v>114</v>
      </c>
      <c r="D266" s="114" t="s">
        <v>115</v>
      </c>
      <c r="E266" s="114" t="s">
        <v>116</v>
      </c>
      <c r="F266" s="114">
        <v>2020</v>
      </c>
      <c r="G266" s="114" t="s">
        <v>3</v>
      </c>
      <c r="H266" s="20">
        <v>0</v>
      </c>
      <c r="I266" s="20">
        <v>0</v>
      </c>
      <c r="J266" s="20">
        <v>0</v>
      </c>
      <c r="K266" s="20">
        <v>0</v>
      </c>
      <c r="L266" s="114" t="s">
        <v>4</v>
      </c>
    </row>
    <row r="267" spans="1:12" outlineLevel="2" x14ac:dyDescent="0.25">
      <c r="A267" s="114">
        <v>25815</v>
      </c>
      <c r="B267" s="117" t="s">
        <v>383</v>
      </c>
      <c r="C267" s="114" t="s">
        <v>114</v>
      </c>
      <c r="D267" s="114" t="s">
        <v>115</v>
      </c>
      <c r="E267" s="114" t="s">
        <v>116</v>
      </c>
      <c r="F267" s="114">
        <v>2020</v>
      </c>
      <c r="G267" s="114" t="s">
        <v>11</v>
      </c>
      <c r="H267" s="20">
        <v>0</v>
      </c>
      <c r="I267" s="20">
        <v>0</v>
      </c>
      <c r="J267" s="20">
        <v>0</v>
      </c>
      <c r="K267" s="20">
        <v>0</v>
      </c>
      <c r="L267" s="114" t="s">
        <v>4</v>
      </c>
    </row>
    <row r="268" spans="1:12" outlineLevel="2" x14ac:dyDescent="0.25">
      <c r="A268" s="114">
        <v>25815</v>
      </c>
      <c r="B268" s="117" t="s">
        <v>383</v>
      </c>
      <c r="C268" s="114" t="s">
        <v>114</v>
      </c>
      <c r="D268" s="114" t="s">
        <v>1</v>
      </c>
      <c r="E268" s="114" t="s">
        <v>2</v>
      </c>
      <c r="F268" s="114">
        <v>2020</v>
      </c>
      <c r="G268" s="114" t="s">
        <v>3</v>
      </c>
      <c r="H268" s="20">
        <v>15</v>
      </c>
      <c r="I268" s="20">
        <v>7</v>
      </c>
      <c r="J268" s="20">
        <v>28</v>
      </c>
      <c r="K268" s="20">
        <v>4</v>
      </c>
      <c r="L268" s="114" t="s">
        <v>4</v>
      </c>
    </row>
    <row r="269" spans="1:12" outlineLevel="2" x14ac:dyDescent="0.25">
      <c r="A269" s="114">
        <v>25815</v>
      </c>
      <c r="B269" s="117" t="s">
        <v>383</v>
      </c>
      <c r="C269" s="114" t="s">
        <v>114</v>
      </c>
      <c r="D269" s="114" t="s">
        <v>1</v>
      </c>
      <c r="E269" s="114" t="s">
        <v>2</v>
      </c>
      <c r="F269" s="114">
        <v>2020</v>
      </c>
      <c r="G269" s="114" t="s">
        <v>11</v>
      </c>
      <c r="H269" s="20">
        <v>15</v>
      </c>
      <c r="I269" s="20">
        <v>14</v>
      </c>
      <c r="J269" s="20">
        <v>42</v>
      </c>
      <c r="K269" s="20">
        <v>3</v>
      </c>
      <c r="L269" s="114" t="s">
        <v>4</v>
      </c>
    </row>
    <row r="270" spans="1:12" outlineLevel="1" x14ac:dyDescent="0.25">
      <c r="A270" s="129"/>
      <c r="B270" s="130"/>
      <c r="C270" s="129"/>
      <c r="D270" s="129"/>
      <c r="E270" s="129"/>
      <c r="F270" s="129"/>
      <c r="G270" s="129"/>
      <c r="H270" s="131">
        <f>SUBTOTAL(9,H264:H269)</f>
        <v>72</v>
      </c>
      <c r="I270" s="131">
        <f>SUBTOTAL(9,I264:I269)</f>
        <v>59</v>
      </c>
      <c r="J270" s="131">
        <f>SUBTOTAL(9,J264:J269)</f>
        <v>298</v>
      </c>
      <c r="K270" s="131"/>
      <c r="L270" s="132" t="s">
        <v>680</v>
      </c>
    </row>
    <row r="271" spans="1:12" outlineLevel="2" x14ac:dyDescent="0.25">
      <c r="A271" s="112">
        <v>25815</v>
      </c>
      <c r="B271" s="116" t="s">
        <v>383</v>
      </c>
      <c r="C271" s="112" t="s">
        <v>114</v>
      </c>
      <c r="D271" s="112" t="s">
        <v>224</v>
      </c>
      <c r="E271" s="112" t="s">
        <v>334</v>
      </c>
      <c r="F271" s="112">
        <v>2020</v>
      </c>
      <c r="G271" s="112" t="s">
        <v>225</v>
      </c>
      <c r="H271" s="118">
        <v>6</v>
      </c>
      <c r="I271" s="118">
        <v>2</v>
      </c>
      <c r="J271" s="118">
        <v>16</v>
      </c>
      <c r="K271" s="118">
        <v>8</v>
      </c>
      <c r="L271" s="112" t="s">
        <v>50</v>
      </c>
    </row>
    <row r="272" spans="1:12" outlineLevel="2" x14ac:dyDescent="0.25">
      <c r="A272" s="114">
        <v>25815</v>
      </c>
      <c r="B272" s="117" t="s">
        <v>383</v>
      </c>
      <c r="C272" s="114" t="s">
        <v>114</v>
      </c>
      <c r="D272" s="114" t="s">
        <v>284</v>
      </c>
      <c r="E272" s="114" t="s">
        <v>285</v>
      </c>
      <c r="F272" s="114">
        <v>2020</v>
      </c>
      <c r="G272" s="114" t="s">
        <v>225</v>
      </c>
      <c r="H272" s="20">
        <v>2</v>
      </c>
      <c r="I272" s="20">
        <v>2</v>
      </c>
      <c r="J272" s="20">
        <v>20</v>
      </c>
      <c r="K272" s="20">
        <v>10</v>
      </c>
      <c r="L272" s="114" t="s">
        <v>50</v>
      </c>
    </row>
    <row r="273" spans="1:12" outlineLevel="2" x14ac:dyDescent="0.25">
      <c r="A273" s="114">
        <v>25815</v>
      </c>
      <c r="B273" s="117" t="s">
        <v>383</v>
      </c>
      <c r="C273" s="114" t="s">
        <v>114</v>
      </c>
      <c r="D273" s="114" t="s">
        <v>250</v>
      </c>
      <c r="E273" s="114" t="s">
        <v>251</v>
      </c>
      <c r="F273" s="114">
        <v>2020</v>
      </c>
      <c r="G273" s="114" t="s">
        <v>225</v>
      </c>
      <c r="H273" s="20">
        <v>145</v>
      </c>
      <c r="I273" s="20">
        <v>131</v>
      </c>
      <c r="J273" s="20">
        <v>91.699999999999989</v>
      </c>
      <c r="K273" s="20">
        <v>0.7</v>
      </c>
      <c r="L273" s="114" t="s">
        <v>50</v>
      </c>
    </row>
    <row r="274" spans="1:12" outlineLevel="2" x14ac:dyDescent="0.25">
      <c r="A274" s="114">
        <v>25815</v>
      </c>
      <c r="B274" s="117" t="s">
        <v>383</v>
      </c>
      <c r="C274" s="114" t="s">
        <v>114</v>
      </c>
      <c r="D274" s="114" t="s">
        <v>232</v>
      </c>
      <c r="E274" s="114" t="s">
        <v>233</v>
      </c>
      <c r="F274" s="114">
        <v>2020</v>
      </c>
      <c r="G274" s="114" t="s">
        <v>225</v>
      </c>
      <c r="H274" s="20">
        <v>96</v>
      </c>
      <c r="I274" s="20">
        <v>91</v>
      </c>
      <c r="J274" s="20">
        <v>92.820000000000007</v>
      </c>
      <c r="K274" s="20">
        <v>1.02</v>
      </c>
      <c r="L274" s="114" t="s">
        <v>50</v>
      </c>
    </row>
    <row r="275" spans="1:12" outlineLevel="2" x14ac:dyDescent="0.25">
      <c r="A275" s="114">
        <v>25815</v>
      </c>
      <c r="B275" s="117" t="s">
        <v>383</v>
      </c>
      <c r="C275" s="114" t="s">
        <v>114</v>
      </c>
      <c r="D275" s="114" t="s">
        <v>240</v>
      </c>
      <c r="E275" s="114" t="s">
        <v>241</v>
      </c>
      <c r="F275" s="114">
        <v>2020</v>
      </c>
      <c r="G275" s="114" t="s">
        <v>225</v>
      </c>
      <c r="H275" s="20">
        <v>170</v>
      </c>
      <c r="I275" s="20">
        <v>157</v>
      </c>
      <c r="J275" s="20">
        <v>942</v>
      </c>
      <c r="K275" s="20">
        <v>6</v>
      </c>
      <c r="L275" s="114" t="s">
        <v>50</v>
      </c>
    </row>
    <row r="276" spans="1:12" outlineLevel="2" x14ac:dyDescent="0.25">
      <c r="A276" s="114">
        <v>25815</v>
      </c>
      <c r="B276" s="117" t="s">
        <v>383</v>
      </c>
      <c r="C276" s="114" t="s">
        <v>114</v>
      </c>
      <c r="D276" s="114" t="s">
        <v>226</v>
      </c>
      <c r="E276" s="114" t="s">
        <v>335</v>
      </c>
      <c r="F276" s="114">
        <v>2020</v>
      </c>
      <c r="G276" s="114" t="s">
        <v>225</v>
      </c>
      <c r="H276" s="20">
        <v>400</v>
      </c>
      <c r="I276" s="20">
        <v>360</v>
      </c>
      <c r="J276" s="20">
        <v>1600</v>
      </c>
      <c r="K276" s="20">
        <v>4</v>
      </c>
      <c r="L276" s="114" t="s">
        <v>50</v>
      </c>
    </row>
    <row r="277" spans="1:12" outlineLevel="2" x14ac:dyDescent="0.25">
      <c r="A277" s="114">
        <v>25815</v>
      </c>
      <c r="B277" s="117" t="s">
        <v>383</v>
      </c>
      <c r="C277" s="114" t="s">
        <v>114</v>
      </c>
      <c r="D277" s="114" t="s">
        <v>252</v>
      </c>
      <c r="E277" s="114" t="s">
        <v>340</v>
      </c>
      <c r="F277" s="114">
        <v>2020</v>
      </c>
      <c r="G277" s="114" t="s">
        <v>225</v>
      </c>
      <c r="H277" s="20">
        <v>86</v>
      </c>
      <c r="I277" s="20">
        <v>69</v>
      </c>
      <c r="J277" s="20">
        <v>1380</v>
      </c>
      <c r="K277" s="20">
        <v>20</v>
      </c>
      <c r="L277" s="114" t="s">
        <v>50</v>
      </c>
    </row>
    <row r="278" spans="1:12" outlineLevel="2" x14ac:dyDescent="0.25">
      <c r="A278" s="114">
        <v>25815</v>
      </c>
      <c r="B278" s="117" t="s">
        <v>383</v>
      </c>
      <c r="C278" s="114" t="s">
        <v>114</v>
      </c>
      <c r="D278" s="114" t="s">
        <v>246</v>
      </c>
      <c r="E278" s="114" t="s">
        <v>336</v>
      </c>
      <c r="F278" s="114">
        <v>2020</v>
      </c>
      <c r="G278" s="114" t="s">
        <v>225</v>
      </c>
      <c r="H278" s="20">
        <v>1305</v>
      </c>
      <c r="I278" s="20">
        <v>1285</v>
      </c>
      <c r="J278" s="20">
        <v>6522.1971820663603</v>
      </c>
      <c r="K278" s="20">
        <v>4.9978522467941504</v>
      </c>
      <c r="L278" s="114" t="s">
        <v>50</v>
      </c>
    </row>
    <row r="279" spans="1:12" outlineLevel="2" x14ac:dyDescent="0.25">
      <c r="A279" s="114">
        <v>25815</v>
      </c>
      <c r="B279" s="117" t="s">
        <v>383</v>
      </c>
      <c r="C279" s="114" t="s">
        <v>114</v>
      </c>
      <c r="D279" s="114" t="s">
        <v>246</v>
      </c>
      <c r="E279" s="114" t="s">
        <v>350</v>
      </c>
      <c r="F279" s="114">
        <v>2020</v>
      </c>
      <c r="G279" s="114" t="s">
        <v>225</v>
      </c>
      <c r="H279" s="20">
        <v>19</v>
      </c>
      <c r="I279" s="20">
        <v>8</v>
      </c>
      <c r="J279" s="20">
        <v>40</v>
      </c>
      <c r="K279" s="20">
        <v>5</v>
      </c>
      <c r="L279" s="114" t="s">
        <v>50</v>
      </c>
    </row>
    <row r="280" spans="1:12" outlineLevel="2" x14ac:dyDescent="0.25">
      <c r="A280" s="114">
        <v>25815</v>
      </c>
      <c r="B280" s="117" t="s">
        <v>383</v>
      </c>
      <c r="C280" s="114" t="s">
        <v>114</v>
      </c>
      <c r="D280" s="114" t="s">
        <v>227</v>
      </c>
      <c r="E280" s="114" t="s">
        <v>339</v>
      </c>
      <c r="F280" s="114">
        <v>2020</v>
      </c>
      <c r="G280" s="114" t="s">
        <v>225</v>
      </c>
      <c r="H280" s="20">
        <v>294</v>
      </c>
      <c r="I280" s="20">
        <v>267</v>
      </c>
      <c r="J280" s="20">
        <v>1470</v>
      </c>
      <c r="K280" s="20">
        <v>5</v>
      </c>
      <c r="L280" s="114" t="s">
        <v>50</v>
      </c>
    </row>
    <row r="281" spans="1:12" outlineLevel="2" x14ac:dyDescent="0.25">
      <c r="A281" s="114">
        <v>25815</v>
      </c>
      <c r="B281" s="117" t="s">
        <v>383</v>
      </c>
      <c r="C281" s="114" t="s">
        <v>114</v>
      </c>
      <c r="D281" s="114" t="s">
        <v>286</v>
      </c>
      <c r="E281" s="114" t="s">
        <v>344</v>
      </c>
      <c r="F281" s="114">
        <v>2020</v>
      </c>
      <c r="G281" s="114" t="s">
        <v>225</v>
      </c>
      <c r="H281" s="20">
        <v>8</v>
      </c>
      <c r="I281" s="20">
        <v>7</v>
      </c>
      <c r="J281" s="20">
        <v>40</v>
      </c>
      <c r="K281" s="20">
        <v>5</v>
      </c>
      <c r="L281" s="114" t="s">
        <v>50</v>
      </c>
    </row>
    <row r="282" spans="1:12" outlineLevel="2" x14ac:dyDescent="0.25">
      <c r="A282" s="114">
        <v>25815</v>
      </c>
      <c r="B282" s="117" t="s">
        <v>383</v>
      </c>
      <c r="C282" s="114" t="s">
        <v>114</v>
      </c>
      <c r="D282" s="114" t="s">
        <v>234</v>
      </c>
      <c r="E282" s="114" t="s">
        <v>235</v>
      </c>
      <c r="F282" s="114">
        <v>2020</v>
      </c>
      <c r="G282" s="114" t="s">
        <v>225</v>
      </c>
      <c r="H282" s="20">
        <v>125</v>
      </c>
      <c r="I282" s="20">
        <v>115</v>
      </c>
      <c r="J282" s="20">
        <v>900</v>
      </c>
      <c r="K282" s="20">
        <v>7.2</v>
      </c>
      <c r="L282" s="114" t="s">
        <v>50</v>
      </c>
    </row>
    <row r="283" spans="1:12" outlineLevel="1" x14ac:dyDescent="0.25">
      <c r="A283" s="129"/>
      <c r="B283" s="130"/>
      <c r="C283" s="129"/>
      <c r="D283" s="129"/>
      <c r="E283" s="129"/>
      <c r="F283" s="129"/>
      <c r="G283" s="129"/>
      <c r="H283" s="131">
        <f>SUBTOTAL(9,H271:H282)</f>
        <v>2656</v>
      </c>
      <c r="I283" s="131">
        <f>SUBTOTAL(9,I271:I282)</f>
        <v>2494</v>
      </c>
      <c r="J283" s="131">
        <f>SUBTOTAL(9,J271:J282)</f>
        <v>13114.717182066361</v>
      </c>
      <c r="K283" s="131"/>
      <c r="L283" s="132" t="s">
        <v>681</v>
      </c>
    </row>
    <row r="284" spans="1:12" outlineLevel="2" x14ac:dyDescent="0.25">
      <c r="A284" s="112">
        <v>25815</v>
      </c>
      <c r="B284" s="116" t="s">
        <v>383</v>
      </c>
      <c r="C284" s="112" t="s">
        <v>114</v>
      </c>
      <c r="D284" s="112" t="s">
        <v>26</v>
      </c>
      <c r="E284" s="112" t="s">
        <v>27</v>
      </c>
      <c r="F284" s="112">
        <v>2020</v>
      </c>
      <c r="G284" s="112" t="s">
        <v>3</v>
      </c>
      <c r="H284" s="118">
        <v>5</v>
      </c>
      <c r="I284" s="118">
        <v>5</v>
      </c>
      <c r="J284" s="118">
        <v>11</v>
      </c>
      <c r="K284" s="118">
        <v>2.2000000000000002</v>
      </c>
      <c r="L284" s="112" t="s">
        <v>356</v>
      </c>
    </row>
    <row r="285" spans="1:12" outlineLevel="1" x14ac:dyDescent="0.25">
      <c r="A285" s="129"/>
      <c r="B285" s="130"/>
      <c r="C285" s="129"/>
      <c r="D285" s="129"/>
      <c r="E285" s="129"/>
      <c r="F285" s="129"/>
      <c r="G285" s="129"/>
      <c r="H285" s="131">
        <f>SUBTOTAL(9,H284:H284)</f>
        <v>5</v>
      </c>
      <c r="I285" s="131">
        <f>SUBTOTAL(9,I284:I284)</f>
        <v>5</v>
      </c>
      <c r="J285" s="131">
        <f>SUBTOTAL(9,J284:J284)</f>
        <v>11</v>
      </c>
      <c r="K285" s="131"/>
      <c r="L285" s="132" t="s">
        <v>682</v>
      </c>
    </row>
    <row r="286" spans="1:12" outlineLevel="2" x14ac:dyDescent="0.25">
      <c r="A286" s="112">
        <v>25148</v>
      </c>
      <c r="B286" s="116" t="s">
        <v>385</v>
      </c>
      <c r="C286" s="112" t="s">
        <v>130</v>
      </c>
      <c r="D286" s="112" t="s">
        <v>52</v>
      </c>
      <c r="E286" s="112" t="s">
        <v>53</v>
      </c>
      <c r="F286" s="112">
        <v>2020</v>
      </c>
      <c r="G286" s="112" t="s">
        <v>3</v>
      </c>
      <c r="H286" s="118">
        <v>20</v>
      </c>
      <c r="I286" s="118">
        <v>19.8</v>
      </c>
      <c r="J286" s="118">
        <v>100.97999999999999</v>
      </c>
      <c r="K286" s="118">
        <v>5.0999999999999996</v>
      </c>
      <c r="L286" s="112" t="s">
        <v>4</v>
      </c>
    </row>
    <row r="287" spans="1:12" outlineLevel="2" x14ac:dyDescent="0.25">
      <c r="A287" s="114">
        <v>25148</v>
      </c>
      <c r="B287" s="117" t="s">
        <v>385</v>
      </c>
      <c r="C287" s="114" t="s">
        <v>130</v>
      </c>
      <c r="D287" s="114" t="s">
        <v>52</v>
      </c>
      <c r="E287" s="114" t="s">
        <v>53</v>
      </c>
      <c r="F287" s="114">
        <v>2020</v>
      </c>
      <c r="G287" s="114" t="s">
        <v>11</v>
      </c>
      <c r="H287" s="20">
        <v>20</v>
      </c>
      <c r="I287" s="20">
        <v>19.899999999999999</v>
      </c>
      <c r="J287" s="20">
        <v>99.5</v>
      </c>
      <c r="K287" s="20">
        <v>5</v>
      </c>
      <c r="L287" s="114" t="s">
        <v>4</v>
      </c>
    </row>
    <row r="288" spans="1:12" outlineLevel="2" x14ac:dyDescent="0.25">
      <c r="A288" s="114">
        <v>25148</v>
      </c>
      <c r="B288" s="117" t="s">
        <v>385</v>
      </c>
      <c r="C288" s="114" t="s">
        <v>130</v>
      </c>
      <c r="D288" s="114" t="s">
        <v>167</v>
      </c>
      <c r="E288" s="114" t="s">
        <v>168</v>
      </c>
      <c r="F288" s="114">
        <v>2020</v>
      </c>
      <c r="G288" s="114" t="s">
        <v>11</v>
      </c>
      <c r="H288" s="20">
        <v>1</v>
      </c>
      <c r="I288" s="20">
        <v>0.9</v>
      </c>
      <c r="J288" s="20">
        <v>33</v>
      </c>
      <c r="K288" s="20">
        <v>36.6666666666667</v>
      </c>
      <c r="L288" s="114" t="s">
        <v>4</v>
      </c>
    </row>
    <row r="289" spans="1:12" outlineLevel="2" x14ac:dyDescent="0.25">
      <c r="A289" s="114">
        <v>25148</v>
      </c>
      <c r="B289" s="117" t="s">
        <v>385</v>
      </c>
      <c r="C289" s="114" t="s">
        <v>130</v>
      </c>
      <c r="D289" s="114" t="s">
        <v>5</v>
      </c>
      <c r="E289" s="114" t="s">
        <v>6</v>
      </c>
      <c r="F289" s="114">
        <v>2020</v>
      </c>
      <c r="G289" s="114" t="s">
        <v>3</v>
      </c>
      <c r="H289" s="20">
        <v>3</v>
      </c>
      <c r="I289" s="20">
        <v>2.9</v>
      </c>
      <c r="J289" s="20">
        <v>2.9</v>
      </c>
      <c r="K289" s="20">
        <v>1</v>
      </c>
      <c r="L289" s="114" t="s">
        <v>4</v>
      </c>
    </row>
    <row r="290" spans="1:12" outlineLevel="2" x14ac:dyDescent="0.25">
      <c r="A290" s="114">
        <v>25148</v>
      </c>
      <c r="B290" s="117" t="s">
        <v>385</v>
      </c>
      <c r="C290" s="114" t="s">
        <v>130</v>
      </c>
      <c r="D290" s="114" t="s">
        <v>64</v>
      </c>
      <c r="E290" s="114" t="s">
        <v>65</v>
      </c>
      <c r="F290" s="114">
        <v>2020</v>
      </c>
      <c r="G290" s="114" t="s">
        <v>3</v>
      </c>
      <c r="H290" s="20">
        <v>10</v>
      </c>
      <c r="I290" s="20">
        <v>10</v>
      </c>
      <c r="J290" s="20">
        <v>18</v>
      </c>
      <c r="K290" s="20">
        <v>1.8</v>
      </c>
      <c r="L290" s="114" t="s">
        <v>4</v>
      </c>
    </row>
    <row r="291" spans="1:12" outlineLevel="2" x14ac:dyDescent="0.25">
      <c r="A291" s="114">
        <v>25148</v>
      </c>
      <c r="B291" s="117" t="s">
        <v>385</v>
      </c>
      <c r="C291" s="114" t="s">
        <v>130</v>
      </c>
      <c r="D291" s="114" t="s">
        <v>64</v>
      </c>
      <c r="E291" s="114" t="s">
        <v>65</v>
      </c>
      <c r="F291" s="114">
        <v>2020</v>
      </c>
      <c r="G291" s="114" t="s">
        <v>11</v>
      </c>
      <c r="H291" s="20">
        <v>10.5</v>
      </c>
      <c r="I291" s="20">
        <v>10.1</v>
      </c>
      <c r="J291" s="20">
        <v>18.720000000000002</v>
      </c>
      <c r="K291" s="20">
        <v>1.85346534653465</v>
      </c>
      <c r="L291" s="114" t="s">
        <v>4</v>
      </c>
    </row>
    <row r="292" spans="1:12" outlineLevel="2" x14ac:dyDescent="0.25">
      <c r="A292" s="114">
        <v>25148</v>
      </c>
      <c r="B292" s="117" t="s">
        <v>385</v>
      </c>
      <c r="C292" s="114" t="s">
        <v>130</v>
      </c>
      <c r="D292" s="114" t="s">
        <v>7</v>
      </c>
      <c r="E292" s="114" t="s">
        <v>8</v>
      </c>
      <c r="F292" s="114">
        <v>2020</v>
      </c>
      <c r="G292" s="114" t="s">
        <v>3</v>
      </c>
      <c r="H292" s="20">
        <v>50</v>
      </c>
      <c r="I292" s="20">
        <v>47</v>
      </c>
      <c r="J292" s="20">
        <v>70.5</v>
      </c>
      <c r="K292" s="20">
        <v>1.5</v>
      </c>
      <c r="L292" s="114" t="s">
        <v>4</v>
      </c>
    </row>
    <row r="293" spans="1:12" outlineLevel="2" x14ac:dyDescent="0.25">
      <c r="A293" s="114">
        <v>25148</v>
      </c>
      <c r="B293" s="117" t="s">
        <v>385</v>
      </c>
      <c r="C293" s="114" t="s">
        <v>130</v>
      </c>
      <c r="D293" s="114" t="s">
        <v>7</v>
      </c>
      <c r="E293" s="114" t="s">
        <v>8</v>
      </c>
      <c r="F293" s="114">
        <v>2020</v>
      </c>
      <c r="G293" s="114" t="s">
        <v>11</v>
      </c>
      <c r="H293" s="20">
        <v>62</v>
      </c>
      <c r="I293" s="20">
        <v>61</v>
      </c>
      <c r="J293" s="20">
        <v>92.85</v>
      </c>
      <c r="K293" s="20">
        <v>1.52213114754098</v>
      </c>
      <c r="L293" s="114" t="s">
        <v>4</v>
      </c>
    </row>
    <row r="294" spans="1:12" outlineLevel="2" x14ac:dyDescent="0.25">
      <c r="A294" s="114">
        <v>25148</v>
      </c>
      <c r="B294" s="117" t="s">
        <v>385</v>
      </c>
      <c r="C294" s="114" t="s">
        <v>130</v>
      </c>
      <c r="D294" s="114" t="s">
        <v>1</v>
      </c>
      <c r="E294" s="114" t="s">
        <v>2</v>
      </c>
      <c r="F294" s="114">
        <v>2020</v>
      </c>
      <c r="G294" s="114" t="s">
        <v>3</v>
      </c>
      <c r="H294" s="20">
        <v>8</v>
      </c>
      <c r="I294" s="20">
        <v>8</v>
      </c>
      <c r="J294" s="20">
        <v>8</v>
      </c>
      <c r="K294" s="20">
        <v>1</v>
      </c>
      <c r="L294" s="114" t="s">
        <v>4</v>
      </c>
    </row>
    <row r="295" spans="1:12" outlineLevel="2" x14ac:dyDescent="0.25">
      <c r="A295" s="114">
        <v>25148</v>
      </c>
      <c r="B295" s="117" t="s">
        <v>385</v>
      </c>
      <c r="C295" s="114" t="s">
        <v>130</v>
      </c>
      <c r="D295" s="114" t="s">
        <v>1</v>
      </c>
      <c r="E295" s="114" t="s">
        <v>2</v>
      </c>
      <c r="F295" s="114">
        <v>2020</v>
      </c>
      <c r="G295" s="114" t="s">
        <v>11</v>
      </c>
      <c r="H295" s="20">
        <v>8</v>
      </c>
      <c r="I295" s="20">
        <v>8</v>
      </c>
      <c r="J295" s="20">
        <v>8</v>
      </c>
      <c r="K295" s="20">
        <v>1</v>
      </c>
      <c r="L295" s="114" t="s">
        <v>4</v>
      </c>
    </row>
    <row r="296" spans="1:12" outlineLevel="2" x14ac:dyDescent="0.25">
      <c r="A296" s="114">
        <v>25148</v>
      </c>
      <c r="B296" s="117" t="s">
        <v>385</v>
      </c>
      <c r="C296" s="114" t="s">
        <v>130</v>
      </c>
      <c r="D296" s="114" t="s">
        <v>22</v>
      </c>
      <c r="E296" s="114" t="s">
        <v>32</v>
      </c>
      <c r="F296" s="114">
        <v>2020</v>
      </c>
      <c r="G296" s="114" t="s">
        <v>3</v>
      </c>
      <c r="H296" s="20">
        <v>30</v>
      </c>
      <c r="I296" s="20">
        <v>29.6</v>
      </c>
      <c r="J296" s="20">
        <v>296</v>
      </c>
      <c r="K296" s="20">
        <v>10</v>
      </c>
      <c r="L296" s="114" t="s">
        <v>4</v>
      </c>
    </row>
    <row r="297" spans="1:12" outlineLevel="2" x14ac:dyDescent="0.25">
      <c r="A297" s="114">
        <v>25148</v>
      </c>
      <c r="B297" s="117" t="s">
        <v>385</v>
      </c>
      <c r="C297" s="114" t="s">
        <v>130</v>
      </c>
      <c r="D297" s="114" t="s">
        <v>22</v>
      </c>
      <c r="E297" s="114" t="s">
        <v>32</v>
      </c>
      <c r="F297" s="114">
        <v>2020</v>
      </c>
      <c r="G297" s="114" t="s">
        <v>11</v>
      </c>
      <c r="H297" s="20">
        <v>30.5</v>
      </c>
      <c r="I297" s="20">
        <v>30</v>
      </c>
      <c r="J297" s="20">
        <v>296</v>
      </c>
      <c r="K297" s="20">
        <v>9.8666666666666707</v>
      </c>
      <c r="L297" s="114" t="s">
        <v>4</v>
      </c>
    </row>
    <row r="298" spans="1:12" outlineLevel="1" x14ac:dyDescent="0.25">
      <c r="A298" s="129"/>
      <c r="B298" s="130"/>
      <c r="C298" s="129"/>
      <c r="D298" s="129"/>
      <c r="E298" s="129"/>
      <c r="F298" s="129"/>
      <c r="G298" s="129"/>
      <c r="H298" s="131">
        <f>SUBTOTAL(9,H286:H297)</f>
        <v>253</v>
      </c>
      <c r="I298" s="131">
        <f>SUBTOTAL(9,I286:I297)</f>
        <v>247.2</v>
      </c>
      <c r="J298" s="131">
        <f>SUBTOTAL(9,J286:J297)</f>
        <v>1044.45</v>
      </c>
      <c r="K298" s="131"/>
      <c r="L298" s="132" t="s">
        <v>680</v>
      </c>
    </row>
    <row r="299" spans="1:12" outlineLevel="2" x14ac:dyDescent="0.25">
      <c r="A299" s="112">
        <v>25148</v>
      </c>
      <c r="B299" s="116" t="s">
        <v>385</v>
      </c>
      <c r="C299" s="112" t="s">
        <v>130</v>
      </c>
      <c r="D299" s="112" t="s">
        <v>224</v>
      </c>
      <c r="E299" s="112" t="s">
        <v>345</v>
      </c>
      <c r="F299" s="112">
        <v>2020</v>
      </c>
      <c r="G299" s="112" t="s">
        <v>225</v>
      </c>
      <c r="H299" s="118">
        <v>400</v>
      </c>
      <c r="I299" s="118">
        <v>366</v>
      </c>
      <c r="J299" s="118">
        <v>2196</v>
      </c>
      <c r="K299" s="118">
        <v>6</v>
      </c>
      <c r="L299" s="112" t="s">
        <v>50</v>
      </c>
    </row>
    <row r="300" spans="1:12" outlineLevel="2" x14ac:dyDescent="0.25">
      <c r="A300" s="114">
        <v>25148</v>
      </c>
      <c r="B300" s="117" t="s">
        <v>385</v>
      </c>
      <c r="C300" s="114" t="s">
        <v>130</v>
      </c>
      <c r="D300" s="114" t="s">
        <v>224</v>
      </c>
      <c r="E300" s="114" t="s">
        <v>337</v>
      </c>
      <c r="F300" s="114">
        <v>2020</v>
      </c>
      <c r="G300" s="114" t="s">
        <v>225</v>
      </c>
      <c r="H300" s="20">
        <v>25</v>
      </c>
      <c r="I300" s="20">
        <v>24</v>
      </c>
      <c r="J300" s="20">
        <v>144</v>
      </c>
      <c r="K300" s="20">
        <v>6</v>
      </c>
      <c r="L300" s="114" t="s">
        <v>50</v>
      </c>
    </row>
    <row r="301" spans="1:12" outlineLevel="2" x14ac:dyDescent="0.25">
      <c r="A301" s="114">
        <v>25148</v>
      </c>
      <c r="B301" s="117" t="s">
        <v>385</v>
      </c>
      <c r="C301" s="114" t="s">
        <v>130</v>
      </c>
      <c r="D301" s="114" t="s">
        <v>346</v>
      </c>
      <c r="E301" s="114" t="s">
        <v>347</v>
      </c>
      <c r="F301" s="114">
        <v>2020</v>
      </c>
      <c r="G301" s="114" t="s">
        <v>225</v>
      </c>
      <c r="H301" s="20">
        <v>5</v>
      </c>
      <c r="I301" s="20">
        <v>0</v>
      </c>
      <c r="J301" s="20">
        <v>0</v>
      </c>
      <c r="K301" s="20">
        <v>0</v>
      </c>
      <c r="L301" s="114" t="s">
        <v>50</v>
      </c>
    </row>
    <row r="302" spans="1:12" outlineLevel="2" x14ac:dyDescent="0.25">
      <c r="A302" s="114">
        <v>25148</v>
      </c>
      <c r="B302" s="117" t="s">
        <v>385</v>
      </c>
      <c r="C302" s="114" t="s">
        <v>130</v>
      </c>
      <c r="D302" s="114" t="s">
        <v>253</v>
      </c>
      <c r="E302" s="114" t="s">
        <v>254</v>
      </c>
      <c r="F302" s="114">
        <v>2020</v>
      </c>
      <c r="G302" s="114" t="s">
        <v>225</v>
      </c>
      <c r="H302" s="20">
        <v>10</v>
      </c>
      <c r="I302" s="20">
        <v>10</v>
      </c>
      <c r="J302" s="20">
        <v>150</v>
      </c>
      <c r="K302" s="20">
        <v>15</v>
      </c>
      <c r="L302" s="114" t="s">
        <v>50</v>
      </c>
    </row>
    <row r="303" spans="1:12" outlineLevel="2" x14ac:dyDescent="0.25">
      <c r="A303" s="114">
        <v>25148</v>
      </c>
      <c r="B303" s="117" t="s">
        <v>385</v>
      </c>
      <c r="C303" s="114" t="s">
        <v>130</v>
      </c>
      <c r="D303" s="114" t="s">
        <v>250</v>
      </c>
      <c r="E303" s="114" t="s">
        <v>251</v>
      </c>
      <c r="F303" s="114">
        <v>2020</v>
      </c>
      <c r="G303" s="114" t="s">
        <v>225</v>
      </c>
      <c r="H303" s="20">
        <v>1448.5</v>
      </c>
      <c r="I303" s="20">
        <v>1394.5</v>
      </c>
      <c r="J303" s="20">
        <v>697.25</v>
      </c>
      <c r="K303" s="20">
        <v>0.5</v>
      </c>
      <c r="L303" s="114" t="s">
        <v>50</v>
      </c>
    </row>
    <row r="304" spans="1:12" outlineLevel="2" x14ac:dyDescent="0.25">
      <c r="A304" s="114">
        <v>25148</v>
      </c>
      <c r="B304" s="117" t="s">
        <v>385</v>
      </c>
      <c r="C304" s="114" t="s">
        <v>130</v>
      </c>
      <c r="D304" s="114" t="s">
        <v>232</v>
      </c>
      <c r="E304" s="114" t="s">
        <v>233</v>
      </c>
      <c r="F304" s="114">
        <v>2020</v>
      </c>
      <c r="G304" s="114" t="s">
        <v>225</v>
      </c>
      <c r="H304" s="20">
        <v>524</v>
      </c>
      <c r="I304" s="20">
        <v>440</v>
      </c>
      <c r="J304" s="20">
        <v>528</v>
      </c>
      <c r="K304" s="20">
        <v>1.2</v>
      </c>
      <c r="L304" s="114" t="s">
        <v>50</v>
      </c>
    </row>
    <row r="305" spans="1:12" outlineLevel="2" x14ac:dyDescent="0.25">
      <c r="A305" s="114">
        <v>25148</v>
      </c>
      <c r="B305" s="117" t="s">
        <v>385</v>
      </c>
      <c r="C305" s="114" t="s">
        <v>130</v>
      </c>
      <c r="D305" s="114" t="s">
        <v>240</v>
      </c>
      <c r="E305" s="114" t="s">
        <v>241</v>
      </c>
      <c r="F305" s="114">
        <v>2020</v>
      </c>
      <c r="G305" s="114" t="s">
        <v>225</v>
      </c>
      <c r="H305" s="20">
        <v>9123</v>
      </c>
      <c r="I305" s="20">
        <v>9028</v>
      </c>
      <c r="J305" s="20">
        <v>50115</v>
      </c>
      <c r="K305" s="20">
        <v>5</v>
      </c>
      <c r="L305" s="114" t="s">
        <v>50</v>
      </c>
    </row>
    <row r="306" spans="1:12" outlineLevel="2" x14ac:dyDescent="0.25">
      <c r="A306" s="114">
        <v>25148</v>
      </c>
      <c r="B306" s="117" t="s">
        <v>385</v>
      </c>
      <c r="C306" s="114" t="s">
        <v>130</v>
      </c>
      <c r="D306" s="114" t="s">
        <v>375</v>
      </c>
      <c r="E306" s="114" t="s">
        <v>375</v>
      </c>
      <c r="F306" s="114">
        <v>2020</v>
      </c>
      <c r="G306" s="114"/>
      <c r="H306" s="114">
        <v>98.6</v>
      </c>
      <c r="I306" s="114" t="s">
        <v>225</v>
      </c>
      <c r="J306" s="114" t="s">
        <v>225</v>
      </c>
      <c r="K306" s="114"/>
      <c r="L306" s="114" t="s">
        <v>50</v>
      </c>
    </row>
    <row r="307" spans="1:12" outlineLevel="2" x14ac:dyDescent="0.25">
      <c r="A307" s="114">
        <v>25148</v>
      </c>
      <c r="B307" s="117" t="s">
        <v>385</v>
      </c>
      <c r="C307" s="114" t="s">
        <v>130</v>
      </c>
      <c r="D307" s="114" t="s">
        <v>255</v>
      </c>
      <c r="E307" s="114" t="s">
        <v>338</v>
      </c>
      <c r="F307" s="114">
        <v>2020</v>
      </c>
      <c r="G307" s="114" t="s">
        <v>225</v>
      </c>
      <c r="H307" s="20">
        <v>108</v>
      </c>
      <c r="I307" s="20">
        <v>74</v>
      </c>
      <c r="J307" s="20">
        <v>324</v>
      </c>
      <c r="K307" s="20">
        <v>3</v>
      </c>
      <c r="L307" s="114" t="s">
        <v>50</v>
      </c>
    </row>
    <row r="308" spans="1:12" outlineLevel="2" x14ac:dyDescent="0.25">
      <c r="A308" s="114">
        <v>25148</v>
      </c>
      <c r="B308" s="117" t="s">
        <v>385</v>
      </c>
      <c r="C308" s="114" t="s">
        <v>130</v>
      </c>
      <c r="D308" s="114" t="s">
        <v>348</v>
      </c>
      <c r="E308" s="114" t="s">
        <v>349</v>
      </c>
      <c r="F308" s="114">
        <v>2020</v>
      </c>
      <c r="G308" s="114" t="s">
        <v>225</v>
      </c>
      <c r="H308" s="20">
        <v>50</v>
      </c>
      <c r="I308" s="20">
        <v>50</v>
      </c>
      <c r="J308" s="20">
        <v>250</v>
      </c>
      <c r="K308" s="20">
        <v>5</v>
      </c>
      <c r="L308" s="114" t="s">
        <v>50</v>
      </c>
    </row>
    <row r="309" spans="1:12" outlineLevel="2" x14ac:dyDescent="0.25">
      <c r="A309" s="114">
        <v>25148</v>
      </c>
      <c r="B309" s="117" t="s">
        <v>385</v>
      </c>
      <c r="C309" s="114" t="s">
        <v>130</v>
      </c>
      <c r="D309" s="114" t="s">
        <v>226</v>
      </c>
      <c r="E309" s="114" t="s">
        <v>319</v>
      </c>
      <c r="F309" s="114">
        <v>2020</v>
      </c>
      <c r="G309" s="114" t="s">
        <v>225</v>
      </c>
      <c r="H309" s="20">
        <v>20</v>
      </c>
      <c r="I309" s="20">
        <v>0</v>
      </c>
      <c r="J309" s="20">
        <v>0</v>
      </c>
      <c r="K309" s="20">
        <v>0</v>
      </c>
      <c r="L309" s="114" t="s">
        <v>50</v>
      </c>
    </row>
    <row r="310" spans="1:12" outlineLevel="2" x14ac:dyDescent="0.25">
      <c r="A310" s="114">
        <v>25148</v>
      </c>
      <c r="B310" s="117" t="s">
        <v>385</v>
      </c>
      <c r="C310" s="114" t="s">
        <v>130</v>
      </c>
      <c r="D310" s="114" t="s">
        <v>258</v>
      </c>
      <c r="E310" s="114" t="s">
        <v>259</v>
      </c>
      <c r="F310" s="114">
        <v>2020</v>
      </c>
      <c r="G310" s="114" t="s">
        <v>225</v>
      </c>
      <c r="H310" s="20">
        <v>10</v>
      </c>
      <c r="I310" s="20">
        <v>0</v>
      </c>
      <c r="J310" s="20">
        <v>0</v>
      </c>
      <c r="K310" s="20">
        <v>0</v>
      </c>
      <c r="L310" s="114" t="s">
        <v>50</v>
      </c>
    </row>
    <row r="311" spans="1:12" outlineLevel="2" x14ac:dyDescent="0.25">
      <c r="A311" s="114">
        <v>25148</v>
      </c>
      <c r="B311" s="117" t="s">
        <v>385</v>
      </c>
      <c r="C311" s="114" t="s">
        <v>130</v>
      </c>
      <c r="D311" s="114" t="s">
        <v>234</v>
      </c>
      <c r="E311" s="114" t="s">
        <v>235</v>
      </c>
      <c r="F311" s="114">
        <v>2020</v>
      </c>
      <c r="G311" s="114" t="s">
        <v>225</v>
      </c>
      <c r="H311" s="20">
        <v>293</v>
      </c>
      <c r="I311" s="20">
        <v>252</v>
      </c>
      <c r="J311" s="20">
        <v>1686</v>
      </c>
      <c r="K311" s="20">
        <v>6</v>
      </c>
      <c r="L311" s="114" t="s">
        <v>50</v>
      </c>
    </row>
    <row r="312" spans="1:12" outlineLevel="1" x14ac:dyDescent="0.25">
      <c r="A312" s="129"/>
      <c r="B312" s="130"/>
      <c r="C312" s="129"/>
      <c r="D312" s="129"/>
      <c r="E312" s="129"/>
      <c r="F312" s="129"/>
      <c r="G312" s="129"/>
      <c r="H312" s="131">
        <f>SUBTOTAL(9,H299:H311)</f>
        <v>12115.1</v>
      </c>
      <c r="I312" s="131">
        <f>SUBTOTAL(9,I299:I311)</f>
        <v>11638.5</v>
      </c>
      <c r="J312" s="131">
        <f>SUBTOTAL(9,J299:J311)</f>
        <v>56090.25</v>
      </c>
      <c r="K312" s="131"/>
      <c r="L312" s="132" t="s">
        <v>681</v>
      </c>
    </row>
    <row r="313" spans="1:12" outlineLevel="2" x14ac:dyDescent="0.25">
      <c r="A313" s="112">
        <v>25148</v>
      </c>
      <c r="B313" s="116" t="s">
        <v>385</v>
      </c>
      <c r="C313" s="112" t="s">
        <v>130</v>
      </c>
      <c r="D313" s="112" t="s">
        <v>46</v>
      </c>
      <c r="E313" s="112" t="s">
        <v>47</v>
      </c>
      <c r="F313" s="112">
        <v>2020</v>
      </c>
      <c r="G313" s="112" t="s">
        <v>3</v>
      </c>
      <c r="H313" s="118">
        <v>10</v>
      </c>
      <c r="I313" s="118">
        <v>9.5</v>
      </c>
      <c r="J313" s="118">
        <v>47.5</v>
      </c>
      <c r="K313" s="118">
        <v>5</v>
      </c>
      <c r="L313" s="112" t="s">
        <v>356</v>
      </c>
    </row>
    <row r="314" spans="1:12" outlineLevel="2" x14ac:dyDescent="0.25">
      <c r="A314" s="114">
        <v>25148</v>
      </c>
      <c r="B314" s="117" t="s">
        <v>385</v>
      </c>
      <c r="C314" s="114" t="s">
        <v>130</v>
      </c>
      <c r="D314" s="114" t="s">
        <v>46</v>
      </c>
      <c r="E314" s="114" t="s">
        <v>47</v>
      </c>
      <c r="F314" s="114">
        <v>2020</v>
      </c>
      <c r="G314" s="114" t="s">
        <v>11</v>
      </c>
      <c r="H314" s="20">
        <v>10.199999999999999</v>
      </c>
      <c r="I314" s="20">
        <v>10.1</v>
      </c>
      <c r="J314" s="20">
        <v>50.5</v>
      </c>
      <c r="K314" s="20">
        <v>5</v>
      </c>
      <c r="L314" s="114" t="s">
        <v>356</v>
      </c>
    </row>
    <row r="315" spans="1:12" outlineLevel="2" x14ac:dyDescent="0.25">
      <c r="A315" s="114">
        <v>25148</v>
      </c>
      <c r="B315" s="117" t="s">
        <v>385</v>
      </c>
      <c r="C315" s="114" t="s">
        <v>130</v>
      </c>
      <c r="D315" s="114" t="s">
        <v>26</v>
      </c>
      <c r="E315" s="114" t="s">
        <v>27</v>
      </c>
      <c r="F315" s="114">
        <v>2020</v>
      </c>
      <c r="G315" s="114" t="s">
        <v>3</v>
      </c>
      <c r="H315" s="20">
        <v>134</v>
      </c>
      <c r="I315" s="20">
        <v>133.1</v>
      </c>
      <c r="J315" s="20">
        <v>1965</v>
      </c>
      <c r="K315" s="20">
        <v>14.763335837715999</v>
      </c>
      <c r="L315" s="114" t="s">
        <v>356</v>
      </c>
    </row>
    <row r="316" spans="1:12" outlineLevel="2" x14ac:dyDescent="0.25">
      <c r="A316" s="114">
        <v>25148</v>
      </c>
      <c r="B316" s="117" t="s">
        <v>385</v>
      </c>
      <c r="C316" s="114" t="s">
        <v>130</v>
      </c>
      <c r="D316" s="114" t="s">
        <v>26</v>
      </c>
      <c r="E316" s="114" t="s">
        <v>27</v>
      </c>
      <c r="F316" s="114">
        <v>2020</v>
      </c>
      <c r="G316" s="114" t="s">
        <v>11</v>
      </c>
      <c r="H316" s="20">
        <v>136</v>
      </c>
      <c r="I316" s="20">
        <v>134.5</v>
      </c>
      <c r="J316" s="20">
        <v>2017.5</v>
      </c>
      <c r="K316" s="20">
        <v>15</v>
      </c>
      <c r="L316" s="114" t="s">
        <v>356</v>
      </c>
    </row>
    <row r="317" spans="1:12" outlineLevel="1" x14ac:dyDescent="0.25">
      <c r="A317" s="129"/>
      <c r="B317" s="130"/>
      <c r="C317" s="129"/>
      <c r="D317" s="129"/>
      <c r="E317" s="129"/>
      <c r="F317" s="129"/>
      <c r="G317" s="129"/>
      <c r="H317" s="131">
        <f>SUBTOTAL(9,H313:H316)</f>
        <v>290.2</v>
      </c>
      <c r="I317" s="131">
        <f>SUBTOTAL(9,I313:I316)</f>
        <v>287.2</v>
      </c>
      <c r="J317" s="131">
        <f>SUBTOTAL(9,J313:J316)</f>
        <v>4080.5</v>
      </c>
      <c r="K317" s="131"/>
      <c r="L317" s="132" t="s">
        <v>682</v>
      </c>
    </row>
    <row r="318" spans="1:12" outlineLevel="2" x14ac:dyDescent="0.25">
      <c r="A318" s="112">
        <v>25320</v>
      </c>
      <c r="B318" s="116" t="s">
        <v>385</v>
      </c>
      <c r="C318" s="112" t="s">
        <v>154</v>
      </c>
      <c r="D318" s="112" t="s">
        <v>7</v>
      </c>
      <c r="E318" s="112" t="s">
        <v>8</v>
      </c>
      <c r="F318" s="112">
        <v>2020</v>
      </c>
      <c r="G318" s="112" t="s">
        <v>3</v>
      </c>
      <c r="H318" s="118">
        <v>150</v>
      </c>
      <c r="I318" s="118">
        <v>100</v>
      </c>
      <c r="J318" s="118">
        <v>349.65034965034971</v>
      </c>
      <c r="K318" s="118">
        <v>3.4965034965034998</v>
      </c>
      <c r="L318" s="112" t="s">
        <v>4</v>
      </c>
    </row>
    <row r="319" spans="1:12" outlineLevel="2" x14ac:dyDescent="0.25">
      <c r="A319" s="114">
        <v>25320</v>
      </c>
      <c r="B319" s="117" t="s">
        <v>385</v>
      </c>
      <c r="C319" s="114" t="s">
        <v>154</v>
      </c>
      <c r="D319" s="114" t="s">
        <v>7</v>
      </c>
      <c r="E319" s="114" t="s">
        <v>8</v>
      </c>
      <c r="F319" s="114">
        <v>2020</v>
      </c>
      <c r="G319" s="114" t="s">
        <v>11</v>
      </c>
      <c r="H319" s="20">
        <v>200</v>
      </c>
      <c r="I319" s="20">
        <v>180</v>
      </c>
      <c r="J319" s="20">
        <v>629.37062937062944</v>
      </c>
      <c r="K319" s="20">
        <v>3.4965034965034998</v>
      </c>
      <c r="L319" s="114" t="s">
        <v>4</v>
      </c>
    </row>
    <row r="320" spans="1:12" outlineLevel="2" x14ac:dyDescent="0.25">
      <c r="A320" s="114">
        <v>25320</v>
      </c>
      <c r="B320" s="117" t="s">
        <v>385</v>
      </c>
      <c r="C320" s="114" t="s">
        <v>154</v>
      </c>
      <c r="D320" s="114" t="s">
        <v>9</v>
      </c>
      <c r="E320" s="114" t="s">
        <v>10</v>
      </c>
      <c r="F320" s="114">
        <v>2020</v>
      </c>
      <c r="G320" s="114" t="s">
        <v>3</v>
      </c>
      <c r="H320" s="20">
        <v>50</v>
      </c>
      <c r="I320" s="20">
        <v>40</v>
      </c>
      <c r="J320" s="20">
        <v>360</v>
      </c>
      <c r="K320" s="20">
        <v>9</v>
      </c>
      <c r="L320" s="114" t="s">
        <v>4</v>
      </c>
    </row>
    <row r="321" spans="1:12" outlineLevel="2" x14ac:dyDescent="0.25">
      <c r="A321" s="114">
        <v>25320</v>
      </c>
      <c r="B321" s="117" t="s">
        <v>385</v>
      </c>
      <c r="C321" s="114" t="s">
        <v>154</v>
      </c>
      <c r="D321" s="114" t="s">
        <v>9</v>
      </c>
      <c r="E321" s="114" t="s">
        <v>10</v>
      </c>
      <c r="F321" s="114">
        <v>2020</v>
      </c>
      <c r="G321" s="114" t="s">
        <v>11</v>
      </c>
      <c r="H321" s="20">
        <v>30</v>
      </c>
      <c r="I321" s="20">
        <v>20</v>
      </c>
      <c r="J321" s="20">
        <v>60</v>
      </c>
      <c r="K321" s="20">
        <v>3</v>
      </c>
      <c r="L321" s="114" t="s">
        <v>4</v>
      </c>
    </row>
    <row r="322" spans="1:12" outlineLevel="2" x14ac:dyDescent="0.25">
      <c r="A322" s="114">
        <v>25320</v>
      </c>
      <c r="B322" s="117" t="s">
        <v>385</v>
      </c>
      <c r="C322" s="114" t="s">
        <v>154</v>
      </c>
      <c r="D322" s="114" t="s">
        <v>1</v>
      </c>
      <c r="E322" s="114" t="s">
        <v>2</v>
      </c>
      <c r="F322" s="114">
        <v>2020</v>
      </c>
      <c r="G322" s="114" t="s">
        <v>3</v>
      </c>
      <c r="H322" s="20">
        <v>200</v>
      </c>
      <c r="I322" s="20">
        <v>150</v>
      </c>
      <c r="J322" s="20">
        <v>335.59322033898309</v>
      </c>
      <c r="K322" s="20">
        <v>2.2372881355932202</v>
      </c>
      <c r="L322" s="114" t="s">
        <v>4</v>
      </c>
    </row>
    <row r="323" spans="1:12" outlineLevel="2" x14ac:dyDescent="0.25">
      <c r="A323" s="114">
        <v>25320</v>
      </c>
      <c r="B323" s="117" t="s">
        <v>385</v>
      </c>
      <c r="C323" s="114" t="s">
        <v>154</v>
      </c>
      <c r="D323" s="114" t="s">
        <v>1</v>
      </c>
      <c r="E323" s="114" t="s">
        <v>2</v>
      </c>
      <c r="F323" s="114">
        <v>2020</v>
      </c>
      <c r="G323" s="114" t="s">
        <v>11</v>
      </c>
      <c r="H323" s="20">
        <v>100</v>
      </c>
      <c r="I323" s="20">
        <v>85</v>
      </c>
      <c r="J323" s="20">
        <v>190.16949152542375</v>
      </c>
      <c r="K323" s="20">
        <v>2.2372881355932202</v>
      </c>
      <c r="L323" s="114" t="s">
        <v>4</v>
      </c>
    </row>
    <row r="324" spans="1:12" outlineLevel="2" x14ac:dyDescent="0.25">
      <c r="A324" s="114">
        <v>25320</v>
      </c>
      <c r="B324" s="117" t="s">
        <v>385</v>
      </c>
      <c r="C324" s="114" t="s">
        <v>154</v>
      </c>
      <c r="D324" s="114" t="s">
        <v>22</v>
      </c>
      <c r="E324" s="114" t="s">
        <v>32</v>
      </c>
      <c r="F324" s="114">
        <v>2020</v>
      </c>
      <c r="G324" s="114" t="s">
        <v>3</v>
      </c>
      <c r="H324" s="20">
        <v>30</v>
      </c>
      <c r="I324" s="20">
        <v>25</v>
      </c>
      <c r="J324" s="20">
        <v>225</v>
      </c>
      <c r="K324" s="20">
        <v>9</v>
      </c>
      <c r="L324" s="114" t="s">
        <v>4</v>
      </c>
    </row>
    <row r="325" spans="1:12" outlineLevel="2" x14ac:dyDescent="0.25">
      <c r="A325" s="114">
        <v>25320</v>
      </c>
      <c r="B325" s="117" t="s">
        <v>385</v>
      </c>
      <c r="C325" s="114" t="s">
        <v>154</v>
      </c>
      <c r="D325" s="114" t="s">
        <v>22</v>
      </c>
      <c r="E325" s="114" t="s">
        <v>32</v>
      </c>
      <c r="F325" s="114">
        <v>2020</v>
      </c>
      <c r="G325" s="114" t="s">
        <v>11</v>
      </c>
      <c r="H325" s="20">
        <v>25</v>
      </c>
      <c r="I325" s="20">
        <v>20</v>
      </c>
      <c r="J325" s="20">
        <v>200</v>
      </c>
      <c r="K325" s="20">
        <v>10</v>
      </c>
      <c r="L325" s="114" t="s">
        <v>4</v>
      </c>
    </row>
    <row r="326" spans="1:12" outlineLevel="1" x14ac:dyDescent="0.25">
      <c r="A326" s="129"/>
      <c r="B326" s="130"/>
      <c r="C326" s="129"/>
      <c r="D326" s="129"/>
      <c r="E326" s="129"/>
      <c r="F326" s="129"/>
      <c r="G326" s="129"/>
      <c r="H326" s="131">
        <f>SUBTOTAL(9,H318:H325)</f>
        <v>785</v>
      </c>
      <c r="I326" s="131">
        <f>SUBTOTAL(9,I318:I325)</f>
        <v>620</v>
      </c>
      <c r="J326" s="131">
        <f>SUBTOTAL(9,J318:J325)</f>
        <v>2349.783690885386</v>
      </c>
      <c r="K326" s="131"/>
      <c r="L326" s="132" t="s">
        <v>680</v>
      </c>
    </row>
    <row r="327" spans="1:12" outlineLevel="2" x14ac:dyDescent="0.25">
      <c r="A327" s="112">
        <v>25320</v>
      </c>
      <c r="B327" s="116" t="s">
        <v>385</v>
      </c>
      <c r="C327" s="112" t="s">
        <v>154</v>
      </c>
      <c r="D327" s="112" t="s">
        <v>224</v>
      </c>
      <c r="E327" s="112" t="s">
        <v>334</v>
      </c>
      <c r="F327" s="112">
        <v>2020</v>
      </c>
      <c r="G327" s="112" t="s">
        <v>225</v>
      </c>
      <c r="H327" s="118">
        <v>378</v>
      </c>
      <c r="I327" s="118">
        <v>308</v>
      </c>
      <c r="J327" s="118">
        <v>1952.8795811518301</v>
      </c>
      <c r="K327" s="118">
        <v>5.2356020942408401</v>
      </c>
      <c r="L327" s="112" t="s">
        <v>50</v>
      </c>
    </row>
    <row r="328" spans="1:12" outlineLevel="2" x14ac:dyDescent="0.25">
      <c r="A328" s="114">
        <v>25320</v>
      </c>
      <c r="B328" s="117" t="s">
        <v>385</v>
      </c>
      <c r="C328" s="114" t="s">
        <v>154</v>
      </c>
      <c r="D328" s="114" t="s">
        <v>224</v>
      </c>
      <c r="E328" s="114" t="s">
        <v>337</v>
      </c>
      <c r="F328" s="114">
        <v>2020</v>
      </c>
      <c r="G328" s="114" t="s">
        <v>225</v>
      </c>
      <c r="H328" s="20">
        <v>70</v>
      </c>
      <c r="I328" s="20">
        <v>30</v>
      </c>
      <c r="J328" s="20">
        <v>600</v>
      </c>
      <c r="K328" s="20">
        <v>17.1428571428571</v>
      </c>
      <c r="L328" s="114" t="s">
        <v>50</v>
      </c>
    </row>
    <row r="329" spans="1:12" outlineLevel="2" x14ac:dyDescent="0.25">
      <c r="A329" s="114">
        <v>25320</v>
      </c>
      <c r="B329" s="117" t="s">
        <v>385</v>
      </c>
      <c r="C329" s="114" t="s">
        <v>154</v>
      </c>
      <c r="D329" s="114" t="s">
        <v>155</v>
      </c>
      <c r="E329" s="114" t="s">
        <v>156</v>
      </c>
      <c r="F329" s="114">
        <v>2020</v>
      </c>
      <c r="G329" s="114" t="s">
        <v>3</v>
      </c>
      <c r="H329" s="20">
        <v>30</v>
      </c>
      <c r="I329" s="20">
        <v>30</v>
      </c>
      <c r="J329" s="20">
        <v>150</v>
      </c>
      <c r="K329" s="20">
        <v>5</v>
      </c>
      <c r="L329" s="114" t="s">
        <v>50</v>
      </c>
    </row>
    <row r="330" spans="1:12" outlineLevel="2" x14ac:dyDescent="0.25">
      <c r="A330" s="114">
        <v>25320</v>
      </c>
      <c r="B330" s="117" t="s">
        <v>385</v>
      </c>
      <c r="C330" s="114" t="s">
        <v>154</v>
      </c>
      <c r="D330" s="114" t="s">
        <v>155</v>
      </c>
      <c r="E330" s="114" t="s">
        <v>156</v>
      </c>
      <c r="F330" s="114">
        <v>2020</v>
      </c>
      <c r="G330" s="114" t="s">
        <v>11</v>
      </c>
      <c r="H330" s="20">
        <v>30</v>
      </c>
      <c r="I330" s="20">
        <v>30</v>
      </c>
      <c r="J330" s="20">
        <v>120</v>
      </c>
      <c r="K330" s="20">
        <v>4</v>
      </c>
      <c r="L330" s="114" t="s">
        <v>50</v>
      </c>
    </row>
    <row r="331" spans="1:12" outlineLevel="2" x14ac:dyDescent="0.25">
      <c r="A331" s="114">
        <v>25320</v>
      </c>
      <c r="B331" s="117" t="s">
        <v>385</v>
      </c>
      <c r="C331" s="114" t="s">
        <v>154</v>
      </c>
      <c r="D331" s="114" t="s">
        <v>250</v>
      </c>
      <c r="E331" s="114" t="s">
        <v>251</v>
      </c>
      <c r="F331" s="114">
        <v>2020</v>
      </c>
      <c r="G331" s="114" t="s">
        <v>225</v>
      </c>
      <c r="H331" s="20">
        <v>49</v>
      </c>
      <c r="I331" s="20">
        <v>48</v>
      </c>
      <c r="J331" s="20">
        <v>24</v>
      </c>
      <c r="K331" s="20">
        <v>0.5</v>
      </c>
      <c r="L331" s="114" t="s">
        <v>50</v>
      </c>
    </row>
    <row r="332" spans="1:12" outlineLevel="2" x14ac:dyDescent="0.25">
      <c r="A332" s="114">
        <v>25320</v>
      </c>
      <c r="B332" s="117" t="s">
        <v>385</v>
      </c>
      <c r="C332" s="114" t="s">
        <v>154</v>
      </c>
      <c r="D332" s="114" t="s">
        <v>232</v>
      </c>
      <c r="E332" s="114" t="s">
        <v>233</v>
      </c>
      <c r="F332" s="114">
        <v>2020</v>
      </c>
      <c r="G332" s="114" t="s">
        <v>225</v>
      </c>
      <c r="H332" s="20">
        <v>994</v>
      </c>
      <c r="I332" s="20">
        <v>824</v>
      </c>
      <c r="J332" s="20">
        <v>971</v>
      </c>
      <c r="K332" s="20">
        <v>1.17839805825243</v>
      </c>
      <c r="L332" s="114" t="s">
        <v>50</v>
      </c>
    </row>
    <row r="333" spans="1:12" outlineLevel="2" x14ac:dyDescent="0.25">
      <c r="A333" s="114">
        <v>25320</v>
      </c>
      <c r="B333" s="117" t="s">
        <v>385</v>
      </c>
      <c r="C333" s="114" t="s">
        <v>154</v>
      </c>
      <c r="D333" s="114" t="s">
        <v>240</v>
      </c>
      <c r="E333" s="114" t="s">
        <v>241</v>
      </c>
      <c r="F333" s="114">
        <v>2020</v>
      </c>
      <c r="G333" s="114" t="s">
        <v>225</v>
      </c>
      <c r="H333" s="20">
        <v>814</v>
      </c>
      <c r="I333" s="20">
        <v>809</v>
      </c>
      <c r="J333" s="20">
        <v>4045</v>
      </c>
      <c r="K333" s="20">
        <v>5</v>
      </c>
      <c r="L333" s="114" t="s">
        <v>50</v>
      </c>
    </row>
    <row r="334" spans="1:12" outlineLevel="2" x14ac:dyDescent="0.25">
      <c r="A334" s="114">
        <v>25320</v>
      </c>
      <c r="B334" s="117" t="s">
        <v>385</v>
      </c>
      <c r="C334" s="114" t="s">
        <v>154</v>
      </c>
      <c r="D334" s="114" t="s">
        <v>375</v>
      </c>
      <c r="E334" s="114" t="s">
        <v>375</v>
      </c>
      <c r="F334" s="114">
        <v>2020</v>
      </c>
      <c r="G334" s="114"/>
      <c r="H334" s="114">
        <v>12</v>
      </c>
      <c r="I334" s="114">
        <v>8</v>
      </c>
      <c r="J334" s="114">
        <v>4</v>
      </c>
      <c r="K334" s="114">
        <v>0.5</v>
      </c>
      <c r="L334" s="114" t="s">
        <v>50</v>
      </c>
    </row>
    <row r="335" spans="1:12" outlineLevel="2" x14ac:dyDescent="0.25">
      <c r="A335" s="114">
        <v>25320</v>
      </c>
      <c r="B335" s="117" t="s">
        <v>385</v>
      </c>
      <c r="C335" s="114" t="s">
        <v>154</v>
      </c>
      <c r="D335" s="114" t="s">
        <v>278</v>
      </c>
      <c r="E335" s="114" t="s">
        <v>279</v>
      </c>
      <c r="F335" s="114">
        <v>2020</v>
      </c>
      <c r="G335" s="114" t="s">
        <v>225</v>
      </c>
      <c r="H335" s="20">
        <v>26</v>
      </c>
      <c r="I335" s="20">
        <v>25</v>
      </c>
      <c r="J335" s="20">
        <v>250</v>
      </c>
      <c r="K335" s="20">
        <v>10</v>
      </c>
      <c r="L335" s="114" t="s">
        <v>50</v>
      </c>
    </row>
    <row r="336" spans="1:12" outlineLevel="2" x14ac:dyDescent="0.25">
      <c r="A336" s="114">
        <v>25320</v>
      </c>
      <c r="B336" s="117" t="s">
        <v>385</v>
      </c>
      <c r="C336" s="114" t="s">
        <v>154</v>
      </c>
      <c r="D336" s="114" t="s">
        <v>256</v>
      </c>
      <c r="E336" s="114" t="s">
        <v>257</v>
      </c>
      <c r="F336" s="114">
        <v>2020</v>
      </c>
      <c r="G336" s="114" t="s">
        <v>225</v>
      </c>
      <c r="H336" s="20">
        <v>20</v>
      </c>
      <c r="I336" s="20">
        <v>14</v>
      </c>
      <c r="J336" s="20">
        <v>600</v>
      </c>
      <c r="K336" s="20">
        <v>33.3333333333333</v>
      </c>
      <c r="L336" s="114" t="s">
        <v>50</v>
      </c>
    </row>
    <row r="337" spans="1:12" outlineLevel="2" x14ac:dyDescent="0.25">
      <c r="A337" s="114">
        <v>25320</v>
      </c>
      <c r="B337" s="117" t="s">
        <v>385</v>
      </c>
      <c r="C337" s="114" t="s">
        <v>154</v>
      </c>
      <c r="D337" s="114" t="s">
        <v>297</v>
      </c>
      <c r="E337" s="114" t="s">
        <v>298</v>
      </c>
      <c r="F337" s="114">
        <v>2020</v>
      </c>
      <c r="G337" s="114" t="s">
        <v>225</v>
      </c>
      <c r="H337" s="20">
        <v>120</v>
      </c>
      <c r="I337" s="20">
        <v>100</v>
      </c>
      <c r="J337" s="20">
        <v>500</v>
      </c>
      <c r="K337" s="20">
        <v>4.7619047619047601</v>
      </c>
      <c r="L337" s="114" t="s">
        <v>50</v>
      </c>
    </row>
    <row r="338" spans="1:12" outlineLevel="2" x14ac:dyDescent="0.25">
      <c r="A338" s="114">
        <v>25320</v>
      </c>
      <c r="B338" s="117" t="s">
        <v>385</v>
      </c>
      <c r="C338" s="114" t="s">
        <v>154</v>
      </c>
      <c r="D338" s="114" t="s">
        <v>226</v>
      </c>
      <c r="E338" s="114" t="s">
        <v>335</v>
      </c>
      <c r="F338" s="114">
        <v>2020</v>
      </c>
      <c r="G338" s="114" t="s">
        <v>225</v>
      </c>
      <c r="H338" s="20">
        <v>23</v>
      </c>
      <c r="I338" s="20">
        <v>19</v>
      </c>
      <c r="J338" s="20">
        <v>220</v>
      </c>
      <c r="K338" s="20">
        <v>10</v>
      </c>
      <c r="L338" s="114" t="s">
        <v>50</v>
      </c>
    </row>
    <row r="339" spans="1:12" outlineLevel="2" x14ac:dyDescent="0.25">
      <c r="A339" s="114">
        <v>25320</v>
      </c>
      <c r="B339" s="117" t="s">
        <v>385</v>
      </c>
      <c r="C339" s="114" t="s">
        <v>154</v>
      </c>
      <c r="D339" s="114" t="s">
        <v>258</v>
      </c>
      <c r="E339" s="114" t="s">
        <v>259</v>
      </c>
      <c r="F339" s="114">
        <v>2020</v>
      </c>
      <c r="G339" s="114" t="s">
        <v>225</v>
      </c>
      <c r="H339" s="20">
        <v>16</v>
      </c>
      <c r="I339" s="20">
        <v>15</v>
      </c>
      <c r="J339" s="20">
        <v>300</v>
      </c>
      <c r="K339" s="20">
        <v>20</v>
      </c>
      <c r="L339" s="114" t="s">
        <v>50</v>
      </c>
    </row>
    <row r="340" spans="1:12" outlineLevel="2" x14ac:dyDescent="0.25">
      <c r="A340" s="114">
        <v>25320</v>
      </c>
      <c r="B340" s="117" t="s">
        <v>385</v>
      </c>
      <c r="C340" s="114" t="s">
        <v>154</v>
      </c>
      <c r="D340" s="114" t="s">
        <v>252</v>
      </c>
      <c r="E340" s="114" t="s">
        <v>351</v>
      </c>
      <c r="F340" s="114">
        <v>2020</v>
      </c>
      <c r="G340" s="114" t="s">
        <v>225</v>
      </c>
      <c r="H340" s="20">
        <v>37</v>
      </c>
      <c r="I340" s="20">
        <v>26</v>
      </c>
      <c r="J340" s="20">
        <v>516.66666666666697</v>
      </c>
      <c r="K340" s="20">
        <v>16.6666666666667</v>
      </c>
      <c r="L340" s="114" t="s">
        <v>50</v>
      </c>
    </row>
    <row r="341" spans="1:12" outlineLevel="2" x14ac:dyDescent="0.25">
      <c r="A341" s="114">
        <v>25320</v>
      </c>
      <c r="B341" s="117" t="s">
        <v>385</v>
      </c>
      <c r="C341" s="114" t="s">
        <v>154</v>
      </c>
      <c r="D341" s="114" t="s">
        <v>260</v>
      </c>
      <c r="E341" s="114" t="s">
        <v>261</v>
      </c>
      <c r="F341" s="114">
        <v>2020</v>
      </c>
      <c r="G341" s="114" t="s">
        <v>225</v>
      </c>
      <c r="H341" s="20">
        <v>27</v>
      </c>
      <c r="I341" s="20">
        <v>23</v>
      </c>
      <c r="J341" s="20">
        <v>322</v>
      </c>
      <c r="K341" s="20">
        <v>14</v>
      </c>
      <c r="L341" s="114" t="s">
        <v>50</v>
      </c>
    </row>
    <row r="342" spans="1:12" outlineLevel="2" x14ac:dyDescent="0.25">
      <c r="A342" s="114">
        <v>25320</v>
      </c>
      <c r="B342" s="117" t="s">
        <v>385</v>
      </c>
      <c r="C342" s="114" t="s">
        <v>154</v>
      </c>
      <c r="D342" s="114" t="s">
        <v>227</v>
      </c>
      <c r="E342" s="114" t="s">
        <v>339</v>
      </c>
      <c r="F342" s="114">
        <v>2020</v>
      </c>
      <c r="G342" s="114" t="s">
        <v>225</v>
      </c>
      <c r="H342" s="20">
        <v>55</v>
      </c>
      <c r="I342" s="20">
        <v>30</v>
      </c>
      <c r="J342" s="20">
        <v>812.5</v>
      </c>
      <c r="K342" s="20">
        <v>15.625</v>
      </c>
      <c r="L342" s="114" t="s">
        <v>50</v>
      </c>
    </row>
    <row r="343" spans="1:12" outlineLevel="2" x14ac:dyDescent="0.25">
      <c r="A343" s="114">
        <v>25320</v>
      </c>
      <c r="B343" s="117" t="s">
        <v>385</v>
      </c>
      <c r="C343" s="114" t="s">
        <v>154</v>
      </c>
      <c r="D343" s="114" t="s">
        <v>234</v>
      </c>
      <c r="E343" s="114" t="s">
        <v>235</v>
      </c>
      <c r="F343" s="114">
        <v>2020</v>
      </c>
      <c r="G343" s="114" t="s">
        <v>225</v>
      </c>
      <c r="H343" s="20">
        <v>489</v>
      </c>
      <c r="I343" s="20">
        <v>449</v>
      </c>
      <c r="J343" s="20">
        <v>4490</v>
      </c>
      <c r="K343" s="20">
        <v>10</v>
      </c>
      <c r="L343" s="114" t="s">
        <v>50</v>
      </c>
    </row>
    <row r="344" spans="1:12" outlineLevel="2" x14ac:dyDescent="0.25">
      <c r="A344" s="114">
        <v>25320</v>
      </c>
      <c r="B344" s="117" t="s">
        <v>385</v>
      </c>
      <c r="C344" s="114" t="s">
        <v>154</v>
      </c>
      <c r="D344" s="114" t="s">
        <v>299</v>
      </c>
      <c r="E344" s="114" t="s">
        <v>300</v>
      </c>
      <c r="F344" s="114">
        <v>2020</v>
      </c>
      <c r="G344" s="114" t="s">
        <v>225</v>
      </c>
      <c r="H344" s="20">
        <v>32</v>
      </c>
      <c r="I344" s="20">
        <v>30</v>
      </c>
      <c r="J344" s="20"/>
      <c r="K344" s="20"/>
      <c r="L344" s="114" t="s">
        <v>50</v>
      </c>
    </row>
    <row r="345" spans="1:12" outlineLevel="2" x14ac:dyDescent="0.25">
      <c r="A345" s="114">
        <v>25320</v>
      </c>
      <c r="B345" s="117" t="s">
        <v>385</v>
      </c>
      <c r="C345" s="114" t="s">
        <v>154</v>
      </c>
      <c r="D345" s="114" t="s">
        <v>230</v>
      </c>
      <c r="E345" s="114" t="s">
        <v>231</v>
      </c>
      <c r="F345" s="114">
        <v>2020</v>
      </c>
      <c r="G345" s="114" t="s">
        <v>225</v>
      </c>
      <c r="H345" s="20">
        <v>32</v>
      </c>
      <c r="I345" s="20">
        <v>30</v>
      </c>
      <c r="J345" s="20">
        <v>442.857142857143</v>
      </c>
      <c r="K345" s="20">
        <v>14.285714285714301</v>
      </c>
      <c r="L345" s="114" t="s">
        <v>50</v>
      </c>
    </row>
    <row r="346" spans="1:12" outlineLevel="2" x14ac:dyDescent="0.25">
      <c r="A346" s="114">
        <v>25320</v>
      </c>
      <c r="B346" s="117" t="s">
        <v>385</v>
      </c>
      <c r="C346" s="114" t="s">
        <v>154</v>
      </c>
      <c r="D346" s="114" t="s">
        <v>236</v>
      </c>
      <c r="E346" s="114" t="s">
        <v>237</v>
      </c>
      <c r="F346" s="114">
        <v>2020</v>
      </c>
      <c r="G346" s="114" t="s">
        <v>225</v>
      </c>
      <c r="H346" s="20">
        <v>5</v>
      </c>
      <c r="I346" s="20">
        <v>3</v>
      </c>
      <c r="J346" s="20">
        <v>18</v>
      </c>
      <c r="K346" s="20">
        <v>6</v>
      </c>
      <c r="L346" s="114" t="s">
        <v>50</v>
      </c>
    </row>
    <row r="347" spans="1:12" outlineLevel="1" x14ac:dyDescent="0.25">
      <c r="A347" s="129"/>
      <c r="B347" s="130"/>
      <c r="C347" s="129"/>
      <c r="D347" s="129"/>
      <c r="E347" s="129"/>
      <c r="F347" s="129"/>
      <c r="G347" s="129"/>
      <c r="H347" s="131">
        <f>SUBTOTAL(9,H327:H346)</f>
        <v>3259</v>
      </c>
      <c r="I347" s="131">
        <f>SUBTOTAL(9,I327:I346)</f>
        <v>2851</v>
      </c>
      <c r="J347" s="131">
        <f>SUBTOTAL(9,J327:J346)</f>
        <v>16338.903390675639</v>
      </c>
      <c r="K347" s="131"/>
      <c r="L347" s="132" t="s">
        <v>681</v>
      </c>
    </row>
    <row r="348" spans="1:12" outlineLevel="2" x14ac:dyDescent="0.25">
      <c r="A348" s="112">
        <v>25320</v>
      </c>
      <c r="B348" s="116" t="s">
        <v>385</v>
      </c>
      <c r="C348" s="112" t="s">
        <v>154</v>
      </c>
      <c r="D348" s="112" t="s">
        <v>26</v>
      </c>
      <c r="E348" s="112" t="s">
        <v>27</v>
      </c>
      <c r="F348" s="112">
        <v>2020</v>
      </c>
      <c r="G348" s="112" t="s">
        <v>3</v>
      </c>
      <c r="H348" s="118">
        <v>40</v>
      </c>
      <c r="I348" s="118">
        <v>35</v>
      </c>
      <c r="J348" s="118">
        <v>350</v>
      </c>
      <c r="K348" s="118">
        <v>10</v>
      </c>
      <c r="L348" s="112" t="s">
        <v>356</v>
      </c>
    </row>
    <row r="349" spans="1:12" outlineLevel="2" x14ac:dyDescent="0.25">
      <c r="A349" s="114">
        <v>25320</v>
      </c>
      <c r="B349" s="117" t="s">
        <v>385</v>
      </c>
      <c r="C349" s="114" t="s">
        <v>154</v>
      </c>
      <c r="D349" s="114" t="s">
        <v>26</v>
      </c>
      <c r="E349" s="114" t="s">
        <v>27</v>
      </c>
      <c r="F349" s="114">
        <v>2020</v>
      </c>
      <c r="G349" s="114" t="s">
        <v>11</v>
      </c>
      <c r="H349" s="20">
        <v>30</v>
      </c>
      <c r="I349" s="20">
        <v>20</v>
      </c>
      <c r="J349" s="20">
        <v>200</v>
      </c>
      <c r="K349" s="20">
        <v>10</v>
      </c>
      <c r="L349" s="114" t="s">
        <v>356</v>
      </c>
    </row>
    <row r="350" spans="1:12" outlineLevel="1" x14ac:dyDescent="0.25">
      <c r="A350" s="129"/>
      <c r="B350" s="130"/>
      <c r="C350" s="129"/>
      <c r="D350" s="129"/>
      <c r="E350" s="129"/>
      <c r="F350" s="129"/>
      <c r="G350" s="129"/>
      <c r="H350" s="131">
        <f>SUBTOTAL(9,H348:H349)</f>
        <v>70</v>
      </c>
      <c r="I350" s="131">
        <f>SUBTOTAL(9,I348:I349)</f>
        <v>55</v>
      </c>
      <c r="J350" s="131">
        <f>SUBTOTAL(9,J348:J349)</f>
        <v>550</v>
      </c>
      <c r="K350" s="131"/>
      <c r="L350" s="132" t="s">
        <v>682</v>
      </c>
    </row>
    <row r="351" spans="1:12" outlineLevel="2" x14ac:dyDescent="0.25">
      <c r="A351" s="112">
        <v>25572</v>
      </c>
      <c r="B351" s="116" t="s">
        <v>385</v>
      </c>
      <c r="C351" s="112" t="s">
        <v>75</v>
      </c>
      <c r="D351" s="112" t="s">
        <v>1</v>
      </c>
      <c r="E351" s="112" t="s">
        <v>2</v>
      </c>
      <c r="F351" s="112">
        <v>2020</v>
      </c>
      <c r="G351" s="112" t="s">
        <v>3</v>
      </c>
      <c r="H351" s="118">
        <v>47</v>
      </c>
      <c r="I351" s="118">
        <v>36</v>
      </c>
      <c r="J351" s="118">
        <v>36</v>
      </c>
      <c r="K351" s="118">
        <v>1</v>
      </c>
      <c r="L351" s="112" t="s">
        <v>4</v>
      </c>
    </row>
    <row r="352" spans="1:12" outlineLevel="2" x14ac:dyDescent="0.25">
      <c r="A352" s="114">
        <v>25572</v>
      </c>
      <c r="B352" s="117" t="s">
        <v>385</v>
      </c>
      <c r="C352" s="114" t="s">
        <v>75</v>
      </c>
      <c r="D352" s="114" t="s">
        <v>1</v>
      </c>
      <c r="E352" s="114" t="s">
        <v>2</v>
      </c>
      <c r="F352" s="114">
        <v>2020</v>
      </c>
      <c r="G352" s="114" t="s">
        <v>11</v>
      </c>
      <c r="H352" s="20">
        <v>40</v>
      </c>
      <c r="I352" s="20">
        <v>33</v>
      </c>
      <c r="J352" s="20">
        <v>33</v>
      </c>
      <c r="K352" s="20">
        <v>1</v>
      </c>
      <c r="L352" s="114" t="s">
        <v>4</v>
      </c>
    </row>
    <row r="353" spans="1:12" outlineLevel="1" x14ac:dyDescent="0.25">
      <c r="A353" s="129"/>
      <c r="B353" s="130"/>
      <c r="C353" s="129"/>
      <c r="D353" s="129"/>
      <c r="E353" s="129"/>
      <c r="F353" s="129"/>
      <c r="G353" s="129"/>
      <c r="H353" s="131">
        <f>SUBTOTAL(9,H351:H352)</f>
        <v>87</v>
      </c>
      <c r="I353" s="131">
        <f>SUBTOTAL(9,I351:I352)</f>
        <v>69</v>
      </c>
      <c r="J353" s="131">
        <f>SUBTOTAL(9,J351:J352)</f>
        <v>69</v>
      </c>
      <c r="K353" s="131"/>
      <c r="L353" s="132" t="s">
        <v>680</v>
      </c>
    </row>
    <row r="354" spans="1:12" outlineLevel="2" x14ac:dyDescent="0.25">
      <c r="A354" s="112">
        <v>25572</v>
      </c>
      <c r="B354" s="116" t="s">
        <v>385</v>
      </c>
      <c r="C354" s="112" t="s">
        <v>75</v>
      </c>
      <c r="D354" s="112" t="s">
        <v>250</v>
      </c>
      <c r="E354" s="112" t="s">
        <v>251</v>
      </c>
      <c r="F354" s="112">
        <v>2020</v>
      </c>
      <c r="G354" s="112" t="s">
        <v>225</v>
      </c>
      <c r="H354" s="118">
        <v>16</v>
      </c>
      <c r="I354" s="118">
        <v>9</v>
      </c>
      <c r="J354" s="118">
        <v>7.5</v>
      </c>
      <c r="K354" s="118">
        <v>0.5</v>
      </c>
      <c r="L354" s="112" t="s">
        <v>50</v>
      </c>
    </row>
    <row r="355" spans="1:12" outlineLevel="2" x14ac:dyDescent="0.25">
      <c r="A355" s="114">
        <v>25572</v>
      </c>
      <c r="B355" s="117" t="s">
        <v>385</v>
      </c>
      <c r="C355" s="114" t="s">
        <v>75</v>
      </c>
      <c r="D355" s="114" t="s">
        <v>375</v>
      </c>
      <c r="E355" s="114" t="s">
        <v>375</v>
      </c>
      <c r="F355" s="114">
        <v>2020</v>
      </c>
      <c r="G355" s="114"/>
      <c r="H355" s="114">
        <v>19</v>
      </c>
      <c r="I355" s="114">
        <v>14</v>
      </c>
      <c r="J355" s="114">
        <v>14</v>
      </c>
      <c r="K355" s="114">
        <v>1</v>
      </c>
      <c r="L355" s="114" t="s">
        <v>50</v>
      </c>
    </row>
    <row r="356" spans="1:12" outlineLevel="2" x14ac:dyDescent="0.25">
      <c r="A356" s="114">
        <v>25572</v>
      </c>
      <c r="B356" s="117" t="s">
        <v>385</v>
      </c>
      <c r="C356" s="114" t="s">
        <v>75</v>
      </c>
      <c r="D356" s="114" t="s">
        <v>226</v>
      </c>
      <c r="E356" s="114" t="s">
        <v>335</v>
      </c>
      <c r="F356" s="114">
        <v>2020</v>
      </c>
      <c r="G356" s="114" t="s">
        <v>225</v>
      </c>
      <c r="H356" s="20">
        <v>11</v>
      </c>
      <c r="I356" s="20">
        <v>9</v>
      </c>
      <c r="J356" s="20">
        <v>36</v>
      </c>
      <c r="K356" s="20">
        <v>4</v>
      </c>
      <c r="L356" s="114" t="s">
        <v>50</v>
      </c>
    </row>
    <row r="357" spans="1:12" outlineLevel="2" x14ac:dyDescent="0.25">
      <c r="A357" s="114">
        <v>25572</v>
      </c>
      <c r="B357" s="117" t="s">
        <v>385</v>
      </c>
      <c r="C357" s="114" t="s">
        <v>75</v>
      </c>
      <c r="D357" s="114" t="s">
        <v>246</v>
      </c>
      <c r="E357" s="114" t="s">
        <v>336</v>
      </c>
      <c r="F357" s="114">
        <v>2020</v>
      </c>
      <c r="G357" s="114" t="s">
        <v>225</v>
      </c>
      <c r="H357" s="20">
        <v>4</v>
      </c>
      <c r="I357" s="20">
        <v>2</v>
      </c>
      <c r="J357" s="20">
        <v>15</v>
      </c>
      <c r="K357" s="20">
        <v>5</v>
      </c>
      <c r="L357" s="114" t="s">
        <v>50</v>
      </c>
    </row>
    <row r="358" spans="1:12" outlineLevel="2" x14ac:dyDescent="0.25">
      <c r="A358" s="114">
        <v>25572</v>
      </c>
      <c r="B358" s="117" t="s">
        <v>385</v>
      </c>
      <c r="C358" s="114" t="s">
        <v>75</v>
      </c>
      <c r="D358" s="114" t="s">
        <v>248</v>
      </c>
      <c r="E358" s="114" t="s">
        <v>249</v>
      </c>
      <c r="F358" s="114">
        <v>2020</v>
      </c>
      <c r="G358" s="114" t="s">
        <v>225</v>
      </c>
      <c r="H358" s="20">
        <v>98</v>
      </c>
      <c r="I358" s="20">
        <v>90</v>
      </c>
      <c r="J358" s="20">
        <v>304.38900000000001</v>
      </c>
      <c r="K358" s="20">
        <v>3.2730000000000001</v>
      </c>
      <c r="L358" s="114" t="s">
        <v>50</v>
      </c>
    </row>
    <row r="359" spans="1:12" outlineLevel="2" x14ac:dyDescent="0.25">
      <c r="A359" s="114">
        <v>25572</v>
      </c>
      <c r="B359" s="117" t="s">
        <v>385</v>
      </c>
      <c r="C359" s="114" t="s">
        <v>75</v>
      </c>
      <c r="D359" s="114" t="s">
        <v>247</v>
      </c>
      <c r="E359" s="114" t="s">
        <v>352</v>
      </c>
      <c r="F359" s="114">
        <v>2020</v>
      </c>
      <c r="G359" s="114" t="s">
        <v>225</v>
      </c>
      <c r="H359" s="20">
        <v>325</v>
      </c>
      <c r="I359" s="20">
        <v>311</v>
      </c>
      <c r="J359" s="20">
        <v>9330</v>
      </c>
      <c r="K359" s="20">
        <v>30</v>
      </c>
      <c r="L359" s="114" t="s">
        <v>50</v>
      </c>
    </row>
    <row r="360" spans="1:12" outlineLevel="2" x14ac:dyDescent="0.25">
      <c r="A360" s="114">
        <v>25572</v>
      </c>
      <c r="B360" s="117" t="s">
        <v>385</v>
      </c>
      <c r="C360" s="114" t="s">
        <v>75</v>
      </c>
      <c r="D360" s="114" t="s">
        <v>234</v>
      </c>
      <c r="E360" s="114" t="s">
        <v>235</v>
      </c>
      <c r="F360" s="114">
        <v>2020</v>
      </c>
      <c r="G360" s="114" t="s">
        <v>225</v>
      </c>
      <c r="H360" s="20">
        <v>422</v>
      </c>
      <c r="I360" s="20">
        <v>412</v>
      </c>
      <c r="J360" s="20">
        <v>2472</v>
      </c>
      <c r="K360" s="20">
        <v>6</v>
      </c>
      <c r="L360" s="114" t="s">
        <v>50</v>
      </c>
    </row>
    <row r="361" spans="1:12" outlineLevel="1" x14ac:dyDescent="0.25">
      <c r="A361" s="129"/>
      <c r="B361" s="130"/>
      <c r="C361" s="129"/>
      <c r="D361" s="129"/>
      <c r="E361" s="129"/>
      <c r="F361" s="129"/>
      <c r="G361" s="129"/>
      <c r="H361" s="131">
        <f>SUBTOTAL(9,H354:H360)</f>
        <v>895</v>
      </c>
      <c r="I361" s="131">
        <f>SUBTOTAL(9,I354:I360)</f>
        <v>847</v>
      </c>
      <c r="J361" s="131">
        <f>SUBTOTAL(9,J354:J360)</f>
        <v>12178.888999999999</v>
      </c>
      <c r="K361" s="131"/>
      <c r="L361" s="132" t="s">
        <v>681</v>
      </c>
    </row>
    <row r="362" spans="1:12" outlineLevel="2" x14ac:dyDescent="0.25">
      <c r="A362" s="112">
        <v>25572</v>
      </c>
      <c r="B362" s="116" t="s">
        <v>385</v>
      </c>
      <c r="C362" s="112" t="s">
        <v>75</v>
      </c>
      <c r="D362" s="112" t="s">
        <v>26</v>
      </c>
      <c r="E362" s="112" t="s">
        <v>27</v>
      </c>
      <c r="F362" s="112">
        <v>2020</v>
      </c>
      <c r="G362" s="112" t="s">
        <v>3</v>
      </c>
      <c r="H362" s="118">
        <v>220</v>
      </c>
      <c r="I362" s="118">
        <v>198</v>
      </c>
      <c r="J362" s="118">
        <v>2772</v>
      </c>
      <c r="K362" s="118">
        <v>14</v>
      </c>
      <c r="L362" s="112" t="s">
        <v>356</v>
      </c>
    </row>
    <row r="363" spans="1:12" outlineLevel="2" x14ac:dyDescent="0.25">
      <c r="A363" s="114">
        <v>25572</v>
      </c>
      <c r="B363" s="117" t="s">
        <v>385</v>
      </c>
      <c r="C363" s="114" t="s">
        <v>75</v>
      </c>
      <c r="D363" s="114" t="s">
        <v>26</v>
      </c>
      <c r="E363" s="114" t="s">
        <v>27</v>
      </c>
      <c r="F363" s="114">
        <v>2020</v>
      </c>
      <c r="G363" s="114" t="s">
        <v>11</v>
      </c>
      <c r="H363" s="20">
        <v>0</v>
      </c>
      <c r="I363" s="20">
        <v>0</v>
      </c>
      <c r="J363" s="20">
        <v>0</v>
      </c>
      <c r="K363" s="20">
        <v>0</v>
      </c>
      <c r="L363" s="114" t="s">
        <v>356</v>
      </c>
    </row>
    <row r="364" spans="1:12" outlineLevel="1" x14ac:dyDescent="0.25">
      <c r="A364" s="129"/>
      <c r="B364" s="130"/>
      <c r="C364" s="129"/>
      <c r="D364" s="129"/>
      <c r="E364" s="129"/>
      <c r="F364" s="129"/>
      <c r="G364" s="129"/>
      <c r="H364" s="131">
        <f>SUBTOTAL(9,H362:H363)</f>
        <v>220</v>
      </c>
      <c r="I364" s="131">
        <f>SUBTOTAL(9,I362:I363)</f>
        <v>198</v>
      </c>
      <c r="J364" s="131">
        <f>SUBTOTAL(9,J362:J363)</f>
        <v>2772</v>
      </c>
      <c r="K364" s="131"/>
      <c r="L364" s="132" t="s">
        <v>682</v>
      </c>
    </row>
    <row r="365" spans="1:12" outlineLevel="2" x14ac:dyDescent="0.25">
      <c r="A365" s="112">
        <v>25019</v>
      </c>
      <c r="B365" s="116" t="s">
        <v>386</v>
      </c>
      <c r="C365" s="112" t="s">
        <v>149</v>
      </c>
      <c r="D365" s="112" t="s">
        <v>5</v>
      </c>
      <c r="E365" s="112" t="s">
        <v>6</v>
      </c>
      <c r="F365" s="112">
        <v>2020</v>
      </c>
      <c r="G365" s="112" t="s">
        <v>3</v>
      </c>
      <c r="H365" s="118">
        <v>7</v>
      </c>
      <c r="I365" s="118">
        <v>7</v>
      </c>
      <c r="J365" s="118">
        <v>22.897196261682243</v>
      </c>
      <c r="K365" s="118">
        <v>3.2710280373831799</v>
      </c>
      <c r="L365" s="112" t="s">
        <v>4</v>
      </c>
    </row>
    <row r="366" spans="1:12" outlineLevel="2" x14ac:dyDescent="0.25">
      <c r="A366" s="114">
        <v>25019</v>
      </c>
      <c r="B366" s="117" t="s">
        <v>386</v>
      </c>
      <c r="C366" s="114" t="s">
        <v>149</v>
      </c>
      <c r="D366" s="114" t="s">
        <v>5</v>
      </c>
      <c r="E366" s="114" t="s">
        <v>6</v>
      </c>
      <c r="F366" s="114">
        <v>2020</v>
      </c>
      <c r="G366" s="114" t="s">
        <v>11</v>
      </c>
      <c r="H366" s="20">
        <v>8</v>
      </c>
      <c r="I366" s="20">
        <v>8</v>
      </c>
      <c r="J366" s="20">
        <v>29.906542056074766</v>
      </c>
      <c r="K366" s="20">
        <v>3.7383177570093502</v>
      </c>
      <c r="L366" s="114" t="s">
        <v>4</v>
      </c>
    </row>
    <row r="367" spans="1:12" outlineLevel="2" x14ac:dyDescent="0.25">
      <c r="A367" s="114">
        <v>25019</v>
      </c>
      <c r="B367" s="117" t="s">
        <v>386</v>
      </c>
      <c r="C367" s="114" t="s">
        <v>149</v>
      </c>
      <c r="D367" s="114" t="s">
        <v>7</v>
      </c>
      <c r="E367" s="114" t="s">
        <v>8</v>
      </c>
      <c r="F367" s="114">
        <v>2020</v>
      </c>
      <c r="G367" s="114" t="s">
        <v>3</v>
      </c>
      <c r="H367" s="20">
        <v>8</v>
      </c>
      <c r="I367" s="20">
        <v>8</v>
      </c>
      <c r="J367" s="20">
        <v>11.18881118881119</v>
      </c>
      <c r="K367" s="20">
        <v>1.3986013986014001</v>
      </c>
      <c r="L367" s="114" t="s">
        <v>4</v>
      </c>
    </row>
    <row r="368" spans="1:12" outlineLevel="2" x14ac:dyDescent="0.25">
      <c r="A368" s="114">
        <v>25019</v>
      </c>
      <c r="B368" s="117" t="s">
        <v>386</v>
      </c>
      <c r="C368" s="114" t="s">
        <v>149</v>
      </c>
      <c r="D368" s="114" t="s">
        <v>7</v>
      </c>
      <c r="E368" s="114" t="s">
        <v>8</v>
      </c>
      <c r="F368" s="114">
        <v>2020</v>
      </c>
      <c r="G368" s="114" t="s">
        <v>11</v>
      </c>
      <c r="H368" s="20">
        <v>7</v>
      </c>
      <c r="I368" s="20">
        <v>7</v>
      </c>
      <c r="J368" s="20">
        <v>9.7902097902097918</v>
      </c>
      <c r="K368" s="20">
        <v>1.3986013986014001</v>
      </c>
      <c r="L368" s="114" t="s">
        <v>4</v>
      </c>
    </row>
    <row r="369" spans="1:12" outlineLevel="2" x14ac:dyDescent="0.25">
      <c r="A369" s="114">
        <v>25019</v>
      </c>
      <c r="B369" s="117" t="s">
        <v>386</v>
      </c>
      <c r="C369" s="114" t="s">
        <v>149</v>
      </c>
      <c r="D369" s="114" t="s">
        <v>1</v>
      </c>
      <c r="E369" s="114" t="s">
        <v>2</v>
      </c>
      <c r="F369" s="114">
        <v>2020</v>
      </c>
      <c r="G369" s="114" t="s">
        <v>3</v>
      </c>
      <c r="H369" s="20">
        <v>15</v>
      </c>
      <c r="I369" s="20">
        <v>15</v>
      </c>
      <c r="J369" s="20">
        <v>29.364406779661021</v>
      </c>
      <c r="K369" s="20">
        <v>1.9576271186440699</v>
      </c>
      <c r="L369" s="114" t="s">
        <v>4</v>
      </c>
    </row>
    <row r="370" spans="1:12" outlineLevel="2" x14ac:dyDescent="0.25">
      <c r="A370" s="114">
        <v>25019</v>
      </c>
      <c r="B370" s="117" t="s">
        <v>386</v>
      </c>
      <c r="C370" s="114" t="s">
        <v>149</v>
      </c>
      <c r="D370" s="114" t="s">
        <v>1</v>
      </c>
      <c r="E370" s="114" t="s">
        <v>2</v>
      </c>
      <c r="F370" s="114">
        <v>2020</v>
      </c>
      <c r="G370" s="114" t="s">
        <v>11</v>
      </c>
      <c r="H370" s="20">
        <v>15</v>
      </c>
      <c r="I370" s="20">
        <v>15</v>
      </c>
      <c r="J370" s="20">
        <v>29.364406779661021</v>
      </c>
      <c r="K370" s="20">
        <v>1.9576271186440699</v>
      </c>
      <c r="L370" s="114" t="s">
        <v>4</v>
      </c>
    </row>
    <row r="371" spans="1:12" outlineLevel="2" x14ac:dyDescent="0.25">
      <c r="A371" s="114">
        <v>25019</v>
      </c>
      <c r="B371" s="117" t="s">
        <v>386</v>
      </c>
      <c r="C371" s="114" t="s">
        <v>149</v>
      </c>
      <c r="D371" s="114" t="s">
        <v>19</v>
      </c>
      <c r="E371" s="114" t="s">
        <v>20</v>
      </c>
      <c r="F371" s="114">
        <v>2020</v>
      </c>
      <c r="G371" s="114" t="s">
        <v>3</v>
      </c>
      <c r="H371" s="20">
        <v>7</v>
      </c>
      <c r="I371" s="20">
        <v>7</v>
      </c>
      <c r="J371" s="20">
        <v>140</v>
      </c>
      <c r="K371" s="20">
        <v>20</v>
      </c>
      <c r="L371" s="114" t="s">
        <v>4</v>
      </c>
    </row>
    <row r="372" spans="1:12" outlineLevel="2" x14ac:dyDescent="0.25">
      <c r="A372" s="114">
        <v>25019</v>
      </c>
      <c r="B372" s="117" t="s">
        <v>386</v>
      </c>
      <c r="C372" s="114" t="s">
        <v>149</v>
      </c>
      <c r="D372" s="114" t="s">
        <v>19</v>
      </c>
      <c r="E372" s="114" t="s">
        <v>20</v>
      </c>
      <c r="F372" s="114">
        <v>2020</v>
      </c>
      <c r="G372" s="114" t="s">
        <v>11</v>
      </c>
      <c r="H372" s="20">
        <v>6</v>
      </c>
      <c r="I372" s="20">
        <v>6</v>
      </c>
      <c r="J372" s="20">
        <v>120</v>
      </c>
      <c r="K372" s="20">
        <v>20</v>
      </c>
      <c r="L372" s="114" t="s">
        <v>4</v>
      </c>
    </row>
    <row r="373" spans="1:12" outlineLevel="2" x14ac:dyDescent="0.25">
      <c r="A373" s="114">
        <v>25019</v>
      </c>
      <c r="B373" s="117" t="s">
        <v>386</v>
      </c>
      <c r="C373" s="114" t="s">
        <v>149</v>
      </c>
      <c r="D373" s="114" t="s">
        <v>70</v>
      </c>
      <c r="E373" s="114" t="s">
        <v>71</v>
      </c>
      <c r="F373" s="114">
        <v>2020</v>
      </c>
      <c r="G373" s="114" t="s">
        <v>3</v>
      </c>
      <c r="H373" s="20">
        <v>0</v>
      </c>
      <c r="I373" s="20">
        <v>0</v>
      </c>
      <c r="J373" s="20">
        <v>0</v>
      </c>
      <c r="K373" s="20">
        <v>0</v>
      </c>
      <c r="L373" s="114" t="s">
        <v>4</v>
      </c>
    </row>
    <row r="374" spans="1:12" outlineLevel="2" x14ac:dyDescent="0.25">
      <c r="A374" s="114">
        <v>25019</v>
      </c>
      <c r="B374" s="117" t="s">
        <v>386</v>
      </c>
      <c r="C374" s="114" t="s">
        <v>149</v>
      </c>
      <c r="D374" s="114" t="s">
        <v>70</v>
      </c>
      <c r="E374" s="114" t="s">
        <v>71</v>
      </c>
      <c r="F374" s="114">
        <v>2020</v>
      </c>
      <c r="G374" s="114" t="s">
        <v>11</v>
      </c>
      <c r="H374" s="20">
        <v>0</v>
      </c>
      <c r="I374" s="20">
        <v>0</v>
      </c>
      <c r="J374" s="20">
        <v>0</v>
      </c>
      <c r="K374" s="20">
        <v>0</v>
      </c>
      <c r="L374" s="114" t="s">
        <v>4</v>
      </c>
    </row>
    <row r="375" spans="1:12" outlineLevel="1" x14ac:dyDescent="0.25">
      <c r="A375" s="129"/>
      <c r="B375" s="130"/>
      <c r="C375" s="129"/>
      <c r="D375" s="129"/>
      <c r="E375" s="129"/>
      <c r="F375" s="129"/>
      <c r="G375" s="129"/>
      <c r="H375" s="131">
        <f>SUBTOTAL(9,H365:H374)</f>
        <v>73</v>
      </c>
      <c r="I375" s="131">
        <f>SUBTOTAL(9,I365:I374)</f>
        <v>73</v>
      </c>
      <c r="J375" s="131">
        <f>SUBTOTAL(9,J365:J374)</f>
        <v>392.51157285610003</v>
      </c>
      <c r="K375" s="131"/>
      <c r="L375" s="132" t="s">
        <v>680</v>
      </c>
    </row>
    <row r="376" spans="1:12" outlineLevel="2" x14ac:dyDescent="0.25">
      <c r="A376" s="112">
        <v>25019</v>
      </c>
      <c r="B376" s="116" t="s">
        <v>386</v>
      </c>
      <c r="C376" s="112" t="s">
        <v>149</v>
      </c>
      <c r="D376" s="112" t="s">
        <v>224</v>
      </c>
      <c r="E376" s="112" t="s">
        <v>334</v>
      </c>
      <c r="F376" s="112">
        <v>2020</v>
      </c>
      <c r="G376" s="112" t="s">
        <v>225</v>
      </c>
      <c r="H376" s="118">
        <v>12</v>
      </c>
      <c r="I376" s="118">
        <v>8</v>
      </c>
      <c r="J376" s="118">
        <v>72</v>
      </c>
      <c r="K376" s="118">
        <v>6</v>
      </c>
      <c r="L376" s="112" t="s">
        <v>50</v>
      </c>
    </row>
    <row r="377" spans="1:12" outlineLevel="2" x14ac:dyDescent="0.25">
      <c r="A377" s="114">
        <v>25019</v>
      </c>
      <c r="B377" s="117" t="s">
        <v>386</v>
      </c>
      <c r="C377" s="114" t="s">
        <v>149</v>
      </c>
      <c r="D377" s="114" t="s">
        <v>232</v>
      </c>
      <c r="E377" s="114" t="s">
        <v>233</v>
      </c>
      <c r="F377" s="114">
        <v>2020</v>
      </c>
      <c r="G377" s="114" t="s">
        <v>225</v>
      </c>
      <c r="H377" s="20">
        <v>351</v>
      </c>
      <c r="I377" s="20">
        <v>313</v>
      </c>
      <c r="J377" s="20">
        <v>360</v>
      </c>
      <c r="K377" s="20">
        <v>1.15015974440895</v>
      </c>
      <c r="L377" s="114" t="s">
        <v>50</v>
      </c>
    </row>
    <row r="378" spans="1:12" outlineLevel="2" x14ac:dyDescent="0.25">
      <c r="A378" s="114">
        <v>25019</v>
      </c>
      <c r="B378" s="117" t="s">
        <v>386</v>
      </c>
      <c r="C378" s="114" t="s">
        <v>149</v>
      </c>
      <c r="D378" s="114" t="s">
        <v>240</v>
      </c>
      <c r="E378" s="114" t="s">
        <v>241</v>
      </c>
      <c r="F378" s="114">
        <v>2020</v>
      </c>
      <c r="G378" s="114" t="s">
        <v>225</v>
      </c>
      <c r="H378" s="20">
        <v>17</v>
      </c>
      <c r="I378" s="20">
        <v>17</v>
      </c>
      <c r="J378" s="20">
        <v>42.5</v>
      </c>
      <c r="K378" s="20">
        <v>2.5</v>
      </c>
      <c r="L378" s="114" t="s">
        <v>50</v>
      </c>
    </row>
    <row r="379" spans="1:12" outlineLevel="2" x14ac:dyDescent="0.25">
      <c r="A379" s="114">
        <v>25019</v>
      </c>
      <c r="B379" s="117" t="s">
        <v>386</v>
      </c>
      <c r="C379" s="114" t="s">
        <v>149</v>
      </c>
      <c r="D379" s="114" t="s">
        <v>255</v>
      </c>
      <c r="E379" s="114" t="s">
        <v>338</v>
      </c>
      <c r="F379" s="114">
        <v>2020</v>
      </c>
      <c r="G379" s="114" t="s">
        <v>225</v>
      </c>
      <c r="H379" s="20">
        <v>161</v>
      </c>
      <c r="I379" s="20">
        <v>159</v>
      </c>
      <c r="J379" s="20">
        <v>805</v>
      </c>
      <c r="K379" s="20">
        <v>5</v>
      </c>
      <c r="L379" s="114" t="s">
        <v>50</v>
      </c>
    </row>
    <row r="380" spans="1:12" outlineLevel="2" x14ac:dyDescent="0.25">
      <c r="A380" s="114">
        <v>25019</v>
      </c>
      <c r="B380" s="117" t="s">
        <v>386</v>
      </c>
      <c r="C380" s="114" t="s">
        <v>149</v>
      </c>
      <c r="D380" s="114" t="s">
        <v>238</v>
      </c>
      <c r="E380" s="114" t="s">
        <v>239</v>
      </c>
      <c r="F380" s="114">
        <v>2020</v>
      </c>
      <c r="G380" s="114" t="s">
        <v>225</v>
      </c>
      <c r="H380" s="20">
        <v>24</v>
      </c>
      <c r="I380" s="20">
        <v>20</v>
      </c>
      <c r="J380" s="20">
        <v>720</v>
      </c>
      <c r="K380" s="20">
        <v>30</v>
      </c>
      <c r="L380" s="114" t="s">
        <v>50</v>
      </c>
    </row>
    <row r="381" spans="1:12" outlineLevel="2" x14ac:dyDescent="0.25">
      <c r="A381" s="114">
        <v>25019</v>
      </c>
      <c r="B381" s="117" t="s">
        <v>386</v>
      </c>
      <c r="C381" s="114" t="s">
        <v>149</v>
      </c>
      <c r="D381" s="114" t="s">
        <v>234</v>
      </c>
      <c r="E381" s="114" t="s">
        <v>235</v>
      </c>
      <c r="F381" s="114">
        <v>2020</v>
      </c>
      <c r="G381" s="114" t="s">
        <v>225</v>
      </c>
      <c r="H381" s="20">
        <v>278</v>
      </c>
      <c r="I381" s="20">
        <v>278</v>
      </c>
      <c r="J381" s="20">
        <v>556</v>
      </c>
      <c r="K381" s="20">
        <v>2</v>
      </c>
      <c r="L381" s="114" t="s">
        <v>50</v>
      </c>
    </row>
    <row r="382" spans="1:12" outlineLevel="2" x14ac:dyDescent="0.25">
      <c r="A382" s="114">
        <v>25019</v>
      </c>
      <c r="B382" s="117" t="s">
        <v>386</v>
      </c>
      <c r="C382" s="114" t="s">
        <v>149</v>
      </c>
      <c r="D382" s="114" t="s">
        <v>48</v>
      </c>
      <c r="E382" s="114" t="s">
        <v>49</v>
      </c>
      <c r="F382" s="114">
        <v>2020</v>
      </c>
      <c r="G382" s="114" t="s">
        <v>3</v>
      </c>
      <c r="H382" s="20">
        <v>0</v>
      </c>
      <c r="I382" s="20">
        <v>0</v>
      </c>
      <c r="J382" s="20">
        <v>0</v>
      </c>
      <c r="K382" s="20">
        <v>0</v>
      </c>
      <c r="L382" s="114" t="s">
        <v>50</v>
      </c>
    </row>
    <row r="383" spans="1:12" outlineLevel="2" x14ac:dyDescent="0.25">
      <c r="A383" s="114">
        <v>25019</v>
      </c>
      <c r="B383" s="117" t="s">
        <v>386</v>
      </c>
      <c r="C383" s="114" t="s">
        <v>149</v>
      </c>
      <c r="D383" s="114" t="s">
        <v>48</v>
      </c>
      <c r="E383" s="114" t="s">
        <v>49</v>
      </c>
      <c r="F383" s="114">
        <v>2020</v>
      </c>
      <c r="G383" s="114" t="s">
        <v>11</v>
      </c>
      <c r="H383" s="20">
        <v>0</v>
      </c>
      <c r="I383" s="20">
        <v>0</v>
      </c>
      <c r="J383" s="20">
        <v>0</v>
      </c>
      <c r="K383" s="20">
        <v>0</v>
      </c>
      <c r="L383" s="114" t="s">
        <v>50</v>
      </c>
    </row>
    <row r="384" spans="1:12" outlineLevel="1" x14ac:dyDescent="0.25">
      <c r="A384" s="129"/>
      <c r="B384" s="130"/>
      <c r="C384" s="129"/>
      <c r="D384" s="129"/>
      <c r="E384" s="129"/>
      <c r="F384" s="129"/>
      <c r="G384" s="129"/>
      <c r="H384" s="131">
        <f>SUBTOTAL(9,H376:H383)</f>
        <v>843</v>
      </c>
      <c r="I384" s="131">
        <f>SUBTOTAL(9,I376:I383)</f>
        <v>795</v>
      </c>
      <c r="J384" s="131">
        <f>SUBTOTAL(9,J376:J383)</f>
        <v>2555.5</v>
      </c>
      <c r="K384" s="131"/>
      <c r="L384" s="132" t="s">
        <v>681</v>
      </c>
    </row>
    <row r="385" spans="1:12" outlineLevel="2" x14ac:dyDescent="0.25">
      <c r="A385" s="112">
        <v>25019</v>
      </c>
      <c r="B385" s="116" t="s">
        <v>386</v>
      </c>
      <c r="C385" s="112" t="s">
        <v>149</v>
      </c>
      <c r="D385" s="112" t="s">
        <v>26</v>
      </c>
      <c r="E385" s="112" t="s">
        <v>27</v>
      </c>
      <c r="F385" s="112">
        <v>2020</v>
      </c>
      <c r="G385" s="112" t="s">
        <v>3</v>
      </c>
      <c r="H385" s="118">
        <v>15</v>
      </c>
      <c r="I385" s="118">
        <v>15</v>
      </c>
      <c r="J385" s="118">
        <v>135</v>
      </c>
      <c r="K385" s="118">
        <v>9</v>
      </c>
      <c r="L385" s="112" t="s">
        <v>356</v>
      </c>
    </row>
    <row r="386" spans="1:12" outlineLevel="2" x14ac:dyDescent="0.25">
      <c r="A386" s="114">
        <v>25019</v>
      </c>
      <c r="B386" s="117" t="s">
        <v>386</v>
      </c>
      <c r="C386" s="114" t="s">
        <v>149</v>
      </c>
      <c r="D386" s="114" t="s">
        <v>26</v>
      </c>
      <c r="E386" s="114" t="s">
        <v>27</v>
      </c>
      <c r="F386" s="114">
        <v>2020</v>
      </c>
      <c r="G386" s="114" t="s">
        <v>11</v>
      </c>
      <c r="H386" s="20">
        <v>0</v>
      </c>
      <c r="I386" s="20">
        <v>0</v>
      </c>
      <c r="J386" s="20">
        <v>0</v>
      </c>
      <c r="K386" s="20">
        <v>0</v>
      </c>
      <c r="L386" s="114" t="s">
        <v>356</v>
      </c>
    </row>
    <row r="387" spans="1:12" outlineLevel="1" x14ac:dyDescent="0.25">
      <c r="A387" s="129"/>
      <c r="B387" s="130"/>
      <c r="C387" s="129"/>
      <c r="D387" s="129"/>
      <c r="E387" s="129"/>
      <c r="F387" s="129"/>
      <c r="G387" s="129"/>
      <c r="H387" s="131">
        <f>SUBTOTAL(9,H385:H386)</f>
        <v>15</v>
      </c>
      <c r="I387" s="131">
        <f>SUBTOTAL(9,I385:I386)</f>
        <v>15</v>
      </c>
      <c r="J387" s="131">
        <f>SUBTOTAL(9,J385:J386)</f>
        <v>135</v>
      </c>
      <c r="K387" s="131"/>
      <c r="L387" s="132" t="s">
        <v>682</v>
      </c>
    </row>
    <row r="388" spans="1:12" outlineLevel="2" x14ac:dyDescent="0.25">
      <c r="A388" s="112">
        <v>25398</v>
      </c>
      <c r="B388" s="116" t="s">
        <v>386</v>
      </c>
      <c r="C388" s="112" t="s">
        <v>170</v>
      </c>
      <c r="D388" s="112" t="s">
        <v>7</v>
      </c>
      <c r="E388" s="112" t="s">
        <v>8</v>
      </c>
      <c r="F388" s="112">
        <v>2020</v>
      </c>
      <c r="G388" s="112" t="s">
        <v>3</v>
      </c>
      <c r="H388" s="118">
        <v>10</v>
      </c>
      <c r="I388" s="118">
        <v>10</v>
      </c>
      <c r="J388" s="118">
        <v>20</v>
      </c>
      <c r="K388" s="118">
        <v>2</v>
      </c>
      <c r="L388" s="112" t="s">
        <v>4</v>
      </c>
    </row>
    <row r="389" spans="1:12" outlineLevel="2" x14ac:dyDescent="0.25">
      <c r="A389" s="114">
        <v>25398</v>
      </c>
      <c r="B389" s="117" t="s">
        <v>386</v>
      </c>
      <c r="C389" s="114" t="s">
        <v>170</v>
      </c>
      <c r="D389" s="114" t="s">
        <v>7</v>
      </c>
      <c r="E389" s="114" t="s">
        <v>8</v>
      </c>
      <c r="F389" s="114">
        <v>2020</v>
      </c>
      <c r="G389" s="114" t="s">
        <v>11</v>
      </c>
      <c r="H389" s="20">
        <v>10</v>
      </c>
      <c r="I389" s="20">
        <v>10</v>
      </c>
      <c r="J389" s="20">
        <v>10</v>
      </c>
      <c r="K389" s="20">
        <v>1</v>
      </c>
      <c r="L389" s="114" t="s">
        <v>4</v>
      </c>
    </row>
    <row r="390" spans="1:12" outlineLevel="2" x14ac:dyDescent="0.25">
      <c r="A390" s="114">
        <v>25398</v>
      </c>
      <c r="B390" s="117" t="s">
        <v>386</v>
      </c>
      <c r="C390" s="114" t="s">
        <v>170</v>
      </c>
      <c r="D390" s="114" t="s">
        <v>1</v>
      </c>
      <c r="E390" s="114" t="s">
        <v>2</v>
      </c>
      <c r="F390" s="114">
        <v>2020</v>
      </c>
      <c r="G390" s="114" t="s">
        <v>3</v>
      </c>
      <c r="H390" s="20">
        <v>150</v>
      </c>
      <c r="I390" s="20">
        <v>150</v>
      </c>
      <c r="J390" s="20">
        <v>381.35593220338984</v>
      </c>
      <c r="K390" s="20">
        <v>2.5423728813559299</v>
      </c>
      <c r="L390" s="114" t="s">
        <v>4</v>
      </c>
    </row>
    <row r="391" spans="1:12" outlineLevel="2" x14ac:dyDescent="0.25">
      <c r="A391" s="114">
        <v>25398</v>
      </c>
      <c r="B391" s="117" t="s">
        <v>386</v>
      </c>
      <c r="C391" s="114" t="s">
        <v>170</v>
      </c>
      <c r="D391" s="114" t="s">
        <v>1</v>
      </c>
      <c r="E391" s="114" t="s">
        <v>2</v>
      </c>
      <c r="F391" s="114">
        <v>2020</v>
      </c>
      <c r="G391" s="114" t="s">
        <v>11</v>
      </c>
      <c r="H391" s="20">
        <v>70</v>
      </c>
      <c r="I391" s="20">
        <v>70</v>
      </c>
      <c r="J391" s="20">
        <v>177.96610169491527</v>
      </c>
      <c r="K391" s="20">
        <v>2.5423728813559299</v>
      </c>
      <c r="L391" s="114" t="s">
        <v>4</v>
      </c>
    </row>
    <row r="392" spans="1:12" outlineLevel="1" x14ac:dyDescent="0.25">
      <c r="A392" s="129"/>
      <c r="B392" s="130"/>
      <c r="C392" s="129"/>
      <c r="D392" s="129"/>
      <c r="E392" s="129"/>
      <c r="F392" s="129"/>
      <c r="G392" s="129"/>
      <c r="H392" s="131">
        <f>SUBTOTAL(9,H388:H391)</f>
        <v>240</v>
      </c>
      <c r="I392" s="131">
        <f>SUBTOTAL(9,I388:I391)</f>
        <v>240</v>
      </c>
      <c r="J392" s="131">
        <f>SUBTOTAL(9,J388:J391)</f>
        <v>589.32203389830511</v>
      </c>
      <c r="K392" s="131"/>
      <c r="L392" s="132" t="s">
        <v>680</v>
      </c>
    </row>
    <row r="393" spans="1:12" outlineLevel="2" x14ac:dyDescent="0.25">
      <c r="A393" s="112">
        <v>25398</v>
      </c>
      <c r="B393" s="116" t="s">
        <v>386</v>
      </c>
      <c r="C393" s="112" t="s">
        <v>170</v>
      </c>
      <c r="D393" s="112" t="s">
        <v>224</v>
      </c>
      <c r="E393" s="112" t="s">
        <v>334</v>
      </c>
      <c r="F393" s="112">
        <v>2020</v>
      </c>
      <c r="G393" s="112" t="s">
        <v>225</v>
      </c>
      <c r="H393" s="118">
        <v>21</v>
      </c>
      <c r="I393" s="118">
        <v>15</v>
      </c>
      <c r="J393" s="118">
        <v>126</v>
      </c>
      <c r="K393" s="118">
        <v>6</v>
      </c>
      <c r="L393" s="112" t="s">
        <v>50</v>
      </c>
    </row>
    <row r="394" spans="1:12" outlineLevel="2" x14ac:dyDescent="0.25">
      <c r="A394" s="114">
        <v>25398</v>
      </c>
      <c r="B394" s="117" t="s">
        <v>386</v>
      </c>
      <c r="C394" s="114" t="s">
        <v>170</v>
      </c>
      <c r="D394" s="114" t="s">
        <v>250</v>
      </c>
      <c r="E394" s="114" t="s">
        <v>251</v>
      </c>
      <c r="F394" s="114">
        <v>2020</v>
      </c>
      <c r="G394" s="114" t="s">
        <v>225</v>
      </c>
      <c r="H394" s="20">
        <v>18</v>
      </c>
      <c r="I394" s="20">
        <v>16</v>
      </c>
      <c r="J394" s="20">
        <v>9</v>
      </c>
      <c r="K394" s="20">
        <v>0.5</v>
      </c>
      <c r="L394" s="114" t="s">
        <v>50</v>
      </c>
    </row>
    <row r="395" spans="1:12" outlineLevel="2" x14ac:dyDescent="0.25">
      <c r="A395" s="114">
        <v>25398</v>
      </c>
      <c r="B395" s="117" t="s">
        <v>386</v>
      </c>
      <c r="C395" s="114" t="s">
        <v>170</v>
      </c>
      <c r="D395" s="114" t="s">
        <v>232</v>
      </c>
      <c r="E395" s="114" t="s">
        <v>233</v>
      </c>
      <c r="F395" s="114">
        <v>2020</v>
      </c>
      <c r="G395" s="114" t="s">
        <v>225</v>
      </c>
      <c r="H395" s="20">
        <v>136</v>
      </c>
      <c r="I395" s="20">
        <v>110</v>
      </c>
      <c r="J395" s="20">
        <v>132</v>
      </c>
      <c r="K395" s="20">
        <v>1.2</v>
      </c>
      <c r="L395" s="114" t="s">
        <v>50</v>
      </c>
    </row>
    <row r="396" spans="1:12" outlineLevel="2" x14ac:dyDescent="0.25">
      <c r="A396" s="114">
        <v>25398</v>
      </c>
      <c r="B396" s="117" t="s">
        <v>386</v>
      </c>
      <c r="C396" s="114" t="s">
        <v>170</v>
      </c>
      <c r="D396" s="114" t="s">
        <v>240</v>
      </c>
      <c r="E396" s="114" t="s">
        <v>241</v>
      </c>
      <c r="F396" s="114">
        <v>2020</v>
      </c>
      <c r="G396" s="114" t="s">
        <v>225</v>
      </c>
      <c r="H396" s="20">
        <v>4643</v>
      </c>
      <c r="I396" s="20">
        <v>4636</v>
      </c>
      <c r="J396" s="20">
        <v>18552</v>
      </c>
      <c r="K396" s="20">
        <v>4</v>
      </c>
      <c r="L396" s="114" t="s">
        <v>50</v>
      </c>
    </row>
    <row r="397" spans="1:12" outlineLevel="2" x14ac:dyDescent="0.25">
      <c r="A397" s="114">
        <v>25398</v>
      </c>
      <c r="B397" s="117" t="s">
        <v>386</v>
      </c>
      <c r="C397" s="114" t="s">
        <v>170</v>
      </c>
      <c r="D397" s="114" t="s">
        <v>255</v>
      </c>
      <c r="E397" s="114" t="s">
        <v>338</v>
      </c>
      <c r="F397" s="114">
        <v>2020</v>
      </c>
      <c r="G397" s="114" t="s">
        <v>225</v>
      </c>
      <c r="H397" s="20">
        <v>21</v>
      </c>
      <c r="I397" s="20">
        <v>11</v>
      </c>
      <c r="J397" s="20">
        <v>121</v>
      </c>
      <c r="K397" s="20">
        <v>11</v>
      </c>
      <c r="L397" s="114" t="s">
        <v>50</v>
      </c>
    </row>
    <row r="398" spans="1:12" outlineLevel="2" x14ac:dyDescent="0.25">
      <c r="A398" s="114">
        <v>25398</v>
      </c>
      <c r="B398" s="117" t="s">
        <v>386</v>
      </c>
      <c r="C398" s="114" t="s">
        <v>170</v>
      </c>
      <c r="D398" s="114" t="s">
        <v>234</v>
      </c>
      <c r="E398" s="114" t="s">
        <v>235</v>
      </c>
      <c r="F398" s="114">
        <v>2020</v>
      </c>
      <c r="G398" s="114" t="s">
        <v>225</v>
      </c>
      <c r="H398" s="20">
        <v>108</v>
      </c>
      <c r="I398" s="20">
        <v>103</v>
      </c>
      <c r="J398" s="20">
        <v>824</v>
      </c>
      <c r="K398" s="20">
        <v>8</v>
      </c>
      <c r="L398" s="114" t="s">
        <v>50</v>
      </c>
    </row>
    <row r="399" spans="1:12" outlineLevel="1" x14ac:dyDescent="0.25">
      <c r="A399" s="129"/>
      <c r="B399" s="130"/>
      <c r="C399" s="129"/>
      <c r="D399" s="129"/>
      <c r="E399" s="129"/>
      <c r="F399" s="129"/>
      <c r="G399" s="129"/>
      <c r="H399" s="131">
        <f>SUBTOTAL(9,H393:H398)</f>
        <v>4947</v>
      </c>
      <c r="I399" s="131">
        <f>SUBTOTAL(9,I393:I398)</f>
        <v>4891</v>
      </c>
      <c r="J399" s="131">
        <f>SUBTOTAL(9,J393:J398)</f>
        <v>19764</v>
      </c>
      <c r="K399" s="131"/>
      <c r="L399" s="132" t="s">
        <v>681</v>
      </c>
    </row>
    <row r="400" spans="1:12" outlineLevel="2" x14ac:dyDescent="0.25">
      <c r="A400" s="112">
        <v>25398</v>
      </c>
      <c r="B400" s="116" t="s">
        <v>386</v>
      </c>
      <c r="C400" s="112" t="s">
        <v>170</v>
      </c>
      <c r="D400" s="112" t="s">
        <v>26</v>
      </c>
      <c r="E400" s="112" t="s">
        <v>27</v>
      </c>
      <c r="F400" s="112">
        <v>2020</v>
      </c>
      <c r="G400" s="112" t="s">
        <v>3</v>
      </c>
      <c r="H400" s="118">
        <v>80</v>
      </c>
      <c r="I400" s="118">
        <v>80</v>
      </c>
      <c r="J400" s="118">
        <v>160</v>
      </c>
      <c r="K400" s="118">
        <v>2</v>
      </c>
      <c r="L400" s="112" t="s">
        <v>356</v>
      </c>
    </row>
    <row r="401" spans="1:12" outlineLevel="1" x14ac:dyDescent="0.25">
      <c r="A401" s="129"/>
      <c r="B401" s="130"/>
      <c r="C401" s="129"/>
      <c r="D401" s="129"/>
      <c r="E401" s="129"/>
      <c r="F401" s="129"/>
      <c r="G401" s="129"/>
      <c r="H401" s="131">
        <f>SUBTOTAL(9,H400:H400)</f>
        <v>80</v>
      </c>
      <c r="I401" s="131">
        <f>SUBTOTAL(9,I400:I400)</f>
        <v>80</v>
      </c>
      <c r="J401" s="131">
        <f>SUBTOTAL(9,J400:J400)</f>
        <v>160</v>
      </c>
      <c r="K401" s="131"/>
      <c r="L401" s="132" t="s">
        <v>682</v>
      </c>
    </row>
    <row r="402" spans="1:12" outlineLevel="2" x14ac:dyDescent="0.25">
      <c r="A402" s="112">
        <v>25402</v>
      </c>
      <c r="B402" s="116" t="s">
        <v>386</v>
      </c>
      <c r="C402" s="112" t="s">
        <v>203</v>
      </c>
      <c r="D402" s="112" t="s">
        <v>1</v>
      </c>
      <c r="E402" s="112" t="s">
        <v>2</v>
      </c>
      <c r="F402" s="112">
        <v>2020</v>
      </c>
      <c r="G402" s="112" t="s">
        <v>3</v>
      </c>
      <c r="H402" s="118">
        <v>12</v>
      </c>
      <c r="I402" s="118">
        <v>10</v>
      </c>
      <c r="J402" s="118">
        <v>16.779661016949156</v>
      </c>
      <c r="K402" s="118">
        <v>1.6779661016949201</v>
      </c>
      <c r="L402" s="112" t="s">
        <v>4</v>
      </c>
    </row>
    <row r="403" spans="1:12" outlineLevel="2" x14ac:dyDescent="0.25">
      <c r="A403" s="114">
        <v>25402</v>
      </c>
      <c r="B403" s="117" t="s">
        <v>386</v>
      </c>
      <c r="C403" s="114" t="s">
        <v>203</v>
      </c>
      <c r="D403" s="114" t="s">
        <v>1</v>
      </c>
      <c r="E403" s="114" t="s">
        <v>2</v>
      </c>
      <c r="F403" s="114">
        <v>2020</v>
      </c>
      <c r="G403" s="114" t="s">
        <v>11</v>
      </c>
      <c r="H403" s="20">
        <v>6</v>
      </c>
      <c r="I403" s="20">
        <v>6</v>
      </c>
      <c r="J403" s="20">
        <v>10.067796610169493</v>
      </c>
      <c r="K403" s="20">
        <v>1.6779661016949201</v>
      </c>
      <c r="L403" s="114" t="s">
        <v>4</v>
      </c>
    </row>
    <row r="404" spans="1:12" outlineLevel="2" x14ac:dyDescent="0.25">
      <c r="A404" s="114">
        <v>25402</v>
      </c>
      <c r="B404" s="117" t="s">
        <v>386</v>
      </c>
      <c r="C404" s="114" t="s">
        <v>203</v>
      </c>
      <c r="D404" s="114" t="s">
        <v>22</v>
      </c>
      <c r="E404" s="114" t="s">
        <v>23</v>
      </c>
      <c r="F404" s="114">
        <v>2020</v>
      </c>
      <c r="G404" s="114" t="s">
        <v>3</v>
      </c>
      <c r="H404" s="20">
        <v>3</v>
      </c>
      <c r="I404" s="20">
        <v>3</v>
      </c>
      <c r="J404" s="20">
        <v>80</v>
      </c>
      <c r="K404" s="20">
        <v>26.6666666666667</v>
      </c>
      <c r="L404" s="114" t="s">
        <v>4</v>
      </c>
    </row>
    <row r="405" spans="1:12" outlineLevel="2" x14ac:dyDescent="0.25">
      <c r="A405" s="114">
        <v>25402</v>
      </c>
      <c r="B405" s="117" t="s">
        <v>386</v>
      </c>
      <c r="C405" s="114" t="s">
        <v>203</v>
      </c>
      <c r="D405" s="114" t="s">
        <v>22</v>
      </c>
      <c r="E405" s="114" t="s">
        <v>23</v>
      </c>
      <c r="F405" s="114">
        <v>2020</v>
      </c>
      <c r="G405" s="114" t="s">
        <v>11</v>
      </c>
      <c r="H405" s="20">
        <v>2</v>
      </c>
      <c r="I405" s="20">
        <v>2</v>
      </c>
      <c r="J405" s="20">
        <v>51</v>
      </c>
      <c r="K405" s="20">
        <v>25.5</v>
      </c>
      <c r="L405" s="114" t="s">
        <v>4</v>
      </c>
    </row>
    <row r="406" spans="1:12" outlineLevel="1" x14ac:dyDescent="0.25">
      <c r="A406" s="129"/>
      <c r="B406" s="130"/>
      <c r="C406" s="129"/>
      <c r="D406" s="129"/>
      <c r="E406" s="129"/>
      <c r="F406" s="129"/>
      <c r="G406" s="129"/>
      <c r="H406" s="131">
        <f>SUBTOTAL(9,H402:H405)</f>
        <v>23</v>
      </c>
      <c r="I406" s="131">
        <f>SUBTOTAL(9,I402:I405)</f>
        <v>21</v>
      </c>
      <c r="J406" s="131">
        <f>SUBTOTAL(9,J402:J405)</f>
        <v>157.84745762711864</v>
      </c>
      <c r="K406" s="131"/>
      <c r="L406" s="132" t="s">
        <v>680</v>
      </c>
    </row>
    <row r="407" spans="1:12" outlineLevel="2" x14ac:dyDescent="0.25">
      <c r="A407" s="112">
        <v>25402</v>
      </c>
      <c r="B407" s="116" t="s">
        <v>386</v>
      </c>
      <c r="C407" s="112" t="s">
        <v>203</v>
      </c>
      <c r="D407" s="112" t="s">
        <v>250</v>
      </c>
      <c r="E407" s="112" t="s">
        <v>251</v>
      </c>
      <c r="F407" s="112">
        <v>2020</v>
      </c>
      <c r="G407" s="112" t="s">
        <v>225</v>
      </c>
      <c r="H407" s="118">
        <v>28</v>
      </c>
      <c r="I407" s="118">
        <v>20</v>
      </c>
      <c r="J407" s="118">
        <v>9.7999999999999989</v>
      </c>
      <c r="K407" s="118">
        <v>0.39200000000000002</v>
      </c>
      <c r="L407" s="112" t="s">
        <v>50</v>
      </c>
    </row>
    <row r="408" spans="1:12" outlineLevel="2" x14ac:dyDescent="0.25">
      <c r="A408" s="114">
        <v>25402</v>
      </c>
      <c r="B408" s="117" t="s">
        <v>386</v>
      </c>
      <c r="C408" s="114" t="s">
        <v>203</v>
      </c>
      <c r="D408" s="114" t="s">
        <v>232</v>
      </c>
      <c r="E408" s="114" t="s">
        <v>233</v>
      </c>
      <c r="F408" s="114">
        <v>2020</v>
      </c>
      <c r="G408" s="114" t="s">
        <v>225</v>
      </c>
      <c r="H408" s="20">
        <v>477</v>
      </c>
      <c r="I408" s="20">
        <v>414</v>
      </c>
      <c r="J408" s="20">
        <v>474</v>
      </c>
      <c r="K408" s="20">
        <v>1.14492753623188</v>
      </c>
      <c r="L408" s="114" t="s">
        <v>50</v>
      </c>
    </row>
    <row r="409" spans="1:12" outlineLevel="2" x14ac:dyDescent="0.25">
      <c r="A409" s="114">
        <v>25402</v>
      </c>
      <c r="B409" s="117" t="s">
        <v>386</v>
      </c>
      <c r="C409" s="114" t="s">
        <v>203</v>
      </c>
      <c r="D409" s="114" t="s">
        <v>240</v>
      </c>
      <c r="E409" s="114" t="s">
        <v>241</v>
      </c>
      <c r="F409" s="114">
        <v>2020</v>
      </c>
      <c r="G409" s="114" t="s">
        <v>225</v>
      </c>
      <c r="H409" s="20">
        <v>296</v>
      </c>
      <c r="I409" s="20">
        <v>191</v>
      </c>
      <c r="J409" s="20">
        <v>1296</v>
      </c>
      <c r="K409" s="20">
        <v>4.5</v>
      </c>
      <c r="L409" s="114" t="s">
        <v>50</v>
      </c>
    </row>
    <row r="410" spans="1:12" outlineLevel="2" x14ac:dyDescent="0.25">
      <c r="A410" s="114">
        <v>25402</v>
      </c>
      <c r="B410" s="117" t="s">
        <v>386</v>
      </c>
      <c r="C410" s="114" t="s">
        <v>203</v>
      </c>
      <c r="D410" s="114" t="s">
        <v>255</v>
      </c>
      <c r="E410" s="114" t="s">
        <v>338</v>
      </c>
      <c r="F410" s="114">
        <v>2020</v>
      </c>
      <c r="G410" s="114" t="s">
        <v>225</v>
      </c>
      <c r="H410" s="20">
        <v>207</v>
      </c>
      <c r="I410" s="20">
        <v>190</v>
      </c>
      <c r="J410" s="20">
        <v>1900</v>
      </c>
      <c r="K410" s="20">
        <v>10</v>
      </c>
      <c r="L410" s="114" t="s">
        <v>50</v>
      </c>
    </row>
    <row r="411" spans="1:12" outlineLevel="2" x14ac:dyDescent="0.25">
      <c r="A411" s="114">
        <v>25402</v>
      </c>
      <c r="B411" s="117" t="s">
        <v>386</v>
      </c>
      <c r="C411" s="114" t="s">
        <v>203</v>
      </c>
      <c r="D411" s="114" t="s">
        <v>234</v>
      </c>
      <c r="E411" s="114" t="s">
        <v>235</v>
      </c>
      <c r="F411" s="114">
        <v>2020</v>
      </c>
      <c r="G411" s="114" t="s">
        <v>225</v>
      </c>
      <c r="H411" s="20">
        <v>301</v>
      </c>
      <c r="I411" s="20">
        <v>282</v>
      </c>
      <c r="J411" s="20">
        <v>2265.4639175257698</v>
      </c>
      <c r="K411" s="20">
        <v>7.7319587628865998</v>
      </c>
      <c r="L411" s="114" t="s">
        <v>50</v>
      </c>
    </row>
    <row r="412" spans="1:12" outlineLevel="1" x14ac:dyDescent="0.25">
      <c r="A412" s="129"/>
      <c r="B412" s="130"/>
      <c r="C412" s="129"/>
      <c r="D412" s="129"/>
      <c r="E412" s="129"/>
      <c r="F412" s="129"/>
      <c r="G412" s="129"/>
      <c r="H412" s="131">
        <f>SUBTOTAL(9,H407:H411)</f>
        <v>1309</v>
      </c>
      <c r="I412" s="131">
        <f>SUBTOTAL(9,I407:I411)</f>
        <v>1097</v>
      </c>
      <c r="J412" s="131">
        <f>SUBTOTAL(9,J407:J411)</f>
        <v>5945.26391752577</v>
      </c>
      <c r="K412" s="131"/>
      <c r="L412" s="132" t="s">
        <v>681</v>
      </c>
    </row>
    <row r="413" spans="1:12" outlineLevel="2" x14ac:dyDescent="0.25">
      <c r="A413" s="112">
        <v>25402</v>
      </c>
      <c r="B413" s="116" t="s">
        <v>386</v>
      </c>
      <c r="C413" s="112" t="s">
        <v>203</v>
      </c>
      <c r="D413" s="112" t="s">
        <v>26</v>
      </c>
      <c r="E413" s="112" t="s">
        <v>27</v>
      </c>
      <c r="F413" s="112">
        <v>2020</v>
      </c>
      <c r="G413" s="112" t="s">
        <v>3</v>
      </c>
      <c r="H413" s="118">
        <v>10</v>
      </c>
      <c r="I413" s="118">
        <v>10</v>
      </c>
      <c r="J413" s="118">
        <v>165</v>
      </c>
      <c r="K413" s="118">
        <v>16.5</v>
      </c>
      <c r="L413" s="112" t="s">
        <v>356</v>
      </c>
    </row>
    <row r="414" spans="1:12" outlineLevel="2" x14ac:dyDescent="0.25">
      <c r="A414" s="114">
        <v>25402</v>
      </c>
      <c r="B414" s="117" t="s">
        <v>386</v>
      </c>
      <c r="C414" s="114" t="s">
        <v>203</v>
      </c>
      <c r="D414" s="114" t="s">
        <v>26</v>
      </c>
      <c r="E414" s="114" t="s">
        <v>27</v>
      </c>
      <c r="F414" s="114">
        <v>2020</v>
      </c>
      <c r="G414" s="114" t="s">
        <v>11</v>
      </c>
      <c r="H414" s="20">
        <v>5</v>
      </c>
      <c r="I414" s="20">
        <v>5</v>
      </c>
      <c r="J414" s="20">
        <v>80</v>
      </c>
      <c r="K414" s="20">
        <v>16</v>
      </c>
      <c r="L414" s="114" t="s">
        <v>356</v>
      </c>
    </row>
    <row r="415" spans="1:12" outlineLevel="1" x14ac:dyDescent="0.25">
      <c r="A415" s="129"/>
      <c r="B415" s="130"/>
      <c r="C415" s="129"/>
      <c r="D415" s="129"/>
      <c r="E415" s="129"/>
      <c r="F415" s="129"/>
      <c r="G415" s="129"/>
      <c r="H415" s="131">
        <f>SUBTOTAL(9,H413:H414)</f>
        <v>15</v>
      </c>
      <c r="I415" s="131">
        <f>SUBTOTAL(9,I413:I414)</f>
        <v>15</v>
      </c>
      <c r="J415" s="131">
        <f>SUBTOTAL(9,J413:J414)</f>
        <v>245</v>
      </c>
      <c r="K415" s="131"/>
      <c r="L415" s="132" t="s">
        <v>682</v>
      </c>
    </row>
    <row r="416" spans="1:12" outlineLevel="2" x14ac:dyDescent="0.25">
      <c r="A416" s="112">
        <v>25489</v>
      </c>
      <c r="B416" s="116" t="s">
        <v>386</v>
      </c>
      <c r="C416" s="112" t="s">
        <v>78</v>
      </c>
      <c r="D416" s="112" t="s">
        <v>52</v>
      </c>
      <c r="E416" s="112" t="s">
        <v>53</v>
      </c>
      <c r="F416" s="112">
        <v>2020</v>
      </c>
      <c r="G416" s="112" t="s">
        <v>11</v>
      </c>
      <c r="H416" s="118">
        <v>2</v>
      </c>
      <c r="I416" s="118">
        <v>2</v>
      </c>
      <c r="J416" s="118">
        <v>16</v>
      </c>
      <c r="K416" s="118">
        <v>8</v>
      </c>
      <c r="L416" s="112" t="s">
        <v>4</v>
      </c>
    </row>
    <row r="417" spans="1:12" outlineLevel="2" x14ac:dyDescent="0.25">
      <c r="A417" s="114">
        <v>25489</v>
      </c>
      <c r="B417" s="117" t="s">
        <v>386</v>
      </c>
      <c r="C417" s="114" t="s">
        <v>78</v>
      </c>
      <c r="D417" s="114" t="s">
        <v>7</v>
      </c>
      <c r="E417" s="114" t="s">
        <v>8</v>
      </c>
      <c r="F417" s="114">
        <v>2020</v>
      </c>
      <c r="G417" s="114" t="s">
        <v>3</v>
      </c>
      <c r="H417" s="20">
        <v>8</v>
      </c>
      <c r="I417" s="20">
        <v>6</v>
      </c>
      <c r="J417" s="20">
        <v>8.4</v>
      </c>
      <c r="K417" s="20">
        <v>1.4</v>
      </c>
      <c r="L417" s="114" t="s">
        <v>4</v>
      </c>
    </row>
    <row r="418" spans="1:12" outlineLevel="2" x14ac:dyDescent="0.25">
      <c r="A418" s="114">
        <v>25489</v>
      </c>
      <c r="B418" s="117" t="s">
        <v>386</v>
      </c>
      <c r="C418" s="114" t="s">
        <v>78</v>
      </c>
      <c r="D418" s="114" t="s">
        <v>7</v>
      </c>
      <c r="E418" s="114" t="s">
        <v>8</v>
      </c>
      <c r="F418" s="114">
        <v>2020</v>
      </c>
      <c r="G418" s="114" t="s">
        <v>11</v>
      </c>
      <c r="H418" s="20">
        <v>8</v>
      </c>
      <c r="I418" s="20">
        <v>6</v>
      </c>
      <c r="J418" s="20">
        <v>8.4</v>
      </c>
      <c r="K418" s="20">
        <v>1.4</v>
      </c>
      <c r="L418" s="114" t="s">
        <v>4</v>
      </c>
    </row>
    <row r="419" spans="1:12" outlineLevel="2" x14ac:dyDescent="0.25">
      <c r="A419" s="114">
        <v>25489</v>
      </c>
      <c r="B419" s="117" t="s">
        <v>386</v>
      </c>
      <c r="C419" s="114" t="s">
        <v>78</v>
      </c>
      <c r="D419" s="114" t="s">
        <v>9</v>
      </c>
      <c r="E419" s="114" t="s">
        <v>10</v>
      </c>
      <c r="F419" s="114">
        <v>2020</v>
      </c>
      <c r="G419" s="114" t="s">
        <v>3</v>
      </c>
      <c r="H419" s="20">
        <v>1</v>
      </c>
      <c r="I419" s="20">
        <v>1</v>
      </c>
      <c r="J419" s="20">
        <v>1.5</v>
      </c>
      <c r="K419" s="20">
        <v>1.5</v>
      </c>
      <c r="L419" s="114" t="s">
        <v>4</v>
      </c>
    </row>
    <row r="420" spans="1:12" outlineLevel="2" x14ac:dyDescent="0.25">
      <c r="A420" s="114">
        <v>25489</v>
      </c>
      <c r="B420" s="117" t="s">
        <v>386</v>
      </c>
      <c r="C420" s="114" t="s">
        <v>78</v>
      </c>
      <c r="D420" s="114" t="s">
        <v>9</v>
      </c>
      <c r="E420" s="114" t="s">
        <v>10</v>
      </c>
      <c r="F420" s="114">
        <v>2020</v>
      </c>
      <c r="G420" s="114" t="s">
        <v>11</v>
      </c>
      <c r="H420" s="20">
        <v>1</v>
      </c>
      <c r="I420" s="20">
        <v>1</v>
      </c>
      <c r="J420" s="20">
        <v>1</v>
      </c>
      <c r="K420" s="20">
        <v>1</v>
      </c>
      <c r="L420" s="114" t="s">
        <v>4</v>
      </c>
    </row>
    <row r="421" spans="1:12" outlineLevel="2" x14ac:dyDescent="0.25">
      <c r="A421" s="114">
        <v>25489</v>
      </c>
      <c r="B421" s="117" t="s">
        <v>386</v>
      </c>
      <c r="C421" s="114" t="s">
        <v>78</v>
      </c>
      <c r="D421" s="114" t="s">
        <v>1</v>
      </c>
      <c r="E421" s="114" t="s">
        <v>2</v>
      </c>
      <c r="F421" s="114">
        <v>2020</v>
      </c>
      <c r="G421" s="114" t="s">
        <v>11</v>
      </c>
      <c r="H421" s="20">
        <v>16</v>
      </c>
      <c r="I421" s="20">
        <v>15</v>
      </c>
      <c r="J421" s="20">
        <v>21</v>
      </c>
      <c r="K421" s="20">
        <v>1.4</v>
      </c>
      <c r="L421" s="114" t="s">
        <v>4</v>
      </c>
    </row>
    <row r="422" spans="1:12" outlineLevel="1" x14ac:dyDescent="0.25">
      <c r="A422" s="129"/>
      <c r="B422" s="130"/>
      <c r="C422" s="129"/>
      <c r="D422" s="129"/>
      <c r="E422" s="129"/>
      <c r="F422" s="129"/>
      <c r="G422" s="129"/>
      <c r="H422" s="131">
        <f>SUBTOTAL(9,H416:H421)</f>
        <v>36</v>
      </c>
      <c r="I422" s="131">
        <f>SUBTOTAL(9,I416:I421)</f>
        <v>31</v>
      </c>
      <c r="J422" s="131">
        <f>SUBTOTAL(9,J416:J421)</f>
        <v>56.3</v>
      </c>
      <c r="K422" s="131"/>
      <c r="L422" s="132" t="s">
        <v>680</v>
      </c>
    </row>
    <row r="423" spans="1:12" outlineLevel="2" x14ac:dyDescent="0.25">
      <c r="A423" s="112">
        <v>25489</v>
      </c>
      <c r="B423" s="116" t="s">
        <v>386</v>
      </c>
      <c r="C423" s="112" t="s">
        <v>78</v>
      </c>
      <c r="D423" s="112" t="s">
        <v>224</v>
      </c>
      <c r="E423" s="112" t="s">
        <v>334</v>
      </c>
      <c r="F423" s="112">
        <v>2020</v>
      </c>
      <c r="G423" s="112" t="s">
        <v>225</v>
      </c>
      <c r="H423" s="118">
        <v>33</v>
      </c>
      <c r="I423" s="118">
        <v>33</v>
      </c>
      <c r="J423" s="118">
        <v>165</v>
      </c>
      <c r="K423" s="118">
        <v>5</v>
      </c>
      <c r="L423" s="112" t="s">
        <v>50</v>
      </c>
    </row>
    <row r="424" spans="1:12" outlineLevel="2" x14ac:dyDescent="0.25">
      <c r="A424" s="114">
        <v>25489</v>
      </c>
      <c r="B424" s="117" t="s">
        <v>386</v>
      </c>
      <c r="C424" s="114" t="s">
        <v>78</v>
      </c>
      <c r="D424" s="114" t="s">
        <v>253</v>
      </c>
      <c r="E424" s="114" t="s">
        <v>254</v>
      </c>
      <c r="F424" s="114">
        <v>2020</v>
      </c>
      <c r="G424" s="114" t="s">
        <v>225</v>
      </c>
      <c r="H424" s="20">
        <v>10</v>
      </c>
      <c r="I424" s="20">
        <v>10</v>
      </c>
      <c r="J424" s="20">
        <v>2</v>
      </c>
      <c r="K424" s="20">
        <v>0.2</v>
      </c>
      <c r="L424" s="114" t="s">
        <v>50</v>
      </c>
    </row>
    <row r="425" spans="1:12" outlineLevel="2" x14ac:dyDescent="0.25">
      <c r="A425" s="114">
        <v>25489</v>
      </c>
      <c r="B425" s="117" t="s">
        <v>386</v>
      </c>
      <c r="C425" s="114" t="s">
        <v>78</v>
      </c>
      <c r="D425" s="114" t="s">
        <v>250</v>
      </c>
      <c r="E425" s="114" t="s">
        <v>251</v>
      </c>
      <c r="F425" s="114">
        <v>2020</v>
      </c>
      <c r="G425" s="114" t="s">
        <v>225</v>
      </c>
      <c r="H425" s="20">
        <v>4</v>
      </c>
      <c r="I425" s="20">
        <v>4</v>
      </c>
      <c r="J425" s="20">
        <v>3.2</v>
      </c>
      <c r="K425" s="20">
        <v>0.8</v>
      </c>
      <c r="L425" s="114" t="s">
        <v>50</v>
      </c>
    </row>
    <row r="426" spans="1:12" outlineLevel="2" x14ac:dyDescent="0.25">
      <c r="A426" s="114">
        <v>25489</v>
      </c>
      <c r="B426" s="117" t="s">
        <v>386</v>
      </c>
      <c r="C426" s="114" t="s">
        <v>78</v>
      </c>
      <c r="D426" s="114" t="s">
        <v>232</v>
      </c>
      <c r="E426" s="114" t="s">
        <v>233</v>
      </c>
      <c r="F426" s="114">
        <v>2020</v>
      </c>
      <c r="G426" s="114" t="s">
        <v>225</v>
      </c>
      <c r="H426" s="20">
        <v>31</v>
      </c>
      <c r="I426" s="20">
        <v>28</v>
      </c>
      <c r="J426" s="20">
        <v>16</v>
      </c>
      <c r="K426" s="20">
        <v>0.57142857142857095</v>
      </c>
      <c r="L426" s="114" t="s">
        <v>50</v>
      </c>
    </row>
    <row r="427" spans="1:12" outlineLevel="2" x14ac:dyDescent="0.25">
      <c r="A427" s="114">
        <v>25489</v>
      </c>
      <c r="B427" s="117" t="s">
        <v>386</v>
      </c>
      <c r="C427" s="114" t="s">
        <v>78</v>
      </c>
      <c r="D427" s="114" t="s">
        <v>240</v>
      </c>
      <c r="E427" s="114" t="s">
        <v>241</v>
      </c>
      <c r="F427" s="114">
        <v>2020</v>
      </c>
      <c r="G427" s="114" t="s">
        <v>225</v>
      </c>
      <c r="H427" s="20">
        <v>1600</v>
      </c>
      <c r="I427" s="20">
        <v>1600</v>
      </c>
      <c r="J427" s="20">
        <v>8000</v>
      </c>
      <c r="K427" s="20">
        <v>5</v>
      </c>
      <c r="L427" s="114" t="s">
        <v>50</v>
      </c>
    </row>
    <row r="428" spans="1:12" outlineLevel="2" x14ac:dyDescent="0.25">
      <c r="A428" s="114">
        <v>25489</v>
      </c>
      <c r="B428" s="117" t="s">
        <v>386</v>
      </c>
      <c r="C428" s="114" t="s">
        <v>78</v>
      </c>
      <c r="D428" s="114" t="s">
        <v>234</v>
      </c>
      <c r="E428" s="114" t="s">
        <v>235</v>
      </c>
      <c r="F428" s="114">
        <v>2020</v>
      </c>
      <c r="G428" s="114" t="s">
        <v>225</v>
      </c>
      <c r="H428" s="20">
        <v>41</v>
      </c>
      <c r="I428" s="20">
        <v>41</v>
      </c>
      <c r="J428" s="20">
        <v>410</v>
      </c>
      <c r="K428" s="20">
        <v>10</v>
      </c>
      <c r="L428" s="114" t="s">
        <v>50</v>
      </c>
    </row>
    <row r="429" spans="1:12" outlineLevel="1" x14ac:dyDescent="0.25">
      <c r="A429" s="129"/>
      <c r="B429" s="130"/>
      <c r="C429" s="129"/>
      <c r="D429" s="129"/>
      <c r="E429" s="129"/>
      <c r="F429" s="129"/>
      <c r="G429" s="129"/>
      <c r="H429" s="131">
        <f>SUBTOTAL(9,H423:H428)</f>
        <v>1719</v>
      </c>
      <c r="I429" s="131">
        <f>SUBTOTAL(9,I423:I428)</f>
        <v>1716</v>
      </c>
      <c r="J429" s="131">
        <f>SUBTOTAL(9,J423:J428)</f>
        <v>8596.2000000000007</v>
      </c>
      <c r="K429" s="131"/>
      <c r="L429" s="132" t="s">
        <v>681</v>
      </c>
    </row>
    <row r="430" spans="1:12" outlineLevel="2" x14ac:dyDescent="0.25">
      <c r="A430" s="112">
        <v>25489</v>
      </c>
      <c r="B430" s="116" t="s">
        <v>386</v>
      </c>
      <c r="C430" s="112" t="s">
        <v>78</v>
      </c>
      <c r="D430" s="112" t="s">
        <v>26</v>
      </c>
      <c r="E430" s="112" t="s">
        <v>27</v>
      </c>
      <c r="F430" s="112">
        <v>2020</v>
      </c>
      <c r="G430" s="112" t="s">
        <v>3</v>
      </c>
      <c r="H430" s="118">
        <v>5</v>
      </c>
      <c r="I430" s="118">
        <v>4</v>
      </c>
      <c r="J430" s="118">
        <v>32</v>
      </c>
      <c r="K430" s="118">
        <v>8</v>
      </c>
      <c r="L430" s="112" t="s">
        <v>356</v>
      </c>
    </row>
    <row r="431" spans="1:12" outlineLevel="2" x14ac:dyDescent="0.25">
      <c r="A431" s="114">
        <v>25489</v>
      </c>
      <c r="B431" s="117" t="s">
        <v>386</v>
      </c>
      <c r="C431" s="114" t="s">
        <v>78</v>
      </c>
      <c r="D431" s="114" t="s">
        <v>26</v>
      </c>
      <c r="E431" s="114" t="s">
        <v>27</v>
      </c>
      <c r="F431" s="114">
        <v>2020</v>
      </c>
      <c r="G431" s="114" t="s">
        <v>11</v>
      </c>
      <c r="H431" s="20">
        <v>5</v>
      </c>
      <c r="I431" s="20">
        <v>5</v>
      </c>
      <c r="J431" s="20">
        <v>40</v>
      </c>
      <c r="K431" s="20">
        <v>8</v>
      </c>
      <c r="L431" s="114" t="s">
        <v>356</v>
      </c>
    </row>
    <row r="432" spans="1:12" outlineLevel="1" x14ac:dyDescent="0.25">
      <c r="A432" s="129"/>
      <c r="B432" s="130"/>
      <c r="C432" s="129"/>
      <c r="D432" s="129"/>
      <c r="E432" s="129"/>
      <c r="F432" s="129"/>
      <c r="G432" s="129"/>
      <c r="H432" s="131">
        <f>SUBTOTAL(9,H430:H431)</f>
        <v>10</v>
      </c>
      <c r="I432" s="131">
        <f>SUBTOTAL(9,I430:I431)</f>
        <v>9</v>
      </c>
      <c r="J432" s="131">
        <f>SUBTOTAL(9,J430:J431)</f>
        <v>72</v>
      </c>
      <c r="K432" s="131"/>
      <c r="L432" s="132" t="s">
        <v>682</v>
      </c>
    </row>
    <row r="433" spans="1:12" outlineLevel="2" x14ac:dyDescent="0.25">
      <c r="A433" s="112">
        <v>25491</v>
      </c>
      <c r="B433" s="116" t="s">
        <v>386</v>
      </c>
      <c r="C433" s="112" t="s">
        <v>176</v>
      </c>
      <c r="D433" s="112" t="s">
        <v>7</v>
      </c>
      <c r="E433" s="112" t="s">
        <v>8</v>
      </c>
      <c r="F433" s="112">
        <v>2020</v>
      </c>
      <c r="G433" s="112" t="s">
        <v>3</v>
      </c>
      <c r="H433" s="118">
        <v>2.5</v>
      </c>
      <c r="I433" s="118">
        <v>2.2999999999999998</v>
      </c>
      <c r="J433" s="118">
        <v>1.6083916083916086</v>
      </c>
      <c r="K433" s="118">
        <v>0.69930069930069905</v>
      </c>
      <c r="L433" s="112" t="s">
        <v>4</v>
      </c>
    </row>
    <row r="434" spans="1:12" outlineLevel="2" x14ac:dyDescent="0.25">
      <c r="A434" s="114">
        <v>25491</v>
      </c>
      <c r="B434" s="117" t="s">
        <v>386</v>
      </c>
      <c r="C434" s="114" t="s">
        <v>176</v>
      </c>
      <c r="D434" s="114" t="s">
        <v>7</v>
      </c>
      <c r="E434" s="114" t="s">
        <v>8</v>
      </c>
      <c r="F434" s="114">
        <v>2020</v>
      </c>
      <c r="G434" s="114" t="s">
        <v>11</v>
      </c>
      <c r="H434" s="20">
        <v>3</v>
      </c>
      <c r="I434" s="20">
        <v>2.8</v>
      </c>
      <c r="J434" s="20">
        <v>3.9160839160839163</v>
      </c>
      <c r="K434" s="20">
        <v>1.3986013986014001</v>
      </c>
      <c r="L434" s="114" t="s">
        <v>4</v>
      </c>
    </row>
    <row r="435" spans="1:12" outlineLevel="2" x14ac:dyDescent="0.25">
      <c r="A435" s="114">
        <v>25491</v>
      </c>
      <c r="B435" s="117" t="s">
        <v>386</v>
      </c>
      <c r="C435" s="114" t="s">
        <v>176</v>
      </c>
      <c r="D435" s="114" t="s">
        <v>44</v>
      </c>
      <c r="E435" s="114" t="s">
        <v>45</v>
      </c>
      <c r="F435" s="114">
        <v>2020</v>
      </c>
      <c r="G435" s="114" t="s">
        <v>3</v>
      </c>
      <c r="H435" s="20">
        <v>0.5</v>
      </c>
      <c r="I435" s="20">
        <v>0.4</v>
      </c>
      <c r="J435" s="20">
        <v>2</v>
      </c>
      <c r="K435" s="20">
        <v>5</v>
      </c>
      <c r="L435" s="114" t="s">
        <v>4</v>
      </c>
    </row>
    <row r="436" spans="1:12" outlineLevel="2" x14ac:dyDescent="0.25">
      <c r="A436" s="114">
        <v>25491</v>
      </c>
      <c r="B436" s="117" t="s">
        <v>386</v>
      </c>
      <c r="C436" s="114" t="s">
        <v>176</v>
      </c>
      <c r="D436" s="114" t="s">
        <v>44</v>
      </c>
      <c r="E436" s="114" t="s">
        <v>45</v>
      </c>
      <c r="F436" s="114">
        <v>2020</v>
      </c>
      <c r="G436" s="114" t="s">
        <v>11</v>
      </c>
      <c r="H436" s="20">
        <v>1</v>
      </c>
      <c r="I436" s="20">
        <v>0.9</v>
      </c>
      <c r="J436" s="20">
        <v>4.5</v>
      </c>
      <c r="K436" s="20">
        <v>5</v>
      </c>
      <c r="L436" s="114" t="s">
        <v>4</v>
      </c>
    </row>
    <row r="437" spans="1:12" outlineLevel="2" x14ac:dyDescent="0.25">
      <c r="A437" s="114">
        <v>25491</v>
      </c>
      <c r="B437" s="117" t="s">
        <v>386</v>
      </c>
      <c r="C437" s="114" t="s">
        <v>176</v>
      </c>
      <c r="D437" s="114" t="s">
        <v>1</v>
      </c>
      <c r="E437" s="114" t="s">
        <v>2</v>
      </c>
      <c r="F437" s="114">
        <v>2020</v>
      </c>
      <c r="G437" s="114" t="s">
        <v>3</v>
      </c>
      <c r="H437" s="20">
        <v>2.5</v>
      </c>
      <c r="I437" s="20">
        <v>2.5</v>
      </c>
      <c r="J437" s="20">
        <v>5</v>
      </c>
      <c r="K437" s="20">
        <v>2</v>
      </c>
      <c r="L437" s="114" t="s">
        <v>4</v>
      </c>
    </row>
    <row r="438" spans="1:12" outlineLevel="2" x14ac:dyDescent="0.25">
      <c r="A438" s="114">
        <v>25491</v>
      </c>
      <c r="B438" s="117" t="s">
        <v>386</v>
      </c>
      <c r="C438" s="114" t="s">
        <v>176</v>
      </c>
      <c r="D438" s="114" t="s">
        <v>1</v>
      </c>
      <c r="E438" s="114" t="s">
        <v>2</v>
      </c>
      <c r="F438" s="114">
        <v>2020</v>
      </c>
      <c r="G438" s="114" t="s">
        <v>11</v>
      </c>
      <c r="H438" s="20">
        <v>3</v>
      </c>
      <c r="I438" s="20">
        <v>2.9</v>
      </c>
      <c r="J438" s="20">
        <v>5.8</v>
      </c>
      <c r="K438" s="20">
        <v>2</v>
      </c>
      <c r="L438" s="114" t="s">
        <v>4</v>
      </c>
    </row>
    <row r="439" spans="1:12" outlineLevel="1" x14ac:dyDescent="0.25">
      <c r="A439" s="129"/>
      <c r="B439" s="130"/>
      <c r="C439" s="129"/>
      <c r="D439" s="129"/>
      <c r="E439" s="129"/>
      <c r="F439" s="129"/>
      <c r="G439" s="129"/>
      <c r="H439" s="131">
        <f>SUBTOTAL(9,H433:H438)</f>
        <v>12.5</v>
      </c>
      <c r="I439" s="131">
        <f>SUBTOTAL(9,I433:I438)</f>
        <v>11.8</v>
      </c>
      <c r="J439" s="131">
        <f>SUBTOTAL(9,J433:J438)</f>
        <v>22.824475524475528</v>
      </c>
      <c r="K439" s="131"/>
      <c r="L439" s="132" t="s">
        <v>680</v>
      </c>
    </row>
    <row r="440" spans="1:12" outlineLevel="2" x14ac:dyDescent="0.25">
      <c r="A440" s="112">
        <v>25491</v>
      </c>
      <c r="B440" s="116" t="s">
        <v>386</v>
      </c>
      <c r="C440" s="112" t="s">
        <v>176</v>
      </c>
      <c r="D440" s="112" t="s">
        <v>224</v>
      </c>
      <c r="E440" s="112" t="s">
        <v>334</v>
      </c>
      <c r="F440" s="112">
        <v>2020</v>
      </c>
      <c r="G440" s="112" t="s">
        <v>225</v>
      </c>
      <c r="H440" s="118">
        <v>34.799999999999997</v>
      </c>
      <c r="I440" s="118">
        <v>10.799999999999997</v>
      </c>
      <c r="J440" s="118">
        <v>64.800000000000011</v>
      </c>
      <c r="K440" s="118">
        <v>6</v>
      </c>
      <c r="L440" s="112" t="s">
        <v>50</v>
      </c>
    </row>
    <row r="441" spans="1:12" outlineLevel="2" x14ac:dyDescent="0.25">
      <c r="A441" s="114">
        <v>25491</v>
      </c>
      <c r="B441" s="117" t="s">
        <v>386</v>
      </c>
      <c r="C441" s="114" t="s">
        <v>176</v>
      </c>
      <c r="D441" s="114" t="s">
        <v>250</v>
      </c>
      <c r="E441" s="114" t="s">
        <v>251</v>
      </c>
      <c r="F441" s="114">
        <v>2020</v>
      </c>
      <c r="G441" s="114" t="s">
        <v>225</v>
      </c>
      <c r="H441" s="20">
        <v>78</v>
      </c>
      <c r="I441" s="20">
        <v>61</v>
      </c>
      <c r="J441" s="20">
        <v>19.215</v>
      </c>
      <c r="K441" s="20">
        <v>0.315</v>
      </c>
      <c r="L441" s="114" t="s">
        <v>50</v>
      </c>
    </row>
    <row r="442" spans="1:12" outlineLevel="2" x14ac:dyDescent="0.25">
      <c r="A442" s="114">
        <v>25491</v>
      </c>
      <c r="B442" s="117" t="s">
        <v>386</v>
      </c>
      <c r="C442" s="114" t="s">
        <v>176</v>
      </c>
      <c r="D442" s="114" t="s">
        <v>232</v>
      </c>
      <c r="E442" s="114" t="s">
        <v>233</v>
      </c>
      <c r="F442" s="114">
        <v>2020</v>
      </c>
      <c r="G442" s="114" t="s">
        <v>225</v>
      </c>
      <c r="H442" s="20">
        <v>38</v>
      </c>
      <c r="I442" s="20">
        <v>32</v>
      </c>
      <c r="J442" s="20">
        <v>35.200000000000003</v>
      </c>
      <c r="K442" s="20">
        <v>1.1000000000000001</v>
      </c>
      <c r="L442" s="114" t="s">
        <v>50</v>
      </c>
    </row>
    <row r="443" spans="1:12" outlineLevel="2" x14ac:dyDescent="0.25">
      <c r="A443" s="114">
        <v>25491</v>
      </c>
      <c r="B443" s="117" t="s">
        <v>386</v>
      </c>
      <c r="C443" s="114" t="s">
        <v>176</v>
      </c>
      <c r="D443" s="114" t="s">
        <v>240</v>
      </c>
      <c r="E443" s="114" t="s">
        <v>241</v>
      </c>
      <c r="F443" s="114">
        <v>2020</v>
      </c>
      <c r="G443" s="114" t="s">
        <v>225</v>
      </c>
      <c r="H443" s="20">
        <v>1787</v>
      </c>
      <c r="I443" s="20">
        <v>1767</v>
      </c>
      <c r="J443" s="20">
        <v>8836</v>
      </c>
      <c r="K443" s="20">
        <v>5.0005659309564203</v>
      </c>
      <c r="L443" s="114" t="s">
        <v>50</v>
      </c>
    </row>
    <row r="444" spans="1:12" outlineLevel="2" x14ac:dyDescent="0.25">
      <c r="A444" s="114">
        <v>25491</v>
      </c>
      <c r="B444" s="117" t="s">
        <v>386</v>
      </c>
      <c r="C444" s="114" t="s">
        <v>176</v>
      </c>
      <c r="D444" s="114" t="s">
        <v>226</v>
      </c>
      <c r="E444" s="114" t="s">
        <v>319</v>
      </c>
      <c r="F444" s="114">
        <v>2020</v>
      </c>
      <c r="G444" s="114" t="s">
        <v>225</v>
      </c>
      <c r="H444" s="20">
        <v>15.4</v>
      </c>
      <c r="I444" s="20">
        <v>0</v>
      </c>
      <c r="J444" s="20">
        <v>0</v>
      </c>
      <c r="K444" s="20">
        <v>0</v>
      </c>
      <c r="L444" s="114" t="s">
        <v>50</v>
      </c>
    </row>
    <row r="445" spans="1:12" outlineLevel="2" x14ac:dyDescent="0.25">
      <c r="A445" s="114">
        <v>25491</v>
      </c>
      <c r="B445" s="117" t="s">
        <v>386</v>
      </c>
      <c r="C445" s="114" t="s">
        <v>176</v>
      </c>
      <c r="D445" s="114" t="s">
        <v>227</v>
      </c>
      <c r="E445" s="114" t="s">
        <v>341</v>
      </c>
      <c r="F445" s="114">
        <v>2020</v>
      </c>
      <c r="G445" s="114" t="s">
        <v>225</v>
      </c>
      <c r="H445" s="20">
        <v>91</v>
      </c>
      <c r="I445" s="20">
        <v>88</v>
      </c>
      <c r="J445" s="20">
        <v>528</v>
      </c>
      <c r="K445" s="20">
        <v>6</v>
      </c>
      <c r="L445" s="114" t="s">
        <v>50</v>
      </c>
    </row>
    <row r="446" spans="1:12" outlineLevel="2" x14ac:dyDescent="0.25">
      <c r="A446" s="114">
        <v>25491</v>
      </c>
      <c r="B446" s="117" t="s">
        <v>386</v>
      </c>
      <c r="C446" s="114" t="s">
        <v>176</v>
      </c>
      <c r="D446" s="114" t="s">
        <v>234</v>
      </c>
      <c r="E446" s="114" t="s">
        <v>235</v>
      </c>
      <c r="F446" s="114">
        <v>2020</v>
      </c>
      <c r="G446" s="114" t="s">
        <v>225</v>
      </c>
      <c r="H446" s="20">
        <v>18</v>
      </c>
      <c r="I446" s="20">
        <v>17</v>
      </c>
      <c r="J446" s="20">
        <v>153</v>
      </c>
      <c r="K446" s="20">
        <v>9</v>
      </c>
      <c r="L446" s="114" t="s">
        <v>50</v>
      </c>
    </row>
    <row r="447" spans="1:12" outlineLevel="1" x14ac:dyDescent="0.25">
      <c r="A447" s="129"/>
      <c r="B447" s="130"/>
      <c r="C447" s="129"/>
      <c r="D447" s="129"/>
      <c r="E447" s="129"/>
      <c r="F447" s="129"/>
      <c r="G447" s="129"/>
      <c r="H447" s="131">
        <f>SUBTOTAL(9,H440:H446)</f>
        <v>2062.1999999999998</v>
      </c>
      <c r="I447" s="131">
        <f>SUBTOTAL(9,I440:I446)</f>
        <v>1975.8</v>
      </c>
      <c r="J447" s="131">
        <f>SUBTOTAL(9,J440:J446)</f>
        <v>9636.2150000000001</v>
      </c>
      <c r="K447" s="131"/>
      <c r="L447" s="132" t="s">
        <v>681</v>
      </c>
    </row>
    <row r="448" spans="1:12" outlineLevel="2" x14ac:dyDescent="0.25">
      <c r="A448" s="112">
        <v>25491</v>
      </c>
      <c r="B448" s="116" t="s">
        <v>386</v>
      </c>
      <c r="C448" s="112" t="s">
        <v>176</v>
      </c>
      <c r="D448" s="112" t="s">
        <v>26</v>
      </c>
      <c r="E448" s="112" t="s">
        <v>27</v>
      </c>
      <c r="F448" s="112">
        <v>2020</v>
      </c>
      <c r="G448" s="112" t="s">
        <v>3</v>
      </c>
      <c r="H448" s="118">
        <v>3</v>
      </c>
      <c r="I448" s="118">
        <v>3</v>
      </c>
      <c r="J448" s="118">
        <v>45</v>
      </c>
      <c r="K448" s="118">
        <v>15</v>
      </c>
      <c r="L448" s="112" t="s">
        <v>356</v>
      </c>
    </row>
    <row r="449" spans="1:12" outlineLevel="2" x14ac:dyDescent="0.25">
      <c r="A449" s="114">
        <v>25491</v>
      </c>
      <c r="B449" s="117" t="s">
        <v>386</v>
      </c>
      <c r="C449" s="114" t="s">
        <v>176</v>
      </c>
      <c r="D449" s="114" t="s">
        <v>26</v>
      </c>
      <c r="E449" s="114" t="s">
        <v>27</v>
      </c>
      <c r="F449" s="114">
        <v>2020</v>
      </c>
      <c r="G449" s="114" t="s">
        <v>11</v>
      </c>
      <c r="H449" s="20">
        <v>0</v>
      </c>
      <c r="I449" s="20">
        <v>0</v>
      </c>
      <c r="J449" s="20">
        <v>0</v>
      </c>
      <c r="K449" s="20">
        <v>0</v>
      </c>
      <c r="L449" s="114" t="s">
        <v>356</v>
      </c>
    </row>
    <row r="450" spans="1:12" outlineLevel="1" x14ac:dyDescent="0.25">
      <c r="A450" s="129"/>
      <c r="B450" s="130"/>
      <c r="C450" s="129"/>
      <c r="D450" s="129"/>
      <c r="E450" s="129"/>
      <c r="F450" s="129"/>
      <c r="G450" s="129"/>
      <c r="H450" s="131">
        <f>SUBTOTAL(9,H448:H449)</f>
        <v>3</v>
      </c>
      <c r="I450" s="131">
        <f>SUBTOTAL(9,I448:I449)</f>
        <v>3</v>
      </c>
      <c r="J450" s="131">
        <f>SUBTOTAL(9,J448:J449)</f>
        <v>45</v>
      </c>
      <c r="K450" s="131"/>
      <c r="L450" s="132" t="s">
        <v>682</v>
      </c>
    </row>
    <row r="451" spans="1:12" outlineLevel="2" x14ac:dyDescent="0.25">
      <c r="A451" s="112">
        <v>25592</v>
      </c>
      <c r="B451" s="116" t="s">
        <v>386</v>
      </c>
      <c r="C451" s="112" t="s">
        <v>119</v>
      </c>
      <c r="D451" s="112" t="s">
        <v>7</v>
      </c>
      <c r="E451" s="112" t="s">
        <v>8</v>
      </c>
      <c r="F451" s="112">
        <v>2020</v>
      </c>
      <c r="G451" s="112" t="s">
        <v>3</v>
      </c>
      <c r="H451" s="118">
        <v>16</v>
      </c>
      <c r="I451" s="118">
        <v>14</v>
      </c>
      <c r="J451" s="118">
        <v>35.664335664335667</v>
      </c>
      <c r="K451" s="118">
        <v>2.5474525474525498</v>
      </c>
      <c r="L451" s="112" t="s">
        <v>4</v>
      </c>
    </row>
    <row r="452" spans="1:12" outlineLevel="2" x14ac:dyDescent="0.25">
      <c r="A452" s="114">
        <v>25592</v>
      </c>
      <c r="B452" s="117" t="s">
        <v>386</v>
      </c>
      <c r="C452" s="114" t="s">
        <v>119</v>
      </c>
      <c r="D452" s="114" t="s">
        <v>7</v>
      </c>
      <c r="E452" s="114" t="s">
        <v>8</v>
      </c>
      <c r="F452" s="114">
        <v>2020</v>
      </c>
      <c r="G452" s="114" t="s">
        <v>11</v>
      </c>
      <c r="H452" s="20">
        <v>18</v>
      </c>
      <c r="I452" s="20">
        <v>16</v>
      </c>
      <c r="J452" s="20">
        <v>39.860139860139867</v>
      </c>
      <c r="K452" s="20">
        <v>2.4912587412587399</v>
      </c>
      <c r="L452" s="114" t="s">
        <v>4</v>
      </c>
    </row>
    <row r="453" spans="1:12" outlineLevel="2" x14ac:dyDescent="0.25">
      <c r="A453" s="114">
        <v>25592</v>
      </c>
      <c r="B453" s="117" t="s">
        <v>386</v>
      </c>
      <c r="C453" s="114" t="s">
        <v>119</v>
      </c>
      <c r="D453" s="114" t="s">
        <v>1</v>
      </c>
      <c r="E453" s="114" t="s">
        <v>2</v>
      </c>
      <c r="F453" s="114">
        <v>2020</v>
      </c>
      <c r="G453" s="114" t="s">
        <v>3</v>
      </c>
      <c r="H453" s="20">
        <v>25</v>
      </c>
      <c r="I453" s="20">
        <v>20</v>
      </c>
      <c r="J453" s="20">
        <v>30</v>
      </c>
      <c r="K453" s="20">
        <v>1.5</v>
      </c>
      <c r="L453" s="114" t="s">
        <v>4</v>
      </c>
    </row>
    <row r="454" spans="1:12" outlineLevel="2" x14ac:dyDescent="0.25">
      <c r="A454" s="114">
        <v>25592</v>
      </c>
      <c r="B454" s="117" t="s">
        <v>386</v>
      </c>
      <c r="C454" s="114" t="s">
        <v>119</v>
      </c>
      <c r="D454" s="114" t="s">
        <v>1</v>
      </c>
      <c r="E454" s="114" t="s">
        <v>2</v>
      </c>
      <c r="F454" s="114">
        <v>2020</v>
      </c>
      <c r="G454" s="114" t="s">
        <v>11</v>
      </c>
      <c r="H454" s="20">
        <v>27</v>
      </c>
      <c r="I454" s="20">
        <v>25</v>
      </c>
      <c r="J454" s="20">
        <v>38</v>
      </c>
      <c r="K454" s="20">
        <v>1.52</v>
      </c>
      <c r="L454" s="114" t="s">
        <v>4</v>
      </c>
    </row>
    <row r="455" spans="1:12" outlineLevel="1" x14ac:dyDescent="0.25">
      <c r="A455" s="129"/>
      <c r="B455" s="130"/>
      <c r="C455" s="129"/>
      <c r="D455" s="129"/>
      <c r="E455" s="129"/>
      <c r="F455" s="129"/>
      <c r="G455" s="129"/>
      <c r="H455" s="131">
        <f>SUBTOTAL(9,H451:H454)</f>
        <v>86</v>
      </c>
      <c r="I455" s="131">
        <f>SUBTOTAL(9,I451:I454)</f>
        <v>75</v>
      </c>
      <c r="J455" s="131">
        <f>SUBTOTAL(9,J451:J454)</f>
        <v>143.52447552447552</v>
      </c>
      <c r="K455" s="131"/>
      <c r="L455" s="132" t="s">
        <v>680</v>
      </c>
    </row>
    <row r="456" spans="1:12" outlineLevel="2" x14ac:dyDescent="0.25">
      <c r="A456" s="112">
        <v>25592</v>
      </c>
      <c r="B456" s="116" t="s">
        <v>386</v>
      </c>
      <c r="C456" s="112" t="s">
        <v>119</v>
      </c>
      <c r="D456" s="112" t="s">
        <v>224</v>
      </c>
      <c r="E456" s="112" t="s">
        <v>334</v>
      </c>
      <c r="F456" s="112">
        <v>2020</v>
      </c>
      <c r="G456" s="112" t="s">
        <v>225</v>
      </c>
      <c r="H456" s="118">
        <v>26</v>
      </c>
      <c r="I456" s="118">
        <v>22</v>
      </c>
      <c r="J456" s="118">
        <v>110</v>
      </c>
      <c r="K456" s="118">
        <v>5</v>
      </c>
      <c r="L456" s="112" t="s">
        <v>50</v>
      </c>
    </row>
    <row r="457" spans="1:12" outlineLevel="2" x14ac:dyDescent="0.25">
      <c r="A457" s="114">
        <v>25592</v>
      </c>
      <c r="B457" s="117" t="s">
        <v>386</v>
      </c>
      <c r="C457" s="114" t="s">
        <v>119</v>
      </c>
      <c r="D457" s="114" t="s">
        <v>250</v>
      </c>
      <c r="E457" s="114" t="s">
        <v>251</v>
      </c>
      <c r="F457" s="114">
        <v>2020</v>
      </c>
      <c r="G457" s="114" t="s">
        <v>225</v>
      </c>
      <c r="H457" s="20">
        <v>9</v>
      </c>
      <c r="I457" s="20">
        <v>9</v>
      </c>
      <c r="J457" s="20">
        <v>7</v>
      </c>
      <c r="K457" s="20">
        <v>0.77777777777777801</v>
      </c>
      <c r="L457" s="114" t="s">
        <v>50</v>
      </c>
    </row>
    <row r="458" spans="1:12" outlineLevel="2" x14ac:dyDescent="0.25">
      <c r="A458" s="114">
        <v>25592</v>
      </c>
      <c r="B458" s="117" t="s">
        <v>386</v>
      </c>
      <c r="C458" s="114" t="s">
        <v>119</v>
      </c>
      <c r="D458" s="114" t="s">
        <v>232</v>
      </c>
      <c r="E458" s="114" t="s">
        <v>233</v>
      </c>
      <c r="F458" s="114">
        <v>2020</v>
      </c>
      <c r="G458" s="114" t="s">
        <v>225</v>
      </c>
      <c r="H458" s="20">
        <v>70</v>
      </c>
      <c r="I458" s="20">
        <v>62</v>
      </c>
      <c r="J458" s="20">
        <v>71.3</v>
      </c>
      <c r="K458" s="20">
        <v>1.1499999999999999</v>
      </c>
      <c r="L458" s="114" t="s">
        <v>50</v>
      </c>
    </row>
    <row r="459" spans="1:12" outlineLevel="2" x14ac:dyDescent="0.25">
      <c r="A459" s="114">
        <v>25592</v>
      </c>
      <c r="B459" s="117" t="s">
        <v>386</v>
      </c>
      <c r="C459" s="114" t="s">
        <v>119</v>
      </c>
      <c r="D459" s="114" t="s">
        <v>240</v>
      </c>
      <c r="E459" s="114" t="s">
        <v>241</v>
      </c>
      <c r="F459" s="114">
        <v>2020</v>
      </c>
      <c r="G459" s="114" t="s">
        <v>225</v>
      </c>
      <c r="H459" s="20">
        <v>3114</v>
      </c>
      <c r="I459" s="20">
        <v>3102</v>
      </c>
      <c r="J459" s="20">
        <v>18284</v>
      </c>
      <c r="K459" s="20">
        <v>5.8942617666021899</v>
      </c>
      <c r="L459" s="114" t="s">
        <v>50</v>
      </c>
    </row>
    <row r="460" spans="1:12" outlineLevel="2" x14ac:dyDescent="0.25">
      <c r="A460" s="114">
        <v>25592</v>
      </c>
      <c r="B460" s="117" t="s">
        <v>386</v>
      </c>
      <c r="C460" s="114" t="s">
        <v>119</v>
      </c>
      <c r="D460" s="114" t="s">
        <v>256</v>
      </c>
      <c r="E460" s="114" t="s">
        <v>257</v>
      </c>
      <c r="F460" s="114">
        <v>2020</v>
      </c>
      <c r="G460" s="114" t="s">
        <v>225</v>
      </c>
      <c r="H460" s="20">
        <v>4</v>
      </c>
      <c r="I460" s="20">
        <v>1</v>
      </c>
      <c r="J460" s="20">
        <v>2</v>
      </c>
      <c r="K460" s="20">
        <v>2</v>
      </c>
      <c r="L460" s="114" t="s">
        <v>50</v>
      </c>
    </row>
    <row r="461" spans="1:12" outlineLevel="2" x14ac:dyDescent="0.25">
      <c r="A461" s="114">
        <v>25592</v>
      </c>
      <c r="B461" s="117" t="s">
        <v>386</v>
      </c>
      <c r="C461" s="114" t="s">
        <v>119</v>
      </c>
      <c r="D461" s="114" t="s">
        <v>226</v>
      </c>
      <c r="E461" s="114" t="s">
        <v>335</v>
      </c>
      <c r="F461" s="114">
        <v>2020</v>
      </c>
      <c r="G461" s="114" t="s">
        <v>225</v>
      </c>
      <c r="H461" s="20">
        <v>24</v>
      </c>
      <c r="I461" s="20">
        <v>20</v>
      </c>
      <c r="J461" s="20">
        <v>98.095238095238102</v>
      </c>
      <c r="K461" s="20">
        <v>4.9047619047619104</v>
      </c>
      <c r="L461" s="114" t="s">
        <v>50</v>
      </c>
    </row>
    <row r="462" spans="1:12" outlineLevel="2" x14ac:dyDescent="0.25">
      <c r="A462" s="114">
        <v>25592</v>
      </c>
      <c r="B462" s="117" t="s">
        <v>386</v>
      </c>
      <c r="C462" s="114" t="s">
        <v>119</v>
      </c>
      <c r="D462" s="114" t="s">
        <v>227</v>
      </c>
      <c r="E462" s="114" t="s">
        <v>339</v>
      </c>
      <c r="F462" s="114">
        <v>2020</v>
      </c>
      <c r="G462" s="114" t="s">
        <v>225</v>
      </c>
      <c r="H462" s="20">
        <v>19</v>
      </c>
      <c r="I462" s="20">
        <v>17</v>
      </c>
      <c r="J462" s="20">
        <v>98</v>
      </c>
      <c r="K462" s="20">
        <v>5.7647058823529402</v>
      </c>
      <c r="L462" s="114" t="s">
        <v>50</v>
      </c>
    </row>
    <row r="463" spans="1:12" outlineLevel="2" x14ac:dyDescent="0.25">
      <c r="A463" s="114">
        <v>25592</v>
      </c>
      <c r="B463" s="117" t="s">
        <v>386</v>
      </c>
      <c r="C463" s="114" t="s">
        <v>119</v>
      </c>
      <c r="D463" s="114" t="s">
        <v>234</v>
      </c>
      <c r="E463" s="114" t="s">
        <v>235</v>
      </c>
      <c r="F463" s="114">
        <v>2020</v>
      </c>
      <c r="G463" s="114" t="s">
        <v>225</v>
      </c>
      <c r="H463" s="20">
        <v>43</v>
      </c>
      <c r="I463" s="20">
        <v>42</v>
      </c>
      <c r="J463" s="20">
        <v>210</v>
      </c>
      <c r="K463" s="20">
        <v>5</v>
      </c>
      <c r="L463" s="114" t="s">
        <v>50</v>
      </c>
    </row>
    <row r="464" spans="1:12" outlineLevel="1" x14ac:dyDescent="0.25">
      <c r="A464" s="129"/>
      <c r="B464" s="130"/>
      <c r="C464" s="129"/>
      <c r="D464" s="129"/>
      <c r="E464" s="129"/>
      <c r="F464" s="129"/>
      <c r="G464" s="129"/>
      <c r="H464" s="131">
        <f>SUBTOTAL(9,H456:H463)</f>
        <v>3309</v>
      </c>
      <c r="I464" s="131">
        <f>SUBTOTAL(9,I456:I463)</f>
        <v>3275</v>
      </c>
      <c r="J464" s="131">
        <f>SUBTOTAL(9,J456:J463)</f>
        <v>18880.395238095236</v>
      </c>
      <c r="K464" s="131"/>
      <c r="L464" s="132" t="s">
        <v>681</v>
      </c>
    </row>
    <row r="465" spans="1:12" outlineLevel="2" x14ac:dyDescent="0.25">
      <c r="A465" s="112">
        <v>25592</v>
      </c>
      <c r="B465" s="116" t="s">
        <v>386</v>
      </c>
      <c r="C465" s="112" t="s">
        <v>119</v>
      </c>
      <c r="D465" s="112" t="s">
        <v>26</v>
      </c>
      <c r="E465" s="112" t="s">
        <v>27</v>
      </c>
      <c r="F465" s="112">
        <v>2020</v>
      </c>
      <c r="G465" s="112" t="s">
        <v>3</v>
      </c>
      <c r="H465" s="118">
        <v>27</v>
      </c>
      <c r="I465" s="118">
        <v>24</v>
      </c>
      <c r="J465" s="118">
        <v>584</v>
      </c>
      <c r="K465" s="118">
        <v>24.3333333333333</v>
      </c>
      <c r="L465" s="112" t="s">
        <v>356</v>
      </c>
    </row>
    <row r="466" spans="1:12" outlineLevel="2" x14ac:dyDescent="0.25">
      <c r="A466" s="114">
        <v>25592</v>
      </c>
      <c r="B466" s="117" t="s">
        <v>386</v>
      </c>
      <c r="C466" s="114" t="s">
        <v>119</v>
      </c>
      <c r="D466" s="114" t="s">
        <v>26</v>
      </c>
      <c r="E466" s="114" t="s">
        <v>27</v>
      </c>
      <c r="F466" s="114">
        <v>2020</v>
      </c>
      <c r="G466" s="114" t="s">
        <v>11</v>
      </c>
      <c r="H466" s="20">
        <v>18</v>
      </c>
      <c r="I466" s="20">
        <v>18</v>
      </c>
      <c r="J466" s="20">
        <v>436</v>
      </c>
      <c r="K466" s="20">
        <v>24.2222222222222</v>
      </c>
      <c r="L466" s="114" t="s">
        <v>356</v>
      </c>
    </row>
    <row r="467" spans="1:12" outlineLevel="1" x14ac:dyDescent="0.25">
      <c r="A467" s="129"/>
      <c r="B467" s="130"/>
      <c r="C467" s="129"/>
      <c r="D467" s="129"/>
      <c r="E467" s="129"/>
      <c r="F467" s="129"/>
      <c r="G467" s="129"/>
      <c r="H467" s="131">
        <f>SUBTOTAL(9,H465:H466)</f>
        <v>45</v>
      </c>
      <c r="I467" s="131">
        <f>SUBTOTAL(9,I465:I466)</f>
        <v>42</v>
      </c>
      <c r="J467" s="131">
        <f>SUBTOTAL(9,J465:J466)</f>
        <v>1020</v>
      </c>
      <c r="K467" s="131"/>
      <c r="L467" s="132" t="s">
        <v>682</v>
      </c>
    </row>
    <row r="468" spans="1:12" outlineLevel="2" x14ac:dyDescent="0.25">
      <c r="A468" s="112">
        <v>25658</v>
      </c>
      <c r="B468" s="116" t="s">
        <v>386</v>
      </c>
      <c r="C468" s="112" t="s">
        <v>208</v>
      </c>
      <c r="D468" s="112" t="s">
        <v>7</v>
      </c>
      <c r="E468" s="112" t="s">
        <v>8</v>
      </c>
      <c r="F468" s="112">
        <v>2020</v>
      </c>
      <c r="G468" s="112" t="s">
        <v>3</v>
      </c>
      <c r="H468" s="118">
        <v>2</v>
      </c>
      <c r="I468" s="118">
        <v>2</v>
      </c>
      <c r="J468" s="118">
        <v>2</v>
      </c>
      <c r="K468" s="118">
        <v>1</v>
      </c>
      <c r="L468" s="112" t="s">
        <v>4</v>
      </c>
    </row>
    <row r="469" spans="1:12" outlineLevel="2" x14ac:dyDescent="0.25">
      <c r="A469" s="114">
        <v>25658</v>
      </c>
      <c r="B469" s="117" t="s">
        <v>386</v>
      </c>
      <c r="C469" s="114" t="s">
        <v>208</v>
      </c>
      <c r="D469" s="114" t="s">
        <v>7</v>
      </c>
      <c r="E469" s="114" t="s">
        <v>8</v>
      </c>
      <c r="F469" s="114">
        <v>2020</v>
      </c>
      <c r="G469" s="114" t="s">
        <v>11</v>
      </c>
      <c r="H469" s="20">
        <v>4</v>
      </c>
      <c r="I469" s="20">
        <v>4</v>
      </c>
      <c r="J469" s="20">
        <v>4</v>
      </c>
      <c r="K469" s="20">
        <v>1</v>
      </c>
      <c r="L469" s="114" t="s">
        <v>4</v>
      </c>
    </row>
    <row r="470" spans="1:12" outlineLevel="2" x14ac:dyDescent="0.25">
      <c r="A470" s="114">
        <v>25658</v>
      </c>
      <c r="B470" s="117" t="s">
        <v>386</v>
      </c>
      <c r="C470" s="114" t="s">
        <v>208</v>
      </c>
      <c r="D470" s="114" t="s">
        <v>1</v>
      </c>
      <c r="E470" s="114" t="s">
        <v>2</v>
      </c>
      <c r="F470" s="114">
        <v>2020</v>
      </c>
      <c r="G470" s="114" t="s">
        <v>3</v>
      </c>
      <c r="H470" s="20">
        <v>4</v>
      </c>
      <c r="I470" s="20">
        <v>4</v>
      </c>
      <c r="J470" s="20">
        <v>6</v>
      </c>
      <c r="K470" s="20">
        <v>1.5</v>
      </c>
      <c r="L470" s="114" t="s">
        <v>4</v>
      </c>
    </row>
    <row r="471" spans="1:12" outlineLevel="2" x14ac:dyDescent="0.25">
      <c r="A471" s="114">
        <v>25658</v>
      </c>
      <c r="B471" s="117" t="s">
        <v>386</v>
      </c>
      <c r="C471" s="114" t="s">
        <v>208</v>
      </c>
      <c r="D471" s="114" t="s">
        <v>1</v>
      </c>
      <c r="E471" s="114" t="s">
        <v>2</v>
      </c>
      <c r="F471" s="114">
        <v>2020</v>
      </c>
      <c r="G471" s="114" t="s">
        <v>11</v>
      </c>
      <c r="H471" s="20">
        <v>6</v>
      </c>
      <c r="I471" s="20">
        <v>6</v>
      </c>
      <c r="J471" s="20">
        <v>9</v>
      </c>
      <c r="K471" s="20">
        <v>1.5</v>
      </c>
      <c r="L471" s="114" t="s">
        <v>4</v>
      </c>
    </row>
    <row r="472" spans="1:12" outlineLevel="1" x14ac:dyDescent="0.25">
      <c r="A472" s="129"/>
      <c r="B472" s="130"/>
      <c r="C472" s="129"/>
      <c r="D472" s="129"/>
      <c r="E472" s="129"/>
      <c r="F472" s="129"/>
      <c r="G472" s="129"/>
      <c r="H472" s="131">
        <f>SUBTOTAL(9,H468:H471)</f>
        <v>16</v>
      </c>
      <c r="I472" s="131">
        <f>SUBTOTAL(9,I468:I471)</f>
        <v>16</v>
      </c>
      <c r="J472" s="131">
        <f>SUBTOTAL(9,J468:J471)</f>
        <v>21</v>
      </c>
      <c r="K472" s="131"/>
      <c r="L472" s="132" t="s">
        <v>680</v>
      </c>
    </row>
    <row r="473" spans="1:12" outlineLevel="2" x14ac:dyDescent="0.25">
      <c r="A473" s="112">
        <v>25658</v>
      </c>
      <c r="B473" s="116" t="s">
        <v>386</v>
      </c>
      <c r="C473" s="112" t="s">
        <v>208</v>
      </c>
      <c r="D473" s="112" t="s">
        <v>224</v>
      </c>
      <c r="E473" s="112" t="s">
        <v>334</v>
      </c>
      <c r="F473" s="112">
        <v>2020</v>
      </c>
      <c r="G473" s="112" t="s">
        <v>225</v>
      </c>
      <c r="H473" s="118">
        <v>19.46</v>
      </c>
      <c r="I473" s="118">
        <v>19.46</v>
      </c>
      <c r="J473" s="118">
        <v>194.60000000000002</v>
      </c>
      <c r="K473" s="118">
        <v>10</v>
      </c>
      <c r="L473" s="112" t="s">
        <v>50</v>
      </c>
    </row>
    <row r="474" spans="1:12" outlineLevel="2" x14ac:dyDescent="0.25">
      <c r="A474" s="114">
        <v>25658</v>
      </c>
      <c r="B474" s="117" t="s">
        <v>386</v>
      </c>
      <c r="C474" s="114" t="s">
        <v>208</v>
      </c>
      <c r="D474" s="114" t="s">
        <v>224</v>
      </c>
      <c r="E474" s="114" t="s">
        <v>337</v>
      </c>
      <c r="F474" s="114">
        <v>2020</v>
      </c>
      <c r="G474" s="114" t="s">
        <v>225</v>
      </c>
      <c r="H474" s="20">
        <v>7.54</v>
      </c>
      <c r="I474" s="20">
        <v>0</v>
      </c>
      <c r="J474" s="20">
        <v>0</v>
      </c>
      <c r="K474" s="20">
        <v>0</v>
      </c>
      <c r="L474" s="114" t="s">
        <v>50</v>
      </c>
    </row>
    <row r="475" spans="1:12" outlineLevel="2" x14ac:dyDescent="0.25">
      <c r="A475" s="114">
        <v>25658</v>
      </c>
      <c r="B475" s="117" t="s">
        <v>386</v>
      </c>
      <c r="C475" s="114" t="s">
        <v>208</v>
      </c>
      <c r="D475" s="114" t="s">
        <v>232</v>
      </c>
      <c r="E475" s="114" t="s">
        <v>233</v>
      </c>
      <c r="F475" s="114">
        <v>2020</v>
      </c>
      <c r="G475" s="114" t="s">
        <v>225</v>
      </c>
      <c r="H475" s="20">
        <v>552</v>
      </c>
      <c r="I475" s="20">
        <v>478</v>
      </c>
      <c r="J475" s="20">
        <v>549</v>
      </c>
      <c r="K475" s="20">
        <v>1.14853556485356</v>
      </c>
      <c r="L475" s="114" t="s">
        <v>50</v>
      </c>
    </row>
    <row r="476" spans="1:12" outlineLevel="2" x14ac:dyDescent="0.25">
      <c r="A476" s="114">
        <v>25658</v>
      </c>
      <c r="B476" s="117" t="s">
        <v>386</v>
      </c>
      <c r="C476" s="114" t="s">
        <v>208</v>
      </c>
      <c r="D476" s="114" t="s">
        <v>240</v>
      </c>
      <c r="E476" s="114" t="s">
        <v>241</v>
      </c>
      <c r="F476" s="114">
        <v>2020</v>
      </c>
      <c r="G476" s="114" t="s">
        <v>225</v>
      </c>
      <c r="H476" s="20">
        <v>5</v>
      </c>
      <c r="I476" s="20">
        <v>5</v>
      </c>
      <c r="J476" s="20">
        <v>20</v>
      </c>
      <c r="K476" s="20">
        <v>4</v>
      </c>
      <c r="L476" s="114" t="s">
        <v>50</v>
      </c>
    </row>
    <row r="477" spans="1:12" outlineLevel="2" x14ac:dyDescent="0.25">
      <c r="A477" s="114">
        <v>25658</v>
      </c>
      <c r="B477" s="117" t="s">
        <v>386</v>
      </c>
      <c r="C477" s="114" t="s">
        <v>208</v>
      </c>
      <c r="D477" s="114" t="s">
        <v>255</v>
      </c>
      <c r="E477" s="114" t="s">
        <v>338</v>
      </c>
      <c r="F477" s="114">
        <v>2020</v>
      </c>
      <c r="G477" s="114" t="s">
        <v>225</v>
      </c>
      <c r="H477" s="20">
        <v>120</v>
      </c>
      <c r="I477" s="20">
        <v>116</v>
      </c>
      <c r="J477" s="20">
        <v>696</v>
      </c>
      <c r="K477" s="20">
        <v>6</v>
      </c>
      <c r="L477" s="114" t="s">
        <v>50</v>
      </c>
    </row>
    <row r="478" spans="1:12" outlineLevel="2" x14ac:dyDescent="0.25">
      <c r="A478" s="114">
        <v>25658</v>
      </c>
      <c r="B478" s="117" t="s">
        <v>386</v>
      </c>
      <c r="C478" s="114" t="s">
        <v>208</v>
      </c>
      <c r="D478" s="114" t="s">
        <v>234</v>
      </c>
      <c r="E478" s="114" t="s">
        <v>235</v>
      </c>
      <c r="F478" s="114">
        <v>2020</v>
      </c>
      <c r="G478" s="114" t="s">
        <v>225</v>
      </c>
      <c r="H478" s="20">
        <v>173.5</v>
      </c>
      <c r="I478" s="20">
        <v>171.5</v>
      </c>
      <c r="J478" s="20">
        <v>1372</v>
      </c>
      <c r="K478" s="20">
        <v>8</v>
      </c>
      <c r="L478" s="114" t="s">
        <v>50</v>
      </c>
    </row>
    <row r="479" spans="1:12" outlineLevel="1" x14ac:dyDescent="0.25">
      <c r="A479" s="129"/>
      <c r="B479" s="130"/>
      <c r="C479" s="129"/>
      <c r="D479" s="129"/>
      <c r="E479" s="129"/>
      <c r="F479" s="129"/>
      <c r="G479" s="129"/>
      <c r="H479" s="131">
        <f>SUBTOTAL(9,H473:H478)</f>
        <v>877.5</v>
      </c>
      <c r="I479" s="131">
        <f>SUBTOTAL(9,I473:I478)</f>
        <v>789.96</v>
      </c>
      <c r="J479" s="131">
        <f>SUBTOTAL(9,J473:J478)</f>
        <v>2831.6</v>
      </c>
      <c r="K479" s="131"/>
      <c r="L479" s="132" t="s">
        <v>681</v>
      </c>
    </row>
    <row r="480" spans="1:12" outlineLevel="2" x14ac:dyDescent="0.25">
      <c r="A480" s="112">
        <v>25658</v>
      </c>
      <c r="B480" s="116" t="s">
        <v>386</v>
      </c>
      <c r="C480" s="112" t="s">
        <v>208</v>
      </c>
      <c r="D480" s="112" t="s">
        <v>26</v>
      </c>
      <c r="E480" s="112" t="s">
        <v>27</v>
      </c>
      <c r="F480" s="112">
        <v>2020</v>
      </c>
      <c r="G480" s="112" t="s">
        <v>3</v>
      </c>
      <c r="H480" s="118">
        <v>3</v>
      </c>
      <c r="I480" s="118">
        <v>3</v>
      </c>
      <c r="J480" s="118">
        <v>45</v>
      </c>
      <c r="K480" s="118">
        <v>15</v>
      </c>
      <c r="L480" s="112" t="s">
        <v>356</v>
      </c>
    </row>
    <row r="481" spans="1:12" outlineLevel="2" x14ac:dyDescent="0.25">
      <c r="A481" s="114">
        <v>25658</v>
      </c>
      <c r="B481" s="117" t="s">
        <v>386</v>
      </c>
      <c r="C481" s="114" t="s">
        <v>208</v>
      </c>
      <c r="D481" s="114" t="s">
        <v>26</v>
      </c>
      <c r="E481" s="114" t="s">
        <v>27</v>
      </c>
      <c r="F481" s="114">
        <v>2020</v>
      </c>
      <c r="G481" s="114" t="s">
        <v>11</v>
      </c>
      <c r="H481" s="20">
        <v>3</v>
      </c>
      <c r="I481" s="20">
        <v>3</v>
      </c>
      <c r="J481" s="20">
        <v>45</v>
      </c>
      <c r="K481" s="20">
        <v>15</v>
      </c>
      <c r="L481" s="114" t="s">
        <v>356</v>
      </c>
    </row>
    <row r="482" spans="1:12" outlineLevel="1" x14ac:dyDescent="0.25">
      <c r="A482" s="129"/>
      <c r="B482" s="130"/>
      <c r="C482" s="129"/>
      <c r="D482" s="129"/>
      <c r="E482" s="129"/>
      <c r="F482" s="129"/>
      <c r="G482" s="129"/>
      <c r="H482" s="131">
        <f>SUBTOTAL(9,H480:H481)</f>
        <v>6</v>
      </c>
      <c r="I482" s="131">
        <f>SUBTOTAL(9,I480:I481)</f>
        <v>6</v>
      </c>
      <c r="J482" s="131">
        <f>SUBTOTAL(9,J480:J481)</f>
        <v>90</v>
      </c>
      <c r="K482" s="131"/>
      <c r="L482" s="132" t="s">
        <v>682</v>
      </c>
    </row>
    <row r="483" spans="1:12" outlineLevel="2" x14ac:dyDescent="0.25">
      <c r="A483" s="112">
        <v>25718</v>
      </c>
      <c r="B483" s="116" t="s">
        <v>386</v>
      </c>
      <c r="C483" s="112" t="s">
        <v>209</v>
      </c>
      <c r="D483" s="112" t="s">
        <v>7</v>
      </c>
      <c r="E483" s="112" t="s">
        <v>8</v>
      </c>
      <c r="F483" s="112">
        <v>2020</v>
      </c>
      <c r="G483" s="112" t="s">
        <v>3</v>
      </c>
      <c r="H483" s="118">
        <v>5</v>
      </c>
      <c r="I483" s="118">
        <v>4</v>
      </c>
      <c r="J483" s="118">
        <v>3.6363636363636367</v>
      </c>
      <c r="K483" s="118">
        <v>0.90909090909090895</v>
      </c>
      <c r="L483" s="112" t="s">
        <v>4</v>
      </c>
    </row>
    <row r="484" spans="1:12" outlineLevel="2" x14ac:dyDescent="0.25">
      <c r="A484" s="114">
        <v>25718</v>
      </c>
      <c r="B484" s="117" t="s">
        <v>386</v>
      </c>
      <c r="C484" s="114" t="s">
        <v>209</v>
      </c>
      <c r="D484" s="114" t="s">
        <v>7</v>
      </c>
      <c r="E484" s="114" t="s">
        <v>8</v>
      </c>
      <c r="F484" s="114">
        <v>2020</v>
      </c>
      <c r="G484" s="114" t="s">
        <v>11</v>
      </c>
      <c r="H484" s="20">
        <v>6</v>
      </c>
      <c r="I484" s="20">
        <v>5</v>
      </c>
      <c r="J484" s="20">
        <v>4.8951048951048959</v>
      </c>
      <c r="K484" s="20">
        <v>0.97902097902097895</v>
      </c>
      <c r="L484" s="114" t="s">
        <v>4</v>
      </c>
    </row>
    <row r="485" spans="1:12" outlineLevel="2" x14ac:dyDescent="0.25">
      <c r="A485" s="114">
        <v>25718</v>
      </c>
      <c r="B485" s="117" t="s">
        <v>386</v>
      </c>
      <c r="C485" s="114" t="s">
        <v>209</v>
      </c>
      <c r="D485" s="114" t="s">
        <v>44</v>
      </c>
      <c r="E485" s="114" t="s">
        <v>45</v>
      </c>
      <c r="F485" s="114">
        <v>2020</v>
      </c>
      <c r="G485" s="114" t="s">
        <v>3</v>
      </c>
      <c r="H485" s="20">
        <v>6</v>
      </c>
      <c r="I485" s="20">
        <v>5</v>
      </c>
      <c r="J485" s="20">
        <v>7</v>
      </c>
      <c r="K485" s="20">
        <v>1.4</v>
      </c>
      <c r="L485" s="114" t="s">
        <v>4</v>
      </c>
    </row>
    <row r="486" spans="1:12" outlineLevel="2" x14ac:dyDescent="0.25">
      <c r="A486" s="114">
        <v>25718</v>
      </c>
      <c r="B486" s="117" t="s">
        <v>386</v>
      </c>
      <c r="C486" s="114" t="s">
        <v>209</v>
      </c>
      <c r="D486" s="114" t="s">
        <v>44</v>
      </c>
      <c r="E486" s="114" t="s">
        <v>45</v>
      </c>
      <c r="F486" s="114">
        <v>2020</v>
      </c>
      <c r="G486" s="114" t="s">
        <v>11</v>
      </c>
      <c r="H486" s="20">
        <v>6</v>
      </c>
      <c r="I486" s="20">
        <v>5</v>
      </c>
      <c r="J486" s="20">
        <v>35</v>
      </c>
      <c r="K486" s="20">
        <v>7</v>
      </c>
      <c r="L486" s="114" t="s">
        <v>4</v>
      </c>
    </row>
    <row r="487" spans="1:12" outlineLevel="2" x14ac:dyDescent="0.25">
      <c r="A487" s="114">
        <v>25718</v>
      </c>
      <c r="B487" s="117" t="s">
        <v>386</v>
      </c>
      <c r="C487" s="114" t="s">
        <v>209</v>
      </c>
      <c r="D487" s="114" t="s">
        <v>1</v>
      </c>
      <c r="E487" s="114" t="s">
        <v>2</v>
      </c>
      <c r="F487" s="114">
        <v>2020</v>
      </c>
      <c r="G487" s="114" t="s">
        <v>3</v>
      </c>
      <c r="H487" s="20">
        <v>7</v>
      </c>
      <c r="I487" s="20">
        <v>6</v>
      </c>
      <c r="J487" s="20">
        <v>9</v>
      </c>
      <c r="K487" s="20">
        <v>1.5</v>
      </c>
      <c r="L487" s="114" t="s">
        <v>4</v>
      </c>
    </row>
    <row r="488" spans="1:12" outlineLevel="2" x14ac:dyDescent="0.25">
      <c r="A488" s="114">
        <v>25718</v>
      </c>
      <c r="B488" s="117" t="s">
        <v>386</v>
      </c>
      <c r="C488" s="114" t="s">
        <v>209</v>
      </c>
      <c r="D488" s="114" t="s">
        <v>1</v>
      </c>
      <c r="E488" s="114" t="s">
        <v>2</v>
      </c>
      <c r="F488" s="114">
        <v>2020</v>
      </c>
      <c r="G488" s="114" t="s">
        <v>11</v>
      </c>
      <c r="H488" s="20">
        <v>7</v>
      </c>
      <c r="I488" s="20">
        <v>6</v>
      </c>
      <c r="J488" s="20">
        <v>9</v>
      </c>
      <c r="K488" s="20">
        <v>1.5</v>
      </c>
      <c r="L488" s="114" t="s">
        <v>4</v>
      </c>
    </row>
    <row r="489" spans="1:12" outlineLevel="2" x14ac:dyDescent="0.25">
      <c r="A489" s="114">
        <v>25718</v>
      </c>
      <c r="B489" s="117" t="s">
        <v>386</v>
      </c>
      <c r="C489" s="114" t="s">
        <v>209</v>
      </c>
      <c r="D489" s="114" t="s">
        <v>22</v>
      </c>
      <c r="E489" s="114" t="s">
        <v>32</v>
      </c>
      <c r="F489" s="114">
        <v>2020</v>
      </c>
      <c r="G489" s="114" t="s">
        <v>3</v>
      </c>
      <c r="H489" s="20">
        <v>16</v>
      </c>
      <c r="I489" s="20">
        <v>13</v>
      </c>
      <c r="J489" s="20">
        <v>208</v>
      </c>
      <c r="K489" s="20">
        <v>16</v>
      </c>
      <c r="L489" s="114" t="s">
        <v>4</v>
      </c>
    </row>
    <row r="490" spans="1:12" outlineLevel="2" x14ac:dyDescent="0.25">
      <c r="A490" s="114">
        <v>25718</v>
      </c>
      <c r="B490" s="117" t="s">
        <v>386</v>
      </c>
      <c r="C490" s="114" t="s">
        <v>209</v>
      </c>
      <c r="D490" s="114" t="s">
        <v>22</v>
      </c>
      <c r="E490" s="114" t="s">
        <v>32</v>
      </c>
      <c r="F490" s="114">
        <v>2020</v>
      </c>
      <c r="G490" s="114" t="s">
        <v>11</v>
      </c>
      <c r="H490" s="20">
        <v>16</v>
      </c>
      <c r="I490" s="20">
        <v>13</v>
      </c>
      <c r="J490" s="20">
        <v>208</v>
      </c>
      <c r="K490" s="20">
        <v>16</v>
      </c>
      <c r="L490" s="114" t="s">
        <v>4</v>
      </c>
    </row>
    <row r="491" spans="1:12" outlineLevel="1" x14ac:dyDescent="0.25">
      <c r="A491" s="129"/>
      <c r="B491" s="130"/>
      <c r="C491" s="129"/>
      <c r="D491" s="129"/>
      <c r="E491" s="129"/>
      <c r="F491" s="129"/>
      <c r="G491" s="129"/>
      <c r="H491" s="131">
        <f>SUBTOTAL(9,H483:H490)</f>
        <v>69</v>
      </c>
      <c r="I491" s="131">
        <f>SUBTOTAL(9,I483:I490)</f>
        <v>57</v>
      </c>
      <c r="J491" s="131">
        <f>SUBTOTAL(9,J483:J490)</f>
        <v>484.53146853146853</v>
      </c>
      <c r="K491" s="131"/>
      <c r="L491" s="132" t="s">
        <v>680</v>
      </c>
    </row>
    <row r="492" spans="1:12" outlineLevel="2" x14ac:dyDescent="0.25">
      <c r="A492" s="112">
        <v>25718</v>
      </c>
      <c r="B492" s="116" t="s">
        <v>386</v>
      </c>
      <c r="C492" s="112" t="s">
        <v>209</v>
      </c>
      <c r="D492" s="112" t="s">
        <v>224</v>
      </c>
      <c r="E492" s="112" t="s">
        <v>334</v>
      </c>
      <c r="F492" s="112">
        <v>2020</v>
      </c>
      <c r="G492" s="112" t="s">
        <v>225</v>
      </c>
      <c r="H492" s="118">
        <v>64</v>
      </c>
      <c r="I492" s="118">
        <v>59</v>
      </c>
      <c r="J492" s="118">
        <v>649</v>
      </c>
      <c r="K492" s="118">
        <v>11</v>
      </c>
      <c r="L492" s="112" t="s">
        <v>50</v>
      </c>
    </row>
    <row r="493" spans="1:12" outlineLevel="2" x14ac:dyDescent="0.25">
      <c r="A493" s="114">
        <v>25718</v>
      </c>
      <c r="B493" s="117" t="s">
        <v>386</v>
      </c>
      <c r="C493" s="114" t="s">
        <v>209</v>
      </c>
      <c r="D493" s="114" t="s">
        <v>250</v>
      </c>
      <c r="E493" s="114" t="s">
        <v>251</v>
      </c>
      <c r="F493" s="114">
        <v>2020</v>
      </c>
      <c r="G493" s="114" t="s">
        <v>225</v>
      </c>
      <c r="H493" s="20">
        <v>78</v>
      </c>
      <c r="I493" s="20">
        <v>75</v>
      </c>
      <c r="J493" s="20">
        <v>26.599999999999998</v>
      </c>
      <c r="K493" s="20">
        <v>0.35</v>
      </c>
      <c r="L493" s="114" t="s">
        <v>50</v>
      </c>
    </row>
    <row r="494" spans="1:12" outlineLevel="2" x14ac:dyDescent="0.25">
      <c r="A494" s="114">
        <v>25718</v>
      </c>
      <c r="B494" s="117" t="s">
        <v>386</v>
      </c>
      <c r="C494" s="114" t="s">
        <v>209</v>
      </c>
      <c r="D494" s="114" t="s">
        <v>232</v>
      </c>
      <c r="E494" s="114" t="s">
        <v>233</v>
      </c>
      <c r="F494" s="114">
        <v>2020</v>
      </c>
      <c r="G494" s="114" t="s">
        <v>225</v>
      </c>
      <c r="H494" s="20">
        <v>798</v>
      </c>
      <c r="I494" s="20">
        <v>646</v>
      </c>
      <c r="J494" s="20">
        <v>760</v>
      </c>
      <c r="K494" s="20">
        <v>1.1764705882352899</v>
      </c>
      <c r="L494" s="114" t="s">
        <v>50</v>
      </c>
    </row>
    <row r="495" spans="1:12" outlineLevel="2" x14ac:dyDescent="0.25">
      <c r="A495" s="114">
        <v>25718</v>
      </c>
      <c r="B495" s="117" t="s">
        <v>386</v>
      </c>
      <c r="C495" s="114" t="s">
        <v>209</v>
      </c>
      <c r="D495" s="114" t="s">
        <v>240</v>
      </c>
      <c r="E495" s="114" t="s">
        <v>241</v>
      </c>
      <c r="F495" s="114">
        <v>2020</v>
      </c>
      <c r="G495" s="114" t="s">
        <v>225</v>
      </c>
      <c r="H495" s="20">
        <v>403</v>
      </c>
      <c r="I495" s="20">
        <v>400</v>
      </c>
      <c r="J495" s="20">
        <v>2000</v>
      </c>
      <c r="K495" s="20">
        <v>5</v>
      </c>
      <c r="L495" s="114" t="s">
        <v>50</v>
      </c>
    </row>
    <row r="496" spans="1:12" outlineLevel="2" x14ac:dyDescent="0.25">
      <c r="A496" s="114">
        <v>25718</v>
      </c>
      <c r="B496" s="117" t="s">
        <v>386</v>
      </c>
      <c r="C496" s="114" t="s">
        <v>209</v>
      </c>
      <c r="D496" s="114" t="s">
        <v>256</v>
      </c>
      <c r="E496" s="114" t="s">
        <v>257</v>
      </c>
      <c r="F496" s="114">
        <v>2020</v>
      </c>
      <c r="G496" s="114" t="s">
        <v>225</v>
      </c>
      <c r="H496" s="20">
        <v>32</v>
      </c>
      <c r="I496" s="20">
        <v>25</v>
      </c>
      <c r="J496" s="20">
        <v>210</v>
      </c>
      <c r="K496" s="20">
        <v>7</v>
      </c>
      <c r="L496" s="114" t="s">
        <v>50</v>
      </c>
    </row>
    <row r="497" spans="1:12" outlineLevel="2" x14ac:dyDescent="0.25">
      <c r="A497" s="114">
        <v>25718</v>
      </c>
      <c r="B497" s="117" t="s">
        <v>386</v>
      </c>
      <c r="C497" s="114" t="s">
        <v>209</v>
      </c>
      <c r="D497" s="114" t="s">
        <v>227</v>
      </c>
      <c r="E497" s="114" t="s">
        <v>339</v>
      </c>
      <c r="F497" s="114">
        <v>2020</v>
      </c>
      <c r="G497" s="114" t="s">
        <v>225</v>
      </c>
      <c r="H497" s="20">
        <v>291</v>
      </c>
      <c r="I497" s="20">
        <v>265</v>
      </c>
      <c r="J497" s="20">
        <v>2910</v>
      </c>
      <c r="K497" s="20">
        <v>10</v>
      </c>
      <c r="L497" s="114" t="s">
        <v>50</v>
      </c>
    </row>
    <row r="498" spans="1:12" outlineLevel="2" x14ac:dyDescent="0.25">
      <c r="A498" s="114">
        <v>25718</v>
      </c>
      <c r="B498" s="117" t="s">
        <v>386</v>
      </c>
      <c r="C498" s="114" t="s">
        <v>209</v>
      </c>
      <c r="D498" s="114" t="s">
        <v>234</v>
      </c>
      <c r="E498" s="114" t="s">
        <v>235</v>
      </c>
      <c r="F498" s="114">
        <v>2020</v>
      </c>
      <c r="G498" s="114" t="s">
        <v>225</v>
      </c>
      <c r="H498" s="20">
        <v>802</v>
      </c>
      <c r="I498" s="20">
        <v>802</v>
      </c>
      <c r="J498" s="20">
        <v>8020</v>
      </c>
      <c r="K498" s="20">
        <v>10</v>
      </c>
      <c r="L498" s="114" t="s">
        <v>50</v>
      </c>
    </row>
    <row r="499" spans="1:12" outlineLevel="1" x14ac:dyDescent="0.25">
      <c r="A499" s="129"/>
      <c r="B499" s="130"/>
      <c r="C499" s="129"/>
      <c r="D499" s="129"/>
      <c r="E499" s="129"/>
      <c r="F499" s="129"/>
      <c r="G499" s="129"/>
      <c r="H499" s="131">
        <f>SUBTOTAL(9,H492:H498)</f>
        <v>2468</v>
      </c>
      <c r="I499" s="131">
        <f>SUBTOTAL(9,I492:I498)</f>
        <v>2272</v>
      </c>
      <c r="J499" s="131">
        <f>SUBTOTAL(9,J492:J498)</f>
        <v>14575.6</v>
      </c>
      <c r="K499" s="131"/>
      <c r="L499" s="132" t="s">
        <v>681</v>
      </c>
    </row>
    <row r="500" spans="1:12" outlineLevel="2" x14ac:dyDescent="0.25">
      <c r="A500" s="112">
        <v>25718</v>
      </c>
      <c r="B500" s="116" t="s">
        <v>386</v>
      </c>
      <c r="C500" s="112" t="s">
        <v>209</v>
      </c>
      <c r="D500" s="112" t="s">
        <v>26</v>
      </c>
      <c r="E500" s="112" t="s">
        <v>27</v>
      </c>
      <c r="F500" s="112">
        <v>2020</v>
      </c>
      <c r="G500" s="112" t="s">
        <v>3</v>
      </c>
      <c r="H500" s="118">
        <v>20</v>
      </c>
      <c r="I500" s="118">
        <v>10</v>
      </c>
      <c r="J500" s="118">
        <v>100</v>
      </c>
      <c r="K500" s="118">
        <v>10</v>
      </c>
      <c r="L500" s="112" t="s">
        <v>356</v>
      </c>
    </row>
    <row r="501" spans="1:12" outlineLevel="2" x14ac:dyDescent="0.25">
      <c r="A501" s="114">
        <v>25718</v>
      </c>
      <c r="B501" s="117" t="s">
        <v>386</v>
      </c>
      <c r="C501" s="114" t="s">
        <v>209</v>
      </c>
      <c r="D501" s="114" t="s">
        <v>26</v>
      </c>
      <c r="E501" s="114" t="s">
        <v>27</v>
      </c>
      <c r="F501" s="114">
        <v>2020</v>
      </c>
      <c r="G501" s="114" t="s">
        <v>11</v>
      </c>
      <c r="H501" s="20">
        <v>5</v>
      </c>
      <c r="I501" s="20">
        <v>4</v>
      </c>
      <c r="J501" s="20">
        <v>40</v>
      </c>
      <c r="K501" s="20">
        <v>10</v>
      </c>
      <c r="L501" s="114" t="s">
        <v>356</v>
      </c>
    </row>
    <row r="502" spans="1:12" outlineLevel="1" x14ac:dyDescent="0.25">
      <c r="A502" s="129"/>
      <c r="B502" s="130"/>
      <c r="C502" s="129"/>
      <c r="D502" s="129"/>
      <c r="E502" s="129"/>
      <c r="F502" s="129"/>
      <c r="G502" s="129"/>
      <c r="H502" s="131">
        <f>SUBTOTAL(9,H500:H501)</f>
        <v>25</v>
      </c>
      <c r="I502" s="131">
        <f>SUBTOTAL(9,I500:I501)</f>
        <v>14</v>
      </c>
      <c r="J502" s="131">
        <f>SUBTOTAL(9,J500:J501)</f>
        <v>140</v>
      </c>
      <c r="K502" s="131"/>
      <c r="L502" s="132" t="s">
        <v>682</v>
      </c>
    </row>
    <row r="503" spans="1:12" outlineLevel="2" x14ac:dyDescent="0.25">
      <c r="A503" s="112">
        <v>25777</v>
      </c>
      <c r="B503" s="116" t="s">
        <v>386</v>
      </c>
      <c r="C503" s="112" t="s">
        <v>211</v>
      </c>
      <c r="D503" s="112" t="s">
        <v>93</v>
      </c>
      <c r="E503" s="112" t="s">
        <v>94</v>
      </c>
      <c r="F503" s="112">
        <v>2020</v>
      </c>
      <c r="G503" s="112" t="s">
        <v>3</v>
      </c>
      <c r="H503" s="118">
        <v>3</v>
      </c>
      <c r="I503" s="118">
        <v>2</v>
      </c>
      <c r="J503" s="118">
        <v>20</v>
      </c>
      <c r="K503" s="118">
        <v>10</v>
      </c>
      <c r="L503" s="112" t="s">
        <v>4</v>
      </c>
    </row>
    <row r="504" spans="1:12" outlineLevel="2" x14ac:dyDescent="0.25">
      <c r="A504" s="114">
        <v>25777</v>
      </c>
      <c r="B504" s="117" t="s">
        <v>386</v>
      </c>
      <c r="C504" s="114" t="s">
        <v>211</v>
      </c>
      <c r="D504" s="114" t="s">
        <v>7</v>
      </c>
      <c r="E504" s="114" t="s">
        <v>8</v>
      </c>
      <c r="F504" s="114">
        <v>2020</v>
      </c>
      <c r="G504" s="114" t="s">
        <v>3</v>
      </c>
      <c r="H504" s="20">
        <v>22</v>
      </c>
      <c r="I504" s="20">
        <v>20</v>
      </c>
      <c r="J504" s="20">
        <v>102.09790209790211</v>
      </c>
      <c r="K504" s="20">
        <v>5.1048951048951103</v>
      </c>
      <c r="L504" s="114" t="s">
        <v>4</v>
      </c>
    </row>
    <row r="505" spans="1:12" outlineLevel="2" x14ac:dyDescent="0.25">
      <c r="A505" s="114">
        <v>25777</v>
      </c>
      <c r="B505" s="117" t="s">
        <v>386</v>
      </c>
      <c r="C505" s="114" t="s">
        <v>211</v>
      </c>
      <c r="D505" s="114" t="s">
        <v>7</v>
      </c>
      <c r="E505" s="114" t="s">
        <v>8</v>
      </c>
      <c r="F505" s="114">
        <v>2020</v>
      </c>
      <c r="G505" s="114" t="s">
        <v>11</v>
      </c>
      <c r="H505" s="20">
        <v>2</v>
      </c>
      <c r="I505" s="20">
        <v>1</v>
      </c>
      <c r="J505" s="20">
        <v>0.69930069930069938</v>
      </c>
      <c r="K505" s="20">
        <v>0.69930069930069905</v>
      </c>
      <c r="L505" s="114" t="s">
        <v>4</v>
      </c>
    </row>
    <row r="506" spans="1:12" outlineLevel="2" x14ac:dyDescent="0.25">
      <c r="A506" s="114">
        <v>25777</v>
      </c>
      <c r="B506" s="117" t="s">
        <v>386</v>
      </c>
      <c r="C506" s="114" t="s">
        <v>211</v>
      </c>
      <c r="D506" s="114" t="s">
        <v>44</v>
      </c>
      <c r="E506" s="114" t="s">
        <v>45</v>
      </c>
      <c r="F506" s="114">
        <v>2020</v>
      </c>
      <c r="G506" s="114" t="s">
        <v>3</v>
      </c>
      <c r="H506" s="20">
        <v>7</v>
      </c>
      <c r="I506" s="20">
        <v>4</v>
      </c>
      <c r="J506" s="20">
        <v>23</v>
      </c>
      <c r="K506" s="20">
        <v>5.75</v>
      </c>
      <c r="L506" s="114" t="s">
        <v>4</v>
      </c>
    </row>
    <row r="507" spans="1:12" outlineLevel="2" x14ac:dyDescent="0.25">
      <c r="A507" s="114">
        <v>25777</v>
      </c>
      <c r="B507" s="117" t="s">
        <v>386</v>
      </c>
      <c r="C507" s="114" t="s">
        <v>211</v>
      </c>
      <c r="D507" s="114" t="s">
        <v>44</v>
      </c>
      <c r="E507" s="114" t="s">
        <v>45</v>
      </c>
      <c r="F507" s="114">
        <v>2020</v>
      </c>
      <c r="G507" s="114" t="s">
        <v>11</v>
      </c>
      <c r="H507" s="20">
        <v>2</v>
      </c>
      <c r="I507" s="20">
        <v>2</v>
      </c>
      <c r="J507" s="20">
        <v>1</v>
      </c>
      <c r="K507" s="20">
        <v>0.5</v>
      </c>
      <c r="L507" s="114" t="s">
        <v>4</v>
      </c>
    </row>
    <row r="508" spans="1:12" outlineLevel="2" x14ac:dyDescent="0.25">
      <c r="A508" s="114">
        <v>25777</v>
      </c>
      <c r="B508" s="117" t="s">
        <v>386</v>
      </c>
      <c r="C508" s="114" t="s">
        <v>211</v>
      </c>
      <c r="D508" s="114" t="s">
        <v>1</v>
      </c>
      <c r="E508" s="114" t="s">
        <v>2</v>
      </c>
      <c r="F508" s="114">
        <v>2020</v>
      </c>
      <c r="G508" s="114" t="s">
        <v>3</v>
      </c>
      <c r="H508" s="20">
        <v>26</v>
      </c>
      <c r="I508" s="20">
        <v>21</v>
      </c>
      <c r="J508" s="20">
        <v>28.245762711864408</v>
      </c>
      <c r="K508" s="20">
        <v>1.3450363196125901</v>
      </c>
      <c r="L508" s="114" t="s">
        <v>4</v>
      </c>
    </row>
    <row r="509" spans="1:12" outlineLevel="2" x14ac:dyDescent="0.25">
      <c r="A509" s="114">
        <v>25777</v>
      </c>
      <c r="B509" s="117" t="s">
        <v>386</v>
      </c>
      <c r="C509" s="114" t="s">
        <v>211</v>
      </c>
      <c r="D509" s="114" t="s">
        <v>1</v>
      </c>
      <c r="E509" s="114" t="s">
        <v>2</v>
      </c>
      <c r="F509" s="114">
        <v>2020</v>
      </c>
      <c r="G509" s="114" t="s">
        <v>11</v>
      </c>
      <c r="H509" s="20">
        <v>2</v>
      </c>
      <c r="I509" s="20">
        <v>1</v>
      </c>
      <c r="J509" s="20">
        <v>1</v>
      </c>
      <c r="K509" s="20">
        <v>1</v>
      </c>
      <c r="L509" s="114" t="s">
        <v>4</v>
      </c>
    </row>
    <row r="510" spans="1:12" outlineLevel="2" x14ac:dyDescent="0.25">
      <c r="A510" s="114">
        <v>25777</v>
      </c>
      <c r="B510" s="117" t="s">
        <v>386</v>
      </c>
      <c r="C510" s="114" t="s">
        <v>211</v>
      </c>
      <c r="D510" s="114" t="s">
        <v>22</v>
      </c>
      <c r="E510" s="114" t="s">
        <v>32</v>
      </c>
      <c r="F510" s="114">
        <v>2020</v>
      </c>
      <c r="G510" s="114" t="s">
        <v>3</v>
      </c>
      <c r="H510" s="20">
        <v>7</v>
      </c>
      <c r="I510" s="20">
        <v>6</v>
      </c>
      <c r="J510" s="20">
        <v>498</v>
      </c>
      <c r="K510" s="20">
        <v>83</v>
      </c>
      <c r="L510" s="114" t="s">
        <v>4</v>
      </c>
    </row>
    <row r="511" spans="1:12" outlineLevel="2" x14ac:dyDescent="0.25">
      <c r="A511" s="114">
        <v>25777</v>
      </c>
      <c r="B511" s="117" t="s">
        <v>386</v>
      </c>
      <c r="C511" s="114" t="s">
        <v>211</v>
      </c>
      <c r="D511" s="114" t="s">
        <v>22</v>
      </c>
      <c r="E511" s="114" t="s">
        <v>32</v>
      </c>
      <c r="F511" s="114">
        <v>2020</v>
      </c>
      <c r="G511" s="114" t="s">
        <v>11</v>
      </c>
      <c r="H511" s="20">
        <v>1</v>
      </c>
      <c r="I511" s="20">
        <v>1</v>
      </c>
      <c r="J511" s="20">
        <v>2</v>
      </c>
      <c r="K511" s="20">
        <v>2</v>
      </c>
      <c r="L511" s="114" t="s">
        <v>4</v>
      </c>
    </row>
    <row r="512" spans="1:12" outlineLevel="1" x14ac:dyDescent="0.25">
      <c r="A512" s="129"/>
      <c r="B512" s="130"/>
      <c r="C512" s="129"/>
      <c r="D512" s="129"/>
      <c r="E512" s="129"/>
      <c r="F512" s="129"/>
      <c r="G512" s="129"/>
      <c r="H512" s="131">
        <f>SUBTOTAL(9,H503:H511)</f>
        <v>72</v>
      </c>
      <c r="I512" s="131">
        <f>SUBTOTAL(9,I503:I511)</f>
        <v>58</v>
      </c>
      <c r="J512" s="131">
        <f>SUBTOTAL(9,J503:J511)</f>
        <v>676.04296550906724</v>
      </c>
      <c r="K512" s="131"/>
      <c r="L512" s="132" t="s">
        <v>680</v>
      </c>
    </row>
    <row r="513" spans="1:12" outlineLevel="2" x14ac:dyDescent="0.25">
      <c r="A513" s="112">
        <v>25777</v>
      </c>
      <c r="B513" s="116" t="s">
        <v>386</v>
      </c>
      <c r="C513" s="112" t="s">
        <v>211</v>
      </c>
      <c r="D513" s="112" t="s">
        <v>224</v>
      </c>
      <c r="E513" s="112" t="s">
        <v>334</v>
      </c>
      <c r="F513" s="112">
        <v>2020</v>
      </c>
      <c r="G513" s="112" t="s">
        <v>225</v>
      </c>
      <c r="H513" s="118">
        <v>48.5</v>
      </c>
      <c r="I513" s="118">
        <v>30.5</v>
      </c>
      <c r="J513" s="118">
        <v>183</v>
      </c>
      <c r="K513" s="118">
        <v>6</v>
      </c>
      <c r="L513" s="112" t="s">
        <v>50</v>
      </c>
    </row>
    <row r="514" spans="1:12" outlineLevel="2" x14ac:dyDescent="0.25">
      <c r="A514" s="114">
        <v>25777</v>
      </c>
      <c r="B514" s="117" t="s">
        <v>386</v>
      </c>
      <c r="C514" s="114" t="s">
        <v>211</v>
      </c>
      <c r="D514" s="114" t="s">
        <v>232</v>
      </c>
      <c r="E514" s="114" t="s">
        <v>233</v>
      </c>
      <c r="F514" s="114">
        <v>2020</v>
      </c>
      <c r="G514" s="114" t="s">
        <v>225</v>
      </c>
      <c r="H514" s="20">
        <v>851</v>
      </c>
      <c r="I514" s="20">
        <v>729</v>
      </c>
      <c r="J514" s="20">
        <v>840</v>
      </c>
      <c r="K514" s="20">
        <v>1.1522633744855999</v>
      </c>
      <c r="L514" s="114" t="s">
        <v>50</v>
      </c>
    </row>
    <row r="515" spans="1:12" outlineLevel="2" x14ac:dyDescent="0.25">
      <c r="A515" s="114">
        <v>25777</v>
      </c>
      <c r="B515" s="117" t="s">
        <v>386</v>
      </c>
      <c r="C515" s="114" t="s">
        <v>211</v>
      </c>
      <c r="D515" s="114" t="s">
        <v>240</v>
      </c>
      <c r="E515" s="114" t="s">
        <v>241</v>
      </c>
      <c r="F515" s="114">
        <v>2020</v>
      </c>
      <c r="G515" s="114" t="s">
        <v>225</v>
      </c>
      <c r="H515" s="20">
        <v>206.5</v>
      </c>
      <c r="I515" s="20">
        <v>196.5</v>
      </c>
      <c r="J515" s="20">
        <v>755</v>
      </c>
      <c r="K515" s="20">
        <v>3.8422391857506399</v>
      </c>
      <c r="L515" s="114" t="s">
        <v>50</v>
      </c>
    </row>
    <row r="516" spans="1:12" outlineLevel="2" x14ac:dyDescent="0.25">
      <c r="A516" s="114">
        <v>25777</v>
      </c>
      <c r="B516" s="117" t="s">
        <v>386</v>
      </c>
      <c r="C516" s="114" t="s">
        <v>211</v>
      </c>
      <c r="D516" s="114" t="s">
        <v>227</v>
      </c>
      <c r="E516" s="114" t="s">
        <v>339</v>
      </c>
      <c r="F516" s="114">
        <v>2020</v>
      </c>
      <c r="G516" s="114" t="s">
        <v>225</v>
      </c>
      <c r="H516" s="20">
        <v>108</v>
      </c>
      <c r="I516" s="20">
        <v>93</v>
      </c>
      <c r="J516" s="20">
        <v>537</v>
      </c>
      <c r="K516" s="20">
        <v>5.7741935483870996</v>
      </c>
      <c r="L516" s="114" t="s">
        <v>50</v>
      </c>
    </row>
    <row r="517" spans="1:12" outlineLevel="2" x14ac:dyDescent="0.25">
      <c r="A517" s="114">
        <v>25777</v>
      </c>
      <c r="B517" s="117" t="s">
        <v>386</v>
      </c>
      <c r="C517" s="114" t="s">
        <v>211</v>
      </c>
      <c r="D517" s="114" t="s">
        <v>234</v>
      </c>
      <c r="E517" s="114" t="s">
        <v>235</v>
      </c>
      <c r="F517" s="114">
        <v>2020</v>
      </c>
      <c r="G517" s="114" t="s">
        <v>225</v>
      </c>
      <c r="H517" s="20">
        <v>236</v>
      </c>
      <c r="I517" s="20">
        <v>196</v>
      </c>
      <c r="J517" s="20">
        <v>902.63157894736798</v>
      </c>
      <c r="K517" s="20">
        <v>4.6052631578947398</v>
      </c>
      <c r="L517" s="114" t="s">
        <v>50</v>
      </c>
    </row>
    <row r="518" spans="1:12" outlineLevel="1" x14ac:dyDescent="0.25">
      <c r="A518" s="129"/>
      <c r="B518" s="130"/>
      <c r="C518" s="129"/>
      <c r="D518" s="129"/>
      <c r="E518" s="129"/>
      <c r="F518" s="129"/>
      <c r="G518" s="129"/>
      <c r="H518" s="131">
        <f>SUBTOTAL(9,H513:H517)</f>
        <v>1450</v>
      </c>
      <c r="I518" s="131">
        <f>SUBTOTAL(9,I513:I517)</f>
        <v>1245</v>
      </c>
      <c r="J518" s="131">
        <f>SUBTOTAL(9,J513:J517)</f>
        <v>3217.6315789473679</v>
      </c>
      <c r="K518" s="131"/>
      <c r="L518" s="132" t="s">
        <v>681</v>
      </c>
    </row>
    <row r="519" spans="1:12" outlineLevel="2" x14ac:dyDescent="0.25">
      <c r="A519" s="112">
        <v>25777</v>
      </c>
      <c r="B519" s="116" t="s">
        <v>386</v>
      </c>
      <c r="C519" s="112" t="s">
        <v>211</v>
      </c>
      <c r="D519" s="112" t="s">
        <v>46</v>
      </c>
      <c r="E519" s="112" t="s">
        <v>47</v>
      </c>
      <c r="F519" s="112">
        <v>2020</v>
      </c>
      <c r="G519" s="112" t="s">
        <v>3</v>
      </c>
      <c r="H519" s="118">
        <v>0</v>
      </c>
      <c r="I519" s="118">
        <v>0</v>
      </c>
      <c r="J519" s="118">
        <v>0</v>
      </c>
      <c r="K519" s="118">
        <v>0</v>
      </c>
      <c r="L519" s="112" t="s">
        <v>356</v>
      </c>
    </row>
    <row r="520" spans="1:12" outlineLevel="2" x14ac:dyDescent="0.25">
      <c r="A520" s="114">
        <v>25777</v>
      </c>
      <c r="B520" s="117" t="s">
        <v>386</v>
      </c>
      <c r="C520" s="114" t="s">
        <v>211</v>
      </c>
      <c r="D520" s="114" t="s">
        <v>46</v>
      </c>
      <c r="E520" s="114" t="s">
        <v>47</v>
      </c>
      <c r="F520" s="114">
        <v>2020</v>
      </c>
      <c r="G520" s="114" t="s">
        <v>11</v>
      </c>
      <c r="H520" s="20">
        <v>0</v>
      </c>
      <c r="I520" s="20">
        <v>0</v>
      </c>
      <c r="J520" s="20">
        <v>0</v>
      </c>
      <c r="K520" s="20">
        <v>0</v>
      </c>
      <c r="L520" s="114" t="s">
        <v>356</v>
      </c>
    </row>
    <row r="521" spans="1:12" outlineLevel="2" x14ac:dyDescent="0.25">
      <c r="A521" s="114">
        <v>25777</v>
      </c>
      <c r="B521" s="117" t="s">
        <v>386</v>
      </c>
      <c r="C521" s="114" t="s">
        <v>211</v>
      </c>
      <c r="D521" s="114" t="s">
        <v>26</v>
      </c>
      <c r="E521" s="114" t="s">
        <v>27</v>
      </c>
      <c r="F521" s="114">
        <v>2020</v>
      </c>
      <c r="G521" s="114" t="s">
        <v>3</v>
      </c>
      <c r="H521" s="20">
        <v>0</v>
      </c>
      <c r="I521" s="20">
        <v>0</v>
      </c>
      <c r="J521" s="20">
        <v>0</v>
      </c>
      <c r="K521" s="20">
        <v>0</v>
      </c>
      <c r="L521" s="114" t="s">
        <v>356</v>
      </c>
    </row>
    <row r="522" spans="1:12" outlineLevel="2" x14ac:dyDescent="0.25">
      <c r="A522" s="114">
        <v>25777</v>
      </c>
      <c r="B522" s="117" t="s">
        <v>386</v>
      </c>
      <c r="C522" s="114" t="s">
        <v>211</v>
      </c>
      <c r="D522" s="114" t="s">
        <v>26</v>
      </c>
      <c r="E522" s="114" t="s">
        <v>27</v>
      </c>
      <c r="F522" s="114">
        <v>2020</v>
      </c>
      <c r="G522" s="114" t="s">
        <v>11</v>
      </c>
      <c r="H522" s="20">
        <v>0</v>
      </c>
      <c r="I522" s="20">
        <v>0</v>
      </c>
      <c r="J522" s="20">
        <v>0</v>
      </c>
      <c r="K522" s="20">
        <v>0</v>
      </c>
      <c r="L522" s="114" t="s">
        <v>356</v>
      </c>
    </row>
    <row r="523" spans="1:12" outlineLevel="1" x14ac:dyDescent="0.25">
      <c r="A523" s="129"/>
      <c r="B523" s="130"/>
      <c r="C523" s="129"/>
      <c r="D523" s="129"/>
      <c r="E523" s="129"/>
      <c r="F523" s="129"/>
      <c r="G523" s="129"/>
      <c r="H523" s="131">
        <f>SUBTOTAL(9,H519:H522)</f>
        <v>0</v>
      </c>
      <c r="I523" s="131">
        <f>SUBTOTAL(9,I519:I522)</f>
        <v>0</v>
      </c>
      <c r="J523" s="131">
        <f>SUBTOTAL(9,J519:J522)</f>
        <v>0</v>
      </c>
      <c r="K523" s="131"/>
      <c r="L523" s="132" t="s">
        <v>682</v>
      </c>
    </row>
    <row r="524" spans="1:12" outlineLevel="2" x14ac:dyDescent="0.25">
      <c r="A524" s="112">
        <v>25851</v>
      </c>
      <c r="B524" s="116" t="s">
        <v>386</v>
      </c>
      <c r="C524" s="112" t="s">
        <v>129</v>
      </c>
      <c r="D524" s="112" t="s">
        <v>1</v>
      </c>
      <c r="E524" s="112" t="s">
        <v>2</v>
      </c>
      <c r="F524" s="112">
        <v>2020</v>
      </c>
      <c r="G524" s="112" t="s">
        <v>3</v>
      </c>
      <c r="H524" s="118">
        <v>10</v>
      </c>
      <c r="I524" s="118">
        <v>10</v>
      </c>
      <c r="J524" s="118">
        <v>10</v>
      </c>
      <c r="K524" s="118">
        <v>1</v>
      </c>
      <c r="L524" s="112" t="s">
        <v>4</v>
      </c>
    </row>
    <row r="525" spans="1:12" outlineLevel="2" x14ac:dyDescent="0.25">
      <c r="A525" s="114">
        <v>25851</v>
      </c>
      <c r="B525" s="117" t="s">
        <v>386</v>
      </c>
      <c r="C525" s="114" t="s">
        <v>129</v>
      </c>
      <c r="D525" s="114" t="s">
        <v>1</v>
      </c>
      <c r="E525" s="114" t="s">
        <v>35</v>
      </c>
      <c r="F525" s="114">
        <v>2020</v>
      </c>
      <c r="G525" s="114" t="s">
        <v>11</v>
      </c>
      <c r="H525" s="20">
        <v>15</v>
      </c>
      <c r="I525" s="20">
        <v>15</v>
      </c>
      <c r="J525" s="20">
        <v>90</v>
      </c>
      <c r="K525" s="20">
        <v>6</v>
      </c>
      <c r="L525" s="114" t="s">
        <v>4</v>
      </c>
    </row>
    <row r="526" spans="1:12" outlineLevel="2" x14ac:dyDescent="0.25">
      <c r="A526" s="114">
        <v>25851</v>
      </c>
      <c r="B526" s="117" t="s">
        <v>386</v>
      </c>
      <c r="C526" s="114" t="s">
        <v>129</v>
      </c>
      <c r="D526" s="114" t="s">
        <v>1</v>
      </c>
      <c r="E526" s="114" t="s">
        <v>2</v>
      </c>
      <c r="F526" s="114">
        <v>2020</v>
      </c>
      <c r="G526" s="114" t="s">
        <v>11</v>
      </c>
      <c r="H526" s="20">
        <v>10</v>
      </c>
      <c r="I526" s="20">
        <v>10</v>
      </c>
      <c r="J526" s="20">
        <v>10</v>
      </c>
      <c r="K526" s="20">
        <v>1</v>
      </c>
      <c r="L526" s="114" t="s">
        <v>4</v>
      </c>
    </row>
    <row r="527" spans="1:12" outlineLevel="1" x14ac:dyDescent="0.25">
      <c r="A527" s="129"/>
      <c r="B527" s="130"/>
      <c r="C527" s="129"/>
      <c r="D527" s="129"/>
      <c r="E527" s="129"/>
      <c r="F527" s="129"/>
      <c r="G527" s="129"/>
      <c r="H527" s="131">
        <f>SUBTOTAL(9,H524:H526)</f>
        <v>35</v>
      </c>
      <c r="I527" s="131">
        <f>SUBTOTAL(9,I524:I526)</f>
        <v>35</v>
      </c>
      <c r="J527" s="131">
        <f>SUBTOTAL(9,J524:J526)</f>
        <v>110</v>
      </c>
      <c r="K527" s="131"/>
      <c r="L527" s="132" t="s">
        <v>680</v>
      </c>
    </row>
    <row r="528" spans="1:12" outlineLevel="2" x14ac:dyDescent="0.25">
      <c r="A528" s="112">
        <v>25851</v>
      </c>
      <c r="B528" s="116" t="s">
        <v>386</v>
      </c>
      <c r="C528" s="112" t="s">
        <v>129</v>
      </c>
      <c r="D528" s="112" t="s">
        <v>240</v>
      </c>
      <c r="E528" s="112" t="s">
        <v>241</v>
      </c>
      <c r="F528" s="112">
        <v>2020</v>
      </c>
      <c r="G528" s="112" t="s">
        <v>225</v>
      </c>
      <c r="H528" s="118">
        <v>2966</v>
      </c>
      <c r="I528" s="118">
        <v>2948</v>
      </c>
      <c r="J528" s="118">
        <v>14740</v>
      </c>
      <c r="K528" s="118">
        <v>5</v>
      </c>
      <c r="L528" s="112" t="s">
        <v>50</v>
      </c>
    </row>
    <row r="529" spans="1:12" outlineLevel="2" x14ac:dyDescent="0.25">
      <c r="A529" s="114">
        <v>25851</v>
      </c>
      <c r="B529" s="117" t="s">
        <v>386</v>
      </c>
      <c r="C529" s="114" t="s">
        <v>129</v>
      </c>
      <c r="D529" s="114" t="s">
        <v>256</v>
      </c>
      <c r="E529" s="114" t="s">
        <v>257</v>
      </c>
      <c r="F529" s="114">
        <v>2020</v>
      </c>
      <c r="G529" s="114" t="s">
        <v>225</v>
      </c>
      <c r="H529" s="20">
        <v>3</v>
      </c>
      <c r="I529" s="20">
        <v>3</v>
      </c>
      <c r="J529" s="20">
        <v>9</v>
      </c>
      <c r="K529" s="20">
        <v>3</v>
      </c>
      <c r="L529" s="114" t="s">
        <v>50</v>
      </c>
    </row>
    <row r="530" spans="1:12" outlineLevel="2" x14ac:dyDescent="0.25">
      <c r="A530" s="114">
        <v>25851</v>
      </c>
      <c r="B530" s="117" t="s">
        <v>386</v>
      </c>
      <c r="C530" s="114" t="s">
        <v>129</v>
      </c>
      <c r="D530" s="114" t="s">
        <v>297</v>
      </c>
      <c r="E530" s="114" t="s">
        <v>298</v>
      </c>
      <c r="F530" s="114">
        <v>2020</v>
      </c>
      <c r="G530" s="114" t="s">
        <v>225</v>
      </c>
      <c r="H530" s="20">
        <v>2.9000000000000004</v>
      </c>
      <c r="I530" s="20">
        <v>2.2000000000000002</v>
      </c>
      <c r="J530" s="20">
        <v>13.5</v>
      </c>
      <c r="K530" s="20">
        <v>5</v>
      </c>
      <c r="L530" s="114" t="s">
        <v>50</v>
      </c>
    </row>
    <row r="531" spans="1:12" outlineLevel="2" x14ac:dyDescent="0.25">
      <c r="A531" s="114">
        <v>25851</v>
      </c>
      <c r="B531" s="117" t="s">
        <v>386</v>
      </c>
      <c r="C531" s="114" t="s">
        <v>129</v>
      </c>
      <c r="D531" s="114" t="s">
        <v>260</v>
      </c>
      <c r="E531" s="114" t="s">
        <v>261</v>
      </c>
      <c r="F531" s="114">
        <v>2020</v>
      </c>
      <c r="G531" s="114" t="s">
        <v>225</v>
      </c>
      <c r="H531" s="20">
        <v>0.5</v>
      </c>
      <c r="I531" s="20">
        <v>0.30000000000000004</v>
      </c>
      <c r="J531" s="20">
        <v>1.5000000000000002</v>
      </c>
      <c r="K531" s="20">
        <v>5</v>
      </c>
      <c r="L531" s="114" t="s">
        <v>50</v>
      </c>
    </row>
    <row r="532" spans="1:12" outlineLevel="2" x14ac:dyDescent="0.25">
      <c r="A532" s="114">
        <v>25851</v>
      </c>
      <c r="B532" s="117" t="s">
        <v>386</v>
      </c>
      <c r="C532" s="114" t="s">
        <v>129</v>
      </c>
      <c r="D532" s="114" t="s">
        <v>234</v>
      </c>
      <c r="E532" s="114" t="s">
        <v>235</v>
      </c>
      <c r="F532" s="114">
        <v>2020</v>
      </c>
      <c r="G532" s="114" t="s">
        <v>225</v>
      </c>
      <c r="H532" s="20">
        <v>11</v>
      </c>
      <c r="I532" s="20">
        <v>10</v>
      </c>
      <c r="J532" s="20">
        <v>60</v>
      </c>
      <c r="K532" s="20">
        <v>6</v>
      </c>
      <c r="L532" s="114" t="s">
        <v>50</v>
      </c>
    </row>
    <row r="533" spans="1:12" outlineLevel="1" x14ac:dyDescent="0.25">
      <c r="A533" s="129"/>
      <c r="B533" s="130"/>
      <c r="C533" s="129"/>
      <c r="D533" s="129"/>
      <c r="E533" s="129"/>
      <c r="F533" s="129"/>
      <c r="G533" s="129"/>
      <c r="H533" s="131">
        <f>SUBTOTAL(9,H528:H532)</f>
        <v>2983.4</v>
      </c>
      <c r="I533" s="131">
        <f>SUBTOTAL(9,I528:I532)</f>
        <v>2963.5</v>
      </c>
      <c r="J533" s="131">
        <f>SUBTOTAL(9,J528:J532)</f>
        <v>14824</v>
      </c>
      <c r="K533" s="131"/>
      <c r="L533" s="132" t="s">
        <v>681</v>
      </c>
    </row>
    <row r="534" spans="1:12" outlineLevel="2" x14ac:dyDescent="0.25">
      <c r="A534" s="112">
        <v>25851</v>
      </c>
      <c r="B534" s="116" t="s">
        <v>386</v>
      </c>
      <c r="C534" s="112" t="s">
        <v>129</v>
      </c>
      <c r="D534" s="112" t="s">
        <v>26</v>
      </c>
      <c r="E534" s="112" t="s">
        <v>27</v>
      </c>
      <c r="F534" s="112">
        <v>2020</v>
      </c>
      <c r="G534" s="112" t="s">
        <v>3</v>
      </c>
      <c r="H534" s="118">
        <v>0</v>
      </c>
      <c r="I534" s="118">
        <v>0</v>
      </c>
      <c r="J534" s="118">
        <v>0</v>
      </c>
      <c r="K534" s="118">
        <v>0</v>
      </c>
      <c r="L534" s="112" t="s">
        <v>356</v>
      </c>
    </row>
    <row r="535" spans="1:12" outlineLevel="2" x14ac:dyDescent="0.25">
      <c r="A535" s="114">
        <v>25851</v>
      </c>
      <c r="B535" s="117" t="s">
        <v>386</v>
      </c>
      <c r="C535" s="114" t="s">
        <v>129</v>
      </c>
      <c r="D535" s="114" t="s">
        <v>26</v>
      </c>
      <c r="E535" s="114" t="s">
        <v>27</v>
      </c>
      <c r="F535" s="114">
        <v>2020</v>
      </c>
      <c r="G535" s="114" t="s">
        <v>11</v>
      </c>
      <c r="H535" s="20">
        <v>0</v>
      </c>
      <c r="I535" s="20">
        <v>0</v>
      </c>
      <c r="J535" s="20">
        <v>0</v>
      </c>
      <c r="K535" s="20">
        <v>0</v>
      </c>
      <c r="L535" s="114" t="s">
        <v>356</v>
      </c>
    </row>
    <row r="536" spans="1:12" outlineLevel="1" x14ac:dyDescent="0.25">
      <c r="A536" s="129"/>
      <c r="B536" s="130"/>
      <c r="C536" s="129"/>
      <c r="D536" s="129"/>
      <c r="E536" s="129"/>
      <c r="F536" s="129"/>
      <c r="G536" s="129"/>
      <c r="H536" s="131">
        <f>SUBTOTAL(9,H534:H535)</f>
        <v>0</v>
      </c>
      <c r="I536" s="131">
        <f>SUBTOTAL(9,I534:I535)</f>
        <v>0</v>
      </c>
      <c r="J536" s="131">
        <f>SUBTOTAL(9,J534:J535)</f>
        <v>0</v>
      </c>
      <c r="K536" s="131"/>
      <c r="L536" s="132" t="s">
        <v>682</v>
      </c>
    </row>
    <row r="537" spans="1:12" outlineLevel="2" x14ac:dyDescent="0.25">
      <c r="A537" s="112">
        <v>25862</v>
      </c>
      <c r="B537" s="116" t="s">
        <v>386</v>
      </c>
      <c r="C537" s="112" t="s">
        <v>175</v>
      </c>
      <c r="D537" s="112" t="s">
        <v>7</v>
      </c>
      <c r="E537" s="112" t="s">
        <v>8</v>
      </c>
      <c r="F537" s="112">
        <v>2020</v>
      </c>
      <c r="G537" s="112" t="s">
        <v>3</v>
      </c>
      <c r="H537" s="118">
        <v>9</v>
      </c>
      <c r="I537" s="118">
        <v>9</v>
      </c>
      <c r="J537" s="118">
        <v>18</v>
      </c>
      <c r="K537" s="118">
        <v>2</v>
      </c>
      <c r="L537" s="112" t="s">
        <v>4</v>
      </c>
    </row>
    <row r="538" spans="1:12" outlineLevel="2" x14ac:dyDescent="0.25">
      <c r="A538" s="114">
        <v>25862</v>
      </c>
      <c r="B538" s="117" t="s">
        <v>386</v>
      </c>
      <c r="C538" s="114" t="s">
        <v>175</v>
      </c>
      <c r="D538" s="114" t="s">
        <v>7</v>
      </c>
      <c r="E538" s="114" t="s">
        <v>8</v>
      </c>
      <c r="F538" s="114">
        <v>2020</v>
      </c>
      <c r="G538" s="114" t="s">
        <v>11</v>
      </c>
      <c r="H538" s="20">
        <v>20</v>
      </c>
      <c r="I538" s="20">
        <v>20</v>
      </c>
      <c r="J538" s="20">
        <v>40</v>
      </c>
      <c r="K538" s="20">
        <v>2</v>
      </c>
      <c r="L538" s="114" t="s">
        <v>4</v>
      </c>
    </row>
    <row r="539" spans="1:12" outlineLevel="2" x14ac:dyDescent="0.25">
      <c r="A539" s="114">
        <v>25862</v>
      </c>
      <c r="B539" s="117" t="s">
        <v>386</v>
      </c>
      <c r="C539" s="114" t="s">
        <v>175</v>
      </c>
      <c r="D539" s="114" t="s">
        <v>44</v>
      </c>
      <c r="E539" s="114" t="s">
        <v>45</v>
      </c>
      <c r="F539" s="114">
        <v>2020</v>
      </c>
      <c r="G539" s="114" t="s">
        <v>3</v>
      </c>
      <c r="H539" s="20">
        <v>2</v>
      </c>
      <c r="I539" s="20">
        <v>2</v>
      </c>
      <c r="J539" s="20">
        <v>8</v>
      </c>
      <c r="K539" s="20">
        <v>4</v>
      </c>
      <c r="L539" s="114" t="s">
        <v>4</v>
      </c>
    </row>
    <row r="540" spans="1:12" outlineLevel="2" x14ac:dyDescent="0.25">
      <c r="A540" s="114">
        <v>25862</v>
      </c>
      <c r="B540" s="117" t="s">
        <v>386</v>
      </c>
      <c r="C540" s="114" t="s">
        <v>175</v>
      </c>
      <c r="D540" s="114" t="s">
        <v>44</v>
      </c>
      <c r="E540" s="114" t="s">
        <v>45</v>
      </c>
      <c r="F540" s="114">
        <v>2020</v>
      </c>
      <c r="G540" s="114" t="s">
        <v>11</v>
      </c>
      <c r="H540" s="20">
        <v>5</v>
      </c>
      <c r="I540" s="20">
        <v>5</v>
      </c>
      <c r="J540" s="20">
        <v>20</v>
      </c>
      <c r="K540" s="20">
        <v>4</v>
      </c>
      <c r="L540" s="114" t="s">
        <v>4</v>
      </c>
    </row>
    <row r="541" spans="1:12" outlineLevel="2" x14ac:dyDescent="0.25">
      <c r="A541" s="114">
        <v>25862</v>
      </c>
      <c r="B541" s="117" t="s">
        <v>386</v>
      </c>
      <c r="C541" s="114" t="s">
        <v>175</v>
      </c>
      <c r="D541" s="114" t="s">
        <v>1</v>
      </c>
      <c r="E541" s="114" t="s">
        <v>2</v>
      </c>
      <c r="F541" s="114">
        <v>2020</v>
      </c>
      <c r="G541" s="114" t="s">
        <v>3</v>
      </c>
      <c r="H541" s="20">
        <v>50</v>
      </c>
      <c r="I541" s="20">
        <v>50</v>
      </c>
      <c r="J541" s="20">
        <v>100</v>
      </c>
      <c r="K541" s="20">
        <v>2</v>
      </c>
      <c r="L541" s="114" t="s">
        <v>4</v>
      </c>
    </row>
    <row r="542" spans="1:12" outlineLevel="2" x14ac:dyDescent="0.25">
      <c r="A542" s="114">
        <v>25862</v>
      </c>
      <c r="B542" s="117" t="s">
        <v>386</v>
      </c>
      <c r="C542" s="114" t="s">
        <v>175</v>
      </c>
      <c r="D542" s="114" t="s">
        <v>1</v>
      </c>
      <c r="E542" s="114" t="s">
        <v>2</v>
      </c>
      <c r="F542" s="114">
        <v>2020</v>
      </c>
      <c r="G542" s="114" t="s">
        <v>11</v>
      </c>
      <c r="H542" s="20">
        <v>50</v>
      </c>
      <c r="I542" s="20">
        <v>50</v>
      </c>
      <c r="J542" s="20">
        <v>100</v>
      </c>
      <c r="K542" s="20">
        <v>2</v>
      </c>
      <c r="L542" s="114" t="s">
        <v>4</v>
      </c>
    </row>
    <row r="543" spans="1:12" outlineLevel="1" x14ac:dyDescent="0.25">
      <c r="A543" s="129"/>
      <c r="B543" s="130"/>
      <c r="C543" s="129"/>
      <c r="D543" s="129"/>
      <c r="E543" s="129"/>
      <c r="F543" s="129"/>
      <c r="G543" s="129"/>
      <c r="H543" s="131">
        <f>SUBTOTAL(9,H537:H542)</f>
        <v>136</v>
      </c>
      <c r="I543" s="131">
        <f>SUBTOTAL(9,I537:I542)</f>
        <v>136</v>
      </c>
      <c r="J543" s="131">
        <f>SUBTOTAL(9,J537:J542)</f>
        <v>286</v>
      </c>
      <c r="K543" s="131"/>
      <c r="L543" s="132" t="s">
        <v>680</v>
      </c>
    </row>
    <row r="544" spans="1:12" outlineLevel="2" x14ac:dyDescent="0.25">
      <c r="A544" s="112">
        <v>25862</v>
      </c>
      <c r="B544" s="116" t="s">
        <v>386</v>
      </c>
      <c r="C544" s="112" t="s">
        <v>175</v>
      </c>
      <c r="D544" s="112" t="s">
        <v>224</v>
      </c>
      <c r="E544" s="112" t="s">
        <v>334</v>
      </c>
      <c r="F544" s="112">
        <v>2020</v>
      </c>
      <c r="G544" s="112" t="s">
        <v>225</v>
      </c>
      <c r="H544" s="118">
        <v>13</v>
      </c>
      <c r="I544" s="118">
        <v>11</v>
      </c>
      <c r="J544" s="118">
        <v>88</v>
      </c>
      <c r="K544" s="118">
        <v>8</v>
      </c>
      <c r="L544" s="112" t="s">
        <v>50</v>
      </c>
    </row>
    <row r="545" spans="1:12" outlineLevel="2" x14ac:dyDescent="0.25">
      <c r="A545" s="114">
        <v>25862</v>
      </c>
      <c r="B545" s="117" t="s">
        <v>386</v>
      </c>
      <c r="C545" s="114" t="s">
        <v>175</v>
      </c>
      <c r="D545" s="114" t="s">
        <v>224</v>
      </c>
      <c r="E545" s="114" t="s">
        <v>337</v>
      </c>
      <c r="F545" s="114">
        <v>2020</v>
      </c>
      <c r="G545" s="114" t="s">
        <v>225</v>
      </c>
      <c r="H545" s="20">
        <v>10</v>
      </c>
      <c r="I545" s="20">
        <v>0</v>
      </c>
      <c r="J545" s="20">
        <v>0</v>
      </c>
      <c r="K545" s="20">
        <v>0</v>
      </c>
      <c r="L545" s="114" t="s">
        <v>50</v>
      </c>
    </row>
    <row r="546" spans="1:12" outlineLevel="2" x14ac:dyDescent="0.25">
      <c r="A546" s="114">
        <v>25862</v>
      </c>
      <c r="B546" s="117" t="s">
        <v>386</v>
      </c>
      <c r="C546" s="114" t="s">
        <v>175</v>
      </c>
      <c r="D546" s="114" t="s">
        <v>250</v>
      </c>
      <c r="E546" s="114" t="s">
        <v>251</v>
      </c>
      <c r="F546" s="114">
        <v>2020</v>
      </c>
      <c r="G546" s="114" t="s">
        <v>225</v>
      </c>
      <c r="H546" s="20">
        <v>220</v>
      </c>
      <c r="I546" s="20">
        <v>200</v>
      </c>
      <c r="J546" s="20">
        <v>108.98104265402829</v>
      </c>
      <c r="K546" s="20">
        <v>0.49763033175355398</v>
      </c>
      <c r="L546" s="114" t="s">
        <v>50</v>
      </c>
    </row>
    <row r="547" spans="1:12" outlineLevel="2" x14ac:dyDescent="0.25">
      <c r="A547" s="114">
        <v>25862</v>
      </c>
      <c r="B547" s="117" t="s">
        <v>386</v>
      </c>
      <c r="C547" s="114" t="s">
        <v>175</v>
      </c>
      <c r="D547" s="114" t="s">
        <v>232</v>
      </c>
      <c r="E547" s="114" t="s">
        <v>233</v>
      </c>
      <c r="F547" s="114">
        <v>2020</v>
      </c>
      <c r="G547" s="114" t="s">
        <v>225</v>
      </c>
      <c r="H547" s="20">
        <v>1238</v>
      </c>
      <c r="I547" s="20">
        <v>986</v>
      </c>
      <c r="J547" s="20">
        <v>1174</v>
      </c>
      <c r="K547" s="20">
        <v>1.19066937119675</v>
      </c>
      <c r="L547" s="114" t="s">
        <v>50</v>
      </c>
    </row>
    <row r="548" spans="1:12" outlineLevel="2" x14ac:dyDescent="0.25">
      <c r="A548" s="114">
        <v>25862</v>
      </c>
      <c r="B548" s="117" t="s">
        <v>386</v>
      </c>
      <c r="C548" s="114" t="s">
        <v>175</v>
      </c>
      <c r="D548" s="114" t="s">
        <v>240</v>
      </c>
      <c r="E548" s="114" t="s">
        <v>241</v>
      </c>
      <c r="F548" s="114">
        <v>2020</v>
      </c>
      <c r="G548" s="114" t="s">
        <v>225</v>
      </c>
      <c r="H548" s="20">
        <v>1005</v>
      </c>
      <c r="I548" s="20">
        <v>1005</v>
      </c>
      <c r="J548" s="20">
        <v>5025</v>
      </c>
      <c r="K548" s="20">
        <v>5</v>
      </c>
      <c r="L548" s="114" t="s">
        <v>50</v>
      </c>
    </row>
    <row r="549" spans="1:12" outlineLevel="2" x14ac:dyDescent="0.25">
      <c r="A549" s="114">
        <v>25862</v>
      </c>
      <c r="B549" s="117" t="s">
        <v>386</v>
      </c>
      <c r="C549" s="114" t="s">
        <v>175</v>
      </c>
      <c r="D549" s="114" t="s">
        <v>226</v>
      </c>
      <c r="E549" s="114" t="s">
        <v>319</v>
      </c>
      <c r="F549" s="114">
        <v>2020</v>
      </c>
      <c r="G549" s="114" t="s">
        <v>225</v>
      </c>
      <c r="H549" s="20">
        <v>10</v>
      </c>
      <c r="I549" s="20">
        <v>0</v>
      </c>
      <c r="J549" s="20">
        <v>0</v>
      </c>
      <c r="K549" s="20">
        <v>0</v>
      </c>
      <c r="L549" s="114" t="s">
        <v>50</v>
      </c>
    </row>
    <row r="550" spans="1:12" outlineLevel="2" x14ac:dyDescent="0.25">
      <c r="A550" s="114">
        <v>25862</v>
      </c>
      <c r="B550" s="117" t="s">
        <v>386</v>
      </c>
      <c r="C550" s="114" t="s">
        <v>175</v>
      </c>
      <c r="D550" s="114" t="s">
        <v>226</v>
      </c>
      <c r="E550" s="114" t="s">
        <v>335</v>
      </c>
      <c r="F550" s="114">
        <v>2020</v>
      </c>
      <c r="G550" s="114" t="s">
        <v>225</v>
      </c>
      <c r="H550" s="20">
        <v>8</v>
      </c>
      <c r="I550" s="20">
        <v>8</v>
      </c>
      <c r="J550" s="20">
        <v>64</v>
      </c>
      <c r="K550" s="20">
        <v>8</v>
      </c>
      <c r="L550" s="114" t="s">
        <v>50</v>
      </c>
    </row>
    <row r="551" spans="1:12" outlineLevel="2" x14ac:dyDescent="0.25">
      <c r="A551" s="114">
        <v>25862</v>
      </c>
      <c r="B551" s="117" t="s">
        <v>386</v>
      </c>
      <c r="C551" s="114" t="s">
        <v>175</v>
      </c>
      <c r="D551" s="114" t="s">
        <v>252</v>
      </c>
      <c r="E551" s="114" t="s">
        <v>340</v>
      </c>
      <c r="F551" s="114">
        <v>2020</v>
      </c>
      <c r="G551" s="114" t="s">
        <v>225</v>
      </c>
      <c r="H551" s="20">
        <v>15</v>
      </c>
      <c r="I551" s="20">
        <v>14</v>
      </c>
      <c r="J551" s="20">
        <v>150</v>
      </c>
      <c r="K551" s="20">
        <v>10</v>
      </c>
      <c r="L551" s="114" t="s">
        <v>50</v>
      </c>
    </row>
    <row r="552" spans="1:12" outlineLevel="2" x14ac:dyDescent="0.25">
      <c r="A552" s="114">
        <v>25862</v>
      </c>
      <c r="B552" s="117" t="s">
        <v>386</v>
      </c>
      <c r="C552" s="114" t="s">
        <v>175</v>
      </c>
      <c r="D552" s="114" t="s">
        <v>234</v>
      </c>
      <c r="E552" s="114" t="s">
        <v>235</v>
      </c>
      <c r="F552" s="114">
        <v>2020</v>
      </c>
      <c r="G552" s="114" t="s">
        <v>225</v>
      </c>
      <c r="H552" s="20">
        <v>182</v>
      </c>
      <c r="I552" s="20">
        <v>182</v>
      </c>
      <c r="J552" s="20">
        <v>1274</v>
      </c>
      <c r="K552" s="20">
        <v>7</v>
      </c>
      <c r="L552" s="114" t="s">
        <v>50</v>
      </c>
    </row>
    <row r="553" spans="1:12" outlineLevel="1" x14ac:dyDescent="0.25">
      <c r="A553" s="129"/>
      <c r="B553" s="130"/>
      <c r="C553" s="129"/>
      <c r="D553" s="129"/>
      <c r="E553" s="129"/>
      <c r="F553" s="129"/>
      <c r="G553" s="129"/>
      <c r="H553" s="131">
        <f>SUBTOTAL(9,H544:H552)</f>
        <v>2701</v>
      </c>
      <c r="I553" s="131">
        <f>SUBTOTAL(9,I544:I552)</f>
        <v>2406</v>
      </c>
      <c r="J553" s="131">
        <f>SUBTOTAL(9,J544:J552)</f>
        <v>7883.981042654028</v>
      </c>
      <c r="K553" s="131"/>
      <c r="L553" s="132" t="s">
        <v>681</v>
      </c>
    </row>
    <row r="554" spans="1:12" outlineLevel="2" x14ac:dyDescent="0.25">
      <c r="A554" s="112">
        <v>25862</v>
      </c>
      <c r="B554" s="116" t="s">
        <v>386</v>
      </c>
      <c r="C554" s="112" t="s">
        <v>175</v>
      </c>
      <c r="D554" s="112" t="s">
        <v>26</v>
      </c>
      <c r="E554" s="112" t="s">
        <v>27</v>
      </c>
      <c r="F554" s="112">
        <v>2020</v>
      </c>
      <c r="G554" s="112" t="s">
        <v>3</v>
      </c>
      <c r="H554" s="118">
        <v>20</v>
      </c>
      <c r="I554" s="118">
        <v>20</v>
      </c>
      <c r="J554" s="118">
        <v>160</v>
      </c>
      <c r="K554" s="118">
        <v>8</v>
      </c>
      <c r="L554" s="112" t="s">
        <v>356</v>
      </c>
    </row>
    <row r="555" spans="1:12" outlineLevel="2" x14ac:dyDescent="0.25">
      <c r="A555" s="114">
        <v>25862</v>
      </c>
      <c r="B555" s="117" t="s">
        <v>386</v>
      </c>
      <c r="C555" s="114" t="s">
        <v>175</v>
      </c>
      <c r="D555" s="114" t="s">
        <v>26</v>
      </c>
      <c r="E555" s="114" t="s">
        <v>27</v>
      </c>
      <c r="F555" s="114">
        <v>2020</v>
      </c>
      <c r="G555" s="114" t="s">
        <v>11</v>
      </c>
      <c r="H555" s="20">
        <v>30</v>
      </c>
      <c r="I555" s="20">
        <v>30</v>
      </c>
      <c r="J555" s="20">
        <v>240</v>
      </c>
      <c r="K555" s="20">
        <v>8</v>
      </c>
      <c r="L555" s="114" t="s">
        <v>356</v>
      </c>
    </row>
    <row r="556" spans="1:12" outlineLevel="1" x14ac:dyDescent="0.25">
      <c r="A556" s="129"/>
      <c r="B556" s="130"/>
      <c r="C556" s="129"/>
      <c r="D556" s="129"/>
      <c r="E556" s="129"/>
      <c r="F556" s="129"/>
      <c r="G556" s="129"/>
      <c r="H556" s="131">
        <f>SUBTOTAL(9,H554:H555)</f>
        <v>50</v>
      </c>
      <c r="I556" s="131">
        <f>SUBTOTAL(9,I554:I555)</f>
        <v>50</v>
      </c>
      <c r="J556" s="131">
        <f>SUBTOTAL(9,J554:J555)</f>
        <v>400</v>
      </c>
      <c r="K556" s="131"/>
      <c r="L556" s="132" t="s">
        <v>682</v>
      </c>
    </row>
    <row r="557" spans="1:12" outlineLevel="2" x14ac:dyDescent="0.25">
      <c r="A557" s="112">
        <v>25875</v>
      </c>
      <c r="B557" s="116" t="s">
        <v>386</v>
      </c>
      <c r="C557" s="112" t="s">
        <v>147</v>
      </c>
      <c r="D557" s="112" t="s">
        <v>5</v>
      </c>
      <c r="E557" s="112" t="s">
        <v>6</v>
      </c>
      <c r="F557" s="112">
        <v>2020</v>
      </c>
      <c r="G557" s="112" t="s">
        <v>3</v>
      </c>
      <c r="H557" s="118">
        <v>2</v>
      </c>
      <c r="I557" s="118">
        <v>2</v>
      </c>
      <c r="J557" s="118">
        <v>2</v>
      </c>
      <c r="K557" s="118">
        <v>1</v>
      </c>
      <c r="L557" s="112" t="s">
        <v>4</v>
      </c>
    </row>
    <row r="558" spans="1:12" outlineLevel="2" x14ac:dyDescent="0.25">
      <c r="A558" s="114">
        <v>25875</v>
      </c>
      <c r="B558" s="117" t="s">
        <v>386</v>
      </c>
      <c r="C558" s="114" t="s">
        <v>147</v>
      </c>
      <c r="D558" s="114" t="s">
        <v>5</v>
      </c>
      <c r="E558" s="114" t="s">
        <v>6</v>
      </c>
      <c r="F558" s="114">
        <v>2020</v>
      </c>
      <c r="G558" s="114" t="s">
        <v>11</v>
      </c>
      <c r="H558" s="20">
        <v>0</v>
      </c>
      <c r="I558" s="20">
        <v>0</v>
      </c>
      <c r="J558" s="20">
        <v>0</v>
      </c>
      <c r="K558" s="20">
        <v>0</v>
      </c>
      <c r="L558" s="114" t="s">
        <v>4</v>
      </c>
    </row>
    <row r="559" spans="1:12" outlineLevel="2" x14ac:dyDescent="0.25">
      <c r="A559" s="114">
        <v>25875</v>
      </c>
      <c r="B559" s="117" t="s">
        <v>386</v>
      </c>
      <c r="C559" s="114" t="s">
        <v>147</v>
      </c>
      <c r="D559" s="114" t="s">
        <v>7</v>
      </c>
      <c r="E559" s="114" t="s">
        <v>8</v>
      </c>
      <c r="F559" s="114">
        <v>2020</v>
      </c>
      <c r="G559" s="114" t="s">
        <v>3</v>
      </c>
      <c r="H559" s="20">
        <v>10</v>
      </c>
      <c r="I559" s="20">
        <v>10</v>
      </c>
      <c r="J559" s="20">
        <v>12</v>
      </c>
      <c r="K559" s="20">
        <v>1.2</v>
      </c>
      <c r="L559" s="114" t="s">
        <v>4</v>
      </c>
    </row>
    <row r="560" spans="1:12" outlineLevel="2" x14ac:dyDescent="0.25">
      <c r="A560" s="114">
        <v>25875</v>
      </c>
      <c r="B560" s="117" t="s">
        <v>386</v>
      </c>
      <c r="C560" s="114" t="s">
        <v>147</v>
      </c>
      <c r="D560" s="114" t="s">
        <v>7</v>
      </c>
      <c r="E560" s="114" t="s">
        <v>8</v>
      </c>
      <c r="F560" s="114">
        <v>2020</v>
      </c>
      <c r="G560" s="114" t="s">
        <v>11</v>
      </c>
      <c r="H560" s="20">
        <v>10</v>
      </c>
      <c r="I560" s="20">
        <v>10</v>
      </c>
      <c r="J560" s="20">
        <v>12</v>
      </c>
      <c r="K560" s="20">
        <v>1.2</v>
      </c>
      <c r="L560" s="114" t="s">
        <v>4</v>
      </c>
    </row>
    <row r="561" spans="1:12" outlineLevel="2" x14ac:dyDescent="0.25">
      <c r="A561" s="114">
        <v>25875</v>
      </c>
      <c r="B561" s="117" t="s">
        <v>386</v>
      </c>
      <c r="C561" s="114" t="s">
        <v>147</v>
      </c>
      <c r="D561" s="114" t="s">
        <v>1</v>
      </c>
      <c r="E561" s="114" t="s">
        <v>2</v>
      </c>
      <c r="F561" s="114">
        <v>2020</v>
      </c>
      <c r="G561" s="114" t="s">
        <v>3</v>
      </c>
      <c r="H561" s="20">
        <v>240</v>
      </c>
      <c r="I561" s="20">
        <v>240</v>
      </c>
      <c r="J561" s="20">
        <v>288</v>
      </c>
      <c r="K561" s="20">
        <v>1.2</v>
      </c>
      <c r="L561" s="114" t="s">
        <v>4</v>
      </c>
    </row>
    <row r="562" spans="1:12" outlineLevel="2" x14ac:dyDescent="0.25">
      <c r="A562" s="114">
        <v>25875</v>
      </c>
      <c r="B562" s="117" t="s">
        <v>386</v>
      </c>
      <c r="C562" s="114" t="s">
        <v>147</v>
      </c>
      <c r="D562" s="114" t="s">
        <v>1</v>
      </c>
      <c r="E562" s="114" t="s">
        <v>2</v>
      </c>
      <c r="F562" s="114">
        <v>2020</v>
      </c>
      <c r="G562" s="114" t="s">
        <v>11</v>
      </c>
      <c r="H562" s="20">
        <v>150</v>
      </c>
      <c r="I562" s="20">
        <v>140</v>
      </c>
      <c r="J562" s="20">
        <v>168</v>
      </c>
      <c r="K562" s="20">
        <v>1.2</v>
      </c>
      <c r="L562" s="114" t="s">
        <v>4</v>
      </c>
    </row>
    <row r="563" spans="1:12" outlineLevel="2" x14ac:dyDescent="0.25">
      <c r="A563" s="114">
        <v>25875</v>
      </c>
      <c r="B563" s="117" t="s">
        <v>386</v>
      </c>
      <c r="C563" s="114" t="s">
        <v>147</v>
      </c>
      <c r="D563" s="114" t="s">
        <v>22</v>
      </c>
      <c r="E563" s="114" t="s">
        <v>32</v>
      </c>
      <c r="F563" s="114">
        <v>2020</v>
      </c>
      <c r="G563" s="114" t="s">
        <v>3</v>
      </c>
      <c r="H563" s="20">
        <v>14</v>
      </c>
      <c r="I563" s="20">
        <v>14</v>
      </c>
      <c r="J563" s="20">
        <v>210</v>
      </c>
      <c r="K563" s="20">
        <v>15</v>
      </c>
      <c r="L563" s="114" t="s">
        <v>4</v>
      </c>
    </row>
    <row r="564" spans="1:12" outlineLevel="2" x14ac:dyDescent="0.25">
      <c r="A564" s="114">
        <v>25875</v>
      </c>
      <c r="B564" s="117" t="s">
        <v>386</v>
      </c>
      <c r="C564" s="114" t="s">
        <v>147</v>
      </c>
      <c r="D564" s="114" t="s">
        <v>22</v>
      </c>
      <c r="E564" s="114" t="s">
        <v>32</v>
      </c>
      <c r="F564" s="114">
        <v>2020</v>
      </c>
      <c r="G564" s="114" t="s">
        <v>11</v>
      </c>
      <c r="H564" s="20">
        <v>10</v>
      </c>
      <c r="I564" s="20">
        <v>8</v>
      </c>
      <c r="J564" s="20">
        <v>72</v>
      </c>
      <c r="K564" s="20">
        <v>9</v>
      </c>
      <c r="L564" s="114" t="s">
        <v>4</v>
      </c>
    </row>
    <row r="565" spans="1:12" outlineLevel="1" x14ac:dyDescent="0.25">
      <c r="A565" s="129"/>
      <c r="B565" s="130"/>
      <c r="C565" s="129"/>
      <c r="D565" s="129"/>
      <c r="E565" s="129"/>
      <c r="F565" s="129"/>
      <c r="G565" s="129"/>
      <c r="H565" s="131">
        <f>SUBTOTAL(9,H557:H564)</f>
        <v>436</v>
      </c>
      <c r="I565" s="131">
        <f>SUBTOTAL(9,I557:I564)</f>
        <v>424</v>
      </c>
      <c r="J565" s="131">
        <f>SUBTOTAL(9,J557:J564)</f>
        <v>764</v>
      </c>
      <c r="K565" s="131"/>
      <c r="L565" s="132" t="s">
        <v>680</v>
      </c>
    </row>
    <row r="566" spans="1:12" outlineLevel="2" x14ac:dyDescent="0.25">
      <c r="A566" s="112">
        <v>25875</v>
      </c>
      <c r="B566" s="116" t="s">
        <v>386</v>
      </c>
      <c r="C566" s="112" t="s">
        <v>147</v>
      </c>
      <c r="D566" s="112" t="s">
        <v>224</v>
      </c>
      <c r="E566" s="112" t="s">
        <v>334</v>
      </c>
      <c r="F566" s="112">
        <v>2020</v>
      </c>
      <c r="G566" s="112" t="s">
        <v>225</v>
      </c>
      <c r="H566" s="118">
        <v>48</v>
      </c>
      <c r="I566" s="118">
        <v>43</v>
      </c>
      <c r="J566" s="118">
        <v>430</v>
      </c>
      <c r="K566" s="118">
        <v>10</v>
      </c>
      <c r="L566" s="112" t="s">
        <v>50</v>
      </c>
    </row>
    <row r="567" spans="1:12" outlineLevel="2" x14ac:dyDescent="0.25">
      <c r="A567" s="114">
        <v>25875</v>
      </c>
      <c r="B567" s="117" t="s">
        <v>386</v>
      </c>
      <c r="C567" s="114" t="s">
        <v>147</v>
      </c>
      <c r="D567" s="114" t="s">
        <v>253</v>
      </c>
      <c r="E567" s="114" t="s">
        <v>254</v>
      </c>
      <c r="F567" s="114">
        <v>2020</v>
      </c>
      <c r="G567" s="114" t="s">
        <v>225</v>
      </c>
      <c r="H567" s="20">
        <v>27</v>
      </c>
      <c r="I567" s="20">
        <v>23</v>
      </c>
      <c r="J567" s="20">
        <v>138</v>
      </c>
      <c r="K567" s="20">
        <v>6</v>
      </c>
      <c r="L567" s="114" t="s">
        <v>50</v>
      </c>
    </row>
    <row r="568" spans="1:12" outlineLevel="2" x14ac:dyDescent="0.25">
      <c r="A568" s="114">
        <v>25875</v>
      </c>
      <c r="B568" s="117" t="s">
        <v>386</v>
      </c>
      <c r="C568" s="114" t="s">
        <v>147</v>
      </c>
      <c r="D568" s="114" t="s">
        <v>250</v>
      </c>
      <c r="E568" s="114" t="s">
        <v>251</v>
      </c>
      <c r="F568" s="114">
        <v>2020</v>
      </c>
      <c r="G568" s="114" t="s">
        <v>225</v>
      </c>
      <c r="H568" s="20">
        <v>3</v>
      </c>
      <c r="I568" s="20">
        <v>3</v>
      </c>
      <c r="J568" s="20">
        <v>2.4000000000000004</v>
      </c>
      <c r="K568" s="20">
        <v>0.8</v>
      </c>
      <c r="L568" s="114" t="s">
        <v>50</v>
      </c>
    </row>
    <row r="569" spans="1:12" outlineLevel="2" x14ac:dyDescent="0.25">
      <c r="A569" s="114">
        <v>25875</v>
      </c>
      <c r="B569" s="117" t="s">
        <v>386</v>
      </c>
      <c r="C569" s="114" t="s">
        <v>147</v>
      </c>
      <c r="D569" s="114" t="s">
        <v>232</v>
      </c>
      <c r="E569" s="114" t="s">
        <v>233</v>
      </c>
      <c r="F569" s="114">
        <v>2020</v>
      </c>
      <c r="G569" s="114" t="s">
        <v>225</v>
      </c>
      <c r="H569" s="20">
        <v>134</v>
      </c>
      <c r="I569" s="20">
        <v>117</v>
      </c>
      <c r="J569" s="20">
        <v>133</v>
      </c>
      <c r="K569" s="20">
        <v>1.13675213675214</v>
      </c>
      <c r="L569" s="114" t="s">
        <v>50</v>
      </c>
    </row>
    <row r="570" spans="1:12" outlineLevel="2" x14ac:dyDescent="0.25">
      <c r="A570" s="114">
        <v>25875</v>
      </c>
      <c r="B570" s="117" t="s">
        <v>386</v>
      </c>
      <c r="C570" s="114" t="s">
        <v>147</v>
      </c>
      <c r="D570" s="114" t="s">
        <v>240</v>
      </c>
      <c r="E570" s="114" t="s">
        <v>241</v>
      </c>
      <c r="F570" s="114">
        <v>2020</v>
      </c>
      <c r="G570" s="114" t="s">
        <v>225</v>
      </c>
      <c r="H570" s="20">
        <v>1807</v>
      </c>
      <c r="I570" s="20">
        <v>1657</v>
      </c>
      <c r="J570" s="20">
        <v>11599</v>
      </c>
      <c r="K570" s="20">
        <v>7</v>
      </c>
      <c r="L570" s="114" t="s">
        <v>50</v>
      </c>
    </row>
    <row r="571" spans="1:12" outlineLevel="2" x14ac:dyDescent="0.25">
      <c r="A571" s="114">
        <v>25875</v>
      </c>
      <c r="B571" s="117" t="s">
        <v>386</v>
      </c>
      <c r="C571" s="114" t="s">
        <v>147</v>
      </c>
      <c r="D571" s="114" t="s">
        <v>255</v>
      </c>
      <c r="E571" s="114" t="s">
        <v>338</v>
      </c>
      <c r="F571" s="114">
        <v>2020</v>
      </c>
      <c r="G571" s="114" t="s">
        <v>225</v>
      </c>
      <c r="H571" s="20">
        <v>76</v>
      </c>
      <c r="I571" s="20">
        <v>66</v>
      </c>
      <c r="J571" s="20">
        <v>462</v>
      </c>
      <c r="K571" s="20">
        <v>7</v>
      </c>
      <c r="L571" s="114" t="s">
        <v>50</v>
      </c>
    </row>
    <row r="572" spans="1:12" outlineLevel="2" x14ac:dyDescent="0.25">
      <c r="A572" s="114">
        <v>25875</v>
      </c>
      <c r="B572" s="117" t="s">
        <v>386</v>
      </c>
      <c r="C572" s="114" t="s">
        <v>147</v>
      </c>
      <c r="D572" s="114" t="s">
        <v>246</v>
      </c>
      <c r="E572" s="114" t="s">
        <v>336</v>
      </c>
      <c r="F572" s="114">
        <v>2020</v>
      </c>
      <c r="G572" s="114" t="s">
        <v>225</v>
      </c>
      <c r="H572" s="20">
        <v>15</v>
      </c>
      <c r="I572" s="20">
        <v>5</v>
      </c>
      <c r="J572" s="20">
        <v>30</v>
      </c>
      <c r="K572" s="20">
        <v>6</v>
      </c>
      <c r="L572" s="114" t="s">
        <v>50</v>
      </c>
    </row>
    <row r="573" spans="1:12" outlineLevel="2" x14ac:dyDescent="0.25">
      <c r="A573" s="114">
        <v>25875</v>
      </c>
      <c r="B573" s="117" t="s">
        <v>386</v>
      </c>
      <c r="C573" s="114" t="s">
        <v>147</v>
      </c>
      <c r="D573" s="114" t="s">
        <v>234</v>
      </c>
      <c r="E573" s="114" t="s">
        <v>235</v>
      </c>
      <c r="F573" s="114">
        <v>2020</v>
      </c>
      <c r="G573" s="114" t="s">
        <v>225</v>
      </c>
      <c r="H573" s="20">
        <v>24</v>
      </c>
      <c r="I573" s="20">
        <v>19</v>
      </c>
      <c r="J573" s="20">
        <v>152</v>
      </c>
      <c r="K573" s="20">
        <v>8</v>
      </c>
      <c r="L573" s="114" t="s">
        <v>50</v>
      </c>
    </row>
    <row r="574" spans="1:12" outlineLevel="1" x14ac:dyDescent="0.25">
      <c r="A574" s="129"/>
      <c r="B574" s="130"/>
      <c r="C574" s="129"/>
      <c r="D574" s="129"/>
      <c r="E574" s="129"/>
      <c r="F574" s="129"/>
      <c r="G574" s="129"/>
      <c r="H574" s="131">
        <f>SUBTOTAL(9,H566:H573)</f>
        <v>2134</v>
      </c>
      <c r="I574" s="131">
        <f>SUBTOTAL(9,I566:I573)</f>
        <v>1933</v>
      </c>
      <c r="J574" s="131">
        <f>SUBTOTAL(9,J566:J573)</f>
        <v>12946.4</v>
      </c>
      <c r="K574" s="131"/>
      <c r="L574" s="132" t="s">
        <v>681</v>
      </c>
    </row>
    <row r="575" spans="1:12" outlineLevel="2" x14ac:dyDescent="0.25">
      <c r="A575" s="112">
        <v>25875</v>
      </c>
      <c r="B575" s="116" t="s">
        <v>386</v>
      </c>
      <c r="C575" s="112" t="s">
        <v>147</v>
      </c>
      <c r="D575" s="112" t="s">
        <v>46</v>
      </c>
      <c r="E575" s="112" t="s">
        <v>47</v>
      </c>
      <c r="F575" s="112">
        <v>2020</v>
      </c>
      <c r="G575" s="112" t="s">
        <v>3</v>
      </c>
      <c r="H575" s="118">
        <v>12</v>
      </c>
      <c r="I575" s="118">
        <v>12</v>
      </c>
      <c r="J575" s="118">
        <v>120</v>
      </c>
      <c r="K575" s="118">
        <v>10</v>
      </c>
      <c r="L575" s="112" t="s">
        <v>356</v>
      </c>
    </row>
    <row r="576" spans="1:12" outlineLevel="2" x14ac:dyDescent="0.25">
      <c r="A576" s="114">
        <v>25875</v>
      </c>
      <c r="B576" s="117" t="s">
        <v>386</v>
      </c>
      <c r="C576" s="114" t="s">
        <v>147</v>
      </c>
      <c r="D576" s="114" t="s">
        <v>26</v>
      </c>
      <c r="E576" s="114" t="s">
        <v>27</v>
      </c>
      <c r="F576" s="114">
        <v>2020</v>
      </c>
      <c r="G576" s="114" t="s">
        <v>3</v>
      </c>
      <c r="H576" s="20">
        <v>20</v>
      </c>
      <c r="I576" s="20">
        <v>20</v>
      </c>
      <c r="J576" s="20">
        <v>140</v>
      </c>
      <c r="K576" s="20">
        <v>7</v>
      </c>
      <c r="L576" s="114" t="s">
        <v>356</v>
      </c>
    </row>
    <row r="577" spans="1:12" outlineLevel="2" x14ac:dyDescent="0.25">
      <c r="A577" s="114">
        <v>25875</v>
      </c>
      <c r="B577" s="117" t="s">
        <v>386</v>
      </c>
      <c r="C577" s="114" t="s">
        <v>147</v>
      </c>
      <c r="D577" s="114" t="s">
        <v>26</v>
      </c>
      <c r="E577" s="114" t="s">
        <v>27</v>
      </c>
      <c r="F577" s="114">
        <v>2020</v>
      </c>
      <c r="G577" s="114" t="s">
        <v>11</v>
      </c>
      <c r="H577" s="20">
        <v>10</v>
      </c>
      <c r="I577" s="20">
        <v>8</v>
      </c>
      <c r="J577" s="20">
        <v>120</v>
      </c>
      <c r="K577" s="20">
        <v>15</v>
      </c>
      <c r="L577" s="114" t="s">
        <v>356</v>
      </c>
    </row>
    <row r="578" spans="1:12" outlineLevel="1" x14ac:dyDescent="0.25">
      <c r="A578" s="129"/>
      <c r="B578" s="130"/>
      <c r="C578" s="129"/>
      <c r="D578" s="129"/>
      <c r="E578" s="129"/>
      <c r="F578" s="129"/>
      <c r="G578" s="129"/>
      <c r="H578" s="131">
        <f>SUBTOTAL(9,H575:H577)</f>
        <v>42</v>
      </c>
      <c r="I578" s="131">
        <f>SUBTOTAL(9,I575:I577)</f>
        <v>40</v>
      </c>
      <c r="J578" s="131">
        <f>SUBTOTAL(9,J575:J577)</f>
        <v>380</v>
      </c>
      <c r="K578" s="131"/>
      <c r="L578" s="132" t="s">
        <v>682</v>
      </c>
    </row>
    <row r="579" spans="1:12" outlineLevel="2" x14ac:dyDescent="0.25">
      <c r="A579" s="112">
        <v>25293</v>
      </c>
      <c r="B579" s="116" t="s">
        <v>387</v>
      </c>
      <c r="C579" s="112" t="s">
        <v>148</v>
      </c>
      <c r="D579" s="112" t="s">
        <v>5</v>
      </c>
      <c r="E579" s="112" t="s">
        <v>6</v>
      </c>
      <c r="F579" s="112">
        <v>2020</v>
      </c>
      <c r="G579" s="112" t="s">
        <v>11</v>
      </c>
      <c r="H579" s="118">
        <v>16</v>
      </c>
      <c r="I579" s="118">
        <v>14</v>
      </c>
      <c r="J579" s="118">
        <v>26.168224299065422</v>
      </c>
      <c r="K579" s="118">
        <v>1.86915887850467</v>
      </c>
      <c r="L579" s="112" t="s">
        <v>4</v>
      </c>
    </row>
    <row r="580" spans="1:12" outlineLevel="2" x14ac:dyDescent="0.25">
      <c r="A580" s="114">
        <v>25293</v>
      </c>
      <c r="B580" s="117" t="s">
        <v>387</v>
      </c>
      <c r="C580" s="114" t="s">
        <v>148</v>
      </c>
      <c r="D580" s="114" t="s">
        <v>7</v>
      </c>
      <c r="E580" s="114" t="s">
        <v>8</v>
      </c>
      <c r="F580" s="114">
        <v>2020</v>
      </c>
      <c r="G580" s="114" t="s">
        <v>3</v>
      </c>
      <c r="H580" s="20">
        <v>50</v>
      </c>
      <c r="I580" s="20">
        <v>50</v>
      </c>
      <c r="J580" s="20">
        <v>50</v>
      </c>
      <c r="K580" s="20">
        <v>1</v>
      </c>
      <c r="L580" s="114" t="s">
        <v>4</v>
      </c>
    </row>
    <row r="581" spans="1:12" outlineLevel="2" x14ac:dyDescent="0.25">
      <c r="A581" s="114">
        <v>25293</v>
      </c>
      <c r="B581" s="117" t="s">
        <v>387</v>
      </c>
      <c r="C581" s="114" t="s">
        <v>148</v>
      </c>
      <c r="D581" s="114" t="s">
        <v>7</v>
      </c>
      <c r="E581" s="114" t="s">
        <v>8</v>
      </c>
      <c r="F581" s="114">
        <v>2020</v>
      </c>
      <c r="G581" s="114" t="s">
        <v>11</v>
      </c>
      <c r="H581" s="20">
        <v>105</v>
      </c>
      <c r="I581" s="20">
        <v>103</v>
      </c>
      <c r="J581" s="20">
        <v>103</v>
      </c>
      <c r="K581" s="20">
        <v>1</v>
      </c>
      <c r="L581" s="114" t="s">
        <v>4</v>
      </c>
    </row>
    <row r="582" spans="1:12" outlineLevel="2" x14ac:dyDescent="0.25">
      <c r="A582" s="114">
        <v>25293</v>
      </c>
      <c r="B582" s="117" t="s">
        <v>387</v>
      </c>
      <c r="C582" s="114" t="s">
        <v>148</v>
      </c>
      <c r="D582" s="114" t="s">
        <v>1</v>
      </c>
      <c r="E582" s="114" t="s">
        <v>2</v>
      </c>
      <c r="F582" s="114">
        <v>2020</v>
      </c>
      <c r="G582" s="114" t="s">
        <v>3</v>
      </c>
      <c r="H582" s="20">
        <v>700</v>
      </c>
      <c r="I582" s="20">
        <v>630</v>
      </c>
      <c r="J582" s="20">
        <v>2520</v>
      </c>
      <c r="K582" s="20">
        <v>4</v>
      </c>
      <c r="L582" s="114" t="s">
        <v>4</v>
      </c>
    </row>
    <row r="583" spans="1:12" outlineLevel="2" x14ac:dyDescent="0.25">
      <c r="A583" s="114">
        <v>25293</v>
      </c>
      <c r="B583" s="117" t="s">
        <v>387</v>
      </c>
      <c r="C583" s="114" t="s">
        <v>148</v>
      </c>
      <c r="D583" s="114" t="s">
        <v>22</v>
      </c>
      <c r="E583" s="114" t="s">
        <v>23</v>
      </c>
      <c r="F583" s="114">
        <v>2020</v>
      </c>
      <c r="G583" s="114" t="s">
        <v>3</v>
      </c>
      <c r="H583" s="20">
        <v>19</v>
      </c>
      <c r="I583" s="20">
        <v>17</v>
      </c>
      <c r="J583" s="20">
        <v>595</v>
      </c>
      <c r="K583" s="20">
        <v>35</v>
      </c>
      <c r="L583" s="114" t="s">
        <v>4</v>
      </c>
    </row>
    <row r="584" spans="1:12" outlineLevel="2" x14ac:dyDescent="0.25">
      <c r="A584" s="114">
        <v>25293</v>
      </c>
      <c r="B584" s="117" t="s">
        <v>387</v>
      </c>
      <c r="C584" s="114" t="s">
        <v>148</v>
      </c>
      <c r="D584" s="114" t="s">
        <v>22</v>
      </c>
      <c r="E584" s="114" t="s">
        <v>23</v>
      </c>
      <c r="F584" s="114">
        <v>2020</v>
      </c>
      <c r="G584" s="114" t="s">
        <v>11</v>
      </c>
      <c r="H584" s="20">
        <v>19</v>
      </c>
      <c r="I584" s="20">
        <v>17</v>
      </c>
      <c r="J584" s="20">
        <v>595</v>
      </c>
      <c r="K584" s="20">
        <v>35</v>
      </c>
      <c r="L584" s="114" t="s">
        <v>4</v>
      </c>
    </row>
    <row r="585" spans="1:12" outlineLevel="1" x14ac:dyDescent="0.25">
      <c r="A585" s="129"/>
      <c r="B585" s="130"/>
      <c r="C585" s="129"/>
      <c r="D585" s="129"/>
      <c r="E585" s="129"/>
      <c r="F585" s="129"/>
      <c r="G585" s="129"/>
      <c r="H585" s="131">
        <f>SUBTOTAL(9,H579:H584)</f>
        <v>909</v>
      </c>
      <c r="I585" s="131">
        <f>SUBTOTAL(9,I579:I584)</f>
        <v>831</v>
      </c>
      <c r="J585" s="131">
        <f>SUBTOTAL(9,J579:J584)</f>
        <v>3889.1682242990655</v>
      </c>
      <c r="K585" s="131"/>
      <c r="L585" s="132" t="s">
        <v>680</v>
      </c>
    </row>
    <row r="586" spans="1:12" outlineLevel="2" x14ac:dyDescent="0.25">
      <c r="A586" s="112">
        <v>25293</v>
      </c>
      <c r="B586" s="116" t="s">
        <v>387</v>
      </c>
      <c r="C586" s="112" t="s">
        <v>148</v>
      </c>
      <c r="D586" s="112" t="s">
        <v>224</v>
      </c>
      <c r="E586" s="112" t="s">
        <v>334</v>
      </c>
      <c r="F586" s="112">
        <v>2020</v>
      </c>
      <c r="G586" s="112" t="s">
        <v>225</v>
      </c>
      <c r="H586" s="118">
        <v>12</v>
      </c>
      <c r="I586" s="118">
        <v>12</v>
      </c>
      <c r="J586" s="118">
        <v>108</v>
      </c>
      <c r="K586" s="118">
        <v>9</v>
      </c>
      <c r="L586" s="112" t="s">
        <v>50</v>
      </c>
    </row>
    <row r="587" spans="1:12" outlineLevel="2" x14ac:dyDescent="0.25">
      <c r="A587" s="114">
        <v>25293</v>
      </c>
      <c r="B587" s="117" t="s">
        <v>387</v>
      </c>
      <c r="C587" s="114" t="s">
        <v>148</v>
      </c>
      <c r="D587" s="114" t="s">
        <v>232</v>
      </c>
      <c r="E587" s="114" t="s">
        <v>233</v>
      </c>
      <c r="F587" s="114">
        <v>2020</v>
      </c>
      <c r="G587" s="114" t="s">
        <v>225</v>
      </c>
      <c r="H587" s="20">
        <v>81</v>
      </c>
      <c r="I587" s="20">
        <v>77</v>
      </c>
      <c r="J587" s="20">
        <v>89</v>
      </c>
      <c r="K587" s="20">
        <v>1.1558441558441599</v>
      </c>
      <c r="L587" s="114" t="s">
        <v>50</v>
      </c>
    </row>
    <row r="588" spans="1:12" outlineLevel="2" x14ac:dyDescent="0.25">
      <c r="A588" s="114">
        <v>25293</v>
      </c>
      <c r="B588" s="117" t="s">
        <v>387</v>
      </c>
      <c r="C588" s="114" t="s">
        <v>148</v>
      </c>
      <c r="D588" s="114" t="s">
        <v>240</v>
      </c>
      <c r="E588" s="114" t="s">
        <v>241</v>
      </c>
      <c r="F588" s="114">
        <v>2020</v>
      </c>
      <c r="G588" s="114" t="s">
        <v>225</v>
      </c>
      <c r="H588" s="20">
        <v>550</v>
      </c>
      <c r="I588" s="20">
        <v>550</v>
      </c>
      <c r="J588" s="20">
        <v>2200</v>
      </c>
      <c r="K588" s="20">
        <v>4</v>
      </c>
      <c r="L588" s="114" t="s">
        <v>50</v>
      </c>
    </row>
    <row r="589" spans="1:12" outlineLevel="2" x14ac:dyDescent="0.25">
      <c r="A589" s="114">
        <v>25293</v>
      </c>
      <c r="B589" s="117" t="s">
        <v>387</v>
      </c>
      <c r="C589" s="114" t="s">
        <v>148</v>
      </c>
      <c r="D589" s="114" t="s">
        <v>278</v>
      </c>
      <c r="E589" s="114" t="s">
        <v>279</v>
      </c>
      <c r="F589" s="114">
        <v>2020</v>
      </c>
      <c r="G589" s="114" t="s">
        <v>225</v>
      </c>
      <c r="H589" s="20">
        <v>5</v>
      </c>
      <c r="I589" s="20">
        <v>5</v>
      </c>
      <c r="J589" s="20">
        <v>35</v>
      </c>
      <c r="K589" s="20">
        <v>7</v>
      </c>
      <c r="L589" s="114" t="s">
        <v>50</v>
      </c>
    </row>
    <row r="590" spans="1:12" outlineLevel="2" x14ac:dyDescent="0.25">
      <c r="A590" s="114">
        <v>25293</v>
      </c>
      <c r="B590" s="117" t="s">
        <v>387</v>
      </c>
      <c r="C590" s="114" t="s">
        <v>148</v>
      </c>
      <c r="D590" s="114" t="s">
        <v>244</v>
      </c>
      <c r="E590" s="114" t="s">
        <v>245</v>
      </c>
      <c r="F590" s="114">
        <v>2020</v>
      </c>
      <c r="G590" s="114" t="s">
        <v>225</v>
      </c>
      <c r="H590" s="20">
        <v>1.5</v>
      </c>
      <c r="I590" s="20">
        <v>1.5</v>
      </c>
      <c r="J590" s="20">
        <v>15</v>
      </c>
      <c r="K590" s="20">
        <v>10</v>
      </c>
      <c r="L590" s="114" t="s">
        <v>50</v>
      </c>
    </row>
    <row r="591" spans="1:12" outlineLevel="2" x14ac:dyDescent="0.25">
      <c r="A591" s="114">
        <v>25293</v>
      </c>
      <c r="B591" s="117" t="s">
        <v>387</v>
      </c>
      <c r="C591" s="114" t="s">
        <v>148</v>
      </c>
      <c r="D591" s="114" t="s">
        <v>234</v>
      </c>
      <c r="E591" s="114" t="s">
        <v>235</v>
      </c>
      <c r="F591" s="114">
        <v>2020</v>
      </c>
      <c r="G591" s="114" t="s">
        <v>225</v>
      </c>
      <c r="H591" s="20">
        <v>15</v>
      </c>
      <c r="I591" s="20">
        <v>15</v>
      </c>
      <c r="J591" s="20">
        <v>75</v>
      </c>
      <c r="K591" s="20">
        <v>5</v>
      </c>
      <c r="L591" s="114" t="s">
        <v>50</v>
      </c>
    </row>
    <row r="592" spans="1:12" outlineLevel="1" x14ac:dyDescent="0.25">
      <c r="A592" s="129"/>
      <c r="B592" s="130"/>
      <c r="C592" s="129"/>
      <c r="D592" s="129"/>
      <c r="E592" s="129"/>
      <c r="F592" s="129"/>
      <c r="G592" s="129"/>
      <c r="H592" s="131">
        <f>SUBTOTAL(9,H586:H591)</f>
        <v>664.5</v>
      </c>
      <c r="I592" s="131">
        <f>SUBTOTAL(9,I586:I591)</f>
        <v>660.5</v>
      </c>
      <c r="J592" s="131">
        <f>SUBTOTAL(9,J586:J591)</f>
        <v>2522</v>
      </c>
      <c r="K592" s="131"/>
      <c r="L592" s="132" t="s">
        <v>681</v>
      </c>
    </row>
    <row r="593" spans="1:12" outlineLevel="2" x14ac:dyDescent="0.25">
      <c r="A593" s="112">
        <v>25293</v>
      </c>
      <c r="B593" s="116" t="s">
        <v>387</v>
      </c>
      <c r="C593" s="112" t="s">
        <v>148</v>
      </c>
      <c r="D593" s="112" t="s">
        <v>46</v>
      </c>
      <c r="E593" s="112" t="s">
        <v>47</v>
      </c>
      <c r="F593" s="112">
        <v>2020</v>
      </c>
      <c r="G593" s="112" t="s">
        <v>3</v>
      </c>
      <c r="H593" s="118">
        <v>12</v>
      </c>
      <c r="I593" s="118">
        <v>10</v>
      </c>
      <c r="J593" s="118">
        <v>100</v>
      </c>
      <c r="K593" s="118">
        <v>10</v>
      </c>
      <c r="L593" s="112" t="s">
        <v>356</v>
      </c>
    </row>
    <row r="594" spans="1:12" outlineLevel="2" x14ac:dyDescent="0.25">
      <c r="A594" s="114">
        <v>25293</v>
      </c>
      <c r="B594" s="117" t="s">
        <v>387</v>
      </c>
      <c r="C594" s="114" t="s">
        <v>148</v>
      </c>
      <c r="D594" s="114" t="s">
        <v>26</v>
      </c>
      <c r="E594" s="114" t="s">
        <v>27</v>
      </c>
      <c r="F594" s="114">
        <v>2020</v>
      </c>
      <c r="G594" s="114" t="s">
        <v>3</v>
      </c>
      <c r="H594" s="20">
        <v>7</v>
      </c>
      <c r="I594" s="20">
        <v>6</v>
      </c>
      <c r="J594" s="20">
        <v>90</v>
      </c>
      <c r="K594" s="20">
        <v>15</v>
      </c>
      <c r="L594" s="114" t="s">
        <v>356</v>
      </c>
    </row>
    <row r="595" spans="1:12" outlineLevel="1" x14ac:dyDescent="0.25">
      <c r="A595" s="129"/>
      <c r="B595" s="130"/>
      <c r="C595" s="129"/>
      <c r="D595" s="129"/>
      <c r="E595" s="129"/>
      <c r="F595" s="129"/>
      <c r="G595" s="129"/>
      <c r="H595" s="131">
        <f>SUBTOTAL(9,H593:H594)</f>
        <v>19</v>
      </c>
      <c r="I595" s="131">
        <f>SUBTOTAL(9,I593:I594)</f>
        <v>16</v>
      </c>
      <c r="J595" s="131">
        <f>SUBTOTAL(9,J593:J594)</f>
        <v>190</v>
      </c>
      <c r="K595" s="131"/>
      <c r="L595" s="132" t="s">
        <v>682</v>
      </c>
    </row>
    <row r="596" spans="1:12" outlineLevel="2" x14ac:dyDescent="0.25">
      <c r="A596" s="112">
        <v>25297</v>
      </c>
      <c r="B596" s="116" t="s">
        <v>387</v>
      </c>
      <c r="C596" s="112" t="s">
        <v>110</v>
      </c>
      <c r="D596" s="112" t="s">
        <v>5</v>
      </c>
      <c r="E596" s="112" t="s">
        <v>6</v>
      </c>
      <c r="F596" s="112">
        <v>2020</v>
      </c>
      <c r="G596" s="112" t="s">
        <v>3</v>
      </c>
      <c r="H596" s="118">
        <v>20</v>
      </c>
      <c r="I596" s="118">
        <v>20</v>
      </c>
      <c r="J596" s="118">
        <v>12.149532710280374</v>
      </c>
      <c r="K596" s="118">
        <v>0.60747663551401898</v>
      </c>
      <c r="L596" s="112" t="s">
        <v>4</v>
      </c>
    </row>
    <row r="597" spans="1:12" outlineLevel="2" x14ac:dyDescent="0.25">
      <c r="A597" s="114">
        <v>25297</v>
      </c>
      <c r="B597" s="117" t="s">
        <v>387</v>
      </c>
      <c r="C597" s="114" t="s">
        <v>110</v>
      </c>
      <c r="D597" s="114" t="s">
        <v>5</v>
      </c>
      <c r="E597" s="114" t="s">
        <v>6</v>
      </c>
      <c r="F597" s="114">
        <v>2020</v>
      </c>
      <c r="G597" s="114" t="s">
        <v>11</v>
      </c>
      <c r="H597" s="20">
        <v>22</v>
      </c>
      <c r="I597" s="20">
        <v>21</v>
      </c>
      <c r="J597" s="20">
        <v>49.065420560747661</v>
      </c>
      <c r="K597" s="20">
        <v>2.3364485981308398</v>
      </c>
      <c r="L597" s="114" t="s">
        <v>4</v>
      </c>
    </row>
    <row r="598" spans="1:12" outlineLevel="2" x14ac:dyDescent="0.25">
      <c r="A598" s="114">
        <v>25297</v>
      </c>
      <c r="B598" s="117" t="s">
        <v>387</v>
      </c>
      <c r="C598" s="114" t="s">
        <v>110</v>
      </c>
      <c r="D598" s="114" t="s">
        <v>7</v>
      </c>
      <c r="E598" s="114" t="s">
        <v>8</v>
      </c>
      <c r="F598" s="114">
        <v>2020</v>
      </c>
      <c r="G598" s="114" t="s">
        <v>3</v>
      </c>
      <c r="H598" s="20">
        <v>110</v>
      </c>
      <c r="I598" s="20">
        <v>110</v>
      </c>
      <c r="J598" s="20">
        <v>100.00000000000001</v>
      </c>
      <c r="K598" s="20">
        <v>0.90909090909090895</v>
      </c>
      <c r="L598" s="114" t="s">
        <v>4</v>
      </c>
    </row>
    <row r="599" spans="1:12" outlineLevel="2" x14ac:dyDescent="0.25">
      <c r="A599" s="114">
        <v>25297</v>
      </c>
      <c r="B599" s="117" t="s">
        <v>387</v>
      </c>
      <c r="C599" s="114" t="s">
        <v>110</v>
      </c>
      <c r="D599" s="114" t="s">
        <v>7</v>
      </c>
      <c r="E599" s="114" t="s">
        <v>8</v>
      </c>
      <c r="F599" s="114">
        <v>2020</v>
      </c>
      <c r="G599" s="114" t="s">
        <v>11</v>
      </c>
      <c r="H599" s="20">
        <v>40</v>
      </c>
      <c r="I599" s="20">
        <v>38</v>
      </c>
      <c r="J599" s="20">
        <v>53.199999999999996</v>
      </c>
      <c r="K599" s="20">
        <v>1.4</v>
      </c>
      <c r="L599" s="114" t="s">
        <v>4</v>
      </c>
    </row>
    <row r="600" spans="1:12" outlineLevel="2" x14ac:dyDescent="0.25">
      <c r="A600" s="114">
        <v>25297</v>
      </c>
      <c r="B600" s="117" t="s">
        <v>387</v>
      </c>
      <c r="C600" s="114" t="s">
        <v>110</v>
      </c>
      <c r="D600" s="114" t="s">
        <v>44</v>
      </c>
      <c r="E600" s="114" t="s">
        <v>45</v>
      </c>
      <c r="F600" s="114">
        <v>2020</v>
      </c>
      <c r="G600" s="114" t="s">
        <v>3</v>
      </c>
      <c r="H600" s="20">
        <v>80</v>
      </c>
      <c r="I600" s="20">
        <v>80</v>
      </c>
      <c r="J600" s="20">
        <v>640</v>
      </c>
      <c r="K600" s="20">
        <v>8</v>
      </c>
      <c r="L600" s="114" t="s">
        <v>4</v>
      </c>
    </row>
    <row r="601" spans="1:12" outlineLevel="2" x14ac:dyDescent="0.25">
      <c r="A601" s="114">
        <v>25297</v>
      </c>
      <c r="B601" s="117" t="s">
        <v>387</v>
      </c>
      <c r="C601" s="114" t="s">
        <v>110</v>
      </c>
      <c r="D601" s="114" t="s">
        <v>44</v>
      </c>
      <c r="E601" s="114" t="s">
        <v>45</v>
      </c>
      <c r="F601" s="114">
        <v>2020</v>
      </c>
      <c r="G601" s="114" t="s">
        <v>11</v>
      </c>
      <c r="H601" s="20">
        <v>10</v>
      </c>
      <c r="I601" s="20">
        <v>9</v>
      </c>
      <c r="J601" s="20">
        <v>72</v>
      </c>
      <c r="K601" s="20">
        <v>8</v>
      </c>
      <c r="L601" s="114" t="s">
        <v>4</v>
      </c>
    </row>
    <row r="602" spans="1:12" outlineLevel="2" x14ac:dyDescent="0.25">
      <c r="A602" s="114">
        <v>25297</v>
      </c>
      <c r="B602" s="117" t="s">
        <v>387</v>
      </c>
      <c r="C602" s="114" t="s">
        <v>110</v>
      </c>
      <c r="D602" s="114" t="s">
        <v>1</v>
      </c>
      <c r="E602" s="114" t="s">
        <v>2</v>
      </c>
      <c r="F602" s="114">
        <v>2020</v>
      </c>
      <c r="G602" s="114" t="s">
        <v>3</v>
      </c>
      <c r="H602" s="20">
        <v>70</v>
      </c>
      <c r="I602" s="20">
        <v>70</v>
      </c>
      <c r="J602" s="20">
        <v>140</v>
      </c>
      <c r="K602" s="20">
        <v>2</v>
      </c>
      <c r="L602" s="114" t="s">
        <v>4</v>
      </c>
    </row>
    <row r="603" spans="1:12" outlineLevel="2" x14ac:dyDescent="0.25">
      <c r="A603" s="114">
        <v>25297</v>
      </c>
      <c r="B603" s="117" t="s">
        <v>387</v>
      </c>
      <c r="C603" s="114" t="s">
        <v>110</v>
      </c>
      <c r="D603" s="114" t="s">
        <v>1</v>
      </c>
      <c r="E603" s="114" t="s">
        <v>2</v>
      </c>
      <c r="F603" s="114">
        <v>2020</v>
      </c>
      <c r="G603" s="114" t="s">
        <v>11</v>
      </c>
      <c r="H603" s="20">
        <v>40</v>
      </c>
      <c r="I603" s="20">
        <v>38</v>
      </c>
      <c r="J603" s="20">
        <v>76</v>
      </c>
      <c r="K603" s="20">
        <v>2</v>
      </c>
      <c r="L603" s="114" t="s">
        <v>4</v>
      </c>
    </row>
    <row r="604" spans="1:12" outlineLevel="2" x14ac:dyDescent="0.25">
      <c r="A604" s="114">
        <v>25297</v>
      </c>
      <c r="B604" s="117" t="s">
        <v>387</v>
      </c>
      <c r="C604" s="114" t="s">
        <v>110</v>
      </c>
      <c r="D604" s="114" t="s">
        <v>19</v>
      </c>
      <c r="E604" s="114" t="s">
        <v>20</v>
      </c>
      <c r="F604" s="114">
        <v>2020</v>
      </c>
      <c r="G604" s="114" t="s">
        <v>3</v>
      </c>
      <c r="H604" s="20">
        <v>10</v>
      </c>
      <c r="I604" s="20">
        <v>9</v>
      </c>
      <c r="J604" s="20">
        <v>180</v>
      </c>
      <c r="K604" s="20">
        <v>20</v>
      </c>
      <c r="L604" s="114" t="s">
        <v>4</v>
      </c>
    </row>
    <row r="605" spans="1:12" outlineLevel="2" x14ac:dyDescent="0.25">
      <c r="A605" s="114">
        <v>25297</v>
      </c>
      <c r="B605" s="117" t="s">
        <v>387</v>
      </c>
      <c r="C605" s="114" t="s">
        <v>110</v>
      </c>
      <c r="D605" s="114" t="s">
        <v>19</v>
      </c>
      <c r="E605" s="114" t="s">
        <v>20</v>
      </c>
      <c r="F605" s="114">
        <v>2020</v>
      </c>
      <c r="G605" s="114" t="s">
        <v>11</v>
      </c>
      <c r="H605" s="20">
        <v>10</v>
      </c>
      <c r="I605" s="20">
        <v>10</v>
      </c>
      <c r="J605" s="20">
        <v>220</v>
      </c>
      <c r="K605" s="20">
        <v>22</v>
      </c>
      <c r="L605" s="114" t="s">
        <v>4</v>
      </c>
    </row>
    <row r="606" spans="1:12" outlineLevel="1" x14ac:dyDescent="0.25">
      <c r="A606" s="129"/>
      <c r="B606" s="130"/>
      <c r="C606" s="129"/>
      <c r="D606" s="129"/>
      <c r="E606" s="129"/>
      <c r="F606" s="129"/>
      <c r="G606" s="129"/>
      <c r="H606" s="131">
        <f>SUBTOTAL(9,H596:H605)</f>
        <v>412</v>
      </c>
      <c r="I606" s="131">
        <f>SUBTOTAL(9,I596:I605)</f>
        <v>405</v>
      </c>
      <c r="J606" s="131">
        <f>SUBTOTAL(9,J596:J605)</f>
        <v>1542.414953271028</v>
      </c>
      <c r="K606" s="131"/>
      <c r="L606" s="132" t="s">
        <v>680</v>
      </c>
    </row>
    <row r="607" spans="1:12" outlineLevel="2" x14ac:dyDescent="0.25">
      <c r="A607" s="112">
        <v>25297</v>
      </c>
      <c r="B607" s="116" t="s">
        <v>387</v>
      </c>
      <c r="C607" s="112" t="s">
        <v>110</v>
      </c>
      <c r="D607" s="112" t="s">
        <v>224</v>
      </c>
      <c r="E607" s="112" t="s">
        <v>334</v>
      </c>
      <c r="F607" s="112">
        <v>2020</v>
      </c>
      <c r="G607" s="112" t="s">
        <v>225</v>
      </c>
      <c r="H607" s="118">
        <v>12.5</v>
      </c>
      <c r="I607" s="118">
        <v>0</v>
      </c>
      <c r="J607" s="118">
        <v>0</v>
      </c>
      <c r="K607" s="118">
        <v>0</v>
      </c>
      <c r="L607" s="112" t="s">
        <v>50</v>
      </c>
    </row>
    <row r="608" spans="1:12" outlineLevel="2" x14ac:dyDescent="0.25">
      <c r="A608" s="114">
        <v>25297</v>
      </c>
      <c r="B608" s="117" t="s">
        <v>387</v>
      </c>
      <c r="C608" s="114" t="s">
        <v>110</v>
      </c>
      <c r="D608" s="114" t="s">
        <v>232</v>
      </c>
      <c r="E608" s="114" t="s">
        <v>233</v>
      </c>
      <c r="F608" s="114">
        <v>2020</v>
      </c>
      <c r="G608" s="114" t="s">
        <v>225</v>
      </c>
      <c r="H608" s="20">
        <v>306</v>
      </c>
      <c r="I608" s="20">
        <v>299</v>
      </c>
      <c r="J608" s="20">
        <v>227</v>
      </c>
      <c r="K608" s="20">
        <v>0.75919732441471599</v>
      </c>
      <c r="L608" s="114" t="s">
        <v>50</v>
      </c>
    </row>
    <row r="609" spans="1:12" outlineLevel="2" x14ac:dyDescent="0.25">
      <c r="A609" s="114">
        <v>25297</v>
      </c>
      <c r="B609" s="117" t="s">
        <v>387</v>
      </c>
      <c r="C609" s="114" t="s">
        <v>110</v>
      </c>
      <c r="D609" s="114" t="s">
        <v>240</v>
      </c>
      <c r="E609" s="114" t="s">
        <v>241</v>
      </c>
      <c r="F609" s="114">
        <v>2020</v>
      </c>
      <c r="G609" s="114" t="s">
        <v>225</v>
      </c>
      <c r="H609" s="20">
        <v>97</v>
      </c>
      <c r="I609" s="20">
        <v>92</v>
      </c>
      <c r="J609" s="20">
        <v>582</v>
      </c>
      <c r="K609" s="20">
        <v>6</v>
      </c>
      <c r="L609" s="114" t="s">
        <v>50</v>
      </c>
    </row>
    <row r="610" spans="1:12" outlineLevel="2" x14ac:dyDescent="0.25">
      <c r="A610" s="114">
        <v>25297</v>
      </c>
      <c r="B610" s="117" t="s">
        <v>387</v>
      </c>
      <c r="C610" s="114" t="s">
        <v>110</v>
      </c>
      <c r="D610" s="114" t="s">
        <v>278</v>
      </c>
      <c r="E610" s="114" t="s">
        <v>279</v>
      </c>
      <c r="F610" s="114">
        <v>2020</v>
      </c>
      <c r="G610" s="114" t="s">
        <v>225</v>
      </c>
      <c r="H610" s="20">
        <v>9</v>
      </c>
      <c r="I610" s="20">
        <v>4</v>
      </c>
      <c r="J610" s="20">
        <v>108</v>
      </c>
      <c r="K610" s="20">
        <v>12</v>
      </c>
      <c r="L610" s="114" t="s">
        <v>50</v>
      </c>
    </row>
    <row r="611" spans="1:12" outlineLevel="2" x14ac:dyDescent="0.25">
      <c r="A611" s="114">
        <v>25297</v>
      </c>
      <c r="B611" s="117" t="s">
        <v>387</v>
      </c>
      <c r="C611" s="114" t="s">
        <v>110</v>
      </c>
      <c r="D611" s="114" t="s">
        <v>244</v>
      </c>
      <c r="E611" s="114" t="s">
        <v>245</v>
      </c>
      <c r="F611" s="114">
        <v>2020</v>
      </c>
      <c r="G611" s="114" t="s">
        <v>225</v>
      </c>
      <c r="H611" s="20">
        <v>18</v>
      </c>
      <c r="I611" s="20">
        <v>8</v>
      </c>
      <c r="J611" s="20">
        <v>360</v>
      </c>
      <c r="K611" s="20">
        <v>20</v>
      </c>
      <c r="L611" s="114" t="s">
        <v>50</v>
      </c>
    </row>
    <row r="612" spans="1:12" outlineLevel="2" x14ac:dyDescent="0.25">
      <c r="A612" s="114">
        <v>25297</v>
      </c>
      <c r="B612" s="117" t="s">
        <v>387</v>
      </c>
      <c r="C612" s="114" t="s">
        <v>110</v>
      </c>
      <c r="D612" s="114" t="s">
        <v>228</v>
      </c>
      <c r="E612" s="114" t="s">
        <v>229</v>
      </c>
      <c r="F612" s="114">
        <v>2020</v>
      </c>
      <c r="G612" s="114" t="s">
        <v>225</v>
      </c>
      <c r="H612" s="20">
        <v>26</v>
      </c>
      <c r="I612" s="20">
        <v>22</v>
      </c>
      <c r="J612" s="20">
        <v>52</v>
      </c>
      <c r="K612" s="20">
        <v>2</v>
      </c>
      <c r="L612" s="114" t="s">
        <v>50</v>
      </c>
    </row>
    <row r="613" spans="1:12" outlineLevel="2" x14ac:dyDescent="0.25">
      <c r="A613" s="114">
        <v>25297</v>
      </c>
      <c r="B613" s="117" t="s">
        <v>387</v>
      </c>
      <c r="C613" s="114" t="s">
        <v>110</v>
      </c>
      <c r="D613" s="114" t="s">
        <v>236</v>
      </c>
      <c r="E613" s="114" t="s">
        <v>237</v>
      </c>
      <c r="F613" s="114">
        <v>2020</v>
      </c>
      <c r="G613" s="114" t="s">
        <v>225</v>
      </c>
      <c r="H613" s="20">
        <v>13</v>
      </c>
      <c r="I613" s="20">
        <v>3</v>
      </c>
      <c r="J613" s="20">
        <v>52</v>
      </c>
      <c r="K613" s="20">
        <v>4</v>
      </c>
      <c r="L613" s="114" t="s">
        <v>50</v>
      </c>
    </row>
    <row r="614" spans="1:12" outlineLevel="1" x14ac:dyDescent="0.25">
      <c r="A614" s="129"/>
      <c r="B614" s="130"/>
      <c r="C614" s="129"/>
      <c r="D614" s="129"/>
      <c r="E614" s="129"/>
      <c r="F614" s="129"/>
      <c r="G614" s="129"/>
      <c r="H614" s="131">
        <f>SUBTOTAL(9,H607:H613)</f>
        <v>481.5</v>
      </c>
      <c r="I614" s="131">
        <f>SUBTOTAL(9,I607:I613)</f>
        <v>428</v>
      </c>
      <c r="J614" s="131">
        <f>SUBTOTAL(9,J607:J613)</f>
        <v>1381</v>
      </c>
      <c r="K614" s="131"/>
      <c r="L614" s="132" t="s">
        <v>681</v>
      </c>
    </row>
    <row r="615" spans="1:12" outlineLevel="2" x14ac:dyDescent="0.25">
      <c r="A615" s="112">
        <v>25299</v>
      </c>
      <c r="B615" s="116" t="s">
        <v>387</v>
      </c>
      <c r="C615" s="112" t="s">
        <v>198</v>
      </c>
      <c r="D615" s="112" t="s">
        <v>5</v>
      </c>
      <c r="E615" s="112" t="s">
        <v>6</v>
      </c>
      <c r="F615" s="112">
        <v>2020</v>
      </c>
      <c r="G615" s="112" t="s">
        <v>3</v>
      </c>
      <c r="H615" s="118">
        <v>4</v>
      </c>
      <c r="I615" s="118">
        <v>3</v>
      </c>
      <c r="J615" s="118">
        <v>5.6074766355140184</v>
      </c>
      <c r="K615" s="118">
        <v>1.86915887850467</v>
      </c>
      <c r="L615" s="112" t="s">
        <v>4</v>
      </c>
    </row>
    <row r="616" spans="1:12" outlineLevel="2" x14ac:dyDescent="0.25">
      <c r="A616" s="114">
        <v>25299</v>
      </c>
      <c r="B616" s="117" t="s">
        <v>387</v>
      </c>
      <c r="C616" s="114" t="s">
        <v>198</v>
      </c>
      <c r="D616" s="114" t="s">
        <v>5</v>
      </c>
      <c r="E616" s="114" t="s">
        <v>6</v>
      </c>
      <c r="F616" s="114">
        <v>2020</v>
      </c>
      <c r="G616" s="114" t="s">
        <v>11</v>
      </c>
      <c r="H616" s="20">
        <v>5</v>
      </c>
      <c r="I616" s="20">
        <v>3.5</v>
      </c>
      <c r="J616" s="20">
        <v>8.1775700934579447</v>
      </c>
      <c r="K616" s="20">
        <v>2.3364485981308398</v>
      </c>
      <c r="L616" s="114" t="s">
        <v>4</v>
      </c>
    </row>
    <row r="617" spans="1:12" outlineLevel="2" x14ac:dyDescent="0.25">
      <c r="A617" s="114">
        <v>25299</v>
      </c>
      <c r="B617" s="117" t="s">
        <v>387</v>
      </c>
      <c r="C617" s="114" t="s">
        <v>198</v>
      </c>
      <c r="D617" s="114" t="s">
        <v>7</v>
      </c>
      <c r="E617" s="114" t="s">
        <v>8</v>
      </c>
      <c r="F617" s="114">
        <v>2020</v>
      </c>
      <c r="G617" s="114" t="s">
        <v>11</v>
      </c>
      <c r="H617" s="20">
        <v>140</v>
      </c>
      <c r="I617" s="20">
        <v>138</v>
      </c>
      <c r="J617" s="20">
        <v>207</v>
      </c>
      <c r="K617" s="20">
        <v>1.5</v>
      </c>
      <c r="L617" s="114" t="s">
        <v>4</v>
      </c>
    </row>
    <row r="618" spans="1:12" outlineLevel="2" x14ac:dyDescent="0.25">
      <c r="A618" s="114">
        <v>25299</v>
      </c>
      <c r="B618" s="117" t="s">
        <v>387</v>
      </c>
      <c r="C618" s="114" t="s">
        <v>198</v>
      </c>
      <c r="D618" s="114" t="s">
        <v>1</v>
      </c>
      <c r="E618" s="114" t="s">
        <v>2</v>
      </c>
      <c r="F618" s="114">
        <v>2020</v>
      </c>
      <c r="G618" s="114" t="s">
        <v>3</v>
      </c>
      <c r="H618" s="20">
        <v>140</v>
      </c>
      <c r="I618" s="20">
        <v>135</v>
      </c>
      <c r="J618" s="20">
        <v>135</v>
      </c>
      <c r="K618" s="20">
        <v>1</v>
      </c>
      <c r="L618" s="114" t="s">
        <v>4</v>
      </c>
    </row>
    <row r="619" spans="1:12" outlineLevel="2" x14ac:dyDescent="0.25">
      <c r="A619" s="114">
        <v>25299</v>
      </c>
      <c r="B619" s="117" t="s">
        <v>387</v>
      </c>
      <c r="C619" s="114" t="s">
        <v>198</v>
      </c>
      <c r="D619" s="114" t="s">
        <v>19</v>
      </c>
      <c r="E619" s="114" t="s">
        <v>20</v>
      </c>
      <c r="F619" s="114">
        <v>2020</v>
      </c>
      <c r="G619" s="114" t="s">
        <v>3</v>
      </c>
      <c r="H619" s="20">
        <v>5</v>
      </c>
      <c r="I619" s="20">
        <v>5</v>
      </c>
      <c r="J619" s="20">
        <v>125</v>
      </c>
      <c r="K619" s="20">
        <v>25</v>
      </c>
      <c r="L619" s="114" t="s">
        <v>4</v>
      </c>
    </row>
    <row r="620" spans="1:12" outlineLevel="2" x14ac:dyDescent="0.25">
      <c r="A620" s="114">
        <v>25299</v>
      </c>
      <c r="B620" s="117" t="s">
        <v>387</v>
      </c>
      <c r="C620" s="114" t="s">
        <v>198</v>
      </c>
      <c r="D620" s="114" t="s">
        <v>19</v>
      </c>
      <c r="E620" s="114" t="s">
        <v>20</v>
      </c>
      <c r="F620" s="114">
        <v>2020</v>
      </c>
      <c r="G620" s="114" t="s">
        <v>11</v>
      </c>
      <c r="H620" s="20">
        <v>7</v>
      </c>
      <c r="I620" s="20">
        <v>6.8</v>
      </c>
      <c r="J620" s="20">
        <v>170</v>
      </c>
      <c r="K620" s="20">
        <v>25</v>
      </c>
      <c r="L620" s="114" t="s">
        <v>4</v>
      </c>
    </row>
    <row r="621" spans="1:12" outlineLevel="1" x14ac:dyDescent="0.25">
      <c r="A621" s="129"/>
      <c r="B621" s="130"/>
      <c r="C621" s="129"/>
      <c r="D621" s="129"/>
      <c r="E621" s="129"/>
      <c r="F621" s="129"/>
      <c r="G621" s="129"/>
      <c r="H621" s="131">
        <f>SUBTOTAL(9,H615:H620)</f>
        <v>301</v>
      </c>
      <c r="I621" s="131">
        <f>SUBTOTAL(9,I615:I620)</f>
        <v>291.3</v>
      </c>
      <c r="J621" s="131">
        <f>SUBTOTAL(9,J615:J620)</f>
        <v>650.78504672897202</v>
      </c>
      <c r="K621" s="131"/>
      <c r="L621" s="132" t="s">
        <v>680</v>
      </c>
    </row>
    <row r="622" spans="1:12" outlineLevel="2" x14ac:dyDescent="0.25">
      <c r="A622" s="112">
        <v>25299</v>
      </c>
      <c r="B622" s="116" t="s">
        <v>387</v>
      </c>
      <c r="C622" s="112" t="s">
        <v>198</v>
      </c>
      <c r="D622" s="112" t="s">
        <v>224</v>
      </c>
      <c r="E622" s="112" t="s">
        <v>337</v>
      </c>
      <c r="F622" s="112">
        <v>2020</v>
      </c>
      <c r="G622" s="112" t="s">
        <v>225</v>
      </c>
      <c r="H622" s="118">
        <v>8.5</v>
      </c>
      <c r="I622" s="118">
        <v>1</v>
      </c>
      <c r="J622" s="118">
        <v>8</v>
      </c>
      <c r="K622" s="118">
        <v>8</v>
      </c>
      <c r="L622" s="112" t="s">
        <v>50</v>
      </c>
    </row>
    <row r="623" spans="1:12" outlineLevel="2" x14ac:dyDescent="0.25">
      <c r="A623" s="114">
        <v>25299</v>
      </c>
      <c r="B623" s="117" t="s">
        <v>387</v>
      </c>
      <c r="C623" s="114" t="s">
        <v>198</v>
      </c>
      <c r="D623" s="114" t="s">
        <v>266</v>
      </c>
      <c r="E623" s="114" t="s">
        <v>267</v>
      </c>
      <c r="F623" s="114">
        <v>2020</v>
      </c>
      <c r="G623" s="114" t="s">
        <v>225</v>
      </c>
      <c r="H623" s="20">
        <v>2.5</v>
      </c>
      <c r="I623" s="20">
        <v>1.5</v>
      </c>
      <c r="J623" s="20">
        <v>24</v>
      </c>
      <c r="K623" s="20">
        <v>16</v>
      </c>
      <c r="L623" s="114" t="s">
        <v>50</v>
      </c>
    </row>
    <row r="624" spans="1:12" outlineLevel="2" x14ac:dyDescent="0.25">
      <c r="A624" s="114">
        <v>25299</v>
      </c>
      <c r="B624" s="117" t="s">
        <v>387</v>
      </c>
      <c r="C624" s="114" t="s">
        <v>198</v>
      </c>
      <c r="D624" s="114" t="s">
        <v>232</v>
      </c>
      <c r="E624" s="114" t="s">
        <v>233</v>
      </c>
      <c r="F624" s="114">
        <v>2020</v>
      </c>
      <c r="G624" s="114" t="s">
        <v>225</v>
      </c>
      <c r="H624" s="20">
        <v>71</v>
      </c>
      <c r="I624" s="20">
        <v>71</v>
      </c>
      <c r="J624" s="20">
        <v>65</v>
      </c>
      <c r="K624" s="20">
        <v>0.91549295774647899</v>
      </c>
      <c r="L624" s="114" t="s">
        <v>50</v>
      </c>
    </row>
    <row r="625" spans="1:12" outlineLevel="2" x14ac:dyDescent="0.25">
      <c r="A625" s="114">
        <v>25299</v>
      </c>
      <c r="B625" s="117" t="s">
        <v>387</v>
      </c>
      <c r="C625" s="114" t="s">
        <v>198</v>
      </c>
      <c r="D625" s="114" t="s">
        <v>315</v>
      </c>
      <c r="E625" s="114" t="s">
        <v>316</v>
      </c>
      <c r="F625" s="114">
        <v>2020</v>
      </c>
      <c r="G625" s="114" t="s">
        <v>225</v>
      </c>
      <c r="H625" s="20">
        <v>64</v>
      </c>
      <c r="I625" s="20">
        <v>64</v>
      </c>
      <c r="J625" s="20">
        <v>310</v>
      </c>
      <c r="K625" s="20">
        <v>4.84375</v>
      </c>
      <c r="L625" s="114" t="s">
        <v>50</v>
      </c>
    </row>
    <row r="626" spans="1:12" outlineLevel="2" x14ac:dyDescent="0.25">
      <c r="A626" s="114">
        <v>25299</v>
      </c>
      <c r="B626" s="117" t="s">
        <v>387</v>
      </c>
      <c r="C626" s="114" t="s">
        <v>198</v>
      </c>
      <c r="D626" s="114" t="s">
        <v>244</v>
      </c>
      <c r="E626" s="114" t="s">
        <v>245</v>
      </c>
      <c r="F626" s="114">
        <v>2020</v>
      </c>
      <c r="G626" s="114" t="s">
        <v>225</v>
      </c>
      <c r="H626" s="20">
        <v>9</v>
      </c>
      <c r="I626" s="20">
        <v>7</v>
      </c>
      <c r="J626" s="20">
        <v>85</v>
      </c>
      <c r="K626" s="20">
        <v>12.1428571428571</v>
      </c>
      <c r="L626" s="114" t="s">
        <v>50</v>
      </c>
    </row>
    <row r="627" spans="1:12" outlineLevel="2" x14ac:dyDescent="0.25">
      <c r="A627" s="114">
        <v>25299</v>
      </c>
      <c r="B627" s="117" t="s">
        <v>387</v>
      </c>
      <c r="C627" s="114" t="s">
        <v>198</v>
      </c>
      <c r="D627" s="114" t="s">
        <v>230</v>
      </c>
      <c r="E627" s="114" t="s">
        <v>231</v>
      </c>
      <c r="F627" s="114">
        <v>2020</v>
      </c>
      <c r="G627" s="114" t="s">
        <v>225</v>
      </c>
      <c r="H627" s="20">
        <v>5.5</v>
      </c>
      <c r="I627" s="20">
        <v>4.5</v>
      </c>
      <c r="J627" s="20">
        <v>52</v>
      </c>
      <c r="K627" s="20">
        <v>11.5555555555556</v>
      </c>
      <c r="L627" s="114" t="s">
        <v>50</v>
      </c>
    </row>
    <row r="628" spans="1:12" outlineLevel="2" x14ac:dyDescent="0.25">
      <c r="A628" s="114">
        <v>25299</v>
      </c>
      <c r="B628" s="117" t="s">
        <v>387</v>
      </c>
      <c r="C628" s="114" t="s">
        <v>198</v>
      </c>
      <c r="D628" s="114" t="s">
        <v>236</v>
      </c>
      <c r="E628" s="114" t="s">
        <v>237</v>
      </c>
      <c r="F628" s="114">
        <v>2020</v>
      </c>
      <c r="G628" s="114" t="s">
        <v>225</v>
      </c>
      <c r="H628" s="20">
        <v>3.4</v>
      </c>
      <c r="I628" s="20">
        <v>3.4</v>
      </c>
      <c r="J628" s="20">
        <v>41</v>
      </c>
      <c r="K628" s="20">
        <v>12.0588235294118</v>
      </c>
      <c r="L628" s="114" t="s">
        <v>50</v>
      </c>
    </row>
    <row r="629" spans="1:12" outlineLevel="1" x14ac:dyDescent="0.25">
      <c r="A629" s="129"/>
      <c r="B629" s="130"/>
      <c r="C629" s="129"/>
      <c r="D629" s="129"/>
      <c r="E629" s="129"/>
      <c r="F629" s="129"/>
      <c r="G629" s="129"/>
      <c r="H629" s="131">
        <f>SUBTOTAL(9,H622:H628)</f>
        <v>163.9</v>
      </c>
      <c r="I629" s="131">
        <f>SUBTOTAL(9,I622:I628)</f>
        <v>152.4</v>
      </c>
      <c r="J629" s="131">
        <f>SUBTOTAL(9,J622:J628)</f>
        <v>585</v>
      </c>
      <c r="K629" s="131"/>
      <c r="L629" s="132" t="s">
        <v>681</v>
      </c>
    </row>
    <row r="630" spans="1:12" outlineLevel="2" x14ac:dyDescent="0.25">
      <c r="A630" s="112">
        <v>25299</v>
      </c>
      <c r="B630" s="116" t="s">
        <v>387</v>
      </c>
      <c r="C630" s="112" t="s">
        <v>198</v>
      </c>
      <c r="D630" s="112" t="s">
        <v>26</v>
      </c>
      <c r="E630" s="112" t="s">
        <v>27</v>
      </c>
      <c r="F630" s="112">
        <v>2020</v>
      </c>
      <c r="G630" s="112" t="s">
        <v>11</v>
      </c>
      <c r="H630" s="118">
        <v>6</v>
      </c>
      <c r="I630" s="118">
        <v>5.5</v>
      </c>
      <c r="J630" s="118">
        <v>41.8</v>
      </c>
      <c r="K630" s="118">
        <v>7.6</v>
      </c>
      <c r="L630" s="112" t="s">
        <v>356</v>
      </c>
    </row>
    <row r="631" spans="1:12" outlineLevel="1" x14ac:dyDescent="0.25">
      <c r="A631" s="129"/>
      <c r="B631" s="130"/>
      <c r="C631" s="129"/>
      <c r="D631" s="129"/>
      <c r="E631" s="129"/>
      <c r="F631" s="129"/>
      <c r="G631" s="129"/>
      <c r="H631" s="131">
        <f>SUBTOTAL(9,H630:H630)</f>
        <v>6</v>
      </c>
      <c r="I631" s="131">
        <f>SUBTOTAL(9,I630:I630)</f>
        <v>5.5</v>
      </c>
      <c r="J631" s="131">
        <f>SUBTOTAL(9,J630:J630)</f>
        <v>41.8</v>
      </c>
      <c r="K631" s="131"/>
      <c r="L631" s="132" t="s">
        <v>682</v>
      </c>
    </row>
    <row r="632" spans="1:12" outlineLevel="2" x14ac:dyDescent="0.25">
      <c r="A632" s="112">
        <v>25322</v>
      </c>
      <c r="B632" s="116" t="s">
        <v>387</v>
      </c>
      <c r="C632" s="112" t="s">
        <v>199</v>
      </c>
      <c r="D632" s="112" t="s">
        <v>5</v>
      </c>
      <c r="E632" s="112" t="s">
        <v>6</v>
      </c>
      <c r="F632" s="112">
        <v>2020</v>
      </c>
      <c r="G632" s="112" t="s">
        <v>3</v>
      </c>
      <c r="H632" s="118">
        <v>4</v>
      </c>
      <c r="I632" s="118">
        <v>4</v>
      </c>
      <c r="J632" s="118">
        <v>16.822429906542055</v>
      </c>
      <c r="K632" s="118">
        <v>4.2056074766355103</v>
      </c>
      <c r="L632" s="112" t="s">
        <v>4</v>
      </c>
    </row>
    <row r="633" spans="1:12" outlineLevel="2" x14ac:dyDescent="0.25">
      <c r="A633" s="114">
        <v>25322</v>
      </c>
      <c r="B633" s="117" t="s">
        <v>387</v>
      </c>
      <c r="C633" s="114" t="s">
        <v>199</v>
      </c>
      <c r="D633" s="114" t="s">
        <v>5</v>
      </c>
      <c r="E633" s="114" t="s">
        <v>6</v>
      </c>
      <c r="F633" s="114">
        <v>2020</v>
      </c>
      <c r="G633" s="114" t="s">
        <v>11</v>
      </c>
      <c r="H633" s="20">
        <v>5</v>
      </c>
      <c r="I633" s="20">
        <v>5</v>
      </c>
      <c r="J633" s="20">
        <v>23.364485981308412</v>
      </c>
      <c r="K633" s="20">
        <v>4.6728971962616797</v>
      </c>
      <c r="L633" s="114" t="s">
        <v>4</v>
      </c>
    </row>
    <row r="634" spans="1:12" outlineLevel="2" x14ac:dyDescent="0.25">
      <c r="A634" s="114">
        <v>25322</v>
      </c>
      <c r="B634" s="117" t="s">
        <v>387</v>
      </c>
      <c r="C634" s="114" t="s">
        <v>199</v>
      </c>
      <c r="D634" s="114" t="s">
        <v>19</v>
      </c>
      <c r="E634" s="114" t="s">
        <v>20</v>
      </c>
      <c r="F634" s="114">
        <v>2020</v>
      </c>
      <c r="G634" s="114" t="s">
        <v>3</v>
      </c>
      <c r="H634" s="20">
        <v>211</v>
      </c>
      <c r="I634" s="20">
        <v>202</v>
      </c>
      <c r="J634" s="20">
        <v>4444</v>
      </c>
      <c r="K634" s="20">
        <v>22</v>
      </c>
      <c r="L634" s="114" t="s">
        <v>4</v>
      </c>
    </row>
    <row r="635" spans="1:12" outlineLevel="2" x14ac:dyDescent="0.25">
      <c r="A635" s="114">
        <v>25322</v>
      </c>
      <c r="B635" s="117" t="s">
        <v>387</v>
      </c>
      <c r="C635" s="114" t="s">
        <v>199</v>
      </c>
      <c r="D635" s="114" t="s">
        <v>19</v>
      </c>
      <c r="E635" s="114" t="s">
        <v>24</v>
      </c>
      <c r="F635" s="114">
        <v>2020</v>
      </c>
      <c r="G635" s="114" t="s">
        <v>3</v>
      </c>
      <c r="H635" s="20">
        <v>15</v>
      </c>
      <c r="I635" s="20">
        <v>13</v>
      </c>
      <c r="J635" s="20">
        <v>247</v>
      </c>
      <c r="K635" s="20">
        <v>19</v>
      </c>
      <c r="L635" s="114" t="s">
        <v>4</v>
      </c>
    </row>
    <row r="636" spans="1:12" outlineLevel="2" x14ac:dyDescent="0.25">
      <c r="A636" s="114">
        <v>25322</v>
      </c>
      <c r="B636" s="117" t="s">
        <v>387</v>
      </c>
      <c r="C636" s="114" t="s">
        <v>199</v>
      </c>
      <c r="D636" s="114" t="s">
        <v>19</v>
      </c>
      <c r="E636" s="114" t="s">
        <v>20</v>
      </c>
      <c r="F636" s="114">
        <v>2020</v>
      </c>
      <c r="G636" s="114" t="s">
        <v>11</v>
      </c>
      <c r="H636" s="20">
        <v>196</v>
      </c>
      <c r="I636" s="20">
        <v>196</v>
      </c>
      <c r="J636" s="20">
        <v>4312</v>
      </c>
      <c r="K636" s="20">
        <v>22</v>
      </c>
      <c r="L636" s="114" t="s">
        <v>4</v>
      </c>
    </row>
    <row r="637" spans="1:12" outlineLevel="2" x14ac:dyDescent="0.25">
      <c r="A637" s="114">
        <v>25322</v>
      </c>
      <c r="B637" s="117" t="s">
        <v>387</v>
      </c>
      <c r="C637" s="114" t="s">
        <v>199</v>
      </c>
      <c r="D637" s="114" t="s">
        <v>19</v>
      </c>
      <c r="E637" s="114" t="s">
        <v>24</v>
      </c>
      <c r="F637" s="114">
        <v>2020</v>
      </c>
      <c r="G637" s="114" t="s">
        <v>11</v>
      </c>
      <c r="H637" s="20">
        <v>17</v>
      </c>
      <c r="I637" s="20">
        <v>15</v>
      </c>
      <c r="J637" s="20">
        <v>285</v>
      </c>
      <c r="K637" s="20">
        <v>19</v>
      </c>
      <c r="L637" s="114" t="s">
        <v>4</v>
      </c>
    </row>
    <row r="638" spans="1:12" outlineLevel="2" x14ac:dyDescent="0.25">
      <c r="A638" s="114">
        <v>25322</v>
      </c>
      <c r="B638" s="117" t="s">
        <v>387</v>
      </c>
      <c r="C638" s="114" t="s">
        <v>199</v>
      </c>
      <c r="D638" s="114" t="s">
        <v>17</v>
      </c>
      <c r="E638" s="114" t="s">
        <v>18</v>
      </c>
      <c r="F638" s="114">
        <v>2020</v>
      </c>
      <c r="G638" s="114" t="s">
        <v>3</v>
      </c>
      <c r="H638" s="20">
        <v>30</v>
      </c>
      <c r="I638" s="20">
        <v>28</v>
      </c>
      <c r="J638" s="20">
        <v>700</v>
      </c>
      <c r="K638" s="20">
        <v>25</v>
      </c>
      <c r="L638" s="114" t="s">
        <v>4</v>
      </c>
    </row>
    <row r="639" spans="1:12" outlineLevel="2" x14ac:dyDescent="0.25">
      <c r="A639" s="114">
        <v>25322</v>
      </c>
      <c r="B639" s="117" t="s">
        <v>387</v>
      </c>
      <c r="C639" s="114" t="s">
        <v>199</v>
      </c>
      <c r="D639" s="114" t="s">
        <v>17</v>
      </c>
      <c r="E639" s="114" t="s">
        <v>18</v>
      </c>
      <c r="F639" s="114">
        <v>2020</v>
      </c>
      <c r="G639" s="114" t="s">
        <v>11</v>
      </c>
      <c r="H639" s="20">
        <v>27</v>
      </c>
      <c r="I639" s="20">
        <v>25</v>
      </c>
      <c r="J639" s="20">
        <v>625</v>
      </c>
      <c r="K639" s="20">
        <v>25</v>
      </c>
      <c r="L639" s="114" t="s">
        <v>4</v>
      </c>
    </row>
    <row r="640" spans="1:12" outlineLevel="1" x14ac:dyDescent="0.25">
      <c r="A640" s="129"/>
      <c r="B640" s="130"/>
      <c r="C640" s="129"/>
      <c r="D640" s="129"/>
      <c r="E640" s="129"/>
      <c r="F640" s="129"/>
      <c r="G640" s="129"/>
      <c r="H640" s="131">
        <f>SUBTOTAL(9,H632:H639)</f>
        <v>505</v>
      </c>
      <c r="I640" s="131">
        <f>SUBTOTAL(9,I632:I639)</f>
        <v>488</v>
      </c>
      <c r="J640" s="131">
        <f>SUBTOTAL(9,J632:J639)</f>
        <v>10653.186915887851</v>
      </c>
      <c r="K640" s="131"/>
      <c r="L640" s="132" t="s">
        <v>680</v>
      </c>
    </row>
    <row r="641" spans="1:12" outlineLevel="2" x14ac:dyDescent="0.25">
      <c r="A641" s="112">
        <v>25322</v>
      </c>
      <c r="B641" s="116" t="s">
        <v>387</v>
      </c>
      <c r="C641" s="112" t="s">
        <v>199</v>
      </c>
      <c r="D641" s="112" t="s">
        <v>276</v>
      </c>
      <c r="E641" s="112" t="s">
        <v>277</v>
      </c>
      <c r="F641" s="112">
        <v>2020</v>
      </c>
      <c r="G641" s="112" t="s">
        <v>225</v>
      </c>
      <c r="H641" s="118">
        <v>26</v>
      </c>
      <c r="I641" s="118">
        <v>21</v>
      </c>
      <c r="J641" s="118">
        <v>176</v>
      </c>
      <c r="K641" s="118">
        <v>8</v>
      </c>
      <c r="L641" s="112" t="s">
        <v>50</v>
      </c>
    </row>
    <row r="642" spans="1:12" outlineLevel="2" x14ac:dyDescent="0.25">
      <c r="A642" s="114">
        <v>25322</v>
      </c>
      <c r="B642" s="117" t="s">
        <v>387</v>
      </c>
      <c r="C642" s="114" t="s">
        <v>199</v>
      </c>
      <c r="D642" s="114" t="s">
        <v>238</v>
      </c>
      <c r="E642" s="114" t="s">
        <v>239</v>
      </c>
      <c r="F642" s="114">
        <v>2020</v>
      </c>
      <c r="G642" s="114" t="s">
        <v>225</v>
      </c>
      <c r="H642" s="20">
        <v>52</v>
      </c>
      <c r="I642" s="20">
        <v>49</v>
      </c>
      <c r="J642" s="20">
        <v>1960</v>
      </c>
      <c r="K642" s="20">
        <v>40</v>
      </c>
      <c r="L642" s="114" t="s">
        <v>50</v>
      </c>
    </row>
    <row r="643" spans="1:12" outlineLevel="1" x14ac:dyDescent="0.25">
      <c r="A643" s="129"/>
      <c r="B643" s="130"/>
      <c r="C643" s="129"/>
      <c r="D643" s="129"/>
      <c r="E643" s="129"/>
      <c r="F643" s="129"/>
      <c r="G643" s="129"/>
      <c r="H643" s="131">
        <f>SUBTOTAL(9,H641:H642)</f>
        <v>78</v>
      </c>
      <c r="I643" s="131">
        <f>SUBTOTAL(9,I641:I642)</f>
        <v>70</v>
      </c>
      <c r="J643" s="131">
        <f>SUBTOTAL(9,J641:J642)</f>
        <v>2136</v>
      </c>
      <c r="K643" s="131"/>
      <c r="L643" s="132" t="s">
        <v>681</v>
      </c>
    </row>
    <row r="644" spans="1:12" outlineLevel="2" x14ac:dyDescent="0.25">
      <c r="A644" s="112">
        <v>25326</v>
      </c>
      <c r="B644" s="116" t="s">
        <v>387</v>
      </c>
      <c r="C644" s="112" t="s">
        <v>177</v>
      </c>
      <c r="D644" s="112" t="s">
        <v>5</v>
      </c>
      <c r="E644" s="112" t="s">
        <v>6</v>
      </c>
      <c r="F644" s="112">
        <v>2020</v>
      </c>
      <c r="G644" s="112" t="s">
        <v>3</v>
      </c>
      <c r="H644" s="118">
        <v>35</v>
      </c>
      <c r="I644" s="118">
        <v>35</v>
      </c>
      <c r="J644" s="118">
        <v>81.775700934579433</v>
      </c>
      <c r="K644" s="118">
        <v>2.3364485981308398</v>
      </c>
      <c r="L644" s="112" t="s">
        <v>4</v>
      </c>
    </row>
    <row r="645" spans="1:12" outlineLevel="2" x14ac:dyDescent="0.25">
      <c r="A645" s="114">
        <v>25326</v>
      </c>
      <c r="B645" s="117" t="s">
        <v>387</v>
      </c>
      <c r="C645" s="114" t="s">
        <v>177</v>
      </c>
      <c r="D645" s="114" t="s">
        <v>5</v>
      </c>
      <c r="E645" s="114" t="s">
        <v>6</v>
      </c>
      <c r="F645" s="114">
        <v>2020</v>
      </c>
      <c r="G645" s="114" t="s">
        <v>11</v>
      </c>
      <c r="H645" s="20">
        <v>25</v>
      </c>
      <c r="I645" s="20">
        <v>25</v>
      </c>
      <c r="J645" s="20">
        <v>46.728971962616825</v>
      </c>
      <c r="K645" s="20">
        <v>1.86915887850467</v>
      </c>
      <c r="L645" s="114" t="s">
        <v>4</v>
      </c>
    </row>
    <row r="646" spans="1:12" outlineLevel="2" x14ac:dyDescent="0.25">
      <c r="A646" s="114">
        <v>25326</v>
      </c>
      <c r="B646" s="117" t="s">
        <v>387</v>
      </c>
      <c r="C646" s="114" t="s">
        <v>177</v>
      </c>
      <c r="D646" s="114" t="s">
        <v>138</v>
      </c>
      <c r="E646" s="114" t="s">
        <v>139</v>
      </c>
      <c r="F646" s="114">
        <v>2020</v>
      </c>
      <c r="G646" s="114" t="s">
        <v>3</v>
      </c>
      <c r="H646" s="20">
        <v>75</v>
      </c>
      <c r="I646" s="20">
        <v>75</v>
      </c>
      <c r="J646" s="20">
        <v>375</v>
      </c>
      <c r="K646" s="20">
        <v>5</v>
      </c>
      <c r="L646" s="114" t="s">
        <v>4</v>
      </c>
    </row>
    <row r="647" spans="1:12" outlineLevel="2" x14ac:dyDescent="0.25">
      <c r="A647" s="114">
        <v>25326</v>
      </c>
      <c r="B647" s="117" t="s">
        <v>387</v>
      </c>
      <c r="C647" s="114" t="s">
        <v>177</v>
      </c>
      <c r="D647" s="114" t="s">
        <v>138</v>
      </c>
      <c r="E647" s="114" t="s">
        <v>139</v>
      </c>
      <c r="F647" s="114">
        <v>2020</v>
      </c>
      <c r="G647" s="114" t="s">
        <v>11</v>
      </c>
      <c r="H647" s="20">
        <v>65</v>
      </c>
      <c r="I647" s="20">
        <v>65</v>
      </c>
      <c r="J647" s="20">
        <v>325</v>
      </c>
      <c r="K647" s="20">
        <v>5</v>
      </c>
      <c r="L647" s="114" t="s">
        <v>4</v>
      </c>
    </row>
    <row r="648" spans="1:12" outlineLevel="2" x14ac:dyDescent="0.25">
      <c r="A648" s="114">
        <v>25326</v>
      </c>
      <c r="B648" s="117" t="s">
        <v>387</v>
      </c>
      <c r="C648" s="114" t="s">
        <v>177</v>
      </c>
      <c r="D648" s="114" t="s">
        <v>29</v>
      </c>
      <c r="E648" s="114" t="s">
        <v>30</v>
      </c>
      <c r="F648" s="114">
        <v>2020</v>
      </c>
      <c r="G648" s="114" t="s">
        <v>3</v>
      </c>
      <c r="H648" s="20">
        <v>46</v>
      </c>
      <c r="I648" s="20">
        <v>46</v>
      </c>
      <c r="J648" s="20">
        <v>1104</v>
      </c>
      <c r="K648" s="20">
        <v>24</v>
      </c>
      <c r="L648" s="114" t="s">
        <v>4</v>
      </c>
    </row>
    <row r="649" spans="1:12" outlineLevel="2" x14ac:dyDescent="0.25">
      <c r="A649" s="114">
        <v>25326</v>
      </c>
      <c r="B649" s="117" t="s">
        <v>387</v>
      </c>
      <c r="C649" s="114" t="s">
        <v>177</v>
      </c>
      <c r="D649" s="114" t="s">
        <v>29</v>
      </c>
      <c r="E649" s="114" t="s">
        <v>30</v>
      </c>
      <c r="F649" s="114">
        <v>2020</v>
      </c>
      <c r="G649" s="114" t="s">
        <v>11</v>
      </c>
      <c r="H649" s="20">
        <v>40</v>
      </c>
      <c r="I649" s="20">
        <v>40</v>
      </c>
      <c r="J649" s="20">
        <v>920</v>
      </c>
      <c r="K649" s="20">
        <v>23</v>
      </c>
      <c r="L649" s="114" t="s">
        <v>4</v>
      </c>
    </row>
    <row r="650" spans="1:12" outlineLevel="2" x14ac:dyDescent="0.25">
      <c r="A650" s="114">
        <v>25326</v>
      </c>
      <c r="B650" s="117" t="s">
        <v>387</v>
      </c>
      <c r="C650" s="114" t="s">
        <v>177</v>
      </c>
      <c r="D650" s="114" t="s">
        <v>19</v>
      </c>
      <c r="E650" s="114" t="s">
        <v>20</v>
      </c>
      <c r="F650" s="114">
        <v>2020</v>
      </c>
      <c r="G650" s="114" t="s">
        <v>3</v>
      </c>
      <c r="H650" s="20">
        <v>660</v>
      </c>
      <c r="I650" s="20">
        <v>660</v>
      </c>
      <c r="J650" s="20">
        <v>14520</v>
      </c>
      <c r="K650" s="20">
        <v>22</v>
      </c>
      <c r="L650" s="114" t="s">
        <v>4</v>
      </c>
    </row>
    <row r="651" spans="1:12" outlineLevel="2" x14ac:dyDescent="0.25">
      <c r="A651" s="114">
        <v>25326</v>
      </c>
      <c r="B651" s="117" t="s">
        <v>387</v>
      </c>
      <c r="C651" s="114" t="s">
        <v>177</v>
      </c>
      <c r="D651" s="114" t="s">
        <v>19</v>
      </c>
      <c r="E651" s="114" t="s">
        <v>24</v>
      </c>
      <c r="F651" s="114">
        <v>2020</v>
      </c>
      <c r="G651" s="114" t="s">
        <v>3</v>
      </c>
      <c r="H651" s="20">
        <v>75</v>
      </c>
      <c r="I651" s="20">
        <v>75</v>
      </c>
      <c r="J651" s="20">
        <v>1275</v>
      </c>
      <c r="K651" s="20">
        <v>17</v>
      </c>
      <c r="L651" s="114" t="s">
        <v>4</v>
      </c>
    </row>
    <row r="652" spans="1:12" outlineLevel="2" x14ac:dyDescent="0.25">
      <c r="A652" s="114">
        <v>25326</v>
      </c>
      <c r="B652" s="117" t="s">
        <v>387</v>
      </c>
      <c r="C652" s="114" t="s">
        <v>177</v>
      </c>
      <c r="D652" s="114" t="s">
        <v>19</v>
      </c>
      <c r="E652" s="114" t="s">
        <v>20</v>
      </c>
      <c r="F652" s="114">
        <v>2020</v>
      </c>
      <c r="G652" s="114" t="s">
        <v>11</v>
      </c>
      <c r="H652" s="20">
        <v>530</v>
      </c>
      <c r="I652" s="20">
        <v>530</v>
      </c>
      <c r="J652" s="20">
        <v>11925</v>
      </c>
      <c r="K652" s="20">
        <v>22.5</v>
      </c>
      <c r="L652" s="114" t="s">
        <v>4</v>
      </c>
    </row>
    <row r="653" spans="1:12" outlineLevel="2" x14ac:dyDescent="0.25">
      <c r="A653" s="114">
        <v>25326</v>
      </c>
      <c r="B653" s="117" t="s">
        <v>387</v>
      </c>
      <c r="C653" s="114" t="s">
        <v>177</v>
      </c>
      <c r="D653" s="114" t="s">
        <v>19</v>
      </c>
      <c r="E653" s="114" t="s">
        <v>24</v>
      </c>
      <c r="F653" s="114">
        <v>2020</v>
      </c>
      <c r="G653" s="114" t="s">
        <v>11</v>
      </c>
      <c r="H653" s="20">
        <v>62</v>
      </c>
      <c r="I653" s="20">
        <v>62</v>
      </c>
      <c r="J653" s="20">
        <v>1116</v>
      </c>
      <c r="K653" s="20">
        <v>18</v>
      </c>
      <c r="L653" s="114" t="s">
        <v>4</v>
      </c>
    </row>
    <row r="654" spans="1:12" outlineLevel="1" x14ac:dyDescent="0.25">
      <c r="A654" s="129"/>
      <c r="B654" s="130"/>
      <c r="C654" s="129"/>
      <c r="D654" s="129"/>
      <c r="E654" s="129"/>
      <c r="F654" s="129"/>
      <c r="G654" s="129"/>
      <c r="H654" s="131">
        <f>SUBTOTAL(9,H644:H653)</f>
        <v>1613</v>
      </c>
      <c r="I654" s="131">
        <f>SUBTOTAL(9,I644:I653)</f>
        <v>1613</v>
      </c>
      <c r="J654" s="131">
        <f>SUBTOTAL(9,J644:J653)</f>
        <v>31688.504672897197</v>
      </c>
      <c r="K654" s="131"/>
      <c r="L654" s="132" t="s">
        <v>680</v>
      </c>
    </row>
    <row r="655" spans="1:12" outlineLevel="2" x14ac:dyDescent="0.25">
      <c r="A655" s="112">
        <v>25326</v>
      </c>
      <c r="B655" s="116" t="s">
        <v>387</v>
      </c>
      <c r="C655" s="112" t="s">
        <v>177</v>
      </c>
      <c r="D655" s="112" t="s">
        <v>266</v>
      </c>
      <c r="E655" s="112" t="s">
        <v>267</v>
      </c>
      <c r="F655" s="112">
        <v>2020</v>
      </c>
      <c r="G655" s="112" t="s">
        <v>225</v>
      </c>
      <c r="H655" s="118">
        <v>10</v>
      </c>
      <c r="I655" s="118">
        <v>10</v>
      </c>
      <c r="J655" s="118">
        <v>150</v>
      </c>
      <c r="K655" s="118">
        <v>15</v>
      </c>
      <c r="L655" s="112" t="s">
        <v>50</v>
      </c>
    </row>
    <row r="656" spans="1:12" outlineLevel="1" x14ac:dyDescent="0.25">
      <c r="A656" s="129"/>
      <c r="B656" s="130"/>
      <c r="C656" s="129"/>
      <c r="D656" s="129"/>
      <c r="E656" s="129"/>
      <c r="F656" s="129"/>
      <c r="G656" s="129"/>
      <c r="H656" s="131">
        <f>SUBTOTAL(9,H655:H655)</f>
        <v>10</v>
      </c>
      <c r="I656" s="131">
        <f>SUBTOTAL(9,I655:I655)</f>
        <v>10</v>
      </c>
      <c r="J656" s="131">
        <f>SUBTOTAL(9,J655:J655)</f>
        <v>150</v>
      </c>
      <c r="K656" s="131"/>
      <c r="L656" s="132" t="s">
        <v>681</v>
      </c>
    </row>
    <row r="657" spans="1:12" outlineLevel="2" x14ac:dyDescent="0.25">
      <c r="A657" s="112">
        <v>25372</v>
      </c>
      <c r="B657" s="116" t="s">
        <v>387</v>
      </c>
      <c r="C657" s="112" t="s">
        <v>164</v>
      </c>
      <c r="D657" s="112" t="s">
        <v>5</v>
      </c>
      <c r="E657" s="112" t="s">
        <v>6</v>
      </c>
      <c r="F657" s="112">
        <v>2020</v>
      </c>
      <c r="G657" s="112" t="s">
        <v>3</v>
      </c>
      <c r="H657" s="118">
        <v>25</v>
      </c>
      <c r="I657" s="118">
        <v>25</v>
      </c>
      <c r="J657" s="118">
        <v>23.364485981308412</v>
      </c>
      <c r="K657" s="118">
        <v>0.934579439252336</v>
      </c>
      <c r="L657" s="112" t="s">
        <v>4</v>
      </c>
    </row>
    <row r="658" spans="1:12" outlineLevel="2" x14ac:dyDescent="0.25">
      <c r="A658" s="114">
        <v>25372</v>
      </c>
      <c r="B658" s="117" t="s">
        <v>387</v>
      </c>
      <c r="C658" s="114" t="s">
        <v>164</v>
      </c>
      <c r="D658" s="114" t="s">
        <v>5</v>
      </c>
      <c r="E658" s="114" t="s">
        <v>6</v>
      </c>
      <c r="F658" s="114">
        <v>2020</v>
      </c>
      <c r="G658" s="114" t="s">
        <v>11</v>
      </c>
      <c r="H658" s="20">
        <v>22</v>
      </c>
      <c r="I658" s="20">
        <v>22</v>
      </c>
      <c r="J658" s="20">
        <v>15.420560747663551</v>
      </c>
      <c r="K658" s="20">
        <v>0.70093457943925197</v>
      </c>
      <c r="L658" s="114" t="s">
        <v>4</v>
      </c>
    </row>
    <row r="659" spans="1:12" outlineLevel="2" x14ac:dyDescent="0.25">
      <c r="A659" s="114">
        <v>25372</v>
      </c>
      <c r="B659" s="117" t="s">
        <v>387</v>
      </c>
      <c r="C659" s="114" t="s">
        <v>164</v>
      </c>
      <c r="D659" s="114" t="s">
        <v>7</v>
      </c>
      <c r="E659" s="114" t="s">
        <v>8</v>
      </c>
      <c r="F659" s="114">
        <v>2020</v>
      </c>
      <c r="G659" s="114" t="s">
        <v>3</v>
      </c>
      <c r="H659" s="20">
        <v>60</v>
      </c>
      <c r="I659" s="20">
        <v>60</v>
      </c>
      <c r="J659" s="20">
        <v>108</v>
      </c>
      <c r="K659" s="20">
        <v>1.8</v>
      </c>
      <c r="L659" s="114" t="s">
        <v>4</v>
      </c>
    </row>
    <row r="660" spans="1:12" outlineLevel="2" x14ac:dyDescent="0.25">
      <c r="A660" s="114">
        <v>25372</v>
      </c>
      <c r="B660" s="117" t="s">
        <v>387</v>
      </c>
      <c r="C660" s="114" t="s">
        <v>164</v>
      </c>
      <c r="D660" s="114" t="s">
        <v>7</v>
      </c>
      <c r="E660" s="114" t="s">
        <v>8</v>
      </c>
      <c r="F660" s="114">
        <v>2020</v>
      </c>
      <c r="G660" s="114" t="s">
        <v>11</v>
      </c>
      <c r="H660" s="20">
        <v>130</v>
      </c>
      <c r="I660" s="20">
        <v>130</v>
      </c>
      <c r="J660" s="20">
        <v>181.81818181818184</v>
      </c>
      <c r="K660" s="20">
        <v>1.3986013986014001</v>
      </c>
      <c r="L660" s="114" t="s">
        <v>4</v>
      </c>
    </row>
    <row r="661" spans="1:12" outlineLevel="2" x14ac:dyDescent="0.25">
      <c r="A661" s="114">
        <v>25372</v>
      </c>
      <c r="B661" s="117" t="s">
        <v>387</v>
      </c>
      <c r="C661" s="114" t="s">
        <v>164</v>
      </c>
      <c r="D661" s="114" t="s">
        <v>122</v>
      </c>
      <c r="E661" s="114" t="s">
        <v>123</v>
      </c>
      <c r="F661" s="114">
        <v>2020</v>
      </c>
      <c r="G661" s="114" t="s">
        <v>3</v>
      </c>
      <c r="H661" s="20">
        <v>25</v>
      </c>
      <c r="I661" s="20">
        <v>24</v>
      </c>
      <c r="J661" s="20">
        <v>24</v>
      </c>
      <c r="K661" s="20">
        <v>1</v>
      </c>
      <c r="L661" s="114" t="s">
        <v>4</v>
      </c>
    </row>
    <row r="662" spans="1:12" outlineLevel="2" x14ac:dyDescent="0.25">
      <c r="A662" s="114">
        <v>25372</v>
      </c>
      <c r="B662" s="117" t="s">
        <v>387</v>
      </c>
      <c r="C662" s="114" t="s">
        <v>164</v>
      </c>
      <c r="D662" s="114" t="s">
        <v>1</v>
      </c>
      <c r="E662" s="114" t="s">
        <v>2</v>
      </c>
      <c r="F662" s="114">
        <v>2020</v>
      </c>
      <c r="G662" s="114" t="s">
        <v>3</v>
      </c>
      <c r="H662" s="20">
        <v>1100</v>
      </c>
      <c r="I662" s="20">
        <v>1050</v>
      </c>
      <c r="J662" s="20">
        <v>1260</v>
      </c>
      <c r="K662" s="20">
        <v>1.2</v>
      </c>
      <c r="L662" s="114" t="s">
        <v>4</v>
      </c>
    </row>
    <row r="663" spans="1:12" outlineLevel="2" x14ac:dyDescent="0.25">
      <c r="A663" s="114">
        <v>25372</v>
      </c>
      <c r="B663" s="117" t="s">
        <v>387</v>
      </c>
      <c r="C663" s="114" t="s">
        <v>164</v>
      </c>
      <c r="D663" s="114" t="s">
        <v>19</v>
      </c>
      <c r="E663" s="114" t="s">
        <v>20</v>
      </c>
      <c r="F663" s="114">
        <v>2020</v>
      </c>
      <c r="G663" s="114" t="s">
        <v>3</v>
      </c>
      <c r="H663" s="20">
        <v>40</v>
      </c>
      <c r="I663" s="20">
        <v>38</v>
      </c>
      <c r="J663" s="20">
        <v>684</v>
      </c>
      <c r="K663" s="20">
        <v>18</v>
      </c>
      <c r="L663" s="114" t="s">
        <v>4</v>
      </c>
    </row>
    <row r="664" spans="1:12" outlineLevel="2" x14ac:dyDescent="0.25">
      <c r="A664" s="114">
        <v>25372</v>
      </c>
      <c r="B664" s="117" t="s">
        <v>387</v>
      </c>
      <c r="C664" s="114" t="s">
        <v>164</v>
      </c>
      <c r="D664" s="114" t="s">
        <v>19</v>
      </c>
      <c r="E664" s="114" t="s">
        <v>20</v>
      </c>
      <c r="F664" s="114">
        <v>2020</v>
      </c>
      <c r="G664" s="114" t="s">
        <v>11</v>
      </c>
      <c r="H664" s="20">
        <v>40</v>
      </c>
      <c r="I664" s="20">
        <v>40</v>
      </c>
      <c r="J664" s="20">
        <v>720</v>
      </c>
      <c r="K664" s="20">
        <v>18</v>
      </c>
      <c r="L664" s="114" t="s">
        <v>4</v>
      </c>
    </row>
    <row r="665" spans="1:12" outlineLevel="1" x14ac:dyDescent="0.25">
      <c r="A665" s="129"/>
      <c r="B665" s="130"/>
      <c r="C665" s="129"/>
      <c r="D665" s="129"/>
      <c r="E665" s="129"/>
      <c r="F665" s="129"/>
      <c r="G665" s="129"/>
      <c r="H665" s="131">
        <f>SUBTOTAL(9,H657:H664)</f>
        <v>1442</v>
      </c>
      <c r="I665" s="131">
        <f>SUBTOTAL(9,I657:I664)</f>
        <v>1389</v>
      </c>
      <c r="J665" s="131">
        <f>SUBTOTAL(9,J657:J664)</f>
        <v>3016.6032285471538</v>
      </c>
      <c r="K665" s="131"/>
      <c r="L665" s="132" t="s">
        <v>680</v>
      </c>
    </row>
    <row r="666" spans="1:12" outlineLevel="2" x14ac:dyDescent="0.25">
      <c r="A666" s="112">
        <v>25372</v>
      </c>
      <c r="B666" s="116" t="s">
        <v>387</v>
      </c>
      <c r="C666" s="112" t="s">
        <v>164</v>
      </c>
      <c r="D666" s="112" t="s">
        <v>224</v>
      </c>
      <c r="E666" s="112" t="s">
        <v>334</v>
      </c>
      <c r="F666" s="112">
        <v>2020</v>
      </c>
      <c r="G666" s="112" t="s">
        <v>225</v>
      </c>
      <c r="H666" s="118">
        <v>10</v>
      </c>
      <c r="I666" s="118">
        <v>8</v>
      </c>
      <c r="J666" s="118">
        <v>64</v>
      </c>
      <c r="K666" s="118">
        <v>8</v>
      </c>
      <c r="L666" s="112" t="s">
        <v>50</v>
      </c>
    </row>
    <row r="667" spans="1:12" outlineLevel="2" x14ac:dyDescent="0.25">
      <c r="A667" s="114">
        <v>25372</v>
      </c>
      <c r="B667" s="117" t="s">
        <v>387</v>
      </c>
      <c r="C667" s="114" t="s">
        <v>164</v>
      </c>
      <c r="D667" s="114" t="s">
        <v>253</v>
      </c>
      <c r="E667" s="114" t="s">
        <v>254</v>
      </c>
      <c r="F667" s="114">
        <v>2020</v>
      </c>
      <c r="G667" s="114" t="s">
        <v>225</v>
      </c>
      <c r="H667" s="20">
        <v>90</v>
      </c>
      <c r="I667" s="20">
        <v>86</v>
      </c>
      <c r="J667" s="20">
        <v>774</v>
      </c>
      <c r="K667" s="20">
        <v>9</v>
      </c>
      <c r="L667" s="114" t="s">
        <v>50</v>
      </c>
    </row>
    <row r="668" spans="1:12" outlineLevel="2" x14ac:dyDescent="0.25">
      <c r="A668" s="114">
        <v>25372</v>
      </c>
      <c r="B668" s="117" t="s">
        <v>387</v>
      </c>
      <c r="C668" s="114" t="s">
        <v>164</v>
      </c>
      <c r="D668" s="114" t="s">
        <v>232</v>
      </c>
      <c r="E668" s="114" t="s">
        <v>233</v>
      </c>
      <c r="F668" s="114">
        <v>2020</v>
      </c>
      <c r="G668" s="114" t="s">
        <v>225</v>
      </c>
      <c r="H668" s="20">
        <v>133</v>
      </c>
      <c r="I668" s="20">
        <v>126</v>
      </c>
      <c r="J668" s="20">
        <v>55.5</v>
      </c>
      <c r="K668" s="20">
        <v>0.44047619047619002</v>
      </c>
      <c r="L668" s="114" t="s">
        <v>50</v>
      </c>
    </row>
    <row r="669" spans="1:12" outlineLevel="2" x14ac:dyDescent="0.25">
      <c r="A669" s="114">
        <v>25372</v>
      </c>
      <c r="B669" s="117" t="s">
        <v>387</v>
      </c>
      <c r="C669" s="114" t="s">
        <v>164</v>
      </c>
      <c r="D669" s="114" t="s">
        <v>240</v>
      </c>
      <c r="E669" s="114" t="s">
        <v>241</v>
      </c>
      <c r="F669" s="114">
        <v>2020</v>
      </c>
      <c r="G669" s="114" t="s">
        <v>225</v>
      </c>
      <c r="H669" s="20">
        <v>43</v>
      </c>
      <c r="I669" s="20">
        <v>43</v>
      </c>
      <c r="J669" s="20">
        <v>258</v>
      </c>
      <c r="K669" s="20">
        <v>6</v>
      </c>
      <c r="L669" s="114" t="s">
        <v>50</v>
      </c>
    </row>
    <row r="670" spans="1:12" outlineLevel="2" x14ac:dyDescent="0.25">
      <c r="A670" s="114">
        <v>25372</v>
      </c>
      <c r="B670" s="117" t="s">
        <v>387</v>
      </c>
      <c r="C670" s="114" t="s">
        <v>164</v>
      </c>
      <c r="D670" s="114" t="s">
        <v>368</v>
      </c>
      <c r="E670" s="114" t="s">
        <v>368</v>
      </c>
      <c r="F670" s="114">
        <v>2020</v>
      </c>
      <c r="G670" s="114"/>
      <c r="H670" s="114">
        <v>2</v>
      </c>
      <c r="I670" s="114">
        <v>2</v>
      </c>
      <c r="J670" s="114" t="s">
        <v>225</v>
      </c>
      <c r="K670" s="114"/>
      <c r="L670" s="114" t="s">
        <v>50</v>
      </c>
    </row>
    <row r="671" spans="1:12" outlineLevel="2" x14ac:dyDescent="0.25">
      <c r="A671" s="114">
        <v>25372</v>
      </c>
      <c r="B671" s="117" t="s">
        <v>387</v>
      </c>
      <c r="C671" s="114" t="s">
        <v>164</v>
      </c>
      <c r="D671" s="114" t="s">
        <v>278</v>
      </c>
      <c r="E671" s="114" t="s">
        <v>279</v>
      </c>
      <c r="F671" s="114">
        <v>2020</v>
      </c>
      <c r="G671" s="114" t="s">
        <v>225</v>
      </c>
      <c r="H671" s="20">
        <v>91</v>
      </c>
      <c r="I671" s="20">
        <v>85</v>
      </c>
      <c r="J671" s="20">
        <v>1700</v>
      </c>
      <c r="K671" s="20">
        <v>20</v>
      </c>
      <c r="L671" s="114" t="s">
        <v>50</v>
      </c>
    </row>
    <row r="672" spans="1:12" outlineLevel="2" x14ac:dyDescent="0.25">
      <c r="A672" s="114">
        <v>25372</v>
      </c>
      <c r="B672" s="117" t="s">
        <v>387</v>
      </c>
      <c r="C672" s="114" t="s">
        <v>164</v>
      </c>
      <c r="D672" s="114" t="s">
        <v>244</v>
      </c>
      <c r="E672" s="114" t="s">
        <v>245</v>
      </c>
      <c r="F672" s="114">
        <v>2020</v>
      </c>
      <c r="G672" s="114" t="s">
        <v>225</v>
      </c>
      <c r="H672" s="20">
        <v>52</v>
      </c>
      <c r="I672" s="20">
        <v>45</v>
      </c>
      <c r="J672" s="20">
        <v>720</v>
      </c>
      <c r="K672" s="20">
        <v>16</v>
      </c>
      <c r="L672" s="114" t="s">
        <v>50</v>
      </c>
    </row>
    <row r="673" spans="1:12" outlineLevel="2" x14ac:dyDescent="0.25">
      <c r="A673" s="114">
        <v>25372</v>
      </c>
      <c r="B673" s="117" t="s">
        <v>387</v>
      </c>
      <c r="C673" s="114" t="s">
        <v>164</v>
      </c>
      <c r="D673" s="114" t="s">
        <v>258</v>
      </c>
      <c r="E673" s="114" t="s">
        <v>259</v>
      </c>
      <c r="F673" s="114">
        <v>2020</v>
      </c>
      <c r="G673" s="114" t="s">
        <v>225</v>
      </c>
      <c r="H673" s="20">
        <v>37</v>
      </c>
      <c r="I673" s="20">
        <v>35</v>
      </c>
      <c r="J673" s="20">
        <v>560</v>
      </c>
      <c r="K673" s="20">
        <v>16</v>
      </c>
      <c r="L673" s="114" t="s">
        <v>50</v>
      </c>
    </row>
    <row r="674" spans="1:12" outlineLevel="2" x14ac:dyDescent="0.25">
      <c r="A674" s="114">
        <v>25372</v>
      </c>
      <c r="B674" s="117" t="s">
        <v>387</v>
      </c>
      <c r="C674" s="114" t="s">
        <v>164</v>
      </c>
      <c r="D674" s="114" t="s">
        <v>234</v>
      </c>
      <c r="E674" s="114" t="s">
        <v>235</v>
      </c>
      <c r="F674" s="114">
        <v>2020</v>
      </c>
      <c r="G674" s="114" t="s">
        <v>225</v>
      </c>
      <c r="H674" s="20">
        <v>11</v>
      </c>
      <c r="I674" s="20">
        <v>11</v>
      </c>
      <c r="J674" s="20">
        <v>88</v>
      </c>
      <c r="K674" s="20">
        <v>8</v>
      </c>
      <c r="L674" s="114" t="s">
        <v>50</v>
      </c>
    </row>
    <row r="675" spans="1:12" outlineLevel="2" x14ac:dyDescent="0.25">
      <c r="A675" s="114">
        <v>25372</v>
      </c>
      <c r="B675" s="117" t="s">
        <v>387</v>
      </c>
      <c r="C675" s="114" t="s">
        <v>164</v>
      </c>
      <c r="D675" s="114" t="s">
        <v>230</v>
      </c>
      <c r="E675" s="114" t="s">
        <v>231</v>
      </c>
      <c r="F675" s="114">
        <v>2020</v>
      </c>
      <c r="G675" s="114" t="s">
        <v>225</v>
      </c>
      <c r="H675" s="20">
        <v>264</v>
      </c>
      <c r="I675" s="20">
        <v>254</v>
      </c>
      <c r="J675" s="20">
        <v>3810</v>
      </c>
      <c r="K675" s="20">
        <v>15</v>
      </c>
      <c r="L675" s="114" t="s">
        <v>50</v>
      </c>
    </row>
    <row r="676" spans="1:12" outlineLevel="2" x14ac:dyDescent="0.25">
      <c r="A676" s="114">
        <v>25372</v>
      </c>
      <c r="B676" s="117" t="s">
        <v>387</v>
      </c>
      <c r="C676" s="114" t="s">
        <v>164</v>
      </c>
      <c r="D676" s="114" t="s">
        <v>236</v>
      </c>
      <c r="E676" s="114" t="s">
        <v>237</v>
      </c>
      <c r="F676" s="114">
        <v>2020</v>
      </c>
      <c r="G676" s="114" t="s">
        <v>225</v>
      </c>
      <c r="H676" s="20">
        <v>133</v>
      </c>
      <c r="I676" s="20">
        <v>133</v>
      </c>
      <c r="J676" s="20">
        <v>1330</v>
      </c>
      <c r="K676" s="20">
        <v>10</v>
      </c>
      <c r="L676" s="114" t="s">
        <v>50</v>
      </c>
    </row>
    <row r="677" spans="1:12" outlineLevel="1" x14ac:dyDescent="0.25">
      <c r="A677" s="129"/>
      <c r="B677" s="130"/>
      <c r="C677" s="129"/>
      <c r="D677" s="129"/>
      <c r="E677" s="129"/>
      <c r="F677" s="129"/>
      <c r="G677" s="129"/>
      <c r="H677" s="131">
        <f>SUBTOTAL(9,H666:H676)</f>
        <v>866</v>
      </c>
      <c r="I677" s="131">
        <f>SUBTOTAL(9,I666:I676)</f>
        <v>828</v>
      </c>
      <c r="J677" s="131">
        <f>SUBTOTAL(9,J666:J676)</f>
        <v>9359.5</v>
      </c>
      <c r="K677" s="131"/>
      <c r="L677" s="132" t="s">
        <v>681</v>
      </c>
    </row>
    <row r="678" spans="1:12" outlineLevel="2" x14ac:dyDescent="0.25">
      <c r="A678" s="112">
        <v>25372</v>
      </c>
      <c r="B678" s="116" t="s">
        <v>387</v>
      </c>
      <c r="C678" s="112" t="s">
        <v>164</v>
      </c>
      <c r="D678" s="112" t="s">
        <v>57</v>
      </c>
      <c r="E678" s="112" t="s">
        <v>333</v>
      </c>
      <c r="F678" s="112">
        <v>2020</v>
      </c>
      <c r="G678" s="112" t="s">
        <v>3</v>
      </c>
      <c r="H678" s="118">
        <v>2</v>
      </c>
      <c r="I678" s="118">
        <v>2</v>
      </c>
      <c r="J678" s="118">
        <v>2</v>
      </c>
      <c r="K678" s="118">
        <v>1</v>
      </c>
      <c r="L678" s="112" t="s">
        <v>356</v>
      </c>
    </row>
    <row r="679" spans="1:12" outlineLevel="2" x14ac:dyDescent="0.25">
      <c r="A679" s="114">
        <v>25372</v>
      </c>
      <c r="B679" s="117" t="s">
        <v>387</v>
      </c>
      <c r="C679" s="114" t="s">
        <v>164</v>
      </c>
      <c r="D679" s="114" t="s">
        <v>57</v>
      </c>
      <c r="E679" s="114" t="s">
        <v>333</v>
      </c>
      <c r="F679" s="114">
        <v>2020</v>
      </c>
      <c r="G679" s="114" t="s">
        <v>11</v>
      </c>
      <c r="H679" s="20">
        <v>1</v>
      </c>
      <c r="I679" s="20">
        <v>1</v>
      </c>
      <c r="J679" s="20">
        <v>1</v>
      </c>
      <c r="K679" s="20">
        <v>1</v>
      </c>
      <c r="L679" s="114" t="s">
        <v>356</v>
      </c>
    </row>
    <row r="680" spans="1:12" outlineLevel="2" x14ac:dyDescent="0.25">
      <c r="A680" s="114">
        <v>25372</v>
      </c>
      <c r="B680" s="117" t="s">
        <v>387</v>
      </c>
      <c r="C680" s="114" t="s">
        <v>164</v>
      </c>
      <c r="D680" s="114" t="s">
        <v>46</v>
      </c>
      <c r="E680" s="114" t="s">
        <v>47</v>
      </c>
      <c r="F680" s="114">
        <v>2020</v>
      </c>
      <c r="G680" s="114" t="s">
        <v>3</v>
      </c>
      <c r="H680" s="20">
        <v>20</v>
      </c>
      <c r="I680" s="20">
        <v>20</v>
      </c>
      <c r="J680" s="20">
        <v>80</v>
      </c>
      <c r="K680" s="20">
        <v>4</v>
      </c>
      <c r="L680" s="114" t="s">
        <v>356</v>
      </c>
    </row>
    <row r="681" spans="1:12" outlineLevel="2" x14ac:dyDescent="0.25">
      <c r="A681" s="114">
        <v>25372</v>
      </c>
      <c r="B681" s="117" t="s">
        <v>387</v>
      </c>
      <c r="C681" s="114" t="s">
        <v>164</v>
      </c>
      <c r="D681" s="114" t="s">
        <v>46</v>
      </c>
      <c r="E681" s="114" t="s">
        <v>47</v>
      </c>
      <c r="F681" s="114">
        <v>2020</v>
      </c>
      <c r="G681" s="114" t="s">
        <v>11</v>
      </c>
      <c r="H681" s="20">
        <v>20</v>
      </c>
      <c r="I681" s="20">
        <v>20</v>
      </c>
      <c r="J681" s="20">
        <v>80</v>
      </c>
      <c r="K681" s="20">
        <v>4</v>
      </c>
      <c r="L681" s="114" t="s">
        <v>356</v>
      </c>
    </row>
    <row r="682" spans="1:12" outlineLevel="2" x14ac:dyDescent="0.25">
      <c r="A682" s="114">
        <v>25372</v>
      </c>
      <c r="B682" s="117" t="s">
        <v>387</v>
      </c>
      <c r="C682" s="114" t="s">
        <v>164</v>
      </c>
      <c r="D682" s="114" t="s">
        <v>26</v>
      </c>
      <c r="E682" s="114" t="s">
        <v>27</v>
      </c>
      <c r="F682" s="114">
        <v>2020</v>
      </c>
      <c r="G682" s="114" t="s">
        <v>3</v>
      </c>
      <c r="H682" s="20">
        <v>25</v>
      </c>
      <c r="I682" s="20">
        <v>25</v>
      </c>
      <c r="J682" s="20">
        <v>100</v>
      </c>
      <c r="K682" s="20">
        <v>4</v>
      </c>
      <c r="L682" s="114" t="s">
        <v>356</v>
      </c>
    </row>
    <row r="683" spans="1:12" outlineLevel="1" x14ac:dyDescent="0.25">
      <c r="A683" s="129"/>
      <c r="B683" s="130"/>
      <c r="C683" s="129"/>
      <c r="D683" s="129"/>
      <c r="E683" s="129"/>
      <c r="F683" s="129"/>
      <c r="G683" s="129"/>
      <c r="H683" s="131">
        <f>SUBTOTAL(9,H678:H682)</f>
        <v>68</v>
      </c>
      <c r="I683" s="131">
        <f>SUBTOTAL(9,I678:I682)</f>
        <v>68</v>
      </c>
      <c r="J683" s="131">
        <f>SUBTOTAL(9,J678:J682)</f>
        <v>263</v>
      </c>
      <c r="K683" s="131"/>
      <c r="L683" s="132" t="s">
        <v>682</v>
      </c>
    </row>
    <row r="684" spans="1:12" outlineLevel="2" x14ac:dyDescent="0.25">
      <c r="A684" s="112">
        <v>25377</v>
      </c>
      <c r="B684" s="116" t="s">
        <v>387</v>
      </c>
      <c r="C684" s="112" t="s">
        <v>72</v>
      </c>
      <c r="D684" s="112" t="s">
        <v>29</v>
      </c>
      <c r="E684" s="112" t="s">
        <v>30</v>
      </c>
      <c r="F684" s="112">
        <v>2020</v>
      </c>
      <c r="G684" s="112" t="s">
        <v>3</v>
      </c>
      <c r="H684" s="118">
        <v>100</v>
      </c>
      <c r="I684" s="118">
        <v>98</v>
      </c>
      <c r="J684" s="118">
        <v>2450</v>
      </c>
      <c r="K684" s="118">
        <v>25</v>
      </c>
      <c r="L684" s="112" t="s">
        <v>4</v>
      </c>
    </row>
    <row r="685" spans="1:12" outlineLevel="2" x14ac:dyDescent="0.25">
      <c r="A685" s="114">
        <v>25377</v>
      </c>
      <c r="B685" s="117" t="s">
        <v>387</v>
      </c>
      <c r="C685" s="114" t="s">
        <v>72</v>
      </c>
      <c r="D685" s="114" t="s">
        <v>29</v>
      </c>
      <c r="E685" s="114" t="s">
        <v>30</v>
      </c>
      <c r="F685" s="114">
        <v>2020</v>
      </c>
      <c r="G685" s="114" t="s">
        <v>11</v>
      </c>
      <c r="H685" s="20">
        <v>98</v>
      </c>
      <c r="I685" s="20">
        <v>97</v>
      </c>
      <c r="J685" s="20">
        <v>2425</v>
      </c>
      <c r="K685" s="20">
        <v>25</v>
      </c>
      <c r="L685" s="114" t="s">
        <v>4</v>
      </c>
    </row>
    <row r="686" spans="1:12" outlineLevel="2" x14ac:dyDescent="0.25">
      <c r="A686" s="114">
        <v>25377</v>
      </c>
      <c r="B686" s="117" t="s">
        <v>387</v>
      </c>
      <c r="C686" s="114" t="s">
        <v>72</v>
      </c>
      <c r="D686" s="114" t="s">
        <v>44</v>
      </c>
      <c r="E686" s="114" t="s">
        <v>45</v>
      </c>
      <c r="F686" s="114">
        <v>2020</v>
      </c>
      <c r="G686" s="114" t="s">
        <v>3</v>
      </c>
      <c r="H686" s="20">
        <v>40</v>
      </c>
      <c r="I686" s="20">
        <v>39</v>
      </c>
      <c r="J686" s="20">
        <v>234</v>
      </c>
      <c r="K686" s="20">
        <v>6</v>
      </c>
      <c r="L686" s="114" t="s">
        <v>4</v>
      </c>
    </row>
    <row r="687" spans="1:12" outlineLevel="2" x14ac:dyDescent="0.25">
      <c r="A687" s="114">
        <v>25377</v>
      </c>
      <c r="B687" s="117" t="s">
        <v>387</v>
      </c>
      <c r="C687" s="114" t="s">
        <v>72</v>
      </c>
      <c r="D687" s="114" t="s">
        <v>44</v>
      </c>
      <c r="E687" s="114" t="s">
        <v>45</v>
      </c>
      <c r="F687" s="114">
        <v>2020</v>
      </c>
      <c r="G687" s="114" t="s">
        <v>11</v>
      </c>
      <c r="H687" s="20">
        <v>42</v>
      </c>
      <c r="I687" s="20">
        <v>42</v>
      </c>
      <c r="J687" s="20">
        <v>252</v>
      </c>
      <c r="K687" s="20">
        <v>6</v>
      </c>
      <c r="L687" s="114" t="s">
        <v>4</v>
      </c>
    </row>
    <row r="688" spans="1:12" outlineLevel="2" x14ac:dyDescent="0.25">
      <c r="A688" s="114">
        <v>25377</v>
      </c>
      <c r="B688" s="117" t="s">
        <v>387</v>
      </c>
      <c r="C688" s="114" t="s">
        <v>72</v>
      </c>
      <c r="D688" s="114" t="s">
        <v>1</v>
      </c>
      <c r="E688" s="114" t="s">
        <v>2</v>
      </c>
      <c r="F688" s="114">
        <v>2020</v>
      </c>
      <c r="G688" s="114" t="s">
        <v>3</v>
      </c>
      <c r="H688" s="20">
        <v>32</v>
      </c>
      <c r="I688" s="20">
        <v>32</v>
      </c>
      <c r="J688" s="20">
        <v>107.38983050847459</v>
      </c>
      <c r="K688" s="20">
        <v>3.35593220338983</v>
      </c>
      <c r="L688" s="114" t="s">
        <v>4</v>
      </c>
    </row>
    <row r="689" spans="1:12" outlineLevel="2" x14ac:dyDescent="0.25">
      <c r="A689" s="114">
        <v>25377</v>
      </c>
      <c r="B689" s="117" t="s">
        <v>387</v>
      </c>
      <c r="C689" s="114" t="s">
        <v>72</v>
      </c>
      <c r="D689" s="114" t="s">
        <v>19</v>
      </c>
      <c r="E689" s="114" t="s">
        <v>20</v>
      </c>
      <c r="F689" s="114">
        <v>2020</v>
      </c>
      <c r="G689" s="114" t="s">
        <v>3</v>
      </c>
      <c r="H689" s="20">
        <v>890</v>
      </c>
      <c r="I689" s="20">
        <v>885</v>
      </c>
      <c r="J689" s="20">
        <v>26550</v>
      </c>
      <c r="K689" s="20">
        <v>30</v>
      </c>
      <c r="L689" s="114" t="s">
        <v>4</v>
      </c>
    </row>
    <row r="690" spans="1:12" outlineLevel="2" x14ac:dyDescent="0.25">
      <c r="A690" s="114">
        <v>25377</v>
      </c>
      <c r="B690" s="117" t="s">
        <v>387</v>
      </c>
      <c r="C690" s="114" t="s">
        <v>72</v>
      </c>
      <c r="D690" s="114" t="s">
        <v>19</v>
      </c>
      <c r="E690" s="114" t="s">
        <v>24</v>
      </c>
      <c r="F690" s="114">
        <v>2020</v>
      </c>
      <c r="G690" s="114" t="s">
        <v>3</v>
      </c>
      <c r="H690" s="20">
        <v>140</v>
      </c>
      <c r="I690" s="20">
        <v>139</v>
      </c>
      <c r="J690" s="20">
        <v>2919</v>
      </c>
      <c r="K690" s="20">
        <v>21</v>
      </c>
      <c r="L690" s="114" t="s">
        <v>4</v>
      </c>
    </row>
    <row r="691" spans="1:12" outlineLevel="2" x14ac:dyDescent="0.25">
      <c r="A691" s="114">
        <v>25377</v>
      </c>
      <c r="B691" s="117" t="s">
        <v>387</v>
      </c>
      <c r="C691" s="114" t="s">
        <v>72</v>
      </c>
      <c r="D691" s="114" t="s">
        <v>19</v>
      </c>
      <c r="E691" s="114" t="s">
        <v>20</v>
      </c>
      <c r="F691" s="114">
        <v>2020</v>
      </c>
      <c r="G691" s="114" t="s">
        <v>11</v>
      </c>
      <c r="H691" s="20">
        <v>850</v>
      </c>
      <c r="I691" s="20">
        <v>847</v>
      </c>
      <c r="J691" s="20">
        <v>25410</v>
      </c>
      <c r="K691" s="20">
        <v>30</v>
      </c>
      <c r="L691" s="114" t="s">
        <v>4</v>
      </c>
    </row>
    <row r="692" spans="1:12" outlineLevel="2" x14ac:dyDescent="0.25">
      <c r="A692" s="114">
        <v>25377</v>
      </c>
      <c r="B692" s="117" t="s">
        <v>387</v>
      </c>
      <c r="C692" s="114" t="s">
        <v>72</v>
      </c>
      <c r="D692" s="114" t="s">
        <v>19</v>
      </c>
      <c r="E692" s="114" t="s">
        <v>24</v>
      </c>
      <c r="F692" s="114">
        <v>2020</v>
      </c>
      <c r="G692" s="114" t="s">
        <v>11</v>
      </c>
      <c r="H692" s="20">
        <v>109</v>
      </c>
      <c r="I692" s="20">
        <v>105</v>
      </c>
      <c r="J692" s="20">
        <v>2310</v>
      </c>
      <c r="K692" s="20">
        <v>22</v>
      </c>
      <c r="L692" s="114" t="s">
        <v>4</v>
      </c>
    </row>
    <row r="693" spans="1:12" outlineLevel="2" x14ac:dyDescent="0.25">
      <c r="A693" s="114">
        <v>25377</v>
      </c>
      <c r="B693" s="117" t="s">
        <v>387</v>
      </c>
      <c r="C693" s="114" t="s">
        <v>72</v>
      </c>
      <c r="D693" s="114" t="s">
        <v>73</v>
      </c>
      <c r="E693" s="114" t="s">
        <v>74</v>
      </c>
      <c r="F693" s="114">
        <v>2020</v>
      </c>
      <c r="G693" s="114" t="s">
        <v>3</v>
      </c>
      <c r="H693" s="20">
        <v>5.5</v>
      </c>
      <c r="I693" s="20">
        <v>5</v>
      </c>
      <c r="J693" s="20">
        <v>38</v>
      </c>
      <c r="K693" s="20">
        <v>7.6</v>
      </c>
      <c r="L693" s="114" t="s">
        <v>4</v>
      </c>
    </row>
    <row r="694" spans="1:12" outlineLevel="2" x14ac:dyDescent="0.25">
      <c r="A694" s="114">
        <v>25377</v>
      </c>
      <c r="B694" s="117" t="s">
        <v>387</v>
      </c>
      <c r="C694" s="114" t="s">
        <v>72</v>
      </c>
      <c r="D694" s="114" t="s">
        <v>17</v>
      </c>
      <c r="E694" s="114" t="s">
        <v>18</v>
      </c>
      <c r="F694" s="114">
        <v>2020</v>
      </c>
      <c r="G694" s="114" t="s">
        <v>3</v>
      </c>
      <c r="H694" s="20">
        <v>25</v>
      </c>
      <c r="I694" s="20">
        <v>24</v>
      </c>
      <c r="J694" s="20">
        <v>432</v>
      </c>
      <c r="K694" s="20">
        <v>18</v>
      </c>
      <c r="L694" s="114" t="s">
        <v>4</v>
      </c>
    </row>
    <row r="695" spans="1:12" outlineLevel="2" x14ac:dyDescent="0.25">
      <c r="A695" s="114">
        <v>25377</v>
      </c>
      <c r="B695" s="117" t="s">
        <v>387</v>
      </c>
      <c r="C695" s="114" t="s">
        <v>72</v>
      </c>
      <c r="D695" s="114" t="s">
        <v>17</v>
      </c>
      <c r="E695" s="114" t="s">
        <v>18</v>
      </c>
      <c r="F695" s="114">
        <v>2020</v>
      </c>
      <c r="G695" s="114" t="s">
        <v>11</v>
      </c>
      <c r="H695" s="20">
        <v>14</v>
      </c>
      <c r="I695" s="20">
        <v>14</v>
      </c>
      <c r="J695" s="20">
        <v>252</v>
      </c>
      <c r="K695" s="20">
        <v>18</v>
      </c>
      <c r="L695" s="114" t="s">
        <v>4</v>
      </c>
    </row>
    <row r="696" spans="1:12" outlineLevel="1" x14ac:dyDescent="0.25">
      <c r="A696" s="129"/>
      <c r="B696" s="130"/>
      <c r="C696" s="129"/>
      <c r="D696" s="129"/>
      <c r="E696" s="129"/>
      <c r="F696" s="129"/>
      <c r="G696" s="129"/>
      <c r="H696" s="131">
        <f>SUBTOTAL(9,H684:H695)</f>
        <v>2345.5</v>
      </c>
      <c r="I696" s="131">
        <f>SUBTOTAL(9,I684:I695)</f>
        <v>2327</v>
      </c>
      <c r="J696" s="131">
        <f>SUBTOTAL(9,J684:J695)</f>
        <v>63379.389830508473</v>
      </c>
      <c r="K696" s="131"/>
      <c r="L696" s="132" t="s">
        <v>680</v>
      </c>
    </row>
    <row r="697" spans="1:12" outlineLevel="2" x14ac:dyDescent="0.25">
      <c r="A697" s="112">
        <v>25377</v>
      </c>
      <c r="B697" s="116" t="s">
        <v>387</v>
      </c>
      <c r="C697" s="112" t="s">
        <v>72</v>
      </c>
      <c r="D697" s="112" t="s">
        <v>368</v>
      </c>
      <c r="E697" s="112" t="s">
        <v>368</v>
      </c>
      <c r="F697" s="112">
        <v>2020</v>
      </c>
      <c r="G697" s="112"/>
      <c r="H697" s="112">
        <v>18.8</v>
      </c>
      <c r="I697" s="112">
        <v>18.3</v>
      </c>
      <c r="J697" s="112" t="s">
        <v>225</v>
      </c>
      <c r="K697" s="112"/>
      <c r="L697" s="112" t="s">
        <v>50</v>
      </c>
    </row>
    <row r="698" spans="1:12" outlineLevel="2" x14ac:dyDescent="0.25">
      <c r="A698" s="114">
        <v>25377</v>
      </c>
      <c r="B698" s="117" t="s">
        <v>387</v>
      </c>
      <c r="C698" s="114" t="s">
        <v>72</v>
      </c>
      <c r="D698" s="114" t="s">
        <v>303</v>
      </c>
      <c r="E698" s="114" t="s">
        <v>304</v>
      </c>
      <c r="F698" s="114">
        <v>2020</v>
      </c>
      <c r="G698" s="114" t="s">
        <v>225</v>
      </c>
      <c r="H698" s="20">
        <v>1</v>
      </c>
      <c r="I698" s="20">
        <v>1</v>
      </c>
      <c r="J698" s="20">
        <v>3</v>
      </c>
      <c r="K698" s="20">
        <v>3</v>
      </c>
      <c r="L698" s="114" t="s">
        <v>50</v>
      </c>
    </row>
    <row r="699" spans="1:12" outlineLevel="2" x14ac:dyDescent="0.25">
      <c r="A699" s="114">
        <v>25377</v>
      </c>
      <c r="B699" s="117" t="s">
        <v>387</v>
      </c>
      <c r="C699" s="114" t="s">
        <v>72</v>
      </c>
      <c r="D699" s="114" t="s">
        <v>228</v>
      </c>
      <c r="E699" s="114" t="s">
        <v>229</v>
      </c>
      <c r="F699" s="114">
        <v>2020</v>
      </c>
      <c r="G699" s="114" t="s">
        <v>225</v>
      </c>
      <c r="H699" s="20">
        <v>9</v>
      </c>
      <c r="I699" s="20">
        <v>8.5</v>
      </c>
      <c r="J699" s="20">
        <v>49.3</v>
      </c>
      <c r="K699" s="20">
        <v>5.8</v>
      </c>
      <c r="L699" s="114" t="s">
        <v>50</v>
      </c>
    </row>
    <row r="700" spans="1:12" outlineLevel="2" x14ac:dyDescent="0.25">
      <c r="A700" s="114">
        <v>25377</v>
      </c>
      <c r="B700" s="117" t="s">
        <v>387</v>
      </c>
      <c r="C700" s="114" t="s">
        <v>72</v>
      </c>
      <c r="D700" s="114" t="s">
        <v>230</v>
      </c>
      <c r="E700" s="114" t="s">
        <v>231</v>
      </c>
      <c r="F700" s="114">
        <v>2020</v>
      </c>
      <c r="G700" s="114" t="s">
        <v>225</v>
      </c>
      <c r="H700" s="20">
        <v>9.8999999999999986</v>
      </c>
      <c r="I700" s="20">
        <v>8.8999999999999986</v>
      </c>
      <c r="J700" s="20">
        <v>48.949999999999989</v>
      </c>
      <c r="K700" s="20">
        <v>5.5</v>
      </c>
      <c r="L700" s="114" t="s">
        <v>50</v>
      </c>
    </row>
    <row r="701" spans="1:12" outlineLevel="2" x14ac:dyDescent="0.25">
      <c r="A701" s="114">
        <v>25377</v>
      </c>
      <c r="B701" s="117" t="s">
        <v>387</v>
      </c>
      <c r="C701" s="114" t="s">
        <v>72</v>
      </c>
      <c r="D701" s="114" t="s">
        <v>236</v>
      </c>
      <c r="E701" s="114" t="s">
        <v>237</v>
      </c>
      <c r="F701" s="114">
        <v>2020</v>
      </c>
      <c r="G701" s="114" t="s">
        <v>225</v>
      </c>
      <c r="H701" s="20">
        <v>18.099999999999998</v>
      </c>
      <c r="I701" s="20">
        <v>17.299999999999997</v>
      </c>
      <c r="J701" s="20">
        <v>138.39999999999998</v>
      </c>
      <c r="K701" s="20">
        <v>8</v>
      </c>
      <c r="L701" s="114" t="s">
        <v>50</v>
      </c>
    </row>
    <row r="702" spans="1:12" outlineLevel="1" x14ac:dyDescent="0.25">
      <c r="A702" s="129"/>
      <c r="B702" s="130"/>
      <c r="C702" s="129"/>
      <c r="D702" s="129"/>
      <c r="E702" s="129"/>
      <c r="F702" s="129"/>
      <c r="G702" s="129"/>
      <c r="H702" s="131">
        <f>SUBTOTAL(9,H697:H701)</f>
        <v>56.8</v>
      </c>
      <c r="I702" s="131">
        <f>SUBTOTAL(9,I697:I701)</f>
        <v>54</v>
      </c>
      <c r="J702" s="131">
        <f>SUBTOTAL(9,J697:J701)</f>
        <v>239.64999999999998</v>
      </c>
      <c r="K702" s="131"/>
      <c r="L702" s="132" t="s">
        <v>681</v>
      </c>
    </row>
    <row r="703" spans="1:12" outlineLevel="2" x14ac:dyDescent="0.25">
      <c r="A703" s="112">
        <v>25839</v>
      </c>
      <c r="B703" s="116" t="s">
        <v>387</v>
      </c>
      <c r="C703" s="112" t="s">
        <v>109</v>
      </c>
      <c r="D703" s="112" t="s">
        <v>5</v>
      </c>
      <c r="E703" s="112" t="s">
        <v>6</v>
      </c>
      <c r="F703" s="112">
        <v>2020</v>
      </c>
      <c r="G703" s="112" t="s">
        <v>3</v>
      </c>
      <c r="H703" s="118">
        <v>10</v>
      </c>
      <c r="I703" s="118">
        <v>10</v>
      </c>
      <c r="J703" s="118">
        <v>9.3457943925233646</v>
      </c>
      <c r="K703" s="118">
        <v>0.934579439252336</v>
      </c>
      <c r="L703" s="112" t="s">
        <v>4</v>
      </c>
    </row>
    <row r="704" spans="1:12" outlineLevel="2" x14ac:dyDescent="0.25">
      <c r="A704" s="114">
        <v>25839</v>
      </c>
      <c r="B704" s="117" t="s">
        <v>387</v>
      </c>
      <c r="C704" s="114" t="s">
        <v>109</v>
      </c>
      <c r="D704" s="114" t="s">
        <v>5</v>
      </c>
      <c r="E704" s="114" t="s">
        <v>6</v>
      </c>
      <c r="F704" s="114">
        <v>2020</v>
      </c>
      <c r="G704" s="114" t="s">
        <v>11</v>
      </c>
      <c r="H704" s="20">
        <v>12</v>
      </c>
      <c r="I704" s="20">
        <v>12</v>
      </c>
      <c r="J704" s="20">
        <v>11.214953271028037</v>
      </c>
      <c r="K704" s="20">
        <v>0.934579439252336</v>
      </c>
      <c r="L704" s="114" t="s">
        <v>4</v>
      </c>
    </row>
    <row r="705" spans="1:12" outlineLevel="2" x14ac:dyDescent="0.25">
      <c r="A705" s="114">
        <v>25839</v>
      </c>
      <c r="B705" s="117" t="s">
        <v>387</v>
      </c>
      <c r="C705" s="114" t="s">
        <v>109</v>
      </c>
      <c r="D705" s="114" t="s">
        <v>7</v>
      </c>
      <c r="E705" s="114" t="s">
        <v>8</v>
      </c>
      <c r="F705" s="114">
        <v>2020</v>
      </c>
      <c r="G705" s="114" t="s">
        <v>3</v>
      </c>
      <c r="H705" s="20">
        <v>35</v>
      </c>
      <c r="I705" s="20">
        <v>35</v>
      </c>
      <c r="J705" s="20">
        <v>52.5</v>
      </c>
      <c r="K705" s="20">
        <v>1.5</v>
      </c>
      <c r="L705" s="114" t="s">
        <v>4</v>
      </c>
    </row>
    <row r="706" spans="1:12" outlineLevel="2" x14ac:dyDescent="0.25">
      <c r="A706" s="114">
        <v>25839</v>
      </c>
      <c r="B706" s="117" t="s">
        <v>387</v>
      </c>
      <c r="C706" s="114" t="s">
        <v>109</v>
      </c>
      <c r="D706" s="114" t="s">
        <v>7</v>
      </c>
      <c r="E706" s="114" t="s">
        <v>8</v>
      </c>
      <c r="F706" s="114">
        <v>2020</v>
      </c>
      <c r="G706" s="114" t="s">
        <v>11</v>
      </c>
      <c r="H706" s="20">
        <v>140</v>
      </c>
      <c r="I706" s="20">
        <v>140</v>
      </c>
      <c r="J706" s="20">
        <v>350</v>
      </c>
      <c r="K706" s="20">
        <v>2.5</v>
      </c>
      <c r="L706" s="114" t="s">
        <v>4</v>
      </c>
    </row>
    <row r="707" spans="1:12" outlineLevel="2" x14ac:dyDescent="0.25">
      <c r="A707" s="114">
        <v>25839</v>
      </c>
      <c r="B707" s="117" t="s">
        <v>387</v>
      </c>
      <c r="C707" s="114" t="s">
        <v>109</v>
      </c>
      <c r="D707" s="114" t="s">
        <v>9</v>
      </c>
      <c r="E707" s="114" t="s">
        <v>10</v>
      </c>
      <c r="F707" s="114">
        <v>2020</v>
      </c>
      <c r="G707" s="114" t="s">
        <v>11</v>
      </c>
      <c r="H707" s="20">
        <v>3</v>
      </c>
      <c r="I707" s="20">
        <v>3</v>
      </c>
      <c r="J707" s="20">
        <v>12</v>
      </c>
      <c r="K707" s="20">
        <v>4</v>
      </c>
      <c r="L707" s="114" t="s">
        <v>4</v>
      </c>
    </row>
    <row r="708" spans="1:12" outlineLevel="2" x14ac:dyDescent="0.25">
      <c r="A708" s="114">
        <v>25839</v>
      </c>
      <c r="B708" s="117" t="s">
        <v>387</v>
      </c>
      <c r="C708" s="114" t="s">
        <v>109</v>
      </c>
      <c r="D708" s="114" t="s">
        <v>1</v>
      </c>
      <c r="E708" s="114" t="s">
        <v>2</v>
      </c>
      <c r="F708" s="114">
        <v>2020</v>
      </c>
      <c r="G708" s="114" t="s">
        <v>3</v>
      </c>
      <c r="H708" s="20">
        <v>146</v>
      </c>
      <c r="I708" s="20">
        <v>146</v>
      </c>
      <c r="J708" s="20">
        <v>438</v>
      </c>
      <c r="K708" s="20">
        <v>3</v>
      </c>
      <c r="L708" s="114" t="s">
        <v>4</v>
      </c>
    </row>
    <row r="709" spans="1:12" outlineLevel="2" x14ac:dyDescent="0.25">
      <c r="A709" s="114">
        <v>25839</v>
      </c>
      <c r="B709" s="117" t="s">
        <v>387</v>
      </c>
      <c r="C709" s="114" t="s">
        <v>109</v>
      </c>
      <c r="D709" s="114" t="s">
        <v>19</v>
      </c>
      <c r="E709" s="114" t="s">
        <v>20</v>
      </c>
      <c r="F709" s="114">
        <v>2020</v>
      </c>
      <c r="G709" s="114" t="s">
        <v>3</v>
      </c>
      <c r="H709" s="20">
        <v>10</v>
      </c>
      <c r="I709" s="20">
        <v>10</v>
      </c>
      <c r="J709" s="20">
        <v>300</v>
      </c>
      <c r="K709" s="20">
        <v>30</v>
      </c>
      <c r="L709" s="114" t="s">
        <v>4</v>
      </c>
    </row>
    <row r="710" spans="1:12" outlineLevel="2" x14ac:dyDescent="0.25">
      <c r="A710" s="114">
        <v>25839</v>
      </c>
      <c r="B710" s="117" t="s">
        <v>387</v>
      </c>
      <c r="C710" s="114" t="s">
        <v>109</v>
      </c>
      <c r="D710" s="114" t="s">
        <v>19</v>
      </c>
      <c r="E710" s="114" t="s">
        <v>24</v>
      </c>
      <c r="F710" s="114">
        <v>2020</v>
      </c>
      <c r="G710" s="114" t="s">
        <v>3</v>
      </c>
      <c r="H710" s="20">
        <v>4</v>
      </c>
      <c r="I710" s="20">
        <v>4</v>
      </c>
      <c r="J710" s="20">
        <v>60</v>
      </c>
      <c r="K710" s="20">
        <v>15</v>
      </c>
      <c r="L710" s="114" t="s">
        <v>4</v>
      </c>
    </row>
    <row r="711" spans="1:12" outlineLevel="2" x14ac:dyDescent="0.25">
      <c r="A711" s="114">
        <v>25839</v>
      </c>
      <c r="B711" s="117" t="s">
        <v>387</v>
      </c>
      <c r="C711" s="114" t="s">
        <v>109</v>
      </c>
      <c r="D711" s="114" t="s">
        <v>22</v>
      </c>
      <c r="E711" s="114" t="s">
        <v>23</v>
      </c>
      <c r="F711" s="114">
        <v>2020</v>
      </c>
      <c r="G711" s="114" t="s">
        <v>3</v>
      </c>
      <c r="H711" s="20">
        <v>8</v>
      </c>
      <c r="I711" s="20">
        <v>7</v>
      </c>
      <c r="J711" s="20">
        <v>462</v>
      </c>
      <c r="K711" s="20">
        <v>66</v>
      </c>
      <c r="L711" s="114" t="s">
        <v>4</v>
      </c>
    </row>
    <row r="712" spans="1:12" outlineLevel="2" x14ac:dyDescent="0.25">
      <c r="A712" s="114">
        <v>25839</v>
      </c>
      <c r="B712" s="117" t="s">
        <v>387</v>
      </c>
      <c r="C712" s="114" t="s">
        <v>109</v>
      </c>
      <c r="D712" s="114" t="s">
        <v>22</v>
      </c>
      <c r="E712" s="114" t="s">
        <v>23</v>
      </c>
      <c r="F712" s="114">
        <v>2020</v>
      </c>
      <c r="G712" s="114" t="s">
        <v>11</v>
      </c>
      <c r="H712" s="20">
        <v>8</v>
      </c>
      <c r="I712" s="20">
        <v>8</v>
      </c>
      <c r="J712" s="20">
        <v>56</v>
      </c>
      <c r="K712" s="20">
        <v>7</v>
      </c>
      <c r="L712" s="114" t="s">
        <v>4</v>
      </c>
    </row>
    <row r="713" spans="1:12" outlineLevel="1" x14ac:dyDescent="0.25">
      <c r="A713" s="129"/>
      <c r="B713" s="130"/>
      <c r="C713" s="129"/>
      <c r="D713" s="129"/>
      <c r="E713" s="129"/>
      <c r="F713" s="129"/>
      <c r="G713" s="129"/>
      <c r="H713" s="131">
        <f>SUBTOTAL(9,H703:H712)</f>
        <v>376</v>
      </c>
      <c r="I713" s="131">
        <f>SUBTOTAL(9,I703:I712)</f>
        <v>375</v>
      </c>
      <c r="J713" s="131">
        <f>SUBTOTAL(9,J703:J712)</f>
        <v>1751.0607476635514</v>
      </c>
      <c r="K713" s="131"/>
      <c r="L713" s="132" t="s">
        <v>680</v>
      </c>
    </row>
    <row r="714" spans="1:12" outlineLevel="2" x14ac:dyDescent="0.25">
      <c r="A714" s="112">
        <v>25839</v>
      </c>
      <c r="B714" s="116" t="s">
        <v>387</v>
      </c>
      <c r="C714" s="112" t="s">
        <v>109</v>
      </c>
      <c r="D714" s="112" t="s">
        <v>250</v>
      </c>
      <c r="E714" s="112" t="s">
        <v>251</v>
      </c>
      <c r="F714" s="112">
        <v>2020</v>
      </c>
      <c r="G714" s="112" t="s">
        <v>225</v>
      </c>
      <c r="H714" s="118">
        <v>82</v>
      </c>
      <c r="I714" s="118">
        <v>67</v>
      </c>
      <c r="J714" s="118">
        <v>40.18</v>
      </c>
      <c r="K714" s="118">
        <v>0.49</v>
      </c>
      <c r="L714" s="112" t="s">
        <v>50</v>
      </c>
    </row>
    <row r="715" spans="1:12" outlineLevel="2" x14ac:dyDescent="0.25">
      <c r="A715" s="114">
        <v>25839</v>
      </c>
      <c r="B715" s="117" t="s">
        <v>387</v>
      </c>
      <c r="C715" s="114" t="s">
        <v>109</v>
      </c>
      <c r="D715" s="114" t="s">
        <v>232</v>
      </c>
      <c r="E715" s="114" t="s">
        <v>233</v>
      </c>
      <c r="F715" s="114">
        <v>2020</v>
      </c>
      <c r="G715" s="114" t="s">
        <v>225</v>
      </c>
      <c r="H715" s="20">
        <v>158</v>
      </c>
      <c r="I715" s="20">
        <v>151</v>
      </c>
      <c r="J715" s="20">
        <v>176.67</v>
      </c>
      <c r="K715" s="20">
        <v>1.17</v>
      </c>
      <c r="L715" s="114" t="s">
        <v>50</v>
      </c>
    </row>
    <row r="716" spans="1:12" outlineLevel="2" x14ac:dyDescent="0.25">
      <c r="A716" s="114">
        <v>25839</v>
      </c>
      <c r="B716" s="117" t="s">
        <v>387</v>
      </c>
      <c r="C716" s="114" t="s">
        <v>109</v>
      </c>
      <c r="D716" s="114" t="s">
        <v>240</v>
      </c>
      <c r="E716" s="114" t="s">
        <v>241</v>
      </c>
      <c r="F716" s="114">
        <v>2020</v>
      </c>
      <c r="G716" s="114" t="s">
        <v>225</v>
      </c>
      <c r="H716" s="20">
        <v>450</v>
      </c>
      <c r="I716" s="20">
        <v>450</v>
      </c>
      <c r="J716" s="20">
        <v>1575</v>
      </c>
      <c r="K716" s="20">
        <v>3.5</v>
      </c>
      <c r="L716" s="114" t="s">
        <v>50</v>
      </c>
    </row>
    <row r="717" spans="1:12" outlineLevel="2" x14ac:dyDescent="0.25">
      <c r="A717" s="114">
        <v>25839</v>
      </c>
      <c r="B717" s="117" t="s">
        <v>387</v>
      </c>
      <c r="C717" s="114" t="s">
        <v>109</v>
      </c>
      <c r="D717" s="114" t="s">
        <v>244</v>
      </c>
      <c r="E717" s="114" t="s">
        <v>245</v>
      </c>
      <c r="F717" s="114">
        <v>2020</v>
      </c>
      <c r="G717" s="114" t="s">
        <v>225</v>
      </c>
      <c r="H717" s="20">
        <v>14</v>
      </c>
      <c r="I717" s="20">
        <v>11</v>
      </c>
      <c r="J717" s="20">
        <v>154</v>
      </c>
      <c r="K717" s="20">
        <v>14</v>
      </c>
      <c r="L717" s="114" t="s">
        <v>50</v>
      </c>
    </row>
    <row r="718" spans="1:12" outlineLevel="2" x14ac:dyDescent="0.25">
      <c r="A718" s="114">
        <v>25839</v>
      </c>
      <c r="B718" s="117" t="s">
        <v>387</v>
      </c>
      <c r="C718" s="114" t="s">
        <v>109</v>
      </c>
      <c r="D718" s="114" t="s">
        <v>228</v>
      </c>
      <c r="E718" s="114" t="s">
        <v>229</v>
      </c>
      <c r="F718" s="114">
        <v>2020</v>
      </c>
      <c r="G718" s="114" t="s">
        <v>225</v>
      </c>
      <c r="H718" s="20">
        <v>1</v>
      </c>
      <c r="I718" s="20">
        <v>1</v>
      </c>
      <c r="J718" s="20">
        <v>4</v>
      </c>
      <c r="K718" s="20">
        <v>4</v>
      </c>
      <c r="L718" s="114" t="s">
        <v>50</v>
      </c>
    </row>
    <row r="719" spans="1:12" outlineLevel="2" x14ac:dyDescent="0.25">
      <c r="A719" s="114">
        <v>25839</v>
      </c>
      <c r="B719" s="117" t="s">
        <v>387</v>
      </c>
      <c r="C719" s="114" t="s">
        <v>109</v>
      </c>
      <c r="D719" s="114" t="s">
        <v>234</v>
      </c>
      <c r="E719" s="114" t="s">
        <v>235</v>
      </c>
      <c r="F719" s="114">
        <v>2020</v>
      </c>
      <c r="G719" s="114" t="s">
        <v>225</v>
      </c>
      <c r="H719" s="20">
        <v>240</v>
      </c>
      <c r="I719" s="20">
        <v>240</v>
      </c>
      <c r="J719" s="20">
        <v>1920</v>
      </c>
      <c r="K719" s="20">
        <v>8</v>
      </c>
      <c r="L719" s="114" t="s">
        <v>50</v>
      </c>
    </row>
    <row r="720" spans="1:12" outlineLevel="1" x14ac:dyDescent="0.25">
      <c r="A720" s="129"/>
      <c r="B720" s="130"/>
      <c r="C720" s="129"/>
      <c r="D720" s="129"/>
      <c r="E720" s="129"/>
      <c r="F720" s="129"/>
      <c r="G720" s="129"/>
      <c r="H720" s="131">
        <f>SUBTOTAL(9,H714:H719)</f>
        <v>945</v>
      </c>
      <c r="I720" s="131">
        <f>SUBTOTAL(9,I714:I719)</f>
        <v>920</v>
      </c>
      <c r="J720" s="131">
        <f>SUBTOTAL(9,J714:J719)</f>
        <v>3869.85</v>
      </c>
      <c r="K720" s="131"/>
      <c r="L720" s="132" t="s">
        <v>681</v>
      </c>
    </row>
    <row r="721" spans="1:12" outlineLevel="2" x14ac:dyDescent="0.25">
      <c r="A721" s="112">
        <v>25839</v>
      </c>
      <c r="B721" s="116" t="s">
        <v>387</v>
      </c>
      <c r="C721" s="112" t="s">
        <v>109</v>
      </c>
      <c r="D721" s="112" t="s">
        <v>26</v>
      </c>
      <c r="E721" s="112" t="s">
        <v>27</v>
      </c>
      <c r="F721" s="112">
        <v>2020</v>
      </c>
      <c r="G721" s="112" t="s">
        <v>3</v>
      </c>
      <c r="H721" s="118">
        <v>6</v>
      </c>
      <c r="I721" s="118">
        <v>6</v>
      </c>
      <c r="J721" s="118">
        <v>60</v>
      </c>
      <c r="K721" s="118">
        <v>10</v>
      </c>
      <c r="L721" s="112" t="s">
        <v>356</v>
      </c>
    </row>
    <row r="722" spans="1:12" outlineLevel="2" x14ac:dyDescent="0.25">
      <c r="A722" s="114">
        <v>25839</v>
      </c>
      <c r="B722" s="117" t="s">
        <v>387</v>
      </c>
      <c r="C722" s="114" t="s">
        <v>109</v>
      </c>
      <c r="D722" s="114" t="s">
        <v>26</v>
      </c>
      <c r="E722" s="114" t="s">
        <v>27</v>
      </c>
      <c r="F722" s="114">
        <v>2020</v>
      </c>
      <c r="G722" s="114" t="s">
        <v>11</v>
      </c>
      <c r="H722" s="20">
        <v>10</v>
      </c>
      <c r="I722" s="20">
        <v>10</v>
      </c>
      <c r="J722" s="20">
        <v>100</v>
      </c>
      <c r="K722" s="20">
        <v>10</v>
      </c>
      <c r="L722" s="114" t="s">
        <v>356</v>
      </c>
    </row>
    <row r="723" spans="1:12" outlineLevel="1" x14ac:dyDescent="0.25">
      <c r="A723" s="129"/>
      <c r="B723" s="130"/>
      <c r="C723" s="129"/>
      <c r="D723" s="129"/>
      <c r="E723" s="129"/>
      <c r="F723" s="129"/>
      <c r="G723" s="129"/>
      <c r="H723" s="131">
        <f>SUBTOTAL(9,H721:H722)</f>
        <v>16</v>
      </c>
      <c r="I723" s="131">
        <f>SUBTOTAL(9,I721:I722)</f>
        <v>16</v>
      </c>
      <c r="J723" s="131">
        <f>SUBTOTAL(9,J721:J722)</f>
        <v>160</v>
      </c>
      <c r="K723" s="131"/>
      <c r="L723" s="132" t="s">
        <v>682</v>
      </c>
    </row>
    <row r="724" spans="1:12" outlineLevel="2" x14ac:dyDescent="0.25">
      <c r="A724" s="112">
        <v>25086</v>
      </c>
      <c r="B724" s="116" t="s">
        <v>388</v>
      </c>
      <c r="C724" s="112" t="s">
        <v>87</v>
      </c>
      <c r="D724" s="112" t="s">
        <v>52</v>
      </c>
      <c r="E724" s="112" t="s">
        <v>53</v>
      </c>
      <c r="F724" s="112">
        <v>2020</v>
      </c>
      <c r="G724" s="112" t="s">
        <v>11</v>
      </c>
      <c r="H724" s="118">
        <v>2</v>
      </c>
      <c r="I724" s="118">
        <v>2</v>
      </c>
      <c r="J724" s="118">
        <v>14</v>
      </c>
      <c r="K724" s="118">
        <v>7</v>
      </c>
      <c r="L724" s="112" t="s">
        <v>4</v>
      </c>
    </row>
    <row r="725" spans="1:12" outlineLevel="2" x14ac:dyDescent="0.25">
      <c r="A725" s="114">
        <v>25086</v>
      </c>
      <c r="B725" s="117" t="s">
        <v>388</v>
      </c>
      <c r="C725" s="114" t="s">
        <v>87</v>
      </c>
      <c r="D725" s="114" t="s">
        <v>1</v>
      </c>
      <c r="E725" s="114" t="s">
        <v>2</v>
      </c>
      <c r="F725" s="114">
        <v>2020</v>
      </c>
      <c r="G725" s="114" t="s">
        <v>3</v>
      </c>
      <c r="H725" s="20">
        <v>70</v>
      </c>
      <c r="I725" s="20">
        <v>70</v>
      </c>
      <c r="J725" s="20">
        <v>105</v>
      </c>
      <c r="K725" s="20">
        <v>1.5</v>
      </c>
      <c r="L725" s="114" t="s">
        <v>4</v>
      </c>
    </row>
    <row r="726" spans="1:12" outlineLevel="2" x14ac:dyDescent="0.25">
      <c r="A726" s="114">
        <v>25086</v>
      </c>
      <c r="B726" s="117" t="s">
        <v>388</v>
      </c>
      <c r="C726" s="114" t="s">
        <v>87</v>
      </c>
      <c r="D726" s="114" t="s">
        <v>1</v>
      </c>
      <c r="E726" s="114" t="s">
        <v>2</v>
      </c>
      <c r="F726" s="114">
        <v>2020</v>
      </c>
      <c r="G726" s="114" t="s">
        <v>11</v>
      </c>
      <c r="H726" s="20">
        <v>150</v>
      </c>
      <c r="I726" s="20">
        <v>150</v>
      </c>
      <c r="J726" s="20">
        <v>225</v>
      </c>
      <c r="K726" s="20">
        <v>1.5</v>
      </c>
      <c r="L726" s="114" t="s">
        <v>4</v>
      </c>
    </row>
    <row r="727" spans="1:12" outlineLevel="2" x14ac:dyDescent="0.25">
      <c r="A727" s="114">
        <v>25086</v>
      </c>
      <c r="B727" s="117" t="s">
        <v>388</v>
      </c>
      <c r="C727" s="114" t="s">
        <v>87</v>
      </c>
      <c r="D727" s="114" t="s">
        <v>150</v>
      </c>
      <c r="E727" s="114" t="s">
        <v>151</v>
      </c>
      <c r="F727" s="114">
        <v>2020</v>
      </c>
      <c r="G727" s="114" t="s">
        <v>3</v>
      </c>
      <c r="H727" s="20">
        <v>2</v>
      </c>
      <c r="I727" s="20">
        <v>2</v>
      </c>
      <c r="J727" s="20">
        <v>18</v>
      </c>
      <c r="K727" s="20">
        <v>9</v>
      </c>
      <c r="L727" s="114" t="s">
        <v>4</v>
      </c>
    </row>
    <row r="728" spans="1:12" outlineLevel="2" x14ac:dyDescent="0.25">
      <c r="A728" s="114">
        <v>25086</v>
      </c>
      <c r="B728" s="117" t="s">
        <v>388</v>
      </c>
      <c r="C728" s="114" t="s">
        <v>87</v>
      </c>
      <c r="D728" s="114" t="s">
        <v>22</v>
      </c>
      <c r="E728" s="114" t="s">
        <v>32</v>
      </c>
      <c r="F728" s="114">
        <v>2020</v>
      </c>
      <c r="G728" s="114" t="s">
        <v>3</v>
      </c>
      <c r="H728" s="20">
        <v>4</v>
      </c>
      <c r="I728" s="20">
        <v>4</v>
      </c>
      <c r="J728" s="20">
        <v>64</v>
      </c>
      <c r="K728" s="20">
        <v>16</v>
      </c>
      <c r="L728" s="114" t="s">
        <v>4</v>
      </c>
    </row>
    <row r="729" spans="1:12" outlineLevel="1" x14ac:dyDescent="0.25">
      <c r="A729" s="129"/>
      <c r="B729" s="130"/>
      <c r="C729" s="129"/>
      <c r="D729" s="129"/>
      <c r="E729" s="129"/>
      <c r="F729" s="129"/>
      <c r="G729" s="129"/>
      <c r="H729" s="131">
        <f>SUBTOTAL(9,H724:H728)</f>
        <v>228</v>
      </c>
      <c r="I729" s="131">
        <f>SUBTOTAL(9,I724:I728)</f>
        <v>228</v>
      </c>
      <c r="J729" s="131">
        <f>SUBTOTAL(9,J724:J728)</f>
        <v>426</v>
      </c>
      <c r="K729" s="131"/>
      <c r="L729" s="132" t="s">
        <v>680</v>
      </c>
    </row>
    <row r="730" spans="1:12" outlineLevel="2" x14ac:dyDescent="0.25">
      <c r="A730" s="112">
        <v>25086</v>
      </c>
      <c r="B730" s="116" t="s">
        <v>388</v>
      </c>
      <c r="C730" s="112" t="s">
        <v>87</v>
      </c>
      <c r="D730" s="112" t="s">
        <v>224</v>
      </c>
      <c r="E730" s="112" t="s">
        <v>334</v>
      </c>
      <c r="F730" s="112">
        <v>2020</v>
      </c>
      <c r="G730" s="112" t="s">
        <v>225</v>
      </c>
      <c r="H730" s="118">
        <v>8</v>
      </c>
      <c r="I730" s="118">
        <v>2</v>
      </c>
      <c r="J730" s="118">
        <v>20</v>
      </c>
      <c r="K730" s="118">
        <v>4</v>
      </c>
      <c r="L730" s="112" t="s">
        <v>50</v>
      </c>
    </row>
    <row r="731" spans="1:12" outlineLevel="2" x14ac:dyDescent="0.25">
      <c r="A731" s="114">
        <v>25086</v>
      </c>
      <c r="B731" s="117" t="s">
        <v>388</v>
      </c>
      <c r="C731" s="114" t="s">
        <v>87</v>
      </c>
      <c r="D731" s="114" t="s">
        <v>253</v>
      </c>
      <c r="E731" s="114" t="s">
        <v>254</v>
      </c>
      <c r="F731" s="114">
        <v>2020</v>
      </c>
      <c r="G731" s="114" t="s">
        <v>225</v>
      </c>
      <c r="H731" s="20">
        <v>52</v>
      </c>
      <c r="I731" s="20">
        <v>28</v>
      </c>
      <c r="J731" s="20">
        <v>140</v>
      </c>
      <c r="K731" s="20">
        <v>5</v>
      </c>
      <c r="L731" s="114" t="s">
        <v>50</v>
      </c>
    </row>
    <row r="732" spans="1:12" outlineLevel="2" x14ac:dyDescent="0.25">
      <c r="A732" s="114">
        <v>25086</v>
      </c>
      <c r="B732" s="117" t="s">
        <v>388</v>
      </c>
      <c r="C732" s="114" t="s">
        <v>87</v>
      </c>
      <c r="D732" s="114" t="s">
        <v>250</v>
      </c>
      <c r="E732" s="114" t="s">
        <v>251</v>
      </c>
      <c r="F732" s="114">
        <v>2020</v>
      </c>
      <c r="G732" s="114" t="s">
        <v>225</v>
      </c>
      <c r="H732" s="20">
        <v>25</v>
      </c>
      <c r="I732" s="20">
        <v>5</v>
      </c>
      <c r="J732" s="20">
        <v>4.2</v>
      </c>
      <c r="K732" s="20">
        <v>0.6</v>
      </c>
      <c r="L732" s="114" t="s">
        <v>50</v>
      </c>
    </row>
    <row r="733" spans="1:12" outlineLevel="2" x14ac:dyDescent="0.25">
      <c r="A733" s="114">
        <v>25086</v>
      </c>
      <c r="B733" s="117" t="s">
        <v>388</v>
      </c>
      <c r="C733" s="114" t="s">
        <v>87</v>
      </c>
      <c r="D733" s="114" t="s">
        <v>232</v>
      </c>
      <c r="E733" s="114" t="s">
        <v>233</v>
      </c>
      <c r="F733" s="114">
        <v>2020</v>
      </c>
      <c r="G733" s="114" t="s">
        <v>225</v>
      </c>
      <c r="H733" s="20">
        <v>56</v>
      </c>
      <c r="I733" s="20">
        <v>49</v>
      </c>
      <c r="J733" s="20">
        <v>56</v>
      </c>
      <c r="K733" s="20">
        <v>1.1428571428571399</v>
      </c>
      <c r="L733" s="114" t="s">
        <v>50</v>
      </c>
    </row>
    <row r="734" spans="1:12" outlineLevel="2" x14ac:dyDescent="0.25">
      <c r="A734" s="114">
        <v>25086</v>
      </c>
      <c r="B734" s="117" t="s">
        <v>388</v>
      </c>
      <c r="C734" s="114" t="s">
        <v>87</v>
      </c>
      <c r="D734" s="114" t="s">
        <v>240</v>
      </c>
      <c r="E734" s="114" t="s">
        <v>241</v>
      </c>
      <c r="F734" s="114">
        <v>2020</v>
      </c>
      <c r="G734" s="114" t="s">
        <v>225</v>
      </c>
      <c r="H734" s="20">
        <v>125</v>
      </c>
      <c r="I734" s="20">
        <v>55</v>
      </c>
      <c r="J734" s="20">
        <v>165</v>
      </c>
      <c r="K734" s="20">
        <v>3</v>
      </c>
      <c r="L734" s="114" t="s">
        <v>50</v>
      </c>
    </row>
    <row r="735" spans="1:12" outlineLevel="2" x14ac:dyDescent="0.25">
      <c r="A735" s="114">
        <v>25086</v>
      </c>
      <c r="B735" s="117" t="s">
        <v>388</v>
      </c>
      <c r="C735" s="114" t="s">
        <v>87</v>
      </c>
      <c r="D735" s="114" t="s">
        <v>226</v>
      </c>
      <c r="E735" s="114" t="s">
        <v>335</v>
      </c>
      <c r="F735" s="114">
        <v>2020</v>
      </c>
      <c r="G735" s="114" t="s">
        <v>225</v>
      </c>
      <c r="H735" s="20">
        <v>4</v>
      </c>
      <c r="I735" s="20">
        <v>1</v>
      </c>
      <c r="J735" s="20">
        <v>6</v>
      </c>
      <c r="K735" s="20">
        <v>6</v>
      </c>
      <c r="L735" s="114" t="s">
        <v>50</v>
      </c>
    </row>
    <row r="736" spans="1:12" outlineLevel="2" x14ac:dyDescent="0.25">
      <c r="A736" s="114">
        <v>25086</v>
      </c>
      <c r="B736" s="117" t="s">
        <v>388</v>
      </c>
      <c r="C736" s="114" t="s">
        <v>87</v>
      </c>
      <c r="D736" s="114" t="s">
        <v>246</v>
      </c>
      <c r="E736" s="114" t="s">
        <v>336</v>
      </c>
      <c r="F736" s="114">
        <v>2020</v>
      </c>
      <c r="G736" s="114" t="s">
        <v>225</v>
      </c>
      <c r="H736" s="20">
        <v>25</v>
      </c>
      <c r="I736" s="20">
        <v>3</v>
      </c>
      <c r="J736" s="20">
        <v>45</v>
      </c>
      <c r="K736" s="20">
        <v>5</v>
      </c>
      <c r="L736" s="114" t="s">
        <v>50</v>
      </c>
    </row>
    <row r="737" spans="1:12" outlineLevel="2" x14ac:dyDescent="0.25">
      <c r="A737" s="114">
        <v>25086</v>
      </c>
      <c r="B737" s="117" t="s">
        <v>388</v>
      </c>
      <c r="C737" s="114" t="s">
        <v>87</v>
      </c>
      <c r="D737" s="114" t="s">
        <v>260</v>
      </c>
      <c r="E737" s="114" t="s">
        <v>261</v>
      </c>
      <c r="F737" s="114">
        <v>2020</v>
      </c>
      <c r="G737" s="114" t="s">
        <v>225</v>
      </c>
      <c r="H737" s="20">
        <v>18</v>
      </c>
      <c r="I737" s="20">
        <v>14</v>
      </c>
      <c r="J737" s="20">
        <v>112</v>
      </c>
      <c r="K737" s="20">
        <v>8</v>
      </c>
      <c r="L737" s="114" t="s">
        <v>50</v>
      </c>
    </row>
    <row r="738" spans="1:12" outlineLevel="2" x14ac:dyDescent="0.25">
      <c r="A738" s="114">
        <v>25086</v>
      </c>
      <c r="B738" s="117" t="s">
        <v>388</v>
      </c>
      <c r="C738" s="114" t="s">
        <v>87</v>
      </c>
      <c r="D738" s="114" t="s">
        <v>293</v>
      </c>
      <c r="E738" s="114" t="s">
        <v>294</v>
      </c>
      <c r="F738" s="114">
        <v>2020</v>
      </c>
      <c r="G738" s="114" t="s">
        <v>225</v>
      </c>
      <c r="H738" s="20">
        <v>5</v>
      </c>
      <c r="I738" s="20">
        <v>4</v>
      </c>
      <c r="J738" s="20">
        <v>40</v>
      </c>
      <c r="K738" s="20">
        <v>10</v>
      </c>
      <c r="L738" s="114" t="s">
        <v>50</v>
      </c>
    </row>
    <row r="739" spans="1:12" outlineLevel="2" x14ac:dyDescent="0.25">
      <c r="A739" s="114">
        <v>25086</v>
      </c>
      <c r="B739" s="117" t="s">
        <v>388</v>
      </c>
      <c r="C739" s="114" t="s">
        <v>87</v>
      </c>
      <c r="D739" s="114" t="s">
        <v>227</v>
      </c>
      <c r="E739" s="114" t="s">
        <v>339</v>
      </c>
      <c r="F739" s="114">
        <v>2020</v>
      </c>
      <c r="G739" s="114" t="s">
        <v>225</v>
      </c>
      <c r="H739" s="20">
        <v>8</v>
      </c>
      <c r="I739" s="20">
        <v>7</v>
      </c>
      <c r="J739" s="20">
        <v>63</v>
      </c>
      <c r="K739" s="20">
        <v>9</v>
      </c>
      <c r="L739" s="114" t="s">
        <v>50</v>
      </c>
    </row>
    <row r="740" spans="1:12" outlineLevel="2" x14ac:dyDescent="0.25">
      <c r="A740" s="114">
        <v>25086</v>
      </c>
      <c r="B740" s="117" t="s">
        <v>388</v>
      </c>
      <c r="C740" s="114" t="s">
        <v>87</v>
      </c>
      <c r="D740" s="114" t="s">
        <v>234</v>
      </c>
      <c r="E740" s="114" t="s">
        <v>235</v>
      </c>
      <c r="F740" s="114">
        <v>2020</v>
      </c>
      <c r="G740" s="114" t="s">
        <v>225</v>
      </c>
      <c r="H740" s="20">
        <v>70</v>
      </c>
      <c r="I740" s="20">
        <v>13</v>
      </c>
      <c r="J740" s="20">
        <v>104</v>
      </c>
      <c r="K740" s="20">
        <v>8</v>
      </c>
      <c r="L740" s="114" t="s">
        <v>50</v>
      </c>
    </row>
    <row r="741" spans="1:12" outlineLevel="1" x14ac:dyDescent="0.25">
      <c r="A741" s="129"/>
      <c r="B741" s="130"/>
      <c r="C741" s="129"/>
      <c r="D741" s="129"/>
      <c r="E741" s="129"/>
      <c r="F741" s="129"/>
      <c r="G741" s="129"/>
      <c r="H741" s="131">
        <f>SUBTOTAL(9,H730:H740)</f>
        <v>396</v>
      </c>
      <c r="I741" s="131">
        <f>SUBTOTAL(9,I730:I740)</f>
        <v>181</v>
      </c>
      <c r="J741" s="131">
        <f>SUBTOTAL(9,J730:J740)</f>
        <v>755.2</v>
      </c>
      <c r="K741" s="131"/>
      <c r="L741" s="132" t="s">
        <v>681</v>
      </c>
    </row>
    <row r="742" spans="1:12" outlineLevel="2" x14ac:dyDescent="0.25">
      <c r="A742" s="112">
        <v>25086</v>
      </c>
      <c r="B742" s="116" t="s">
        <v>388</v>
      </c>
      <c r="C742" s="112" t="s">
        <v>87</v>
      </c>
      <c r="D742" s="112" t="s">
        <v>26</v>
      </c>
      <c r="E742" s="112" t="s">
        <v>27</v>
      </c>
      <c r="F742" s="112">
        <v>2020</v>
      </c>
      <c r="G742" s="112" t="s">
        <v>3</v>
      </c>
      <c r="H742" s="118">
        <v>30</v>
      </c>
      <c r="I742" s="118">
        <v>30</v>
      </c>
      <c r="J742" s="118">
        <v>210</v>
      </c>
      <c r="K742" s="118">
        <v>7</v>
      </c>
      <c r="L742" s="112" t="s">
        <v>356</v>
      </c>
    </row>
    <row r="743" spans="1:12" outlineLevel="2" x14ac:dyDescent="0.25">
      <c r="A743" s="114">
        <v>25086</v>
      </c>
      <c r="B743" s="117" t="s">
        <v>388</v>
      </c>
      <c r="C743" s="114" t="s">
        <v>87</v>
      </c>
      <c r="D743" s="114" t="s">
        <v>26</v>
      </c>
      <c r="E743" s="114" t="s">
        <v>27</v>
      </c>
      <c r="F743" s="114">
        <v>2020</v>
      </c>
      <c r="G743" s="114" t="s">
        <v>11</v>
      </c>
      <c r="H743" s="20">
        <v>30</v>
      </c>
      <c r="I743" s="20">
        <v>30</v>
      </c>
      <c r="J743" s="20">
        <v>180</v>
      </c>
      <c r="K743" s="20">
        <v>6</v>
      </c>
      <c r="L743" s="114" t="s">
        <v>356</v>
      </c>
    </row>
    <row r="744" spans="1:12" outlineLevel="1" x14ac:dyDescent="0.25">
      <c r="A744" s="129"/>
      <c r="B744" s="130"/>
      <c r="C744" s="129"/>
      <c r="D744" s="129"/>
      <c r="E744" s="129"/>
      <c r="F744" s="129"/>
      <c r="G744" s="129"/>
      <c r="H744" s="131">
        <f>SUBTOTAL(9,H742:H743)</f>
        <v>60</v>
      </c>
      <c r="I744" s="131">
        <f>SUBTOTAL(9,I742:I743)</f>
        <v>60</v>
      </c>
      <c r="J744" s="131">
        <f>SUBTOTAL(9,J742:J743)</f>
        <v>390</v>
      </c>
      <c r="K744" s="131"/>
      <c r="L744" s="132" t="s">
        <v>682</v>
      </c>
    </row>
    <row r="745" spans="1:12" outlineLevel="2" x14ac:dyDescent="0.25">
      <c r="A745" s="112">
        <v>25095</v>
      </c>
      <c r="B745" s="116" t="s">
        <v>388</v>
      </c>
      <c r="C745" s="112" t="s">
        <v>80</v>
      </c>
      <c r="D745" s="112" t="s">
        <v>5</v>
      </c>
      <c r="E745" s="112" t="s">
        <v>6</v>
      </c>
      <c r="F745" s="112">
        <v>2020</v>
      </c>
      <c r="G745" s="112" t="s">
        <v>3</v>
      </c>
      <c r="H745" s="118">
        <v>5</v>
      </c>
      <c r="I745" s="118">
        <v>4</v>
      </c>
      <c r="J745" s="118">
        <v>3.7383177570093458</v>
      </c>
      <c r="K745" s="118">
        <v>0.934579439252336</v>
      </c>
      <c r="L745" s="112" t="s">
        <v>4</v>
      </c>
    </row>
    <row r="746" spans="1:12" outlineLevel="2" x14ac:dyDescent="0.25">
      <c r="A746" s="114">
        <v>25095</v>
      </c>
      <c r="B746" s="117" t="s">
        <v>388</v>
      </c>
      <c r="C746" s="114" t="s">
        <v>80</v>
      </c>
      <c r="D746" s="114" t="s">
        <v>5</v>
      </c>
      <c r="E746" s="114" t="s">
        <v>6</v>
      </c>
      <c r="F746" s="114">
        <v>2020</v>
      </c>
      <c r="G746" s="114" t="s">
        <v>11</v>
      </c>
      <c r="H746" s="20">
        <v>4</v>
      </c>
      <c r="I746" s="20">
        <v>4</v>
      </c>
      <c r="J746" s="20">
        <v>3.7383177570093458</v>
      </c>
      <c r="K746" s="20">
        <v>0.934579439252336</v>
      </c>
      <c r="L746" s="114" t="s">
        <v>4</v>
      </c>
    </row>
    <row r="747" spans="1:12" outlineLevel="2" x14ac:dyDescent="0.25">
      <c r="A747" s="114">
        <v>25095</v>
      </c>
      <c r="B747" s="117" t="s">
        <v>388</v>
      </c>
      <c r="C747" s="114" t="s">
        <v>80</v>
      </c>
      <c r="D747" s="114" t="s">
        <v>7</v>
      </c>
      <c r="E747" s="114" t="s">
        <v>8</v>
      </c>
      <c r="F747" s="114">
        <v>2020</v>
      </c>
      <c r="G747" s="114" t="s">
        <v>3</v>
      </c>
      <c r="H747" s="20">
        <v>10</v>
      </c>
      <c r="I747" s="20">
        <v>10</v>
      </c>
      <c r="J747" s="20">
        <v>30</v>
      </c>
      <c r="K747" s="20">
        <v>3</v>
      </c>
      <c r="L747" s="114" t="s">
        <v>4</v>
      </c>
    </row>
    <row r="748" spans="1:12" outlineLevel="2" x14ac:dyDescent="0.25">
      <c r="A748" s="114">
        <v>25095</v>
      </c>
      <c r="B748" s="117" t="s">
        <v>388</v>
      </c>
      <c r="C748" s="114" t="s">
        <v>80</v>
      </c>
      <c r="D748" s="114" t="s">
        <v>7</v>
      </c>
      <c r="E748" s="114" t="s">
        <v>8</v>
      </c>
      <c r="F748" s="114">
        <v>2020</v>
      </c>
      <c r="G748" s="114" t="s">
        <v>11</v>
      </c>
      <c r="H748" s="20">
        <v>8</v>
      </c>
      <c r="I748" s="20">
        <v>8</v>
      </c>
      <c r="J748" s="20">
        <v>16</v>
      </c>
      <c r="K748" s="20">
        <v>2</v>
      </c>
      <c r="L748" s="114" t="s">
        <v>4</v>
      </c>
    </row>
    <row r="749" spans="1:12" outlineLevel="2" x14ac:dyDescent="0.25">
      <c r="A749" s="114">
        <v>25095</v>
      </c>
      <c r="B749" s="117" t="s">
        <v>388</v>
      </c>
      <c r="C749" s="114" t="s">
        <v>80</v>
      </c>
      <c r="D749" s="114" t="s">
        <v>9</v>
      </c>
      <c r="E749" s="114" t="s">
        <v>10</v>
      </c>
      <c r="F749" s="114">
        <v>2020</v>
      </c>
      <c r="G749" s="114" t="s">
        <v>3</v>
      </c>
      <c r="H749" s="20">
        <v>3</v>
      </c>
      <c r="I749" s="20">
        <v>3</v>
      </c>
      <c r="J749" s="20">
        <v>9</v>
      </c>
      <c r="K749" s="20">
        <v>3</v>
      </c>
      <c r="L749" s="114" t="s">
        <v>4</v>
      </c>
    </row>
    <row r="750" spans="1:12" outlineLevel="2" x14ac:dyDescent="0.25">
      <c r="A750" s="114">
        <v>25095</v>
      </c>
      <c r="B750" s="117" t="s">
        <v>388</v>
      </c>
      <c r="C750" s="114" t="s">
        <v>80</v>
      </c>
      <c r="D750" s="114" t="s">
        <v>9</v>
      </c>
      <c r="E750" s="114" t="s">
        <v>10</v>
      </c>
      <c r="F750" s="114">
        <v>2020</v>
      </c>
      <c r="G750" s="114" t="s">
        <v>11</v>
      </c>
      <c r="H750" s="20">
        <v>2</v>
      </c>
      <c r="I750" s="20">
        <v>2</v>
      </c>
      <c r="J750" s="20">
        <v>2</v>
      </c>
      <c r="K750" s="20">
        <v>1</v>
      </c>
      <c r="L750" s="114" t="s">
        <v>4</v>
      </c>
    </row>
    <row r="751" spans="1:12" outlineLevel="2" x14ac:dyDescent="0.25">
      <c r="A751" s="114">
        <v>25095</v>
      </c>
      <c r="B751" s="117" t="s">
        <v>388</v>
      </c>
      <c r="C751" s="114" t="s">
        <v>80</v>
      </c>
      <c r="D751" s="114" t="s">
        <v>1</v>
      </c>
      <c r="E751" s="114" t="s">
        <v>2</v>
      </c>
      <c r="F751" s="114">
        <v>2020</v>
      </c>
      <c r="G751" s="114" t="s">
        <v>3</v>
      </c>
      <c r="H751" s="20">
        <v>9</v>
      </c>
      <c r="I751" s="20">
        <v>9</v>
      </c>
      <c r="J751" s="20">
        <v>12.584745762711865</v>
      </c>
      <c r="K751" s="20">
        <v>1.3983050847457601</v>
      </c>
      <c r="L751" s="114" t="s">
        <v>4</v>
      </c>
    </row>
    <row r="752" spans="1:12" outlineLevel="2" x14ac:dyDescent="0.25">
      <c r="A752" s="114">
        <v>25095</v>
      </c>
      <c r="B752" s="117" t="s">
        <v>388</v>
      </c>
      <c r="C752" s="114" t="s">
        <v>80</v>
      </c>
      <c r="D752" s="114" t="s">
        <v>1</v>
      </c>
      <c r="E752" s="114" t="s">
        <v>2</v>
      </c>
      <c r="F752" s="114">
        <v>2020</v>
      </c>
      <c r="G752" s="114" t="s">
        <v>11</v>
      </c>
      <c r="H752" s="20">
        <v>7</v>
      </c>
      <c r="I752" s="20">
        <v>7</v>
      </c>
      <c r="J752" s="20">
        <v>7.8305084745762716</v>
      </c>
      <c r="K752" s="20">
        <v>1.1186440677966101</v>
      </c>
      <c r="L752" s="114" t="s">
        <v>4</v>
      </c>
    </row>
    <row r="753" spans="1:12" outlineLevel="1" x14ac:dyDescent="0.25">
      <c r="A753" s="129"/>
      <c r="B753" s="130"/>
      <c r="C753" s="129"/>
      <c r="D753" s="129"/>
      <c r="E753" s="129"/>
      <c r="F753" s="129"/>
      <c r="G753" s="129"/>
      <c r="H753" s="131">
        <f>SUBTOTAL(9,H745:H752)</f>
        <v>48</v>
      </c>
      <c r="I753" s="131">
        <f>SUBTOTAL(9,I745:I752)</f>
        <v>47</v>
      </c>
      <c r="J753" s="131">
        <f>SUBTOTAL(9,J745:J752)</f>
        <v>84.89188975130682</v>
      </c>
      <c r="K753" s="131"/>
      <c r="L753" s="132" t="s">
        <v>680</v>
      </c>
    </row>
    <row r="754" spans="1:12" outlineLevel="2" x14ac:dyDescent="0.25">
      <c r="A754" s="112">
        <v>25095</v>
      </c>
      <c r="B754" s="116" t="s">
        <v>388</v>
      </c>
      <c r="C754" s="112" t="s">
        <v>80</v>
      </c>
      <c r="D754" s="112" t="s">
        <v>224</v>
      </c>
      <c r="E754" s="112" t="s">
        <v>334</v>
      </c>
      <c r="F754" s="112">
        <v>2020</v>
      </c>
      <c r="G754" s="112" t="s">
        <v>225</v>
      </c>
      <c r="H754" s="118">
        <v>53</v>
      </c>
      <c r="I754" s="118">
        <v>52</v>
      </c>
      <c r="J754" s="118">
        <v>285.38461538461502</v>
      </c>
      <c r="K754" s="118">
        <v>5.3846153846153904</v>
      </c>
      <c r="L754" s="112" t="s">
        <v>50</v>
      </c>
    </row>
    <row r="755" spans="1:12" outlineLevel="2" x14ac:dyDescent="0.25">
      <c r="A755" s="114">
        <v>25095</v>
      </c>
      <c r="B755" s="117" t="s">
        <v>388</v>
      </c>
      <c r="C755" s="114" t="s">
        <v>80</v>
      </c>
      <c r="D755" s="114" t="s">
        <v>232</v>
      </c>
      <c r="E755" s="114" t="s">
        <v>233</v>
      </c>
      <c r="F755" s="114">
        <v>2020</v>
      </c>
      <c r="G755" s="114" t="s">
        <v>225</v>
      </c>
      <c r="H755" s="20">
        <v>439</v>
      </c>
      <c r="I755" s="20">
        <v>398</v>
      </c>
      <c r="J755" s="20">
        <v>428</v>
      </c>
      <c r="K755" s="20">
        <v>1.0753768844221101</v>
      </c>
      <c r="L755" s="114" t="s">
        <v>50</v>
      </c>
    </row>
    <row r="756" spans="1:12" outlineLevel="2" x14ac:dyDescent="0.25">
      <c r="A756" s="114">
        <v>25095</v>
      </c>
      <c r="B756" s="117" t="s">
        <v>388</v>
      </c>
      <c r="C756" s="114" t="s">
        <v>80</v>
      </c>
      <c r="D756" s="114" t="s">
        <v>240</v>
      </c>
      <c r="E756" s="114" t="s">
        <v>241</v>
      </c>
      <c r="F756" s="114">
        <v>2020</v>
      </c>
      <c r="G756" s="114" t="s">
        <v>225</v>
      </c>
      <c r="H756" s="20">
        <v>322.5</v>
      </c>
      <c r="I756" s="20">
        <v>317.5</v>
      </c>
      <c r="J756" s="20">
        <v>1270</v>
      </c>
      <c r="K756" s="20">
        <v>4</v>
      </c>
      <c r="L756" s="114" t="s">
        <v>50</v>
      </c>
    </row>
    <row r="757" spans="1:12" outlineLevel="2" x14ac:dyDescent="0.25">
      <c r="A757" s="114">
        <v>25095</v>
      </c>
      <c r="B757" s="117" t="s">
        <v>388</v>
      </c>
      <c r="C757" s="114" t="s">
        <v>80</v>
      </c>
      <c r="D757" s="114" t="s">
        <v>375</v>
      </c>
      <c r="E757" s="114" t="s">
        <v>375</v>
      </c>
      <c r="F757" s="114">
        <v>2020</v>
      </c>
      <c r="G757" s="114"/>
      <c r="H757" s="114">
        <v>21.8</v>
      </c>
      <c r="I757" s="114">
        <v>20.8</v>
      </c>
      <c r="J757" s="114">
        <v>10.4</v>
      </c>
      <c r="K757" s="114">
        <v>0.5</v>
      </c>
      <c r="L757" s="114" t="s">
        <v>50</v>
      </c>
    </row>
    <row r="758" spans="1:12" outlineLevel="2" x14ac:dyDescent="0.25">
      <c r="A758" s="114">
        <v>25095</v>
      </c>
      <c r="B758" s="117" t="s">
        <v>388</v>
      </c>
      <c r="C758" s="114" t="s">
        <v>80</v>
      </c>
      <c r="D758" s="114" t="s">
        <v>268</v>
      </c>
      <c r="E758" s="114" t="s">
        <v>269</v>
      </c>
      <c r="F758" s="114">
        <v>2020</v>
      </c>
      <c r="G758" s="114" t="s">
        <v>225</v>
      </c>
      <c r="H758" s="20">
        <v>261</v>
      </c>
      <c r="I758" s="20">
        <v>258</v>
      </c>
      <c r="J758" s="20">
        <v>1829.5922330097101</v>
      </c>
      <c r="K758" s="20">
        <v>7.0368932038835004</v>
      </c>
      <c r="L758" s="114" t="s">
        <v>50</v>
      </c>
    </row>
    <row r="759" spans="1:12" outlineLevel="2" x14ac:dyDescent="0.25">
      <c r="A759" s="114">
        <v>25095</v>
      </c>
      <c r="B759" s="117" t="s">
        <v>388</v>
      </c>
      <c r="C759" s="114" t="s">
        <v>80</v>
      </c>
      <c r="D759" s="114" t="s">
        <v>234</v>
      </c>
      <c r="E759" s="114" t="s">
        <v>235</v>
      </c>
      <c r="F759" s="114">
        <v>2020</v>
      </c>
      <c r="G759" s="114" t="s">
        <v>225</v>
      </c>
      <c r="H759" s="20">
        <v>189</v>
      </c>
      <c r="I759" s="20">
        <v>184</v>
      </c>
      <c r="J759" s="20">
        <v>920</v>
      </c>
      <c r="K759" s="20">
        <v>5</v>
      </c>
      <c r="L759" s="114" t="s">
        <v>50</v>
      </c>
    </row>
    <row r="760" spans="1:12" outlineLevel="2" x14ac:dyDescent="0.25">
      <c r="A760" s="114">
        <v>25095</v>
      </c>
      <c r="B760" s="117" t="s">
        <v>388</v>
      </c>
      <c r="C760" s="114" t="s">
        <v>80</v>
      </c>
      <c r="D760" s="114" t="s">
        <v>242</v>
      </c>
      <c r="E760" s="114" t="s">
        <v>243</v>
      </c>
      <c r="F760" s="114">
        <v>2020</v>
      </c>
      <c r="G760" s="114" t="s">
        <v>225</v>
      </c>
      <c r="H760" s="20">
        <v>10</v>
      </c>
      <c r="I760" s="20">
        <v>0</v>
      </c>
      <c r="J760" s="20">
        <v>0</v>
      </c>
      <c r="K760" s="20">
        <v>0</v>
      </c>
      <c r="L760" s="114" t="s">
        <v>50</v>
      </c>
    </row>
    <row r="761" spans="1:12" outlineLevel="1" x14ac:dyDescent="0.25">
      <c r="A761" s="129"/>
      <c r="B761" s="130"/>
      <c r="C761" s="129"/>
      <c r="D761" s="129"/>
      <c r="E761" s="129"/>
      <c r="F761" s="129"/>
      <c r="G761" s="129"/>
      <c r="H761" s="131">
        <f>SUBTOTAL(9,H754:H760)</f>
        <v>1296.3</v>
      </c>
      <c r="I761" s="131">
        <f>SUBTOTAL(9,I754:I760)</f>
        <v>1230.3</v>
      </c>
      <c r="J761" s="131">
        <f>SUBTOTAL(9,J754:J760)</f>
        <v>4743.376848394325</v>
      </c>
      <c r="K761" s="131"/>
      <c r="L761" s="132" t="s">
        <v>681</v>
      </c>
    </row>
    <row r="762" spans="1:12" outlineLevel="2" x14ac:dyDescent="0.25">
      <c r="A762" s="112">
        <v>25095</v>
      </c>
      <c r="B762" s="116" t="s">
        <v>388</v>
      </c>
      <c r="C762" s="112" t="s">
        <v>80</v>
      </c>
      <c r="D762" s="112" t="s">
        <v>26</v>
      </c>
      <c r="E762" s="112" t="s">
        <v>27</v>
      </c>
      <c r="F762" s="112">
        <v>2020</v>
      </c>
      <c r="G762" s="112" t="s">
        <v>3</v>
      </c>
      <c r="H762" s="118">
        <v>5</v>
      </c>
      <c r="I762" s="118">
        <v>5</v>
      </c>
      <c r="J762" s="118">
        <v>25</v>
      </c>
      <c r="K762" s="118">
        <v>5</v>
      </c>
      <c r="L762" s="112" t="s">
        <v>356</v>
      </c>
    </row>
    <row r="763" spans="1:12" outlineLevel="2" x14ac:dyDescent="0.25">
      <c r="A763" s="114">
        <v>25095</v>
      </c>
      <c r="B763" s="117" t="s">
        <v>388</v>
      </c>
      <c r="C763" s="114" t="s">
        <v>80</v>
      </c>
      <c r="D763" s="114" t="s">
        <v>26</v>
      </c>
      <c r="E763" s="114" t="s">
        <v>27</v>
      </c>
      <c r="F763" s="114">
        <v>2020</v>
      </c>
      <c r="G763" s="114" t="s">
        <v>11</v>
      </c>
      <c r="H763" s="20">
        <v>0</v>
      </c>
      <c r="I763" s="20">
        <v>0</v>
      </c>
      <c r="J763" s="20">
        <v>0</v>
      </c>
      <c r="K763" s="20">
        <v>0</v>
      </c>
      <c r="L763" s="114" t="s">
        <v>356</v>
      </c>
    </row>
    <row r="764" spans="1:12" outlineLevel="1" x14ac:dyDescent="0.25">
      <c r="A764" s="129"/>
      <c r="B764" s="130"/>
      <c r="C764" s="129"/>
      <c r="D764" s="129"/>
      <c r="E764" s="129"/>
      <c r="F764" s="129"/>
      <c r="G764" s="129"/>
      <c r="H764" s="131">
        <f>SUBTOTAL(9,H762:H763)</f>
        <v>5</v>
      </c>
      <c r="I764" s="131">
        <f>SUBTOTAL(9,I762:I763)</f>
        <v>5</v>
      </c>
      <c r="J764" s="131">
        <f>SUBTOTAL(9,J762:J763)</f>
        <v>25</v>
      </c>
      <c r="K764" s="131"/>
      <c r="L764" s="132" t="s">
        <v>682</v>
      </c>
    </row>
    <row r="765" spans="1:12" outlineLevel="2" x14ac:dyDescent="0.25">
      <c r="A765" s="112">
        <v>25168</v>
      </c>
      <c r="B765" s="116" t="s">
        <v>388</v>
      </c>
      <c r="C765" s="112" t="s">
        <v>25</v>
      </c>
      <c r="D765" s="112" t="s">
        <v>7</v>
      </c>
      <c r="E765" s="112" t="s">
        <v>8</v>
      </c>
      <c r="F765" s="112">
        <v>2020</v>
      </c>
      <c r="G765" s="112" t="s">
        <v>3</v>
      </c>
      <c r="H765" s="118">
        <v>6</v>
      </c>
      <c r="I765" s="118">
        <v>6</v>
      </c>
      <c r="J765" s="118">
        <v>18</v>
      </c>
      <c r="K765" s="118">
        <v>3</v>
      </c>
      <c r="L765" s="112" t="s">
        <v>4</v>
      </c>
    </row>
    <row r="766" spans="1:12" outlineLevel="2" x14ac:dyDescent="0.25">
      <c r="A766" s="114">
        <v>25168</v>
      </c>
      <c r="B766" s="117" t="s">
        <v>388</v>
      </c>
      <c r="C766" s="114" t="s">
        <v>25</v>
      </c>
      <c r="D766" s="114" t="s">
        <v>7</v>
      </c>
      <c r="E766" s="114" t="s">
        <v>8</v>
      </c>
      <c r="F766" s="114">
        <v>2020</v>
      </c>
      <c r="G766" s="114" t="s">
        <v>11</v>
      </c>
      <c r="H766" s="20">
        <v>14</v>
      </c>
      <c r="I766" s="20">
        <v>14</v>
      </c>
      <c r="J766" s="20">
        <v>42</v>
      </c>
      <c r="K766" s="20">
        <v>3</v>
      </c>
      <c r="L766" s="114" t="s">
        <v>4</v>
      </c>
    </row>
    <row r="767" spans="1:12" outlineLevel="2" x14ac:dyDescent="0.25">
      <c r="A767" s="114">
        <v>25168</v>
      </c>
      <c r="B767" s="117" t="s">
        <v>388</v>
      </c>
      <c r="C767" s="114" t="s">
        <v>25</v>
      </c>
      <c r="D767" s="114" t="s">
        <v>1</v>
      </c>
      <c r="E767" s="114" t="s">
        <v>2</v>
      </c>
      <c r="F767" s="114">
        <v>2020</v>
      </c>
      <c r="G767" s="114" t="s">
        <v>3</v>
      </c>
      <c r="H767" s="20">
        <v>7</v>
      </c>
      <c r="I767" s="20">
        <v>7</v>
      </c>
      <c r="J767" s="20">
        <v>7</v>
      </c>
      <c r="K767" s="20">
        <v>1</v>
      </c>
      <c r="L767" s="114" t="s">
        <v>4</v>
      </c>
    </row>
    <row r="768" spans="1:12" outlineLevel="2" x14ac:dyDescent="0.25">
      <c r="A768" s="114">
        <v>25168</v>
      </c>
      <c r="B768" s="117" t="s">
        <v>388</v>
      </c>
      <c r="C768" s="114" t="s">
        <v>25</v>
      </c>
      <c r="D768" s="114" t="s">
        <v>1</v>
      </c>
      <c r="E768" s="114" t="s">
        <v>2</v>
      </c>
      <c r="F768" s="114">
        <v>2020</v>
      </c>
      <c r="G768" s="114" t="s">
        <v>11</v>
      </c>
      <c r="H768" s="20">
        <v>20</v>
      </c>
      <c r="I768" s="20">
        <v>20</v>
      </c>
      <c r="J768" s="20">
        <v>20</v>
      </c>
      <c r="K768" s="20">
        <v>1</v>
      </c>
      <c r="L768" s="114" t="s">
        <v>4</v>
      </c>
    </row>
    <row r="769" spans="1:12" outlineLevel="1" x14ac:dyDescent="0.25">
      <c r="A769" s="129"/>
      <c r="B769" s="130"/>
      <c r="C769" s="129"/>
      <c r="D769" s="129"/>
      <c r="E769" s="129"/>
      <c r="F769" s="129"/>
      <c r="G769" s="129"/>
      <c r="H769" s="131">
        <f>SUBTOTAL(9,H765:H768)</f>
        <v>47</v>
      </c>
      <c r="I769" s="131">
        <f>SUBTOTAL(9,I765:I768)</f>
        <v>47</v>
      </c>
      <c r="J769" s="131">
        <f>SUBTOTAL(9,J765:J768)</f>
        <v>87</v>
      </c>
      <c r="K769" s="131"/>
      <c r="L769" s="132" t="s">
        <v>680</v>
      </c>
    </row>
    <row r="770" spans="1:12" outlineLevel="2" x14ac:dyDescent="0.25">
      <c r="A770" s="112">
        <v>25168</v>
      </c>
      <c r="B770" s="116" t="s">
        <v>388</v>
      </c>
      <c r="C770" s="112" t="s">
        <v>25</v>
      </c>
      <c r="D770" s="112" t="s">
        <v>253</v>
      </c>
      <c r="E770" s="112" t="s">
        <v>254</v>
      </c>
      <c r="F770" s="112">
        <v>2020</v>
      </c>
      <c r="G770" s="112" t="s">
        <v>225</v>
      </c>
      <c r="H770" s="118">
        <v>40</v>
      </c>
      <c r="I770" s="118">
        <v>39</v>
      </c>
      <c r="J770" s="118">
        <v>152.1</v>
      </c>
      <c r="K770" s="118">
        <v>3.9</v>
      </c>
      <c r="L770" s="112" t="s">
        <v>50</v>
      </c>
    </row>
    <row r="771" spans="1:12" outlineLevel="2" x14ac:dyDescent="0.25">
      <c r="A771" s="114">
        <v>25168</v>
      </c>
      <c r="B771" s="117" t="s">
        <v>388</v>
      </c>
      <c r="C771" s="114" t="s">
        <v>25</v>
      </c>
      <c r="D771" s="114" t="s">
        <v>250</v>
      </c>
      <c r="E771" s="114" t="s">
        <v>251</v>
      </c>
      <c r="F771" s="114">
        <v>2020</v>
      </c>
      <c r="G771" s="114" t="s">
        <v>225</v>
      </c>
      <c r="H771" s="20">
        <v>60</v>
      </c>
      <c r="I771" s="20">
        <v>60</v>
      </c>
      <c r="J771" s="20">
        <v>42</v>
      </c>
      <c r="K771" s="20">
        <v>0.7</v>
      </c>
      <c r="L771" s="114" t="s">
        <v>50</v>
      </c>
    </row>
    <row r="772" spans="1:12" outlineLevel="2" x14ac:dyDescent="0.25">
      <c r="A772" s="114">
        <v>25168</v>
      </c>
      <c r="B772" s="117" t="s">
        <v>388</v>
      </c>
      <c r="C772" s="114" t="s">
        <v>25</v>
      </c>
      <c r="D772" s="114" t="s">
        <v>232</v>
      </c>
      <c r="E772" s="114" t="s">
        <v>233</v>
      </c>
      <c r="F772" s="114">
        <v>2020</v>
      </c>
      <c r="G772" s="114" t="s">
        <v>225</v>
      </c>
      <c r="H772" s="20">
        <v>798</v>
      </c>
      <c r="I772" s="20">
        <v>690</v>
      </c>
      <c r="J772" s="20">
        <v>784</v>
      </c>
      <c r="K772" s="20">
        <v>1.1362318840579699</v>
      </c>
      <c r="L772" s="114" t="s">
        <v>50</v>
      </c>
    </row>
    <row r="773" spans="1:12" outlineLevel="2" x14ac:dyDescent="0.25">
      <c r="A773" s="114">
        <v>25168</v>
      </c>
      <c r="B773" s="117" t="s">
        <v>388</v>
      </c>
      <c r="C773" s="114" t="s">
        <v>25</v>
      </c>
      <c r="D773" s="114" t="s">
        <v>240</v>
      </c>
      <c r="E773" s="114" t="s">
        <v>241</v>
      </c>
      <c r="F773" s="114">
        <v>2020</v>
      </c>
      <c r="G773" s="114" t="s">
        <v>225</v>
      </c>
      <c r="H773" s="20">
        <v>444</v>
      </c>
      <c r="I773" s="20">
        <v>444</v>
      </c>
      <c r="J773" s="20">
        <v>1998</v>
      </c>
      <c r="K773" s="20">
        <v>4.5</v>
      </c>
      <c r="L773" s="114" t="s">
        <v>50</v>
      </c>
    </row>
    <row r="774" spans="1:12" outlineLevel="2" x14ac:dyDescent="0.25">
      <c r="A774" s="114">
        <v>25168</v>
      </c>
      <c r="B774" s="117" t="s">
        <v>388</v>
      </c>
      <c r="C774" s="114" t="s">
        <v>25</v>
      </c>
      <c r="D774" s="114" t="s">
        <v>375</v>
      </c>
      <c r="E774" s="114" t="s">
        <v>375</v>
      </c>
      <c r="F774" s="114">
        <v>2020</v>
      </c>
      <c r="G774" s="114"/>
      <c r="H774" s="114">
        <v>123.5</v>
      </c>
      <c r="I774" s="114">
        <v>123.5</v>
      </c>
      <c r="J774" s="114" t="s">
        <v>225</v>
      </c>
      <c r="K774" s="114"/>
      <c r="L774" s="114" t="s">
        <v>50</v>
      </c>
    </row>
    <row r="775" spans="1:12" outlineLevel="2" x14ac:dyDescent="0.25">
      <c r="A775" s="114">
        <v>25168</v>
      </c>
      <c r="B775" s="117" t="s">
        <v>388</v>
      </c>
      <c r="C775" s="114" t="s">
        <v>25</v>
      </c>
      <c r="D775" s="114" t="s">
        <v>234</v>
      </c>
      <c r="E775" s="114" t="s">
        <v>235</v>
      </c>
      <c r="F775" s="114">
        <v>2020</v>
      </c>
      <c r="G775" s="114" t="s">
        <v>225</v>
      </c>
      <c r="H775" s="20">
        <v>825</v>
      </c>
      <c r="I775" s="20">
        <v>823</v>
      </c>
      <c r="J775" s="20">
        <v>4115</v>
      </c>
      <c r="K775" s="20">
        <v>5</v>
      </c>
      <c r="L775" s="114" t="s">
        <v>50</v>
      </c>
    </row>
    <row r="776" spans="1:12" outlineLevel="1" x14ac:dyDescent="0.25">
      <c r="A776" s="129"/>
      <c r="B776" s="130"/>
      <c r="C776" s="129"/>
      <c r="D776" s="129"/>
      <c r="E776" s="129"/>
      <c r="F776" s="129"/>
      <c r="G776" s="129"/>
      <c r="H776" s="131">
        <f>SUBTOTAL(9,H770:H775)</f>
        <v>2290.5</v>
      </c>
      <c r="I776" s="131">
        <f>SUBTOTAL(9,I770:I775)</f>
        <v>2179.5</v>
      </c>
      <c r="J776" s="131">
        <f>SUBTOTAL(9,J770:J775)</f>
        <v>7091.1</v>
      </c>
      <c r="K776" s="131"/>
      <c r="L776" s="132" t="s">
        <v>681</v>
      </c>
    </row>
    <row r="777" spans="1:12" outlineLevel="2" x14ac:dyDescent="0.25">
      <c r="A777" s="112">
        <v>25168</v>
      </c>
      <c r="B777" s="116" t="s">
        <v>388</v>
      </c>
      <c r="C777" s="112" t="s">
        <v>25</v>
      </c>
      <c r="D777" s="112" t="s">
        <v>26</v>
      </c>
      <c r="E777" s="112" t="s">
        <v>27</v>
      </c>
      <c r="F777" s="112">
        <v>2020</v>
      </c>
      <c r="G777" s="112" t="s">
        <v>3</v>
      </c>
      <c r="H777" s="118">
        <v>8</v>
      </c>
      <c r="I777" s="118">
        <v>8</v>
      </c>
      <c r="J777" s="118">
        <v>56</v>
      </c>
      <c r="K777" s="118">
        <v>7</v>
      </c>
      <c r="L777" s="112" t="s">
        <v>356</v>
      </c>
    </row>
    <row r="778" spans="1:12" outlineLevel="2" x14ac:dyDescent="0.25">
      <c r="A778" s="114">
        <v>25168</v>
      </c>
      <c r="B778" s="117" t="s">
        <v>388</v>
      </c>
      <c r="C778" s="114" t="s">
        <v>25</v>
      </c>
      <c r="D778" s="114" t="s">
        <v>26</v>
      </c>
      <c r="E778" s="114" t="s">
        <v>27</v>
      </c>
      <c r="F778" s="114">
        <v>2020</v>
      </c>
      <c r="G778" s="114" t="s">
        <v>11</v>
      </c>
      <c r="H778" s="20">
        <v>6</v>
      </c>
      <c r="I778" s="20">
        <v>6</v>
      </c>
      <c r="J778" s="20">
        <v>42</v>
      </c>
      <c r="K778" s="20">
        <v>7</v>
      </c>
      <c r="L778" s="114" t="s">
        <v>356</v>
      </c>
    </row>
    <row r="779" spans="1:12" outlineLevel="1" x14ac:dyDescent="0.25">
      <c r="A779" s="129"/>
      <c r="B779" s="130"/>
      <c r="C779" s="129"/>
      <c r="D779" s="129"/>
      <c r="E779" s="129"/>
      <c r="F779" s="129"/>
      <c r="G779" s="129"/>
      <c r="H779" s="131">
        <f>SUBTOTAL(9,H777:H778)</f>
        <v>14</v>
      </c>
      <c r="I779" s="131">
        <f>SUBTOTAL(9,I777:I778)</f>
        <v>14</v>
      </c>
      <c r="J779" s="131">
        <f>SUBTOTAL(9,J777:J778)</f>
        <v>98</v>
      </c>
      <c r="K779" s="131"/>
      <c r="L779" s="132" t="s">
        <v>682</v>
      </c>
    </row>
    <row r="780" spans="1:12" outlineLevel="2" x14ac:dyDescent="0.25">
      <c r="A780" s="112">
        <v>25328</v>
      </c>
      <c r="B780" s="116" t="s">
        <v>388</v>
      </c>
      <c r="C780" s="112" t="s">
        <v>158</v>
      </c>
      <c r="D780" s="112" t="s">
        <v>5</v>
      </c>
      <c r="E780" s="112" t="s">
        <v>6</v>
      </c>
      <c r="F780" s="112">
        <v>2020</v>
      </c>
      <c r="G780" s="112" t="s">
        <v>3</v>
      </c>
      <c r="H780" s="118">
        <v>16.5</v>
      </c>
      <c r="I780" s="118">
        <v>15</v>
      </c>
      <c r="J780" s="118">
        <v>35.046728971962615</v>
      </c>
      <c r="K780" s="118">
        <v>2.3364485981308398</v>
      </c>
      <c r="L780" s="112" t="s">
        <v>4</v>
      </c>
    </row>
    <row r="781" spans="1:12" outlineLevel="2" x14ac:dyDescent="0.25">
      <c r="A781" s="114">
        <v>25328</v>
      </c>
      <c r="B781" s="117" t="s">
        <v>388</v>
      </c>
      <c r="C781" s="114" t="s">
        <v>158</v>
      </c>
      <c r="D781" s="114" t="s">
        <v>5</v>
      </c>
      <c r="E781" s="114" t="s">
        <v>6</v>
      </c>
      <c r="F781" s="114">
        <v>2020</v>
      </c>
      <c r="G781" s="114" t="s">
        <v>11</v>
      </c>
      <c r="H781" s="20">
        <v>17</v>
      </c>
      <c r="I781" s="20">
        <v>17</v>
      </c>
      <c r="J781" s="20">
        <v>39.719626168224302</v>
      </c>
      <c r="K781" s="20">
        <v>2.3364485981308398</v>
      </c>
      <c r="L781" s="114" t="s">
        <v>4</v>
      </c>
    </row>
    <row r="782" spans="1:12" outlineLevel="2" x14ac:dyDescent="0.25">
      <c r="A782" s="114">
        <v>25328</v>
      </c>
      <c r="B782" s="117" t="s">
        <v>388</v>
      </c>
      <c r="C782" s="114" t="s">
        <v>158</v>
      </c>
      <c r="D782" s="114" t="s">
        <v>7</v>
      </c>
      <c r="E782" s="114" t="s">
        <v>8</v>
      </c>
      <c r="F782" s="114">
        <v>2020</v>
      </c>
      <c r="G782" s="114" t="s">
        <v>3</v>
      </c>
      <c r="H782" s="20">
        <v>18</v>
      </c>
      <c r="I782" s="20">
        <v>17</v>
      </c>
      <c r="J782" s="20">
        <v>47.55244755244756</v>
      </c>
      <c r="K782" s="20">
        <v>2.7972027972028002</v>
      </c>
      <c r="L782" s="114" t="s">
        <v>4</v>
      </c>
    </row>
    <row r="783" spans="1:12" outlineLevel="2" x14ac:dyDescent="0.25">
      <c r="A783" s="114">
        <v>25328</v>
      </c>
      <c r="B783" s="117" t="s">
        <v>388</v>
      </c>
      <c r="C783" s="114" t="s">
        <v>158</v>
      </c>
      <c r="D783" s="114" t="s">
        <v>7</v>
      </c>
      <c r="E783" s="114" t="s">
        <v>8</v>
      </c>
      <c r="F783" s="114">
        <v>2020</v>
      </c>
      <c r="G783" s="114" t="s">
        <v>11</v>
      </c>
      <c r="H783" s="20">
        <v>16</v>
      </c>
      <c r="I783" s="20">
        <v>16</v>
      </c>
      <c r="J783" s="20">
        <v>44.75524475524476</v>
      </c>
      <c r="K783" s="20">
        <v>2.7972027972028002</v>
      </c>
      <c r="L783" s="114" t="s">
        <v>4</v>
      </c>
    </row>
    <row r="784" spans="1:12" outlineLevel="2" x14ac:dyDescent="0.25">
      <c r="A784" s="114">
        <v>25328</v>
      </c>
      <c r="B784" s="117" t="s">
        <v>388</v>
      </c>
      <c r="C784" s="114" t="s">
        <v>158</v>
      </c>
      <c r="D784" s="114" t="s">
        <v>1</v>
      </c>
      <c r="E784" s="114" t="s">
        <v>2</v>
      </c>
      <c r="F784" s="114">
        <v>2020</v>
      </c>
      <c r="G784" s="114" t="s">
        <v>3</v>
      </c>
      <c r="H784" s="20">
        <v>21</v>
      </c>
      <c r="I784" s="20">
        <v>21</v>
      </c>
      <c r="J784" s="20">
        <v>46.983050847457633</v>
      </c>
      <c r="K784" s="20">
        <v>2.2372881355932202</v>
      </c>
      <c r="L784" s="114" t="s">
        <v>4</v>
      </c>
    </row>
    <row r="785" spans="1:12" outlineLevel="2" x14ac:dyDescent="0.25">
      <c r="A785" s="114">
        <v>25328</v>
      </c>
      <c r="B785" s="117" t="s">
        <v>388</v>
      </c>
      <c r="C785" s="114" t="s">
        <v>158</v>
      </c>
      <c r="D785" s="114" t="s">
        <v>1</v>
      </c>
      <c r="E785" s="114" t="s">
        <v>2</v>
      </c>
      <c r="F785" s="114">
        <v>2020</v>
      </c>
      <c r="G785" s="114" t="s">
        <v>11</v>
      </c>
      <c r="H785" s="20">
        <v>17</v>
      </c>
      <c r="I785" s="20">
        <v>17</v>
      </c>
      <c r="J785" s="20">
        <v>38.033898305084747</v>
      </c>
      <c r="K785" s="20">
        <v>2.2372881355932202</v>
      </c>
      <c r="L785" s="114" t="s">
        <v>4</v>
      </c>
    </row>
    <row r="786" spans="1:12" outlineLevel="1" x14ac:dyDescent="0.25">
      <c r="A786" s="129"/>
      <c r="B786" s="130"/>
      <c r="C786" s="129"/>
      <c r="D786" s="129"/>
      <c r="E786" s="129"/>
      <c r="F786" s="129"/>
      <c r="G786" s="129"/>
      <c r="H786" s="131">
        <f>SUBTOTAL(9,H780:H785)</f>
        <v>105.5</v>
      </c>
      <c r="I786" s="131">
        <f>SUBTOTAL(9,I780:I785)</f>
        <v>103</v>
      </c>
      <c r="J786" s="131">
        <f>SUBTOTAL(9,J780:J785)</f>
        <v>252.09099660042165</v>
      </c>
      <c r="K786" s="131"/>
      <c r="L786" s="132" t="s">
        <v>680</v>
      </c>
    </row>
    <row r="787" spans="1:12" outlineLevel="2" x14ac:dyDescent="0.25">
      <c r="A787" s="112">
        <v>25328</v>
      </c>
      <c r="B787" s="116" t="s">
        <v>388</v>
      </c>
      <c r="C787" s="112" t="s">
        <v>158</v>
      </c>
      <c r="D787" s="112" t="s">
        <v>224</v>
      </c>
      <c r="E787" s="112" t="s">
        <v>334</v>
      </c>
      <c r="F787" s="112">
        <v>2020</v>
      </c>
      <c r="G787" s="112" t="s">
        <v>225</v>
      </c>
      <c r="H787" s="118">
        <v>18.5</v>
      </c>
      <c r="I787" s="118">
        <v>18.5</v>
      </c>
      <c r="J787" s="118">
        <v>92.5</v>
      </c>
      <c r="K787" s="118">
        <v>5</v>
      </c>
      <c r="L787" s="112" t="s">
        <v>50</v>
      </c>
    </row>
    <row r="788" spans="1:12" outlineLevel="2" x14ac:dyDescent="0.25">
      <c r="A788" s="114">
        <v>25328</v>
      </c>
      <c r="B788" s="117" t="s">
        <v>388</v>
      </c>
      <c r="C788" s="114" t="s">
        <v>158</v>
      </c>
      <c r="D788" s="114" t="s">
        <v>253</v>
      </c>
      <c r="E788" s="114" t="s">
        <v>254</v>
      </c>
      <c r="F788" s="114">
        <v>2020</v>
      </c>
      <c r="G788" s="114" t="s">
        <v>225</v>
      </c>
      <c r="H788" s="20">
        <v>45</v>
      </c>
      <c r="I788" s="20">
        <v>45</v>
      </c>
      <c r="J788" s="20">
        <v>225</v>
      </c>
      <c r="K788" s="20">
        <v>5</v>
      </c>
      <c r="L788" s="114" t="s">
        <v>50</v>
      </c>
    </row>
    <row r="789" spans="1:12" outlineLevel="2" x14ac:dyDescent="0.25">
      <c r="A789" s="114">
        <v>25328</v>
      </c>
      <c r="B789" s="117" t="s">
        <v>388</v>
      </c>
      <c r="C789" s="114" t="s">
        <v>158</v>
      </c>
      <c r="D789" s="114" t="s">
        <v>232</v>
      </c>
      <c r="E789" s="114" t="s">
        <v>233</v>
      </c>
      <c r="F789" s="114">
        <v>2020</v>
      </c>
      <c r="G789" s="114" t="s">
        <v>225</v>
      </c>
      <c r="H789" s="20">
        <v>717</v>
      </c>
      <c r="I789" s="20">
        <v>622</v>
      </c>
      <c r="J789" s="20">
        <v>698</v>
      </c>
      <c r="K789" s="20">
        <v>1.1221864951768501</v>
      </c>
      <c r="L789" s="114" t="s">
        <v>50</v>
      </c>
    </row>
    <row r="790" spans="1:12" outlineLevel="2" x14ac:dyDescent="0.25">
      <c r="A790" s="114">
        <v>25328</v>
      </c>
      <c r="B790" s="117" t="s">
        <v>388</v>
      </c>
      <c r="C790" s="114" t="s">
        <v>158</v>
      </c>
      <c r="D790" s="114" t="s">
        <v>240</v>
      </c>
      <c r="E790" s="114" t="s">
        <v>241</v>
      </c>
      <c r="F790" s="114">
        <v>2020</v>
      </c>
      <c r="G790" s="114" t="s">
        <v>225</v>
      </c>
      <c r="H790" s="20">
        <v>191.2</v>
      </c>
      <c r="I790" s="20">
        <v>190.2</v>
      </c>
      <c r="J790" s="20">
        <v>760.8</v>
      </c>
      <c r="K790" s="20">
        <v>4</v>
      </c>
      <c r="L790" s="114" t="s">
        <v>50</v>
      </c>
    </row>
    <row r="791" spans="1:12" outlineLevel="2" x14ac:dyDescent="0.25">
      <c r="A791" s="114">
        <v>25328</v>
      </c>
      <c r="B791" s="117" t="s">
        <v>388</v>
      </c>
      <c r="C791" s="114" t="s">
        <v>158</v>
      </c>
      <c r="D791" s="114" t="s">
        <v>268</v>
      </c>
      <c r="E791" s="114" t="s">
        <v>269</v>
      </c>
      <c r="F791" s="114">
        <v>2020</v>
      </c>
      <c r="G791" s="114" t="s">
        <v>225</v>
      </c>
      <c r="H791" s="20">
        <v>11</v>
      </c>
      <c r="I791" s="20">
        <v>11</v>
      </c>
      <c r="J791" s="20">
        <v>44</v>
      </c>
      <c r="K791" s="20">
        <v>4</v>
      </c>
      <c r="L791" s="114" t="s">
        <v>50</v>
      </c>
    </row>
    <row r="792" spans="1:12" outlineLevel="2" x14ac:dyDescent="0.25">
      <c r="A792" s="114">
        <v>25328</v>
      </c>
      <c r="B792" s="117" t="s">
        <v>388</v>
      </c>
      <c r="C792" s="114" t="s">
        <v>158</v>
      </c>
      <c r="D792" s="114" t="s">
        <v>234</v>
      </c>
      <c r="E792" s="114" t="s">
        <v>235</v>
      </c>
      <c r="F792" s="114">
        <v>2020</v>
      </c>
      <c r="G792" s="114" t="s">
        <v>225</v>
      </c>
      <c r="H792" s="20">
        <v>96</v>
      </c>
      <c r="I792" s="20">
        <v>96</v>
      </c>
      <c r="J792" s="20">
        <v>576</v>
      </c>
      <c r="K792" s="20">
        <v>6</v>
      </c>
      <c r="L792" s="114" t="s">
        <v>50</v>
      </c>
    </row>
    <row r="793" spans="1:12" outlineLevel="1" x14ac:dyDescent="0.25">
      <c r="A793" s="129"/>
      <c r="B793" s="130"/>
      <c r="C793" s="129"/>
      <c r="D793" s="129"/>
      <c r="E793" s="129"/>
      <c r="F793" s="129"/>
      <c r="G793" s="129"/>
      <c r="H793" s="131">
        <f>SUBTOTAL(9,H787:H792)</f>
        <v>1078.7</v>
      </c>
      <c r="I793" s="131">
        <f>SUBTOTAL(9,I787:I792)</f>
        <v>982.7</v>
      </c>
      <c r="J793" s="131">
        <f>SUBTOTAL(9,J787:J792)</f>
        <v>2396.3000000000002</v>
      </c>
      <c r="K793" s="131"/>
      <c r="L793" s="132" t="s">
        <v>681</v>
      </c>
    </row>
    <row r="794" spans="1:12" outlineLevel="2" x14ac:dyDescent="0.25">
      <c r="A794" s="112">
        <v>25328</v>
      </c>
      <c r="B794" s="116" t="s">
        <v>388</v>
      </c>
      <c r="C794" s="112" t="s">
        <v>158</v>
      </c>
      <c r="D794" s="112" t="s">
        <v>26</v>
      </c>
      <c r="E794" s="112" t="s">
        <v>27</v>
      </c>
      <c r="F794" s="112">
        <v>2020</v>
      </c>
      <c r="G794" s="112" t="s">
        <v>3</v>
      </c>
      <c r="H794" s="118">
        <v>7</v>
      </c>
      <c r="I794" s="118">
        <v>7</v>
      </c>
      <c r="J794" s="118">
        <v>49</v>
      </c>
      <c r="K794" s="118">
        <v>7</v>
      </c>
      <c r="L794" s="112" t="s">
        <v>356</v>
      </c>
    </row>
    <row r="795" spans="1:12" outlineLevel="2" x14ac:dyDescent="0.25">
      <c r="A795" s="114">
        <v>25328</v>
      </c>
      <c r="B795" s="117" t="s">
        <v>388</v>
      </c>
      <c r="C795" s="114" t="s">
        <v>158</v>
      </c>
      <c r="D795" s="114" t="s">
        <v>26</v>
      </c>
      <c r="E795" s="114" t="s">
        <v>27</v>
      </c>
      <c r="F795" s="114">
        <v>2020</v>
      </c>
      <c r="G795" s="114" t="s">
        <v>11</v>
      </c>
      <c r="H795" s="20">
        <v>7</v>
      </c>
      <c r="I795" s="20">
        <v>7</v>
      </c>
      <c r="J795" s="20">
        <v>49</v>
      </c>
      <c r="K795" s="20">
        <v>7</v>
      </c>
      <c r="L795" s="114" t="s">
        <v>356</v>
      </c>
    </row>
    <row r="796" spans="1:12" outlineLevel="1" x14ac:dyDescent="0.25">
      <c r="A796" s="129"/>
      <c r="B796" s="130"/>
      <c r="C796" s="129"/>
      <c r="D796" s="129"/>
      <c r="E796" s="129"/>
      <c r="F796" s="129"/>
      <c r="G796" s="129"/>
      <c r="H796" s="131">
        <f>SUBTOTAL(9,H794:H795)</f>
        <v>14</v>
      </c>
      <c r="I796" s="131">
        <f>SUBTOTAL(9,I794:I795)</f>
        <v>14</v>
      </c>
      <c r="J796" s="131">
        <f>SUBTOTAL(9,J794:J795)</f>
        <v>98</v>
      </c>
      <c r="K796" s="131"/>
      <c r="L796" s="132" t="s">
        <v>682</v>
      </c>
    </row>
    <row r="797" spans="1:12" outlineLevel="2" x14ac:dyDescent="0.25">
      <c r="A797" s="112">
        <v>25580</v>
      </c>
      <c r="B797" s="116" t="s">
        <v>388</v>
      </c>
      <c r="C797" s="112" t="s">
        <v>120</v>
      </c>
      <c r="D797" s="112" t="s">
        <v>7</v>
      </c>
      <c r="E797" s="112" t="s">
        <v>8</v>
      </c>
      <c r="F797" s="112">
        <v>2020</v>
      </c>
      <c r="G797" s="112" t="s">
        <v>3</v>
      </c>
      <c r="H797" s="118">
        <v>10</v>
      </c>
      <c r="I797" s="118">
        <v>10</v>
      </c>
      <c r="J797" s="118">
        <v>20</v>
      </c>
      <c r="K797" s="118">
        <v>2</v>
      </c>
      <c r="L797" s="112" t="s">
        <v>4</v>
      </c>
    </row>
    <row r="798" spans="1:12" outlineLevel="2" x14ac:dyDescent="0.25">
      <c r="A798" s="114">
        <v>25580</v>
      </c>
      <c r="B798" s="117" t="s">
        <v>388</v>
      </c>
      <c r="C798" s="114" t="s">
        <v>120</v>
      </c>
      <c r="D798" s="114" t="s">
        <v>7</v>
      </c>
      <c r="E798" s="114" t="s">
        <v>8</v>
      </c>
      <c r="F798" s="114">
        <v>2020</v>
      </c>
      <c r="G798" s="114" t="s">
        <v>11</v>
      </c>
      <c r="H798" s="20">
        <v>13</v>
      </c>
      <c r="I798" s="20">
        <v>13</v>
      </c>
      <c r="J798" s="20">
        <v>26</v>
      </c>
      <c r="K798" s="20">
        <v>2</v>
      </c>
      <c r="L798" s="114" t="s">
        <v>4</v>
      </c>
    </row>
    <row r="799" spans="1:12" outlineLevel="2" x14ac:dyDescent="0.25">
      <c r="A799" s="114">
        <v>25580</v>
      </c>
      <c r="B799" s="117" t="s">
        <v>388</v>
      </c>
      <c r="C799" s="114" t="s">
        <v>120</v>
      </c>
      <c r="D799" s="114" t="s">
        <v>9</v>
      </c>
      <c r="E799" s="114" t="s">
        <v>10</v>
      </c>
      <c r="F799" s="114">
        <v>2020</v>
      </c>
      <c r="G799" s="114" t="s">
        <v>3</v>
      </c>
      <c r="H799" s="20">
        <v>8</v>
      </c>
      <c r="I799" s="20">
        <v>8</v>
      </c>
      <c r="J799" s="20">
        <v>64</v>
      </c>
      <c r="K799" s="20">
        <v>8</v>
      </c>
      <c r="L799" s="114" t="s">
        <v>4</v>
      </c>
    </row>
    <row r="800" spans="1:12" outlineLevel="2" x14ac:dyDescent="0.25">
      <c r="A800" s="114">
        <v>25580</v>
      </c>
      <c r="B800" s="117" t="s">
        <v>388</v>
      </c>
      <c r="C800" s="114" t="s">
        <v>120</v>
      </c>
      <c r="D800" s="114" t="s">
        <v>9</v>
      </c>
      <c r="E800" s="114" t="s">
        <v>10</v>
      </c>
      <c r="F800" s="114">
        <v>2020</v>
      </c>
      <c r="G800" s="114" t="s">
        <v>11</v>
      </c>
      <c r="H800" s="20">
        <v>9</v>
      </c>
      <c r="I800" s="20">
        <v>9</v>
      </c>
      <c r="J800" s="20">
        <v>72</v>
      </c>
      <c r="K800" s="20">
        <v>8</v>
      </c>
      <c r="L800" s="114" t="s">
        <v>4</v>
      </c>
    </row>
    <row r="801" spans="1:12" outlineLevel="2" x14ac:dyDescent="0.25">
      <c r="A801" s="114">
        <v>25580</v>
      </c>
      <c r="B801" s="117" t="s">
        <v>388</v>
      </c>
      <c r="C801" s="114" t="s">
        <v>120</v>
      </c>
      <c r="D801" s="114" t="s">
        <v>1</v>
      </c>
      <c r="E801" s="114" t="s">
        <v>2</v>
      </c>
      <c r="F801" s="114">
        <v>2020</v>
      </c>
      <c r="G801" s="114" t="s">
        <v>3</v>
      </c>
      <c r="H801" s="20">
        <v>35</v>
      </c>
      <c r="I801" s="20">
        <v>35</v>
      </c>
      <c r="J801" s="20">
        <v>105</v>
      </c>
      <c r="K801" s="20">
        <v>3</v>
      </c>
      <c r="L801" s="114" t="s">
        <v>4</v>
      </c>
    </row>
    <row r="802" spans="1:12" outlineLevel="2" x14ac:dyDescent="0.25">
      <c r="A802" s="114">
        <v>25580</v>
      </c>
      <c r="B802" s="117" t="s">
        <v>388</v>
      </c>
      <c r="C802" s="114" t="s">
        <v>120</v>
      </c>
      <c r="D802" s="114" t="s">
        <v>1</v>
      </c>
      <c r="E802" s="114" t="s">
        <v>2</v>
      </c>
      <c r="F802" s="114">
        <v>2020</v>
      </c>
      <c r="G802" s="114" t="s">
        <v>11</v>
      </c>
      <c r="H802" s="20">
        <v>60</v>
      </c>
      <c r="I802" s="20">
        <v>60</v>
      </c>
      <c r="J802" s="20">
        <v>180</v>
      </c>
      <c r="K802" s="20">
        <v>3</v>
      </c>
      <c r="L802" s="114" t="s">
        <v>4</v>
      </c>
    </row>
    <row r="803" spans="1:12" outlineLevel="2" x14ac:dyDescent="0.25">
      <c r="A803" s="114">
        <v>25580</v>
      </c>
      <c r="B803" s="117" t="s">
        <v>388</v>
      </c>
      <c r="C803" s="114" t="s">
        <v>120</v>
      </c>
      <c r="D803" s="114" t="s">
        <v>22</v>
      </c>
      <c r="E803" s="114" t="s">
        <v>32</v>
      </c>
      <c r="F803" s="114">
        <v>2020</v>
      </c>
      <c r="G803" s="114" t="s">
        <v>3</v>
      </c>
      <c r="H803" s="20">
        <v>10</v>
      </c>
      <c r="I803" s="20">
        <v>10</v>
      </c>
      <c r="J803" s="20">
        <v>50</v>
      </c>
      <c r="K803" s="20">
        <v>5</v>
      </c>
      <c r="L803" s="114" t="s">
        <v>4</v>
      </c>
    </row>
    <row r="804" spans="1:12" outlineLevel="2" x14ac:dyDescent="0.25">
      <c r="A804" s="114">
        <v>25580</v>
      </c>
      <c r="B804" s="117" t="s">
        <v>388</v>
      </c>
      <c r="C804" s="114" t="s">
        <v>120</v>
      </c>
      <c r="D804" s="114" t="s">
        <v>22</v>
      </c>
      <c r="E804" s="114" t="s">
        <v>32</v>
      </c>
      <c r="F804" s="114">
        <v>2020</v>
      </c>
      <c r="G804" s="114" t="s">
        <v>11</v>
      </c>
      <c r="H804" s="20">
        <v>12</v>
      </c>
      <c r="I804" s="20">
        <v>12</v>
      </c>
      <c r="J804" s="20">
        <v>60</v>
      </c>
      <c r="K804" s="20">
        <v>5</v>
      </c>
      <c r="L804" s="114" t="s">
        <v>4</v>
      </c>
    </row>
    <row r="805" spans="1:12" outlineLevel="1" x14ac:dyDescent="0.25">
      <c r="A805" s="129"/>
      <c r="B805" s="130"/>
      <c r="C805" s="129"/>
      <c r="D805" s="129"/>
      <c r="E805" s="129"/>
      <c r="F805" s="129"/>
      <c r="G805" s="129"/>
      <c r="H805" s="131">
        <f>SUBTOTAL(9,H797:H804)</f>
        <v>157</v>
      </c>
      <c r="I805" s="131">
        <f>SUBTOTAL(9,I797:I804)</f>
        <v>157</v>
      </c>
      <c r="J805" s="131">
        <f>SUBTOTAL(9,J797:J804)</f>
        <v>577</v>
      </c>
      <c r="K805" s="131"/>
      <c r="L805" s="132" t="s">
        <v>680</v>
      </c>
    </row>
    <row r="806" spans="1:12" outlineLevel="2" x14ac:dyDescent="0.25">
      <c r="A806" s="112">
        <v>25580</v>
      </c>
      <c r="B806" s="116" t="s">
        <v>388</v>
      </c>
      <c r="C806" s="112" t="s">
        <v>120</v>
      </c>
      <c r="D806" s="112" t="s">
        <v>224</v>
      </c>
      <c r="E806" s="112" t="s">
        <v>334</v>
      </c>
      <c r="F806" s="112">
        <v>2020</v>
      </c>
      <c r="G806" s="112" t="s">
        <v>225</v>
      </c>
      <c r="H806" s="118">
        <v>17</v>
      </c>
      <c r="I806" s="118">
        <v>11</v>
      </c>
      <c r="J806" s="118">
        <v>136</v>
      </c>
      <c r="K806" s="118">
        <v>8</v>
      </c>
      <c r="L806" s="112" t="s">
        <v>50</v>
      </c>
    </row>
    <row r="807" spans="1:12" outlineLevel="2" x14ac:dyDescent="0.25">
      <c r="A807" s="114">
        <v>25580</v>
      </c>
      <c r="B807" s="117" t="s">
        <v>388</v>
      </c>
      <c r="C807" s="114" t="s">
        <v>120</v>
      </c>
      <c r="D807" s="114" t="s">
        <v>253</v>
      </c>
      <c r="E807" s="114" t="s">
        <v>254</v>
      </c>
      <c r="F807" s="114">
        <v>2020</v>
      </c>
      <c r="G807" s="114" t="s">
        <v>225</v>
      </c>
      <c r="H807" s="20">
        <v>223</v>
      </c>
      <c r="I807" s="20">
        <v>108</v>
      </c>
      <c r="J807" s="20">
        <v>756</v>
      </c>
      <c r="K807" s="20">
        <v>7</v>
      </c>
      <c r="L807" s="114" t="s">
        <v>50</v>
      </c>
    </row>
    <row r="808" spans="1:12" outlineLevel="2" x14ac:dyDescent="0.25">
      <c r="A808" s="114">
        <v>25580</v>
      </c>
      <c r="B808" s="117" t="s">
        <v>388</v>
      </c>
      <c r="C808" s="114" t="s">
        <v>120</v>
      </c>
      <c r="D808" s="114" t="s">
        <v>250</v>
      </c>
      <c r="E808" s="114" t="s">
        <v>251</v>
      </c>
      <c r="F808" s="114">
        <v>2020</v>
      </c>
      <c r="G808" s="114" t="s">
        <v>225</v>
      </c>
      <c r="H808" s="20">
        <v>42</v>
      </c>
      <c r="I808" s="20">
        <v>40</v>
      </c>
      <c r="J808" s="20">
        <v>20</v>
      </c>
      <c r="K808" s="20">
        <v>0.5</v>
      </c>
      <c r="L808" s="114" t="s">
        <v>50</v>
      </c>
    </row>
    <row r="809" spans="1:12" outlineLevel="2" x14ac:dyDescent="0.25">
      <c r="A809" s="114">
        <v>25580</v>
      </c>
      <c r="B809" s="117" t="s">
        <v>388</v>
      </c>
      <c r="C809" s="114" t="s">
        <v>120</v>
      </c>
      <c r="D809" s="114" t="s">
        <v>232</v>
      </c>
      <c r="E809" s="114" t="s">
        <v>233</v>
      </c>
      <c r="F809" s="114">
        <v>2020</v>
      </c>
      <c r="G809" s="114" t="s">
        <v>225</v>
      </c>
      <c r="H809" s="20">
        <v>639</v>
      </c>
      <c r="I809" s="20">
        <v>581</v>
      </c>
      <c r="J809" s="20">
        <v>600</v>
      </c>
      <c r="K809" s="20">
        <v>1.03270223752151</v>
      </c>
      <c r="L809" s="114" t="s">
        <v>50</v>
      </c>
    </row>
    <row r="810" spans="1:12" outlineLevel="2" x14ac:dyDescent="0.25">
      <c r="A810" s="114">
        <v>25580</v>
      </c>
      <c r="B810" s="117" t="s">
        <v>388</v>
      </c>
      <c r="C810" s="114" t="s">
        <v>120</v>
      </c>
      <c r="D810" s="114" t="s">
        <v>240</v>
      </c>
      <c r="E810" s="114" t="s">
        <v>241</v>
      </c>
      <c r="F810" s="114">
        <v>2020</v>
      </c>
      <c r="G810" s="114" t="s">
        <v>225</v>
      </c>
      <c r="H810" s="20">
        <v>163</v>
      </c>
      <c r="I810" s="20">
        <v>158</v>
      </c>
      <c r="J810" s="20">
        <v>790</v>
      </c>
      <c r="K810" s="20">
        <v>5</v>
      </c>
      <c r="L810" s="114" t="s">
        <v>50</v>
      </c>
    </row>
    <row r="811" spans="1:12" outlineLevel="2" x14ac:dyDescent="0.25">
      <c r="A811" s="114">
        <v>25580</v>
      </c>
      <c r="B811" s="117" t="s">
        <v>388</v>
      </c>
      <c r="C811" s="114" t="s">
        <v>120</v>
      </c>
      <c r="D811" s="114" t="s">
        <v>375</v>
      </c>
      <c r="E811" s="114" t="s">
        <v>375</v>
      </c>
      <c r="F811" s="114">
        <v>2020</v>
      </c>
      <c r="G811" s="114"/>
      <c r="H811" s="114">
        <v>35</v>
      </c>
      <c r="I811" s="114">
        <v>24</v>
      </c>
      <c r="J811" s="114">
        <v>48</v>
      </c>
      <c r="K811" s="114">
        <v>2</v>
      </c>
      <c r="L811" s="114" t="s">
        <v>50</v>
      </c>
    </row>
    <row r="812" spans="1:12" outlineLevel="2" x14ac:dyDescent="0.25">
      <c r="A812" s="114">
        <v>25580</v>
      </c>
      <c r="B812" s="117" t="s">
        <v>388</v>
      </c>
      <c r="C812" s="114" t="s">
        <v>120</v>
      </c>
      <c r="D812" s="114" t="s">
        <v>256</v>
      </c>
      <c r="E812" s="114" t="s">
        <v>257</v>
      </c>
      <c r="F812" s="114">
        <v>2020</v>
      </c>
      <c r="G812" s="114" t="s">
        <v>225</v>
      </c>
      <c r="H812" s="20">
        <v>12</v>
      </c>
      <c r="I812" s="20">
        <v>11</v>
      </c>
      <c r="J812" s="20">
        <v>55</v>
      </c>
      <c r="K812" s="20">
        <v>5</v>
      </c>
      <c r="L812" s="114" t="s">
        <v>50</v>
      </c>
    </row>
    <row r="813" spans="1:12" outlineLevel="2" x14ac:dyDescent="0.25">
      <c r="A813" s="114">
        <v>25580</v>
      </c>
      <c r="B813" s="117" t="s">
        <v>388</v>
      </c>
      <c r="C813" s="114" t="s">
        <v>120</v>
      </c>
      <c r="D813" s="114" t="s">
        <v>268</v>
      </c>
      <c r="E813" s="114" t="s">
        <v>269</v>
      </c>
      <c r="F813" s="114">
        <v>2020</v>
      </c>
      <c r="G813" s="114" t="s">
        <v>225</v>
      </c>
      <c r="H813" s="20">
        <v>5</v>
      </c>
      <c r="I813" s="20">
        <v>5</v>
      </c>
      <c r="J813" s="20">
        <v>25</v>
      </c>
      <c r="K813" s="20">
        <v>5</v>
      </c>
      <c r="L813" s="114" t="s">
        <v>50</v>
      </c>
    </row>
    <row r="814" spans="1:12" outlineLevel="2" x14ac:dyDescent="0.25">
      <c r="A814" s="114">
        <v>25580</v>
      </c>
      <c r="B814" s="117" t="s">
        <v>388</v>
      </c>
      <c r="C814" s="114" t="s">
        <v>120</v>
      </c>
      <c r="D814" s="114" t="s">
        <v>226</v>
      </c>
      <c r="E814" s="114" t="s">
        <v>335</v>
      </c>
      <c r="F814" s="114">
        <v>2020</v>
      </c>
      <c r="G814" s="114" t="s">
        <v>225</v>
      </c>
      <c r="H814" s="20">
        <v>30</v>
      </c>
      <c r="I814" s="20">
        <v>20</v>
      </c>
      <c r="J814" s="20">
        <v>200</v>
      </c>
      <c r="K814" s="20">
        <v>8</v>
      </c>
      <c r="L814" s="114" t="s">
        <v>50</v>
      </c>
    </row>
    <row r="815" spans="1:12" outlineLevel="2" x14ac:dyDescent="0.25">
      <c r="A815" s="114">
        <v>25580</v>
      </c>
      <c r="B815" s="117" t="s">
        <v>388</v>
      </c>
      <c r="C815" s="114" t="s">
        <v>120</v>
      </c>
      <c r="D815" s="114" t="s">
        <v>252</v>
      </c>
      <c r="E815" s="114" t="s">
        <v>340</v>
      </c>
      <c r="F815" s="114">
        <v>2020</v>
      </c>
      <c r="G815" s="114" t="s">
        <v>225</v>
      </c>
      <c r="H815" s="20">
        <v>5</v>
      </c>
      <c r="I815" s="20">
        <v>5</v>
      </c>
      <c r="J815" s="20">
        <v>50</v>
      </c>
      <c r="K815" s="20">
        <v>10</v>
      </c>
      <c r="L815" s="114" t="s">
        <v>50</v>
      </c>
    </row>
    <row r="816" spans="1:12" outlineLevel="2" x14ac:dyDescent="0.25">
      <c r="A816" s="114">
        <v>25580</v>
      </c>
      <c r="B816" s="117" t="s">
        <v>388</v>
      </c>
      <c r="C816" s="114" t="s">
        <v>120</v>
      </c>
      <c r="D816" s="114" t="s">
        <v>246</v>
      </c>
      <c r="E816" s="114" t="s">
        <v>336</v>
      </c>
      <c r="F816" s="114">
        <v>2020</v>
      </c>
      <c r="G816" s="114" t="s">
        <v>225</v>
      </c>
      <c r="H816" s="20">
        <v>41</v>
      </c>
      <c r="I816" s="20">
        <v>23</v>
      </c>
      <c r="J816" s="20">
        <v>260</v>
      </c>
      <c r="K816" s="20">
        <v>10</v>
      </c>
      <c r="L816" s="114" t="s">
        <v>50</v>
      </c>
    </row>
    <row r="817" spans="1:12" outlineLevel="2" x14ac:dyDescent="0.25">
      <c r="A817" s="114">
        <v>25580</v>
      </c>
      <c r="B817" s="117" t="s">
        <v>388</v>
      </c>
      <c r="C817" s="114" t="s">
        <v>120</v>
      </c>
      <c r="D817" s="114" t="s">
        <v>260</v>
      </c>
      <c r="E817" s="114" t="s">
        <v>261</v>
      </c>
      <c r="F817" s="114">
        <v>2020</v>
      </c>
      <c r="G817" s="114" t="s">
        <v>225</v>
      </c>
      <c r="H817" s="20">
        <v>17</v>
      </c>
      <c r="I817" s="20">
        <v>17</v>
      </c>
      <c r="J817" s="20">
        <v>85</v>
      </c>
      <c r="K817" s="20">
        <v>5</v>
      </c>
      <c r="L817" s="114" t="s">
        <v>50</v>
      </c>
    </row>
    <row r="818" spans="1:12" outlineLevel="2" x14ac:dyDescent="0.25">
      <c r="A818" s="114">
        <v>25580</v>
      </c>
      <c r="B818" s="117" t="s">
        <v>388</v>
      </c>
      <c r="C818" s="114" t="s">
        <v>120</v>
      </c>
      <c r="D818" s="114" t="s">
        <v>227</v>
      </c>
      <c r="E818" s="114" t="s">
        <v>339</v>
      </c>
      <c r="F818" s="114">
        <v>2020</v>
      </c>
      <c r="G818" s="114" t="s">
        <v>225</v>
      </c>
      <c r="H818" s="20">
        <v>18</v>
      </c>
      <c r="I818" s="20">
        <v>15</v>
      </c>
      <c r="J818" s="20">
        <v>144</v>
      </c>
      <c r="K818" s="20">
        <v>9</v>
      </c>
      <c r="L818" s="114" t="s">
        <v>50</v>
      </c>
    </row>
    <row r="819" spans="1:12" outlineLevel="2" x14ac:dyDescent="0.25">
      <c r="A819" s="114">
        <v>25580</v>
      </c>
      <c r="B819" s="117" t="s">
        <v>388</v>
      </c>
      <c r="C819" s="114" t="s">
        <v>120</v>
      </c>
      <c r="D819" s="114" t="s">
        <v>234</v>
      </c>
      <c r="E819" s="114" t="s">
        <v>235</v>
      </c>
      <c r="F819" s="114">
        <v>2020</v>
      </c>
      <c r="G819" s="114" t="s">
        <v>225</v>
      </c>
      <c r="H819" s="20">
        <v>16</v>
      </c>
      <c r="I819" s="20">
        <v>14</v>
      </c>
      <c r="J819" s="20">
        <v>70</v>
      </c>
      <c r="K819" s="20">
        <v>5</v>
      </c>
      <c r="L819" s="114" t="s">
        <v>50</v>
      </c>
    </row>
    <row r="820" spans="1:12" outlineLevel="1" x14ac:dyDescent="0.25">
      <c r="A820" s="129"/>
      <c r="B820" s="130"/>
      <c r="C820" s="129"/>
      <c r="D820" s="129"/>
      <c r="E820" s="129"/>
      <c r="F820" s="129"/>
      <c r="G820" s="129"/>
      <c r="H820" s="131">
        <f>SUBTOTAL(9,H806:H819)</f>
        <v>1263</v>
      </c>
      <c r="I820" s="131">
        <f>SUBTOTAL(9,I806:I819)</f>
        <v>1032</v>
      </c>
      <c r="J820" s="131">
        <f>SUBTOTAL(9,J806:J819)</f>
        <v>3239</v>
      </c>
      <c r="K820" s="131"/>
      <c r="L820" s="132" t="s">
        <v>681</v>
      </c>
    </row>
    <row r="821" spans="1:12" outlineLevel="2" x14ac:dyDescent="0.25">
      <c r="A821" s="112">
        <v>25580</v>
      </c>
      <c r="B821" s="116" t="s">
        <v>388</v>
      </c>
      <c r="C821" s="112" t="s">
        <v>120</v>
      </c>
      <c r="D821" s="112" t="s">
        <v>26</v>
      </c>
      <c r="E821" s="112" t="s">
        <v>27</v>
      </c>
      <c r="F821" s="112">
        <v>2020</v>
      </c>
      <c r="G821" s="112" t="s">
        <v>11</v>
      </c>
      <c r="H821" s="118">
        <v>18</v>
      </c>
      <c r="I821" s="118">
        <v>18</v>
      </c>
      <c r="J821" s="118">
        <v>162</v>
      </c>
      <c r="K821" s="118">
        <v>9</v>
      </c>
      <c r="L821" s="112" t="s">
        <v>356</v>
      </c>
    </row>
    <row r="822" spans="1:12" outlineLevel="1" x14ac:dyDescent="0.25">
      <c r="A822" s="129"/>
      <c r="B822" s="130"/>
      <c r="C822" s="129"/>
      <c r="D822" s="129"/>
      <c r="E822" s="129"/>
      <c r="F822" s="129"/>
      <c r="G822" s="129"/>
      <c r="H822" s="131">
        <f>SUBTOTAL(9,H821:H821)</f>
        <v>18</v>
      </c>
      <c r="I822" s="131">
        <f>SUBTOTAL(9,I821:I821)</f>
        <v>18</v>
      </c>
      <c r="J822" s="131">
        <f>SUBTOTAL(9,J821:J821)</f>
        <v>162</v>
      </c>
      <c r="K822" s="131"/>
      <c r="L822" s="132" t="s">
        <v>682</v>
      </c>
    </row>
    <row r="823" spans="1:12" outlineLevel="2" x14ac:dyDescent="0.25">
      <c r="A823" s="112">
        <v>25662</v>
      </c>
      <c r="B823" s="116" t="s">
        <v>388</v>
      </c>
      <c r="C823" s="112" t="s">
        <v>153</v>
      </c>
      <c r="D823" s="112" t="s">
        <v>52</v>
      </c>
      <c r="E823" s="112" t="s">
        <v>53</v>
      </c>
      <c r="F823" s="112">
        <v>2020</v>
      </c>
      <c r="G823" s="112" t="s">
        <v>3</v>
      </c>
      <c r="H823" s="118">
        <v>2</v>
      </c>
      <c r="I823" s="118">
        <v>2</v>
      </c>
      <c r="J823" s="118">
        <v>24</v>
      </c>
      <c r="K823" s="118">
        <v>12</v>
      </c>
      <c r="L823" s="112" t="s">
        <v>4</v>
      </c>
    </row>
    <row r="824" spans="1:12" outlineLevel="2" x14ac:dyDescent="0.25">
      <c r="A824" s="114">
        <v>25662</v>
      </c>
      <c r="B824" s="117" t="s">
        <v>388</v>
      </c>
      <c r="C824" s="114" t="s">
        <v>153</v>
      </c>
      <c r="D824" s="114" t="s">
        <v>52</v>
      </c>
      <c r="E824" s="114" t="s">
        <v>53</v>
      </c>
      <c r="F824" s="114">
        <v>2020</v>
      </c>
      <c r="G824" s="114" t="s">
        <v>11</v>
      </c>
      <c r="H824" s="20">
        <v>3</v>
      </c>
      <c r="I824" s="20">
        <v>3</v>
      </c>
      <c r="J824" s="20">
        <v>36</v>
      </c>
      <c r="K824" s="20">
        <v>12</v>
      </c>
      <c r="L824" s="114" t="s">
        <v>4</v>
      </c>
    </row>
    <row r="825" spans="1:12" outlineLevel="2" x14ac:dyDescent="0.25">
      <c r="A825" s="114">
        <v>25662</v>
      </c>
      <c r="B825" s="117" t="s">
        <v>388</v>
      </c>
      <c r="C825" s="114" t="s">
        <v>153</v>
      </c>
      <c r="D825" s="114" t="s">
        <v>115</v>
      </c>
      <c r="E825" s="114" t="s">
        <v>116</v>
      </c>
      <c r="F825" s="114">
        <v>2020</v>
      </c>
      <c r="G825" s="114" t="s">
        <v>3</v>
      </c>
      <c r="H825" s="20">
        <v>90</v>
      </c>
      <c r="I825" s="20">
        <v>90</v>
      </c>
      <c r="J825" s="20">
        <v>594</v>
      </c>
      <c r="K825" s="20">
        <v>6.6</v>
      </c>
      <c r="L825" s="114" t="s">
        <v>4</v>
      </c>
    </row>
    <row r="826" spans="1:12" outlineLevel="2" x14ac:dyDescent="0.25">
      <c r="A826" s="114">
        <v>25662</v>
      </c>
      <c r="B826" s="117" t="s">
        <v>388</v>
      </c>
      <c r="C826" s="114" t="s">
        <v>153</v>
      </c>
      <c r="D826" s="114" t="s">
        <v>115</v>
      </c>
      <c r="E826" s="114" t="s">
        <v>116</v>
      </c>
      <c r="F826" s="114">
        <v>2020</v>
      </c>
      <c r="G826" s="114" t="s">
        <v>11</v>
      </c>
      <c r="H826" s="20">
        <v>97</v>
      </c>
      <c r="I826" s="20">
        <v>95</v>
      </c>
      <c r="J826" s="20">
        <v>522.5</v>
      </c>
      <c r="K826" s="20">
        <v>5.5</v>
      </c>
      <c r="L826" s="114" t="s">
        <v>4</v>
      </c>
    </row>
    <row r="827" spans="1:12" outlineLevel="2" x14ac:dyDescent="0.25">
      <c r="A827" s="114">
        <v>25662</v>
      </c>
      <c r="B827" s="117" t="s">
        <v>388</v>
      </c>
      <c r="C827" s="114" t="s">
        <v>153</v>
      </c>
      <c r="D827" s="114" t="s">
        <v>64</v>
      </c>
      <c r="E827" s="114" t="s">
        <v>65</v>
      </c>
      <c r="F827" s="114">
        <v>2020</v>
      </c>
      <c r="G827" s="114" t="s">
        <v>3</v>
      </c>
      <c r="H827" s="20">
        <v>1</v>
      </c>
      <c r="I827" s="20">
        <v>1</v>
      </c>
      <c r="J827" s="20">
        <v>3</v>
      </c>
      <c r="K827" s="20">
        <v>3</v>
      </c>
      <c r="L827" s="114" t="s">
        <v>4</v>
      </c>
    </row>
    <row r="828" spans="1:12" outlineLevel="2" x14ac:dyDescent="0.25">
      <c r="A828" s="114">
        <v>25662</v>
      </c>
      <c r="B828" s="117" t="s">
        <v>388</v>
      </c>
      <c r="C828" s="114" t="s">
        <v>153</v>
      </c>
      <c r="D828" s="114" t="s">
        <v>64</v>
      </c>
      <c r="E828" s="114" t="s">
        <v>65</v>
      </c>
      <c r="F828" s="114">
        <v>2020</v>
      </c>
      <c r="G828" s="114" t="s">
        <v>11</v>
      </c>
      <c r="H828" s="20">
        <v>1.5</v>
      </c>
      <c r="I828" s="20">
        <v>1.5</v>
      </c>
      <c r="J828" s="20">
        <v>6</v>
      </c>
      <c r="K828" s="20">
        <v>4</v>
      </c>
      <c r="L828" s="114" t="s">
        <v>4</v>
      </c>
    </row>
    <row r="829" spans="1:12" outlineLevel="2" x14ac:dyDescent="0.25">
      <c r="A829" s="114">
        <v>25662</v>
      </c>
      <c r="B829" s="117" t="s">
        <v>388</v>
      </c>
      <c r="C829" s="114" t="s">
        <v>153</v>
      </c>
      <c r="D829" s="114" t="s">
        <v>7</v>
      </c>
      <c r="E829" s="114" t="s">
        <v>8</v>
      </c>
      <c r="F829" s="114">
        <v>2020</v>
      </c>
      <c r="G829" s="114" t="s">
        <v>3</v>
      </c>
      <c r="H829" s="20">
        <v>15</v>
      </c>
      <c r="I829" s="20">
        <v>15</v>
      </c>
      <c r="J829" s="20">
        <v>30</v>
      </c>
      <c r="K829" s="20">
        <v>2</v>
      </c>
      <c r="L829" s="114" t="s">
        <v>4</v>
      </c>
    </row>
    <row r="830" spans="1:12" outlineLevel="2" x14ac:dyDescent="0.25">
      <c r="A830" s="114">
        <v>25662</v>
      </c>
      <c r="B830" s="117" t="s">
        <v>388</v>
      </c>
      <c r="C830" s="114" t="s">
        <v>153</v>
      </c>
      <c r="D830" s="114" t="s">
        <v>7</v>
      </c>
      <c r="E830" s="114" t="s">
        <v>8</v>
      </c>
      <c r="F830" s="114">
        <v>2020</v>
      </c>
      <c r="G830" s="114" t="s">
        <v>11</v>
      </c>
      <c r="H830" s="20">
        <v>16</v>
      </c>
      <c r="I830" s="20">
        <v>16</v>
      </c>
      <c r="J830" s="20">
        <v>40</v>
      </c>
      <c r="K830" s="20">
        <v>2.5</v>
      </c>
      <c r="L830" s="114" t="s">
        <v>4</v>
      </c>
    </row>
    <row r="831" spans="1:12" outlineLevel="2" x14ac:dyDescent="0.25">
      <c r="A831" s="114">
        <v>25662</v>
      </c>
      <c r="B831" s="117" t="s">
        <v>388</v>
      </c>
      <c r="C831" s="114" t="s">
        <v>153</v>
      </c>
      <c r="D831" s="114" t="s">
        <v>1</v>
      </c>
      <c r="E831" s="114" t="s">
        <v>2</v>
      </c>
      <c r="F831" s="114">
        <v>2020</v>
      </c>
      <c r="G831" s="114" t="s">
        <v>3</v>
      </c>
      <c r="H831" s="20">
        <v>17</v>
      </c>
      <c r="I831" s="20">
        <v>17</v>
      </c>
      <c r="J831" s="20">
        <v>25.5</v>
      </c>
      <c r="K831" s="20">
        <v>1.5</v>
      </c>
      <c r="L831" s="114" t="s">
        <v>4</v>
      </c>
    </row>
    <row r="832" spans="1:12" outlineLevel="2" x14ac:dyDescent="0.25">
      <c r="A832" s="114">
        <v>25662</v>
      </c>
      <c r="B832" s="117" t="s">
        <v>388</v>
      </c>
      <c r="C832" s="114" t="s">
        <v>153</v>
      </c>
      <c r="D832" s="114" t="s">
        <v>1</v>
      </c>
      <c r="E832" s="114" t="s">
        <v>2</v>
      </c>
      <c r="F832" s="114">
        <v>2020</v>
      </c>
      <c r="G832" s="114" t="s">
        <v>11</v>
      </c>
      <c r="H832" s="20">
        <v>63</v>
      </c>
      <c r="I832" s="20">
        <v>63</v>
      </c>
      <c r="J832" s="20">
        <v>94.5</v>
      </c>
      <c r="K832" s="20">
        <v>1.5</v>
      </c>
      <c r="L832" s="114" t="s">
        <v>4</v>
      </c>
    </row>
    <row r="833" spans="1:12" outlineLevel="2" x14ac:dyDescent="0.25">
      <c r="A833" s="114">
        <v>25662</v>
      </c>
      <c r="B833" s="117" t="s">
        <v>388</v>
      </c>
      <c r="C833" s="114" t="s">
        <v>153</v>
      </c>
      <c r="D833" s="114" t="s">
        <v>22</v>
      </c>
      <c r="E833" s="114" t="s">
        <v>32</v>
      </c>
      <c r="F833" s="114">
        <v>2020</v>
      </c>
      <c r="G833" s="114" t="s">
        <v>3</v>
      </c>
      <c r="H833" s="20">
        <v>3</v>
      </c>
      <c r="I833" s="20">
        <v>3</v>
      </c>
      <c r="J833" s="20">
        <v>54</v>
      </c>
      <c r="K833" s="20">
        <v>18</v>
      </c>
      <c r="L833" s="114" t="s">
        <v>4</v>
      </c>
    </row>
    <row r="834" spans="1:12" outlineLevel="2" x14ac:dyDescent="0.25">
      <c r="A834" s="114">
        <v>25662</v>
      </c>
      <c r="B834" s="117" t="s">
        <v>388</v>
      </c>
      <c r="C834" s="114" t="s">
        <v>153</v>
      </c>
      <c r="D834" s="114" t="s">
        <v>22</v>
      </c>
      <c r="E834" s="114" t="s">
        <v>32</v>
      </c>
      <c r="F834" s="114">
        <v>2020</v>
      </c>
      <c r="G834" s="114" t="s">
        <v>11</v>
      </c>
      <c r="H834" s="20">
        <v>5</v>
      </c>
      <c r="I834" s="20">
        <v>5</v>
      </c>
      <c r="J834" s="20">
        <v>90</v>
      </c>
      <c r="K834" s="20">
        <v>18</v>
      </c>
      <c r="L834" s="114" t="s">
        <v>4</v>
      </c>
    </row>
    <row r="835" spans="1:12" outlineLevel="1" x14ac:dyDescent="0.25">
      <c r="A835" s="129"/>
      <c r="B835" s="130"/>
      <c r="C835" s="129"/>
      <c r="D835" s="129"/>
      <c r="E835" s="129"/>
      <c r="F835" s="129"/>
      <c r="G835" s="129"/>
      <c r="H835" s="131">
        <f>SUBTOTAL(9,H823:H834)</f>
        <v>313.5</v>
      </c>
      <c r="I835" s="131">
        <f>SUBTOTAL(9,I823:I834)</f>
        <v>311.5</v>
      </c>
      <c r="J835" s="131">
        <f>SUBTOTAL(9,J823:J834)</f>
        <v>1519.5</v>
      </c>
      <c r="K835" s="131"/>
      <c r="L835" s="132" t="s">
        <v>680</v>
      </c>
    </row>
    <row r="836" spans="1:12" outlineLevel="2" x14ac:dyDescent="0.25">
      <c r="A836" s="112">
        <v>25662</v>
      </c>
      <c r="B836" s="116" t="s">
        <v>388</v>
      </c>
      <c r="C836" s="112" t="s">
        <v>153</v>
      </c>
      <c r="D836" s="112" t="s">
        <v>224</v>
      </c>
      <c r="E836" s="112" t="s">
        <v>334</v>
      </c>
      <c r="F836" s="112">
        <v>2020</v>
      </c>
      <c r="G836" s="112" t="s">
        <v>225</v>
      </c>
      <c r="H836" s="118">
        <v>77</v>
      </c>
      <c r="I836" s="118">
        <v>29</v>
      </c>
      <c r="J836" s="118">
        <v>539</v>
      </c>
      <c r="K836" s="118">
        <v>7</v>
      </c>
      <c r="L836" s="112" t="s">
        <v>50</v>
      </c>
    </row>
    <row r="837" spans="1:12" outlineLevel="2" x14ac:dyDescent="0.25">
      <c r="A837" s="114">
        <v>25662</v>
      </c>
      <c r="B837" s="117" t="s">
        <v>388</v>
      </c>
      <c r="C837" s="114" t="s">
        <v>153</v>
      </c>
      <c r="D837" s="114" t="s">
        <v>253</v>
      </c>
      <c r="E837" s="114" t="s">
        <v>254</v>
      </c>
      <c r="F837" s="114">
        <v>2020</v>
      </c>
      <c r="G837" s="114" t="s">
        <v>225</v>
      </c>
      <c r="H837" s="20">
        <v>2200</v>
      </c>
      <c r="I837" s="20">
        <v>2200</v>
      </c>
      <c r="J837" s="20">
        <v>45000</v>
      </c>
      <c r="K837" s="20">
        <v>10</v>
      </c>
      <c r="L837" s="114" t="s">
        <v>50</v>
      </c>
    </row>
    <row r="838" spans="1:12" outlineLevel="2" x14ac:dyDescent="0.25">
      <c r="A838" s="114">
        <v>25662</v>
      </c>
      <c r="B838" s="117" t="s">
        <v>388</v>
      </c>
      <c r="C838" s="114" t="s">
        <v>153</v>
      </c>
      <c r="D838" s="114" t="s">
        <v>250</v>
      </c>
      <c r="E838" s="114" t="s">
        <v>251</v>
      </c>
      <c r="F838" s="114">
        <v>2020</v>
      </c>
      <c r="G838" s="114" t="s">
        <v>225</v>
      </c>
      <c r="H838" s="20">
        <v>46</v>
      </c>
      <c r="I838" s="20">
        <v>44</v>
      </c>
      <c r="J838" s="20">
        <v>43</v>
      </c>
      <c r="K838" s="20">
        <v>0.5</v>
      </c>
      <c r="L838" s="114" t="s">
        <v>50</v>
      </c>
    </row>
    <row r="839" spans="1:12" outlineLevel="2" x14ac:dyDescent="0.25">
      <c r="A839" s="114">
        <v>25662</v>
      </c>
      <c r="B839" s="117" t="s">
        <v>388</v>
      </c>
      <c r="C839" s="114" t="s">
        <v>153</v>
      </c>
      <c r="D839" s="114" t="s">
        <v>232</v>
      </c>
      <c r="E839" s="114" t="s">
        <v>233</v>
      </c>
      <c r="F839" s="114">
        <v>2020</v>
      </c>
      <c r="G839" s="114" t="s">
        <v>225</v>
      </c>
      <c r="H839" s="20">
        <v>1631</v>
      </c>
      <c r="I839" s="20">
        <v>1433</v>
      </c>
      <c r="J839" s="20">
        <v>1658</v>
      </c>
      <c r="K839" s="20">
        <v>1.15701325889742</v>
      </c>
      <c r="L839" s="114" t="s">
        <v>50</v>
      </c>
    </row>
    <row r="840" spans="1:12" outlineLevel="2" x14ac:dyDescent="0.25">
      <c r="A840" s="114">
        <v>25662</v>
      </c>
      <c r="B840" s="117" t="s">
        <v>388</v>
      </c>
      <c r="C840" s="114" t="s">
        <v>153</v>
      </c>
      <c r="D840" s="114" t="s">
        <v>240</v>
      </c>
      <c r="E840" s="114" t="s">
        <v>241</v>
      </c>
      <c r="F840" s="114">
        <v>2020</v>
      </c>
      <c r="G840" s="114" t="s">
        <v>225</v>
      </c>
      <c r="H840" s="20">
        <v>234</v>
      </c>
      <c r="I840" s="20">
        <v>192</v>
      </c>
      <c r="J840" s="20">
        <v>1026</v>
      </c>
      <c r="K840" s="20">
        <v>3</v>
      </c>
      <c r="L840" s="114" t="s">
        <v>50</v>
      </c>
    </row>
    <row r="841" spans="1:12" outlineLevel="2" x14ac:dyDescent="0.25">
      <c r="A841" s="114">
        <v>25662</v>
      </c>
      <c r="B841" s="117" t="s">
        <v>388</v>
      </c>
      <c r="C841" s="114" t="s">
        <v>153</v>
      </c>
      <c r="D841" s="114" t="s">
        <v>375</v>
      </c>
      <c r="E841" s="114" t="s">
        <v>375</v>
      </c>
      <c r="F841" s="114">
        <v>2020</v>
      </c>
      <c r="G841" s="114"/>
      <c r="H841" s="114">
        <v>183</v>
      </c>
      <c r="I841" s="114">
        <v>169</v>
      </c>
      <c r="J841" s="114">
        <v>101.39999999999999</v>
      </c>
      <c r="K841" s="114">
        <v>0.6</v>
      </c>
      <c r="L841" s="114" t="s">
        <v>50</v>
      </c>
    </row>
    <row r="842" spans="1:12" outlineLevel="2" x14ac:dyDescent="0.25">
      <c r="A842" s="114">
        <v>25662</v>
      </c>
      <c r="B842" s="117" t="s">
        <v>388</v>
      </c>
      <c r="C842" s="114" t="s">
        <v>153</v>
      </c>
      <c r="D842" s="114" t="s">
        <v>278</v>
      </c>
      <c r="E842" s="114" t="s">
        <v>279</v>
      </c>
      <c r="F842" s="114">
        <v>2020</v>
      </c>
      <c r="G842" s="114" t="s">
        <v>225</v>
      </c>
      <c r="H842" s="20">
        <v>8</v>
      </c>
      <c r="I842" s="20">
        <v>4</v>
      </c>
      <c r="J842" s="20">
        <v>48</v>
      </c>
      <c r="K842" s="20">
        <v>6</v>
      </c>
      <c r="L842" s="114" t="s">
        <v>50</v>
      </c>
    </row>
    <row r="843" spans="1:12" outlineLevel="2" x14ac:dyDescent="0.25">
      <c r="A843" s="114">
        <v>25662</v>
      </c>
      <c r="B843" s="117" t="s">
        <v>388</v>
      </c>
      <c r="C843" s="114" t="s">
        <v>153</v>
      </c>
      <c r="D843" s="114" t="s">
        <v>256</v>
      </c>
      <c r="E843" s="114" t="s">
        <v>257</v>
      </c>
      <c r="F843" s="114">
        <v>2020</v>
      </c>
      <c r="G843" s="114" t="s">
        <v>225</v>
      </c>
      <c r="H843" s="20">
        <v>6</v>
      </c>
      <c r="I843" s="20">
        <v>1</v>
      </c>
      <c r="J843" s="20">
        <v>30</v>
      </c>
      <c r="K843" s="20">
        <v>5</v>
      </c>
      <c r="L843" s="114" t="s">
        <v>50</v>
      </c>
    </row>
    <row r="844" spans="1:12" outlineLevel="2" x14ac:dyDescent="0.25">
      <c r="A844" s="114">
        <v>25662</v>
      </c>
      <c r="B844" s="117" t="s">
        <v>388</v>
      </c>
      <c r="C844" s="114" t="s">
        <v>153</v>
      </c>
      <c r="D844" s="114" t="s">
        <v>226</v>
      </c>
      <c r="E844" s="114" t="s">
        <v>335</v>
      </c>
      <c r="F844" s="114">
        <v>2020</v>
      </c>
      <c r="G844" s="114" t="s">
        <v>225</v>
      </c>
      <c r="H844" s="20">
        <v>55</v>
      </c>
      <c r="I844" s="20">
        <v>20</v>
      </c>
      <c r="J844" s="20">
        <v>275</v>
      </c>
      <c r="K844" s="20">
        <v>5</v>
      </c>
      <c r="L844" s="114" t="s">
        <v>50</v>
      </c>
    </row>
    <row r="845" spans="1:12" outlineLevel="2" x14ac:dyDescent="0.25">
      <c r="A845" s="114">
        <v>25662</v>
      </c>
      <c r="B845" s="117" t="s">
        <v>388</v>
      </c>
      <c r="C845" s="114" t="s">
        <v>153</v>
      </c>
      <c r="D845" s="114" t="s">
        <v>258</v>
      </c>
      <c r="E845" s="114" t="s">
        <v>259</v>
      </c>
      <c r="F845" s="114">
        <v>2020</v>
      </c>
      <c r="G845" s="114" t="s">
        <v>225</v>
      </c>
      <c r="H845" s="20">
        <v>17</v>
      </c>
      <c r="I845" s="20">
        <v>17</v>
      </c>
      <c r="J845" s="20">
        <v>119</v>
      </c>
      <c r="K845" s="20">
        <v>7</v>
      </c>
      <c r="L845" s="114" t="s">
        <v>50</v>
      </c>
    </row>
    <row r="846" spans="1:12" outlineLevel="2" x14ac:dyDescent="0.25">
      <c r="A846" s="114">
        <v>25662</v>
      </c>
      <c r="B846" s="117" t="s">
        <v>388</v>
      </c>
      <c r="C846" s="114" t="s">
        <v>153</v>
      </c>
      <c r="D846" s="114" t="s">
        <v>252</v>
      </c>
      <c r="E846" s="114" t="s">
        <v>340</v>
      </c>
      <c r="F846" s="114">
        <v>2020</v>
      </c>
      <c r="G846" s="114" t="s">
        <v>225</v>
      </c>
      <c r="H846" s="20">
        <v>25</v>
      </c>
      <c r="I846" s="20">
        <v>24</v>
      </c>
      <c r="J846" s="20">
        <v>235</v>
      </c>
      <c r="K846" s="20">
        <v>5</v>
      </c>
      <c r="L846" s="114" t="s">
        <v>50</v>
      </c>
    </row>
    <row r="847" spans="1:12" outlineLevel="2" x14ac:dyDescent="0.25">
      <c r="A847" s="114">
        <v>25662</v>
      </c>
      <c r="B847" s="117" t="s">
        <v>388</v>
      </c>
      <c r="C847" s="114" t="s">
        <v>153</v>
      </c>
      <c r="D847" s="114" t="s">
        <v>246</v>
      </c>
      <c r="E847" s="114" t="s">
        <v>336</v>
      </c>
      <c r="F847" s="114">
        <v>2020</v>
      </c>
      <c r="G847" s="114" t="s">
        <v>225</v>
      </c>
      <c r="H847" s="20">
        <v>25</v>
      </c>
      <c r="I847" s="20">
        <v>7</v>
      </c>
      <c r="J847" s="20">
        <v>100</v>
      </c>
      <c r="K847" s="20">
        <v>4</v>
      </c>
      <c r="L847" s="114" t="s">
        <v>50</v>
      </c>
    </row>
    <row r="848" spans="1:12" outlineLevel="2" x14ac:dyDescent="0.25">
      <c r="A848" s="114">
        <v>25662</v>
      </c>
      <c r="B848" s="117" t="s">
        <v>388</v>
      </c>
      <c r="C848" s="114" t="s">
        <v>153</v>
      </c>
      <c r="D848" s="114" t="s">
        <v>260</v>
      </c>
      <c r="E848" s="114" t="s">
        <v>261</v>
      </c>
      <c r="F848" s="114">
        <v>2020</v>
      </c>
      <c r="G848" s="114" t="s">
        <v>225</v>
      </c>
      <c r="H848" s="20">
        <v>53</v>
      </c>
      <c r="I848" s="20">
        <v>32</v>
      </c>
      <c r="J848" s="20">
        <v>212</v>
      </c>
      <c r="K848" s="20">
        <v>4</v>
      </c>
      <c r="L848" s="114" t="s">
        <v>50</v>
      </c>
    </row>
    <row r="849" spans="1:12" outlineLevel="2" x14ac:dyDescent="0.25">
      <c r="A849" s="114">
        <v>25662</v>
      </c>
      <c r="B849" s="117" t="s">
        <v>388</v>
      </c>
      <c r="C849" s="114" t="s">
        <v>153</v>
      </c>
      <c r="D849" s="114" t="s">
        <v>227</v>
      </c>
      <c r="E849" s="114" t="s">
        <v>339</v>
      </c>
      <c r="F849" s="114">
        <v>2020</v>
      </c>
      <c r="G849" s="114" t="s">
        <v>225</v>
      </c>
      <c r="H849" s="20">
        <v>44</v>
      </c>
      <c r="I849" s="20">
        <v>24</v>
      </c>
      <c r="J849" s="20">
        <v>444</v>
      </c>
      <c r="K849" s="20">
        <v>6</v>
      </c>
      <c r="L849" s="114" t="s">
        <v>50</v>
      </c>
    </row>
    <row r="850" spans="1:12" outlineLevel="2" x14ac:dyDescent="0.25">
      <c r="A850" s="114">
        <v>25662</v>
      </c>
      <c r="B850" s="117" t="s">
        <v>388</v>
      </c>
      <c r="C850" s="114" t="s">
        <v>153</v>
      </c>
      <c r="D850" s="114" t="s">
        <v>286</v>
      </c>
      <c r="E850" s="114" t="s">
        <v>344</v>
      </c>
      <c r="F850" s="114">
        <v>2020</v>
      </c>
      <c r="G850" s="114" t="s">
        <v>225</v>
      </c>
      <c r="H850" s="20">
        <v>18</v>
      </c>
      <c r="I850" s="20">
        <v>18</v>
      </c>
      <c r="J850" s="20">
        <v>180</v>
      </c>
      <c r="K850" s="20">
        <v>10</v>
      </c>
      <c r="L850" s="114" t="s">
        <v>50</v>
      </c>
    </row>
    <row r="851" spans="1:12" outlineLevel="2" x14ac:dyDescent="0.25">
      <c r="A851" s="114">
        <v>25662</v>
      </c>
      <c r="B851" s="117" t="s">
        <v>388</v>
      </c>
      <c r="C851" s="114" t="s">
        <v>153</v>
      </c>
      <c r="D851" s="114" t="s">
        <v>234</v>
      </c>
      <c r="E851" s="114" t="s">
        <v>235</v>
      </c>
      <c r="F851" s="114">
        <v>2020</v>
      </c>
      <c r="G851" s="114" t="s">
        <v>225</v>
      </c>
      <c r="H851" s="20">
        <v>68</v>
      </c>
      <c r="I851" s="20">
        <v>22</v>
      </c>
      <c r="J851" s="20">
        <v>544</v>
      </c>
      <c r="K851" s="20">
        <v>8</v>
      </c>
      <c r="L851" s="114" t="s">
        <v>50</v>
      </c>
    </row>
    <row r="852" spans="1:12" outlineLevel="1" x14ac:dyDescent="0.25">
      <c r="A852" s="129"/>
      <c r="B852" s="130"/>
      <c r="C852" s="129"/>
      <c r="D852" s="129"/>
      <c r="E852" s="129"/>
      <c r="F852" s="129"/>
      <c r="G852" s="129"/>
      <c r="H852" s="131">
        <f>SUBTOTAL(9,H836:H851)</f>
        <v>4690</v>
      </c>
      <c r="I852" s="131">
        <f>SUBTOTAL(9,I836:I851)</f>
        <v>4236</v>
      </c>
      <c r="J852" s="131">
        <f>SUBTOTAL(9,J836:J851)</f>
        <v>50554.400000000001</v>
      </c>
      <c r="K852" s="131"/>
      <c r="L852" s="132" t="s">
        <v>681</v>
      </c>
    </row>
    <row r="853" spans="1:12" outlineLevel="2" x14ac:dyDescent="0.25">
      <c r="A853" s="112">
        <v>25662</v>
      </c>
      <c r="B853" s="116" t="s">
        <v>388</v>
      </c>
      <c r="C853" s="112" t="s">
        <v>153</v>
      </c>
      <c r="D853" s="112" t="s">
        <v>26</v>
      </c>
      <c r="E853" s="112" t="s">
        <v>27</v>
      </c>
      <c r="F853" s="112">
        <v>2020</v>
      </c>
      <c r="G853" s="112" t="s">
        <v>3</v>
      </c>
      <c r="H853" s="118">
        <v>5</v>
      </c>
      <c r="I853" s="118">
        <v>5</v>
      </c>
      <c r="J853" s="118">
        <v>60</v>
      </c>
      <c r="K853" s="118">
        <v>12</v>
      </c>
      <c r="L853" s="112" t="s">
        <v>356</v>
      </c>
    </row>
    <row r="854" spans="1:12" outlineLevel="2" x14ac:dyDescent="0.25">
      <c r="A854" s="114">
        <v>25662</v>
      </c>
      <c r="B854" s="117" t="s">
        <v>388</v>
      </c>
      <c r="C854" s="114" t="s">
        <v>153</v>
      </c>
      <c r="D854" s="114" t="s">
        <v>26</v>
      </c>
      <c r="E854" s="114" t="s">
        <v>27</v>
      </c>
      <c r="F854" s="114">
        <v>2020</v>
      </c>
      <c r="G854" s="114" t="s">
        <v>11</v>
      </c>
      <c r="H854" s="20">
        <v>7</v>
      </c>
      <c r="I854" s="20">
        <v>7</v>
      </c>
      <c r="J854" s="20">
        <v>84</v>
      </c>
      <c r="K854" s="20">
        <v>12</v>
      </c>
      <c r="L854" s="114" t="s">
        <v>356</v>
      </c>
    </row>
    <row r="855" spans="1:12" outlineLevel="1" x14ac:dyDescent="0.25">
      <c r="A855" s="129"/>
      <c r="B855" s="130"/>
      <c r="C855" s="129"/>
      <c r="D855" s="129"/>
      <c r="E855" s="129"/>
      <c r="F855" s="129"/>
      <c r="G855" s="129"/>
      <c r="H855" s="131">
        <f>SUBTOTAL(9,H853:H854)</f>
        <v>12</v>
      </c>
      <c r="I855" s="131">
        <f>SUBTOTAL(9,I853:I854)</f>
        <v>12</v>
      </c>
      <c r="J855" s="131">
        <f>SUBTOTAL(9,J853:J854)</f>
        <v>144</v>
      </c>
      <c r="K855" s="131"/>
      <c r="L855" s="132" t="s">
        <v>682</v>
      </c>
    </row>
    <row r="856" spans="1:12" outlineLevel="2" x14ac:dyDescent="0.25">
      <c r="A856" s="112">
        <v>25867</v>
      </c>
      <c r="B856" s="116" t="s">
        <v>388</v>
      </c>
      <c r="C856" s="112" t="s">
        <v>166</v>
      </c>
      <c r="D856" s="112" t="s">
        <v>5</v>
      </c>
      <c r="E856" s="112" t="s">
        <v>6</v>
      </c>
      <c r="F856" s="112">
        <v>2020</v>
      </c>
      <c r="G856" s="112" t="s">
        <v>3</v>
      </c>
      <c r="H856" s="118">
        <v>4</v>
      </c>
      <c r="I856" s="118">
        <v>4</v>
      </c>
      <c r="J856" s="118">
        <v>3.7383177570093458</v>
      </c>
      <c r="K856" s="118">
        <v>0.934579439252336</v>
      </c>
      <c r="L856" s="112" t="s">
        <v>4</v>
      </c>
    </row>
    <row r="857" spans="1:12" outlineLevel="2" x14ac:dyDescent="0.25">
      <c r="A857" s="114">
        <v>25867</v>
      </c>
      <c r="B857" s="117" t="s">
        <v>388</v>
      </c>
      <c r="C857" s="114" t="s">
        <v>166</v>
      </c>
      <c r="D857" s="114" t="s">
        <v>64</v>
      </c>
      <c r="E857" s="114" t="s">
        <v>65</v>
      </c>
      <c r="F857" s="114">
        <v>2020</v>
      </c>
      <c r="G857" s="114" t="s">
        <v>3</v>
      </c>
      <c r="H857" s="20">
        <v>1</v>
      </c>
      <c r="I857" s="20">
        <v>1</v>
      </c>
      <c r="J857" s="20">
        <v>10</v>
      </c>
      <c r="K857" s="20">
        <v>10</v>
      </c>
      <c r="L857" s="114" t="s">
        <v>4</v>
      </c>
    </row>
    <row r="858" spans="1:12" outlineLevel="2" x14ac:dyDescent="0.25">
      <c r="A858" s="114">
        <v>25867</v>
      </c>
      <c r="B858" s="117" t="s">
        <v>388</v>
      </c>
      <c r="C858" s="114" t="s">
        <v>166</v>
      </c>
      <c r="D858" s="114" t="s">
        <v>7</v>
      </c>
      <c r="E858" s="114" t="s">
        <v>8</v>
      </c>
      <c r="F858" s="114">
        <v>2020</v>
      </c>
      <c r="G858" s="114" t="s">
        <v>3</v>
      </c>
      <c r="H858" s="20">
        <v>6</v>
      </c>
      <c r="I858" s="20">
        <v>6</v>
      </c>
      <c r="J858" s="20">
        <v>4.1958041958041967</v>
      </c>
      <c r="K858" s="20">
        <v>0.69930069930069905</v>
      </c>
      <c r="L858" s="114" t="s">
        <v>4</v>
      </c>
    </row>
    <row r="859" spans="1:12" outlineLevel="2" x14ac:dyDescent="0.25">
      <c r="A859" s="114">
        <v>25867</v>
      </c>
      <c r="B859" s="117" t="s">
        <v>388</v>
      </c>
      <c r="C859" s="114" t="s">
        <v>166</v>
      </c>
      <c r="D859" s="114" t="s">
        <v>7</v>
      </c>
      <c r="E859" s="114" t="s">
        <v>8</v>
      </c>
      <c r="F859" s="114">
        <v>2020</v>
      </c>
      <c r="G859" s="114" t="s">
        <v>11</v>
      </c>
      <c r="H859" s="20">
        <v>5</v>
      </c>
      <c r="I859" s="20">
        <v>5</v>
      </c>
      <c r="J859" s="20">
        <v>5</v>
      </c>
      <c r="K859" s="20">
        <v>1</v>
      </c>
      <c r="L859" s="114" t="s">
        <v>4</v>
      </c>
    </row>
    <row r="860" spans="1:12" outlineLevel="2" x14ac:dyDescent="0.25">
      <c r="A860" s="114">
        <v>25867</v>
      </c>
      <c r="B860" s="117" t="s">
        <v>388</v>
      </c>
      <c r="C860" s="114" t="s">
        <v>166</v>
      </c>
      <c r="D860" s="114" t="s">
        <v>9</v>
      </c>
      <c r="E860" s="114" t="s">
        <v>10</v>
      </c>
      <c r="F860" s="114">
        <v>2020</v>
      </c>
      <c r="G860" s="114" t="s">
        <v>3</v>
      </c>
      <c r="H860" s="20">
        <v>5</v>
      </c>
      <c r="I860" s="20">
        <v>5</v>
      </c>
      <c r="J860" s="20">
        <v>65</v>
      </c>
      <c r="K860" s="20">
        <v>13</v>
      </c>
      <c r="L860" s="114" t="s">
        <v>4</v>
      </c>
    </row>
    <row r="861" spans="1:12" outlineLevel="2" x14ac:dyDescent="0.25">
      <c r="A861" s="114">
        <v>25867</v>
      </c>
      <c r="B861" s="117" t="s">
        <v>388</v>
      </c>
      <c r="C861" s="114" t="s">
        <v>166</v>
      </c>
      <c r="D861" s="114" t="s">
        <v>9</v>
      </c>
      <c r="E861" s="114" t="s">
        <v>10</v>
      </c>
      <c r="F861" s="114">
        <v>2020</v>
      </c>
      <c r="G861" s="114" t="s">
        <v>11</v>
      </c>
      <c r="H861" s="20">
        <v>6</v>
      </c>
      <c r="I861" s="20">
        <v>6</v>
      </c>
      <c r="J861" s="20">
        <v>78</v>
      </c>
      <c r="K861" s="20">
        <v>13</v>
      </c>
      <c r="L861" s="114" t="s">
        <v>4</v>
      </c>
    </row>
    <row r="862" spans="1:12" outlineLevel="2" x14ac:dyDescent="0.25">
      <c r="A862" s="114">
        <v>25867</v>
      </c>
      <c r="B862" s="117" t="s">
        <v>388</v>
      </c>
      <c r="C862" s="114" t="s">
        <v>166</v>
      </c>
      <c r="D862" s="114" t="s">
        <v>1</v>
      </c>
      <c r="E862" s="114" t="s">
        <v>2</v>
      </c>
      <c r="F862" s="114">
        <v>2020</v>
      </c>
      <c r="G862" s="114" t="s">
        <v>3</v>
      </c>
      <c r="H862" s="20">
        <v>8</v>
      </c>
      <c r="I862" s="20">
        <v>8</v>
      </c>
      <c r="J862" s="20">
        <v>4.4745762711864412</v>
      </c>
      <c r="K862" s="20">
        <v>0.55932203389830504</v>
      </c>
      <c r="L862" s="114" t="s">
        <v>4</v>
      </c>
    </row>
    <row r="863" spans="1:12" outlineLevel="2" x14ac:dyDescent="0.25">
      <c r="A863" s="114">
        <v>25867</v>
      </c>
      <c r="B863" s="117" t="s">
        <v>388</v>
      </c>
      <c r="C863" s="114" t="s">
        <v>166</v>
      </c>
      <c r="D863" s="114" t="s">
        <v>60</v>
      </c>
      <c r="E863" s="114" t="s">
        <v>61</v>
      </c>
      <c r="F863" s="114">
        <v>2020</v>
      </c>
      <c r="G863" s="114" t="s">
        <v>3</v>
      </c>
      <c r="H863" s="20">
        <v>3</v>
      </c>
      <c r="I863" s="20">
        <v>3</v>
      </c>
      <c r="J863" s="20">
        <v>60</v>
      </c>
      <c r="K863" s="20">
        <v>20</v>
      </c>
      <c r="L863" s="114" t="s">
        <v>4</v>
      </c>
    </row>
    <row r="864" spans="1:12" outlineLevel="2" x14ac:dyDescent="0.25">
      <c r="A864" s="114">
        <v>25867</v>
      </c>
      <c r="B864" s="117" t="s">
        <v>388</v>
      </c>
      <c r="C864" s="114" t="s">
        <v>166</v>
      </c>
      <c r="D864" s="114" t="s">
        <v>14</v>
      </c>
      <c r="E864" s="114" t="s">
        <v>15</v>
      </c>
      <c r="F864" s="114">
        <v>2020</v>
      </c>
      <c r="G864" s="114" t="s">
        <v>3</v>
      </c>
      <c r="H864" s="20">
        <v>2</v>
      </c>
      <c r="I864" s="20">
        <v>2</v>
      </c>
      <c r="J864" s="20">
        <v>20</v>
      </c>
      <c r="K864" s="20">
        <v>10</v>
      </c>
      <c r="L864" s="114" t="s">
        <v>4</v>
      </c>
    </row>
    <row r="865" spans="1:12" s="18" customFormat="1" outlineLevel="2" x14ac:dyDescent="0.25">
      <c r="A865" s="114">
        <v>25867</v>
      </c>
      <c r="B865" s="117" t="s">
        <v>388</v>
      </c>
      <c r="C865" s="114" t="s">
        <v>166</v>
      </c>
      <c r="D865" s="114" t="s">
        <v>22</v>
      </c>
      <c r="E865" s="114" t="s">
        <v>32</v>
      </c>
      <c r="F865" s="114">
        <v>2020</v>
      </c>
      <c r="G865" s="114" t="s">
        <v>3</v>
      </c>
      <c r="H865" s="20">
        <v>6</v>
      </c>
      <c r="I865" s="20">
        <v>6</v>
      </c>
      <c r="J865" s="20">
        <v>90</v>
      </c>
      <c r="K865" s="20">
        <v>15</v>
      </c>
      <c r="L865" s="114" t="s">
        <v>4</v>
      </c>
    </row>
    <row r="866" spans="1:12" outlineLevel="2" x14ac:dyDescent="0.25">
      <c r="A866" s="114">
        <v>25867</v>
      </c>
      <c r="B866" s="117" t="s">
        <v>388</v>
      </c>
      <c r="C866" s="114" t="s">
        <v>166</v>
      </c>
      <c r="D866" s="114" t="s">
        <v>22</v>
      </c>
      <c r="E866" s="114" t="s">
        <v>32</v>
      </c>
      <c r="F866" s="114">
        <v>2020</v>
      </c>
      <c r="G866" s="114" t="s">
        <v>11</v>
      </c>
      <c r="H866" s="20">
        <v>5</v>
      </c>
      <c r="I866" s="20">
        <v>5</v>
      </c>
      <c r="J866" s="20">
        <v>80</v>
      </c>
      <c r="K866" s="20">
        <v>16</v>
      </c>
      <c r="L866" s="114" t="s">
        <v>4</v>
      </c>
    </row>
    <row r="867" spans="1:12" outlineLevel="1" x14ac:dyDescent="0.25">
      <c r="A867" s="129"/>
      <c r="B867" s="130"/>
      <c r="C867" s="129"/>
      <c r="D867" s="129"/>
      <c r="E867" s="129"/>
      <c r="F867" s="129"/>
      <c r="G867" s="129"/>
      <c r="H867" s="131">
        <f>SUBTOTAL(9,H856:H866)</f>
        <v>51</v>
      </c>
      <c r="I867" s="131">
        <f>SUBTOTAL(9,I856:I866)</f>
        <v>51</v>
      </c>
      <c r="J867" s="131">
        <f>SUBTOTAL(9,J856:J866)</f>
        <v>420.40869822399998</v>
      </c>
      <c r="K867" s="131"/>
      <c r="L867" s="132" t="s">
        <v>680</v>
      </c>
    </row>
    <row r="868" spans="1:12" outlineLevel="2" x14ac:dyDescent="0.25">
      <c r="A868" s="112">
        <v>25867</v>
      </c>
      <c r="B868" s="116" t="s">
        <v>388</v>
      </c>
      <c r="C868" s="112" t="s">
        <v>166</v>
      </c>
      <c r="D868" s="112" t="s">
        <v>224</v>
      </c>
      <c r="E868" s="112" t="s">
        <v>334</v>
      </c>
      <c r="F868" s="112">
        <v>2020</v>
      </c>
      <c r="G868" s="112" t="s">
        <v>225</v>
      </c>
      <c r="H868" s="118">
        <v>12.5</v>
      </c>
      <c r="I868" s="118">
        <v>7.5</v>
      </c>
      <c r="J868" s="118">
        <v>60</v>
      </c>
      <c r="K868" s="118">
        <v>8</v>
      </c>
      <c r="L868" s="112" t="s">
        <v>50</v>
      </c>
    </row>
    <row r="869" spans="1:12" outlineLevel="2" x14ac:dyDescent="0.25">
      <c r="A869" s="114">
        <v>25867</v>
      </c>
      <c r="B869" s="117" t="s">
        <v>388</v>
      </c>
      <c r="C869" s="114" t="s">
        <v>166</v>
      </c>
      <c r="D869" s="114" t="s">
        <v>224</v>
      </c>
      <c r="E869" s="114" t="s">
        <v>337</v>
      </c>
      <c r="F869" s="114">
        <v>2020</v>
      </c>
      <c r="G869" s="114" t="s">
        <v>225</v>
      </c>
      <c r="H869" s="20">
        <v>4</v>
      </c>
      <c r="I869" s="20">
        <v>0</v>
      </c>
      <c r="J869" s="20">
        <v>0</v>
      </c>
      <c r="K869" s="20">
        <v>0</v>
      </c>
      <c r="L869" s="114" t="s">
        <v>50</v>
      </c>
    </row>
    <row r="870" spans="1:12" outlineLevel="2" x14ac:dyDescent="0.25">
      <c r="A870" s="114">
        <v>25867</v>
      </c>
      <c r="B870" s="117" t="s">
        <v>388</v>
      </c>
      <c r="C870" s="114" t="s">
        <v>166</v>
      </c>
      <c r="D870" s="114" t="s">
        <v>253</v>
      </c>
      <c r="E870" s="114" t="s">
        <v>254</v>
      </c>
      <c r="F870" s="114">
        <v>2020</v>
      </c>
      <c r="G870" s="114" t="s">
        <v>225</v>
      </c>
      <c r="H870" s="20">
        <v>507</v>
      </c>
      <c r="I870" s="20">
        <v>497</v>
      </c>
      <c r="J870" s="20">
        <v>4473</v>
      </c>
      <c r="K870" s="20">
        <v>9</v>
      </c>
      <c r="L870" s="114" t="s">
        <v>50</v>
      </c>
    </row>
    <row r="871" spans="1:12" outlineLevel="2" x14ac:dyDescent="0.25">
      <c r="A871" s="114">
        <v>25867</v>
      </c>
      <c r="B871" s="117" t="s">
        <v>388</v>
      </c>
      <c r="C871" s="114" t="s">
        <v>166</v>
      </c>
      <c r="D871" s="114" t="s">
        <v>232</v>
      </c>
      <c r="E871" s="114" t="s">
        <v>233</v>
      </c>
      <c r="F871" s="114">
        <v>2020</v>
      </c>
      <c r="G871" s="114" t="s">
        <v>225</v>
      </c>
      <c r="H871" s="20">
        <v>908</v>
      </c>
      <c r="I871" s="20">
        <v>814</v>
      </c>
      <c r="J871" s="20">
        <v>936.09999999999991</v>
      </c>
      <c r="K871" s="20">
        <v>1.1499999999999999</v>
      </c>
      <c r="L871" s="114" t="s">
        <v>50</v>
      </c>
    </row>
    <row r="872" spans="1:12" outlineLevel="2" x14ac:dyDescent="0.25">
      <c r="A872" s="114">
        <v>25867</v>
      </c>
      <c r="B872" s="117" t="s">
        <v>388</v>
      </c>
      <c r="C872" s="114" t="s">
        <v>166</v>
      </c>
      <c r="D872" s="114" t="s">
        <v>240</v>
      </c>
      <c r="E872" s="114" t="s">
        <v>241</v>
      </c>
      <c r="F872" s="114">
        <v>2020</v>
      </c>
      <c r="G872" s="114" t="s">
        <v>225</v>
      </c>
      <c r="H872" s="20">
        <v>473</v>
      </c>
      <c r="I872" s="20">
        <v>413</v>
      </c>
      <c r="J872" s="20">
        <v>2891</v>
      </c>
      <c r="K872" s="20">
        <v>7</v>
      </c>
      <c r="L872" s="114" t="s">
        <v>50</v>
      </c>
    </row>
    <row r="873" spans="1:12" outlineLevel="2" x14ac:dyDescent="0.25">
      <c r="A873" s="114">
        <v>25867</v>
      </c>
      <c r="B873" s="117" t="s">
        <v>388</v>
      </c>
      <c r="C873" s="114" t="s">
        <v>166</v>
      </c>
      <c r="D873" s="114" t="s">
        <v>375</v>
      </c>
      <c r="E873" s="114" t="s">
        <v>375</v>
      </c>
      <c r="F873" s="114">
        <v>2020</v>
      </c>
      <c r="G873" s="114"/>
      <c r="H873" s="114">
        <v>11</v>
      </c>
      <c r="I873" s="114">
        <v>11</v>
      </c>
      <c r="J873" s="114">
        <v>11</v>
      </c>
      <c r="K873" s="114">
        <v>1</v>
      </c>
      <c r="L873" s="114" t="s">
        <v>50</v>
      </c>
    </row>
    <row r="874" spans="1:12" outlineLevel="2" x14ac:dyDescent="0.25">
      <c r="A874" s="114">
        <v>25867</v>
      </c>
      <c r="B874" s="117" t="s">
        <v>388</v>
      </c>
      <c r="C874" s="114" t="s">
        <v>166</v>
      </c>
      <c r="D874" s="114" t="s">
        <v>234</v>
      </c>
      <c r="E874" s="114" t="s">
        <v>235</v>
      </c>
      <c r="F874" s="114">
        <v>2020</v>
      </c>
      <c r="G874" s="114" t="s">
        <v>225</v>
      </c>
      <c r="H874" s="20">
        <v>124</v>
      </c>
      <c r="I874" s="20">
        <v>116</v>
      </c>
      <c r="J874" s="20">
        <v>696</v>
      </c>
      <c r="K874" s="20">
        <v>6</v>
      </c>
      <c r="L874" s="114" t="s">
        <v>50</v>
      </c>
    </row>
    <row r="875" spans="1:12" outlineLevel="1" x14ac:dyDescent="0.25">
      <c r="A875" s="129"/>
      <c r="B875" s="130"/>
      <c r="C875" s="129"/>
      <c r="D875" s="129"/>
      <c r="E875" s="129"/>
      <c r="F875" s="129"/>
      <c r="G875" s="129"/>
      <c r="H875" s="131">
        <f>SUBTOTAL(9,H868:H874)</f>
        <v>2039.5</v>
      </c>
      <c r="I875" s="131">
        <f>SUBTOTAL(9,I868:I874)</f>
        <v>1858.5</v>
      </c>
      <c r="J875" s="131">
        <f>SUBTOTAL(9,J868:J874)</f>
        <v>9067.1</v>
      </c>
      <c r="K875" s="131"/>
      <c r="L875" s="132" t="s">
        <v>681</v>
      </c>
    </row>
    <row r="876" spans="1:12" outlineLevel="2" x14ac:dyDescent="0.25">
      <c r="A876" s="112">
        <v>25867</v>
      </c>
      <c r="B876" s="116" t="s">
        <v>388</v>
      </c>
      <c r="C876" s="112" t="s">
        <v>166</v>
      </c>
      <c r="D876" s="112" t="s">
        <v>46</v>
      </c>
      <c r="E876" s="112" t="s">
        <v>47</v>
      </c>
      <c r="F876" s="112">
        <v>2020</v>
      </c>
      <c r="G876" s="112" t="s">
        <v>3</v>
      </c>
      <c r="H876" s="118">
        <v>0.5</v>
      </c>
      <c r="I876" s="118">
        <v>0.5</v>
      </c>
      <c r="J876" s="118">
        <v>5</v>
      </c>
      <c r="K876" s="118">
        <v>10</v>
      </c>
      <c r="L876" s="112" t="s">
        <v>356</v>
      </c>
    </row>
    <row r="877" spans="1:12" outlineLevel="2" x14ac:dyDescent="0.25">
      <c r="A877" s="114">
        <v>25867</v>
      </c>
      <c r="B877" s="117" t="s">
        <v>388</v>
      </c>
      <c r="C877" s="114" t="s">
        <v>166</v>
      </c>
      <c r="D877" s="114" t="s">
        <v>26</v>
      </c>
      <c r="E877" s="114" t="s">
        <v>27</v>
      </c>
      <c r="F877" s="114">
        <v>2020</v>
      </c>
      <c r="G877" s="114" t="s">
        <v>3</v>
      </c>
      <c r="H877" s="20">
        <v>2</v>
      </c>
      <c r="I877" s="20">
        <v>2</v>
      </c>
      <c r="J877" s="20">
        <v>22</v>
      </c>
      <c r="K877" s="20">
        <v>11</v>
      </c>
      <c r="L877" s="114" t="s">
        <v>356</v>
      </c>
    </row>
    <row r="878" spans="1:12" outlineLevel="1" x14ac:dyDescent="0.25">
      <c r="A878" s="129"/>
      <c r="B878" s="130"/>
      <c r="C878" s="129"/>
      <c r="D878" s="129"/>
      <c r="E878" s="129"/>
      <c r="F878" s="129"/>
      <c r="G878" s="129"/>
      <c r="H878" s="131">
        <f>SUBTOTAL(9,H876:H877)</f>
        <v>2.5</v>
      </c>
      <c r="I878" s="131">
        <f>SUBTOTAL(9,I876:I877)</f>
        <v>2.5</v>
      </c>
      <c r="J878" s="131">
        <f>SUBTOTAL(9,J876:J877)</f>
        <v>27</v>
      </c>
      <c r="K878" s="131"/>
      <c r="L878" s="132" t="s">
        <v>682</v>
      </c>
    </row>
    <row r="879" spans="1:12" outlineLevel="2" x14ac:dyDescent="0.25">
      <c r="A879" s="112">
        <v>25438</v>
      </c>
      <c r="B879" s="116" t="s">
        <v>389</v>
      </c>
      <c r="C879" s="112" t="s">
        <v>131</v>
      </c>
      <c r="D879" s="112" t="s">
        <v>52</v>
      </c>
      <c r="E879" s="112" t="s">
        <v>53</v>
      </c>
      <c r="F879" s="112">
        <v>2020</v>
      </c>
      <c r="G879" s="112" t="s">
        <v>3</v>
      </c>
      <c r="H879" s="118">
        <v>3</v>
      </c>
      <c r="I879" s="118">
        <v>3</v>
      </c>
      <c r="J879" s="118">
        <v>5</v>
      </c>
      <c r="K879" s="118">
        <v>1.6666666666666701</v>
      </c>
      <c r="L879" s="112" t="s">
        <v>4</v>
      </c>
    </row>
    <row r="880" spans="1:12" outlineLevel="2" x14ac:dyDescent="0.25">
      <c r="A880" s="114">
        <v>25438</v>
      </c>
      <c r="B880" s="117" t="s">
        <v>389</v>
      </c>
      <c r="C880" s="114" t="s">
        <v>131</v>
      </c>
      <c r="D880" s="114" t="s">
        <v>52</v>
      </c>
      <c r="E880" s="114" t="s">
        <v>53</v>
      </c>
      <c r="F880" s="114">
        <v>2020</v>
      </c>
      <c r="G880" s="114" t="s">
        <v>11</v>
      </c>
      <c r="H880" s="20">
        <v>3</v>
      </c>
      <c r="I880" s="20">
        <v>3</v>
      </c>
      <c r="J880" s="20">
        <v>6</v>
      </c>
      <c r="K880" s="20">
        <v>2</v>
      </c>
      <c r="L880" s="114" t="s">
        <v>4</v>
      </c>
    </row>
    <row r="881" spans="1:12" outlineLevel="2" x14ac:dyDescent="0.25">
      <c r="A881" s="114">
        <v>25438</v>
      </c>
      <c r="B881" s="117" t="s">
        <v>389</v>
      </c>
      <c r="C881" s="114" t="s">
        <v>131</v>
      </c>
      <c r="D881" s="114" t="s">
        <v>93</v>
      </c>
      <c r="E881" s="114" t="s">
        <v>94</v>
      </c>
      <c r="F881" s="114">
        <v>2020</v>
      </c>
      <c r="G881" s="114" t="s">
        <v>3</v>
      </c>
      <c r="H881" s="20">
        <v>2</v>
      </c>
      <c r="I881" s="20">
        <v>2</v>
      </c>
      <c r="J881" s="20">
        <v>1</v>
      </c>
      <c r="K881" s="20">
        <v>0.5</v>
      </c>
      <c r="L881" s="114" t="s">
        <v>4</v>
      </c>
    </row>
    <row r="882" spans="1:12" outlineLevel="2" x14ac:dyDescent="0.25">
      <c r="A882" s="114">
        <v>25438</v>
      </c>
      <c r="B882" s="117" t="s">
        <v>389</v>
      </c>
      <c r="C882" s="114" t="s">
        <v>131</v>
      </c>
      <c r="D882" s="114" t="s">
        <v>93</v>
      </c>
      <c r="E882" s="114" t="s">
        <v>94</v>
      </c>
      <c r="F882" s="114">
        <v>2020</v>
      </c>
      <c r="G882" s="114" t="s">
        <v>11</v>
      </c>
      <c r="H882" s="20">
        <v>2</v>
      </c>
      <c r="I882" s="20">
        <v>2</v>
      </c>
      <c r="J882" s="20">
        <v>1</v>
      </c>
      <c r="K882" s="20">
        <v>0.5</v>
      </c>
      <c r="L882" s="114" t="s">
        <v>4</v>
      </c>
    </row>
    <row r="883" spans="1:12" outlineLevel="2" x14ac:dyDescent="0.25">
      <c r="A883" s="114">
        <v>25438</v>
      </c>
      <c r="B883" s="117" t="s">
        <v>389</v>
      </c>
      <c r="C883" s="114" t="s">
        <v>131</v>
      </c>
      <c r="D883" s="114" t="s">
        <v>7</v>
      </c>
      <c r="E883" s="114" t="s">
        <v>8</v>
      </c>
      <c r="F883" s="114">
        <v>2020</v>
      </c>
      <c r="G883" s="114" t="s">
        <v>3</v>
      </c>
      <c r="H883" s="20">
        <v>7</v>
      </c>
      <c r="I883" s="20">
        <v>7</v>
      </c>
      <c r="J883" s="20">
        <v>7</v>
      </c>
      <c r="K883" s="20">
        <v>1</v>
      </c>
      <c r="L883" s="114" t="s">
        <v>4</v>
      </c>
    </row>
    <row r="884" spans="1:12" outlineLevel="2" x14ac:dyDescent="0.25">
      <c r="A884" s="114">
        <v>25438</v>
      </c>
      <c r="B884" s="117" t="s">
        <v>389</v>
      </c>
      <c r="C884" s="114" t="s">
        <v>131</v>
      </c>
      <c r="D884" s="114" t="s">
        <v>7</v>
      </c>
      <c r="E884" s="114" t="s">
        <v>8</v>
      </c>
      <c r="F884" s="114">
        <v>2020</v>
      </c>
      <c r="G884" s="114" t="s">
        <v>11</v>
      </c>
      <c r="H884" s="20">
        <v>7</v>
      </c>
      <c r="I884" s="20">
        <v>7</v>
      </c>
      <c r="J884" s="20">
        <v>7</v>
      </c>
      <c r="K884" s="20">
        <v>1</v>
      </c>
      <c r="L884" s="114" t="s">
        <v>4</v>
      </c>
    </row>
    <row r="885" spans="1:12" outlineLevel="2" x14ac:dyDescent="0.25">
      <c r="A885" s="114">
        <v>25438</v>
      </c>
      <c r="B885" s="117" t="s">
        <v>389</v>
      </c>
      <c r="C885" s="114" t="s">
        <v>131</v>
      </c>
      <c r="D885" s="114" t="s">
        <v>1</v>
      </c>
      <c r="E885" s="114" t="s">
        <v>2</v>
      </c>
      <c r="F885" s="114">
        <v>2020</v>
      </c>
      <c r="G885" s="114" t="s">
        <v>3</v>
      </c>
      <c r="H885" s="20">
        <v>50</v>
      </c>
      <c r="I885" s="20">
        <v>50</v>
      </c>
      <c r="J885" s="20">
        <v>60</v>
      </c>
      <c r="K885" s="20">
        <v>1.2</v>
      </c>
      <c r="L885" s="114" t="s">
        <v>4</v>
      </c>
    </row>
    <row r="886" spans="1:12" outlineLevel="2" x14ac:dyDescent="0.25">
      <c r="A886" s="114">
        <v>25438</v>
      </c>
      <c r="B886" s="117" t="s">
        <v>389</v>
      </c>
      <c r="C886" s="114" t="s">
        <v>131</v>
      </c>
      <c r="D886" s="114" t="s">
        <v>1</v>
      </c>
      <c r="E886" s="114" t="s">
        <v>2</v>
      </c>
      <c r="F886" s="114">
        <v>2020</v>
      </c>
      <c r="G886" s="114" t="s">
        <v>11</v>
      </c>
      <c r="H886" s="20">
        <v>50</v>
      </c>
      <c r="I886" s="20">
        <v>50</v>
      </c>
      <c r="J886" s="20">
        <v>60</v>
      </c>
      <c r="K886" s="20">
        <v>1.2</v>
      </c>
      <c r="L886" s="114" t="s">
        <v>4</v>
      </c>
    </row>
    <row r="887" spans="1:12" outlineLevel="1" x14ac:dyDescent="0.25">
      <c r="A887" s="129"/>
      <c r="B887" s="130"/>
      <c r="C887" s="129"/>
      <c r="D887" s="129"/>
      <c r="E887" s="129"/>
      <c r="F887" s="129"/>
      <c r="G887" s="129"/>
      <c r="H887" s="131">
        <f>SUBTOTAL(9,H879:H886)</f>
        <v>124</v>
      </c>
      <c r="I887" s="131">
        <f>SUBTOTAL(9,I879:I886)</f>
        <v>124</v>
      </c>
      <c r="J887" s="131">
        <f>SUBTOTAL(9,J879:J886)</f>
        <v>147</v>
      </c>
      <c r="K887" s="131"/>
      <c r="L887" s="132" t="s">
        <v>680</v>
      </c>
    </row>
    <row r="888" spans="1:12" outlineLevel="2" x14ac:dyDescent="0.25">
      <c r="A888" s="112">
        <v>25438</v>
      </c>
      <c r="B888" s="116" t="s">
        <v>389</v>
      </c>
      <c r="C888" s="112" t="s">
        <v>131</v>
      </c>
      <c r="D888" s="112" t="s">
        <v>250</v>
      </c>
      <c r="E888" s="112" t="s">
        <v>251</v>
      </c>
      <c r="F888" s="112">
        <v>2020</v>
      </c>
      <c r="G888" s="112" t="s">
        <v>225</v>
      </c>
      <c r="H888" s="118">
        <v>78</v>
      </c>
      <c r="I888" s="118">
        <v>69</v>
      </c>
      <c r="J888" s="118">
        <v>57.5</v>
      </c>
      <c r="K888" s="118">
        <v>0.83333333333333304</v>
      </c>
      <c r="L888" s="112" t="s">
        <v>50</v>
      </c>
    </row>
    <row r="889" spans="1:12" outlineLevel="2" x14ac:dyDescent="0.25">
      <c r="A889" s="114">
        <v>25438</v>
      </c>
      <c r="B889" s="117" t="s">
        <v>389</v>
      </c>
      <c r="C889" s="114" t="s">
        <v>131</v>
      </c>
      <c r="D889" s="114" t="s">
        <v>232</v>
      </c>
      <c r="E889" s="114" t="s">
        <v>233</v>
      </c>
      <c r="F889" s="114">
        <v>2020</v>
      </c>
      <c r="G889" s="114" t="s">
        <v>225</v>
      </c>
      <c r="H889" s="20">
        <v>178</v>
      </c>
      <c r="I889" s="20">
        <v>172</v>
      </c>
      <c r="J889" s="20">
        <v>200</v>
      </c>
      <c r="K889" s="20">
        <v>1.16279069767442</v>
      </c>
      <c r="L889" s="114" t="s">
        <v>50</v>
      </c>
    </row>
    <row r="890" spans="1:12" outlineLevel="2" x14ac:dyDescent="0.25">
      <c r="A890" s="114">
        <v>25438</v>
      </c>
      <c r="B890" s="117" t="s">
        <v>389</v>
      </c>
      <c r="C890" s="114" t="s">
        <v>131</v>
      </c>
      <c r="D890" s="114" t="s">
        <v>240</v>
      </c>
      <c r="E890" s="114" t="s">
        <v>241</v>
      </c>
      <c r="F890" s="114">
        <v>2020</v>
      </c>
      <c r="G890" s="114" t="s">
        <v>225</v>
      </c>
      <c r="H890" s="20">
        <v>13</v>
      </c>
      <c r="I890" s="20">
        <v>13</v>
      </c>
      <c r="J890" s="20">
        <v>52</v>
      </c>
      <c r="K890" s="20">
        <v>4</v>
      </c>
      <c r="L890" s="114" t="s">
        <v>50</v>
      </c>
    </row>
    <row r="891" spans="1:12" outlineLevel="2" x14ac:dyDescent="0.25">
      <c r="A891" s="114">
        <v>25438</v>
      </c>
      <c r="B891" s="117" t="s">
        <v>389</v>
      </c>
      <c r="C891" s="114" t="s">
        <v>131</v>
      </c>
      <c r="D891" s="114" t="s">
        <v>375</v>
      </c>
      <c r="E891" s="114" t="s">
        <v>375</v>
      </c>
      <c r="F891" s="114">
        <v>2020</v>
      </c>
      <c r="G891" s="114"/>
      <c r="H891" s="114">
        <v>71.5</v>
      </c>
      <c r="I891" s="114">
        <v>71.5</v>
      </c>
      <c r="J891" s="114">
        <v>71.5</v>
      </c>
      <c r="K891" s="114">
        <v>1</v>
      </c>
      <c r="L891" s="114" t="s">
        <v>50</v>
      </c>
    </row>
    <row r="892" spans="1:12" outlineLevel="2" x14ac:dyDescent="0.25">
      <c r="A892" s="114">
        <v>25438</v>
      </c>
      <c r="B892" s="117" t="s">
        <v>389</v>
      </c>
      <c r="C892" s="114" t="s">
        <v>131</v>
      </c>
      <c r="D892" s="114" t="s">
        <v>255</v>
      </c>
      <c r="E892" s="114" t="s">
        <v>338</v>
      </c>
      <c r="F892" s="114">
        <v>2020</v>
      </c>
      <c r="G892" s="114" t="s">
        <v>225</v>
      </c>
      <c r="H892" s="20">
        <v>25</v>
      </c>
      <c r="I892" s="20">
        <v>12</v>
      </c>
      <c r="J892" s="20">
        <v>194.11764705882399</v>
      </c>
      <c r="K892" s="20">
        <v>8.8235294117647101</v>
      </c>
      <c r="L892" s="114" t="s">
        <v>50</v>
      </c>
    </row>
    <row r="893" spans="1:12" outlineLevel="2" x14ac:dyDescent="0.25">
      <c r="A893" s="114">
        <v>25438</v>
      </c>
      <c r="B893" s="117" t="s">
        <v>389</v>
      </c>
      <c r="C893" s="114" t="s">
        <v>131</v>
      </c>
      <c r="D893" s="114" t="s">
        <v>268</v>
      </c>
      <c r="E893" s="114" t="s">
        <v>269</v>
      </c>
      <c r="F893" s="114">
        <v>2020</v>
      </c>
      <c r="G893" s="114" t="s">
        <v>225</v>
      </c>
      <c r="H893" s="20">
        <v>3</v>
      </c>
      <c r="I893" s="20">
        <v>0</v>
      </c>
      <c r="J893" s="20">
        <v>0</v>
      </c>
      <c r="K893" s="20">
        <v>0</v>
      </c>
      <c r="L893" s="114" t="s">
        <v>50</v>
      </c>
    </row>
    <row r="894" spans="1:12" outlineLevel="2" x14ac:dyDescent="0.25">
      <c r="A894" s="114">
        <v>25438</v>
      </c>
      <c r="B894" s="117" t="s">
        <v>389</v>
      </c>
      <c r="C894" s="114" t="s">
        <v>131</v>
      </c>
      <c r="D894" s="114" t="s">
        <v>244</v>
      </c>
      <c r="E894" s="114" t="s">
        <v>245</v>
      </c>
      <c r="F894" s="114">
        <v>2020</v>
      </c>
      <c r="G894" s="114" t="s">
        <v>225</v>
      </c>
      <c r="H894" s="20">
        <v>2</v>
      </c>
      <c r="I894" s="20">
        <v>0</v>
      </c>
      <c r="J894" s="20">
        <v>0</v>
      </c>
      <c r="K894" s="20">
        <v>0</v>
      </c>
      <c r="L894" s="114" t="s">
        <v>50</v>
      </c>
    </row>
    <row r="895" spans="1:12" outlineLevel="2" x14ac:dyDescent="0.25">
      <c r="A895" s="114">
        <v>25438</v>
      </c>
      <c r="B895" s="117" t="s">
        <v>389</v>
      </c>
      <c r="C895" s="114" t="s">
        <v>131</v>
      </c>
      <c r="D895" s="114" t="s">
        <v>258</v>
      </c>
      <c r="E895" s="114" t="s">
        <v>259</v>
      </c>
      <c r="F895" s="114">
        <v>2020</v>
      </c>
      <c r="G895" s="114" t="s">
        <v>225</v>
      </c>
      <c r="H895" s="20">
        <v>3</v>
      </c>
      <c r="I895" s="20">
        <v>0</v>
      </c>
      <c r="J895" s="20">
        <v>0</v>
      </c>
      <c r="K895" s="20">
        <v>0</v>
      </c>
      <c r="L895" s="114" t="s">
        <v>50</v>
      </c>
    </row>
    <row r="896" spans="1:12" outlineLevel="2" x14ac:dyDescent="0.25">
      <c r="A896" s="114">
        <v>25438</v>
      </c>
      <c r="B896" s="117" t="s">
        <v>389</v>
      </c>
      <c r="C896" s="114" t="s">
        <v>131</v>
      </c>
      <c r="D896" s="114" t="s">
        <v>228</v>
      </c>
      <c r="E896" s="114" t="s">
        <v>229</v>
      </c>
      <c r="F896" s="114">
        <v>2020</v>
      </c>
      <c r="G896" s="114" t="s">
        <v>225</v>
      </c>
      <c r="H896" s="20">
        <v>2</v>
      </c>
      <c r="I896" s="20">
        <v>0</v>
      </c>
      <c r="J896" s="20">
        <v>0</v>
      </c>
      <c r="K896" s="20">
        <v>0</v>
      </c>
      <c r="L896" s="114" t="s">
        <v>50</v>
      </c>
    </row>
    <row r="897" spans="1:12" outlineLevel="2" x14ac:dyDescent="0.25">
      <c r="A897" s="114">
        <v>25438</v>
      </c>
      <c r="B897" s="117" t="s">
        <v>389</v>
      </c>
      <c r="C897" s="114" t="s">
        <v>131</v>
      </c>
      <c r="D897" s="114" t="s">
        <v>248</v>
      </c>
      <c r="E897" s="114" t="s">
        <v>249</v>
      </c>
      <c r="F897" s="114">
        <v>2020</v>
      </c>
      <c r="G897" s="114" t="s">
        <v>225</v>
      </c>
      <c r="H897" s="20">
        <v>59</v>
      </c>
      <c r="I897" s="20">
        <v>53</v>
      </c>
      <c r="J897" s="20">
        <v>85.178571428571402</v>
      </c>
      <c r="K897" s="20">
        <v>1.6071428571428601</v>
      </c>
      <c r="L897" s="114" t="s">
        <v>50</v>
      </c>
    </row>
    <row r="898" spans="1:12" outlineLevel="2" x14ac:dyDescent="0.25">
      <c r="A898" s="114">
        <v>25438</v>
      </c>
      <c r="B898" s="117" t="s">
        <v>389</v>
      </c>
      <c r="C898" s="114" t="s">
        <v>131</v>
      </c>
      <c r="D898" s="114" t="s">
        <v>286</v>
      </c>
      <c r="E898" s="114" t="s">
        <v>344</v>
      </c>
      <c r="F898" s="114">
        <v>2020</v>
      </c>
      <c r="G898" s="114" t="s">
        <v>225</v>
      </c>
      <c r="H898" s="20">
        <v>8</v>
      </c>
      <c r="I898" s="20">
        <v>6</v>
      </c>
      <c r="J898" s="20">
        <v>130</v>
      </c>
      <c r="K898" s="20">
        <v>21.6666666666667</v>
      </c>
      <c r="L898" s="114" t="s">
        <v>50</v>
      </c>
    </row>
    <row r="899" spans="1:12" outlineLevel="2" x14ac:dyDescent="0.25">
      <c r="A899" s="114">
        <v>25438</v>
      </c>
      <c r="B899" s="117" t="s">
        <v>389</v>
      </c>
      <c r="C899" s="114" t="s">
        <v>131</v>
      </c>
      <c r="D899" s="114" t="s">
        <v>234</v>
      </c>
      <c r="E899" s="114" t="s">
        <v>235</v>
      </c>
      <c r="F899" s="114">
        <v>2020</v>
      </c>
      <c r="G899" s="114" t="s">
        <v>225</v>
      </c>
      <c r="H899" s="20">
        <v>87</v>
      </c>
      <c r="I899" s="20">
        <v>57</v>
      </c>
      <c r="J899" s="20">
        <v>859.52380952380997</v>
      </c>
      <c r="K899" s="20">
        <v>15.0793650793651</v>
      </c>
      <c r="L899" s="114" t="s">
        <v>50</v>
      </c>
    </row>
    <row r="900" spans="1:12" outlineLevel="1" x14ac:dyDescent="0.25">
      <c r="A900" s="129"/>
      <c r="B900" s="130"/>
      <c r="C900" s="129"/>
      <c r="D900" s="129"/>
      <c r="E900" s="129"/>
      <c r="F900" s="129"/>
      <c r="G900" s="129"/>
      <c r="H900" s="131">
        <f>SUBTOTAL(9,H888:H899)</f>
        <v>529.5</v>
      </c>
      <c r="I900" s="131">
        <f>SUBTOTAL(9,I888:I899)</f>
        <v>453.5</v>
      </c>
      <c r="J900" s="131">
        <f>SUBTOTAL(9,J888:J899)</f>
        <v>1649.8200280112055</v>
      </c>
      <c r="K900" s="131"/>
      <c r="L900" s="132" t="s">
        <v>681</v>
      </c>
    </row>
    <row r="901" spans="1:12" outlineLevel="2" x14ac:dyDescent="0.25">
      <c r="A901" s="112">
        <v>25438</v>
      </c>
      <c r="B901" s="116" t="s">
        <v>389</v>
      </c>
      <c r="C901" s="112" t="s">
        <v>131</v>
      </c>
      <c r="D901" s="112" t="s">
        <v>132</v>
      </c>
      <c r="E901" s="112" t="s">
        <v>133</v>
      </c>
      <c r="F901" s="112">
        <v>2020</v>
      </c>
      <c r="G901" s="112" t="s">
        <v>3</v>
      </c>
      <c r="H901" s="118">
        <v>4</v>
      </c>
      <c r="I901" s="118">
        <v>4</v>
      </c>
      <c r="J901" s="118">
        <v>58</v>
      </c>
      <c r="K901" s="118">
        <v>14.5</v>
      </c>
      <c r="L901" s="112" t="s">
        <v>356</v>
      </c>
    </row>
    <row r="902" spans="1:12" outlineLevel="2" x14ac:dyDescent="0.25">
      <c r="A902" s="114">
        <v>25438</v>
      </c>
      <c r="B902" s="117" t="s">
        <v>389</v>
      </c>
      <c r="C902" s="114" t="s">
        <v>131</v>
      </c>
      <c r="D902" s="114" t="s">
        <v>132</v>
      </c>
      <c r="E902" s="114" t="s">
        <v>133</v>
      </c>
      <c r="F902" s="114">
        <v>2020</v>
      </c>
      <c r="G902" s="114" t="s">
        <v>11</v>
      </c>
      <c r="H902" s="20">
        <v>4</v>
      </c>
      <c r="I902" s="20">
        <v>4</v>
      </c>
      <c r="J902" s="20">
        <v>58</v>
      </c>
      <c r="K902" s="20">
        <v>14.5</v>
      </c>
      <c r="L902" s="114" t="s">
        <v>356</v>
      </c>
    </row>
    <row r="903" spans="1:12" outlineLevel="2" x14ac:dyDescent="0.25">
      <c r="A903" s="114">
        <v>25438</v>
      </c>
      <c r="B903" s="117" t="s">
        <v>389</v>
      </c>
      <c r="C903" s="114" t="s">
        <v>131</v>
      </c>
      <c r="D903" s="114" t="s">
        <v>26</v>
      </c>
      <c r="E903" s="114" t="s">
        <v>27</v>
      </c>
      <c r="F903" s="114">
        <v>2020</v>
      </c>
      <c r="G903" s="114" t="s">
        <v>3</v>
      </c>
      <c r="H903" s="20">
        <v>100</v>
      </c>
      <c r="I903" s="20">
        <v>100</v>
      </c>
      <c r="J903" s="20">
        <v>1550</v>
      </c>
      <c r="K903" s="20">
        <v>15.5</v>
      </c>
      <c r="L903" s="114" t="s">
        <v>356</v>
      </c>
    </row>
    <row r="904" spans="1:12" outlineLevel="2" x14ac:dyDescent="0.25">
      <c r="A904" s="114">
        <v>25438</v>
      </c>
      <c r="B904" s="117" t="s">
        <v>389</v>
      </c>
      <c r="C904" s="114" t="s">
        <v>131</v>
      </c>
      <c r="D904" s="114" t="s">
        <v>26</v>
      </c>
      <c r="E904" s="114" t="s">
        <v>27</v>
      </c>
      <c r="F904" s="114">
        <v>2020</v>
      </c>
      <c r="G904" s="114" t="s">
        <v>11</v>
      </c>
      <c r="H904" s="20">
        <v>100</v>
      </c>
      <c r="I904" s="20">
        <v>100</v>
      </c>
      <c r="J904" s="20">
        <v>1550</v>
      </c>
      <c r="K904" s="20">
        <v>15.5</v>
      </c>
      <c r="L904" s="114" t="s">
        <v>356</v>
      </c>
    </row>
    <row r="905" spans="1:12" outlineLevel="1" x14ac:dyDescent="0.25">
      <c r="A905" s="129"/>
      <c r="B905" s="130"/>
      <c r="C905" s="129"/>
      <c r="D905" s="129"/>
      <c r="E905" s="129"/>
      <c r="F905" s="129"/>
      <c r="G905" s="129"/>
      <c r="H905" s="131">
        <f>SUBTOTAL(9,H901:H904)</f>
        <v>208</v>
      </c>
      <c r="I905" s="131">
        <f>SUBTOTAL(9,I901:I904)</f>
        <v>208</v>
      </c>
      <c r="J905" s="131">
        <f>SUBTOTAL(9,J901:J904)</f>
        <v>3216</v>
      </c>
      <c r="K905" s="131"/>
      <c r="L905" s="132" t="s">
        <v>682</v>
      </c>
    </row>
    <row r="906" spans="1:12" outlineLevel="2" x14ac:dyDescent="0.25">
      <c r="A906" s="112">
        <v>25530</v>
      </c>
      <c r="B906" s="116" t="s">
        <v>389</v>
      </c>
      <c r="C906" s="112" t="s">
        <v>206</v>
      </c>
      <c r="D906" s="112" t="s">
        <v>115</v>
      </c>
      <c r="E906" s="112" t="s">
        <v>116</v>
      </c>
      <c r="F906" s="112">
        <v>2020</v>
      </c>
      <c r="G906" s="112" t="s">
        <v>3</v>
      </c>
      <c r="H906" s="118">
        <v>290</v>
      </c>
      <c r="I906" s="118">
        <v>285</v>
      </c>
      <c r="J906" s="118">
        <v>1824</v>
      </c>
      <c r="K906" s="118">
        <v>6.4</v>
      </c>
      <c r="L906" s="112" t="s">
        <v>4</v>
      </c>
    </row>
    <row r="907" spans="1:12" outlineLevel="2" x14ac:dyDescent="0.25">
      <c r="A907" s="114">
        <v>25530</v>
      </c>
      <c r="B907" s="117" t="s">
        <v>389</v>
      </c>
      <c r="C907" s="114" t="s">
        <v>206</v>
      </c>
      <c r="D907" s="114" t="s">
        <v>115</v>
      </c>
      <c r="E907" s="114" t="s">
        <v>116</v>
      </c>
      <c r="F907" s="114">
        <v>2020</v>
      </c>
      <c r="G907" s="114" t="s">
        <v>11</v>
      </c>
      <c r="H907" s="20">
        <v>260</v>
      </c>
      <c r="I907" s="20">
        <v>260</v>
      </c>
      <c r="J907" s="20">
        <v>1690</v>
      </c>
      <c r="K907" s="20">
        <v>6.5</v>
      </c>
      <c r="L907" s="114" t="s">
        <v>4</v>
      </c>
    </row>
    <row r="908" spans="1:12" outlineLevel="2" x14ac:dyDescent="0.25">
      <c r="A908" s="114">
        <v>25530</v>
      </c>
      <c r="B908" s="117" t="s">
        <v>389</v>
      </c>
      <c r="C908" s="114" t="s">
        <v>206</v>
      </c>
      <c r="D908" s="114" t="s">
        <v>1</v>
      </c>
      <c r="E908" s="114" t="s">
        <v>35</v>
      </c>
      <c r="F908" s="114">
        <v>2020</v>
      </c>
      <c r="G908" s="114" t="s">
        <v>3</v>
      </c>
      <c r="H908" s="20">
        <v>155</v>
      </c>
      <c r="I908" s="20">
        <v>153</v>
      </c>
      <c r="J908" s="20">
        <v>918</v>
      </c>
      <c r="K908" s="20">
        <v>6</v>
      </c>
      <c r="L908" s="114" t="s">
        <v>4</v>
      </c>
    </row>
    <row r="909" spans="1:12" outlineLevel="2" x14ac:dyDescent="0.25">
      <c r="A909" s="114">
        <v>25530</v>
      </c>
      <c r="B909" s="117" t="s">
        <v>389</v>
      </c>
      <c r="C909" s="114" t="s">
        <v>206</v>
      </c>
      <c r="D909" s="114" t="s">
        <v>1</v>
      </c>
      <c r="E909" s="114" t="s">
        <v>35</v>
      </c>
      <c r="F909" s="114">
        <v>2020</v>
      </c>
      <c r="G909" s="114" t="s">
        <v>11</v>
      </c>
      <c r="H909" s="20">
        <v>158</v>
      </c>
      <c r="I909" s="20">
        <v>158</v>
      </c>
      <c r="J909" s="20">
        <v>1011.2</v>
      </c>
      <c r="K909" s="20">
        <v>6.4</v>
      </c>
      <c r="L909" s="114" t="s">
        <v>4</v>
      </c>
    </row>
    <row r="910" spans="1:12" outlineLevel="1" x14ac:dyDescent="0.25">
      <c r="A910" s="129"/>
      <c r="B910" s="130"/>
      <c r="C910" s="129"/>
      <c r="D910" s="129"/>
      <c r="E910" s="129"/>
      <c r="F910" s="129"/>
      <c r="G910" s="129"/>
      <c r="H910" s="131">
        <f>SUBTOTAL(9,H906:H909)</f>
        <v>863</v>
      </c>
      <c r="I910" s="131">
        <f>SUBTOTAL(9,I906:I909)</f>
        <v>856</v>
      </c>
      <c r="J910" s="131">
        <f>SUBTOTAL(9,J906:J909)</f>
        <v>5443.2</v>
      </c>
      <c r="K910" s="131"/>
      <c r="L910" s="132" t="s">
        <v>680</v>
      </c>
    </row>
    <row r="911" spans="1:12" outlineLevel="2" x14ac:dyDescent="0.25">
      <c r="A911" s="112">
        <v>25530</v>
      </c>
      <c r="B911" s="116" t="s">
        <v>389</v>
      </c>
      <c r="C911" s="112" t="s">
        <v>206</v>
      </c>
      <c r="D911" s="112" t="s">
        <v>250</v>
      </c>
      <c r="E911" s="112" t="s">
        <v>251</v>
      </c>
      <c r="F911" s="112">
        <v>2020</v>
      </c>
      <c r="G911" s="112" t="s">
        <v>225</v>
      </c>
      <c r="H911" s="118">
        <v>4</v>
      </c>
      <c r="I911" s="118">
        <v>4</v>
      </c>
      <c r="J911" s="118">
        <v>2.52</v>
      </c>
      <c r="K911" s="118">
        <v>0.63</v>
      </c>
      <c r="L911" s="112" t="s">
        <v>50</v>
      </c>
    </row>
    <row r="912" spans="1:12" outlineLevel="2" x14ac:dyDescent="0.25">
      <c r="A912" s="114">
        <v>25530</v>
      </c>
      <c r="B912" s="117" t="s">
        <v>389</v>
      </c>
      <c r="C912" s="114" t="s">
        <v>206</v>
      </c>
      <c r="D912" s="114" t="s">
        <v>232</v>
      </c>
      <c r="E912" s="114" t="s">
        <v>233</v>
      </c>
      <c r="F912" s="114">
        <v>2020</v>
      </c>
      <c r="G912" s="114" t="s">
        <v>225</v>
      </c>
      <c r="H912" s="20">
        <v>9</v>
      </c>
      <c r="I912" s="20">
        <v>9</v>
      </c>
      <c r="J912" s="20">
        <v>11.25</v>
      </c>
      <c r="K912" s="20">
        <v>1.25</v>
      </c>
      <c r="L912" s="114" t="s">
        <v>50</v>
      </c>
    </row>
    <row r="913" spans="1:12" outlineLevel="2" x14ac:dyDescent="0.25">
      <c r="A913" s="114">
        <v>25530</v>
      </c>
      <c r="B913" s="117" t="s">
        <v>389</v>
      </c>
      <c r="C913" s="114" t="s">
        <v>206</v>
      </c>
      <c r="D913" s="114" t="s">
        <v>240</v>
      </c>
      <c r="E913" s="114" t="s">
        <v>241</v>
      </c>
      <c r="F913" s="114">
        <v>2020</v>
      </c>
      <c r="G913" s="114" t="s">
        <v>225</v>
      </c>
      <c r="H913" s="20">
        <v>243</v>
      </c>
      <c r="I913" s="20">
        <v>243</v>
      </c>
      <c r="J913" s="20">
        <v>272.16000000000003</v>
      </c>
      <c r="K913" s="20">
        <v>1.1200000000000001</v>
      </c>
      <c r="L913" s="114" t="s">
        <v>50</v>
      </c>
    </row>
    <row r="914" spans="1:12" outlineLevel="2" x14ac:dyDescent="0.25">
      <c r="A914" s="114">
        <v>25530</v>
      </c>
      <c r="B914" s="117" t="s">
        <v>389</v>
      </c>
      <c r="C914" s="114" t="s">
        <v>206</v>
      </c>
      <c r="D914" s="114" t="s">
        <v>375</v>
      </c>
      <c r="E914" s="114" t="s">
        <v>375</v>
      </c>
      <c r="F914" s="114">
        <v>2020</v>
      </c>
      <c r="G914" s="114"/>
      <c r="H914" s="114">
        <v>170</v>
      </c>
      <c r="I914" s="114">
        <v>170</v>
      </c>
      <c r="J914" s="114">
        <v>170</v>
      </c>
      <c r="K914" s="114">
        <v>1</v>
      </c>
      <c r="L914" s="114" t="s">
        <v>50</v>
      </c>
    </row>
    <row r="915" spans="1:12" outlineLevel="2" x14ac:dyDescent="0.25">
      <c r="A915" s="114">
        <v>25530</v>
      </c>
      <c r="B915" s="117" t="s">
        <v>389</v>
      </c>
      <c r="C915" s="114" t="s">
        <v>206</v>
      </c>
      <c r="D915" s="114" t="s">
        <v>255</v>
      </c>
      <c r="E915" s="114" t="s">
        <v>338</v>
      </c>
      <c r="F915" s="114">
        <v>2020</v>
      </c>
      <c r="G915" s="114" t="s">
        <v>225</v>
      </c>
      <c r="H915" s="20">
        <v>7</v>
      </c>
      <c r="I915" s="20">
        <v>7</v>
      </c>
      <c r="J915" s="20">
        <v>35</v>
      </c>
      <c r="K915" s="20">
        <v>5</v>
      </c>
      <c r="L915" s="114" t="s">
        <v>50</v>
      </c>
    </row>
    <row r="916" spans="1:12" outlineLevel="2" x14ac:dyDescent="0.25">
      <c r="A916" s="114">
        <v>25530</v>
      </c>
      <c r="B916" s="117" t="s">
        <v>389</v>
      </c>
      <c r="C916" s="114" t="s">
        <v>206</v>
      </c>
      <c r="D916" s="114" t="s">
        <v>248</v>
      </c>
      <c r="E916" s="114" t="s">
        <v>249</v>
      </c>
      <c r="F916" s="114">
        <v>2020</v>
      </c>
      <c r="G916" s="114" t="s">
        <v>225</v>
      </c>
      <c r="H916" s="20">
        <v>5542</v>
      </c>
      <c r="I916" s="20">
        <v>5392</v>
      </c>
      <c r="J916" s="20">
        <v>23530.688000000002</v>
      </c>
      <c r="K916" s="20">
        <v>4.3639999999999999</v>
      </c>
      <c r="L916" s="114" t="s">
        <v>50</v>
      </c>
    </row>
    <row r="917" spans="1:12" outlineLevel="2" x14ac:dyDescent="0.25">
      <c r="A917" s="114">
        <v>25530</v>
      </c>
      <c r="B917" s="117" t="s">
        <v>389</v>
      </c>
      <c r="C917" s="114" t="s">
        <v>206</v>
      </c>
      <c r="D917" s="114" t="s">
        <v>286</v>
      </c>
      <c r="E917" s="114" t="s">
        <v>344</v>
      </c>
      <c r="F917" s="114">
        <v>2020</v>
      </c>
      <c r="G917" s="114" t="s">
        <v>225</v>
      </c>
      <c r="H917" s="20">
        <v>83</v>
      </c>
      <c r="I917" s="20">
        <v>30</v>
      </c>
      <c r="J917" s="20">
        <v>990</v>
      </c>
      <c r="K917" s="20">
        <v>33</v>
      </c>
      <c r="L917" s="114" t="s">
        <v>50</v>
      </c>
    </row>
    <row r="918" spans="1:12" outlineLevel="2" x14ac:dyDescent="0.25">
      <c r="A918" s="114">
        <v>25530</v>
      </c>
      <c r="B918" s="117" t="s">
        <v>389</v>
      </c>
      <c r="C918" s="114" t="s">
        <v>206</v>
      </c>
      <c r="D918" s="114" t="s">
        <v>234</v>
      </c>
      <c r="E918" s="114" t="s">
        <v>235</v>
      </c>
      <c r="F918" s="114">
        <v>2020</v>
      </c>
      <c r="G918" s="114" t="s">
        <v>225</v>
      </c>
      <c r="H918" s="20">
        <v>165</v>
      </c>
      <c r="I918" s="20">
        <v>165</v>
      </c>
      <c r="J918" s="20">
        <v>3300</v>
      </c>
      <c r="K918" s="20">
        <v>20</v>
      </c>
      <c r="L918" s="114" t="s">
        <v>50</v>
      </c>
    </row>
    <row r="919" spans="1:12" outlineLevel="1" x14ac:dyDescent="0.25">
      <c r="A919" s="129"/>
      <c r="B919" s="130"/>
      <c r="C919" s="129"/>
      <c r="D919" s="129"/>
      <c r="E919" s="129"/>
      <c r="F919" s="129"/>
      <c r="G919" s="129"/>
      <c r="H919" s="131">
        <f>SUBTOTAL(9,H911:H918)</f>
        <v>6223</v>
      </c>
      <c r="I919" s="131">
        <f>SUBTOTAL(9,I911:I918)</f>
        <v>6020</v>
      </c>
      <c r="J919" s="131">
        <f>SUBTOTAL(9,J911:J918)</f>
        <v>28311.618000000002</v>
      </c>
      <c r="K919" s="131"/>
      <c r="L919" s="132" t="s">
        <v>681</v>
      </c>
    </row>
    <row r="920" spans="1:12" outlineLevel="2" x14ac:dyDescent="0.25">
      <c r="A920" s="112">
        <v>25530</v>
      </c>
      <c r="B920" s="116" t="s">
        <v>389</v>
      </c>
      <c r="C920" s="112" t="s">
        <v>206</v>
      </c>
      <c r="D920" s="112" t="s">
        <v>26</v>
      </c>
      <c r="E920" s="112" t="s">
        <v>27</v>
      </c>
      <c r="F920" s="112">
        <v>2020</v>
      </c>
      <c r="G920" s="112" t="s">
        <v>3</v>
      </c>
      <c r="H920" s="118">
        <v>85</v>
      </c>
      <c r="I920" s="118">
        <v>80</v>
      </c>
      <c r="J920" s="118">
        <v>800</v>
      </c>
      <c r="K920" s="118">
        <v>10</v>
      </c>
      <c r="L920" s="112" t="s">
        <v>356</v>
      </c>
    </row>
    <row r="921" spans="1:12" s="18" customFormat="1" outlineLevel="2" x14ac:dyDescent="0.25">
      <c r="A921" s="114">
        <v>25530</v>
      </c>
      <c r="B921" s="117" t="s">
        <v>389</v>
      </c>
      <c r="C921" s="114" t="s">
        <v>206</v>
      </c>
      <c r="D921" s="114" t="s">
        <v>26</v>
      </c>
      <c r="E921" s="114" t="s">
        <v>27</v>
      </c>
      <c r="F921" s="114">
        <v>2020</v>
      </c>
      <c r="G921" s="114" t="s">
        <v>11</v>
      </c>
      <c r="H921" s="20">
        <v>80</v>
      </c>
      <c r="I921" s="20">
        <v>80</v>
      </c>
      <c r="J921" s="20">
        <v>800</v>
      </c>
      <c r="K921" s="20">
        <v>10</v>
      </c>
      <c r="L921" s="114" t="s">
        <v>356</v>
      </c>
    </row>
    <row r="922" spans="1:12" s="18" customFormat="1" outlineLevel="1" x14ac:dyDescent="0.25">
      <c r="A922" s="129"/>
      <c r="B922" s="130"/>
      <c r="C922" s="129"/>
      <c r="D922" s="129"/>
      <c r="E922" s="129"/>
      <c r="F922" s="129"/>
      <c r="G922" s="129"/>
      <c r="H922" s="131">
        <f>SUBTOTAL(9,H920:H921)</f>
        <v>165</v>
      </c>
      <c r="I922" s="131">
        <f>SUBTOTAL(9,I920:I921)</f>
        <v>160</v>
      </c>
      <c r="J922" s="131">
        <f>SUBTOTAL(9,J920:J921)</f>
        <v>1600</v>
      </c>
      <c r="K922" s="131"/>
      <c r="L922" s="132" t="s">
        <v>682</v>
      </c>
    </row>
    <row r="923" spans="1:12" outlineLevel="2" x14ac:dyDescent="0.25">
      <c r="A923" s="112">
        <v>25151</v>
      </c>
      <c r="B923" s="116" t="s">
        <v>390</v>
      </c>
      <c r="C923" s="112" t="s">
        <v>136</v>
      </c>
      <c r="D923" s="112" t="s">
        <v>52</v>
      </c>
      <c r="E923" s="112" t="s">
        <v>53</v>
      </c>
      <c r="F923" s="112">
        <v>2020</v>
      </c>
      <c r="G923" s="112" t="s">
        <v>11</v>
      </c>
      <c r="H923" s="118">
        <v>41</v>
      </c>
      <c r="I923" s="118">
        <v>41</v>
      </c>
      <c r="J923" s="118">
        <v>820</v>
      </c>
      <c r="K923" s="118">
        <v>20</v>
      </c>
      <c r="L923" s="112" t="s">
        <v>4</v>
      </c>
    </row>
    <row r="924" spans="1:12" outlineLevel="2" x14ac:dyDescent="0.25">
      <c r="A924" s="114">
        <v>25151</v>
      </c>
      <c r="B924" s="117" t="s">
        <v>390</v>
      </c>
      <c r="C924" s="114" t="s">
        <v>136</v>
      </c>
      <c r="D924" s="114" t="s">
        <v>5</v>
      </c>
      <c r="E924" s="114" t="s">
        <v>6</v>
      </c>
      <c r="F924" s="114">
        <v>2020</v>
      </c>
      <c r="G924" s="114" t="s">
        <v>3</v>
      </c>
      <c r="H924" s="20">
        <v>73</v>
      </c>
      <c r="I924" s="20">
        <v>70</v>
      </c>
      <c r="J924" s="20">
        <v>196.26168224299064</v>
      </c>
      <c r="K924" s="20">
        <v>2.8037383177570101</v>
      </c>
      <c r="L924" s="114" t="s">
        <v>4</v>
      </c>
    </row>
    <row r="925" spans="1:12" outlineLevel="2" x14ac:dyDescent="0.25">
      <c r="A925" s="114">
        <v>25151</v>
      </c>
      <c r="B925" s="117" t="s">
        <v>390</v>
      </c>
      <c r="C925" s="114" t="s">
        <v>136</v>
      </c>
      <c r="D925" s="114" t="s">
        <v>5</v>
      </c>
      <c r="E925" s="114" t="s">
        <v>6</v>
      </c>
      <c r="F925" s="114">
        <v>2020</v>
      </c>
      <c r="G925" s="114" t="s">
        <v>11</v>
      </c>
      <c r="H925" s="20">
        <v>68</v>
      </c>
      <c r="I925" s="20">
        <v>65</v>
      </c>
      <c r="J925" s="20">
        <v>242.99065420560748</v>
      </c>
      <c r="K925" s="20">
        <v>3.7383177570093502</v>
      </c>
      <c r="L925" s="114" t="s">
        <v>4</v>
      </c>
    </row>
    <row r="926" spans="1:12" outlineLevel="2" x14ac:dyDescent="0.25">
      <c r="A926" s="114">
        <v>25151</v>
      </c>
      <c r="B926" s="117" t="s">
        <v>390</v>
      </c>
      <c r="C926" s="114" t="s">
        <v>136</v>
      </c>
      <c r="D926" s="114" t="s">
        <v>29</v>
      </c>
      <c r="E926" s="114" t="s">
        <v>30</v>
      </c>
      <c r="F926" s="114">
        <v>2020</v>
      </c>
      <c r="G926" s="114" t="s">
        <v>3</v>
      </c>
      <c r="H926" s="20">
        <v>170</v>
      </c>
      <c r="I926" s="20">
        <v>170</v>
      </c>
      <c r="J926" s="20">
        <v>2550</v>
      </c>
      <c r="K926" s="20">
        <v>15</v>
      </c>
      <c r="L926" s="114" t="s">
        <v>4</v>
      </c>
    </row>
    <row r="927" spans="1:12" outlineLevel="2" x14ac:dyDescent="0.25">
      <c r="A927" s="114">
        <v>25151</v>
      </c>
      <c r="B927" s="117" t="s">
        <v>390</v>
      </c>
      <c r="C927" s="114" t="s">
        <v>136</v>
      </c>
      <c r="D927" s="114" t="s">
        <v>29</v>
      </c>
      <c r="E927" s="114" t="s">
        <v>30</v>
      </c>
      <c r="F927" s="114">
        <v>2020</v>
      </c>
      <c r="G927" s="114" t="s">
        <v>11</v>
      </c>
      <c r="H927" s="20">
        <v>46</v>
      </c>
      <c r="I927" s="20">
        <v>46</v>
      </c>
      <c r="J927" s="20">
        <v>690</v>
      </c>
      <c r="K927" s="20">
        <v>15</v>
      </c>
      <c r="L927" s="114" t="s">
        <v>4</v>
      </c>
    </row>
    <row r="928" spans="1:12" outlineLevel="2" x14ac:dyDescent="0.25">
      <c r="A928" s="114">
        <v>25151</v>
      </c>
      <c r="B928" s="117" t="s">
        <v>390</v>
      </c>
      <c r="C928" s="114" t="s">
        <v>136</v>
      </c>
      <c r="D928" s="114" t="s">
        <v>9</v>
      </c>
      <c r="E928" s="114" t="s">
        <v>10</v>
      </c>
      <c r="F928" s="114">
        <v>2020</v>
      </c>
      <c r="G928" s="114" t="s">
        <v>3</v>
      </c>
      <c r="H928" s="20">
        <v>182</v>
      </c>
      <c r="I928" s="20">
        <v>180</v>
      </c>
      <c r="J928" s="20">
        <v>1440</v>
      </c>
      <c r="K928" s="20">
        <v>8</v>
      </c>
      <c r="L928" s="114" t="s">
        <v>4</v>
      </c>
    </row>
    <row r="929" spans="1:12" outlineLevel="2" x14ac:dyDescent="0.25">
      <c r="A929" s="114">
        <v>25151</v>
      </c>
      <c r="B929" s="117" t="s">
        <v>390</v>
      </c>
      <c r="C929" s="114" t="s">
        <v>136</v>
      </c>
      <c r="D929" s="114" t="s">
        <v>9</v>
      </c>
      <c r="E929" s="114" t="s">
        <v>10</v>
      </c>
      <c r="F929" s="114">
        <v>2020</v>
      </c>
      <c r="G929" s="114" t="s">
        <v>11</v>
      </c>
      <c r="H929" s="20">
        <v>78</v>
      </c>
      <c r="I929" s="20">
        <v>76</v>
      </c>
      <c r="J929" s="20">
        <v>608</v>
      </c>
      <c r="K929" s="20">
        <v>8</v>
      </c>
      <c r="L929" s="114" t="s">
        <v>4</v>
      </c>
    </row>
    <row r="930" spans="1:12" outlineLevel="2" x14ac:dyDescent="0.25">
      <c r="A930" s="114">
        <v>25151</v>
      </c>
      <c r="B930" s="117" t="s">
        <v>390</v>
      </c>
      <c r="C930" s="114" t="s">
        <v>136</v>
      </c>
      <c r="D930" s="114" t="s">
        <v>1</v>
      </c>
      <c r="E930" s="114" t="s">
        <v>2</v>
      </c>
      <c r="F930" s="114">
        <v>2020</v>
      </c>
      <c r="G930" s="114" t="s">
        <v>3</v>
      </c>
      <c r="H930" s="20">
        <v>140</v>
      </c>
      <c r="I930" s="20">
        <v>140</v>
      </c>
      <c r="J930" s="20">
        <v>313.22033898305091</v>
      </c>
      <c r="K930" s="20">
        <v>2.2372881355932202</v>
      </c>
      <c r="L930" s="114" t="s">
        <v>4</v>
      </c>
    </row>
    <row r="931" spans="1:12" outlineLevel="2" x14ac:dyDescent="0.25">
      <c r="A931" s="114">
        <v>25151</v>
      </c>
      <c r="B931" s="117" t="s">
        <v>390</v>
      </c>
      <c r="C931" s="114" t="s">
        <v>136</v>
      </c>
      <c r="D931" s="114" t="s">
        <v>1</v>
      </c>
      <c r="E931" s="114" t="s">
        <v>2</v>
      </c>
      <c r="F931" s="114">
        <v>2020</v>
      </c>
      <c r="G931" s="114" t="s">
        <v>11</v>
      </c>
      <c r="H931" s="20">
        <v>130</v>
      </c>
      <c r="I931" s="20">
        <v>130</v>
      </c>
      <c r="J931" s="20">
        <v>290.84745762711867</v>
      </c>
      <c r="K931" s="20">
        <v>2.2372881355932202</v>
      </c>
      <c r="L931" s="114" t="s">
        <v>4</v>
      </c>
    </row>
    <row r="932" spans="1:12" outlineLevel="2" x14ac:dyDescent="0.25">
      <c r="A932" s="114">
        <v>25151</v>
      </c>
      <c r="B932" s="117" t="s">
        <v>390</v>
      </c>
      <c r="C932" s="114" t="s">
        <v>136</v>
      </c>
      <c r="D932" s="114" t="s">
        <v>19</v>
      </c>
      <c r="E932" s="114" t="s">
        <v>24</v>
      </c>
      <c r="F932" s="114">
        <v>2020</v>
      </c>
      <c r="G932" s="114" t="s">
        <v>3</v>
      </c>
      <c r="H932" s="20">
        <v>63</v>
      </c>
      <c r="I932" s="20">
        <v>63</v>
      </c>
      <c r="J932" s="20">
        <v>1120</v>
      </c>
      <c r="K932" s="20">
        <v>17.7777777777778</v>
      </c>
      <c r="L932" s="114" t="s">
        <v>4</v>
      </c>
    </row>
    <row r="933" spans="1:12" outlineLevel="2" x14ac:dyDescent="0.25">
      <c r="A933" s="114">
        <v>25151</v>
      </c>
      <c r="B933" s="117" t="s">
        <v>390</v>
      </c>
      <c r="C933" s="114" t="s">
        <v>136</v>
      </c>
      <c r="D933" s="114" t="s">
        <v>19</v>
      </c>
      <c r="E933" s="114" t="s">
        <v>20</v>
      </c>
      <c r="F933" s="114">
        <v>2020</v>
      </c>
      <c r="G933" s="114" t="s">
        <v>3</v>
      </c>
      <c r="H933" s="20">
        <v>57</v>
      </c>
      <c r="I933" s="20">
        <v>57</v>
      </c>
      <c r="J933" s="20">
        <v>1387</v>
      </c>
      <c r="K933" s="20">
        <v>24.3333333333333</v>
      </c>
      <c r="L933" s="114" t="s">
        <v>4</v>
      </c>
    </row>
    <row r="934" spans="1:12" outlineLevel="2" x14ac:dyDescent="0.25">
      <c r="A934" s="114">
        <v>25151</v>
      </c>
      <c r="B934" s="117" t="s">
        <v>390</v>
      </c>
      <c r="C934" s="114" t="s">
        <v>136</v>
      </c>
      <c r="D934" s="114" t="s">
        <v>19</v>
      </c>
      <c r="E934" s="114" t="s">
        <v>20</v>
      </c>
      <c r="F934" s="114">
        <v>2020</v>
      </c>
      <c r="G934" s="114" t="s">
        <v>11</v>
      </c>
      <c r="H934" s="20">
        <v>75</v>
      </c>
      <c r="I934" s="20">
        <v>75</v>
      </c>
      <c r="J934" s="20">
        <v>1425</v>
      </c>
      <c r="K934" s="20">
        <v>19</v>
      </c>
      <c r="L934" s="114" t="s">
        <v>4</v>
      </c>
    </row>
    <row r="935" spans="1:12" outlineLevel="2" x14ac:dyDescent="0.25">
      <c r="A935" s="114">
        <v>25151</v>
      </c>
      <c r="B935" s="117" t="s">
        <v>390</v>
      </c>
      <c r="C935" s="114" t="s">
        <v>136</v>
      </c>
      <c r="D935" s="114" t="s">
        <v>19</v>
      </c>
      <c r="E935" s="114" t="s">
        <v>24</v>
      </c>
      <c r="F935" s="114">
        <v>2020</v>
      </c>
      <c r="G935" s="114" t="s">
        <v>11</v>
      </c>
      <c r="H935" s="20">
        <v>60</v>
      </c>
      <c r="I935" s="20">
        <v>60</v>
      </c>
      <c r="J935" s="20">
        <v>960</v>
      </c>
      <c r="K935" s="20">
        <v>16</v>
      </c>
      <c r="L935" s="114" t="s">
        <v>4</v>
      </c>
    </row>
    <row r="936" spans="1:12" outlineLevel="2" x14ac:dyDescent="0.25">
      <c r="A936" s="114">
        <v>25151</v>
      </c>
      <c r="B936" s="117" t="s">
        <v>390</v>
      </c>
      <c r="C936" s="114" t="s">
        <v>136</v>
      </c>
      <c r="D936" s="114" t="s">
        <v>55</v>
      </c>
      <c r="E936" s="114" t="s">
        <v>56</v>
      </c>
      <c r="F936" s="114">
        <v>2020</v>
      </c>
      <c r="G936" s="114" t="s">
        <v>3</v>
      </c>
      <c r="H936" s="20">
        <v>33</v>
      </c>
      <c r="I936" s="20">
        <v>33</v>
      </c>
      <c r="J936" s="20">
        <v>495</v>
      </c>
      <c r="K936" s="20">
        <v>15</v>
      </c>
      <c r="L936" s="114" t="s">
        <v>4</v>
      </c>
    </row>
    <row r="937" spans="1:12" outlineLevel="2" x14ac:dyDescent="0.25">
      <c r="A937" s="114">
        <v>25151</v>
      </c>
      <c r="B937" s="117" t="s">
        <v>390</v>
      </c>
      <c r="C937" s="114" t="s">
        <v>136</v>
      </c>
      <c r="D937" s="114" t="s">
        <v>55</v>
      </c>
      <c r="E937" s="114" t="s">
        <v>56</v>
      </c>
      <c r="F937" s="114">
        <v>2020</v>
      </c>
      <c r="G937" s="114" t="s">
        <v>11</v>
      </c>
      <c r="H937" s="20">
        <v>32</v>
      </c>
      <c r="I937" s="20">
        <v>32</v>
      </c>
      <c r="J937" s="20">
        <v>480</v>
      </c>
      <c r="K937" s="20">
        <v>15</v>
      </c>
      <c r="L937" s="114" t="s">
        <v>4</v>
      </c>
    </row>
    <row r="938" spans="1:12" outlineLevel="2" x14ac:dyDescent="0.25">
      <c r="A938" s="114">
        <v>25151</v>
      </c>
      <c r="B938" s="117" t="s">
        <v>390</v>
      </c>
      <c r="C938" s="114" t="s">
        <v>136</v>
      </c>
      <c r="D938" s="114" t="s">
        <v>22</v>
      </c>
      <c r="E938" s="114" t="s">
        <v>23</v>
      </c>
      <c r="F938" s="114">
        <v>2020</v>
      </c>
      <c r="G938" s="114" t="s">
        <v>3</v>
      </c>
      <c r="H938" s="20">
        <v>102</v>
      </c>
      <c r="I938" s="20">
        <v>102</v>
      </c>
      <c r="J938" s="20">
        <v>3570</v>
      </c>
      <c r="K938" s="20">
        <v>35</v>
      </c>
      <c r="L938" s="114" t="s">
        <v>4</v>
      </c>
    </row>
    <row r="939" spans="1:12" outlineLevel="2" x14ac:dyDescent="0.25">
      <c r="A939" s="114">
        <v>25151</v>
      </c>
      <c r="B939" s="117" t="s">
        <v>390</v>
      </c>
      <c r="C939" s="114" t="s">
        <v>136</v>
      </c>
      <c r="D939" s="114" t="s">
        <v>22</v>
      </c>
      <c r="E939" s="114" t="s">
        <v>32</v>
      </c>
      <c r="F939" s="114">
        <v>2020</v>
      </c>
      <c r="G939" s="114" t="s">
        <v>3</v>
      </c>
      <c r="H939" s="20">
        <v>75</v>
      </c>
      <c r="I939" s="20">
        <v>75</v>
      </c>
      <c r="J939" s="20">
        <v>1875</v>
      </c>
      <c r="K939" s="20">
        <v>25</v>
      </c>
      <c r="L939" s="114" t="s">
        <v>4</v>
      </c>
    </row>
    <row r="940" spans="1:12" outlineLevel="2" x14ac:dyDescent="0.25">
      <c r="A940" s="114">
        <v>25151</v>
      </c>
      <c r="B940" s="117" t="s">
        <v>390</v>
      </c>
      <c r="C940" s="114" t="s">
        <v>136</v>
      </c>
      <c r="D940" s="114" t="s">
        <v>22</v>
      </c>
      <c r="E940" s="114" t="s">
        <v>23</v>
      </c>
      <c r="F940" s="114">
        <v>2020</v>
      </c>
      <c r="G940" s="114" t="s">
        <v>11</v>
      </c>
      <c r="H940" s="20">
        <v>112</v>
      </c>
      <c r="I940" s="20">
        <v>112</v>
      </c>
      <c r="J940" s="20">
        <v>2800</v>
      </c>
      <c r="K940" s="20">
        <v>25</v>
      </c>
      <c r="L940" s="114" t="s">
        <v>4</v>
      </c>
    </row>
    <row r="941" spans="1:12" outlineLevel="2" x14ac:dyDescent="0.25">
      <c r="A941" s="114">
        <v>25151</v>
      </c>
      <c r="B941" s="117" t="s">
        <v>390</v>
      </c>
      <c r="C941" s="114" t="s">
        <v>136</v>
      </c>
      <c r="D941" s="114" t="s">
        <v>22</v>
      </c>
      <c r="E941" s="114" t="s">
        <v>32</v>
      </c>
      <c r="F941" s="114">
        <v>2020</v>
      </c>
      <c r="G941" s="114" t="s">
        <v>11</v>
      </c>
      <c r="H941" s="20">
        <v>108</v>
      </c>
      <c r="I941" s="20">
        <v>108</v>
      </c>
      <c r="J941" s="20">
        <v>1620</v>
      </c>
      <c r="K941" s="20">
        <v>15</v>
      </c>
      <c r="L941" s="114" t="s">
        <v>4</v>
      </c>
    </row>
    <row r="942" spans="1:12" outlineLevel="1" x14ac:dyDescent="0.25">
      <c r="A942" s="129"/>
      <c r="B942" s="130"/>
      <c r="C942" s="129"/>
      <c r="D942" s="129"/>
      <c r="E942" s="129"/>
      <c r="F942" s="129"/>
      <c r="G942" s="129"/>
      <c r="H942" s="131">
        <f>SUBTOTAL(9,H923:H941)</f>
        <v>1645</v>
      </c>
      <c r="I942" s="131">
        <f>SUBTOTAL(9,I923:I941)</f>
        <v>1635</v>
      </c>
      <c r="J942" s="131">
        <f>SUBTOTAL(9,J923:J941)</f>
        <v>22883.320133058769</v>
      </c>
      <c r="K942" s="131"/>
      <c r="L942" s="132" t="s">
        <v>680</v>
      </c>
    </row>
    <row r="943" spans="1:12" outlineLevel="2" x14ac:dyDescent="0.25">
      <c r="A943" s="112">
        <v>25151</v>
      </c>
      <c r="B943" s="116" t="s">
        <v>390</v>
      </c>
      <c r="C943" s="112" t="s">
        <v>136</v>
      </c>
      <c r="D943" s="112" t="s">
        <v>224</v>
      </c>
      <c r="E943" s="112" t="s">
        <v>334</v>
      </c>
      <c r="F943" s="112">
        <v>2020</v>
      </c>
      <c r="G943" s="112" t="s">
        <v>225</v>
      </c>
      <c r="H943" s="118">
        <v>5</v>
      </c>
      <c r="I943" s="118">
        <v>1</v>
      </c>
      <c r="J943" s="118">
        <v>1.5</v>
      </c>
      <c r="K943" s="118">
        <v>1.5</v>
      </c>
      <c r="L943" s="112" t="s">
        <v>50</v>
      </c>
    </row>
    <row r="944" spans="1:12" outlineLevel="2" x14ac:dyDescent="0.25">
      <c r="A944" s="114">
        <v>25151</v>
      </c>
      <c r="B944" s="117" t="s">
        <v>390</v>
      </c>
      <c r="C944" s="114" t="s">
        <v>136</v>
      </c>
      <c r="D944" s="114" t="s">
        <v>232</v>
      </c>
      <c r="E944" s="114" t="s">
        <v>233</v>
      </c>
      <c r="F944" s="114">
        <v>2020</v>
      </c>
      <c r="G944" s="114" t="s">
        <v>225</v>
      </c>
      <c r="H944" s="20">
        <v>78</v>
      </c>
      <c r="I944" s="20">
        <v>72</v>
      </c>
      <c r="J944" s="20">
        <v>86.399999999999991</v>
      </c>
      <c r="K944" s="20">
        <v>1.2</v>
      </c>
      <c r="L944" s="114" t="s">
        <v>50</v>
      </c>
    </row>
    <row r="945" spans="1:12" outlineLevel="2" x14ac:dyDescent="0.25">
      <c r="A945" s="114">
        <v>25151</v>
      </c>
      <c r="B945" s="117" t="s">
        <v>390</v>
      </c>
      <c r="C945" s="114" t="s">
        <v>136</v>
      </c>
      <c r="D945" s="114" t="s">
        <v>278</v>
      </c>
      <c r="E945" s="114" t="s">
        <v>279</v>
      </c>
      <c r="F945" s="114">
        <v>2020</v>
      </c>
      <c r="G945" s="114" t="s">
        <v>225</v>
      </c>
      <c r="H945" s="20">
        <v>9</v>
      </c>
      <c r="I945" s="20">
        <v>8</v>
      </c>
      <c r="J945" s="20">
        <v>80</v>
      </c>
      <c r="K945" s="20">
        <v>10</v>
      </c>
      <c r="L945" s="114" t="s">
        <v>50</v>
      </c>
    </row>
    <row r="946" spans="1:12" outlineLevel="1" x14ac:dyDescent="0.25">
      <c r="A946" s="129"/>
      <c r="B946" s="130"/>
      <c r="C946" s="129"/>
      <c r="D946" s="129"/>
      <c r="E946" s="129"/>
      <c r="F946" s="129"/>
      <c r="G946" s="129"/>
      <c r="H946" s="131">
        <f>SUBTOTAL(9,H943:H945)</f>
        <v>92</v>
      </c>
      <c r="I946" s="131">
        <f>SUBTOTAL(9,I943:I945)</f>
        <v>81</v>
      </c>
      <c r="J946" s="131">
        <f>SUBTOTAL(9,J943:J945)</f>
        <v>167.89999999999998</v>
      </c>
      <c r="K946" s="131"/>
      <c r="L946" s="132" t="s">
        <v>681</v>
      </c>
    </row>
    <row r="947" spans="1:12" outlineLevel="2" x14ac:dyDescent="0.25">
      <c r="A947" s="112">
        <v>25151</v>
      </c>
      <c r="B947" s="116" t="s">
        <v>390</v>
      </c>
      <c r="C947" s="112" t="s">
        <v>136</v>
      </c>
      <c r="D947" s="112" t="s">
        <v>57</v>
      </c>
      <c r="E947" s="112" t="s">
        <v>333</v>
      </c>
      <c r="F947" s="112">
        <v>2020</v>
      </c>
      <c r="G947" s="112" t="s">
        <v>3</v>
      </c>
      <c r="H947" s="118">
        <v>37</v>
      </c>
      <c r="I947" s="118">
        <v>37</v>
      </c>
      <c r="J947" s="118">
        <v>166.5</v>
      </c>
      <c r="K947" s="118">
        <v>4.5</v>
      </c>
      <c r="L947" s="112" t="s">
        <v>356</v>
      </c>
    </row>
    <row r="948" spans="1:12" outlineLevel="2" x14ac:dyDescent="0.25">
      <c r="A948" s="114">
        <v>25151</v>
      </c>
      <c r="B948" s="117" t="s">
        <v>390</v>
      </c>
      <c r="C948" s="114" t="s">
        <v>136</v>
      </c>
      <c r="D948" s="114" t="s">
        <v>57</v>
      </c>
      <c r="E948" s="114" t="s">
        <v>333</v>
      </c>
      <c r="F948" s="114">
        <v>2020</v>
      </c>
      <c r="G948" s="114" t="s">
        <v>11</v>
      </c>
      <c r="H948" s="20">
        <v>15</v>
      </c>
      <c r="I948" s="20">
        <v>15</v>
      </c>
      <c r="J948" s="20">
        <v>67.5</v>
      </c>
      <c r="K948" s="20">
        <v>4.5</v>
      </c>
      <c r="L948" s="114" t="s">
        <v>356</v>
      </c>
    </row>
    <row r="949" spans="1:12" outlineLevel="2" x14ac:dyDescent="0.25">
      <c r="A949" s="114">
        <v>25151</v>
      </c>
      <c r="B949" s="117" t="s">
        <v>390</v>
      </c>
      <c r="C949" s="114" t="s">
        <v>136</v>
      </c>
      <c r="D949" s="114" t="s">
        <v>46</v>
      </c>
      <c r="E949" s="114" t="s">
        <v>47</v>
      </c>
      <c r="F949" s="114">
        <v>2020</v>
      </c>
      <c r="G949" s="114" t="s">
        <v>3</v>
      </c>
      <c r="H949" s="20">
        <v>37</v>
      </c>
      <c r="I949" s="20">
        <v>37</v>
      </c>
      <c r="J949" s="20">
        <v>296</v>
      </c>
      <c r="K949" s="20">
        <v>8</v>
      </c>
      <c r="L949" s="114" t="s">
        <v>356</v>
      </c>
    </row>
    <row r="950" spans="1:12" outlineLevel="2" x14ac:dyDescent="0.25">
      <c r="A950" s="114">
        <v>25151</v>
      </c>
      <c r="B950" s="117" t="s">
        <v>390</v>
      </c>
      <c r="C950" s="114" t="s">
        <v>136</v>
      </c>
      <c r="D950" s="114" t="s">
        <v>46</v>
      </c>
      <c r="E950" s="114" t="s">
        <v>47</v>
      </c>
      <c r="F950" s="114">
        <v>2020</v>
      </c>
      <c r="G950" s="114" t="s">
        <v>11</v>
      </c>
      <c r="H950" s="20">
        <v>37</v>
      </c>
      <c r="I950" s="20">
        <v>37</v>
      </c>
      <c r="J950" s="20">
        <v>296</v>
      </c>
      <c r="K950" s="20">
        <v>8</v>
      </c>
      <c r="L950" s="114" t="s">
        <v>356</v>
      </c>
    </row>
    <row r="951" spans="1:12" outlineLevel="1" x14ac:dyDescent="0.25">
      <c r="A951" s="129"/>
      <c r="B951" s="130"/>
      <c r="C951" s="129"/>
      <c r="D951" s="129"/>
      <c r="E951" s="129"/>
      <c r="F951" s="129"/>
      <c r="G951" s="129"/>
      <c r="H951" s="131">
        <f>SUBTOTAL(9,H947:H950)</f>
        <v>126</v>
      </c>
      <c r="I951" s="131">
        <f>SUBTOTAL(9,I947:I950)</f>
        <v>126</v>
      </c>
      <c r="J951" s="131">
        <f>SUBTOTAL(9,J947:J950)</f>
        <v>826</v>
      </c>
      <c r="K951" s="131"/>
      <c r="L951" s="132" t="s">
        <v>682</v>
      </c>
    </row>
    <row r="952" spans="1:12" outlineLevel="2" x14ac:dyDescent="0.25">
      <c r="A952" s="112">
        <v>25178</v>
      </c>
      <c r="B952" s="116" t="s">
        <v>390</v>
      </c>
      <c r="C952" s="112" t="s">
        <v>135</v>
      </c>
      <c r="D952" s="112" t="s">
        <v>5</v>
      </c>
      <c r="E952" s="112" t="s">
        <v>6</v>
      </c>
      <c r="F952" s="112">
        <v>2020</v>
      </c>
      <c r="G952" s="112" t="s">
        <v>3</v>
      </c>
      <c r="H952" s="118">
        <v>10</v>
      </c>
      <c r="I952" s="118">
        <v>10</v>
      </c>
      <c r="J952" s="118">
        <v>14.018691588785046</v>
      </c>
      <c r="K952" s="118">
        <v>1.4018691588784999</v>
      </c>
      <c r="L952" s="112" t="s">
        <v>4</v>
      </c>
    </row>
    <row r="953" spans="1:12" outlineLevel="2" x14ac:dyDescent="0.25">
      <c r="A953" s="114">
        <v>25178</v>
      </c>
      <c r="B953" s="117" t="s">
        <v>390</v>
      </c>
      <c r="C953" s="114" t="s">
        <v>135</v>
      </c>
      <c r="D953" s="114" t="s">
        <v>42</v>
      </c>
      <c r="E953" s="114" t="s">
        <v>43</v>
      </c>
      <c r="F953" s="114">
        <v>2020</v>
      </c>
      <c r="G953" s="114" t="s">
        <v>3</v>
      </c>
      <c r="H953" s="20">
        <v>6</v>
      </c>
      <c r="I953" s="20">
        <v>5</v>
      </c>
      <c r="J953" s="20">
        <v>25</v>
      </c>
      <c r="K953" s="20">
        <v>5</v>
      </c>
      <c r="L953" s="114" t="s">
        <v>4</v>
      </c>
    </row>
    <row r="954" spans="1:12" outlineLevel="2" x14ac:dyDescent="0.25">
      <c r="A954" s="114">
        <v>25178</v>
      </c>
      <c r="B954" s="117" t="s">
        <v>390</v>
      </c>
      <c r="C954" s="114" t="s">
        <v>135</v>
      </c>
      <c r="D954" s="114" t="s">
        <v>42</v>
      </c>
      <c r="E954" s="114" t="s">
        <v>43</v>
      </c>
      <c r="F954" s="114">
        <v>2020</v>
      </c>
      <c r="G954" s="114" t="s">
        <v>11</v>
      </c>
      <c r="H954" s="20">
        <v>4</v>
      </c>
      <c r="I954" s="20">
        <v>4</v>
      </c>
      <c r="J954" s="20">
        <v>20</v>
      </c>
      <c r="K954" s="20">
        <v>5</v>
      </c>
      <c r="L954" s="114" t="s">
        <v>4</v>
      </c>
    </row>
    <row r="955" spans="1:12" outlineLevel="2" x14ac:dyDescent="0.25">
      <c r="A955" s="114">
        <v>25178</v>
      </c>
      <c r="B955" s="117" t="s">
        <v>390</v>
      </c>
      <c r="C955" s="114" t="s">
        <v>135</v>
      </c>
      <c r="D955" s="114" t="s">
        <v>29</v>
      </c>
      <c r="E955" s="114" t="s">
        <v>30</v>
      </c>
      <c r="F955" s="114">
        <v>2020</v>
      </c>
      <c r="G955" s="114" t="s">
        <v>3</v>
      </c>
      <c r="H955" s="20">
        <v>38</v>
      </c>
      <c r="I955" s="20">
        <v>37</v>
      </c>
      <c r="J955" s="20">
        <v>555</v>
      </c>
      <c r="K955" s="20">
        <v>15</v>
      </c>
      <c r="L955" s="114" t="s">
        <v>4</v>
      </c>
    </row>
    <row r="956" spans="1:12" outlineLevel="2" x14ac:dyDescent="0.25">
      <c r="A956" s="114">
        <v>25178</v>
      </c>
      <c r="B956" s="117" t="s">
        <v>390</v>
      </c>
      <c r="C956" s="114" t="s">
        <v>135</v>
      </c>
      <c r="D956" s="114" t="s">
        <v>64</v>
      </c>
      <c r="E956" s="114" t="s">
        <v>65</v>
      </c>
      <c r="F956" s="114">
        <v>2020</v>
      </c>
      <c r="G956" s="114" t="s">
        <v>3</v>
      </c>
      <c r="H956" s="20">
        <v>25</v>
      </c>
      <c r="I956" s="20">
        <v>22</v>
      </c>
      <c r="J956" s="20">
        <v>154</v>
      </c>
      <c r="K956" s="20">
        <v>7</v>
      </c>
      <c r="L956" s="114" t="s">
        <v>4</v>
      </c>
    </row>
    <row r="957" spans="1:12" outlineLevel="2" x14ac:dyDescent="0.25">
      <c r="A957" s="114">
        <v>25178</v>
      </c>
      <c r="B957" s="117" t="s">
        <v>390</v>
      </c>
      <c r="C957" s="114" t="s">
        <v>135</v>
      </c>
      <c r="D957" s="114" t="s">
        <v>19</v>
      </c>
      <c r="E957" s="114" t="s">
        <v>24</v>
      </c>
      <c r="F957" s="114">
        <v>2020</v>
      </c>
      <c r="G957" s="114" t="s">
        <v>3</v>
      </c>
      <c r="H957" s="20">
        <v>32</v>
      </c>
      <c r="I957" s="20">
        <v>30</v>
      </c>
      <c r="J957" s="20">
        <v>300</v>
      </c>
      <c r="K957" s="20">
        <v>10</v>
      </c>
      <c r="L957" s="114" t="s">
        <v>4</v>
      </c>
    </row>
    <row r="958" spans="1:12" outlineLevel="2" x14ac:dyDescent="0.25">
      <c r="A958" s="114">
        <v>25178</v>
      </c>
      <c r="B958" s="117" t="s">
        <v>390</v>
      </c>
      <c r="C958" s="114" t="s">
        <v>135</v>
      </c>
      <c r="D958" s="114" t="s">
        <v>19</v>
      </c>
      <c r="E958" s="114" t="s">
        <v>20</v>
      </c>
      <c r="F958" s="114">
        <v>2020</v>
      </c>
      <c r="G958" s="114" t="s">
        <v>11</v>
      </c>
      <c r="H958" s="20">
        <v>30</v>
      </c>
      <c r="I958" s="20">
        <v>28</v>
      </c>
      <c r="J958" s="20">
        <v>560</v>
      </c>
      <c r="K958" s="20">
        <v>20</v>
      </c>
      <c r="L958" s="114" t="s">
        <v>4</v>
      </c>
    </row>
    <row r="959" spans="1:12" outlineLevel="2" x14ac:dyDescent="0.25">
      <c r="A959" s="114">
        <v>25178</v>
      </c>
      <c r="B959" s="117" t="s">
        <v>390</v>
      </c>
      <c r="C959" s="114" t="s">
        <v>135</v>
      </c>
      <c r="D959" s="114" t="s">
        <v>73</v>
      </c>
      <c r="E959" s="114" t="s">
        <v>74</v>
      </c>
      <c r="F959" s="114">
        <v>2020</v>
      </c>
      <c r="G959" s="114" t="s">
        <v>3</v>
      </c>
      <c r="H959" s="20">
        <v>30</v>
      </c>
      <c r="I959" s="20">
        <v>28</v>
      </c>
      <c r="J959" s="20">
        <v>140</v>
      </c>
      <c r="K959" s="20">
        <v>5</v>
      </c>
      <c r="L959" s="114" t="s">
        <v>4</v>
      </c>
    </row>
    <row r="960" spans="1:12" outlineLevel="2" x14ac:dyDescent="0.25">
      <c r="A960" s="114">
        <v>25178</v>
      </c>
      <c r="B960" s="117" t="s">
        <v>390</v>
      </c>
      <c r="C960" s="114" t="s">
        <v>135</v>
      </c>
      <c r="D960" s="114" t="s">
        <v>73</v>
      </c>
      <c r="E960" s="114" t="s">
        <v>74</v>
      </c>
      <c r="F960" s="114">
        <v>2020</v>
      </c>
      <c r="G960" s="114" t="s">
        <v>11</v>
      </c>
      <c r="H960" s="20">
        <v>18</v>
      </c>
      <c r="I960" s="20">
        <v>16</v>
      </c>
      <c r="J960" s="20">
        <v>80</v>
      </c>
      <c r="K960" s="20">
        <v>5</v>
      </c>
      <c r="L960" s="114" t="s">
        <v>4</v>
      </c>
    </row>
    <row r="961" spans="1:12" outlineLevel="2" x14ac:dyDescent="0.25">
      <c r="A961" s="114">
        <v>25178</v>
      </c>
      <c r="B961" s="117" t="s">
        <v>390</v>
      </c>
      <c r="C961" s="114" t="s">
        <v>135</v>
      </c>
      <c r="D961" s="114" t="s">
        <v>17</v>
      </c>
      <c r="E961" s="114" t="s">
        <v>18</v>
      </c>
      <c r="F961" s="114">
        <v>2020</v>
      </c>
      <c r="G961" s="114" t="s">
        <v>11</v>
      </c>
      <c r="H961" s="20">
        <v>8</v>
      </c>
      <c r="I961" s="20">
        <v>8</v>
      </c>
      <c r="J961" s="20">
        <v>160</v>
      </c>
      <c r="K961" s="20">
        <v>20</v>
      </c>
      <c r="L961" s="114" t="s">
        <v>4</v>
      </c>
    </row>
    <row r="962" spans="1:12" outlineLevel="1" x14ac:dyDescent="0.25">
      <c r="A962" s="129"/>
      <c r="B962" s="130"/>
      <c r="C962" s="129"/>
      <c r="D962" s="129"/>
      <c r="E962" s="129"/>
      <c r="F962" s="129"/>
      <c r="G962" s="129"/>
      <c r="H962" s="131">
        <f>SUBTOTAL(9,H952:H961)</f>
        <v>201</v>
      </c>
      <c r="I962" s="131">
        <f>SUBTOTAL(9,I952:I961)</f>
        <v>188</v>
      </c>
      <c r="J962" s="131">
        <f>SUBTOTAL(9,J952:J961)</f>
        <v>2008.018691588785</v>
      </c>
      <c r="K962" s="131"/>
      <c r="L962" s="132" t="s">
        <v>680</v>
      </c>
    </row>
    <row r="963" spans="1:12" outlineLevel="2" x14ac:dyDescent="0.25">
      <c r="A963" s="112">
        <v>25178</v>
      </c>
      <c r="B963" s="116" t="s">
        <v>390</v>
      </c>
      <c r="C963" s="112" t="s">
        <v>135</v>
      </c>
      <c r="D963" s="112" t="s">
        <v>287</v>
      </c>
      <c r="E963" s="112" t="s">
        <v>288</v>
      </c>
      <c r="F963" s="112">
        <v>2020</v>
      </c>
      <c r="G963" s="112" t="s">
        <v>225</v>
      </c>
      <c r="H963" s="118">
        <v>49</v>
      </c>
      <c r="I963" s="118">
        <v>44</v>
      </c>
      <c r="J963" s="118">
        <v>490</v>
      </c>
      <c r="K963" s="118">
        <v>10</v>
      </c>
      <c r="L963" s="112" t="s">
        <v>50</v>
      </c>
    </row>
    <row r="964" spans="1:12" outlineLevel="2" x14ac:dyDescent="0.25">
      <c r="A964" s="114">
        <v>25178</v>
      </c>
      <c r="B964" s="117" t="s">
        <v>390</v>
      </c>
      <c r="C964" s="114" t="s">
        <v>135</v>
      </c>
      <c r="D964" s="114" t="s">
        <v>230</v>
      </c>
      <c r="E964" s="114" t="s">
        <v>231</v>
      </c>
      <c r="F964" s="114">
        <v>2020</v>
      </c>
      <c r="G964" s="114" t="s">
        <v>225</v>
      </c>
      <c r="H964" s="20">
        <v>10</v>
      </c>
      <c r="I964" s="20">
        <v>6</v>
      </c>
      <c r="J964" s="20">
        <v>150</v>
      </c>
      <c r="K964" s="20">
        <v>15</v>
      </c>
      <c r="L964" s="114" t="s">
        <v>50</v>
      </c>
    </row>
    <row r="965" spans="1:12" outlineLevel="1" x14ac:dyDescent="0.25">
      <c r="A965" s="129"/>
      <c r="B965" s="130"/>
      <c r="C965" s="129"/>
      <c r="D965" s="129"/>
      <c r="E965" s="129"/>
      <c r="F965" s="129"/>
      <c r="G965" s="129"/>
      <c r="H965" s="131">
        <f>SUBTOTAL(9,H963:H964)</f>
        <v>59</v>
      </c>
      <c r="I965" s="131">
        <f>SUBTOTAL(9,I963:I964)</f>
        <v>50</v>
      </c>
      <c r="J965" s="131">
        <f>SUBTOTAL(9,J963:J964)</f>
        <v>640</v>
      </c>
      <c r="K965" s="131"/>
      <c r="L965" s="132" t="s">
        <v>681</v>
      </c>
    </row>
    <row r="966" spans="1:12" outlineLevel="2" x14ac:dyDescent="0.25">
      <c r="A966" s="112">
        <v>25181</v>
      </c>
      <c r="B966" s="116" t="s">
        <v>390</v>
      </c>
      <c r="C966" s="112" t="s">
        <v>193</v>
      </c>
      <c r="D966" s="112" t="s">
        <v>52</v>
      </c>
      <c r="E966" s="112" t="s">
        <v>53</v>
      </c>
      <c r="F966" s="112">
        <v>2020</v>
      </c>
      <c r="G966" s="112" t="s">
        <v>3</v>
      </c>
      <c r="H966" s="118">
        <v>8</v>
      </c>
      <c r="I966" s="118">
        <v>8</v>
      </c>
      <c r="J966" s="118">
        <v>64</v>
      </c>
      <c r="K966" s="118">
        <v>8</v>
      </c>
      <c r="L966" s="112" t="s">
        <v>4</v>
      </c>
    </row>
    <row r="967" spans="1:12" outlineLevel="2" x14ac:dyDescent="0.25">
      <c r="A967" s="114">
        <v>25181</v>
      </c>
      <c r="B967" s="117" t="s">
        <v>390</v>
      </c>
      <c r="C967" s="114" t="s">
        <v>193</v>
      </c>
      <c r="D967" s="114" t="s">
        <v>52</v>
      </c>
      <c r="E967" s="114" t="s">
        <v>53</v>
      </c>
      <c r="F967" s="114">
        <v>2020</v>
      </c>
      <c r="G967" s="114" t="s">
        <v>11</v>
      </c>
      <c r="H967" s="20">
        <v>5</v>
      </c>
      <c r="I967" s="20">
        <v>5</v>
      </c>
      <c r="J967" s="20">
        <v>40</v>
      </c>
      <c r="K967" s="20">
        <v>8</v>
      </c>
      <c r="L967" s="114" t="s">
        <v>4</v>
      </c>
    </row>
    <row r="968" spans="1:12" outlineLevel="2" x14ac:dyDescent="0.25">
      <c r="A968" s="114">
        <v>25181</v>
      </c>
      <c r="B968" s="117" t="s">
        <v>390</v>
      </c>
      <c r="C968" s="114" t="s">
        <v>193</v>
      </c>
      <c r="D968" s="114" t="s">
        <v>29</v>
      </c>
      <c r="E968" s="114" t="s">
        <v>30</v>
      </c>
      <c r="F968" s="114">
        <v>2020</v>
      </c>
      <c r="G968" s="114" t="s">
        <v>3</v>
      </c>
      <c r="H968" s="20">
        <v>20</v>
      </c>
      <c r="I968" s="20">
        <v>20</v>
      </c>
      <c r="J968" s="20">
        <v>200</v>
      </c>
      <c r="K968" s="20">
        <v>10</v>
      </c>
      <c r="L968" s="114" t="s">
        <v>4</v>
      </c>
    </row>
    <row r="969" spans="1:12" outlineLevel="2" x14ac:dyDescent="0.25">
      <c r="A969" s="114">
        <v>25181</v>
      </c>
      <c r="B969" s="117" t="s">
        <v>390</v>
      </c>
      <c r="C969" s="114" t="s">
        <v>193</v>
      </c>
      <c r="D969" s="114" t="s">
        <v>29</v>
      </c>
      <c r="E969" s="114" t="s">
        <v>30</v>
      </c>
      <c r="F969" s="114">
        <v>2020</v>
      </c>
      <c r="G969" s="114" t="s">
        <v>11</v>
      </c>
      <c r="H969" s="20">
        <v>50</v>
      </c>
      <c r="I969" s="20">
        <v>50</v>
      </c>
      <c r="J969" s="20">
        <v>600</v>
      </c>
      <c r="K969" s="20">
        <v>12</v>
      </c>
      <c r="L969" s="114" t="s">
        <v>4</v>
      </c>
    </row>
    <row r="970" spans="1:12" outlineLevel="2" x14ac:dyDescent="0.25">
      <c r="A970" s="114">
        <v>25181</v>
      </c>
      <c r="B970" s="117" t="s">
        <v>390</v>
      </c>
      <c r="C970" s="114" t="s">
        <v>193</v>
      </c>
      <c r="D970" s="114" t="s">
        <v>7</v>
      </c>
      <c r="E970" s="114" t="s">
        <v>8</v>
      </c>
      <c r="F970" s="114">
        <v>2020</v>
      </c>
      <c r="G970" s="114" t="s">
        <v>3</v>
      </c>
      <c r="H970" s="20">
        <v>8</v>
      </c>
      <c r="I970" s="20">
        <v>8</v>
      </c>
      <c r="J970" s="20">
        <v>27.972027972027973</v>
      </c>
      <c r="K970" s="20">
        <v>3.4965034965034998</v>
      </c>
      <c r="L970" s="114" t="s">
        <v>4</v>
      </c>
    </row>
    <row r="971" spans="1:12" outlineLevel="2" x14ac:dyDescent="0.25">
      <c r="A971" s="114">
        <v>25181</v>
      </c>
      <c r="B971" s="117" t="s">
        <v>390</v>
      </c>
      <c r="C971" s="114" t="s">
        <v>193</v>
      </c>
      <c r="D971" s="114" t="s">
        <v>7</v>
      </c>
      <c r="E971" s="114" t="s">
        <v>8</v>
      </c>
      <c r="F971" s="114">
        <v>2020</v>
      </c>
      <c r="G971" s="114" t="s">
        <v>11</v>
      </c>
      <c r="H971" s="20">
        <v>8</v>
      </c>
      <c r="I971" s="20">
        <v>8</v>
      </c>
      <c r="J971" s="20">
        <v>27.972027972027973</v>
      </c>
      <c r="K971" s="20">
        <v>3.4965034965034998</v>
      </c>
      <c r="L971" s="114" t="s">
        <v>4</v>
      </c>
    </row>
    <row r="972" spans="1:12" outlineLevel="2" x14ac:dyDescent="0.25">
      <c r="A972" s="114">
        <v>25181</v>
      </c>
      <c r="B972" s="117" t="s">
        <v>390</v>
      </c>
      <c r="C972" s="114" t="s">
        <v>193</v>
      </c>
      <c r="D972" s="114" t="s">
        <v>9</v>
      </c>
      <c r="E972" s="114" t="s">
        <v>10</v>
      </c>
      <c r="F972" s="114">
        <v>2020</v>
      </c>
      <c r="G972" s="114" t="s">
        <v>3</v>
      </c>
      <c r="H972" s="20">
        <v>6</v>
      </c>
      <c r="I972" s="20">
        <v>6</v>
      </c>
      <c r="J972" s="20">
        <v>60</v>
      </c>
      <c r="K972" s="20">
        <v>10</v>
      </c>
      <c r="L972" s="114" t="s">
        <v>4</v>
      </c>
    </row>
    <row r="973" spans="1:12" outlineLevel="2" x14ac:dyDescent="0.25">
      <c r="A973" s="114">
        <v>25181</v>
      </c>
      <c r="B973" s="117" t="s">
        <v>390</v>
      </c>
      <c r="C973" s="114" t="s">
        <v>193</v>
      </c>
      <c r="D973" s="114" t="s">
        <v>9</v>
      </c>
      <c r="E973" s="114" t="s">
        <v>10</v>
      </c>
      <c r="F973" s="114">
        <v>2020</v>
      </c>
      <c r="G973" s="114" t="s">
        <v>11</v>
      </c>
      <c r="H973" s="20">
        <v>15</v>
      </c>
      <c r="I973" s="20">
        <v>15</v>
      </c>
      <c r="J973" s="20">
        <v>195</v>
      </c>
      <c r="K973" s="20">
        <v>13</v>
      </c>
      <c r="L973" s="114" t="s">
        <v>4</v>
      </c>
    </row>
    <row r="974" spans="1:12" outlineLevel="2" x14ac:dyDescent="0.25">
      <c r="A974" s="114">
        <v>25181</v>
      </c>
      <c r="B974" s="117" t="s">
        <v>390</v>
      </c>
      <c r="C974" s="114" t="s">
        <v>193</v>
      </c>
      <c r="D974" s="114" t="s">
        <v>1</v>
      </c>
      <c r="E974" s="114" t="s">
        <v>2</v>
      </c>
      <c r="F974" s="114">
        <v>2020</v>
      </c>
      <c r="G974" s="114" t="s">
        <v>3</v>
      </c>
      <c r="H974" s="20">
        <v>20</v>
      </c>
      <c r="I974" s="20">
        <v>20</v>
      </c>
      <c r="J974" s="20">
        <v>40</v>
      </c>
      <c r="K974" s="20">
        <v>2</v>
      </c>
      <c r="L974" s="114" t="s">
        <v>4</v>
      </c>
    </row>
    <row r="975" spans="1:12" outlineLevel="2" x14ac:dyDescent="0.25">
      <c r="A975" s="114">
        <v>25181</v>
      </c>
      <c r="B975" s="117" t="s">
        <v>390</v>
      </c>
      <c r="C975" s="114" t="s">
        <v>193</v>
      </c>
      <c r="D975" s="114" t="s">
        <v>19</v>
      </c>
      <c r="E975" s="114" t="s">
        <v>20</v>
      </c>
      <c r="F975" s="114">
        <v>2020</v>
      </c>
      <c r="G975" s="114" t="s">
        <v>3</v>
      </c>
      <c r="H975" s="20">
        <v>18</v>
      </c>
      <c r="I975" s="20">
        <v>18</v>
      </c>
      <c r="J975" s="20">
        <v>324</v>
      </c>
      <c r="K975" s="20">
        <v>18</v>
      </c>
      <c r="L975" s="114" t="s">
        <v>4</v>
      </c>
    </row>
    <row r="976" spans="1:12" outlineLevel="2" x14ac:dyDescent="0.25">
      <c r="A976" s="114">
        <v>25181</v>
      </c>
      <c r="B976" s="117" t="s">
        <v>390</v>
      </c>
      <c r="C976" s="114" t="s">
        <v>193</v>
      </c>
      <c r="D976" s="114" t="s">
        <v>19</v>
      </c>
      <c r="E976" s="114" t="s">
        <v>24</v>
      </c>
      <c r="F976" s="114">
        <v>2020</v>
      </c>
      <c r="G976" s="114" t="s">
        <v>3</v>
      </c>
      <c r="H976" s="20">
        <v>15</v>
      </c>
      <c r="I976" s="20">
        <v>15</v>
      </c>
      <c r="J976" s="20">
        <v>180</v>
      </c>
      <c r="K976" s="20">
        <v>12</v>
      </c>
      <c r="L976" s="114" t="s">
        <v>4</v>
      </c>
    </row>
    <row r="977" spans="1:12" outlineLevel="2" x14ac:dyDescent="0.25">
      <c r="A977" s="114">
        <v>25181</v>
      </c>
      <c r="B977" s="117" t="s">
        <v>390</v>
      </c>
      <c r="C977" s="114" t="s">
        <v>193</v>
      </c>
      <c r="D977" s="114" t="s">
        <v>19</v>
      </c>
      <c r="E977" s="114" t="s">
        <v>24</v>
      </c>
      <c r="F977" s="114">
        <v>2020</v>
      </c>
      <c r="G977" s="114" t="s">
        <v>11</v>
      </c>
      <c r="H977" s="20">
        <v>100</v>
      </c>
      <c r="I977" s="20">
        <v>100</v>
      </c>
      <c r="J977" s="20">
        <v>1200</v>
      </c>
      <c r="K977" s="20">
        <v>12</v>
      </c>
      <c r="L977" s="114" t="s">
        <v>4</v>
      </c>
    </row>
    <row r="978" spans="1:12" outlineLevel="2" x14ac:dyDescent="0.25">
      <c r="A978" s="114">
        <v>25181</v>
      </c>
      <c r="B978" s="117" t="s">
        <v>390</v>
      </c>
      <c r="C978" s="114" t="s">
        <v>193</v>
      </c>
      <c r="D978" s="114" t="s">
        <v>19</v>
      </c>
      <c r="E978" s="114" t="s">
        <v>20</v>
      </c>
      <c r="F978" s="114">
        <v>2020</v>
      </c>
      <c r="G978" s="114" t="s">
        <v>11</v>
      </c>
      <c r="H978" s="20">
        <v>28</v>
      </c>
      <c r="I978" s="20">
        <v>28</v>
      </c>
      <c r="J978" s="20">
        <v>504</v>
      </c>
      <c r="K978" s="20">
        <v>18</v>
      </c>
      <c r="L978" s="114" t="s">
        <v>4</v>
      </c>
    </row>
    <row r="979" spans="1:12" outlineLevel="2" x14ac:dyDescent="0.25">
      <c r="A979" s="114">
        <v>25181</v>
      </c>
      <c r="B979" s="117" t="s">
        <v>390</v>
      </c>
      <c r="C979" s="114" t="s">
        <v>193</v>
      </c>
      <c r="D979" s="114" t="s">
        <v>14</v>
      </c>
      <c r="E979" s="114" t="s">
        <v>15</v>
      </c>
      <c r="F979" s="114">
        <v>2020</v>
      </c>
      <c r="G979" s="114" t="s">
        <v>3</v>
      </c>
      <c r="H979" s="20">
        <v>5</v>
      </c>
      <c r="I979" s="20">
        <v>5</v>
      </c>
      <c r="J979" s="20">
        <v>40</v>
      </c>
      <c r="K979" s="20">
        <v>8</v>
      </c>
      <c r="L979" s="114" t="s">
        <v>4</v>
      </c>
    </row>
    <row r="980" spans="1:12" outlineLevel="2" x14ac:dyDescent="0.25">
      <c r="A980" s="114">
        <v>25181</v>
      </c>
      <c r="B980" s="117" t="s">
        <v>390</v>
      </c>
      <c r="C980" s="114" t="s">
        <v>193</v>
      </c>
      <c r="D980" s="114" t="s">
        <v>14</v>
      </c>
      <c r="E980" s="114" t="s">
        <v>15</v>
      </c>
      <c r="F980" s="114">
        <v>2020</v>
      </c>
      <c r="G980" s="114" t="s">
        <v>11</v>
      </c>
      <c r="H980" s="20">
        <v>4</v>
      </c>
      <c r="I980" s="20">
        <v>4</v>
      </c>
      <c r="J980" s="20">
        <v>28</v>
      </c>
      <c r="K980" s="20">
        <v>7</v>
      </c>
      <c r="L980" s="114" t="s">
        <v>4</v>
      </c>
    </row>
    <row r="981" spans="1:12" outlineLevel="2" x14ac:dyDescent="0.25">
      <c r="A981" s="114">
        <v>25181</v>
      </c>
      <c r="B981" s="117" t="s">
        <v>390</v>
      </c>
      <c r="C981" s="114" t="s">
        <v>193</v>
      </c>
      <c r="D981" s="114" t="s">
        <v>22</v>
      </c>
      <c r="E981" s="114" t="s">
        <v>23</v>
      </c>
      <c r="F981" s="114">
        <v>2020</v>
      </c>
      <c r="G981" s="114" t="s">
        <v>3</v>
      </c>
      <c r="H981" s="20">
        <v>8</v>
      </c>
      <c r="I981" s="20">
        <v>8</v>
      </c>
      <c r="J981" s="20">
        <v>960</v>
      </c>
      <c r="K981" s="20">
        <v>120</v>
      </c>
      <c r="L981" s="114" t="s">
        <v>4</v>
      </c>
    </row>
    <row r="982" spans="1:12" outlineLevel="2" x14ac:dyDescent="0.25">
      <c r="A982" s="114">
        <v>25181</v>
      </c>
      <c r="B982" s="117" t="s">
        <v>390</v>
      </c>
      <c r="C982" s="114" t="s">
        <v>193</v>
      </c>
      <c r="D982" s="114" t="s">
        <v>22</v>
      </c>
      <c r="E982" s="114" t="s">
        <v>23</v>
      </c>
      <c r="F982" s="114">
        <v>2020</v>
      </c>
      <c r="G982" s="114" t="s">
        <v>11</v>
      </c>
      <c r="H982" s="20">
        <v>8</v>
      </c>
      <c r="I982" s="20">
        <v>8</v>
      </c>
      <c r="J982" s="20">
        <v>960</v>
      </c>
      <c r="K982" s="20">
        <v>120</v>
      </c>
      <c r="L982" s="114" t="s">
        <v>4</v>
      </c>
    </row>
    <row r="983" spans="1:12" outlineLevel="1" x14ac:dyDescent="0.25">
      <c r="A983" s="129"/>
      <c r="B983" s="130"/>
      <c r="C983" s="129"/>
      <c r="D983" s="129"/>
      <c r="E983" s="129"/>
      <c r="F983" s="129"/>
      <c r="G983" s="129"/>
      <c r="H983" s="131">
        <f>SUBTOTAL(9,H966:H982)</f>
        <v>326</v>
      </c>
      <c r="I983" s="131">
        <f>SUBTOTAL(9,I966:I982)</f>
        <v>326</v>
      </c>
      <c r="J983" s="131">
        <f>SUBTOTAL(9,J966:J982)</f>
        <v>5450.9440559440554</v>
      </c>
      <c r="K983" s="131"/>
      <c r="L983" s="132" t="s">
        <v>680</v>
      </c>
    </row>
    <row r="984" spans="1:12" outlineLevel="2" x14ac:dyDescent="0.25">
      <c r="A984" s="112">
        <v>25181</v>
      </c>
      <c r="B984" s="116" t="s">
        <v>390</v>
      </c>
      <c r="C984" s="112" t="s">
        <v>193</v>
      </c>
      <c r="D984" s="112" t="s">
        <v>224</v>
      </c>
      <c r="E984" s="112" t="s">
        <v>337</v>
      </c>
      <c r="F984" s="112">
        <v>2020</v>
      </c>
      <c r="G984" s="112" t="s">
        <v>225</v>
      </c>
      <c r="H984" s="118">
        <v>15</v>
      </c>
      <c r="I984" s="118">
        <v>5</v>
      </c>
      <c r="J984" s="118">
        <v>30</v>
      </c>
      <c r="K984" s="118">
        <v>6</v>
      </c>
      <c r="L984" s="112" t="s">
        <v>50</v>
      </c>
    </row>
    <row r="985" spans="1:12" outlineLevel="2" x14ac:dyDescent="0.25">
      <c r="A985" s="114">
        <v>25181</v>
      </c>
      <c r="B985" s="117" t="s">
        <v>390</v>
      </c>
      <c r="C985" s="114" t="s">
        <v>193</v>
      </c>
      <c r="D985" s="114" t="s">
        <v>232</v>
      </c>
      <c r="E985" s="114" t="s">
        <v>233</v>
      </c>
      <c r="F985" s="114">
        <v>2020</v>
      </c>
      <c r="G985" s="114" t="s">
        <v>225</v>
      </c>
      <c r="H985" s="20">
        <v>46</v>
      </c>
      <c r="I985" s="20">
        <v>45</v>
      </c>
      <c r="J985" s="20">
        <v>53.099999999999994</v>
      </c>
      <c r="K985" s="20">
        <v>1.18</v>
      </c>
      <c r="L985" s="114" t="s">
        <v>50</v>
      </c>
    </row>
    <row r="986" spans="1:12" outlineLevel="2" x14ac:dyDescent="0.25">
      <c r="A986" s="114">
        <v>25181</v>
      </c>
      <c r="B986" s="117" t="s">
        <v>390</v>
      </c>
      <c r="C986" s="114" t="s">
        <v>193</v>
      </c>
      <c r="D986" s="114" t="s">
        <v>264</v>
      </c>
      <c r="E986" s="114" t="s">
        <v>265</v>
      </c>
      <c r="F986" s="114">
        <v>2020</v>
      </c>
      <c r="G986" s="114" t="s">
        <v>225</v>
      </c>
      <c r="H986" s="20">
        <v>2</v>
      </c>
      <c r="I986" s="20">
        <v>2</v>
      </c>
      <c r="J986" s="20">
        <v>60</v>
      </c>
      <c r="K986" s="20">
        <v>30</v>
      </c>
      <c r="L986" s="114" t="s">
        <v>50</v>
      </c>
    </row>
    <row r="987" spans="1:12" outlineLevel="2" x14ac:dyDescent="0.25">
      <c r="A987" s="114">
        <v>25181</v>
      </c>
      <c r="B987" s="117" t="s">
        <v>390</v>
      </c>
      <c r="C987" s="114" t="s">
        <v>193</v>
      </c>
      <c r="D987" s="114" t="s">
        <v>228</v>
      </c>
      <c r="E987" s="114" t="s">
        <v>229</v>
      </c>
      <c r="F987" s="114">
        <v>2020</v>
      </c>
      <c r="G987" s="114" t="s">
        <v>225</v>
      </c>
      <c r="H987" s="20">
        <v>8</v>
      </c>
      <c r="I987" s="20">
        <v>4</v>
      </c>
      <c r="J987" s="20">
        <v>75</v>
      </c>
      <c r="K987" s="20">
        <v>15</v>
      </c>
      <c r="L987" s="114" t="s">
        <v>50</v>
      </c>
    </row>
    <row r="988" spans="1:12" outlineLevel="2" x14ac:dyDescent="0.25">
      <c r="A988" s="114">
        <v>25181</v>
      </c>
      <c r="B988" s="117" t="s">
        <v>390</v>
      </c>
      <c r="C988" s="114" t="s">
        <v>193</v>
      </c>
      <c r="D988" s="114" t="s">
        <v>230</v>
      </c>
      <c r="E988" s="114" t="s">
        <v>231</v>
      </c>
      <c r="F988" s="114">
        <v>2020</v>
      </c>
      <c r="G988" s="114" t="s">
        <v>225</v>
      </c>
      <c r="H988" s="20">
        <v>22</v>
      </c>
      <c r="I988" s="20">
        <v>20</v>
      </c>
      <c r="J988" s="20">
        <v>500</v>
      </c>
      <c r="K988" s="20">
        <v>25</v>
      </c>
      <c r="L988" s="114" t="s">
        <v>50</v>
      </c>
    </row>
    <row r="989" spans="1:12" outlineLevel="1" x14ac:dyDescent="0.25">
      <c r="A989" s="129"/>
      <c r="B989" s="130"/>
      <c r="C989" s="129"/>
      <c r="D989" s="129"/>
      <c r="E989" s="129"/>
      <c r="F989" s="129"/>
      <c r="G989" s="129"/>
      <c r="H989" s="131">
        <f>SUBTOTAL(9,H984:H988)</f>
        <v>93</v>
      </c>
      <c r="I989" s="131">
        <f>SUBTOTAL(9,I984:I988)</f>
        <v>76</v>
      </c>
      <c r="J989" s="131">
        <f>SUBTOTAL(9,J984:J988)</f>
        <v>718.1</v>
      </c>
      <c r="K989" s="131"/>
      <c r="L989" s="132" t="s">
        <v>681</v>
      </c>
    </row>
    <row r="990" spans="1:12" outlineLevel="2" x14ac:dyDescent="0.25">
      <c r="A990" s="112">
        <v>25279</v>
      </c>
      <c r="B990" s="116" t="s">
        <v>390</v>
      </c>
      <c r="C990" s="112" t="s">
        <v>118</v>
      </c>
      <c r="D990" s="112" t="s">
        <v>9</v>
      </c>
      <c r="E990" s="112" t="s">
        <v>10</v>
      </c>
      <c r="F990" s="112">
        <v>2020</v>
      </c>
      <c r="G990" s="112" t="s">
        <v>3</v>
      </c>
      <c r="H990" s="118">
        <v>40</v>
      </c>
      <c r="I990" s="118">
        <v>40</v>
      </c>
      <c r="J990" s="118">
        <v>360</v>
      </c>
      <c r="K990" s="118">
        <v>9</v>
      </c>
      <c r="L990" s="112" t="s">
        <v>4</v>
      </c>
    </row>
    <row r="991" spans="1:12" outlineLevel="2" x14ac:dyDescent="0.25">
      <c r="A991" s="114">
        <v>25279</v>
      </c>
      <c r="B991" s="117" t="s">
        <v>390</v>
      </c>
      <c r="C991" s="114" t="s">
        <v>118</v>
      </c>
      <c r="D991" s="114" t="s">
        <v>9</v>
      </c>
      <c r="E991" s="114" t="s">
        <v>10</v>
      </c>
      <c r="F991" s="114">
        <v>2020</v>
      </c>
      <c r="G991" s="114" t="s">
        <v>11</v>
      </c>
      <c r="H991" s="20">
        <v>37</v>
      </c>
      <c r="I991" s="20">
        <v>35</v>
      </c>
      <c r="J991" s="20">
        <v>280</v>
      </c>
      <c r="K991" s="20">
        <v>8</v>
      </c>
      <c r="L991" s="114" t="s">
        <v>4</v>
      </c>
    </row>
    <row r="992" spans="1:12" outlineLevel="2" x14ac:dyDescent="0.25">
      <c r="A992" s="114">
        <v>25279</v>
      </c>
      <c r="B992" s="117" t="s">
        <v>390</v>
      </c>
      <c r="C992" s="114" t="s">
        <v>118</v>
      </c>
      <c r="D992" s="114" t="s">
        <v>1</v>
      </c>
      <c r="E992" s="114" t="s">
        <v>2</v>
      </c>
      <c r="F992" s="114">
        <v>2020</v>
      </c>
      <c r="G992" s="114" t="s">
        <v>3</v>
      </c>
      <c r="H992" s="20">
        <v>16</v>
      </c>
      <c r="I992" s="20">
        <v>15</v>
      </c>
      <c r="J992" s="20">
        <v>45</v>
      </c>
      <c r="K992" s="20">
        <v>3</v>
      </c>
      <c r="L992" s="114" t="s">
        <v>4</v>
      </c>
    </row>
    <row r="993" spans="1:12" outlineLevel="2" x14ac:dyDescent="0.25">
      <c r="A993" s="114">
        <v>25279</v>
      </c>
      <c r="B993" s="117" t="s">
        <v>390</v>
      </c>
      <c r="C993" s="114" t="s">
        <v>118</v>
      </c>
      <c r="D993" s="114" t="s">
        <v>14</v>
      </c>
      <c r="E993" s="114" t="s">
        <v>15</v>
      </c>
      <c r="F993" s="114">
        <v>2020</v>
      </c>
      <c r="G993" s="114" t="s">
        <v>3</v>
      </c>
      <c r="H993" s="20">
        <v>31</v>
      </c>
      <c r="I993" s="20">
        <v>29</v>
      </c>
      <c r="J993" s="20">
        <v>87</v>
      </c>
      <c r="K993" s="20">
        <v>3</v>
      </c>
      <c r="L993" s="114" t="s">
        <v>4</v>
      </c>
    </row>
    <row r="994" spans="1:12" outlineLevel="2" x14ac:dyDescent="0.25">
      <c r="A994" s="114">
        <v>25279</v>
      </c>
      <c r="B994" s="117" t="s">
        <v>390</v>
      </c>
      <c r="C994" s="114" t="s">
        <v>118</v>
      </c>
      <c r="D994" s="114" t="s">
        <v>14</v>
      </c>
      <c r="E994" s="114" t="s">
        <v>15</v>
      </c>
      <c r="F994" s="114">
        <v>2020</v>
      </c>
      <c r="G994" s="114" t="s">
        <v>11</v>
      </c>
      <c r="H994" s="20">
        <v>24</v>
      </c>
      <c r="I994" s="20">
        <v>22</v>
      </c>
      <c r="J994" s="20">
        <v>66</v>
      </c>
      <c r="K994" s="20">
        <v>3</v>
      </c>
      <c r="L994" s="114" t="s">
        <v>4</v>
      </c>
    </row>
    <row r="995" spans="1:12" outlineLevel="2" x14ac:dyDescent="0.25">
      <c r="A995" s="114">
        <v>25279</v>
      </c>
      <c r="B995" s="117" t="s">
        <v>390</v>
      </c>
      <c r="C995" s="114" t="s">
        <v>118</v>
      </c>
      <c r="D995" s="114" t="s">
        <v>55</v>
      </c>
      <c r="E995" s="114" t="s">
        <v>56</v>
      </c>
      <c r="F995" s="114">
        <v>2020</v>
      </c>
      <c r="G995" s="114" t="s">
        <v>3</v>
      </c>
      <c r="H995" s="20">
        <v>39</v>
      </c>
      <c r="I995" s="20">
        <v>37</v>
      </c>
      <c r="J995" s="20">
        <v>370</v>
      </c>
      <c r="K995" s="20">
        <v>10</v>
      </c>
      <c r="L995" s="114" t="s">
        <v>4</v>
      </c>
    </row>
    <row r="996" spans="1:12" outlineLevel="2" x14ac:dyDescent="0.25">
      <c r="A996" s="114">
        <v>25279</v>
      </c>
      <c r="B996" s="117" t="s">
        <v>390</v>
      </c>
      <c r="C996" s="114" t="s">
        <v>118</v>
      </c>
      <c r="D996" s="114" t="s">
        <v>55</v>
      </c>
      <c r="E996" s="114" t="s">
        <v>56</v>
      </c>
      <c r="F996" s="114">
        <v>2020</v>
      </c>
      <c r="G996" s="114" t="s">
        <v>11</v>
      </c>
      <c r="H996" s="20">
        <v>27</v>
      </c>
      <c r="I996" s="20">
        <v>25</v>
      </c>
      <c r="J996" s="20">
        <v>250</v>
      </c>
      <c r="K996" s="20">
        <v>10</v>
      </c>
      <c r="L996" s="114" t="s">
        <v>4</v>
      </c>
    </row>
    <row r="997" spans="1:12" outlineLevel="2" x14ac:dyDescent="0.25">
      <c r="A997" s="114">
        <v>25279</v>
      </c>
      <c r="B997" s="117" t="s">
        <v>390</v>
      </c>
      <c r="C997" s="114" t="s">
        <v>118</v>
      </c>
      <c r="D997" s="114" t="s">
        <v>22</v>
      </c>
      <c r="E997" s="114" t="s">
        <v>23</v>
      </c>
      <c r="F997" s="114">
        <v>2020</v>
      </c>
      <c r="G997" s="114" t="s">
        <v>3</v>
      </c>
      <c r="H997" s="20">
        <v>55</v>
      </c>
      <c r="I997" s="20">
        <v>54</v>
      </c>
      <c r="J997" s="20">
        <v>4428</v>
      </c>
      <c r="K997" s="20">
        <v>82</v>
      </c>
      <c r="L997" s="114" t="s">
        <v>4</v>
      </c>
    </row>
    <row r="998" spans="1:12" outlineLevel="2" x14ac:dyDescent="0.25">
      <c r="A998" s="114">
        <v>25279</v>
      </c>
      <c r="B998" s="117" t="s">
        <v>390</v>
      </c>
      <c r="C998" s="114" t="s">
        <v>118</v>
      </c>
      <c r="D998" s="114" t="s">
        <v>22</v>
      </c>
      <c r="E998" s="114" t="s">
        <v>32</v>
      </c>
      <c r="F998" s="114">
        <v>2020</v>
      </c>
      <c r="G998" s="114" t="s">
        <v>3</v>
      </c>
      <c r="H998" s="20">
        <v>48</v>
      </c>
      <c r="I998" s="20">
        <v>47</v>
      </c>
      <c r="J998" s="20">
        <v>2585</v>
      </c>
      <c r="K998" s="20">
        <v>55</v>
      </c>
      <c r="L998" s="114" t="s">
        <v>4</v>
      </c>
    </row>
    <row r="999" spans="1:12" outlineLevel="2" x14ac:dyDescent="0.25">
      <c r="A999" s="114">
        <v>25279</v>
      </c>
      <c r="B999" s="117" t="s">
        <v>390</v>
      </c>
      <c r="C999" s="114" t="s">
        <v>118</v>
      </c>
      <c r="D999" s="114" t="s">
        <v>22</v>
      </c>
      <c r="E999" s="114" t="s">
        <v>23</v>
      </c>
      <c r="F999" s="114">
        <v>2020</v>
      </c>
      <c r="G999" s="114" t="s">
        <v>11</v>
      </c>
      <c r="H999" s="20">
        <v>55</v>
      </c>
      <c r="I999" s="20">
        <v>54</v>
      </c>
      <c r="J999" s="20">
        <v>4428</v>
      </c>
      <c r="K999" s="20">
        <v>82</v>
      </c>
      <c r="L999" s="114" t="s">
        <v>4</v>
      </c>
    </row>
    <row r="1000" spans="1:12" outlineLevel="2" x14ac:dyDescent="0.25">
      <c r="A1000" s="114">
        <v>25279</v>
      </c>
      <c r="B1000" s="117" t="s">
        <v>390</v>
      </c>
      <c r="C1000" s="114" t="s">
        <v>118</v>
      </c>
      <c r="D1000" s="114" t="s">
        <v>22</v>
      </c>
      <c r="E1000" s="114" t="s">
        <v>32</v>
      </c>
      <c r="F1000" s="114">
        <v>2020</v>
      </c>
      <c r="G1000" s="114" t="s">
        <v>11</v>
      </c>
      <c r="H1000" s="20">
        <v>48</v>
      </c>
      <c r="I1000" s="20">
        <v>47</v>
      </c>
      <c r="J1000" s="20">
        <v>2585</v>
      </c>
      <c r="K1000" s="20">
        <v>55</v>
      </c>
      <c r="L1000" s="114" t="s">
        <v>4</v>
      </c>
    </row>
    <row r="1001" spans="1:12" outlineLevel="1" x14ac:dyDescent="0.25">
      <c r="A1001" s="129"/>
      <c r="B1001" s="130"/>
      <c r="C1001" s="129"/>
      <c r="D1001" s="129"/>
      <c r="E1001" s="129"/>
      <c r="F1001" s="129"/>
      <c r="G1001" s="129"/>
      <c r="H1001" s="131">
        <f>SUBTOTAL(9,H990:H1000)</f>
        <v>420</v>
      </c>
      <c r="I1001" s="131">
        <f>SUBTOTAL(9,I990:I1000)</f>
        <v>405</v>
      </c>
      <c r="J1001" s="131">
        <f>SUBTOTAL(9,J990:J1000)</f>
        <v>15484</v>
      </c>
      <c r="K1001" s="131"/>
      <c r="L1001" s="132" t="s">
        <v>680</v>
      </c>
    </row>
    <row r="1002" spans="1:12" outlineLevel="2" x14ac:dyDescent="0.25">
      <c r="A1002" s="112">
        <v>25279</v>
      </c>
      <c r="B1002" s="116" t="s">
        <v>390</v>
      </c>
      <c r="C1002" s="112" t="s">
        <v>118</v>
      </c>
      <c r="D1002" s="112" t="s">
        <v>232</v>
      </c>
      <c r="E1002" s="112" t="s">
        <v>233</v>
      </c>
      <c r="F1002" s="112">
        <v>2020</v>
      </c>
      <c r="G1002" s="112" t="s">
        <v>225</v>
      </c>
      <c r="H1002" s="118">
        <v>136</v>
      </c>
      <c r="I1002" s="118">
        <v>122</v>
      </c>
      <c r="J1002" s="118">
        <v>67.5</v>
      </c>
      <c r="K1002" s="118">
        <v>0.55327868852458995</v>
      </c>
      <c r="L1002" s="112" t="s">
        <v>50</v>
      </c>
    </row>
    <row r="1003" spans="1:12" outlineLevel="2" x14ac:dyDescent="0.25">
      <c r="A1003" s="114">
        <v>25279</v>
      </c>
      <c r="B1003" s="117" t="s">
        <v>390</v>
      </c>
      <c r="C1003" s="114" t="s">
        <v>118</v>
      </c>
      <c r="D1003" s="114" t="s">
        <v>230</v>
      </c>
      <c r="E1003" s="114" t="s">
        <v>231</v>
      </c>
      <c r="F1003" s="114">
        <v>2020</v>
      </c>
      <c r="G1003" s="114" t="s">
        <v>225</v>
      </c>
      <c r="H1003" s="20">
        <v>187</v>
      </c>
      <c r="I1003" s="20">
        <v>187</v>
      </c>
      <c r="J1003" s="20">
        <v>1870</v>
      </c>
      <c r="K1003" s="20">
        <v>10</v>
      </c>
      <c r="L1003" s="114" t="s">
        <v>50</v>
      </c>
    </row>
    <row r="1004" spans="1:12" outlineLevel="1" x14ac:dyDescent="0.25">
      <c r="A1004" s="129"/>
      <c r="B1004" s="130"/>
      <c r="C1004" s="129"/>
      <c r="D1004" s="129"/>
      <c r="E1004" s="129"/>
      <c r="F1004" s="129"/>
      <c r="G1004" s="129"/>
      <c r="H1004" s="131">
        <f>SUBTOTAL(9,H1002:H1003)</f>
        <v>323</v>
      </c>
      <c r="I1004" s="131">
        <f>SUBTOTAL(9,I1002:I1003)</f>
        <v>309</v>
      </c>
      <c r="J1004" s="131">
        <f>SUBTOTAL(9,J1002:J1003)</f>
        <v>1937.5</v>
      </c>
      <c r="K1004" s="131"/>
      <c r="L1004" s="132" t="s">
        <v>681</v>
      </c>
    </row>
    <row r="1005" spans="1:12" outlineLevel="2" x14ac:dyDescent="0.25">
      <c r="A1005" s="112">
        <v>25279</v>
      </c>
      <c r="B1005" s="116" t="s">
        <v>390</v>
      </c>
      <c r="C1005" s="112" t="s">
        <v>118</v>
      </c>
      <c r="D1005" s="112" t="s">
        <v>57</v>
      </c>
      <c r="E1005" s="112" t="s">
        <v>333</v>
      </c>
      <c r="F1005" s="112">
        <v>2020</v>
      </c>
      <c r="G1005" s="112" t="s">
        <v>3</v>
      </c>
      <c r="H1005" s="118">
        <v>12</v>
      </c>
      <c r="I1005" s="118">
        <v>12</v>
      </c>
      <c r="J1005" s="118">
        <v>48</v>
      </c>
      <c r="K1005" s="118">
        <v>4</v>
      </c>
      <c r="L1005" s="112" t="s">
        <v>356</v>
      </c>
    </row>
    <row r="1006" spans="1:12" outlineLevel="2" x14ac:dyDescent="0.25">
      <c r="A1006" s="114">
        <v>25279</v>
      </c>
      <c r="B1006" s="117" t="s">
        <v>390</v>
      </c>
      <c r="C1006" s="114" t="s">
        <v>118</v>
      </c>
      <c r="D1006" s="114" t="s">
        <v>57</v>
      </c>
      <c r="E1006" s="114" t="s">
        <v>333</v>
      </c>
      <c r="F1006" s="114">
        <v>2020</v>
      </c>
      <c r="G1006" s="114" t="s">
        <v>11</v>
      </c>
      <c r="H1006" s="20">
        <v>4</v>
      </c>
      <c r="I1006" s="20">
        <v>4</v>
      </c>
      <c r="J1006" s="20">
        <v>16</v>
      </c>
      <c r="K1006" s="20">
        <v>4</v>
      </c>
      <c r="L1006" s="114" t="s">
        <v>356</v>
      </c>
    </row>
    <row r="1007" spans="1:12" outlineLevel="1" x14ac:dyDescent="0.25">
      <c r="A1007" s="129"/>
      <c r="B1007" s="130"/>
      <c r="C1007" s="129"/>
      <c r="D1007" s="129"/>
      <c r="E1007" s="129"/>
      <c r="F1007" s="129"/>
      <c r="G1007" s="129"/>
      <c r="H1007" s="131">
        <f>SUBTOTAL(9,H1005:H1006)</f>
        <v>16</v>
      </c>
      <c r="I1007" s="131">
        <f>SUBTOTAL(9,I1005:I1006)</f>
        <v>16</v>
      </c>
      <c r="J1007" s="131">
        <f>SUBTOTAL(9,J1005:J1006)</f>
        <v>64</v>
      </c>
      <c r="K1007" s="131"/>
      <c r="L1007" s="132" t="s">
        <v>682</v>
      </c>
    </row>
    <row r="1008" spans="1:12" outlineLevel="2" x14ac:dyDescent="0.25">
      <c r="A1008" s="112">
        <v>25281</v>
      </c>
      <c r="B1008" s="116" t="s">
        <v>390</v>
      </c>
      <c r="C1008" s="112" t="s">
        <v>112</v>
      </c>
      <c r="D1008" s="112" t="s">
        <v>52</v>
      </c>
      <c r="E1008" s="112" t="s">
        <v>53</v>
      </c>
      <c r="F1008" s="112">
        <v>2020</v>
      </c>
      <c r="G1008" s="112" t="s">
        <v>3</v>
      </c>
      <c r="H1008" s="118">
        <v>95</v>
      </c>
      <c r="I1008" s="118">
        <v>95</v>
      </c>
      <c r="J1008" s="118">
        <v>950</v>
      </c>
      <c r="K1008" s="118">
        <v>10</v>
      </c>
      <c r="L1008" s="112" t="s">
        <v>4</v>
      </c>
    </row>
    <row r="1009" spans="1:12" outlineLevel="2" x14ac:dyDescent="0.25">
      <c r="A1009" s="114">
        <v>25281</v>
      </c>
      <c r="B1009" s="117" t="s">
        <v>390</v>
      </c>
      <c r="C1009" s="114" t="s">
        <v>112</v>
      </c>
      <c r="D1009" s="114" t="s">
        <v>52</v>
      </c>
      <c r="E1009" s="114" t="s">
        <v>53</v>
      </c>
      <c r="F1009" s="114">
        <v>2020</v>
      </c>
      <c r="G1009" s="114" t="s">
        <v>11</v>
      </c>
      <c r="H1009" s="20">
        <v>145</v>
      </c>
      <c r="I1009" s="20">
        <v>145</v>
      </c>
      <c r="J1009" s="20">
        <v>1450</v>
      </c>
      <c r="K1009" s="20">
        <v>10</v>
      </c>
      <c r="L1009" s="114" t="s">
        <v>4</v>
      </c>
    </row>
    <row r="1010" spans="1:12" outlineLevel="2" x14ac:dyDescent="0.25">
      <c r="A1010" s="114">
        <v>25281</v>
      </c>
      <c r="B1010" s="117" t="s">
        <v>390</v>
      </c>
      <c r="C1010" s="114" t="s">
        <v>112</v>
      </c>
      <c r="D1010" s="114" t="s">
        <v>29</v>
      </c>
      <c r="E1010" s="114" t="s">
        <v>30</v>
      </c>
      <c r="F1010" s="114">
        <v>2020</v>
      </c>
      <c r="G1010" s="114" t="s">
        <v>3</v>
      </c>
      <c r="H1010" s="20">
        <v>37</v>
      </c>
      <c r="I1010" s="20">
        <v>37</v>
      </c>
      <c r="J1010" s="20">
        <v>703</v>
      </c>
      <c r="K1010" s="20">
        <v>19</v>
      </c>
      <c r="L1010" s="114" t="s">
        <v>4</v>
      </c>
    </row>
    <row r="1011" spans="1:12" outlineLevel="2" x14ac:dyDescent="0.25">
      <c r="A1011" s="114">
        <v>25281</v>
      </c>
      <c r="B1011" s="117" t="s">
        <v>390</v>
      </c>
      <c r="C1011" s="114" t="s">
        <v>112</v>
      </c>
      <c r="D1011" s="114" t="s">
        <v>29</v>
      </c>
      <c r="E1011" s="114" t="s">
        <v>30</v>
      </c>
      <c r="F1011" s="114">
        <v>2020</v>
      </c>
      <c r="G1011" s="114" t="s">
        <v>11</v>
      </c>
      <c r="H1011" s="20">
        <v>66</v>
      </c>
      <c r="I1011" s="20">
        <v>66</v>
      </c>
      <c r="J1011" s="20">
        <v>990</v>
      </c>
      <c r="K1011" s="20">
        <v>15</v>
      </c>
      <c r="L1011" s="114" t="s">
        <v>4</v>
      </c>
    </row>
    <row r="1012" spans="1:12" outlineLevel="2" x14ac:dyDescent="0.25">
      <c r="A1012" s="114">
        <v>25281</v>
      </c>
      <c r="B1012" s="117" t="s">
        <v>390</v>
      </c>
      <c r="C1012" s="114" t="s">
        <v>112</v>
      </c>
      <c r="D1012" s="114" t="s">
        <v>7</v>
      </c>
      <c r="E1012" s="114" t="s">
        <v>8</v>
      </c>
      <c r="F1012" s="114">
        <v>2020</v>
      </c>
      <c r="G1012" s="114" t="s">
        <v>3</v>
      </c>
      <c r="H1012" s="20">
        <v>384</v>
      </c>
      <c r="I1012" s="20">
        <v>384</v>
      </c>
      <c r="J1012" s="20">
        <v>2148.2517482517487</v>
      </c>
      <c r="K1012" s="20">
        <v>5.5944055944056004</v>
      </c>
      <c r="L1012" s="114" t="s">
        <v>4</v>
      </c>
    </row>
    <row r="1013" spans="1:12" outlineLevel="2" x14ac:dyDescent="0.25">
      <c r="A1013" s="114">
        <v>25281</v>
      </c>
      <c r="B1013" s="117" t="s">
        <v>390</v>
      </c>
      <c r="C1013" s="114" t="s">
        <v>112</v>
      </c>
      <c r="D1013" s="114" t="s">
        <v>7</v>
      </c>
      <c r="E1013" s="114" t="s">
        <v>8</v>
      </c>
      <c r="F1013" s="114">
        <v>2020</v>
      </c>
      <c r="G1013" s="114" t="s">
        <v>11</v>
      </c>
      <c r="H1013" s="20">
        <v>517</v>
      </c>
      <c r="I1013" s="20">
        <v>517</v>
      </c>
      <c r="J1013" s="20">
        <v>2892.3076923076928</v>
      </c>
      <c r="K1013" s="20">
        <v>5.5944055944056004</v>
      </c>
      <c r="L1013" s="114" t="s">
        <v>4</v>
      </c>
    </row>
    <row r="1014" spans="1:12" outlineLevel="2" x14ac:dyDescent="0.25">
      <c r="A1014" s="114">
        <v>25281</v>
      </c>
      <c r="B1014" s="117" t="s">
        <v>390</v>
      </c>
      <c r="C1014" s="114" t="s">
        <v>112</v>
      </c>
      <c r="D1014" s="114" t="s">
        <v>19</v>
      </c>
      <c r="E1014" s="114" t="s">
        <v>20</v>
      </c>
      <c r="F1014" s="114">
        <v>2020</v>
      </c>
      <c r="G1014" s="114" t="s">
        <v>3</v>
      </c>
      <c r="H1014" s="20">
        <v>242</v>
      </c>
      <c r="I1014" s="20">
        <v>242</v>
      </c>
      <c r="J1014" s="20">
        <v>5808</v>
      </c>
      <c r="K1014" s="20">
        <v>24</v>
      </c>
      <c r="L1014" s="114" t="s">
        <v>4</v>
      </c>
    </row>
    <row r="1015" spans="1:12" outlineLevel="2" x14ac:dyDescent="0.25">
      <c r="A1015" s="114">
        <v>25281</v>
      </c>
      <c r="B1015" s="117" t="s">
        <v>390</v>
      </c>
      <c r="C1015" s="114" t="s">
        <v>112</v>
      </c>
      <c r="D1015" s="114" t="s">
        <v>19</v>
      </c>
      <c r="E1015" s="114" t="s">
        <v>24</v>
      </c>
      <c r="F1015" s="114">
        <v>2020</v>
      </c>
      <c r="G1015" s="114" t="s">
        <v>3</v>
      </c>
      <c r="H1015" s="20">
        <v>126</v>
      </c>
      <c r="I1015" s="20">
        <v>126</v>
      </c>
      <c r="J1015" s="20">
        <v>1953</v>
      </c>
      <c r="K1015" s="20">
        <v>15.5</v>
      </c>
      <c r="L1015" s="114" t="s">
        <v>4</v>
      </c>
    </row>
    <row r="1016" spans="1:12" outlineLevel="2" x14ac:dyDescent="0.25">
      <c r="A1016" s="114">
        <v>25281</v>
      </c>
      <c r="B1016" s="117" t="s">
        <v>390</v>
      </c>
      <c r="C1016" s="114" t="s">
        <v>112</v>
      </c>
      <c r="D1016" s="114" t="s">
        <v>19</v>
      </c>
      <c r="E1016" s="114" t="s">
        <v>24</v>
      </c>
      <c r="F1016" s="114">
        <v>2020</v>
      </c>
      <c r="G1016" s="114" t="s">
        <v>11</v>
      </c>
      <c r="H1016" s="20">
        <v>472</v>
      </c>
      <c r="I1016" s="20">
        <v>472</v>
      </c>
      <c r="J1016" s="20">
        <v>7080</v>
      </c>
      <c r="K1016" s="20">
        <v>15</v>
      </c>
      <c r="L1016" s="114" t="s">
        <v>4</v>
      </c>
    </row>
    <row r="1017" spans="1:12" outlineLevel="2" x14ac:dyDescent="0.25">
      <c r="A1017" s="114">
        <v>25281</v>
      </c>
      <c r="B1017" s="117" t="s">
        <v>390</v>
      </c>
      <c r="C1017" s="114" t="s">
        <v>112</v>
      </c>
      <c r="D1017" s="114" t="s">
        <v>19</v>
      </c>
      <c r="E1017" s="114" t="s">
        <v>20</v>
      </c>
      <c r="F1017" s="114">
        <v>2020</v>
      </c>
      <c r="G1017" s="114" t="s">
        <v>11</v>
      </c>
      <c r="H1017" s="20">
        <v>380</v>
      </c>
      <c r="I1017" s="20">
        <v>380</v>
      </c>
      <c r="J1017" s="20">
        <v>9120</v>
      </c>
      <c r="K1017" s="20">
        <v>24</v>
      </c>
      <c r="L1017" s="114" t="s">
        <v>4</v>
      </c>
    </row>
    <row r="1018" spans="1:12" outlineLevel="2" x14ac:dyDescent="0.25">
      <c r="A1018" s="114">
        <v>25281</v>
      </c>
      <c r="B1018" s="117" t="s">
        <v>390</v>
      </c>
      <c r="C1018" s="114" t="s">
        <v>112</v>
      </c>
      <c r="D1018" s="114" t="s">
        <v>22</v>
      </c>
      <c r="E1018" s="114" t="s">
        <v>23</v>
      </c>
      <c r="F1018" s="114">
        <v>2020</v>
      </c>
      <c r="G1018" s="114" t="s">
        <v>3</v>
      </c>
      <c r="H1018" s="20">
        <v>2</v>
      </c>
      <c r="I1018" s="20">
        <v>2</v>
      </c>
      <c r="J1018" s="20">
        <v>70</v>
      </c>
      <c r="K1018" s="20">
        <v>35</v>
      </c>
      <c r="L1018" s="114" t="s">
        <v>4</v>
      </c>
    </row>
    <row r="1019" spans="1:12" outlineLevel="2" x14ac:dyDescent="0.25">
      <c r="A1019" s="114">
        <v>25281</v>
      </c>
      <c r="B1019" s="117" t="s">
        <v>390</v>
      </c>
      <c r="C1019" s="114" t="s">
        <v>112</v>
      </c>
      <c r="D1019" s="114" t="s">
        <v>22</v>
      </c>
      <c r="E1019" s="114" t="s">
        <v>23</v>
      </c>
      <c r="F1019" s="114">
        <v>2020</v>
      </c>
      <c r="G1019" s="114" t="s">
        <v>11</v>
      </c>
      <c r="H1019" s="20">
        <v>1</v>
      </c>
      <c r="I1019" s="20">
        <v>1</v>
      </c>
      <c r="J1019" s="20">
        <v>35</v>
      </c>
      <c r="K1019" s="20">
        <v>35</v>
      </c>
      <c r="L1019" s="114" t="s">
        <v>4</v>
      </c>
    </row>
    <row r="1020" spans="1:12" outlineLevel="1" x14ac:dyDescent="0.25">
      <c r="A1020" s="129"/>
      <c r="B1020" s="130"/>
      <c r="C1020" s="129"/>
      <c r="D1020" s="129"/>
      <c r="E1020" s="129"/>
      <c r="F1020" s="129"/>
      <c r="G1020" s="129"/>
      <c r="H1020" s="131">
        <f>SUBTOTAL(9,H1008:H1019)</f>
        <v>2467</v>
      </c>
      <c r="I1020" s="131">
        <f>SUBTOTAL(9,I1008:I1019)</f>
        <v>2467</v>
      </c>
      <c r="J1020" s="131">
        <f>SUBTOTAL(9,J1008:J1019)</f>
        <v>33199.559440559446</v>
      </c>
      <c r="K1020" s="131"/>
      <c r="L1020" s="132" t="s">
        <v>680</v>
      </c>
    </row>
    <row r="1021" spans="1:12" outlineLevel="2" x14ac:dyDescent="0.25">
      <c r="A1021" s="112">
        <v>25281</v>
      </c>
      <c r="B1021" s="116" t="s">
        <v>390</v>
      </c>
      <c r="C1021" s="112" t="s">
        <v>112</v>
      </c>
      <c r="D1021" s="112" t="s">
        <v>232</v>
      </c>
      <c r="E1021" s="112" t="s">
        <v>233</v>
      </c>
      <c r="F1021" s="112">
        <v>2020</v>
      </c>
      <c r="G1021" s="112" t="s">
        <v>225</v>
      </c>
      <c r="H1021" s="118">
        <v>32</v>
      </c>
      <c r="I1021" s="118">
        <v>29</v>
      </c>
      <c r="J1021" s="118">
        <v>32</v>
      </c>
      <c r="K1021" s="118">
        <v>1.1034482758620701</v>
      </c>
      <c r="L1021" s="112" t="s">
        <v>50</v>
      </c>
    </row>
    <row r="1022" spans="1:12" outlineLevel="2" x14ac:dyDescent="0.25">
      <c r="A1022" s="114">
        <v>25281</v>
      </c>
      <c r="B1022" s="117" t="s">
        <v>390</v>
      </c>
      <c r="C1022" s="114" t="s">
        <v>112</v>
      </c>
      <c r="D1022" s="114" t="s">
        <v>240</v>
      </c>
      <c r="E1022" s="114" t="s">
        <v>241</v>
      </c>
      <c r="F1022" s="114">
        <v>2020</v>
      </c>
      <c r="G1022" s="114" t="s">
        <v>225</v>
      </c>
      <c r="H1022" s="20">
        <v>55</v>
      </c>
      <c r="I1022" s="20">
        <v>53</v>
      </c>
      <c r="J1022" s="20">
        <v>265</v>
      </c>
      <c r="K1022" s="20">
        <v>5</v>
      </c>
      <c r="L1022" s="114" t="s">
        <v>50</v>
      </c>
    </row>
    <row r="1023" spans="1:12" outlineLevel="2" x14ac:dyDescent="0.25">
      <c r="A1023" s="114">
        <v>25281</v>
      </c>
      <c r="B1023" s="117" t="s">
        <v>390</v>
      </c>
      <c r="C1023" s="114" t="s">
        <v>112</v>
      </c>
      <c r="D1023" s="114" t="s">
        <v>278</v>
      </c>
      <c r="E1023" s="114" t="s">
        <v>279</v>
      </c>
      <c r="F1023" s="114">
        <v>2020</v>
      </c>
      <c r="G1023" s="114" t="s">
        <v>225</v>
      </c>
      <c r="H1023" s="20">
        <v>0</v>
      </c>
      <c r="I1023" s="20">
        <v>0</v>
      </c>
      <c r="J1023" s="20">
        <v>0</v>
      </c>
      <c r="K1023" s="20">
        <v>0</v>
      </c>
      <c r="L1023" s="114" t="s">
        <v>50</v>
      </c>
    </row>
    <row r="1024" spans="1:12" outlineLevel="2" x14ac:dyDescent="0.25">
      <c r="A1024" s="114">
        <v>25281</v>
      </c>
      <c r="B1024" s="117" t="s">
        <v>390</v>
      </c>
      <c r="C1024" s="114" t="s">
        <v>112</v>
      </c>
      <c r="D1024" s="114" t="s">
        <v>228</v>
      </c>
      <c r="E1024" s="114" t="s">
        <v>229</v>
      </c>
      <c r="F1024" s="114">
        <v>2020</v>
      </c>
      <c r="G1024" s="114" t="s">
        <v>225</v>
      </c>
      <c r="H1024" s="20">
        <v>10</v>
      </c>
      <c r="I1024" s="20">
        <v>10</v>
      </c>
      <c r="J1024" s="20">
        <v>60</v>
      </c>
      <c r="K1024" s="20">
        <v>6</v>
      </c>
      <c r="L1024" s="114" t="s">
        <v>50</v>
      </c>
    </row>
    <row r="1025" spans="1:12" outlineLevel="2" x14ac:dyDescent="0.25">
      <c r="A1025" s="114">
        <v>25281</v>
      </c>
      <c r="B1025" s="117" t="s">
        <v>390</v>
      </c>
      <c r="C1025" s="114" t="s">
        <v>112</v>
      </c>
      <c r="D1025" s="114" t="s">
        <v>230</v>
      </c>
      <c r="E1025" s="114" t="s">
        <v>231</v>
      </c>
      <c r="F1025" s="114">
        <v>2020</v>
      </c>
      <c r="G1025" s="114" t="s">
        <v>225</v>
      </c>
      <c r="H1025" s="20">
        <v>40</v>
      </c>
      <c r="I1025" s="20">
        <v>35</v>
      </c>
      <c r="J1025" s="20">
        <v>175</v>
      </c>
      <c r="K1025" s="20">
        <v>5</v>
      </c>
      <c r="L1025" s="114" t="s">
        <v>50</v>
      </c>
    </row>
    <row r="1026" spans="1:12" outlineLevel="1" x14ac:dyDescent="0.25">
      <c r="A1026" s="129"/>
      <c r="B1026" s="130"/>
      <c r="C1026" s="129"/>
      <c r="D1026" s="129"/>
      <c r="E1026" s="129"/>
      <c r="F1026" s="129"/>
      <c r="G1026" s="129"/>
      <c r="H1026" s="131">
        <f>SUBTOTAL(9,H1021:H1025)</f>
        <v>137</v>
      </c>
      <c r="I1026" s="131">
        <f>SUBTOTAL(9,I1021:I1025)</f>
        <v>127</v>
      </c>
      <c r="J1026" s="131">
        <f>SUBTOTAL(9,J1021:J1025)</f>
        <v>532</v>
      </c>
      <c r="K1026" s="131"/>
      <c r="L1026" s="132" t="s">
        <v>681</v>
      </c>
    </row>
    <row r="1027" spans="1:12" outlineLevel="2" x14ac:dyDescent="0.25">
      <c r="A1027" s="112">
        <v>25281</v>
      </c>
      <c r="B1027" s="116" t="s">
        <v>390</v>
      </c>
      <c r="C1027" s="112" t="s">
        <v>112</v>
      </c>
      <c r="D1027" s="112" t="s">
        <v>57</v>
      </c>
      <c r="E1027" s="112" t="s">
        <v>333</v>
      </c>
      <c r="F1027" s="112">
        <v>2020</v>
      </c>
      <c r="G1027" s="112" t="s">
        <v>3</v>
      </c>
      <c r="H1027" s="118">
        <v>350</v>
      </c>
      <c r="I1027" s="118">
        <v>350</v>
      </c>
      <c r="J1027" s="118">
        <v>1050</v>
      </c>
      <c r="K1027" s="118">
        <v>3</v>
      </c>
      <c r="L1027" s="112" t="s">
        <v>356</v>
      </c>
    </row>
    <row r="1028" spans="1:12" outlineLevel="2" x14ac:dyDescent="0.25">
      <c r="A1028" s="114">
        <v>25281</v>
      </c>
      <c r="B1028" s="117" t="s">
        <v>390</v>
      </c>
      <c r="C1028" s="114" t="s">
        <v>112</v>
      </c>
      <c r="D1028" s="114" t="s">
        <v>57</v>
      </c>
      <c r="E1028" s="114" t="s">
        <v>333</v>
      </c>
      <c r="F1028" s="114">
        <v>2020</v>
      </c>
      <c r="G1028" s="114" t="s">
        <v>11</v>
      </c>
      <c r="H1028" s="20">
        <v>0</v>
      </c>
      <c r="I1028" s="20">
        <v>0</v>
      </c>
      <c r="J1028" s="20">
        <v>0</v>
      </c>
      <c r="K1028" s="20">
        <v>0</v>
      </c>
      <c r="L1028" s="114" t="s">
        <v>356</v>
      </c>
    </row>
    <row r="1029" spans="1:12" outlineLevel="2" x14ac:dyDescent="0.25">
      <c r="A1029" s="114">
        <v>25281</v>
      </c>
      <c r="B1029" s="117" t="s">
        <v>390</v>
      </c>
      <c r="C1029" s="114" t="s">
        <v>112</v>
      </c>
      <c r="D1029" s="114" t="s">
        <v>46</v>
      </c>
      <c r="E1029" s="114" t="s">
        <v>47</v>
      </c>
      <c r="F1029" s="114">
        <v>2020</v>
      </c>
      <c r="G1029" s="114" t="s">
        <v>3</v>
      </c>
      <c r="H1029" s="20">
        <v>100</v>
      </c>
      <c r="I1029" s="20">
        <v>100</v>
      </c>
      <c r="J1029" s="20">
        <v>700</v>
      </c>
      <c r="K1029" s="20">
        <v>7</v>
      </c>
      <c r="L1029" s="114" t="s">
        <v>356</v>
      </c>
    </row>
    <row r="1030" spans="1:12" outlineLevel="2" x14ac:dyDescent="0.25">
      <c r="A1030" s="114">
        <v>25281</v>
      </c>
      <c r="B1030" s="117" t="s">
        <v>390</v>
      </c>
      <c r="C1030" s="114" t="s">
        <v>112</v>
      </c>
      <c r="D1030" s="114" t="s">
        <v>46</v>
      </c>
      <c r="E1030" s="114" t="s">
        <v>47</v>
      </c>
      <c r="F1030" s="114">
        <v>2020</v>
      </c>
      <c r="G1030" s="114" t="s">
        <v>11</v>
      </c>
      <c r="H1030" s="20">
        <v>0</v>
      </c>
      <c r="I1030" s="20">
        <v>0</v>
      </c>
      <c r="J1030" s="20">
        <v>0</v>
      </c>
      <c r="K1030" s="20">
        <v>0</v>
      </c>
      <c r="L1030" s="114" t="s">
        <v>356</v>
      </c>
    </row>
    <row r="1031" spans="1:12" outlineLevel="1" x14ac:dyDescent="0.25">
      <c r="A1031" s="129"/>
      <c r="B1031" s="130"/>
      <c r="C1031" s="129"/>
      <c r="D1031" s="129"/>
      <c r="E1031" s="129"/>
      <c r="F1031" s="129"/>
      <c r="G1031" s="129"/>
      <c r="H1031" s="131">
        <f>SUBTOTAL(9,H1027:H1030)</f>
        <v>450</v>
      </c>
      <c r="I1031" s="131">
        <f>SUBTOTAL(9,I1027:I1030)</f>
        <v>450</v>
      </c>
      <c r="J1031" s="131">
        <f>SUBTOTAL(9,J1027:J1030)</f>
        <v>1750</v>
      </c>
      <c r="K1031" s="131"/>
      <c r="L1031" s="132" t="s">
        <v>682</v>
      </c>
    </row>
    <row r="1032" spans="1:12" outlineLevel="2" x14ac:dyDescent="0.25">
      <c r="A1032" s="112">
        <v>25335</v>
      </c>
      <c r="B1032" s="116" t="s">
        <v>390</v>
      </c>
      <c r="C1032" s="112" t="s">
        <v>163</v>
      </c>
      <c r="D1032" s="112" t="s">
        <v>7</v>
      </c>
      <c r="E1032" s="112" t="s">
        <v>8</v>
      </c>
      <c r="F1032" s="112">
        <v>2020</v>
      </c>
      <c r="G1032" s="112" t="s">
        <v>3</v>
      </c>
      <c r="H1032" s="118">
        <v>600</v>
      </c>
      <c r="I1032" s="118">
        <v>600</v>
      </c>
      <c r="J1032" s="118">
        <v>1200</v>
      </c>
      <c r="K1032" s="118">
        <v>2</v>
      </c>
      <c r="L1032" s="112" t="s">
        <v>4</v>
      </c>
    </row>
    <row r="1033" spans="1:12" outlineLevel="2" x14ac:dyDescent="0.25">
      <c r="A1033" s="114">
        <v>25335</v>
      </c>
      <c r="B1033" s="117" t="s">
        <v>390</v>
      </c>
      <c r="C1033" s="114" t="s">
        <v>163</v>
      </c>
      <c r="D1033" s="114" t="s">
        <v>7</v>
      </c>
      <c r="E1033" s="114" t="s">
        <v>8</v>
      </c>
      <c r="F1033" s="114">
        <v>2020</v>
      </c>
      <c r="G1033" s="114" t="s">
        <v>11</v>
      </c>
      <c r="H1033" s="20">
        <v>0</v>
      </c>
      <c r="I1033" s="20">
        <v>0</v>
      </c>
      <c r="J1033" s="20">
        <v>0</v>
      </c>
      <c r="K1033" s="20">
        <v>0</v>
      </c>
      <c r="L1033" s="114" t="s">
        <v>4</v>
      </c>
    </row>
    <row r="1034" spans="1:12" outlineLevel="2" x14ac:dyDescent="0.25">
      <c r="A1034" s="114">
        <v>25335</v>
      </c>
      <c r="B1034" s="117" t="s">
        <v>390</v>
      </c>
      <c r="C1034" s="114" t="s">
        <v>163</v>
      </c>
      <c r="D1034" s="114" t="s">
        <v>9</v>
      </c>
      <c r="E1034" s="114" t="s">
        <v>10</v>
      </c>
      <c r="F1034" s="114">
        <v>2020</v>
      </c>
      <c r="G1034" s="114" t="s">
        <v>3</v>
      </c>
      <c r="H1034" s="20">
        <v>10</v>
      </c>
      <c r="I1034" s="20">
        <v>10</v>
      </c>
      <c r="J1034" s="20">
        <v>60</v>
      </c>
      <c r="K1034" s="20">
        <v>6</v>
      </c>
      <c r="L1034" s="114" t="s">
        <v>4</v>
      </c>
    </row>
    <row r="1035" spans="1:12" outlineLevel="2" x14ac:dyDescent="0.25">
      <c r="A1035" s="114">
        <v>25335</v>
      </c>
      <c r="B1035" s="117" t="s">
        <v>390</v>
      </c>
      <c r="C1035" s="114" t="s">
        <v>163</v>
      </c>
      <c r="D1035" s="114" t="s">
        <v>9</v>
      </c>
      <c r="E1035" s="114" t="s">
        <v>10</v>
      </c>
      <c r="F1035" s="114">
        <v>2020</v>
      </c>
      <c r="G1035" s="114" t="s">
        <v>11</v>
      </c>
      <c r="H1035" s="20">
        <v>12</v>
      </c>
      <c r="I1035" s="20">
        <v>12</v>
      </c>
      <c r="J1035" s="20">
        <v>72</v>
      </c>
      <c r="K1035" s="20">
        <v>6</v>
      </c>
      <c r="L1035" s="114" t="s">
        <v>4</v>
      </c>
    </row>
    <row r="1036" spans="1:12" outlineLevel="2" x14ac:dyDescent="0.25">
      <c r="A1036" s="114">
        <v>25335</v>
      </c>
      <c r="B1036" s="117" t="s">
        <v>390</v>
      </c>
      <c r="C1036" s="114" t="s">
        <v>163</v>
      </c>
      <c r="D1036" s="114" t="s">
        <v>60</v>
      </c>
      <c r="E1036" s="114" t="s">
        <v>61</v>
      </c>
      <c r="F1036" s="114">
        <v>2020</v>
      </c>
      <c r="G1036" s="114" t="s">
        <v>3</v>
      </c>
      <c r="H1036" s="20">
        <v>6</v>
      </c>
      <c r="I1036" s="20">
        <v>6</v>
      </c>
      <c r="J1036" s="20">
        <v>120</v>
      </c>
      <c r="K1036" s="20">
        <v>20</v>
      </c>
      <c r="L1036" s="114" t="s">
        <v>4</v>
      </c>
    </row>
    <row r="1037" spans="1:12" outlineLevel="2" x14ac:dyDescent="0.25">
      <c r="A1037" s="114">
        <v>25335</v>
      </c>
      <c r="B1037" s="117" t="s">
        <v>390</v>
      </c>
      <c r="C1037" s="114" t="s">
        <v>163</v>
      </c>
      <c r="D1037" s="114" t="s">
        <v>60</v>
      </c>
      <c r="E1037" s="114" t="s">
        <v>61</v>
      </c>
      <c r="F1037" s="114">
        <v>2020</v>
      </c>
      <c r="G1037" s="114" t="s">
        <v>11</v>
      </c>
      <c r="H1037" s="20">
        <v>10</v>
      </c>
      <c r="I1037" s="20">
        <v>10</v>
      </c>
      <c r="J1037" s="20">
        <v>200</v>
      </c>
      <c r="K1037" s="20">
        <v>20</v>
      </c>
      <c r="L1037" s="114" t="s">
        <v>4</v>
      </c>
    </row>
    <row r="1038" spans="1:12" outlineLevel="1" x14ac:dyDescent="0.25">
      <c r="A1038" s="129"/>
      <c r="B1038" s="130"/>
      <c r="C1038" s="129"/>
      <c r="D1038" s="129"/>
      <c r="E1038" s="129"/>
      <c r="F1038" s="129"/>
      <c r="G1038" s="129"/>
      <c r="H1038" s="131">
        <f>SUBTOTAL(9,H1032:H1037)</f>
        <v>638</v>
      </c>
      <c r="I1038" s="131">
        <f>SUBTOTAL(9,I1032:I1037)</f>
        <v>638</v>
      </c>
      <c r="J1038" s="131">
        <f>SUBTOTAL(9,J1032:J1037)</f>
        <v>1652</v>
      </c>
      <c r="K1038" s="131"/>
      <c r="L1038" s="132" t="s">
        <v>680</v>
      </c>
    </row>
    <row r="1039" spans="1:12" outlineLevel="2" x14ac:dyDescent="0.25">
      <c r="A1039" s="112">
        <v>25335</v>
      </c>
      <c r="B1039" s="116" t="s">
        <v>390</v>
      </c>
      <c r="C1039" s="112" t="s">
        <v>163</v>
      </c>
      <c r="D1039" s="112" t="s">
        <v>232</v>
      </c>
      <c r="E1039" s="112" t="s">
        <v>233</v>
      </c>
      <c r="F1039" s="112">
        <v>2020</v>
      </c>
      <c r="G1039" s="112" t="s">
        <v>225</v>
      </c>
      <c r="H1039" s="118">
        <v>260</v>
      </c>
      <c r="I1039" s="118">
        <v>216</v>
      </c>
      <c r="J1039" s="118">
        <v>259</v>
      </c>
      <c r="K1039" s="118">
        <v>1.19907407407407</v>
      </c>
      <c r="L1039" s="112" t="s">
        <v>50</v>
      </c>
    </row>
    <row r="1040" spans="1:12" outlineLevel="2" x14ac:dyDescent="0.25">
      <c r="A1040" s="114">
        <v>25335</v>
      </c>
      <c r="B1040" s="117" t="s">
        <v>390</v>
      </c>
      <c r="C1040" s="114" t="s">
        <v>163</v>
      </c>
      <c r="D1040" s="114" t="s">
        <v>240</v>
      </c>
      <c r="E1040" s="114" t="s">
        <v>241</v>
      </c>
      <c r="F1040" s="114">
        <v>2020</v>
      </c>
      <c r="G1040" s="114" t="s">
        <v>225</v>
      </c>
      <c r="H1040" s="20">
        <v>80</v>
      </c>
      <c r="I1040" s="20">
        <v>78</v>
      </c>
      <c r="J1040" s="20">
        <v>468</v>
      </c>
      <c r="K1040" s="20">
        <v>6</v>
      </c>
      <c r="L1040" s="114" t="s">
        <v>50</v>
      </c>
    </row>
    <row r="1041" spans="1:12" outlineLevel="1" x14ac:dyDescent="0.25">
      <c r="A1041" s="129"/>
      <c r="B1041" s="130"/>
      <c r="C1041" s="129"/>
      <c r="D1041" s="129"/>
      <c r="E1041" s="129"/>
      <c r="F1041" s="129"/>
      <c r="G1041" s="129"/>
      <c r="H1041" s="131">
        <f>SUBTOTAL(9,H1039:H1040)</f>
        <v>340</v>
      </c>
      <c r="I1041" s="131">
        <f>SUBTOTAL(9,I1039:I1040)</f>
        <v>294</v>
      </c>
      <c r="J1041" s="131">
        <f>SUBTOTAL(9,J1039:J1040)</f>
        <v>727</v>
      </c>
      <c r="K1041" s="131"/>
      <c r="L1041" s="132" t="s">
        <v>681</v>
      </c>
    </row>
    <row r="1042" spans="1:12" outlineLevel="2" x14ac:dyDescent="0.25">
      <c r="A1042" s="112">
        <v>25335</v>
      </c>
      <c r="B1042" s="116" t="s">
        <v>390</v>
      </c>
      <c r="C1042" s="112" t="s">
        <v>163</v>
      </c>
      <c r="D1042" s="112" t="s">
        <v>57</v>
      </c>
      <c r="E1042" s="112" t="s">
        <v>333</v>
      </c>
      <c r="F1042" s="112">
        <v>2020</v>
      </c>
      <c r="G1042" s="112" t="s">
        <v>3</v>
      </c>
      <c r="H1042" s="118">
        <v>20</v>
      </c>
      <c r="I1042" s="118">
        <v>20</v>
      </c>
      <c r="J1042" s="118">
        <v>90</v>
      </c>
      <c r="K1042" s="118">
        <v>4.5</v>
      </c>
      <c r="L1042" s="112" t="s">
        <v>356</v>
      </c>
    </row>
    <row r="1043" spans="1:12" outlineLevel="2" x14ac:dyDescent="0.25">
      <c r="A1043" s="114">
        <v>25335</v>
      </c>
      <c r="B1043" s="117" t="s">
        <v>390</v>
      </c>
      <c r="C1043" s="114" t="s">
        <v>163</v>
      </c>
      <c r="D1043" s="114" t="s">
        <v>57</v>
      </c>
      <c r="E1043" s="114" t="s">
        <v>333</v>
      </c>
      <c r="F1043" s="114">
        <v>2020</v>
      </c>
      <c r="G1043" s="114" t="s">
        <v>11</v>
      </c>
      <c r="H1043" s="20">
        <v>3</v>
      </c>
      <c r="I1043" s="20">
        <v>3</v>
      </c>
      <c r="J1043" s="20">
        <v>12</v>
      </c>
      <c r="K1043" s="20">
        <v>4</v>
      </c>
      <c r="L1043" s="114" t="s">
        <v>356</v>
      </c>
    </row>
    <row r="1044" spans="1:12" outlineLevel="1" x14ac:dyDescent="0.25">
      <c r="A1044" s="129"/>
      <c r="B1044" s="130"/>
      <c r="C1044" s="129"/>
      <c r="D1044" s="129"/>
      <c r="E1044" s="129"/>
      <c r="F1044" s="129"/>
      <c r="G1044" s="129"/>
      <c r="H1044" s="131">
        <f>SUBTOTAL(9,H1042:H1043)</f>
        <v>23</v>
      </c>
      <c r="I1044" s="131">
        <f>SUBTOTAL(9,I1042:I1043)</f>
        <v>23</v>
      </c>
      <c r="J1044" s="131">
        <f>SUBTOTAL(9,J1042:J1043)</f>
        <v>102</v>
      </c>
      <c r="K1044" s="131"/>
      <c r="L1044" s="132" t="s">
        <v>682</v>
      </c>
    </row>
    <row r="1045" spans="1:12" outlineLevel="2" x14ac:dyDescent="0.25">
      <c r="A1045" s="112">
        <v>25339</v>
      </c>
      <c r="B1045" s="116" t="s">
        <v>390</v>
      </c>
      <c r="C1045" s="112" t="s">
        <v>200</v>
      </c>
      <c r="D1045" s="112" t="s">
        <v>7</v>
      </c>
      <c r="E1045" s="112" t="s">
        <v>8</v>
      </c>
      <c r="F1045" s="112">
        <v>2020</v>
      </c>
      <c r="G1045" s="112" t="s">
        <v>11</v>
      </c>
      <c r="H1045" s="118">
        <v>3700</v>
      </c>
      <c r="I1045" s="118">
        <v>2600</v>
      </c>
      <c r="J1045" s="118">
        <v>5720.0000000000009</v>
      </c>
      <c r="K1045" s="118">
        <v>2.2000000000000002</v>
      </c>
      <c r="L1045" s="112" t="s">
        <v>4</v>
      </c>
    </row>
    <row r="1046" spans="1:12" outlineLevel="2" x14ac:dyDescent="0.25">
      <c r="A1046" s="114">
        <v>25339</v>
      </c>
      <c r="B1046" s="117" t="s">
        <v>390</v>
      </c>
      <c r="C1046" s="114" t="s">
        <v>200</v>
      </c>
      <c r="D1046" s="114" t="s">
        <v>1</v>
      </c>
      <c r="E1046" s="114" t="s">
        <v>2</v>
      </c>
      <c r="F1046" s="114">
        <v>2020</v>
      </c>
      <c r="G1046" s="114" t="s">
        <v>11</v>
      </c>
      <c r="H1046" s="20">
        <v>2100</v>
      </c>
      <c r="I1046" s="20">
        <v>2090</v>
      </c>
      <c r="J1046" s="20">
        <v>4180</v>
      </c>
      <c r="K1046" s="20">
        <v>2</v>
      </c>
      <c r="L1046" s="114" t="s">
        <v>4</v>
      </c>
    </row>
    <row r="1047" spans="1:12" outlineLevel="2" x14ac:dyDescent="0.25">
      <c r="A1047" s="114">
        <v>25339</v>
      </c>
      <c r="B1047" s="117" t="s">
        <v>390</v>
      </c>
      <c r="C1047" s="114" t="s">
        <v>200</v>
      </c>
      <c r="D1047" s="114" t="s">
        <v>19</v>
      </c>
      <c r="E1047" s="114" t="s">
        <v>20</v>
      </c>
      <c r="F1047" s="114">
        <v>2020</v>
      </c>
      <c r="G1047" s="114" t="s">
        <v>11</v>
      </c>
      <c r="H1047" s="20">
        <v>65</v>
      </c>
      <c r="I1047" s="20">
        <v>60</v>
      </c>
      <c r="J1047" s="20">
        <v>1320</v>
      </c>
      <c r="K1047" s="20">
        <v>22</v>
      </c>
      <c r="L1047" s="114" t="s">
        <v>4</v>
      </c>
    </row>
    <row r="1048" spans="1:12" outlineLevel="1" x14ac:dyDescent="0.25">
      <c r="A1048" s="129"/>
      <c r="B1048" s="130"/>
      <c r="C1048" s="129"/>
      <c r="D1048" s="129"/>
      <c r="E1048" s="129"/>
      <c r="F1048" s="129"/>
      <c r="G1048" s="129"/>
      <c r="H1048" s="131">
        <f>SUBTOTAL(9,H1045:H1047)</f>
        <v>5865</v>
      </c>
      <c r="I1048" s="131">
        <f>SUBTOTAL(9,I1045:I1047)</f>
        <v>4750</v>
      </c>
      <c r="J1048" s="131">
        <f>SUBTOTAL(9,J1045:J1047)</f>
        <v>11220</v>
      </c>
      <c r="K1048" s="131"/>
      <c r="L1048" s="132" t="s">
        <v>680</v>
      </c>
    </row>
    <row r="1049" spans="1:12" outlineLevel="2" x14ac:dyDescent="0.25">
      <c r="A1049" s="112">
        <v>25339</v>
      </c>
      <c r="B1049" s="116" t="s">
        <v>390</v>
      </c>
      <c r="C1049" s="112" t="s">
        <v>200</v>
      </c>
      <c r="D1049" s="112" t="s">
        <v>232</v>
      </c>
      <c r="E1049" s="112" t="s">
        <v>233</v>
      </c>
      <c r="F1049" s="112">
        <v>2020</v>
      </c>
      <c r="G1049" s="112" t="s">
        <v>225</v>
      </c>
      <c r="H1049" s="118">
        <v>37</v>
      </c>
      <c r="I1049" s="118">
        <v>32</v>
      </c>
      <c r="J1049" s="118">
        <v>37.44</v>
      </c>
      <c r="K1049" s="118">
        <v>1.17</v>
      </c>
      <c r="L1049" s="112" t="s">
        <v>50</v>
      </c>
    </row>
    <row r="1050" spans="1:12" outlineLevel="2" x14ac:dyDescent="0.25">
      <c r="A1050" s="114">
        <v>25339</v>
      </c>
      <c r="B1050" s="117" t="s">
        <v>390</v>
      </c>
      <c r="C1050" s="114" t="s">
        <v>200</v>
      </c>
      <c r="D1050" s="114" t="s">
        <v>240</v>
      </c>
      <c r="E1050" s="114" t="s">
        <v>241</v>
      </c>
      <c r="F1050" s="114">
        <v>2020</v>
      </c>
      <c r="G1050" s="114" t="s">
        <v>225</v>
      </c>
      <c r="H1050" s="20">
        <v>101</v>
      </c>
      <c r="I1050" s="20">
        <v>99</v>
      </c>
      <c r="J1050" s="20">
        <v>495</v>
      </c>
      <c r="K1050" s="20">
        <v>5</v>
      </c>
      <c r="L1050" s="114" t="s">
        <v>50</v>
      </c>
    </row>
    <row r="1051" spans="1:12" outlineLevel="1" x14ac:dyDescent="0.25">
      <c r="A1051" s="129"/>
      <c r="B1051" s="130"/>
      <c r="C1051" s="129"/>
      <c r="D1051" s="129"/>
      <c r="E1051" s="129"/>
      <c r="F1051" s="129"/>
      <c r="G1051" s="129"/>
      <c r="H1051" s="131">
        <f>SUBTOTAL(9,H1049:H1050)</f>
        <v>138</v>
      </c>
      <c r="I1051" s="131">
        <f>SUBTOTAL(9,I1049:I1050)</f>
        <v>131</v>
      </c>
      <c r="J1051" s="131">
        <f>SUBTOTAL(9,J1049:J1050)</f>
        <v>532.44000000000005</v>
      </c>
      <c r="K1051" s="131"/>
      <c r="L1051" s="132" t="s">
        <v>681</v>
      </c>
    </row>
    <row r="1052" spans="1:12" outlineLevel="2" x14ac:dyDescent="0.25">
      <c r="A1052" s="112">
        <v>25339</v>
      </c>
      <c r="B1052" s="116" t="s">
        <v>390</v>
      </c>
      <c r="C1052" s="112" t="s">
        <v>200</v>
      </c>
      <c r="D1052" s="112" t="s">
        <v>57</v>
      </c>
      <c r="E1052" s="112" t="s">
        <v>58</v>
      </c>
      <c r="F1052" s="112">
        <v>2020</v>
      </c>
      <c r="G1052" s="112" t="s">
        <v>3</v>
      </c>
      <c r="H1052" s="118">
        <v>80</v>
      </c>
      <c r="I1052" s="118">
        <v>80</v>
      </c>
      <c r="J1052" s="118">
        <v>320</v>
      </c>
      <c r="K1052" s="118">
        <v>4</v>
      </c>
      <c r="L1052" s="112" t="s">
        <v>356</v>
      </c>
    </row>
    <row r="1053" spans="1:12" outlineLevel="2" x14ac:dyDescent="0.25">
      <c r="A1053" s="114">
        <v>25339</v>
      </c>
      <c r="B1053" s="117" t="s">
        <v>390</v>
      </c>
      <c r="C1053" s="114" t="s">
        <v>200</v>
      </c>
      <c r="D1053" s="114" t="s">
        <v>57</v>
      </c>
      <c r="E1053" s="114" t="s">
        <v>58</v>
      </c>
      <c r="F1053" s="114">
        <v>2020</v>
      </c>
      <c r="G1053" s="114" t="s">
        <v>11</v>
      </c>
      <c r="H1053" s="20">
        <v>30</v>
      </c>
      <c r="I1053" s="20">
        <v>30</v>
      </c>
      <c r="J1053" s="20">
        <v>120</v>
      </c>
      <c r="K1053" s="20">
        <v>4</v>
      </c>
      <c r="L1053" s="114" t="s">
        <v>356</v>
      </c>
    </row>
    <row r="1054" spans="1:12" outlineLevel="1" x14ac:dyDescent="0.25">
      <c r="A1054" s="129"/>
      <c r="B1054" s="130"/>
      <c r="C1054" s="129"/>
      <c r="D1054" s="129"/>
      <c r="E1054" s="129"/>
      <c r="F1054" s="129"/>
      <c r="G1054" s="129"/>
      <c r="H1054" s="131">
        <f>SUBTOTAL(9,H1052:H1053)</f>
        <v>110</v>
      </c>
      <c r="I1054" s="131">
        <f>SUBTOTAL(9,I1052:I1053)</f>
        <v>110</v>
      </c>
      <c r="J1054" s="131">
        <f>SUBTOTAL(9,J1052:J1053)</f>
        <v>440</v>
      </c>
      <c r="K1054" s="131"/>
      <c r="L1054" s="132" t="s">
        <v>682</v>
      </c>
    </row>
    <row r="1055" spans="1:12" outlineLevel="2" x14ac:dyDescent="0.25">
      <c r="A1055" s="112">
        <v>25594</v>
      </c>
      <c r="B1055" s="116" t="s">
        <v>390</v>
      </c>
      <c r="C1055" s="112" t="s">
        <v>157</v>
      </c>
      <c r="D1055" s="112" t="s">
        <v>5</v>
      </c>
      <c r="E1055" s="112" t="s">
        <v>6</v>
      </c>
      <c r="F1055" s="112">
        <v>2020</v>
      </c>
      <c r="G1055" s="112" t="s">
        <v>3</v>
      </c>
      <c r="H1055" s="118">
        <v>40</v>
      </c>
      <c r="I1055" s="118">
        <v>40</v>
      </c>
      <c r="J1055" s="118">
        <v>74.766355140186917</v>
      </c>
      <c r="K1055" s="118">
        <v>1.86915887850467</v>
      </c>
      <c r="L1055" s="112" t="s">
        <v>4</v>
      </c>
    </row>
    <row r="1056" spans="1:12" outlineLevel="2" x14ac:dyDescent="0.25">
      <c r="A1056" s="114">
        <v>25594</v>
      </c>
      <c r="B1056" s="117" t="s">
        <v>390</v>
      </c>
      <c r="C1056" s="114" t="s">
        <v>157</v>
      </c>
      <c r="D1056" s="114" t="s">
        <v>5</v>
      </c>
      <c r="E1056" s="114" t="s">
        <v>6</v>
      </c>
      <c r="F1056" s="114">
        <v>2020</v>
      </c>
      <c r="G1056" s="114" t="s">
        <v>11</v>
      </c>
      <c r="H1056" s="20">
        <v>40</v>
      </c>
      <c r="I1056" s="20">
        <v>40</v>
      </c>
      <c r="J1056" s="20">
        <v>74.766355140186917</v>
      </c>
      <c r="K1056" s="20">
        <v>1.86915887850467</v>
      </c>
      <c r="L1056" s="114" t="s">
        <v>4</v>
      </c>
    </row>
    <row r="1057" spans="1:12" outlineLevel="2" x14ac:dyDescent="0.25">
      <c r="A1057" s="114">
        <v>25594</v>
      </c>
      <c r="B1057" s="117" t="s">
        <v>390</v>
      </c>
      <c r="C1057" s="114" t="s">
        <v>157</v>
      </c>
      <c r="D1057" s="114" t="s">
        <v>64</v>
      </c>
      <c r="E1057" s="114" t="s">
        <v>65</v>
      </c>
      <c r="F1057" s="114">
        <v>2020</v>
      </c>
      <c r="G1057" s="114" t="s">
        <v>11</v>
      </c>
      <c r="H1057" s="20">
        <v>4</v>
      </c>
      <c r="I1057" s="20">
        <v>4</v>
      </c>
      <c r="J1057" s="20">
        <v>40</v>
      </c>
      <c r="K1057" s="20">
        <v>10</v>
      </c>
      <c r="L1057" s="114" t="s">
        <v>4</v>
      </c>
    </row>
    <row r="1058" spans="1:12" outlineLevel="2" x14ac:dyDescent="0.25">
      <c r="A1058" s="114">
        <v>25594</v>
      </c>
      <c r="B1058" s="117" t="s">
        <v>390</v>
      </c>
      <c r="C1058" s="114" t="s">
        <v>157</v>
      </c>
      <c r="D1058" s="114" t="s">
        <v>7</v>
      </c>
      <c r="E1058" s="114" t="s">
        <v>8</v>
      </c>
      <c r="F1058" s="114">
        <v>2020</v>
      </c>
      <c r="G1058" s="114" t="s">
        <v>3</v>
      </c>
      <c r="H1058" s="20">
        <v>120</v>
      </c>
      <c r="I1058" s="20">
        <v>120</v>
      </c>
      <c r="J1058" s="20">
        <v>587.41258741258753</v>
      </c>
      <c r="K1058" s="20">
        <v>4.8951048951049003</v>
      </c>
      <c r="L1058" s="114" t="s">
        <v>4</v>
      </c>
    </row>
    <row r="1059" spans="1:12" outlineLevel="2" x14ac:dyDescent="0.25">
      <c r="A1059" s="114">
        <v>25594</v>
      </c>
      <c r="B1059" s="117" t="s">
        <v>390</v>
      </c>
      <c r="C1059" s="114" t="s">
        <v>157</v>
      </c>
      <c r="D1059" s="114" t="s">
        <v>7</v>
      </c>
      <c r="E1059" s="114" t="s">
        <v>8</v>
      </c>
      <c r="F1059" s="114">
        <v>2020</v>
      </c>
      <c r="G1059" s="114" t="s">
        <v>11</v>
      </c>
      <c r="H1059" s="20">
        <v>70</v>
      </c>
      <c r="I1059" s="20">
        <v>70</v>
      </c>
      <c r="J1059" s="20">
        <v>342.65734265734272</v>
      </c>
      <c r="K1059" s="20">
        <v>4.8951048951049003</v>
      </c>
      <c r="L1059" s="114" t="s">
        <v>4</v>
      </c>
    </row>
    <row r="1060" spans="1:12" outlineLevel="2" x14ac:dyDescent="0.25">
      <c r="A1060" s="114">
        <v>25594</v>
      </c>
      <c r="B1060" s="117" t="s">
        <v>390</v>
      </c>
      <c r="C1060" s="114" t="s">
        <v>157</v>
      </c>
      <c r="D1060" s="114" t="s">
        <v>9</v>
      </c>
      <c r="E1060" s="114" t="s">
        <v>10</v>
      </c>
      <c r="F1060" s="114">
        <v>2020</v>
      </c>
      <c r="G1060" s="114" t="s">
        <v>3</v>
      </c>
      <c r="H1060" s="20">
        <v>66</v>
      </c>
      <c r="I1060" s="20">
        <v>66</v>
      </c>
      <c r="J1060" s="20">
        <v>660</v>
      </c>
      <c r="K1060" s="20">
        <v>10</v>
      </c>
      <c r="L1060" s="114" t="s">
        <v>4</v>
      </c>
    </row>
    <row r="1061" spans="1:12" outlineLevel="2" x14ac:dyDescent="0.25">
      <c r="A1061" s="114">
        <v>25594</v>
      </c>
      <c r="B1061" s="117" t="s">
        <v>390</v>
      </c>
      <c r="C1061" s="114" t="s">
        <v>157</v>
      </c>
      <c r="D1061" s="114" t="s">
        <v>9</v>
      </c>
      <c r="E1061" s="114" t="s">
        <v>10</v>
      </c>
      <c r="F1061" s="114">
        <v>2020</v>
      </c>
      <c r="G1061" s="114" t="s">
        <v>11</v>
      </c>
      <c r="H1061" s="20">
        <v>45</v>
      </c>
      <c r="I1061" s="20">
        <v>45</v>
      </c>
      <c r="J1061" s="20">
        <v>450</v>
      </c>
      <c r="K1061" s="20">
        <v>10</v>
      </c>
      <c r="L1061" s="114" t="s">
        <v>4</v>
      </c>
    </row>
    <row r="1062" spans="1:12" outlineLevel="2" x14ac:dyDescent="0.25">
      <c r="A1062" s="114">
        <v>25594</v>
      </c>
      <c r="B1062" s="117" t="s">
        <v>390</v>
      </c>
      <c r="C1062" s="114" t="s">
        <v>157</v>
      </c>
      <c r="D1062" s="114" t="s">
        <v>1</v>
      </c>
      <c r="E1062" s="114" t="s">
        <v>2</v>
      </c>
      <c r="F1062" s="114">
        <v>2020</v>
      </c>
      <c r="G1062" s="114" t="s">
        <v>3</v>
      </c>
      <c r="H1062" s="20">
        <v>20</v>
      </c>
      <c r="I1062" s="20">
        <v>20</v>
      </c>
      <c r="J1062" s="20">
        <v>24</v>
      </c>
      <c r="K1062" s="20">
        <v>1.2</v>
      </c>
      <c r="L1062" s="114" t="s">
        <v>4</v>
      </c>
    </row>
    <row r="1063" spans="1:12" outlineLevel="2" x14ac:dyDescent="0.25">
      <c r="A1063" s="114">
        <v>25594</v>
      </c>
      <c r="B1063" s="117" t="s">
        <v>390</v>
      </c>
      <c r="C1063" s="114" t="s">
        <v>157</v>
      </c>
      <c r="D1063" s="114" t="s">
        <v>1</v>
      </c>
      <c r="E1063" s="114" t="s">
        <v>2</v>
      </c>
      <c r="F1063" s="114">
        <v>2020</v>
      </c>
      <c r="G1063" s="114" t="s">
        <v>11</v>
      </c>
      <c r="H1063" s="20">
        <v>20</v>
      </c>
      <c r="I1063" s="20">
        <v>20</v>
      </c>
      <c r="J1063" s="20">
        <v>22.372881355932208</v>
      </c>
      <c r="K1063" s="20">
        <v>1.1186440677966101</v>
      </c>
      <c r="L1063" s="114" t="s">
        <v>4</v>
      </c>
    </row>
    <row r="1064" spans="1:12" outlineLevel="2" x14ac:dyDescent="0.25">
      <c r="A1064" s="114">
        <v>25594</v>
      </c>
      <c r="B1064" s="117" t="s">
        <v>390</v>
      </c>
      <c r="C1064" s="114" t="s">
        <v>157</v>
      </c>
      <c r="D1064" s="114" t="s">
        <v>19</v>
      </c>
      <c r="E1064" s="114" t="s">
        <v>20</v>
      </c>
      <c r="F1064" s="114">
        <v>2020</v>
      </c>
      <c r="G1064" s="114" t="s">
        <v>3</v>
      </c>
      <c r="H1064" s="20">
        <v>20</v>
      </c>
      <c r="I1064" s="20">
        <v>20</v>
      </c>
      <c r="J1064" s="20">
        <v>340</v>
      </c>
      <c r="K1064" s="20">
        <v>17</v>
      </c>
      <c r="L1064" s="114" t="s">
        <v>4</v>
      </c>
    </row>
    <row r="1065" spans="1:12" outlineLevel="2" x14ac:dyDescent="0.25">
      <c r="A1065" s="114">
        <v>25594</v>
      </c>
      <c r="B1065" s="117" t="s">
        <v>390</v>
      </c>
      <c r="C1065" s="114" t="s">
        <v>157</v>
      </c>
      <c r="D1065" s="114" t="s">
        <v>19</v>
      </c>
      <c r="E1065" s="114" t="s">
        <v>20</v>
      </c>
      <c r="F1065" s="114">
        <v>2020</v>
      </c>
      <c r="G1065" s="114" t="s">
        <v>11</v>
      </c>
      <c r="H1065" s="20">
        <v>20</v>
      </c>
      <c r="I1065" s="20">
        <v>20</v>
      </c>
      <c r="J1065" s="20">
        <v>400</v>
      </c>
      <c r="K1065" s="20">
        <v>20</v>
      </c>
      <c r="L1065" s="114" t="s">
        <v>4</v>
      </c>
    </row>
    <row r="1066" spans="1:12" outlineLevel="2" x14ac:dyDescent="0.25">
      <c r="A1066" s="114">
        <v>25594</v>
      </c>
      <c r="B1066" s="117" t="s">
        <v>390</v>
      </c>
      <c r="C1066" s="114" t="s">
        <v>157</v>
      </c>
      <c r="D1066" s="114" t="s">
        <v>19</v>
      </c>
      <c r="E1066" s="114" t="s">
        <v>24</v>
      </c>
      <c r="F1066" s="114">
        <v>2020</v>
      </c>
      <c r="G1066" s="114" t="s">
        <v>11</v>
      </c>
      <c r="H1066" s="20">
        <v>10</v>
      </c>
      <c r="I1066" s="20">
        <v>10</v>
      </c>
      <c r="J1066" s="20">
        <v>140</v>
      </c>
      <c r="K1066" s="20">
        <v>14</v>
      </c>
      <c r="L1066" s="114" t="s">
        <v>4</v>
      </c>
    </row>
    <row r="1067" spans="1:12" outlineLevel="2" x14ac:dyDescent="0.25">
      <c r="A1067" s="114">
        <v>25594</v>
      </c>
      <c r="B1067" s="117" t="s">
        <v>390</v>
      </c>
      <c r="C1067" s="114" t="s">
        <v>157</v>
      </c>
      <c r="D1067" s="114" t="s">
        <v>55</v>
      </c>
      <c r="E1067" s="114" t="s">
        <v>56</v>
      </c>
      <c r="F1067" s="114">
        <v>2020</v>
      </c>
      <c r="G1067" s="114" t="s">
        <v>11</v>
      </c>
      <c r="H1067" s="20">
        <v>4</v>
      </c>
      <c r="I1067" s="20">
        <v>4</v>
      </c>
      <c r="J1067" s="20">
        <v>60</v>
      </c>
      <c r="K1067" s="20">
        <v>15</v>
      </c>
      <c r="L1067" s="114" t="s">
        <v>4</v>
      </c>
    </row>
    <row r="1068" spans="1:12" outlineLevel="2" x14ac:dyDescent="0.25">
      <c r="A1068" s="114">
        <v>25594</v>
      </c>
      <c r="B1068" s="117" t="s">
        <v>390</v>
      </c>
      <c r="C1068" s="114" t="s">
        <v>157</v>
      </c>
      <c r="D1068" s="114" t="s">
        <v>22</v>
      </c>
      <c r="E1068" s="114" t="s">
        <v>32</v>
      </c>
      <c r="F1068" s="114">
        <v>2020</v>
      </c>
      <c r="G1068" s="114" t="s">
        <v>3</v>
      </c>
      <c r="H1068" s="20">
        <v>35</v>
      </c>
      <c r="I1068" s="20">
        <v>35</v>
      </c>
      <c r="J1068" s="20">
        <v>630</v>
      </c>
      <c r="K1068" s="20">
        <v>18</v>
      </c>
      <c r="L1068" s="114" t="s">
        <v>4</v>
      </c>
    </row>
    <row r="1069" spans="1:12" outlineLevel="2" x14ac:dyDescent="0.25">
      <c r="A1069" s="114">
        <v>25594</v>
      </c>
      <c r="B1069" s="117" t="s">
        <v>390</v>
      </c>
      <c r="C1069" s="114" t="s">
        <v>157</v>
      </c>
      <c r="D1069" s="114" t="s">
        <v>22</v>
      </c>
      <c r="E1069" s="114" t="s">
        <v>32</v>
      </c>
      <c r="F1069" s="114">
        <v>2020</v>
      </c>
      <c r="G1069" s="114" t="s">
        <v>11</v>
      </c>
      <c r="H1069" s="20">
        <v>40</v>
      </c>
      <c r="I1069" s="20">
        <v>40</v>
      </c>
      <c r="J1069" s="20">
        <v>680</v>
      </c>
      <c r="K1069" s="20">
        <v>17</v>
      </c>
      <c r="L1069" s="114" t="s">
        <v>4</v>
      </c>
    </row>
    <row r="1070" spans="1:12" outlineLevel="2" x14ac:dyDescent="0.25">
      <c r="A1070" s="114">
        <v>25594</v>
      </c>
      <c r="B1070" s="117" t="s">
        <v>390</v>
      </c>
      <c r="C1070" s="114" t="s">
        <v>157</v>
      </c>
      <c r="D1070" s="114" t="s">
        <v>22</v>
      </c>
      <c r="E1070" s="114" t="s">
        <v>23</v>
      </c>
      <c r="F1070" s="114">
        <v>2020</v>
      </c>
      <c r="G1070" s="114" t="s">
        <v>11</v>
      </c>
      <c r="H1070" s="20">
        <v>10</v>
      </c>
      <c r="I1070" s="20">
        <v>10</v>
      </c>
      <c r="J1070" s="20">
        <v>600</v>
      </c>
      <c r="K1070" s="20">
        <v>60</v>
      </c>
      <c r="L1070" s="114" t="s">
        <v>4</v>
      </c>
    </row>
    <row r="1071" spans="1:12" outlineLevel="1" x14ac:dyDescent="0.25">
      <c r="A1071" s="129"/>
      <c r="B1071" s="130"/>
      <c r="C1071" s="129"/>
      <c r="D1071" s="129"/>
      <c r="E1071" s="129"/>
      <c r="F1071" s="129"/>
      <c r="G1071" s="129"/>
      <c r="H1071" s="131">
        <f>SUBTOTAL(9,H1055:H1070)</f>
        <v>564</v>
      </c>
      <c r="I1071" s="131">
        <f>SUBTOTAL(9,I1055:I1070)</f>
        <v>564</v>
      </c>
      <c r="J1071" s="131">
        <f>SUBTOTAL(9,J1055:J1070)</f>
        <v>5125.9755217062366</v>
      </c>
      <c r="K1071" s="131"/>
      <c r="L1071" s="132" t="s">
        <v>680</v>
      </c>
    </row>
    <row r="1072" spans="1:12" outlineLevel="2" x14ac:dyDescent="0.25">
      <c r="A1072" s="112">
        <v>25594</v>
      </c>
      <c r="B1072" s="116" t="s">
        <v>390</v>
      </c>
      <c r="C1072" s="112" t="s">
        <v>157</v>
      </c>
      <c r="D1072" s="112" t="s">
        <v>232</v>
      </c>
      <c r="E1072" s="112" t="s">
        <v>233</v>
      </c>
      <c r="F1072" s="112">
        <v>2020</v>
      </c>
      <c r="G1072" s="112" t="s">
        <v>225</v>
      </c>
      <c r="H1072" s="118">
        <v>116</v>
      </c>
      <c r="I1072" s="118">
        <v>101</v>
      </c>
      <c r="J1072" s="118">
        <v>112</v>
      </c>
      <c r="K1072" s="118">
        <v>1.1089108910891099</v>
      </c>
      <c r="L1072" s="112" t="s">
        <v>50</v>
      </c>
    </row>
    <row r="1073" spans="1:12" outlineLevel="2" x14ac:dyDescent="0.25">
      <c r="A1073" s="114">
        <v>25594</v>
      </c>
      <c r="B1073" s="117" t="s">
        <v>390</v>
      </c>
      <c r="C1073" s="114" t="s">
        <v>157</v>
      </c>
      <c r="D1073" s="114" t="s">
        <v>240</v>
      </c>
      <c r="E1073" s="114" t="s">
        <v>241</v>
      </c>
      <c r="F1073" s="114">
        <v>2020</v>
      </c>
      <c r="G1073" s="114" t="s">
        <v>225</v>
      </c>
      <c r="H1073" s="20">
        <v>90</v>
      </c>
      <c r="I1073" s="20">
        <v>90</v>
      </c>
      <c r="J1073" s="20">
        <v>450</v>
      </c>
      <c r="K1073" s="20">
        <v>5</v>
      </c>
      <c r="L1073" s="114" t="s">
        <v>50</v>
      </c>
    </row>
    <row r="1074" spans="1:12" outlineLevel="2" x14ac:dyDescent="0.25">
      <c r="A1074" s="114">
        <v>25594</v>
      </c>
      <c r="B1074" s="117" t="s">
        <v>390</v>
      </c>
      <c r="C1074" s="114" t="s">
        <v>157</v>
      </c>
      <c r="D1074" s="114" t="s">
        <v>228</v>
      </c>
      <c r="E1074" s="114" t="s">
        <v>229</v>
      </c>
      <c r="F1074" s="114">
        <v>2020</v>
      </c>
      <c r="G1074" s="114" t="s">
        <v>225</v>
      </c>
      <c r="H1074" s="20">
        <v>40</v>
      </c>
      <c r="I1074" s="20">
        <v>40</v>
      </c>
      <c r="J1074" s="20">
        <v>320</v>
      </c>
      <c r="K1074" s="20">
        <v>8</v>
      </c>
      <c r="L1074" s="114" t="s">
        <v>50</v>
      </c>
    </row>
    <row r="1075" spans="1:12" outlineLevel="2" x14ac:dyDescent="0.25">
      <c r="A1075" s="114">
        <v>25594</v>
      </c>
      <c r="B1075" s="117" t="s">
        <v>390</v>
      </c>
      <c r="C1075" s="114" t="s">
        <v>157</v>
      </c>
      <c r="D1075" s="114" t="s">
        <v>234</v>
      </c>
      <c r="E1075" s="114" t="s">
        <v>235</v>
      </c>
      <c r="F1075" s="114">
        <v>2020</v>
      </c>
      <c r="G1075" s="114" t="s">
        <v>225</v>
      </c>
      <c r="H1075" s="20">
        <v>66</v>
      </c>
      <c r="I1075" s="20">
        <v>66</v>
      </c>
      <c r="J1075" s="20">
        <v>660</v>
      </c>
      <c r="K1075" s="20">
        <v>10</v>
      </c>
      <c r="L1075" s="114" t="s">
        <v>50</v>
      </c>
    </row>
    <row r="1076" spans="1:12" outlineLevel="1" x14ac:dyDescent="0.25">
      <c r="A1076" s="129"/>
      <c r="B1076" s="130"/>
      <c r="C1076" s="129"/>
      <c r="D1076" s="129"/>
      <c r="E1076" s="129"/>
      <c r="F1076" s="129"/>
      <c r="G1076" s="129"/>
      <c r="H1076" s="131">
        <f>SUBTOTAL(9,H1072:H1075)</f>
        <v>312</v>
      </c>
      <c r="I1076" s="131">
        <f>SUBTOTAL(9,I1072:I1075)</f>
        <v>297</v>
      </c>
      <c r="J1076" s="131">
        <f>SUBTOTAL(9,J1072:J1075)</f>
        <v>1542</v>
      </c>
      <c r="K1076" s="131"/>
      <c r="L1076" s="132" t="s">
        <v>681</v>
      </c>
    </row>
    <row r="1077" spans="1:12" outlineLevel="2" x14ac:dyDescent="0.25">
      <c r="A1077" s="112">
        <v>25594</v>
      </c>
      <c r="B1077" s="116" t="s">
        <v>390</v>
      </c>
      <c r="C1077" s="112" t="s">
        <v>157</v>
      </c>
      <c r="D1077" s="112" t="s">
        <v>57</v>
      </c>
      <c r="E1077" s="112" t="s">
        <v>333</v>
      </c>
      <c r="F1077" s="112">
        <v>2020</v>
      </c>
      <c r="G1077" s="112" t="s">
        <v>3</v>
      </c>
      <c r="H1077" s="118">
        <v>70</v>
      </c>
      <c r="I1077" s="118">
        <v>70</v>
      </c>
      <c r="J1077" s="118">
        <v>630</v>
      </c>
      <c r="K1077" s="118">
        <v>9</v>
      </c>
      <c r="L1077" s="112" t="s">
        <v>356</v>
      </c>
    </row>
    <row r="1078" spans="1:12" outlineLevel="2" x14ac:dyDescent="0.25">
      <c r="A1078" s="114">
        <v>25594</v>
      </c>
      <c r="B1078" s="117" t="s">
        <v>390</v>
      </c>
      <c r="C1078" s="114" t="s">
        <v>157</v>
      </c>
      <c r="D1078" s="114" t="s">
        <v>57</v>
      </c>
      <c r="E1078" s="114" t="s">
        <v>58</v>
      </c>
      <c r="F1078" s="114">
        <v>2020</v>
      </c>
      <c r="G1078" s="114" t="s">
        <v>11</v>
      </c>
      <c r="H1078" s="20">
        <v>90</v>
      </c>
      <c r="I1078" s="20">
        <v>90</v>
      </c>
      <c r="J1078" s="20">
        <v>810</v>
      </c>
      <c r="K1078" s="20">
        <v>9</v>
      </c>
      <c r="L1078" s="114" t="s">
        <v>356</v>
      </c>
    </row>
    <row r="1079" spans="1:12" outlineLevel="2" x14ac:dyDescent="0.25">
      <c r="A1079" s="114">
        <v>25594</v>
      </c>
      <c r="B1079" s="117" t="s">
        <v>390</v>
      </c>
      <c r="C1079" s="114" t="s">
        <v>157</v>
      </c>
      <c r="D1079" s="114" t="s">
        <v>46</v>
      </c>
      <c r="E1079" s="114" t="s">
        <v>47</v>
      </c>
      <c r="F1079" s="114">
        <v>2020</v>
      </c>
      <c r="G1079" s="114" t="s">
        <v>3</v>
      </c>
      <c r="H1079" s="20">
        <v>40</v>
      </c>
      <c r="I1079" s="20">
        <v>40</v>
      </c>
      <c r="J1079" s="20">
        <v>400</v>
      </c>
      <c r="K1079" s="20">
        <v>10</v>
      </c>
      <c r="L1079" s="114" t="s">
        <v>356</v>
      </c>
    </row>
    <row r="1080" spans="1:12" outlineLevel="2" x14ac:dyDescent="0.25">
      <c r="A1080" s="114">
        <v>25594</v>
      </c>
      <c r="B1080" s="117" t="s">
        <v>390</v>
      </c>
      <c r="C1080" s="114" t="s">
        <v>157</v>
      </c>
      <c r="D1080" s="114" t="s">
        <v>46</v>
      </c>
      <c r="E1080" s="114" t="s">
        <v>47</v>
      </c>
      <c r="F1080" s="114">
        <v>2020</v>
      </c>
      <c r="G1080" s="114" t="s">
        <v>11</v>
      </c>
      <c r="H1080" s="20">
        <v>20</v>
      </c>
      <c r="I1080" s="20">
        <v>20</v>
      </c>
      <c r="J1080" s="20">
        <v>200</v>
      </c>
      <c r="K1080" s="20">
        <v>10</v>
      </c>
      <c r="L1080" s="114" t="s">
        <v>356</v>
      </c>
    </row>
    <row r="1081" spans="1:12" outlineLevel="2" x14ac:dyDescent="0.25">
      <c r="A1081" s="114">
        <v>25594</v>
      </c>
      <c r="B1081" s="117" t="s">
        <v>390</v>
      </c>
      <c r="C1081" s="114" t="s">
        <v>157</v>
      </c>
      <c r="D1081" s="114" t="s">
        <v>26</v>
      </c>
      <c r="E1081" s="114" t="s">
        <v>27</v>
      </c>
      <c r="F1081" s="114">
        <v>2020</v>
      </c>
      <c r="G1081" s="114" t="s">
        <v>3</v>
      </c>
      <c r="H1081" s="20">
        <v>20</v>
      </c>
      <c r="I1081" s="20">
        <v>10</v>
      </c>
      <c r="J1081" s="20">
        <v>100</v>
      </c>
      <c r="K1081" s="20">
        <v>10</v>
      </c>
      <c r="L1081" s="114" t="s">
        <v>356</v>
      </c>
    </row>
    <row r="1082" spans="1:12" outlineLevel="1" x14ac:dyDescent="0.25">
      <c r="A1082" s="129"/>
      <c r="B1082" s="130"/>
      <c r="C1082" s="129"/>
      <c r="D1082" s="129"/>
      <c r="E1082" s="129"/>
      <c r="F1082" s="129"/>
      <c r="G1082" s="129"/>
      <c r="H1082" s="131">
        <f>SUBTOTAL(9,H1077:H1081)</f>
        <v>240</v>
      </c>
      <c r="I1082" s="131">
        <f>SUBTOTAL(9,I1077:I1081)</f>
        <v>230</v>
      </c>
      <c r="J1082" s="131">
        <f>SUBTOTAL(9,J1077:J1081)</f>
        <v>2140</v>
      </c>
      <c r="K1082" s="131"/>
      <c r="L1082" s="132" t="s">
        <v>682</v>
      </c>
    </row>
    <row r="1083" spans="1:12" outlineLevel="2" x14ac:dyDescent="0.25">
      <c r="A1083" s="112">
        <v>25841</v>
      </c>
      <c r="B1083" s="116" t="s">
        <v>390</v>
      </c>
      <c r="C1083" s="112" t="s">
        <v>125</v>
      </c>
      <c r="D1083" s="112" t="s">
        <v>52</v>
      </c>
      <c r="E1083" s="112" t="s">
        <v>53</v>
      </c>
      <c r="F1083" s="112">
        <v>2020</v>
      </c>
      <c r="G1083" s="112" t="s">
        <v>3</v>
      </c>
      <c r="H1083" s="118">
        <v>18</v>
      </c>
      <c r="I1083" s="118">
        <v>15</v>
      </c>
      <c r="J1083" s="118">
        <v>150</v>
      </c>
      <c r="K1083" s="118">
        <v>10</v>
      </c>
      <c r="L1083" s="112" t="s">
        <v>4</v>
      </c>
    </row>
    <row r="1084" spans="1:12" outlineLevel="2" x14ac:dyDescent="0.25">
      <c r="A1084" s="114">
        <v>25841</v>
      </c>
      <c r="B1084" s="117" t="s">
        <v>390</v>
      </c>
      <c r="C1084" s="114" t="s">
        <v>125</v>
      </c>
      <c r="D1084" s="114" t="s">
        <v>5</v>
      </c>
      <c r="E1084" s="114" t="s">
        <v>6</v>
      </c>
      <c r="F1084" s="114">
        <v>2020</v>
      </c>
      <c r="G1084" s="114" t="s">
        <v>3</v>
      </c>
      <c r="H1084" s="20">
        <v>15</v>
      </c>
      <c r="I1084" s="20">
        <v>15</v>
      </c>
      <c r="J1084" s="20">
        <v>28.037383177570092</v>
      </c>
      <c r="K1084" s="20">
        <v>1.86915887850467</v>
      </c>
      <c r="L1084" s="114" t="s">
        <v>4</v>
      </c>
    </row>
    <row r="1085" spans="1:12" outlineLevel="2" x14ac:dyDescent="0.25">
      <c r="A1085" s="114">
        <v>25841</v>
      </c>
      <c r="B1085" s="117" t="s">
        <v>390</v>
      </c>
      <c r="C1085" s="114" t="s">
        <v>125</v>
      </c>
      <c r="D1085" s="114" t="s">
        <v>29</v>
      </c>
      <c r="E1085" s="114" t="s">
        <v>30</v>
      </c>
      <c r="F1085" s="114">
        <v>2020</v>
      </c>
      <c r="G1085" s="114" t="s">
        <v>3</v>
      </c>
      <c r="H1085" s="20">
        <v>200</v>
      </c>
      <c r="I1085" s="20">
        <v>200</v>
      </c>
      <c r="J1085" s="20">
        <v>1000</v>
      </c>
      <c r="K1085" s="20">
        <v>5</v>
      </c>
      <c r="L1085" s="114" t="s">
        <v>4</v>
      </c>
    </row>
    <row r="1086" spans="1:12" outlineLevel="2" x14ac:dyDescent="0.25">
      <c r="A1086" s="114">
        <v>25841</v>
      </c>
      <c r="B1086" s="117" t="s">
        <v>390</v>
      </c>
      <c r="C1086" s="114" t="s">
        <v>125</v>
      </c>
      <c r="D1086" s="114" t="s">
        <v>64</v>
      </c>
      <c r="E1086" s="114" t="s">
        <v>65</v>
      </c>
      <c r="F1086" s="114">
        <v>2020</v>
      </c>
      <c r="G1086" s="114" t="s">
        <v>3</v>
      </c>
      <c r="H1086" s="20">
        <v>25</v>
      </c>
      <c r="I1086" s="20">
        <v>25</v>
      </c>
      <c r="J1086" s="20">
        <v>125</v>
      </c>
      <c r="K1086" s="20">
        <v>5</v>
      </c>
      <c r="L1086" s="114" t="s">
        <v>4</v>
      </c>
    </row>
    <row r="1087" spans="1:12" outlineLevel="2" x14ac:dyDescent="0.25">
      <c r="A1087" s="114">
        <v>25841</v>
      </c>
      <c r="B1087" s="117" t="s">
        <v>390</v>
      </c>
      <c r="C1087" s="114" t="s">
        <v>125</v>
      </c>
      <c r="D1087" s="114" t="s">
        <v>7</v>
      </c>
      <c r="E1087" s="114" t="s">
        <v>8</v>
      </c>
      <c r="F1087" s="114">
        <v>2020</v>
      </c>
      <c r="G1087" s="114" t="s">
        <v>3</v>
      </c>
      <c r="H1087" s="20">
        <v>40</v>
      </c>
      <c r="I1087" s="20">
        <v>40</v>
      </c>
      <c r="J1087" s="20">
        <v>83.91608391608392</v>
      </c>
      <c r="K1087" s="20">
        <v>2.0979020979021001</v>
      </c>
      <c r="L1087" s="114" t="s">
        <v>4</v>
      </c>
    </row>
    <row r="1088" spans="1:12" outlineLevel="2" x14ac:dyDescent="0.25">
      <c r="A1088" s="114">
        <v>25841</v>
      </c>
      <c r="B1088" s="117" t="s">
        <v>390</v>
      </c>
      <c r="C1088" s="114" t="s">
        <v>125</v>
      </c>
      <c r="D1088" s="114" t="s">
        <v>9</v>
      </c>
      <c r="E1088" s="114" t="s">
        <v>10</v>
      </c>
      <c r="F1088" s="114">
        <v>2020</v>
      </c>
      <c r="G1088" s="114" t="s">
        <v>3</v>
      </c>
      <c r="H1088" s="20">
        <v>400</v>
      </c>
      <c r="I1088" s="20">
        <v>400</v>
      </c>
      <c r="J1088" s="20">
        <v>2000</v>
      </c>
      <c r="K1088" s="20">
        <v>5</v>
      </c>
      <c r="L1088" s="114" t="s">
        <v>4</v>
      </c>
    </row>
    <row r="1089" spans="1:12" outlineLevel="2" x14ac:dyDescent="0.25">
      <c r="A1089" s="114">
        <v>25841</v>
      </c>
      <c r="B1089" s="117" t="s">
        <v>390</v>
      </c>
      <c r="C1089" s="114" t="s">
        <v>125</v>
      </c>
      <c r="D1089" s="114" t="s">
        <v>1</v>
      </c>
      <c r="E1089" s="114" t="s">
        <v>2</v>
      </c>
      <c r="F1089" s="114">
        <v>2020</v>
      </c>
      <c r="G1089" s="114" t="s">
        <v>3</v>
      </c>
      <c r="H1089" s="20">
        <v>95</v>
      </c>
      <c r="I1089" s="20">
        <v>90</v>
      </c>
      <c r="J1089" s="20">
        <v>125.84745762711866</v>
      </c>
      <c r="K1089" s="20">
        <v>1.3983050847457601</v>
      </c>
      <c r="L1089" s="114" t="s">
        <v>4</v>
      </c>
    </row>
    <row r="1090" spans="1:12" outlineLevel="2" x14ac:dyDescent="0.25">
      <c r="A1090" s="114">
        <v>25841</v>
      </c>
      <c r="B1090" s="117" t="s">
        <v>390</v>
      </c>
      <c r="C1090" s="114" t="s">
        <v>125</v>
      </c>
      <c r="D1090" s="114" t="s">
        <v>19</v>
      </c>
      <c r="E1090" s="114" t="s">
        <v>20</v>
      </c>
      <c r="F1090" s="114">
        <v>2020</v>
      </c>
      <c r="G1090" s="114" t="s">
        <v>3</v>
      </c>
      <c r="H1090" s="20">
        <v>400</v>
      </c>
      <c r="I1090" s="20">
        <v>400</v>
      </c>
      <c r="J1090" s="20">
        <v>8000</v>
      </c>
      <c r="K1090" s="20">
        <v>20</v>
      </c>
      <c r="L1090" s="114" t="s">
        <v>4</v>
      </c>
    </row>
    <row r="1091" spans="1:12" outlineLevel="2" x14ac:dyDescent="0.25">
      <c r="A1091" s="114">
        <v>25841</v>
      </c>
      <c r="B1091" s="117" t="s">
        <v>390</v>
      </c>
      <c r="C1091" s="114" t="s">
        <v>125</v>
      </c>
      <c r="D1091" s="114" t="s">
        <v>19</v>
      </c>
      <c r="E1091" s="114" t="s">
        <v>24</v>
      </c>
      <c r="F1091" s="114">
        <v>2020</v>
      </c>
      <c r="G1091" s="114" t="s">
        <v>3</v>
      </c>
      <c r="H1091" s="20">
        <v>150</v>
      </c>
      <c r="I1091" s="20">
        <v>150</v>
      </c>
      <c r="J1091" s="20">
        <v>1800</v>
      </c>
      <c r="K1091" s="20">
        <v>12</v>
      </c>
      <c r="L1091" s="114" t="s">
        <v>4</v>
      </c>
    </row>
    <row r="1092" spans="1:12" outlineLevel="2" x14ac:dyDescent="0.25">
      <c r="A1092" s="114">
        <v>25841</v>
      </c>
      <c r="B1092" s="117" t="s">
        <v>390</v>
      </c>
      <c r="C1092" s="114" t="s">
        <v>125</v>
      </c>
      <c r="D1092" s="114" t="s">
        <v>14</v>
      </c>
      <c r="E1092" s="114" t="s">
        <v>15</v>
      </c>
      <c r="F1092" s="114">
        <v>2020</v>
      </c>
      <c r="G1092" s="114" t="s">
        <v>3</v>
      </c>
      <c r="H1092" s="20">
        <v>6</v>
      </c>
      <c r="I1092" s="20">
        <v>6</v>
      </c>
      <c r="J1092" s="20">
        <v>24</v>
      </c>
      <c r="K1092" s="20">
        <v>4</v>
      </c>
      <c r="L1092" s="114" t="s">
        <v>4</v>
      </c>
    </row>
    <row r="1093" spans="1:12" outlineLevel="2" x14ac:dyDescent="0.25">
      <c r="A1093" s="114">
        <v>25841</v>
      </c>
      <c r="B1093" s="117" t="s">
        <v>390</v>
      </c>
      <c r="C1093" s="114" t="s">
        <v>125</v>
      </c>
      <c r="D1093" s="114" t="s">
        <v>55</v>
      </c>
      <c r="E1093" s="114" t="s">
        <v>56</v>
      </c>
      <c r="F1093" s="114">
        <v>2020</v>
      </c>
      <c r="G1093" s="114" t="s">
        <v>3</v>
      </c>
      <c r="H1093" s="20">
        <v>30</v>
      </c>
      <c r="I1093" s="20">
        <v>30</v>
      </c>
      <c r="J1093" s="20">
        <v>450</v>
      </c>
      <c r="K1093" s="20">
        <v>15</v>
      </c>
      <c r="L1093" s="114" t="s">
        <v>4</v>
      </c>
    </row>
    <row r="1094" spans="1:12" outlineLevel="2" x14ac:dyDescent="0.25">
      <c r="A1094" s="114">
        <v>25841</v>
      </c>
      <c r="B1094" s="117" t="s">
        <v>390</v>
      </c>
      <c r="C1094" s="114" t="s">
        <v>125</v>
      </c>
      <c r="D1094" s="114" t="s">
        <v>22</v>
      </c>
      <c r="E1094" s="114" t="s">
        <v>32</v>
      </c>
      <c r="F1094" s="114">
        <v>2020</v>
      </c>
      <c r="G1094" s="114" t="s">
        <v>3</v>
      </c>
      <c r="H1094" s="20">
        <v>90</v>
      </c>
      <c r="I1094" s="20">
        <v>90</v>
      </c>
      <c r="J1094" s="20">
        <v>4500</v>
      </c>
      <c r="K1094" s="20">
        <v>50</v>
      </c>
      <c r="L1094" s="114" t="s">
        <v>4</v>
      </c>
    </row>
    <row r="1095" spans="1:12" outlineLevel="2" x14ac:dyDescent="0.25">
      <c r="A1095" s="114">
        <v>25841</v>
      </c>
      <c r="B1095" s="117" t="s">
        <v>390</v>
      </c>
      <c r="C1095" s="114" t="s">
        <v>125</v>
      </c>
      <c r="D1095" s="114" t="s">
        <v>17</v>
      </c>
      <c r="E1095" s="114" t="s">
        <v>18</v>
      </c>
      <c r="F1095" s="114">
        <v>2020</v>
      </c>
      <c r="G1095" s="114" t="s">
        <v>3</v>
      </c>
      <c r="H1095" s="20">
        <v>80</v>
      </c>
      <c r="I1095" s="20">
        <v>80</v>
      </c>
      <c r="J1095" s="20">
        <v>600</v>
      </c>
      <c r="K1095" s="20">
        <v>7.5</v>
      </c>
      <c r="L1095" s="114" t="s">
        <v>4</v>
      </c>
    </row>
    <row r="1096" spans="1:12" outlineLevel="1" x14ac:dyDescent="0.25">
      <c r="A1096" s="129"/>
      <c r="B1096" s="130"/>
      <c r="C1096" s="129"/>
      <c r="D1096" s="129"/>
      <c r="E1096" s="129"/>
      <c r="F1096" s="129"/>
      <c r="G1096" s="129"/>
      <c r="H1096" s="131">
        <f>SUBTOTAL(9,H1083:H1095)</f>
        <v>1549</v>
      </c>
      <c r="I1096" s="131">
        <f>SUBTOTAL(9,I1083:I1095)</f>
        <v>1541</v>
      </c>
      <c r="J1096" s="131">
        <f>SUBTOTAL(9,J1083:J1095)</f>
        <v>18886.800924720774</v>
      </c>
      <c r="K1096" s="131"/>
      <c r="L1096" s="132" t="s">
        <v>680</v>
      </c>
    </row>
    <row r="1097" spans="1:12" outlineLevel="2" x14ac:dyDescent="0.25">
      <c r="A1097" s="112">
        <v>25841</v>
      </c>
      <c r="B1097" s="116" t="s">
        <v>390</v>
      </c>
      <c r="C1097" s="112" t="s">
        <v>125</v>
      </c>
      <c r="D1097" s="112" t="s">
        <v>224</v>
      </c>
      <c r="E1097" s="112" t="s">
        <v>334</v>
      </c>
      <c r="F1097" s="112">
        <v>2020</v>
      </c>
      <c r="G1097" s="112" t="s">
        <v>225</v>
      </c>
      <c r="H1097" s="118">
        <v>32</v>
      </c>
      <c r="I1097" s="118">
        <v>12</v>
      </c>
      <c r="J1097" s="118">
        <v>170</v>
      </c>
      <c r="K1097" s="118">
        <v>10</v>
      </c>
      <c r="L1097" s="112" t="s">
        <v>50</v>
      </c>
    </row>
    <row r="1098" spans="1:12" outlineLevel="2" x14ac:dyDescent="0.25">
      <c r="A1098" s="114">
        <v>25841</v>
      </c>
      <c r="B1098" s="117" t="s">
        <v>390</v>
      </c>
      <c r="C1098" s="114" t="s">
        <v>125</v>
      </c>
      <c r="D1098" s="114" t="s">
        <v>232</v>
      </c>
      <c r="E1098" s="114" t="s">
        <v>233</v>
      </c>
      <c r="F1098" s="114">
        <v>2020</v>
      </c>
      <c r="G1098" s="114" t="s">
        <v>225</v>
      </c>
      <c r="H1098" s="20">
        <v>93</v>
      </c>
      <c r="I1098" s="20">
        <v>85</v>
      </c>
      <c r="J1098" s="20">
        <v>100</v>
      </c>
      <c r="K1098" s="20">
        <v>1.1764705882352899</v>
      </c>
      <c r="L1098" s="114" t="s">
        <v>50</v>
      </c>
    </row>
    <row r="1099" spans="1:12" outlineLevel="2" x14ac:dyDescent="0.25">
      <c r="A1099" s="114">
        <v>25841</v>
      </c>
      <c r="B1099" s="117" t="s">
        <v>390</v>
      </c>
      <c r="C1099" s="114" t="s">
        <v>125</v>
      </c>
      <c r="D1099" s="114" t="s">
        <v>274</v>
      </c>
      <c r="E1099" s="114" t="s">
        <v>275</v>
      </c>
      <c r="F1099" s="114">
        <v>2020</v>
      </c>
      <c r="G1099" s="114" t="s">
        <v>225</v>
      </c>
      <c r="H1099" s="20">
        <v>8</v>
      </c>
      <c r="I1099" s="20">
        <v>3</v>
      </c>
      <c r="J1099" s="20">
        <v>40</v>
      </c>
      <c r="K1099" s="20">
        <v>10</v>
      </c>
      <c r="L1099" s="114" t="s">
        <v>50</v>
      </c>
    </row>
    <row r="1100" spans="1:12" outlineLevel="2" x14ac:dyDescent="0.25">
      <c r="A1100" s="114">
        <v>25841</v>
      </c>
      <c r="B1100" s="117" t="s">
        <v>390</v>
      </c>
      <c r="C1100" s="114" t="s">
        <v>125</v>
      </c>
      <c r="D1100" s="114" t="s">
        <v>258</v>
      </c>
      <c r="E1100" s="114" t="s">
        <v>259</v>
      </c>
      <c r="F1100" s="114">
        <v>2020</v>
      </c>
      <c r="G1100" s="114" t="s">
        <v>225</v>
      </c>
      <c r="H1100" s="20">
        <v>18</v>
      </c>
      <c r="I1100" s="20">
        <v>9</v>
      </c>
      <c r="J1100" s="20">
        <v>85</v>
      </c>
      <c r="K1100" s="20">
        <v>5</v>
      </c>
      <c r="L1100" s="114" t="s">
        <v>50</v>
      </c>
    </row>
    <row r="1101" spans="1:12" outlineLevel="2" x14ac:dyDescent="0.25">
      <c r="A1101" s="114">
        <v>25841</v>
      </c>
      <c r="B1101" s="117" t="s">
        <v>390</v>
      </c>
      <c r="C1101" s="114" t="s">
        <v>125</v>
      </c>
      <c r="D1101" s="114" t="s">
        <v>242</v>
      </c>
      <c r="E1101" s="114" t="s">
        <v>243</v>
      </c>
      <c r="F1101" s="114">
        <v>2020</v>
      </c>
      <c r="G1101" s="114" t="s">
        <v>225</v>
      </c>
      <c r="H1101" s="20">
        <v>8</v>
      </c>
      <c r="I1101" s="20">
        <v>4</v>
      </c>
      <c r="J1101" s="20">
        <v>70</v>
      </c>
      <c r="K1101" s="20">
        <v>10</v>
      </c>
      <c r="L1101" s="114" t="s">
        <v>50</v>
      </c>
    </row>
    <row r="1102" spans="1:12" outlineLevel="2" x14ac:dyDescent="0.25">
      <c r="A1102" s="114">
        <v>25841</v>
      </c>
      <c r="B1102" s="117" t="s">
        <v>390</v>
      </c>
      <c r="C1102" s="114" t="s">
        <v>125</v>
      </c>
      <c r="D1102" s="114" t="s">
        <v>230</v>
      </c>
      <c r="E1102" s="114" t="s">
        <v>231</v>
      </c>
      <c r="F1102" s="114">
        <v>2020</v>
      </c>
      <c r="G1102" s="114" t="s">
        <v>225</v>
      </c>
      <c r="H1102" s="20">
        <v>25</v>
      </c>
      <c r="I1102" s="20">
        <v>10</v>
      </c>
      <c r="J1102" s="20">
        <v>200</v>
      </c>
      <c r="K1102" s="20">
        <v>10</v>
      </c>
      <c r="L1102" s="114" t="s">
        <v>50</v>
      </c>
    </row>
    <row r="1103" spans="1:12" outlineLevel="2" x14ac:dyDescent="0.25">
      <c r="A1103" s="114">
        <v>25841</v>
      </c>
      <c r="B1103" s="117" t="s">
        <v>390</v>
      </c>
      <c r="C1103" s="114" t="s">
        <v>125</v>
      </c>
      <c r="D1103" s="114" t="s">
        <v>126</v>
      </c>
      <c r="E1103" s="114" t="s">
        <v>127</v>
      </c>
      <c r="F1103" s="114">
        <v>2020</v>
      </c>
      <c r="G1103" s="114" t="s">
        <v>3</v>
      </c>
      <c r="H1103" s="20">
        <v>80</v>
      </c>
      <c r="I1103" s="20">
        <v>80</v>
      </c>
      <c r="J1103" s="20">
        <v>200</v>
      </c>
      <c r="K1103" s="20">
        <v>2.5</v>
      </c>
      <c r="L1103" s="114" t="s">
        <v>50</v>
      </c>
    </row>
    <row r="1104" spans="1:12" outlineLevel="1" x14ac:dyDescent="0.25">
      <c r="A1104" s="129"/>
      <c r="B1104" s="130"/>
      <c r="C1104" s="129"/>
      <c r="D1104" s="129"/>
      <c r="E1104" s="129"/>
      <c r="F1104" s="129"/>
      <c r="G1104" s="129"/>
      <c r="H1104" s="131">
        <f>SUBTOTAL(9,H1097:H1103)</f>
        <v>264</v>
      </c>
      <c r="I1104" s="131">
        <f>SUBTOTAL(9,I1097:I1103)</f>
        <v>203</v>
      </c>
      <c r="J1104" s="131">
        <f>SUBTOTAL(9,J1097:J1103)</f>
        <v>865</v>
      </c>
      <c r="K1104" s="131"/>
      <c r="L1104" s="132" t="s">
        <v>681</v>
      </c>
    </row>
    <row r="1105" spans="1:12" outlineLevel="2" x14ac:dyDescent="0.25">
      <c r="A1105" s="112">
        <v>25841</v>
      </c>
      <c r="B1105" s="116" t="s">
        <v>390</v>
      </c>
      <c r="C1105" s="112" t="s">
        <v>125</v>
      </c>
      <c r="D1105" s="112" t="s">
        <v>46</v>
      </c>
      <c r="E1105" s="112" t="s">
        <v>47</v>
      </c>
      <c r="F1105" s="112">
        <v>2020</v>
      </c>
      <c r="G1105" s="112" t="s">
        <v>3</v>
      </c>
      <c r="H1105" s="118">
        <v>10</v>
      </c>
      <c r="I1105" s="118">
        <v>10</v>
      </c>
      <c r="J1105" s="118">
        <v>60</v>
      </c>
      <c r="K1105" s="118">
        <v>6</v>
      </c>
      <c r="L1105" s="112" t="s">
        <v>356</v>
      </c>
    </row>
    <row r="1106" spans="1:12" outlineLevel="1" x14ac:dyDescent="0.25">
      <c r="A1106" s="129"/>
      <c r="B1106" s="130"/>
      <c r="C1106" s="129"/>
      <c r="D1106" s="129"/>
      <c r="E1106" s="129"/>
      <c r="F1106" s="129"/>
      <c r="G1106" s="129"/>
      <c r="H1106" s="131">
        <f>SUBTOTAL(9,H1105:H1105)</f>
        <v>10</v>
      </c>
      <c r="I1106" s="131">
        <f>SUBTOTAL(9,I1105:I1105)</f>
        <v>10</v>
      </c>
      <c r="J1106" s="131">
        <f>SUBTOTAL(9,J1105:J1105)</f>
        <v>60</v>
      </c>
      <c r="K1106" s="131"/>
      <c r="L1106" s="132" t="s">
        <v>682</v>
      </c>
    </row>
    <row r="1107" spans="1:12" outlineLevel="2" x14ac:dyDescent="0.25">
      <c r="A1107" s="112">
        <v>25845</v>
      </c>
      <c r="B1107" s="116" t="s">
        <v>390</v>
      </c>
      <c r="C1107" s="112" t="s">
        <v>63</v>
      </c>
      <c r="D1107" s="112" t="s">
        <v>52</v>
      </c>
      <c r="E1107" s="112" t="s">
        <v>53</v>
      </c>
      <c r="F1107" s="112">
        <v>2020</v>
      </c>
      <c r="G1107" s="112" t="s">
        <v>3</v>
      </c>
      <c r="H1107" s="118">
        <v>12</v>
      </c>
      <c r="I1107" s="118">
        <v>7</v>
      </c>
      <c r="J1107" s="118">
        <v>56</v>
      </c>
      <c r="K1107" s="118">
        <v>8</v>
      </c>
      <c r="L1107" s="112" t="s">
        <v>4</v>
      </c>
    </row>
    <row r="1108" spans="1:12" outlineLevel="2" x14ac:dyDescent="0.25">
      <c r="A1108" s="114">
        <v>25845</v>
      </c>
      <c r="B1108" s="117" t="s">
        <v>390</v>
      </c>
      <c r="C1108" s="114" t="s">
        <v>63</v>
      </c>
      <c r="D1108" s="114" t="s">
        <v>52</v>
      </c>
      <c r="E1108" s="114" t="s">
        <v>53</v>
      </c>
      <c r="F1108" s="114">
        <v>2020</v>
      </c>
      <c r="G1108" s="114" t="s">
        <v>11</v>
      </c>
      <c r="H1108" s="20">
        <v>10</v>
      </c>
      <c r="I1108" s="20">
        <v>10</v>
      </c>
      <c r="J1108" s="20">
        <v>100</v>
      </c>
      <c r="K1108" s="20">
        <v>10</v>
      </c>
      <c r="L1108" s="114" t="s">
        <v>4</v>
      </c>
    </row>
    <row r="1109" spans="1:12" outlineLevel="2" x14ac:dyDescent="0.25">
      <c r="A1109" s="114">
        <v>25845</v>
      </c>
      <c r="B1109" s="117" t="s">
        <v>390</v>
      </c>
      <c r="C1109" s="114" t="s">
        <v>63</v>
      </c>
      <c r="D1109" s="114" t="s">
        <v>5</v>
      </c>
      <c r="E1109" s="114" t="s">
        <v>6</v>
      </c>
      <c r="F1109" s="114">
        <v>2020</v>
      </c>
      <c r="G1109" s="114" t="s">
        <v>3</v>
      </c>
      <c r="H1109" s="20">
        <v>10</v>
      </c>
      <c r="I1109" s="20">
        <v>9</v>
      </c>
      <c r="J1109" s="20">
        <v>16.822429906542055</v>
      </c>
      <c r="K1109" s="20">
        <v>1.86915887850467</v>
      </c>
      <c r="L1109" s="114" t="s">
        <v>4</v>
      </c>
    </row>
    <row r="1110" spans="1:12" outlineLevel="2" x14ac:dyDescent="0.25">
      <c r="A1110" s="114">
        <v>25845</v>
      </c>
      <c r="B1110" s="117" t="s">
        <v>390</v>
      </c>
      <c r="C1110" s="114" t="s">
        <v>63</v>
      </c>
      <c r="D1110" s="114" t="s">
        <v>5</v>
      </c>
      <c r="E1110" s="114" t="s">
        <v>6</v>
      </c>
      <c r="F1110" s="114">
        <v>2020</v>
      </c>
      <c r="G1110" s="114" t="s">
        <v>11</v>
      </c>
      <c r="H1110" s="20">
        <v>8</v>
      </c>
      <c r="I1110" s="20">
        <v>7</v>
      </c>
      <c r="J1110" s="20">
        <v>13.084112149532711</v>
      </c>
      <c r="K1110" s="20">
        <v>1.86915887850467</v>
      </c>
      <c r="L1110" s="114" t="s">
        <v>4</v>
      </c>
    </row>
    <row r="1111" spans="1:12" outlineLevel="2" x14ac:dyDescent="0.25">
      <c r="A1111" s="114">
        <v>25845</v>
      </c>
      <c r="B1111" s="117" t="s">
        <v>390</v>
      </c>
      <c r="C1111" s="114" t="s">
        <v>63</v>
      </c>
      <c r="D1111" s="114" t="s">
        <v>42</v>
      </c>
      <c r="E1111" s="114" t="s">
        <v>43</v>
      </c>
      <c r="F1111" s="114">
        <v>2020</v>
      </c>
      <c r="G1111" s="114" t="s">
        <v>3</v>
      </c>
      <c r="H1111" s="20">
        <v>13</v>
      </c>
      <c r="I1111" s="20">
        <v>9</v>
      </c>
      <c r="J1111" s="20">
        <v>81</v>
      </c>
      <c r="K1111" s="20">
        <v>9</v>
      </c>
      <c r="L1111" s="114" t="s">
        <v>4</v>
      </c>
    </row>
    <row r="1112" spans="1:12" outlineLevel="2" x14ac:dyDescent="0.25">
      <c r="A1112" s="114">
        <v>25845</v>
      </c>
      <c r="B1112" s="117" t="s">
        <v>390</v>
      </c>
      <c r="C1112" s="114" t="s">
        <v>63</v>
      </c>
      <c r="D1112" s="114" t="s">
        <v>42</v>
      </c>
      <c r="E1112" s="114" t="s">
        <v>43</v>
      </c>
      <c r="F1112" s="114">
        <v>2020</v>
      </c>
      <c r="G1112" s="114" t="s">
        <v>11</v>
      </c>
      <c r="H1112" s="20">
        <v>10</v>
      </c>
      <c r="I1112" s="20">
        <v>9</v>
      </c>
      <c r="J1112" s="20">
        <v>81</v>
      </c>
      <c r="K1112" s="20">
        <v>9</v>
      </c>
      <c r="L1112" s="114" t="s">
        <v>4</v>
      </c>
    </row>
    <row r="1113" spans="1:12" outlineLevel="2" x14ac:dyDescent="0.25">
      <c r="A1113" s="114">
        <v>25845</v>
      </c>
      <c r="B1113" s="117" t="s">
        <v>390</v>
      </c>
      <c r="C1113" s="114" t="s">
        <v>63</v>
      </c>
      <c r="D1113" s="114" t="s">
        <v>29</v>
      </c>
      <c r="E1113" s="114" t="s">
        <v>30</v>
      </c>
      <c r="F1113" s="114">
        <v>2020</v>
      </c>
      <c r="G1113" s="114" t="s">
        <v>3</v>
      </c>
      <c r="H1113" s="20">
        <v>130</v>
      </c>
      <c r="I1113" s="20">
        <v>120</v>
      </c>
      <c r="J1113" s="20">
        <v>1440</v>
      </c>
      <c r="K1113" s="20">
        <v>12</v>
      </c>
      <c r="L1113" s="114" t="s">
        <v>4</v>
      </c>
    </row>
    <row r="1114" spans="1:12" outlineLevel="2" x14ac:dyDescent="0.25">
      <c r="A1114" s="114">
        <v>25845</v>
      </c>
      <c r="B1114" s="117" t="s">
        <v>390</v>
      </c>
      <c r="C1114" s="114" t="s">
        <v>63</v>
      </c>
      <c r="D1114" s="114" t="s">
        <v>29</v>
      </c>
      <c r="E1114" s="114" t="s">
        <v>30</v>
      </c>
      <c r="F1114" s="114">
        <v>2020</v>
      </c>
      <c r="G1114" s="114" t="s">
        <v>11</v>
      </c>
      <c r="H1114" s="20">
        <v>120</v>
      </c>
      <c r="I1114" s="20">
        <v>120</v>
      </c>
      <c r="J1114" s="20">
        <v>1800</v>
      </c>
      <c r="K1114" s="20">
        <v>15</v>
      </c>
      <c r="L1114" s="114" t="s">
        <v>4</v>
      </c>
    </row>
    <row r="1115" spans="1:12" outlineLevel="2" x14ac:dyDescent="0.25">
      <c r="A1115" s="114">
        <v>25845</v>
      </c>
      <c r="B1115" s="117" t="s">
        <v>390</v>
      </c>
      <c r="C1115" s="114" t="s">
        <v>63</v>
      </c>
      <c r="D1115" s="114" t="s">
        <v>64</v>
      </c>
      <c r="E1115" s="114" t="s">
        <v>65</v>
      </c>
      <c r="F1115" s="114">
        <v>2020</v>
      </c>
      <c r="G1115" s="114" t="s">
        <v>3</v>
      </c>
      <c r="H1115" s="20">
        <v>250</v>
      </c>
      <c r="I1115" s="20">
        <v>235</v>
      </c>
      <c r="J1115" s="20">
        <v>3760</v>
      </c>
      <c r="K1115" s="20">
        <v>16</v>
      </c>
      <c r="L1115" s="114" t="s">
        <v>4</v>
      </c>
    </row>
    <row r="1116" spans="1:12" outlineLevel="2" x14ac:dyDescent="0.25">
      <c r="A1116" s="114">
        <v>25845</v>
      </c>
      <c r="B1116" s="117" t="s">
        <v>390</v>
      </c>
      <c r="C1116" s="114" t="s">
        <v>63</v>
      </c>
      <c r="D1116" s="114" t="s">
        <v>64</v>
      </c>
      <c r="E1116" s="114" t="s">
        <v>65</v>
      </c>
      <c r="F1116" s="114">
        <v>2020</v>
      </c>
      <c r="G1116" s="114" t="s">
        <v>11</v>
      </c>
      <c r="H1116" s="20">
        <v>220</v>
      </c>
      <c r="I1116" s="20">
        <v>220</v>
      </c>
      <c r="J1116" s="20">
        <v>2640</v>
      </c>
      <c r="K1116" s="20">
        <v>12</v>
      </c>
      <c r="L1116" s="114" t="s">
        <v>4</v>
      </c>
    </row>
    <row r="1117" spans="1:12" outlineLevel="2" x14ac:dyDescent="0.25">
      <c r="A1117" s="114">
        <v>25845</v>
      </c>
      <c r="B1117" s="117" t="s">
        <v>390</v>
      </c>
      <c r="C1117" s="114" t="s">
        <v>63</v>
      </c>
      <c r="D1117" s="114" t="s">
        <v>7</v>
      </c>
      <c r="E1117" s="114" t="s">
        <v>8</v>
      </c>
      <c r="F1117" s="114">
        <v>2020</v>
      </c>
      <c r="G1117" s="114" t="s">
        <v>3</v>
      </c>
      <c r="H1117" s="20">
        <v>16</v>
      </c>
      <c r="I1117" s="20">
        <v>15</v>
      </c>
      <c r="J1117" s="20">
        <v>52.447552447552454</v>
      </c>
      <c r="K1117" s="20">
        <v>3.4965034965034998</v>
      </c>
      <c r="L1117" s="114" t="s">
        <v>4</v>
      </c>
    </row>
    <row r="1118" spans="1:12" outlineLevel="2" x14ac:dyDescent="0.25">
      <c r="A1118" s="114">
        <v>25845</v>
      </c>
      <c r="B1118" s="117" t="s">
        <v>390</v>
      </c>
      <c r="C1118" s="114" t="s">
        <v>63</v>
      </c>
      <c r="D1118" s="114" t="s">
        <v>7</v>
      </c>
      <c r="E1118" s="114" t="s">
        <v>8</v>
      </c>
      <c r="F1118" s="114">
        <v>2020</v>
      </c>
      <c r="G1118" s="114" t="s">
        <v>11</v>
      </c>
      <c r="H1118" s="20">
        <v>16</v>
      </c>
      <c r="I1118" s="20">
        <v>16</v>
      </c>
      <c r="J1118" s="20">
        <v>44.75524475524476</v>
      </c>
      <c r="K1118" s="20">
        <v>2.7972027972028002</v>
      </c>
      <c r="L1118" s="114" t="s">
        <v>4</v>
      </c>
    </row>
    <row r="1119" spans="1:12" outlineLevel="2" x14ac:dyDescent="0.25">
      <c r="A1119" s="114">
        <v>25845</v>
      </c>
      <c r="B1119" s="117" t="s">
        <v>390</v>
      </c>
      <c r="C1119" s="114" t="s">
        <v>63</v>
      </c>
      <c r="D1119" s="114" t="s">
        <v>9</v>
      </c>
      <c r="E1119" s="114" t="s">
        <v>10</v>
      </c>
      <c r="F1119" s="114">
        <v>2020</v>
      </c>
      <c r="G1119" s="114" t="s">
        <v>3</v>
      </c>
      <c r="H1119" s="20">
        <v>4</v>
      </c>
      <c r="I1119" s="20">
        <v>4</v>
      </c>
      <c r="J1119" s="20">
        <v>40</v>
      </c>
      <c r="K1119" s="20">
        <v>10</v>
      </c>
      <c r="L1119" s="114" t="s">
        <v>4</v>
      </c>
    </row>
    <row r="1120" spans="1:12" outlineLevel="2" x14ac:dyDescent="0.25">
      <c r="A1120" s="114">
        <v>25845</v>
      </c>
      <c r="B1120" s="117" t="s">
        <v>390</v>
      </c>
      <c r="C1120" s="114" t="s">
        <v>63</v>
      </c>
      <c r="D1120" s="114" t="s">
        <v>1</v>
      </c>
      <c r="E1120" s="114" t="s">
        <v>35</v>
      </c>
      <c r="F1120" s="114">
        <v>2020</v>
      </c>
      <c r="G1120" s="114" t="s">
        <v>3</v>
      </c>
      <c r="H1120" s="20">
        <v>200</v>
      </c>
      <c r="I1120" s="20">
        <v>190</v>
      </c>
      <c r="J1120" s="20">
        <v>690.76271186440681</v>
      </c>
      <c r="K1120" s="20">
        <v>3.63559322033898</v>
      </c>
      <c r="L1120" s="114" t="s">
        <v>4</v>
      </c>
    </row>
    <row r="1121" spans="1:12" outlineLevel="2" x14ac:dyDescent="0.25">
      <c r="A1121" s="114">
        <v>25845</v>
      </c>
      <c r="B1121" s="117" t="s">
        <v>390</v>
      </c>
      <c r="C1121" s="114" t="s">
        <v>63</v>
      </c>
      <c r="D1121" s="114" t="s">
        <v>1</v>
      </c>
      <c r="E1121" s="114" t="s">
        <v>35</v>
      </c>
      <c r="F1121" s="114">
        <v>2020</v>
      </c>
      <c r="G1121" s="114" t="s">
        <v>11</v>
      </c>
      <c r="H1121" s="20">
        <v>550</v>
      </c>
      <c r="I1121" s="20">
        <v>550</v>
      </c>
      <c r="J1121" s="20">
        <v>1845.762711864407</v>
      </c>
      <c r="K1121" s="20">
        <v>3.35593220338983</v>
      </c>
      <c r="L1121" s="114" t="s">
        <v>4</v>
      </c>
    </row>
    <row r="1122" spans="1:12" outlineLevel="2" x14ac:dyDescent="0.25">
      <c r="A1122" s="114">
        <v>25845</v>
      </c>
      <c r="B1122" s="117" t="s">
        <v>390</v>
      </c>
      <c r="C1122" s="114" t="s">
        <v>63</v>
      </c>
      <c r="D1122" s="114" t="s">
        <v>19</v>
      </c>
      <c r="E1122" s="114" t="s">
        <v>20</v>
      </c>
      <c r="F1122" s="114">
        <v>2020</v>
      </c>
      <c r="G1122" s="114" t="s">
        <v>3</v>
      </c>
      <c r="H1122" s="20">
        <v>712</v>
      </c>
      <c r="I1122" s="20">
        <v>695</v>
      </c>
      <c r="J1122" s="20">
        <v>22240</v>
      </c>
      <c r="K1122" s="20">
        <v>32</v>
      </c>
      <c r="L1122" s="114" t="s">
        <v>4</v>
      </c>
    </row>
    <row r="1123" spans="1:12" outlineLevel="2" x14ac:dyDescent="0.25">
      <c r="A1123" s="114">
        <v>25845</v>
      </c>
      <c r="B1123" s="117" t="s">
        <v>390</v>
      </c>
      <c r="C1123" s="114" t="s">
        <v>63</v>
      </c>
      <c r="D1123" s="114" t="s">
        <v>19</v>
      </c>
      <c r="E1123" s="114" t="s">
        <v>24</v>
      </c>
      <c r="F1123" s="114">
        <v>2020</v>
      </c>
      <c r="G1123" s="114" t="s">
        <v>3</v>
      </c>
      <c r="H1123" s="20">
        <v>210</v>
      </c>
      <c r="I1123" s="20">
        <v>208</v>
      </c>
      <c r="J1123" s="20">
        <v>4992</v>
      </c>
      <c r="K1123" s="20">
        <v>24</v>
      </c>
      <c r="L1123" s="114" t="s">
        <v>4</v>
      </c>
    </row>
    <row r="1124" spans="1:12" outlineLevel="2" x14ac:dyDescent="0.25">
      <c r="A1124" s="114">
        <v>25845</v>
      </c>
      <c r="B1124" s="117" t="s">
        <v>390</v>
      </c>
      <c r="C1124" s="114" t="s">
        <v>63</v>
      </c>
      <c r="D1124" s="114" t="s">
        <v>19</v>
      </c>
      <c r="E1124" s="114" t="s">
        <v>20</v>
      </c>
      <c r="F1124" s="114">
        <v>2020</v>
      </c>
      <c r="G1124" s="114" t="s">
        <v>11</v>
      </c>
      <c r="H1124" s="20">
        <v>1350</v>
      </c>
      <c r="I1124" s="20">
        <v>1300</v>
      </c>
      <c r="J1124" s="20">
        <v>39000</v>
      </c>
      <c r="K1124" s="20">
        <v>30</v>
      </c>
      <c r="L1124" s="114" t="s">
        <v>4</v>
      </c>
    </row>
    <row r="1125" spans="1:12" outlineLevel="2" x14ac:dyDescent="0.25">
      <c r="A1125" s="114">
        <v>25845</v>
      </c>
      <c r="B1125" s="117" t="s">
        <v>390</v>
      </c>
      <c r="C1125" s="114" t="s">
        <v>63</v>
      </c>
      <c r="D1125" s="114" t="s">
        <v>19</v>
      </c>
      <c r="E1125" s="114" t="s">
        <v>24</v>
      </c>
      <c r="F1125" s="114">
        <v>2020</v>
      </c>
      <c r="G1125" s="114" t="s">
        <v>11</v>
      </c>
      <c r="H1125" s="20">
        <v>190</v>
      </c>
      <c r="I1125" s="20">
        <v>190</v>
      </c>
      <c r="J1125" s="20">
        <v>3800</v>
      </c>
      <c r="K1125" s="20">
        <v>20</v>
      </c>
      <c r="L1125" s="114" t="s">
        <v>4</v>
      </c>
    </row>
    <row r="1126" spans="1:12" outlineLevel="2" x14ac:dyDescent="0.25">
      <c r="A1126" s="114">
        <v>25845</v>
      </c>
      <c r="B1126" s="117" t="s">
        <v>390</v>
      </c>
      <c r="C1126" s="114" t="s">
        <v>63</v>
      </c>
      <c r="D1126" s="114" t="s">
        <v>22</v>
      </c>
      <c r="E1126" s="114" t="s">
        <v>32</v>
      </c>
      <c r="F1126" s="114">
        <v>2020</v>
      </c>
      <c r="G1126" s="114" t="s">
        <v>3</v>
      </c>
      <c r="H1126" s="20">
        <v>9</v>
      </c>
      <c r="I1126" s="20">
        <v>8.5</v>
      </c>
      <c r="J1126" s="20">
        <v>178.5</v>
      </c>
      <c r="K1126" s="20">
        <v>21</v>
      </c>
      <c r="L1126" s="114" t="s">
        <v>4</v>
      </c>
    </row>
    <row r="1127" spans="1:12" outlineLevel="2" x14ac:dyDescent="0.25">
      <c r="A1127" s="114">
        <v>25845</v>
      </c>
      <c r="B1127" s="117" t="s">
        <v>390</v>
      </c>
      <c r="C1127" s="114" t="s">
        <v>63</v>
      </c>
      <c r="D1127" s="114" t="s">
        <v>17</v>
      </c>
      <c r="E1127" s="114" t="s">
        <v>18</v>
      </c>
      <c r="F1127" s="114">
        <v>2020</v>
      </c>
      <c r="G1127" s="114" t="s">
        <v>3</v>
      </c>
      <c r="H1127" s="20">
        <v>80</v>
      </c>
      <c r="I1127" s="20">
        <v>73</v>
      </c>
      <c r="J1127" s="20">
        <v>2190</v>
      </c>
      <c r="K1127" s="20">
        <v>30</v>
      </c>
      <c r="L1127" s="114" t="s">
        <v>4</v>
      </c>
    </row>
    <row r="1128" spans="1:12" outlineLevel="2" x14ac:dyDescent="0.25">
      <c r="A1128" s="114">
        <v>25845</v>
      </c>
      <c r="B1128" s="117" t="s">
        <v>390</v>
      </c>
      <c r="C1128" s="114" t="s">
        <v>63</v>
      </c>
      <c r="D1128" s="114" t="s">
        <v>17</v>
      </c>
      <c r="E1128" s="114" t="s">
        <v>18</v>
      </c>
      <c r="F1128" s="114">
        <v>2020</v>
      </c>
      <c r="G1128" s="114" t="s">
        <v>11</v>
      </c>
      <c r="H1128" s="20">
        <v>40</v>
      </c>
      <c r="I1128" s="20">
        <v>40</v>
      </c>
      <c r="J1128" s="20">
        <v>1200</v>
      </c>
      <c r="K1128" s="20">
        <v>30</v>
      </c>
      <c r="L1128" s="114" t="s">
        <v>4</v>
      </c>
    </row>
    <row r="1129" spans="1:12" outlineLevel="1" x14ac:dyDescent="0.25">
      <c r="A1129" s="129"/>
      <c r="B1129" s="130"/>
      <c r="C1129" s="129"/>
      <c r="D1129" s="129"/>
      <c r="E1129" s="129"/>
      <c r="F1129" s="129"/>
      <c r="G1129" s="129"/>
      <c r="H1129" s="131">
        <f>SUBTOTAL(9,H1107:H1128)</f>
        <v>4160</v>
      </c>
      <c r="I1129" s="131">
        <f>SUBTOTAL(9,I1107:I1128)</f>
        <v>4035.5</v>
      </c>
      <c r="J1129" s="131">
        <f>SUBTOTAL(9,J1107:J1128)</f>
        <v>86262.134762987684</v>
      </c>
      <c r="K1129" s="131"/>
      <c r="L1129" s="132" t="s">
        <v>680</v>
      </c>
    </row>
    <row r="1130" spans="1:12" outlineLevel="2" x14ac:dyDescent="0.25">
      <c r="A1130" s="112">
        <v>25845</v>
      </c>
      <c r="B1130" s="116" t="s">
        <v>390</v>
      </c>
      <c r="C1130" s="112" t="s">
        <v>63</v>
      </c>
      <c r="D1130" s="112" t="s">
        <v>228</v>
      </c>
      <c r="E1130" s="112" t="s">
        <v>229</v>
      </c>
      <c r="F1130" s="112">
        <v>2020</v>
      </c>
      <c r="G1130" s="112" t="s">
        <v>225</v>
      </c>
      <c r="H1130" s="118">
        <v>14</v>
      </c>
      <c r="I1130" s="118">
        <v>14</v>
      </c>
      <c r="J1130" s="118">
        <v>238</v>
      </c>
      <c r="K1130" s="118">
        <v>17</v>
      </c>
      <c r="L1130" s="112" t="s">
        <v>50</v>
      </c>
    </row>
    <row r="1131" spans="1:12" outlineLevel="2" x14ac:dyDescent="0.25">
      <c r="A1131" s="114">
        <v>25845</v>
      </c>
      <c r="B1131" s="117" t="s">
        <v>390</v>
      </c>
      <c r="C1131" s="114" t="s">
        <v>63</v>
      </c>
      <c r="D1131" s="114" t="s">
        <v>230</v>
      </c>
      <c r="E1131" s="114" t="s">
        <v>231</v>
      </c>
      <c r="F1131" s="114">
        <v>2020</v>
      </c>
      <c r="G1131" s="114" t="s">
        <v>225</v>
      </c>
      <c r="H1131" s="20">
        <v>26</v>
      </c>
      <c r="I1131" s="20">
        <v>24</v>
      </c>
      <c r="J1131" s="20">
        <v>432</v>
      </c>
      <c r="K1131" s="20">
        <v>18</v>
      </c>
      <c r="L1131" s="114" t="s">
        <v>50</v>
      </c>
    </row>
    <row r="1132" spans="1:12" outlineLevel="2" x14ac:dyDescent="0.25">
      <c r="A1132" s="114">
        <v>25845</v>
      </c>
      <c r="B1132" s="117" t="s">
        <v>390</v>
      </c>
      <c r="C1132" s="114" t="s">
        <v>63</v>
      </c>
      <c r="D1132" s="114" t="s">
        <v>236</v>
      </c>
      <c r="E1132" s="114" t="s">
        <v>237</v>
      </c>
      <c r="F1132" s="114">
        <v>2020</v>
      </c>
      <c r="G1132" s="114" t="s">
        <v>225</v>
      </c>
      <c r="H1132" s="20">
        <v>18</v>
      </c>
      <c r="I1132" s="20">
        <v>16</v>
      </c>
      <c r="J1132" s="20">
        <v>288</v>
      </c>
      <c r="K1132" s="20">
        <v>18</v>
      </c>
      <c r="L1132" s="114" t="s">
        <v>50</v>
      </c>
    </row>
    <row r="1133" spans="1:12" outlineLevel="1" x14ac:dyDescent="0.25">
      <c r="A1133" s="129"/>
      <c r="B1133" s="130"/>
      <c r="C1133" s="129"/>
      <c r="D1133" s="129"/>
      <c r="E1133" s="129"/>
      <c r="F1133" s="129"/>
      <c r="G1133" s="129"/>
      <c r="H1133" s="131">
        <f>SUBTOTAL(9,H1130:H1132)</f>
        <v>58</v>
      </c>
      <c r="I1133" s="131">
        <f>SUBTOTAL(9,I1130:I1132)</f>
        <v>54</v>
      </c>
      <c r="J1133" s="131">
        <f>SUBTOTAL(9,J1130:J1132)</f>
        <v>958</v>
      </c>
      <c r="K1133" s="131"/>
      <c r="L1133" s="132" t="s">
        <v>681</v>
      </c>
    </row>
    <row r="1134" spans="1:12" outlineLevel="2" x14ac:dyDescent="0.25">
      <c r="A1134" s="112">
        <v>25845</v>
      </c>
      <c r="B1134" s="116" t="s">
        <v>390</v>
      </c>
      <c r="C1134" s="112" t="s">
        <v>63</v>
      </c>
      <c r="D1134" s="112" t="s">
        <v>46</v>
      </c>
      <c r="E1134" s="112" t="s">
        <v>47</v>
      </c>
      <c r="F1134" s="112">
        <v>2020</v>
      </c>
      <c r="G1134" s="112" t="s">
        <v>11</v>
      </c>
      <c r="H1134" s="118">
        <v>0</v>
      </c>
      <c r="I1134" s="118">
        <v>0</v>
      </c>
      <c r="J1134" s="118">
        <v>0</v>
      </c>
      <c r="K1134" s="118">
        <v>0</v>
      </c>
      <c r="L1134" s="112" t="s">
        <v>356</v>
      </c>
    </row>
    <row r="1135" spans="1:12" outlineLevel="1" x14ac:dyDescent="0.25">
      <c r="A1135" s="129"/>
      <c r="B1135" s="130"/>
      <c r="C1135" s="129"/>
      <c r="D1135" s="129"/>
      <c r="E1135" s="129"/>
      <c r="F1135" s="129"/>
      <c r="G1135" s="129"/>
      <c r="H1135" s="131">
        <f>SUBTOTAL(9,H1134:H1134)</f>
        <v>0</v>
      </c>
      <c r="I1135" s="131">
        <f>SUBTOTAL(9,I1134:I1134)</f>
        <v>0</v>
      </c>
      <c r="J1135" s="131">
        <f>SUBTOTAL(9,J1134:J1134)</f>
        <v>0</v>
      </c>
      <c r="K1135" s="131"/>
      <c r="L1135" s="132" t="s">
        <v>682</v>
      </c>
    </row>
    <row r="1136" spans="1:12" outlineLevel="2" x14ac:dyDescent="0.25">
      <c r="A1136" s="112">
        <v>25258</v>
      </c>
      <c r="B1136" s="116" t="s">
        <v>391</v>
      </c>
      <c r="C1136" s="112" t="s">
        <v>185</v>
      </c>
      <c r="D1136" s="112" t="s">
        <v>44</v>
      </c>
      <c r="E1136" s="112" t="s">
        <v>45</v>
      </c>
      <c r="F1136" s="112">
        <v>2020</v>
      </c>
      <c r="G1136" s="112" t="s">
        <v>3</v>
      </c>
      <c r="H1136" s="118">
        <v>1</v>
      </c>
      <c r="I1136" s="118">
        <v>1</v>
      </c>
      <c r="J1136" s="118">
        <v>3</v>
      </c>
      <c r="K1136" s="118">
        <v>3</v>
      </c>
      <c r="L1136" s="112" t="s">
        <v>4</v>
      </c>
    </row>
    <row r="1137" spans="1:12" outlineLevel="2" x14ac:dyDescent="0.25">
      <c r="A1137" s="114">
        <v>25258</v>
      </c>
      <c r="B1137" s="117" t="s">
        <v>391</v>
      </c>
      <c r="C1137" s="114" t="s">
        <v>185</v>
      </c>
      <c r="D1137" s="114" t="s">
        <v>1</v>
      </c>
      <c r="E1137" s="114" t="s">
        <v>2</v>
      </c>
      <c r="F1137" s="114">
        <v>2020</v>
      </c>
      <c r="G1137" s="114" t="s">
        <v>3</v>
      </c>
      <c r="H1137" s="20">
        <v>20</v>
      </c>
      <c r="I1137" s="20">
        <v>15</v>
      </c>
      <c r="J1137" s="20">
        <v>15</v>
      </c>
      <c r="K1137" s="20">
        <v>1</v>
      </c>
      <c r="L1137" s="114" t="s">
        <v>4</v>
      </c>
    </row>
    <row r="1138" spans="1:12" outlineLevel="2" x14ac:dyDescent="0.25">
      <c r="A1138" s="114">
        <v>25258</v>
      </c>
      <c r="B1138" s="117" t="s">
        <v>391</v>
      </c>
      <c r="C1138" s="114" t="s">
        <v>185</v>
      </c>
      <c r="D1138" s="114" t="s">
        <v>1</v>
      </c>
      <c r="E1138" s="114" t="s">
        <v>2</v>
      </c>
      <c r="F1138" s="114">
        <v>2020</v>
      </c>
      <c r="G1138" s="114" t="s">
        <v>11</v>
      </c>
      <c r="H1138" s="20">
        <v>20</v>
      </c>
      <c r="I1138" s="20">
        <v>20</v>
      </c>
      <c r="J1138" s="20">
        <v>20</v>
      </c>
      <c r="K1138" s="20">
        <v>1</v>
      </c>
      <c r="L1138" s="114" t="s">
        <v>4</v>
      </c>
    </row>
    <row r="1139" spans="1:12" outlineLevel="1" x14ac:dyDescent="0.25">
      <c r="A1139" s="129"/>
      <c r="B1139" s="130"/>
      <c r="C1139" s="129"/>
      <c r="D1139" s="129"/>
      <c r="E1139" s="129"/>
      <c r="F1139" s="129"/>
      <c r="G1139" s="129"/>
      <c r="H1139" s="131">
        <f>SUBTOTAL(9,H1136:H1138)</f>
        <v>41</v>
      </c>
      <c r="I1139" s="131">
        <f>SUBTOTAL(9,I1136:I1138)</f>
        <v>36</v>
      </c>
      <c r="J1139" s="131">
        <f>SUBTOTAL(9,J1136:J1138)</f>
        <v>38</v>
      </c>
      <c r="K1139" s="131"/>
      <c r="L1139" s="132" t="s">
        <v>680</v>
      </c>
    </row>
    <row r="1140" spans="1:12" outlineLevel="2" x14ac:dyDescent="0.25">
      <c r="A1140" s="112">
        <v>25258</v>
      </c>
      <c r="B1140" s="116" t="s">
        <v>391</v>
      </c>
      <c r="C1140" s="112" t="s">
        <v>185</v>
      </c>
      <c r="D1140" s="112" t="s">
        <v>224</v>
      </c>
      <c r="E1140" s="112" t="s">
        <v>345</v>
      </c>
      <c r="F1140" s="112">
        <v>2020</v>
      </c>
      <c r="G1140" s="112" t="s">
        <v>225</v>
      </c>
      <c r="H1140" s="118">
        <v>24</v>
      </c>
      <c r="I1140" s="118">
        <v>17</v>
      </c>
      <c r="J1140" s="118">
        <v>238</v>
      </c>
      <c r="K1140" s="118">
        <v>14</v>
      </c>
      <c r="L1140" s="112" t="s">
        <v>50</v>
      </c>
    </row>
    <row r="1141" spans="1:12" outlineLevel="2" x14ac:dyDescent="0.25">
      <c r="A1141" s="114">
        <v>25258</v>
      </c>
      <c r="B1141" s="117" t="s">
        <v>391</v>
      </c>
      <c r="C1141" s="114" t="s">
        <v>185</v>
      </c>
      <c r="D1141" s="114" t="s">
        <v>250</v>
      </c>
      <c r="E1141" s="114" t="s">
        <v>251</v>
      </c>
      <c r="F1141" s="114">
        <v>2020</v>
      </c>
      <c r="G1141" s="114" t="s">
        <v>225</v>
      </c>
      <c r="H1141" s="20">
        <v>66</v>
      </c>
      <c r="I1141" s="20">
        <v>66</v>
      </c>
      <c r="J1141" s="20">
        <v>33</v>
      </c>
      <c r="K1141" s="20">
        <v>0.5</v>
      </c>
      <c r="L1141" s="114" t="s">
        <v>50</v>
      </c>
    </row>
    <row r="1142" spans="1:12" outlineLevel="2" x14ac:dyDescent="0.25">
      <c r="A1142" s="114">
        <v>25258</v>
      </c>
      <c r="B1142" s="117" t="s">
        <v>391</v>
      </c>
      <c r="C1142" s="114" t="s">
        <v>185</v>
      </c>
      <c r="D1142" s="114" t="s">
        <v>232</v>
      </c>
      <c r="E1142" s="114" t="s">
        <v>233</v>
      </c>
      <c r="F1142" s="114">
        <v>2020</v>
      </c>
      <c r="G1142" s="114" t="s">
        <v>225</v>
      </c>
      <c r="H1142" s="20">
        <v>414</v>
      </c>
      <c r="I1142" s="20">
        <v>348</v>
      </c>
      <c r="J1142" s="20">
        <v>396</v>
      </c>
      <c r="K1142" s="20">
        <v>1.13793103448276</v>
      </c>
      <c r="L1142" s="114" t="s">
        <v>50</v>
      </c>
    </row>
    <row r="1143" spans="1:12" outlineLevel="2" x14ac:dyDescent="0.25">
      <c r="A1143" s="114">
        <v>25258</v>
      </c>
      <c r="B1143" s="117" t="s">
        <v>391</v>
      </c>
      <c r="C1143" s="114" t="s">
        <v>185</v>
      </c>
      <c r="D1143" s="114" t="s">
        <v>240</v>
      </c>
      <c r="E1143" s="114" t="s">
        <v>241</v>
      </c>
      <c r="F1143" s="114">
        <v>2020</v>
      </c>
      <c r="G1143" s="114" t="s">
        <v>225</v>
      </c>
      <c r="H1143" s="20">
        <v>478</v>
      </c>
      <c r="I1143" s="20">
        <v>468</v>
      </c>
      <c r="J1143" s="20">
        <v>1872</v>
      </c>
      <c r="K1143" s="20">
        <v>4</v>
      </c>
      <c r="L1143" s="114" t="s">
        <v>50</v>
      </c>
    </row>
    <row r="1144" spans="1:12" outlineLevel="2" x14ac:dyDescent="0.25">
      <c r="A1144" s="114">
        <v>25258</v>
      </c>
      <c r="B1144" s="117" t="s">
        <v>391</v>
      </c>
      <c r="C1144" s="114" t="s">
        <v>185</v>
      </c>
      <c r="D1144" s="114" t="s">
        <v>255</v>
      </c>
      <c r="E1144" s="114" t="s">
        <v>338</v>
      </c>
      <c r="F1144" s="114">
        <v>2020</v>
      </c>
      <c r="G1144" s="114" t="s">
        <v>225</v>
      </c>
      <c r="H1144" s="20">
        <v>113</v>
      </c>
      <c r="I1144" s="20">
        <v>84</v>
      </c>
      <c r="J1144" s="20">
        <v>768</v>
      </c>
      <c r="K1144" s="20">
        <v>8</v>
      </c>
      <c r="L1144" s="114" t="s">
        <v>50</v>
      </c>
    </row>
    <row r="1145" spans="1:12" outlineLevel="2" x14ac:dyDescent="0.25">
      <c r="A1145" s="114">
        <v>25258</v>
      </c>
      <c r="B1145" s="117" t="s">
        <v>391</v>
      </c>
      <c r="C1145" s="114" t="s">
        <v>185</v>
      </c>
      <c r="D1145" s="114" t="s">
        <v>227</v>
      </c>
      <c r="E1145" s="114" t="s">
        <v>339</v>
      </c>
      <c r="F1145" s="114">
        <v>2020</v>
      </c>
      <c r="G1145" s="114" t="s">
        <v>225</v>
      </c>
      <c r="H1145" s="20">
        <v>381</v>
      </c>
      <c r="I1145" s="20">
        <v>381</v>
      </c>
      <c r="J1145" s="20">
        <v>2286</v>
      </c>
      <c r="K1145" s="20">
        <v>6</v>
      </c>
      <c r="L1145" s="114" t="s">
        <v>50</v>
      </c>
    </row>
    <row r="1146" spans="1:12" outlineLevel="2" x14ac:dyDescent="0.25">
      <c r="A1146" s="114">
        <v>25258</v>
      </c>
      <c r="B1146" s="117" t="s">
        <v>391</v>
      </c>
      <c r="C1146" s="114" t="s">
        <v>185</v>
      </c>
      <c r="D1146" s="114" t="s">
        <v>234</v>
      </c>
      <c r="E1146" s="114" t="s">
        <v>235</v>
      </c>
      <c r="F1146" s="114">
        <v>2020</v>
      </c>
      <c r="G1146" s="114" t="s">
        <v>225</v>
      </c>
      <c r="H1146" s="20">
        <v>64</v>
      </c>
      <c r="I1146" s="20">
        <v>61</v>
      </c>
      <c r="J1146" s="20">
        <v>305</v>
      </c>
      <c r="K1146" s="20">
        <v>5</v>
      </c>
      <c r="L1146" s="114" t="s">
        <v>50</v>
      </c>
    </row>
    <row r="1147" spans="1:12" outlineLevel="1" x14ac:dyDescent="0.25">
      <c r="A1147" s="129"/>
      <c r="B1147" s="130"/>
      <c r="C1147" s="129"/>
      <c r="D1147" s="129"/>
      <c r="E1147" s="129"/>
      <c r="F1147" s="129"/>
      <c r="G1147" s="129"/>
      <c r="H1147" s="131">
        <f>SUBTOTAL(9,H1140:H1146)</f>
        <v>1540</v>
      </c>
      <c r="I1147" s="131">
        <f>SUBTOTAL(9,I1140:I1146)</f>
        <v>1425</v>
      </c>
      <c r="J1147" s="131">
        <f>SUBTOTAL(9,J1140:J1146)</f>
        <v>5898</v>
      </c>
      <c r="K1147" s="131"/>
      <c r="L1147" s="132" t="s">
        <v>681</v>
      </c>
    </row>
    <row r="1148" spans="1:12" outlineLevel="2" x14ac:dyDescent="0.25">
      <c r="A1148" s="112">
        <v>25258</v>
      </c>
      <c r="B1148" s="116" t="s">
        <v>391</v>
      </c>
      <c r="C1148" s="112" t="s">
        <v>185</v>
      </c>
      <c r="D1148" s="112" t="s">
        <v>26</v>
      </c>
      <c r="E1148" s="112" t="s">
        <v>27</v>
      </c>
      <c r="F1148" s="112">
        <v>2020</v>
      </c>
      <c r="G1148" s="112" t="s">
        <v>3</v>
      </c>
      <c r="H1148" s="118">
        <v>130</v>
      </c>
      <c r="I1148" s="118">
        <v>125</v>
      </c>
      <c r="J1148" s="118">
        <v>250</v>
      </c>
      <c r="K1148" s="118">
        <v>2</v>
      </c>
      <c r="L1148" s="112" t="s">
        <v>356</v>
      </c>
    </row>
    <row r="1149" spans="1:12" outlineLevel="1" x14ac:dyDescent="0.25">
      <c r="A1149" s="129"/>
      <c r="B1149" s="130"/>
      <c r="C1149" s="129"/>
      <c r="D1149" s="129"/>
      <c r="E1149" s="129"/>
      <c r="F1149" s="129"/>
      <c r="G1149" s="129"/>
      <c r="H1149" s="131">
        <f>SUBTOTAL(9,H1148:H1148)</f>
        <v>130</v>
      </c>
      <c r="I1149" s="131">
        <f>SUBTOTAL(9,I1148:I1148)</f>
        <v>125</v>
      </c>
      <c r="J1149" s="131">
        <f>SUBTOTAL(9,J1148:J1148)</f>
        <v>250</v>
      </c>
      <c r="K1149" s="131"/>
      <c r="L1149" s="132" t="s">
        <v>682</v>
      </c>
    </row>
    <row r="1150" spans="1:12" outlineLevel="2" x14ac:dyDescent="0.25">
      <c r="A1150" s="112">
        <v>25394</v>
      </c>
      <c r="B1150" s="116" t="s">
        <v>391</v>
      </c>
      <c r="C1150" s="112" t="s">
        <v>202</v>
      </c>
      <c r="D1150" s="112" t="s">
        <v>5</v>
      </c>
      <c r="E1150" s="112" t="s">
        <v>6</v>
      </c>
      <c r="F1150" s="112">
        <v>2020</v>
      </c>
      <c r="G1150" s="112" t="s">
        <v>3</v>
      </c>
      <c r="H1150" s="118">
        <v>15</v>
      </c>
      <c r="I1150" s="118">
        <v>14</v>
      </c>
      <c r="J1150" s="118">
        <v>42</v>
      </c>
      <c r="K1150" s="118">
        <v>3</v>
      </c>
      <c r="L1150" s="112" t="s">
        <v>4</v>
      </c>
    </row>
    <row r="1151" spans="1:12" outlineLevel="2" x14ac:dyDescent="0.25">
      <c r="A1151" s="114">
        <v>25394</v>
      </c>
      <c r="B1151" s="117" t="s">
        <v>391</v>
      </c>
      <c r="C1151" s="114" t="s">
        <v>202</v>
      </c>
      <c r="D1151" s="114" t="s">
        <v>5</v>
      </c>
      <c r="E1151" s="114" t="s">
        <v>6</v>
      </c>
      <c r="F1151" s="114">
        <v>2020</v>
      </c>
      <c r="G1151" s="114" t="s">
        <v>11</v>
      </c>
      <c r="H1151" s="20">
        <v>10</v>
      </c>
      <c r="I1151" s="20">
        <v>8</v>
      </c>
      <c r="J1151" s="20">
        <v>24</v>
      </c>
      <c r="K1151" s="20">
        <v>3</v>
      </c>
      <c r="L1151" s="114" t="s">
        <v>4</v>
      </c>
    </row>
    <row r="1152" spans="1:12" outlineLevel="2" x14ac:dyDescent="0.25">
      <c r="A1152" s="114">
        <v>25394</v>
      </c>
      <c r="B1152" s="117" t="s">
        <v>391</v>
      </c>
      <c r="C1152" s="114" t="s">
        <v>202</v>
      </c>
      <c r="D1152" s="114" t="s">
        <v>7</v>
      </c>
      <c r="E1152" s="114" t="s">
        <v>8</v>
      </c>
      <c r="F1152" s="114">
        <v>2020</v>
      </c>
      <c r="G1152" s="114" t="s">
        <v>3</v>
      </c>
      <c r="H1152" s="20">
        <v>28</v>
      </c>
      <c r="I1152" s="20">
        <v>26</v>
      </c>
      <c r="J1152" s="20">
        <v>98</v>
      </c>
      <c r="K1152" s="20">
        <v>3.7692307692307701</v>
      </c>
      <c r="L1152" s="114" t="s">
        <v>4</v>
      </c>
    </row>
    <row r="1153" spans="1:12" outlineLevel="2" x14ac:dyDescent="0.25">
      <c r="A1153" s="114">
        <v>25394</v>
      </c>
      <c r="B1153" s="117" t="s">
        <v>391</v>
      </c>
      <c r="C1153" s="114" t="s">
        <v>202</v>
      </c>
      <c r="D1153" s="114" t="s">
        <v>7</v>
      </c>
      <c r="E1153" s="114" t="s">
        <v>8</v>
      </c>
      <c r="F1153" s="114">
        <v>2020</v>
      </c>
      <c r="G1153" s="114" t="s">
        <v>11</v>
      </c>
      <c r="H1153" s="20">
        <v>18</v>
      </c>
      <c r="I1153" s="20">
        <v>17</v>
      </c>
      <c r="J1153" s="20">
        <v>60</v>
      </c>
      <c r="K1153" s="20">
        <v>3.52941176470588</v>
      </c>
      <c r="L1153" s="114" t="s">
        <v>4</v>
      </c>
    </row>
    <row r="1154" spans="1:12" outlineLevel="2" x14ac:dyDescent="0.25">
      <c r="A1154" s="114">
        <v>25394</v>
      </c>
      <c r="B1154" s="117" t="s">
        <v>391</v>
      </c>
      <c r="C1154" s="114" t="s">
        <v>202</v>
      </c>
      <c r="D1154" s="114" t="s">
        <v>9</v>
      </c>
      <c r="E1154" s="114" t="s">
        <v>10</v>
      </c>
      <c r="F1154" s="114">
        <v>2020</v>
      </c>
      <c r="G1154" s="114" t="s">
        <v>3</v>
      </c>
      <c r="H1154" s="20">
        <v>4</v>
      </c>
      <c r="I1154" s="20">
        <v>3</v>
      </c>
      <c r="J1154" s="20">
        <v>9</v>
      </c>
      <c r="K1154" s="20">
        <v>3</v>
      </c>
      <c r="L1154" s="114" t="s">
        <v>4</v>
      </c>
    </row>
    <row r="1155" spans="1:12" outlineLevel="2" x14ac:dyDescent="0.25">
      <c r="A1155" s="114">
        <v>25394</v>
      </c>
      <c r="B1155" s="117" t="s">
        <v>391</v>
      </c>
      <c r="C1155" s="114" t="s">
        <v>202</v>
      </c>
      <c r="D1155" s="114" t="s">
        <v>9</v>
      </c>
      <c r="E1155" s="114" t="s">
        <v>10</v>
      </c>
      <c r="F1155" s="114">
        <v>2020</v>
      </c>
      <c r="G1155" s="114" t="s">
        <v>11</v>
      </c>
      <c r="H1155" s="20">
        <v>4</v>
      </c>
      <c r="I1155" s="20">
        <v>4</v>
      </c>
      <c r="J1155" s="20">
        <v>12</v>
      </c>
      <c r="K1155" s="20">
        <v>3</v>
      </c>
      <c r="L1155" s="114" t="s">
        <v>4</v>
      </c>
    </row>
    <row r="1156" spans="1:12" outlineLevel="2" x14ac:dyDescent="0.25">
      <c r="A1156" s="114">
        <v>25394</v>
      </c>
      <c r="B1156" s="117" t="s">
        <v>391</v>
      </c>
      <c r="C1156" s="114" t="s">
        <v>202</v>
      </c>
      <c r="D1156" s="114" t="s">
        <v>1</v>
      </c>
      <c r="E1156" s="114" t="s">
        <v>2</v>
      </c>
      <c r="F1156" s="114">
        <v>2020</v>
      </c>
      <c r="G1156" s="114" t="s">
        <v>3</v>
      </c>
      <c r="H1156" s="20">
        <v>60</v>
      </c>
      <c r="I1156" s="20">
        <v>59</v>
      </c>
      <c r="J1156" s="20">
        <v>177</v>
      </c>
      <c r="K1156" s="20">
        <v>3</v>
      </c>
      <c r="L1156" s="114" t="s">
        <v>4</v>
      </c>
    </row>
    <row r="1157" spans="1:12" outlineLevel="2" x14ac:dyDescent="0.25">
      <c r="A1157" s="114">
        <v>25394</v>
      </c>
      <c r="B1157" s="117" t="s">
        <v>391</v>
      </c>
      <c r="C1157" s="114" t="s">
        <v>202</v>
      </c>
      <c r="D1157" s="114" t="s">
        <v>1</v>
      </c>
      <c r="E1157" s="114" t="s">
        <v>2</v>
      </c>
      <c r="F1157" s="114">
        <v>2020</v>
      </c>
      <c r="G1157" s="114" t="s">
        <v>11</v>
      </c>
      <c r="H1157" s="20">
        <v>160</v>
      </c>
      <c r="I1157" s="20">
        <v>159</v>
      </c>
      <c r="J1157" s="20">
        <v>477</v>
      </c>
      <c r="K1157" s="20">
        <v>3</v>
      </c>
      <c r="L1157" s="114" t="s">
        <v>4</v>
      </c>
    </row>
    <row r="1158" spans="1:12" outlineLevel="2" x14ac:dyDescent="0.25">
      <c r="A1158" s="114">
        <v>25394</v>
      </c>
      <c r="B1158" s="117" t="s">
        <v>391</v>
      </c>
      <c r="C1158" s="114" t="s">
        <v>202</v>
      </c>
      <c r="D1158" s="114" t="s">
        <v>22</v>
      </c>
      <c r="E1158" s="114" t="s">
        <v>32</v>
      </c>
      <c r="F1158" s="114">
        <v>2020</v>
      </c>
      <c r="G1158" s="114" t="s">
        <v>3</v>
      </c>
      <c r="H1158" s="20">
        <v>8</v>
      </c>
      <c r="I1158" s="20">
        <v>7</v>
      </c>
      <c r="J1158" s="20">
        <v>49</v>
      </c>
      <c r="K1158" s="20">
        <v>7</v>
      </c>
      <c r="L1158" s="114" t="s">
        <v>4</v>
      </c>
    </row>
    <row r="1159" spans="1:12" outlineLevel="2" x14ac:dyDescent="0.25">
      <c r="A1159" s="114">
        <v>25394</v>
      </c>
      <c r="B1159" s="117" t="s">
        <v>391</v>
      </c>
      <c r="C1159" s="114" t="s">
        <v>202</v>
      </c>
      <c r="D1159" s="114" t="s">
        <v>22</v>
      </c>
      <c r="E1159" s="114" t="s">
        <v>32</v>
      </c>
      <c r="F1159" s="114">
        <v>2020</v>
      </c>
      <c r="G1159" s="114" t="s">
        <v>11</v>
      </c>
      <c r="H1159" s="20">
        <v>5</v>
      </c>
      <c r="I1159" s="20">
        <v>4</v>
      </c>
      <c r="J1159" s="20">
        <v>36</v>
      </c>
      <c r="K1159" s="20">
        <v>9</v>
      </c>
      <c r="L1159" s="114" t="s">
        <v>4</v>
      </c>
    </row>
    <row r="1160" spans="1:12" outlineLevel="1" x14ac:dyDescent="0.25">
      <c r="A1160" s="129"/>
      <c r="B1160" s="130"/>
      <c r="C1160" s="129"/>
      <c r="D1160" s="129"/>
      <c r="E1160" s="129"/>
      <c r="F1160" s="129"/>
      <c r="G1160" s="129"/>
      <c r="H1160" s="131">
        <f>SUBTOTAL(9,H1150:H1159)</f>
        <v>312</v>
      </c>
      <c r="I1160" s="131">
        <f>SUBTOTAL(9,I1150:I1159)</f>
        <v>301</v>
      </c>
      <c r="J1160" s="131">
        <f>SUBTOTAL(9,J1150:J1159)</f>
        <v>984</v>
      </c>
      <c r="K1160" s="131"/>
      <c r="L1160" s="132" t="s">
        <v>680</v>
      </c>
    </row>
    <row r="1161" spans="1:12" outlineLevel="2" x14ac:dyDescent="0.25">
      <c r="A1161" s="112">
        <v>25394</v>
      </c>
      <c r="B1161" s="116" t="s">
        <v>391</v>
      </c>
      <c r="C1161" s="112" t="s">
        <v>202</v>
      </c>
      <c r="D1161" s="112" t="s">
        <v>224</v>
      </c>
      <c r="E1161" s="112" t="s">
        <v>334</v>
      </c>
      <c r="F1161" s="112">
        <v>2020</v>
      </c>
      <c r="G1161" s="112" t="s">
        <v>225</v>
      </c>
      <c r="H1161" s="118">
        <v>52</v>
      </c>
      <c r="I1161" s="118">
        <v>45</v>
      </c>
      <c r="J1161" s="118">
        <v>285.2</v>
      </c>
      <c r="K1161" s="118">
        <v>6.2</v>
      </c>
      <c r="L1161" s="112" t="s">
        <v>50</v>
      </c>
    </row>
    <row r="1162" spans="1:12" outlineLevel="2" x14ac:dyDescent="0.25">
      <c r="A1162" s="114">
        <v>25394</v>
      </c>
      <c r="B1162" s="117" t="s">
        <v>391</v>
      </c>
      <c r="C1162" s="114" t="s">
        <v>202</v>
      </c>
      <c r="D1162" s="114" t="s">
        <v>250</v>
      </c>
      <c r="E1162" s="114" t="s">
        <v>251</v>
      </c>
      <c r="F1162" s="114">
        <v>2020</v>
      </c>
      <c r="G1162" s="114" t="s">
        <v>225</v>
      </c>
      <c r="H1162" s="20">
        <v>262</v>
      </c>
      <c r="I1162" s="20">
        <v>253</v>
      </c>
      <c r="J1162" s="20">
        <v>126.5</v>
      </c>
      <c r="K1162" s="20">
        <v>0.5</v>
      </c>
      <c r="L1162" s="114" t="s">
        <v>50</v>
      </c>
    </row>
    <row r="1163" spans="1:12" outlineLevel="2" x14ac:dyDescent="0.25">
      <c r="A1163" s="114">
        <v>25394</v>
      </c>
      <c r="B1163" s="117" t="s">
        <v>391</v>
      </c>
      <c r="C1163" s="114" t="s">
        <v>202</v>
      </c>
      <c r="D1163" s="114" t="s">
        <v>232</v>
      </c>
      <c r="E1163" s="114" t="s">
        <v>233</v>
      </c>
      <c r="F1163" s="114">
        <v>2020</v>
      </c>
      <c r="G1163" s="114" t="s">
        <v>225</v>
      </c>
      <c r="H1163" s="20">
        <v>889</v>
      </c>
      <c r="I1163" s="20">
        <v>683</v>
      </c>
      <c r="J1163" s="20">
        <v>837</v>
      </c>
      <c r="K1163" s="20">
        <v>1.2254758418740801</v>
      </c>
      <c r="L1163" s="114" t="s">
        <v>50</v>
      </c>
    </row>
    <row r="1164" spans="1:12" outlineLevel="2" x14ac:dyDescent="0.25">
      <c r="A1164" s="114">
        <v>25394</v>
      </c>
      <c r="B1164" s="117" t="s">
        <v>391</v>
      </c>
      <c r="C1164" s="114" t="s">
        <v>202</v>
      </c>
      <c r="D1164" s="114" t="s">
        <v>240</v>
      </c>
      <c r="E1164" s="114" t="s">
        <v>241</v>
      </c>
      <c r="F1164" s="114">
        <v>2020</v>
      </c>
      <c r="G1164" s="114" t="s">
        <v>225</v>
      </c>
      <c r="H1164" s="20">
        <v>833</v>
      </c>
      <c r="I1164" s="20">
        <v>795</v>
      </c>
      <c r="J1164" s="20">
        <v>3736.5</v>
      </c>
      <c r="K1164" s="20">
        <v>4.7</v>
      </c>
      <c r="L1164" s="114" t="s">
        <v>50</v>
      </c>
    </row>
    <row r="1165" spans="1:12" outlineLevel="2" x14ac:dyDescent="0.25">
      <c r="A1165" s="114">
        <v>25394</v>
      </c>
      <c r="B1165" s="117" t="s">
        <v>391</v>
      </c>
      <c r="C1165" s="114" t="s">
        <v>202</v>
      </c>
      <c r="D1165" s="114" t="s">
        <v>234</v>
      </c>
      <c r="E1165" s="114" t="s">
        <v>235</v>
      </c>
      <c r="F1165" s="114">
        <v>2020</v>
      </c>
      <c r="G1165" s="114" t="s">
        <v>225</v>
      </c>
      <c r="H1165" s="20">
        <v>1343</v>
      </c>
      <c r="I1165" s="20">
        <v>1319</v>
      </c>
      <c r="J1165" s="20">
        <v>13190</v>
      </c>
      <c r="K1165" s="20">
        <v>10</v>
      </c>
      <c r="L1165" s="114" t="s">
        <v>50</v>
      </c>
    </row>
    <row r="1166" spans="1:12" outlineLevel="1" x14ac:dyDescent="0.25">
      <c r="A1166" s="129"/>
      <c r="B1166" s="130"/>
      <c r="C1166" s="129"/>
      <c r="D1166" s="129"/>
      <c r="E1166" s="129"/>
      <c r="F1166" s="129"/>
      <c r="G1166" s="129"/>
      <c r="H1166" s="131">
        <f>SUBTOTAL(9,H1161:H1165)</f>
        <v>3379</v>
      </c>
      <c r="I1166" s="131">
        <f>SUBTOTAL(9,I1161:I1165)</f>
        <v>3095</v>
      </c>
      <c r="J1166" s="131">
        <f>SUBTOTAL(9,J1161:J1165)</f>
        <v>18175.2</v>
      </c>
      <c r="K1166" s="131"/>
      <c r="L1166" s="132" t="s">
        <v>681</v>
      </c>
    </row>
    <row r="1167" spans="1:12" outlineLevel="2" x14ac:dyDescent="0.25">
      <c r="A1167" s="112">
        <v>25394</v>
      </c>
      <c r="B1167" s="116" t="s">
        <v>391</v>
      </c>
      <c r="C1167" s="112" t="s">
        <v>202</v>
      </c>
      <c r="D1167" s="112" t="s">
        <v>26</v>
      </c>
      <c r="E1167" s="112" t="s">
        <v>27</v>
      </c>
      <c r="F1167" s="112">
        <v>2020</v>
      </c>
      <c r="G1167" s="112" t="s">
        <v>3</v>
      </c>
      <c r="H1167" s="118">
        <v>550</v>
      </c>
      <c r="I1167" s="118">
        <v>545</v>
      </c>
      <c r="J1167" s="118">
        <v>8175</v>
      </c>
      <c r="K1167" s="118">
        <v>15</v>
      </c>
      <c r="L1167" s="112" t="s">
        <v>356</v>
      </c>
    </row>
    <row r="1168" spans="1:12" outlineLevel="2" x14ac:dyDescent="0.25">
      <c r="A1168" s="114">
        <v>25394</v>
      </c>
      <c r="B1168" s="117" t="s">
        <v>391</v>
      </c>
      <c r="C1168" s="114" t="s">
        <v>202</v>
      </c>
      <c r="D1168" s="114" t="s">
        <v>26</v>
      </c>
      <c r="E1168" s="114" t="s">
        <v>27</v>
      </c>
      <c r="F1168" s="114">
        <v>2020</v>
      </c>
      <c r="G1168" s="114" t="s">
        <v>11</v>
      </c>
      <c r="H1168" s="20">
        <v>550</v>
      </c>
      <c r="I1168" s="20">
        <v>545</v>
      </c>
      <c r="J1168" s="20">
        <v>8175</v>
      </c>
      <c r="K1168" s="20">
        <v>15</v>
      </c>
      <c r="L1168" s="114" t="s">
        <v>356</v>
      </c>
    </row>
    <row r="1169" spans="1:12" outlineLevel="1" x14ac:dyDescent="0.25">
      <c r="A1169" s="129"/>
      <c r="B1169" s="130"/>
      <c r="C1169" s="129"/>
      <c r="D1169" s="129"/>
      <c r="E1169" s="129"/>
      <c r="F1169" s="129"/>
      <c r="G1169" s="129"/>
      <c r="H1169" s="131">
        <f>SUBTOTAL(9,H1167:H1168)</f>
        <v>1100</v>
      </c>
      <c r="I1169" s="131">
        <f>SUBTOTAL(9,I1167:I1168)</f>
        <v>1090</v>
      </c>
      <c r="J1169" s="131">
        <f>SUBTOTAL(9,J1167:J1168)</f>
        <v>16350</v>
      </c>
      <c r="K1169" s="131"/>
      <c r="L1169" s="132" t="s">
        <v>682</v>
      </c>
    </row>
    <row r="1170" spans="1:12" outlineLevel="2" x14ac:dyDescent="0.25">
      <c r="A1170" s="112">
        <v>25513</v>
      </c>
      <c r="B1170" s="116" t="s">
        <v>391</v>
      </c>
      <c r="C1170" s="112" t="s">
        <v>21</v>
      </c>
      <c r="D1170" s="112" t="s">
        <v>5</v>
      </c>
      <c r="E1170" s="112" t="s">
        <v>6</v>
      </c>
      <c r="F1170" s="112">
        <v>2020</v>
      </c>
      <c r="G1170" s="112" t="s">
        <v>3</v>
      </c>
      <c r="H1170" s="118">
        <v>25</v>
      </c>
      <c r="I1170" s="118">
        <v>18</v>
      </c>
      <c r="J1170" s="118">
        <v>33.644859813084111</v>
      </c>
      <c r="K1170" s="118">
        <v>1.86915887850467</v>
      </c>
      <c r="L1170" s="112" t="s">
        <v>4</v>
      </c>
    </row>
    <row r="1171" spans="1:12" outlineLevel="2" x14ac:dyDescent="0.25">
      <c r="A1171" s="114">
        <v>25513</v>
      </c>
      <c r="B1171" s="117" t="s">
        <v>391</v>
      </c>
      <c r="C1171" s="114" t="s">
        <v>21</v>
      </c>
      <c r="D1171" s="114" t="s">
        <v>5</v>
      </c>
      <c r="E1171" s="114" t="s">
        <v>6</v>
      </c>
      <c r="F1171" s="114">
        <v>2020</v>
      </c>
      <c r="G1171" s="114" t="s">
        <v>11</v>
      </c>
      <c r="H1171" s="20">
        <v>30</v>
      </c>
      <c r="I1171" s="20">
        <v>30</v>
      </c>
      <c r="J1171" s="20">
        <v>56.074766355140184</v>
      </c>
      <c r="K1171" s="20">
        <v>1.86915887850467</v>
      </c>
      <c r="L1171" s="114" t="s">
        <v>4</v>
      </c>
    </row>
    <row r="1172" spans="1:12" outlineLevel="2" x14ac:dyDescent="0.25">
      <c r="A1172" s="114">
        <v>25513</v>
      </c>
      <c r="B1172" s="117" t="s">
        <v>391</v>
      </c>
      <c r="C1172" s="114" t="s">
        <v>21</v>
      </c>
      <c r="D1172" s="114" t="s">
        <v>7</v>
      </c>
      <c r="E1172" s="114" t="s">
        <v>8</v>
      </c>
      <c r="F1172" s="114">
        <v>2020</v>
      </c>
      <c r="G1172" s="114" t="s">
        <v>3</v>
      </c>
      <c r="H1172" s="20">
        <v>20</v>
      </c>
      <c r="I1172" s="20">
        <v>15</v>
      </c>
      <c r="J1172" s="20">
        <v>62.937062937062947</v>
      </c>
      <c r="K1172" s="20">
        <v>4.1958041958042003</v>
      </c>
      <c r="L1172" s="114" t="s">
        <v>4</v>
      </c>
    </row>
    <row r="1173" spans="1:12" outlineLevel="2" x14ac:dyDescent="0.25">
      <c r="A1173" s="114">
        <v>25513</v>
      </c>
      <c r="B1173" s="117" t="s">
        <v>391</v>
      </c>
      <c r="C1173" s="114" t="s">
        <v>21</v>
      </c>
      <c r="D1173" s="114" t="s">
        <v>7</v>
      </c>
      <c r="E1173" s="114" t="s">
        <v>8</v>
      </c>
      <c r="F1173" s="114">
        <v>2020</v>
      </c>
      <c r="G1173" s="114" t="s">
        <v>11</v>
      </c>
      <c r="H1173" s="20">
        <v>30</v>
      </c>
      <c r="I1173" s="20">
        <v>30</v>
      </c>
      <c r="J1173" s="20">
        <v>125.87412587412589</v>
      </c>
      <c r="K1173" s="20">
        <v>4.1958041958042003</v>
      </c>
      <c r="L1173" s="114" t="s">
        <v>4</v>
      </c>
    </row>
    <row r="1174" spans="1:12" outlineLevel="2" x14ac:dyDescent="0.25">
      <c r="A1174" s="114">
        <v>25513</v>
      </c>
      <c r="B1174" s="117" t="s">
        <v>391</v>
      </c>
      <c r="C1174" s="114" t="s">
        <v>21</v>
      </c>
      <c r="D1174" s="114" t="s">
        <v>9</v>
      </c>
      <c r="E1174" s="114" t="s">
        <v>10</v>
      </c>
      <c r="F1174" s="114">
        <v>2020</v>
      </c>
      <c r="G1174" s="114" t="s">
        <v>3</v>
      </c>
      <c r="H1174" s="20">
        <v>9</v>
      </c>
      <c r="I1174" s="20">
        <v>7</v>
      </c>
      <c r="J1174" s="20">
        <v>42</v>
      </c>
      <c r="K1174" s="20">
        <v>6</v>
      </c>
      <c r="L1174" s="114" t="s">
        <v>4</v>
      </c>
    </row>
    <row r="1175" spans="1:12" outlineLevel="2" x14ac:dyDescent="0.25">
      <c r="A1175" s="114">
        <v>25513</v>
      </c>
      <c r="B1175" s="117" t="s">
        <v>391</v>
      </c>
      <c r="C1175" s="114" t="s">
        <v>21</v>
      </c>
      <c r="D1175" s="114" t="s">
        <v>9</v>
      </c>
      <c r="E1175" s="114" t="s">
        <v>10</v>
      </c>
      <c r="F1175" s="114">
        <v>2020</v>
      </c>
      <c r="G1175" s="114" t="s">
        <v>11</v>
      </c>
      <c r="H1175" s="20">
        <v>10</v>
      </c>
      <c r="I1175" s="20">
        <v>10</v>
      </c>
      <c r="J1175" s="20">
        <v>50</v>
      </c>
      <c r="K1175" s="20">
        <v>5</v>
      </c>
      <c r="L1175" s="114" t="s">
        <v>4</v>
      </c>
    </row>
    <row r="1176" spans="1:12" outlineLevel="2" x14ac:dyDescent="0.25">
      <c r="A1176" s="114">
        <v>25513</v>
      </c>
      <c r="B1176" s="117" t="s">
        <v>391</v>
      </c>
      <c r="C1176" s="114" t="s">
        <v>21</v>
      </c>
      <c r="D1176" s="114" t="s">
        <v>1</v>
      </c>
      <c r="E1176" s="114" t="s">
        <v>2</v>
      </c>
      <c r="F1176" s="114">
        <v>2020</v>
      </c>
      <c r="G1176" s="114" t="s">
        <v>3</v>
      </c>
      <c r="H1176" s="20">
        <v>180</v>
      </c>
      <c r="I1176" s="20">
        <v>90</v>
      </c>
      <c r="J1176" s="20">
        <v>176.18644067796612</v>
      </c>
      <c r="K1176" s="20">
        <v>1.9576271186440699</v>
      </c>
      <c r="L1176" s="114" t="s">
        <v>4</v>
      </c>
    </row>
    <row r="1177" spans="1:12" outlineLevel="2" x14ac:dyDescent="0.25">
      <c r="A1177" s="114">
        <v>25513</v>
      </c>
      <c r="B1177" s="117" t="s">
        <v>391</v>
      </c>
      <c r="C1177" s="114" t="s">
        <v>21</v>
      </c>
      <c r="D1177" s="114" t="s">
        <v>1</v>
      </c>
      <c r="E1177" s="114" t="s">
        <v>2</v>
      </c>
      <c r="F1177" s="114">
        <v>2020</v>
      </c>
      <c r="G1177" s="114" t="s">
        <v>11</v>
      </c>
      <c r="H1177" s="20">
        <v>235</v>
      </c>
      <c r="I1177" s="20">
        <v>230</v>
      </c>
      <c r="J1177" s="20">
        <v>385.93220338983053</v>
      </c>
      <c r="K1177" s="20">
        <v>1.6779661016949201</v>
      </c>
      <c r="L1177" s="114" t="s">
        <v>4</v>
      </c>
    </row>
    <row r="1178" spans="1:12" outlineLevel="2" x14ac:dyDescent="0.25">
      <c r="A1178" s="114">
        <v>25513</v>
      </c>
      <c r="B1178" s="117" t="s">
        <v>391</v>
      </c>
      <c r="C1178" s="114" t="s">
        <v>21</v>
      </c>
      <c r="D1178" s="114" t="s">
        <v>19</v>
      </c>
      <c r="E1178" s="114" t="s">
        <v>24</v>
      </c>
      <c r="F1178" s="114">
        <v>2020</v>
      </c>
      <c r="G1178" s="114" t="s">
        <v>3</v>
      </c>
      <c r="H1178" s="20">
        <v>120</v>
      </c>
      <c r="I1178" s="20">
        <v>110</v>
      </c>
      <c r="J1178" s="20">
        <v>1650</v>
      </c>
      <c r="K1178" s="20">
        <v>15</v>
      </c>
      <c r="L1178" s="114" t="s">
        <v>4</v>
      </c>
    </row>
    <row r="1179" spans="1:12" outlineLevel="2" x14ac:dyDescent="0.25">
      <c r="A1179" s="114">
        <v>25513</v>
      </c>
      <c r="B1179" s="117" t="s">
        <v>391</v>
      </c>
      <c r="C1179" s="114" t="s">
        <v>21</v>
      </c>
      <c r="D1179" s="114" t="s">
        <v>19</v>
      </c>
      <c r="E1179" s="114" t="s">
        <v>20</v>
      </c>
      <c r="F1179" s="114">
        <v>2020</v>
      </c>
      <c r="G1179" s="114" t="s">
        <v>3</v>
      </c>
      <c r="H1179" s="20">
        <v>60</v>
      </c>
      <c r="I1179" s="20">
        <v>55</v>
      </c>
      <c r="J1179" s="20">
        <v>1100</v>
      </c>
      <c r="K1179" s="20">
        <v>20</v>
      </c>
      <c r="L1179" s="114" t="s">
        <v>4</v>
      </c>
    </row>
    <row r="1180" spans="1:12" outlineLevel="2" x14ac:dyDescent="0.25">
      <c r="A1180" s="114">
        <v>25513</v>
      </c>
      <c r="B1180" s="117" t="s">
        <v>391</v>
      </c>
      <c r="C1180" s="114" t="s">
        <v>21</v>
      </c>
      <c r="D1180" s="114" t="s">
        <v>19</v>
      </c>
      <c r="E1180" s="114" t="s">
        <v>24</v>
      </c>
      <c r="F1180" s="114">
        <v>2020</v>
      </c>
      <c r="G1180" s="114" t="s">
        <v>11</v>
      </c>
      <c r="H1180" s="20">
        <v>340</v>
      </c>
      <c r="I1180" s="20">
        <v>340</v>
      </c>
      <c r="J1180" s="20">
        <v>5100</v>
      </c>
      <c r="K1180" s="20">
        <v>15</v>
      </c>
      <c r="L1180" s="114" t="s">
        <v>4</v>
      </c>
    </row>
    <row r="1181" spans="1:12" outlineLevel="2" x14ac:dyDescent="0.25">
      <c r="A1181" s="114">
        <v>25513</v>
      </c>
      <c r="B1181" s="117" t="s">
        <v>391</v>
      </c>
      <c r="C1181" s="114" t="s">
        <v>21</v>
      </c>
      <c r="D1181" s="114" t="s">
        <v>19</v>
      </c>
      <c r="E1181" s="114" t="s">
        <v>20</v>
      </c>
      <c r="F1181" s="114">
        <v>2020</v>
      </c>
      <c r="G1181" s="114" t="s">
        <v>11</v>
      </c>
      <c r="H1181" s="20">
        <v>180</v>
      </c>
      <c r="I1181" s="20">
        <v>180</v>
      </c>
      <c r="J1181" s="20">
        <v>3600</v>
      </c>
      <c r="K1181" s="20">
        <v>20</v>
      </c>
      <c r="L1181" s="114" t="s">
        <v>4</v>
      </c>
    </row>
    <row r="1182" spans="1:12" outlineLevel="2" x14ac:dyDescent="0.25">
      <c r="A1182" s="114">
        <v>25513</v>
      </c>
      <c r="B1182" s="117" t="s">
        <v>391</v>
      </c>
      <c r="C1182" s="114" t="s">
        <v>21</v>
      </c>
      <c r="D1182" s="114" t="s">
        <v>22</v>
      </c>
      <c r="E1182" s="114" t="s">
        <v>23</v>
      </c>
      <c r="F1182" s="114">
        <v>2020</v>
      </c>
      <c r="G1182" s="114" t="s">
        <v>3</v>
      </c>
      <c r="H1182" s="20">
        <v>27</v>
      </c>
      <c r="I1182" s="20">
        <v>24</v>
      </c>
      <c r="J1182" s="20">
        <v>1560</v>
      </c>
      <c r="K1182" s="20">
        <v>65</v>
      </c>
      <c r="L1182" s="114" t="s">
        <v>4</v>
      </c>
    </row>
    <row r="1183" spans="1:12" outlineLevel="2" x14ac:dyDescent="0.25">
      <c r="A1183" s="114">
        <v>25513</v>
      </c>
      <c r="B1183" s="117" t="s">
        <v>391</v>
      </c>
      <c r="C1183" s="114" t="s">
        <v>21</v>
      </c>
      <c r="D1183" s="114" t="s">
        <v>22</v>
      </c>
      <c r="E1183" s="114" t="s">
        <v>23</v>
      </c>
      <c r="F1183" s="114">
        <v>2020</v>
      </c>
      <c r="G1183" s="114" t="s">
        <v>11</v>
      </c>
      <c r="H1183" s="20">
        <v>29</v>
      </c>
      <c r="I1183" s="20">
        <v>29</v>
      </c>
      <c r="J1183" s="20">
        <v>2030</v>
      </c>
      <c r="K1183" s="20">
        <v>70</v>
      </c>
      <c r="L1183" s="114" t="s">
        <v>4</v>
      </c>
    </row>
    <row r="1184" spans="1:12" outlineLevel="1" x14ac:dyDescent="0.25">
      <c r="A1184" s="129"/>
      <c r="B1184" s="130"/>
      <c r="C1184" s="129"/>
      <c r="D1184" s="129"/>
      <c r="E1184" s="129"/>
      <c r="F1184" s="129"/>
      <c r="G1184" s="129"/>
      <c r="H1184" s="131">
        <f>SUBTOTAL(9,H1170:H1183)</f>
        <v>1295</v>
      </c>
      <c r="I1184" s="131">
        <f>SUBTOTAL(9,I1170:I1183)</f>
        <v>1168</v>
      </c>
      <c r="J1184" s="131">
        <f>SUBTOTAL(9,J1170:J1183)</f>
        <v>15972.64945904721</v>
      </c>
      <c r="K1184" s="131"/>
      <c r="L1184" s="132" t="s">
        <v>680</v>
      </c>
    </row>
    <row r="1185" spans="1:12" outlineLevel="2" x14ac:dyDescent="0.25">
      <c r="A1185" s="112">
        <v>25513</v>
      </c>
      <c r="B1185" s="116" t="s">
        <v>391</v>
      </c>
      <c r="C1185" s="112" t="s">
        <v>21</v>
      </c>
      <c r="D1185" s="112" t="s">
        <v>224</v>
      </c>
      <c r="E1185" s="112" t="s">
        <v>337</v>
      </c>
      <c r="F1185" s="112">
        <v>2020</v>
      </c>
      <c r="G1185" s="112" t="s">
        <v>225</v>
      </c>
      <c r="H1185" s="118">
        <v>9</v>
      </c>
      <c r="I1185" s="118">
        <v>9</v>
      </c>
      <c r="J1185" s="118">
        <v>63</v>
      </c>
      <c r="K1185" s="118">
        <v>7</v>
      </c>
      <c r="L1185" s="112" t="s">
        <v>50</v>
      </c>
    </row>
    <row r="1186" spans="1:12" outlineLevel="2" x14ac:dyDescent="0.25">
      <c r="A1186" s="114">
        <v>25513</v>
      </c>
      <c r="B1186" s="117" t="s">
        <v>391</v>
      </c>
      <c r="C1186" s="114" t="s">
        <v>21</v>
      </c>
      <c r="D1186" s="114" t="s">
        <v>232</v>
      </c>
      <c r="E1186" s="114" t="s">
        <v>233</v>
      </c>
      <c r="F1186" s="114">
        <v>2020</v>
      </c>
      <c r="G1186" s="114" t="s">
        <v>225</v>
      </c>
      <c r="H1186" s="20">
        <v>840</v>
      </c>
      <c r="I1186" s="20">
        <v>680</v>
      </c>
      <c r="J1186" s="20">
        <v>806.5</v>
      </c>
      <c r="K1186" s="20">
        <v>1.1860294117647101</v>
      </c>
      <c r="L1186" s="114" t="s">
        <v>50</v>
      </c>
    </row>
    <row r="1187" spans="1:12" outlineLevel="2" x14ac:dyDescent="0.25">
      <c r="A1187" s="114">
        <v>25513</v>
      </c>
      <c r="B1187" s="117" t="s">
        <v>391</v>
      </c>
      <c r="C1187" s="114" t="s">
        <v>21</v>
      </c>
      <c r="D1187" s="114" t="s">
        <v>240</v>
      </c>
      <c r="E1187" s="114" t="s">
        <v>241</v>
      </c>
      <c r="F1187" s="114">
        <v>2020</v>
      </c>
      <c r="G1187" s="114" t="s">
        <v>225</v>
      </c>
      <c r="H1187" s="20">
        <v>28</v>
      </c>
      <c r="I1187" s="20">
        <v>26</v>
      </c>
      <c r="J1187" s="20">
        <v>104</v>
      </c>
      <c r="K1187" s="20">
        <v>4</v>
      </c>
      <c r="L1187" s="114" t="s">
        <v>50</v>
      </c>
    </row>
    <row r="1188" spans="1:12" outlineLevel="2" x14ac:dyDescent="0.25">
      <c r="A1188" s="114">
        <v>25513</v>
      </c>
      <c r="B1188" s="117" t="s">
        <v>391</v>
      </c>
      <c r="C1188" s="114" t="s">
        <v>21</v>
      </c>
      <c r="D1188" s="114" t="s">
        <v>255</v>
      </c>
      <c r="E1188" s="114" t="s">
        <v>338</v>
      </c>
      <c r="F1188" s="114">
        <v>2020</v>
      </c>
      <c r="G1188" s="114" t="s">
        <v>225</v>
      </c>
      <c r="H1188" s="20">
        <v>724</v>
      </c>
      <c r="I1188" s="20">
        <v>686</v>
      </c>
      <c r="J1188" s="20">
        <v>7546</v>
      </c>
      <c r="K1188" s="20">
        <v>11</v>
      </c>
      <c r="L1188" s="114" t="s">
        <v>50</v>
      </c>
    </row>
    <row r="1189" spans="1:12" outlineLevel="2" x14ac:dyDescent="0.25">
      <c r="A1189" s="114">
        <v>25513</v>
      </c>
      <c r="B1189" s="117" t="s">
        <v>391</v>
      </c>
      <c r="C1189" s="114" t="s">
        <v>21</v>
      </c>
      <c r="D1189" s="114" t="s">
        <v>372</v>
      </c>
      <c r="E1189" s="114" t="s">
        <v>372</v>
      </c>
      <c r="F1189" s="114">
        <v>2020</v>
      </c>
      <c r="G1189" s="114"/>
      <c r="H1189" s="114">
        <v>22</v>
      </c>
      <c r="I1189" s="114">
        <v>19</v>
      </c>
      <c r="J1189" s="114"/>
      <c r="K1189" s="114"/>
      <c r="L1189" s="114" t="s">
        <v>50</v>
      </c>
    </row>
    <row r="1190" spans="1:12" outlineLevel="2" x14ac:dyDescent="0.25">
      <c r="A1190" s="114">
        <v>25513</v>
      </c>
      <c r="B1190" s="117" t="s">
        <v>391</v>
      </c>
      <c r="C1190" s="114" t="s">
        <v>21</v>
      </c>
      <c r="D1190" s="114" t="s">
        <v>234</v>
      </c>
      <c r="E1190" s="114" t="s">
        <v>235</v>
      </c>
      <c r="F1190" s="114">
        <v>2020</v>
      </c>
      <c r="G1190" s="114" t="s">
        <v>225</v>
      </c>
      <c r="H1190" s="20">
        <v>292</v>
      </c>
      <c r="I1190" s="20">
        <v>269</v>
      </c>
      <c r="J1190" s="20">
        <v>3228</v>
      </c>
      <c r="K1190" s="20">
        <v>12</v>
      </c>
      <c r="L1190" s="114" t="s">
        <v>50</v>
      </c>
    </row>
    <row r="1191" spans="1:12" outlineLevel="2" x14ac:dyDescent="0.25">
      <c r="A1191" s="114">
        <v>25513</v>
      </c>
      <c r="B1191" s="117" t="s">
        <v>391</v>
      </c>
      <c r="C1191" s="114" t="s">
        <v>21</v>
      </c>
      <c r="D1191" s="114" t="s">
        <v>242</v>
      </c>
      <c r="E1191" s="114" t="s">
        <v>243</v>
      </c>
      <c r="F1191" s="114">
        <v>2020</v>
      </c>
      <c r="G1191" s="114" t="s">
        <v>225</v>
      </c>
      <c r="H1191" s="20">
        <v>31</v>
      </c>
      <c r="I1191" s="20">
        <v>29</v>
      </c>
      <c r="J1191" s="20">
        <v>1015</v>
      </c>
      <c r="K1191" s="20">
        <v>35</v>
      </c>
      <c r="L1191" s="114" t="s">
        <v>50</v>
      </c>
    </row>
    <row r="1192" spans="1:12" outlineLevel="1" x14ac:dyDescent="0.25">
      <c r="A1192" s="129"/>
      <c r="B1192" s="130"/>
      <c r="C1192" s="129"/>
      <c r="D1192" s="129"/>
      <c r="E1192" s="129"/>
      <c r="F1192" s="129"/>
      <c r="G1192" s="129"/>
      <c r="H1192" s="131">
        <f>SUBTOTAL(9,H1185:H1191)</f>
        <v>1946</v>
      </c>
      <c r="I1192" s="131">
        <f>SUBTOTAL(9,I1185:I1191)</f>
        <v>1718</v>
      </c>
      <c r="J1192" s="131">
        <f>SUBTOTAL(9,J1185:J1191)</f>
        <v>12762.5</v>
      </c>
      <c r="K1192" s="131"/>
      <c r="L1192" s="132" t="s">
        <v>681</v>
      </c>
    </row>
    <row r="1193" spans="1:12" outlineLevel="2" x14ac:dyDescent="0.25">
      <c r="A1193" s="112">
        <v>25513</v>
      </c>
      <c r="B1193" s="116" t="s">
        <v>391</v>
      </c>
      <c r="C1193" s="112" t="s">
        <v>21</v>
      </c>
      <c r="D1193" s="112" t="s">
        <v>46</v>
      </c>
      <c r="E1193" s="112" t="s">
        <v>47</v>
      </c>
      <c r="F1193" s="112">
        <v>2020</v>
      </c>
      <c r="G1193" s="112" t="s">
        <v>3</v>
      </c>
      <c r="H1193" s="118">
        <v>5</v>
      </c>
      <c r="I1193" s="118">
        <v>4</v>
      </c>
      <c r="J1193" s="118">
        <v>72</v>
      </c>
      <c r="K1193" s="118">
        <v>18</v>
      </c>
      <c r="L1193" s="112" t="s">
        <v>356</v>
      </c>
    </row>
    <row r="1194" spans="1:12" outlineLevel="2" x14ac:dyDescent="0.25">
      <c r="A1194" s="114">
        <v>25513</v>
      </c>
      <c r="B1194" s="117" t="s">
        <v>391</v>
      </c>
      <c r="C1194" s="114" t="s">
        <v>21</v>
      </c>
      <c r="D1194" s="114" t="s">
        <v>46</v>
      </c>
      <c r="E1194" s="114" t="s">
        <v>47</v>
      </c>
      <c r="F1194" s="114">
        <v>2020</v>
      </c>
      <c r="G1194" s="114" t="s">
        <v>11</v>
      </c>
      <c r="H1194" s="20">
        <v>5</v>
      </c>
      <c r="I1194" s="20">
        <v>5</v>
      </c>
      <c r="J1194" s="20">
        <v>100</v>
      </c>
      <c r="K1194" s="20">
        <v>20</v>
      </c>
      <c r="L1194" s="114" t="s">
        <v>356</v>
      </c>
    </row>
    <row r="1195" spans="1:12" outlineLevel="2" x14ac:dyDescent="0.25">
      <c r="A1195" s="114">
        <v>25513</v>
      </c>
      <c r="B1195" s="117" t="s">
        <v>391</v>
      </c>
      <c r="C1195" s="114" t="s">
        <v>21</v>
      </c>
      <c r="D1195" s="114" t="s">
        <v>26</v>
      </c>
      <c r="E1195" s="114" t="s">
        <v>27</v>
      </c>
      <c r="F1195" s="114">
        <v>2020</v>
      </c>
      <c r="G1195" s="114" t="s">
        <v>3</v>
      </c>
      <c r="H1195" s="20">
        <v>35</v>
      </c>
      <c r="I1195" s="20">
        <v>15</v>
      </c>
      <c r="J1195" s="20">
        <v>285</v>
      </c>
      <c r="K1195" s="20">
        <v>19</v>
      </c>
      <c r="L1195" s="114" t="s">
        <v>356</v>
      </c>
    </row>
    <row r="1196" spans="1:12" outlineLevel="2" x14ac:dyDescent="0.25">
      <c r="A1196" s="114">
        <v>25513</v>
      </c>
      <c r="B1196" s="117" t="s">
        <v>391</v>
      </c>
      <c r="C1196" s="114" t="s">
        <v>21</v>
      </c>
      <c r="D1196" s="114" t="s">
        <v>26</v>
      </c>
      <c r="E1196" s="114" t="s">
        <v>27</v>
      </c>
      <c r="F1196" s="114">
        <v>2020</v>
      </c>
      <c r="G1196" s="114" t="s">
        <v>11</v>
      </c>
      <c r="H1196" s="20">
        <v>0</v>
      </c>
      <c r="I1196" s="20">
        <v>0</v>
      </c>
      <c r="J1196" s="20">
        <v>0</v>
      </c>
      <c r="K1196" s="20">
        <v>0</v>
      </c>
      <c r="L1196" s="114" t="s">
        <v>356</v>
      </c>
    </row>
    <row r="1197" spans="1:12" outlineLevel="1" x14ac:dyDescent="0.25">
      <c r="A1197" s="129"/>
      <c r="B1197" s="130"/>
      <c r="C1197" s="129"/>
      <c r="D1197" s="129"/>
      <c r="E1197" s="129"/>
      <c r="F1197" s="129"/>
      <c r="G1197" s="129"/>
      <c r="H1197" s="131">
        <f>SUBTOTAL(9,H1193:H1196)</f>
        <v>45</v>
      </c>
      <c r="I1197" s="131">
        <f>SUBTOTAL(9,I1193:I1196)</f>
        <v>24</v>
      </c>
      <c r="J1197" s="131">
        <f>SUBTOTAL(9,J1193:J1196)</f>
        <v>457</v>
      </c>
      <c r="K1197" s="131"/>
      <c r="L1197" s="132" t="s">
        <v>682</v>
      </c>
    </row>
    <row r="1198" spans="1:12" outlineLevel="2" x14ac:dyDescent="0.25">
      <c r="A1198" s="112">
        <v>25518</v>
      </c>
      <c r="B1198" s="116" t="s">
        <v>391</v>
      </c>
      <c r="C1198" s="112" t="s">
        <v>171</v>
      </c>
      <c r="D1198" s="112" t="s">
        <v>7</v>
      </c>
      <c r="E1198" s="112" t="s">
        <v>8</v>
      </c>
      <c r="F1198" s="112">
        <v>2020</v>
      </c>
      <c r="G1198" s="112" t="s">
        <v>3</v>
      </c>
      <c r="H1198" s="118">
        <v>12</v>
      </c>
      <c r="I1198" s="118">
        <v>12</v>
      </c>
      <c r="J1198" s="118">
        <v>25.174825174825177</v>
      </c>
      <c r="K1198" s="118">
        <v>2.0979020979021001</v>
      </c>
      <c r="L1198" s="112" t="s">
        <v>4</v>
      </c>
    </row>
    <row r="1199" spans="1:12" outlineLevel="2" x14ac:dyDescent="0.25">
      <c r="A1199" s="114">
        <v>25518</v>
      </c>
      <c r="B1199" s="117" t="s">
        <v>391</v>
      </c>
      <c r="C1199" s="114" t="s">
        <v>171</v>
      </c>
      <c r="D1199" s="114" t="s">
        <v>7</v>
      </c>
      <c r="E1199" s="114" t="s">
        <v>8</v>
      </c>
      <c r="F1199" s="114">
        <v>2020</v>
      </c>
      <c r="G1199" s="114" t="s">
        <v>11</v>
      </c>
      <c r="H1199" s="20">
        <v>2</v>
      </c>
      <c r="I1199" s="20">
        <v>2</v>
      </c>
      <c r="J1199" s="20">
        <v>4.1958041958041967</v>
      </c>
      <c r="K1199" s="20">
        <v>2.0979020979021001</v>
      </c>
      <c r="L1199" s="114" t="s">
        <v>4</v>
      </c>
    </row>
    <row r="1200" spans="1:12" outlineLevel="2" x14ac:dyDescent="0.25">
      <c r="A1200" s="114">
        <v>25518</v>
      </c>
      <c r="B1200" s="117" t="s">
        <v>391</v>
      </c>
      <c r="C1200" s="114" t="s">
        <v>171</v>
      </c>
      <c r="D1200" s="114" t="s">
        <v>1</v>
      </c>
      <c r="E1200" s="114" t="s">
        <v>2</v>
      </c>
      <c r="F1200" s="114">
        <v>2020</v>
      </c>
      <c r="G1200" s="114" t="s">
        <v>3</v>
      </c>
      <c r="H1200" s="20">
        <v>20</v>
      </c>
      <c r="I1200" s="20">
        <v>20</v>
      </c>
      <c r="J1200" s="20">
        <v>40</v>
      </c>
      <c r="K1200" s="20">
        <v>2</v>
      </c>
      <c r="L1200" s="114" t="s">
        <v>4</v>
      </c>
    </row>
    <row r="1201" spans="1:12" outlineLevel="2" x14ac:dyDescent="0.25">
      <c r="A1201" s="114">
        <v>25518</v>
      </c>
      <c r="B1201" s="117" t="s">
        <v>391</v>
      </c>
      <c r="C1201" s="114" t="s">
        <v>171</v>
      </c>
      <c r="D1201" s="114" t="s">
        <v>1</v>
      </c>
      <c r="E1201" s="114" t="s">
        <v>2</v>
      </c>
      <c r="F1201" s="114">
        <v>2020</v>
      </c>
      <c r="G1201" s="114" t="s">
        <v>11</v>
      </c>
      <c r="H1201" s="20">
        <v>20</v>
      </c>
      <c r="I1201" s="20">
        <v>20</v>
      </c>
      <c r="J1201" s="20">
        <v>40</v>
      </c>
      <c r="K1201" s="20">
        <v>2</v>
      </c>
      <c r="L1201" s="114" t="s">
        <v>4</v>
      </c>
    </row>
    <row r="1202" spans="1:12" outlineLevel="1" x14ac:dyDescent="0.25">
      <c r="A1202" s="129"/>
      <c r="B1202" s="130"/>
      <c r="C1202" s="129"/>
      <c r="D1202" s="129"/>
      <c r="E1202" s="129"/>
      <c r="F1202" s="129"/>
      <c r="G1202" s="129"/>
      <c r="H1202" s="131">
        <f>SUBTOTAL(9,H1198:H1201)</f>
        <v>54</v>
      </c>
      <c r="I1202" s="131">
        <f>SUBTOTAL(9,I1198:I1201)</f>
        <v>54</v>
      </c>
      <c r="J1202" s="131">
        <f>SUBTOTAL(9,J1198:J1201)</f>
        <v>109.37062937062937</v>
      </c>
      <c r="K1202" s="131"/>
      <c r="L1202" s="132" t="s">
        <v>680</v>
      </c>
    </row>
    <row r="1203" spans="1:12" outlineLevel="2" x14ac:dyDescent="0.25">
      <c r="A1203" s="112">
        <v>25518</v>
      </c>
      <c r="B1203" s="116" t="s">
        <v>391</v>
      </c>
      <c r="C1203" s="112" t="s">
        <v>171</v>
      </c>
      <c r="D1203" s="112" t="s">
        <v>224</v>
      </c>
      <c r="E1203" s="112" t="s">
        <v>334</v>
      </c>
      <c r="F1203" s="112">
        <v>2020</v>
      </c>
      <c r="G1203" s="112" t="s">
        <v>225</v>
      </c>
      <c r="H1203" s="118">
        <v>49</v>
      </c>
      <c r="I1203" s="118">
        <v>44</v>
      </c>
      <c r="J1203" s="118">
        <v>299.2</v>
      </c>
      <c r="K1203" s="118">
        <v>6.8</v>
      </c>
      <c r="L1203" s="112" t="s">
        <v>50</v>
      </c>
    </row>
    <row r="1204" spans="1:12" outlineLevel="2" x14ac:dyDescent="0.25">
      <c r="A1204" s="114">
        <v>25518</v>
      </c>
      <c r="B1204" s="117" t="s">
        <v>391</v>
      </c>
      <c r="C1204" s="114" t="s">
        <v>171</v>
      </c>
      <c r="D1204" s="114" t="s">
        <v>250</v>
      </c>
      <c r="E1204" s="114" t="s">
        <v>251</v>
      </c>
      <c r="F1204" s="114">
        <v>2020</v>
      </c>
      <c r="G1204" s="114" t="s">
        <v>225</v>
      </c>
      <c r="H1204" s="20">
        <v>475</v>
      </c>
      <c r="I1204" s="20">
        <v>460</v>
      </c>
      <c r="J1204" s="20">
        <v>197.39999999999998</v>
      </c>
      <c r="K1204" s="20">
        <v>0.42</v>
      </c>
      <c r="L1204" s="114" t="s">
        <v>50</v>
      </c>
    </row>
    <row r="1205" spans="1:12" outlineLevel="2" x14ac:dyDescent="0.25">
      <c r="A1205" s="114">
        <v>25518</v>
      </c>
      <c r="B1205" s="117" t="s">
        <v>391</v>
      </c>
      <c r="C1205" s="114" t="s">
        <v>171</v>
      </c>
      <c r="D1205" s="114" t="s">
        <v>232</v>
      </c>
      <c r="E1205" s="114" t="s">
        <v>233</v>
      </c>
      <c r="F1205" s="114">
        <v>2020</v>
      </c>
      <c r="G1205" s="114" t="s">
        <v>225</v>
      </c>
      <c r="H1205" s="20">
        <v>598</v>
      </c>
      <c r="I1205" s="20">
        <v>514</v>
      </c>
      <c r="J1205" s="20">
        <v>619</v>
      </c>
      <c r="K1205" s="20">
        <v>1.20428015564202</v>
      </c>
      <c r="L1205" s="114" t="s">
        <v>50</v>
      </c>
    </row>
    <row r="1206" spans="1:12" outlineLevel="2" x14ac:dyDescent="0.25">
      <c r="A1206" s="114">
        <v>25518</v>
      </c>
      <c r="B1206" s="117" t="s">
        <v>391</v>
      </c>
      <c r="C1206" s="114" t="s">
        <v>171</v>
      </c>
      <c r="D1206" s="114" t="s">
        <v>240</v>
      </c>
      <c r="E1206" s="114" t="s">
        <v>241</v>
      </c>
      <c r="F1206" s="114">
        <v>2020</v>
      </c>
      <c r="G1206" s="114" t="s">
        <v>225</v>
      </c>
      <c r="H1206" s="20">
        <v>275</v>
      </c>
      <c r="I1206" s="20">
        <v>275</v>
      </c>
      <c r="J1206" s="20">
        <v>1100</v>
      </c>
      <c r="K1206" s="20">
        <v>4</v>
      </c>
      <c r="L1206" s="114" t="s">
        <v>50</v>
      </c>
    </row>
    <row r="1207" spans="1:12" outlineLevel="2" x14ac:dyDescent="0.25">
      <c r="A1207" s="114">
        <v>25518</v>
      </c>
      <c r="B1207" s="117" t="s">
        <v>391</v>
      </c>
      <c r="C1207" s="114" t="s">
        <v>171</v>
      </c>
      <c r="D1207" s="114" t="s">
        <v>226</v>
      </c>
      <c r="E1207" s="114" t="s">
        <v>319</v>
      </c>
      <c r="F1207" s="114">
        <v>2020</v>
      </c>
      <c r="G1207" s="114" t="s">
        <v>225</v>
      </c>
      <c r="H1207" s="20">
        <v>20</v>
      </c>
      <c r="I1207" s="20">
        <v>0</v>
      </c>
      <c r="J1207" s="20">
        <v>0</v>
      </c>
      <c r="K1207" s="20">
        <v>0</v>
      </c>
      <c r="L1207" s="114" t="s">
        <v>50</v>
      </c>
    </row>
    <row r="1208" spans="1:12" outlineLevel="2" x14ac:dyDescent="0.25">
      <c r="A1208" s="114">
        <v>25518</v>
      </c>
      <c r="B1208" s="117" t="s">
        <v>391</v>
      </c>
      <c r="C1208" s="114" t="s">
        <v>171</v>
      </c>
      <c r="D1208" s="114" t="s">
        <v>226</v>
      </c>
      <c r="E1208" s="114" t="s">
        <v>335</v>
      </c>
      <c r="F1208" s="114">
        <v>2020</v>
      </c>
      <c r="G1208" s="114" t="s">
        <v>225</v>
      </c>
      <c r="H1208" s="20">
        <v>10</v>
      </c>
      <c r="I1208" s="20">
        <v>0</v>
      </c>
      <c r="J1208" s="20">
        <v>0</v>
      </c>
      <c r="K1208" s="20">
        <v>0</v>
      </c>
      <c r="L1208" s="114" t="s">
        <v>50</v>
      </c>
    </row>
    <row r="1209" spans="1:12" outlineLevel="2" x14ac:dyDescent="0.25">
      <c r="A1209" s="114">
        <v>25518</v>
      </c>
      <c r="B1209" s="117" t="s">
        <v>391</v>
      </c>
      <c r="C1209" s="114" t="s">
        <v>171</v>
      </c>
      <c r="D1209" s="114" t="s">
        <v>227</v>
      </c>
      <c r="E1209" s="114" t="s">
        <v>339</v>
      </c>
      <c r="F1209" s="114">
        <v>2020</v>
      </c>
      <c r="G1209" s="114" t="s">
        <v>225</v>
      </c>
      <c r="H1209" s="20">
        <v>249</v>
      </c>
      <c r="I1209" s="20">
        <v>244</v>
      </c>
      <c r="J1209" s="20">
        <v>1225</v>
      </c>
      <c r="K1209" s="20">
        <v>5</v>
      </c>
      <c r="L1209" s="114" t="s">
        <v>50</v>
      </c>
    </row>
    <row r="1210" spans="1:12" outlineLevel="2" x14ac:dyDescent="0.25">
      <c r="A1210" s="114">
        <v>25518</v>
      </c>
      <c r="B1210" s="117" t="s">
        <v>391</v>
      </c>
      <c r="C1210" s="114" t="s">
        <v>171</v>
      </c>
      <c r="D1210" s="114" t="s">
        <v>234</v>
      </c>
      <c r="E1210" s="114" t="s">
        <v>235</v>
      </c>
      <c r="F1210" s="114">
        <v>2020</v>
      </c>
      <c r="G1210" s="114" t="s">
        <v>225</v>
      </c>
      <c r="H1210" s="20">
        <v>465</v>
      </c>
      <c r="I1210" s="20">
        <v>465</v>
      </c>
      <c r="J1210" s="20">
        <v>4185</v>
      </c>
      <c r="K1210" s="20">
        <v>9</v>
      </c>
      <c r="L1210" s="114" t="s">
        <v>50</v>
      </c>
    </row>
    <row r="1211" spans="1:12" outlineLevel="1" x14ac:dyDescent="0.25">
      <c r="A1211" s="129"/>
      <c r="B1211" s="130"/>
      <c r="C1211" s="129"/>
      <c r="D1211" s="129"/>
      <c r="E1211" s="129"/>
      <c r="F1211" s="129"/>
      <c r="G1211" s="129"/>
      <c r="H1211" s="131">
        <f>SUBTOTAL(9,H1203:H1210)</f>
        <v>2141</v>
      </c>
      <c r="I1211" s="131">
        <f>SUBTOTAL(9,I1203:I1210)</f>
        <v>2002</v>
      </c>
      <c r="J1211" s="131">
        <f>SUBTOTAL(9,J1203:J1210)</f>
        <v>7625.6</v>
      </c>
      <c r="K1211" s="131"/>
      <c r="L1211" s="132" t="s">
        <v>681</v>
      </c>
    </row>
    <row r="1212" spans="1:12" outlineLevel="2" x14ac:dyDescent="0.25">
      <c r="A1212" s="112">
        <v>25518</v>
      </c>
      <c r="B1212" s="116" t="s">
        <v>391</v>
      </c>
      <c r="C1212" s="112" t="s">
        <v>171</v>
      </c>
      <c r="D1212" s="112" t="s">
        <v>26</v>
      </c>
      <c r="E1212" s="112" t="s">
        <v>27</v>
      </c>
      <c r="F1212" s="112">
        <v>2020</v>
      </c>
      <c r="G1212" s="112" t="s">
        <v>3</v>
      </c>
      <c r="H1212" s="118">
        <v>105</v>
      </c>
      <c r="I1212" s="118">
        <v>105</v>
      </c>
      <c r="J1212" s="118">
        <v>1575</v>
      </c>
      <c r="K1212" s="118">
        <v>15</v>
      </c>
      <c r="L1212" s="112" t="s">
        <v>356</v>
      </c>
    </row>
    <row r="1213" spans="1:12" outlineLevel="2" x14ac:dyDescent="0.25">
      <c r="A1213" s="114">
        <v>25518</v>
      </c>
      <c r="B1213" s="117" t="s">
        <v>391</v>
      </c>
      <c r="C1213" s="114" t="s">
        <v>171</v>
      </c>
      <c r="D1213" s="114" t="s">
        <v>26</v>
      </c>
      <c r="E1213" s="114" t="s">
        <v>27</v>
      </c>
      <c r="F1213" s="114">
        <v>2020</v>
      </c>
      <c r="G1213" s="114" t="s">
        <v>11</v>
      </c>
      <c r="H1213" s="20">
        <v>0</v>
      </c>
      <c r="I1213" s="20">
        <v>0</v>
      </c>
      <c r="J1213" s="20">
        <v>0</v>
      </c>
      <c r="K1213" s="20">
        <v>0</v>
      </c>
      <c r="L1213" s="114" t="s">
        <v>356</v>
      </c>
    </row>
    <row r="1214" spans="1:12" outlineLevel="1" x14ac:dyDescent="0.25">
      <c r="A1214" s="129"/>
      <c r="B1214" s="130"/>
      <c r="C1214" s="129"/>
      <c r="D1214" s="129"/>
      <c r="E1214" s="129"/>
      <c r="F1214" s="129"/>
      <c r="G1214" s="129"/>
      <c r="H1214" s="131">
        <f>SUBTOTAL(9,H1212:H1213)</f>
        <v>105</v>
      </c>
      <c r="I1214" s="131">
        <f>SUBTOTAL(9,I1212:I1213)</f>
        <v>105</v>
      </c>
      <c r="J1214" s="131">
        <f>SUBTOTAL(9,J1212:J1213)</f>
        <v>1575</v>
      </c>
      <c r="K1214" s="131"/>
      <c r="L1214" s="132" t="s">
        <v>682</v>
      </c>
    </row>
    <row r="1215" spans="1:12" outlineLevel="2" x14ac:dyDescent="0.25">
      <c r="A1215" s="112">
        <v>25653</v>
      </c>
      <c r="B1215" s="116" t="s">
        <v>391</v>
      </c>
      <c r="C1215" s="112" t="s">
        <v>207</v>
      </c>
      <c r="D1215" s="112" t="s">
        <v>7</v>
      </c>
      <c r="E1215" s="112" t="s">
        <v>8</v>
      </c>
      <c r="F1215" s="112">
        <v>2020</v>
      </c>
      <c r="G1215" s="112" t="s">
        <v>3</v>
      </c>
      <c r="H1215" s="118">
        <v>35</v>
      </c>
      <c r="I1215" s="118">
        <v>34</v>
      </c>
      <c r="J1215" s="118">
        <v>57.8</v>
      </c>
      <c r="K1215" s="118">
        <v>1.7</v>
      </c>
      <c r="L1215" s="112" t="s">
        <v>4</v>
      </c>
    </row>
    <row r="1216" spans="1:12" outlineLevel="2" x14ac:dyDescent="0.25">
      <c r="A1216" s="114">
        <v>25653</v>
      </c>
      <c r="B1216" s="117" t="s">
        <v>391</v>
      </c>
      <c r="C1216" s="114" t="s">
        <v>207</v>
      </c>
      <c r="D1216" s="114" t="s">
        <v>7</v>
      </c>
      <c r="E1216" s="114" t="s">
        <v>8</v>
      </c>
      <c r="F1216" s="114">
        <v>2020</v>
      </c>
      <c r="G1216" s="114" t="s">
        <v>11</v>
      </c>
      <c r="H1216" s="20">
        <v>23</v>
      </c>
      <c r="I1216" s="20">
        <v>22</v>
      </c>
      <c r="J1216" s="20">
        <v>37.4</v>
      </c>
      <c r="K1216" s="20">
        <v>1.7</v>
      </c>
      <c r="L1216" s="114" t="s">
        <v>4</v>
      </c>
    </row>
    <row r="1217" spans="1:12" outlineLevel="2" x14ac:dyDescent="0.25">
      <c r="A1217" s="114">
        <v>25653</v>
      </c>
      <c r="B1217" s="117" t="s">
        <v>391</v>
      </c>
      <c r="C1217" s="114" t="s">
        <v>207</v>
      </c>
      <c r="D1217" s="114" t="s">
        <v>1</v>
      </c>
      <c r="E1217" s="114" t="s">
        <v>2</v>
      </c>
      <c r="F1217" s="114">
        <v>2020</v>
      </c>
      <c r="G1217" s="114" t="s">
        <v>3</v>
      </c>
      <c r="H1217" s="20">
        <v>15</v>
      </c>
      <c r="I1217" s="20">
        <v>14</v>
      </c>
      <c r="J1217" s="20">
        <v>28</v>
      </c>
      <c r="K1217" s="20">
        <v>2</v>
      </c>
      <c r="L1217" s="114" t="s">
        <v>4</v>
      </c>
    </row>
    <row r="1218" spans="1:12" outlineLevel="2" x14ac:dyDescent="0.25">
      <c r="A1218" s="114">
        <v>25653</v>
      </c>
      <c r="B1218" s="117" t="s">
        <v>391</v>
      </c>
      <c r="C1218" s="114" t="s">
        <v>207</v>
      </c>
      <c r="D1218" s="114" t="s">
        <v>1</v>
      </c>
      <c r="E1218" s="114" t="s">
        <v>2</v>
      </c>
      <c r="F1218" s="114">
        <v>2020</v>
      </c>
      <c r="G1218" s="114" t="s">
        <v>11</v>
      </c>
      <c r="H1218" s="20">
        <v>20</v>
      </c>
      <c r="I1218" s="20">
        <v>18</v>
      </c>
      <c r="J1218" s="20">
        <v>54</v>
      </c>
      <c r="K1218" s="20">
        <v>3</v>
      </c>
      <c r="L1218" s="114" t="s">
        <v>4</v>
      </c>
    </row>
    <row r="1219" spans="1:12" outlineLevel="2" x14ac:dyDescent="0.25">
      <c r="A1219" s="114">
        <v>25653</v>
      </c>
      <c r="B1219" s="117" t="s">
        <v>391</v>
      </c>
      <c r="C1219" s="114" t="s">
        <v>207</v>
      </c>
      <c r="D1219" s="114" t="s">
        <v>19</v>
      </c>
      <c r="E1219" s="114" t="s">
        <v>20</v>
      </c>
      <c r="F1219" s="114">
        <v>2020</v>
      </c>
      <c r="G1219" s="114" t="s">
        <v>3</v>
      </c>
      <c r="H1219" s="20">
        <v>900</v>
      </c>
      <c r="I1219" s="20">
        <v>800</v>
      </c>
      <c r="J1219" s="20">
        <v>16000</v>
      </c>
      <c r="K1219" s="20">
        <v>20</v>
      </c>
      <c r="L1219" s="114" t="s">
        <v>4</v>
      </c>
    </row>
    <row r="1220" spans="1:12" outlineLevel="2" x14ac:dyDescent="0.25">
      <c r="A1220" s="114">
        <v>25653</v>
      </c>
      <c r="B1220" s="117" t="s">
        <v>391</v>
      </c>
      <c r="C1220" s="114" t="s">
        <v>207</v>
      </c>
      <c r="D1220" s="114" t="s">
        <v>19</v>
      </c>
      <c r="E1220" s="114" t="s">
        <v>24</v>
      </c>
      <c r="F1220" s="114">
        <v>2020</v>
      </c>
      <c r="G1220" s="114" t="s">
        <v>3</v>
      </c>
      <c r="H1220" s="20">
        <v>30</v>
      </c>
      <c r="I1220" s="20">
        <v>27</v>
      </c>
      <c r="J1220" s="20">
        <v>324</v>
      </c>
      <c r="K1220" s="20">
        <v>12</v>
      </c>
      <c r="L1220" s="114" t="s">
        <v>4</v>
      </c>
    </row>
    <row r="1221" spans="1:12" outlineLevel="2" x14ac:dyDescent="0.25">
      <c r="A1221" s="114">
        <v>25653</v>
      </c>
      <c r="B1221" s="117" t="s">
        <v>391</v>
      </c>
      <c r="C1221" s="114" t="s">
        <v>207</v>
      </c>
      <c r="D1221" s="114" t="s">
        <v>19</v>
      </c>
      <c r="E1221" s="114" t="s">
        <v>20</v>
      </c>
      <c r="F1221" s="114">
        <v>2020</v>
      </c>
      <c r="G1221" s="114" t="s">
        <v>11</v>
      </c>
      <c r="H1221" s="20">
        <v>870</v>
      </c>
      <c r="I1221" s="20">
        <v>840</v>
      </c>
      <c r="J1221" s="20">
        <v>16800</v>
      </c>
      <c r="K1221" s="20">
        <v>20</v>
      </c>
      <c r="L1221" s="114" t="s">
        <v>4</v>
      </c>
    </row>
    <row r="1222" spans="1:12" outlineLevel="2" x14ac:dyDescent="0.25">
      <c r="A1222" s="114">
        <v>25653</v>
      </c>
      <c r="B1222" s="117" t="s">
        <v>391</v>
      </c>
      <c r="C1222" s="114" t="s">
        <v>207</v>
      </c>
      <c r="D1222" s="114" t="s">
        <v>19</v>
      </c>
      <c r="E1222" s="114" t="s">
        <v>24</v>
      </c>
      <c r="F1222" s="114">
        <v>2020</v>
      </c>
      <c r="G1222" s="114" t="s">
        <v>11</v>
      </c>
      <c r="H1222" s="20">
        <v>38</v>
      </c>
      <c r="I1222" s="20">
        <v>37</v>
      </c>
      <c r="J1222" s="20">
        <v>444</v>
      </c>
      <c r="K1222" s="20">
        <v>12</v>
      </c>
      <c r="L1222" s="114" t="s">
        <v>4</v>
      </c>
    </row>
    <row r="1223" spans="1:12" outlineLevel="2" x14ac:dyDescent="0.25">
      <c r="A1223" s="114">
        <v>25653</v>
      </c>
      <c r="B1223" s="117" t="s">
        <v>391</v>
      </c>
      <c r="C1223" s="114" t="s">
        <v>207</v>
      </c>
      <c r="D1223" s="114" t="s">
        <v>22</v>
      </c>
      <c r="E1223" s="114" t="s">
        <v>23</v>
      </c>
      <c r="F1223" s="114">
        <v>2020</v>
      </c>
      <c r="G1223" s="114" t="s">
        <v>3</v>
      </c>
      <c r="H1223" s="20">
        <v>30</v>
      </c>
      <c r="I1223" s="20">
        <v>30</v>
      </c>
      <c r="J1223" s="20">
        <v>1890</v>
      </c>
      <c r="K1223" s="20">
        <v>63</v>
      </c>
      <c r="L1223" s="114" t="s">
        <v>4</v>
      </c>
    </row>
    <row r="1224" spans="1:12" outlineLevel="1" x14ac:dyDescent="0.25">
      <c r="A1224" s="129"/>
      <c r="B1224" s="130"/>
      <c r="C1224" s="129"/>
      <c r="D1224" s="129"/>
      <c r="E1224" s="129"/>
      <c r="F1224" s="129"/>
      <c r="G1224" s="129"/>
      <c r="H1224" s="131">
        <f>SUBTOTAL(9,H1215:H1223)</f>
        <v>1961</v>
      </c>
      <c r="I1224" s="131">
        <f>SUBTOTAL(9,I1215:I1223)</f>
        <v>1822</v>
      </c>
      <c r="J1224" s="131">
        <f>SUBTOTAL(9,J1215:J1223)</f>
        <v>35635.199999999997</v>
      </c>
      <c r="K1224" s="131"/>
      <c r="L1224" s="132" t="s">
        <v>680</v>
      </c>
    </row>
    <row r="1225" spans="1:12" outlineLevel="2" x14ac:dyDescent="0.25">
      <c r="A1225" s="112">
        <v>25653</v>
      </c>
      <c r="B1225" s="116" t="s">
        <v>391</v>
      </c>
      <c r="C1225" s="112" t="s">
        <v>207</v>
      </c>
      <c r="D1225" s="112" t="s">
        <v>224</v>
      </c>
      <c r="E1225" s="112" t="s">
        <v>337</v>
      </c>
      <c r="F1225" s="112">
        <v>2020</v>
      </c>
      <c r="G1225" s="112" t="s">
        <v>225</v>
      </c>
      <c r="H1225" s="118">
        <v>87</v>
      </c>
      <c r="I1225" s="118">
        <v>73</v>
      </c>
      <c r="J1225" s="118">
        <v>438</v>
      </c>
      <c r="K1225" s="118">
        <v>6</v>
      </c>
      <c r="L1225" s="112" t="s">
        <v>50</v>
      </c>
    </row>
    <row r="1226" spans="1:12" outlineLevel="2" x14ac:dyDescent="0.25">
      <c r="A1226" s="114">
        <v>25653</v>
      </c>
      <c r="B1226" s="117" t="s">
        <v>391</v>
      </c>
      <c r="C1226" s="114" t="s">
        <v>207</v>
      </c>
      <c r="D1226" s="114" t="s">
        <v>232</v>
      </c>
      <c r="E1226" s="114" t="s">
        <v>233</v>
      </c>
      <c r="F1226" s="114">
        <v>2020</v>
      </c>
      <c r="G1226" s="114" t="s">
        <v>225</v>
      </c>
      <c r="H1226" s="20">
        <v>457</v>
      </c>
      <c r="I1226" s="20">
        <v>335</v>
      </c>
      <c r="J1226" s="20">
        <v>385.24999999999994</v>
      </c>
      <c r="K1226" s="20">
        <v>1.1499999999999999</v>
      </c>
      <c r="L1226" s="114" t="s">
        <v>50</v>
      </c>
    </row>
    <row r="1227" spans="1:12" outlineLevel="2" x14ac:dyDescent="0.25">
      <c r="A1227" s="114">
        <v>25653</v>
      </c>
      <c r="B1227" s="117" t="s">
        <v>391</v>
      </c>
      <c r="C1227" s="114" t="s">
        <v>207</v>
      </c>
      <c r="D1227" s="114" t="s">
        <v>240</v>
      </c>
      <c r="E1227" s="114" t="s">
        <v>241</v>
      </c>
      <c r="F1227" s="114">
        <v>2020</v>
      </c>
      <c r="G1227" s="114" t="s">
        <v>225</v>
      </c>
      <c r="H1227" s="20">
        <v>542</v>
      </c>
      <c r="I1227" s="20">
        <v>535</v>
      </c>
      <c r="J1227" s="20">
        <v>2247</v>
      </c>
      <c r="K1227" s="20">
        <v>4.2</v>
      </c>
      <c r="L1227" s="114" t="s">
        <v>50</v>
      </c>
    </row>
    <row r="1228" spans="1:12" outlineLevel="2" x14ac:dyDescent="0.25">
      <c r="A1228" s="114">
        <v>25653</v>
      </c>
      <c r="B1228" s="117" t="s">
        <v>391</v>
      </c>
      <c r="C1228" s="114" t="s">
        <v>207</v>
      </c>
      <c r="D1228" s="114" t="s">
        <v>255</v>
      </c>
      <c r="E1228" s="114" t="s">
        <v>338</v>
      </c>
      <c r="F1228" s="114">
        <v>2020</v>
      </c>
      <c r="G1228" s="114" t="s">
        <v>225</v>
      </c>
      <c r="H1228" s="20">
        <v>63</v>
      </c>
      <c r="I1228" s="20">
        <v>63</v>
      </c>
      <c r="J1228" s="20">
        <v>441</v>
      </c>
      <c r="K1228" s="20">
        <v>7</v>
      </c>
      <c r="L1228" s="114" t="s">
        <v>50</v>
      </c>
    </row>
    <row r="1229" spans="1:12" outlineLevel="2" x14ac:dyDescent="0.25">
      <c r="A1229" s="114">
        <v>25653</v>
      </c>
      <c r="B1229" s="117" t="s">
        <v>391</v>
      </c>
      <c r="C1229" s="114" t="s">
        <v>207</v>
      </c>
      <c r="D1229" s="114" t="s">
        <v>258</v>
      </c>
      <c r="E1229" s="114" t="s">
        <v>259</v>
      </c>
      <c r="F1229" s="114">
        <v>2020</v>
      </c>
      <c r="G1229" s="114" t="s">
        <v>225</v>
      </c>
      <c r="H1229" s="20">
        <v>11</v>
      </c>
      <c r="I1229" s="20">
        <v>7</v>
      </c>
      <c r="J1229" s="20">
        <v>56</v>
      </c>
      <c r="K1229" s="20">
        <v>8</v>
      </c>
      <c r="L1229" s="114" t="s">
        <v>50</v>
      </c>
    </row>
    <row r="1230" spans="1:12" outlineLevel="2" x14ac:dyDescent="0.25">
      <c r="A1230" s="114">
        <v>25653</v>
      </c>
      <c r="B1230" s="117" t="s">
        <v>391</v>
      </c>
      <c r="C1230" s="114" t="s">
        <v>207</v>
      </c>
      <c r="D1230" s="114" t="s">
        <v>234</v>
      </c>
      <c r="E1230" s="114" t="s">
        <v>235</v>
      </c>
      <c r="F1230" s="114">
        <v>2020</v>
      </c>
      <c r="G1230" s="114" t="s">
        <v>225</v>
      </c>
      <c r="H1230" s="20">
        <v>483</v>
      </c>
      <c r="I1230" s="20">
        <v>465</v>
      </c>
      <c r="J1230" s="20">
        <v>3720</v>
      </c>
      <c r="K1230" s="20">
        <v>8</v>
      </c>
      <c r="L1230" s="114" t="s">
        <v>50</v>
      </c>
    </row>
    <row r="1231" spans="1:12" outlineLevel="1" x14ac:dyDescent="0.25">
      <c r="A1231" s="129"/>
      <c r="B1231" s="130"/>
      <c r="C1231" s="129"/>
      <c r="D1231" s="129"/>
      <c r="E1231" s="129"/>
      <c r="F1231" s="129"/>
      <c r="G1231" s="129"/>
      <c r="H1231" s="131">
        <f>SUBTOTAL(9,H1225:H1230)</f>
        <v>1643</v>
      </c>
      <c r="I1231" s="131">
        <f>SUBTOTAL(9,I1225:I1230)</f>
        <v>1478</v>
      </c>
      <c r="J1231" s="131">
        <f>SUBTOTAL(9,J1225:J1230)</f>
        <v>7287.25</v>
      </c>
      <c r="K1231" s="131"/>
      <c r="L1231" s="132" t="s">
        <v>681</v>
      </c>
    </row>
    <row r="1232" spans="1:12" outlineLevel="2" x14ac:dyDescent="0.25">
      <c r="A1232" s="112">
        <v>25653</v>
      </c>
      <c r="B1232" s="116" t="s">
        <v>391</v>
      </c>
      <c r="C1232" s="112" t="s">
        <v>207</v>
      </c>
      <c r="D1232" s="112" t="s">
        <v>26</v>
      </c>
      <c r="E1232" s="112" t="s">
        <v>27</v>
      </c>
      <c r="F1232" s="112">
        <v>2020</v>
      </c>
      <c r="G1232" s="112" t="s">
        <v>3</v>
      </c>
      <c r="H1232" s="118">
        <v>160</v>
      </c>
      <c r="I1232" s="118">
        <v>140</v>
      </c>
      <c r="J1232" s="118">
        <v>1624</v>
      </c>
      <c r="K1232" s="118">
        <v>11.6</v>
      </c>
      <c r="L1232" s="112" t="s">
        <v>356</v>
      </c>
    </row>
    <row r="1233" spans="1:12" outlineLevel="2" x14ac:dyDescent="0.25">
      <c r="A1233" s="114">
        <v>25653</v>
      </c>
      <c r="B1233" s="117" t="s">
        <v>391</v>
      </c>
      <c r="C1233" s="114" t="s">
        <v>207</v>
      </c>
      <c r="D1233" s="114" t="s">
        <v>26</v>
      </c>
      <c r="E1233" s="114" t="s">
        <v>27</v>
      </c>
      <c r="F1233" s="114">
        <v>2020</v>
      </c>
      <c r="G1233" s="114" t="s">
        <v>11</v>
      </c>
      <c r="H1233" s="20">
        <v>0</v>
      </c>
      <c r="I1233" s="20">
        <v>0</v>
      </c>
      <c r="J1233" s="20">
        <v>0</v>
      </c>
      <c r="K1233" s="20">
        <v>0</v>
      </c>
      <c r="L1233" s="114" t="s">
        <v>356</v>
      </c>
    </row>
    <row r="1234" spans="1:12" outlineLevel="1" x14ac:dyDescent="0.25">
      <c r="A1234" s="129"/>
      <c r="B1234" s="130"/>
      <c r="C1234" s="129"/>
      <c r="D1234" s="129"/>
      <c r="E1234" s="129"/>
      <c r="F1234" s="129"/>
      <c r="G1234" s="129"/>
      <c r="H1234" s="131">
        <f>SUBTOTAL(9,H1232:H1233)</f>
        <v>160</v>
      </c>
      <c r="I1234" s="131">
        <f>SUBTOTAL(9,I1232:I1233)</f>
        <v>140</v>
      </c>
      <c r="J1234" s="131">
        <f>SUBTOTAL(9,J1232:J1233)</f>
        <v>1624</v>
      </c>
      <c r="K1234" s="131"/>
      <c r="L1234" s="132" t="s">
        <v>682</v>
      </c>
    </row>
    <row r="1235" spans="1:12" outlineLevel="2" x14ac:dyDescent="0.25">
      <c r="A1235" s="112">
        <v>25823</v>
      </c>
      <c r="B1235" s="116" t="s">
        <v>391</v>
      </c>
      <c r="C1235" s="112" t="s">
        <v>216</v>
      </c>
      <c r="D1235" s="112" t="s">
        <v>52</v>
      </c>
      <c r="E1235" s="112" t="s">
        <v>53</v>
      </c>
      <c r="F1235" s="112">
        <v>2020</v>
      </c>
      <c r="G1235" s="112" t="s">
        <v>11</v>
      </c>
      <c r="H1235" s="118">
        <v>0</v>
      </c>
      <c r="I1235" s="118">
        <v>0</v>
      </c>
      <c r="J1235" s="118">
        <v>0</v>
      </c>
      <c r="K1235" s="118">
        <v>0</v>
      </c>
      <c r="L1235" s="112" t="s">
        <v>4</v>
      </c>
    </row>
    <row r="1236" spans="1:12" outlineLevel="2" x14ac:dyDescent="0.25">
      <c r="A1236" s="114">
        <v>25823</v>
      </c>
      <c r="B1236" s="117" t="s">
        <v>391</v>
      </c>
      <c r="C1236" s="114" t="s">
        <v>216</v>
      </c>
      <c r="D1236" s="114" t="s">
        <v>64</v>
      </c>
      <c r="E1236" s="114" t="s">
        <v>65</v>
      </c>
      <c r="F1236" s="114">
        <v>2020</v>
      </c>
      <c r="G1236" s="114" t="s">
        <v>3</v>
      </c>
      <c r="H1236" s="20">
        <v>0.5</v>
      </c>
      <c r="I1236" s="20">
        <v>0.5</v>
      </c>
      <c r="J1236" s="20">
        <v>2.5</v>
      </c>
      <c r="K1236" s="20">
        <v>5</v>
      </c>
      <c r="L1236" s="114" t="s">
        <v>4</v>
      </c>
    </row>
    <row r="1237" spans="1:12" outlineLevel="2" x14ac:dyDescent="0.25">
      <c r="A1237" s="114">
        <v>25823</v>
      </c>
      <c r="B1237" s="117" t="s">
        <v>391</v>
      </c>
      <c r="C1237" s="114" t="s">
        <v>216</v>
      </c>
      <c r="D1237" s="114" t="s">
        <v>7</v>
      </c>
      <c r="E1237" s="114" t="s">
        <v>8</v>
      </c>
      <c r="F1237" s="114">
        <v>2020</v>
      </c>
      <c r="G1237" s="114" t="s">
        <v>3</v>
      </c>
      <c r="H1237" s="20">
        <v>8</v>
      </c>
      <c r="I1237" s="20">
        <v>8</v>
      </c>
      <c r="J1237" s="20">
        <v>16</v>
      </c>
      <c r="K1237" s="20">
        <v>2</v>
      </c>
      <c r="L1237" s="114" t="s">
        <v>4</v>
      </c>
    </row>
    <row r="1238" spans="1:12" outlineLevel="2" x14ac:dyDescent="0.25">
      <c r="A1238" s="114">
        <v>25823</v>
      </c>
      <c r="B1238" s="117" t="s">
        <v>391</v>
      </c>
      <c r="C1238" s="114" t="s">
        <v>216</v>
      </c>
      <c r="D1238" s="114" t="s">
        <v>7</v>
      </c>
      <c r="E1238" s="114" t="s">
        <v>8</v>
      </c>
      <c r="F1238" s="114">
        <v>2020</v>
      </c>
      <c r="G1238" s="114" t="s">
        <v>11</v>
      </c>
      <c r="H1238" s="20">
        <v>8</v>
      </c>
      <c r="I1238" s="20">
        <v>8</v>
      </c>
      <c r="J1238" s="20">
        <v>16</v>
      </c>
      <c r="K1238" s="20">
        <v>2</v>
      </c>
      <c r="L1238" s="114" t="s">
        <v>4</v>
      </c>
    </row>
    <row r="1239" spans="1:12" outlineLevel="2" x14ac:dyDescent="0.25">
      <c r="A1239" s="114">
        <v>25823</v>
      </c>
      <c r="B1239" s="117" t="s">
        <v>391</v>
      </c>
      <c r="C1239" s="114" t="s">
        <v>216</v>
      </c>
      <c r="D1239" s="114" t="s">
        <v>1</v>
      </c>
      <c r="E1239" s="114" t="s">
        <v>2</v>
      </c>
      <c r="F1239" s="114">
        <v>2020</v>
      </c>
      <c r="G1239" s="114" t="s">
        <v>3</v>
      </c>
      <c r="H1239" s="20">
        <v>20</v>
      </c>
      <c r="I1239" s="20">
        <v>20</v>
      </c>
      <c r="J1239" s="20">
        <v>22.372881355932208</v>
      </c>
      <c r="K1239" s="20">
        <v>1.1186440677966101</v>
      </c>
      <c r="L1239" s="114" t="s">
        <v>4</v>
      </c>
    </row>
    <row r="1240" spans="1:12" outlineLevel="2" x14ac:dyDescent="0.25">
      <c r="A1240" s="114">
        <v>25823</v>
      </c>
      <c r="B1240" s="117" t="s">
        <v>391</v>
      </c>
      <c r="C1240" s="114" t="s">
        <v>216</v>
      </c>
      <c r="D1240" s="114" t="s">
        <v>1</v>
      </c>
      <c r="E1240" s="114" t="s">
        <v>2</v>
      </c>
      <c r="F1240" s="114">
        <v>2020</v>
      </c>
      <c r="G1240" s="114" t="s">
        <v>11</v>
      </c>
      <c r="H1240" s="20">
        <v>20</v>
      </c>
      <c r="I1240" s="20">
        <v>20</v>
      </c>
      <c r="J1240" s="20">
        <v>22.372881355932208</v>
      </c>
      <c r="K1240" s="20">
        <v>1.1186440677966101</v>
      </c>
      <c r="L1240" s="114" t="s">
        <v>4</v>
      </c>
    </row>
    <row r="1241" spans="1:12" outlineLevel="2" x14ac:dyDescent="0.25">
      <c r="A1241" s="114">
        <v>25823</v>
      </c>
      <c r="B1241" s="117" t="s">
        <v>391</v>
      </c>
      <c r="C1241" s="114" t="s">
        <v>216</v>
      </c>
      <c r="D1241" s="114" t="s">
        <v>22</v>
      </c>
      <c r="E1241" s="114" t="s">
        <v>32</v>
      </c>
      <c r="F1241" s="114">
        <v>2020</v>
      </c>
      <c r="G1241" s="114" t="s">
        <v>3</v>
      </c>
      <c r="H1241" s="20">
        <v>1</v>
      </c>
      <c r="I1241" s="20">
        <v>1</v>
      </c>
      <c r="J1241" s="20">
        <v>9</v>
      </c>
      <c r="K1241" s="20">
        <v>9</v>
      </c>
      <c r="L1241" s="114" t="s">
        <v>4</v>
      </c>
    </row>
    <row r="1242" spans="1:12" outlineLevel="1" x14ac:dyDescent="0.25">
      <c r="A1242" s="129"/>
      <c r="B1242" s="130"/>
      <c r="C1242" s="129"/>
      <c r="D1242" s="129"/>
      <c r="E1242" s="129"/>
      <c r="F1242" s="129"/>
      <c r="G1242" s="129"/>
      <c r="H1242" s="131">
        <f>SUBTOTAL(9,H1235:H1241)</f>
        <v>57.5</v>
      </c>
      <c r="I1242" s="131">
        <f>SUBTOTAL(9,I1235:I1241)</f>
        <v>57.5</v>
      </c>
      <c r="J1242" s="131">
        <f>SUBTOTAL(9,J1235:J1241)</f>
        <v>88.245762711864415</v>
      </c>
      <c r="K1242" s="131"/>
      <c r="L1242" s="132" t="s">
        <v>680</v>
      </c>
    </row>
    <row r="1243" spans="1:12" outlineLevel="2" x14ac:dyDescent="0.25">
      <c r="A1243" s="112">
        <v>25823</v>
      </c>
      <c r="B1243" s="116" t="s">
        <v>391</v>
      </c>
      <c r="C1243" s="112" t="s">
        <v>216</v>
      </c>
      <c r="D1243" s="112" t="s">
        <v>224</v>
      </c>
      <c r="E1243" s="112" t="s">
        <v>334</v>
      </c>
      <c r="F1243" s="112">
        <v>2020</v>
      </c>
      <c r="G1243" s="112" t="s">
        <v>225</v>
      </c>
      <c r="H1243" s="118">
        <v>3.5</v>
      </c>
      <c r="I1243" s="118">
        <v>3.5</v>
      </c>
      <c r="J1243" s="118">
        <v>28</v>
      </c>
      <c r="K1243" s="118">
        <v>8</v>
      </c>
      <c r="L1243" s="112" t="s">
        <v>50</v>
      </c>
    </row>
    <row r="1244" spans="1:12" outlineLevel="2" x14ac:dyDescent="0.25">
      <c r="A1244" s="114">
        <v>25823</v>
      </c>
      <c r="B1244" s="117" t="s">
        <v>391</v>
      </c>
      <c r="C1244" s="114" t="s">
        <v>216</v>
      </c>
      <c r="D1244" s="114" t="s">
        <v>250</v>
      </c>
      <c r="E1244" s="114" t="s">
        <v>251</v>
      </c>
      <c r="F1244" s="114">
        <v>2020</v>
      </c>
      <c r="G1244" s="114" t="s">
        <v>225</v>
      </c>
      <c r="H1244" s="20">
        <v>156.5</v>
      </c>
      <c r="I1244" s="20">
        <v>156.5</v>
      </c>
      <c r="J1244" s="20">
        <v>78.25</v>
      </c>
      <c r="K1244" s="20">
        <v>0.5</v>
      </c>
      <c r="L1244" s="114" t="s">
        <v>50</v>
      </c>
    </row>
    <row r="1245" spans="1:12" outlineLevel="2" x14ac:dyDescent="0.25">
      <c r="A1245" s="114">
        <v>25823</v>
      </c>
      <c r="B1245" s="117" t="s">
        <v>391</v>
      </c>
      <c r="C1245" s="114" t="s">
        <v>216</v>
      </c>
      <c r="D1245" s="114" t="s">
        <v>232</v>
      </c>
      <c r="E1245" s="114" t="s">
        <v>233</v>
      </c>
      <c r="F1245" s="114">
        <v>2020</v>
      </c>
      <c r="G1245" s="114" t="s">
        <v>225</v>
      </c>
      <c r="H1245" s="20">
        <v>483</v>
      </c>
      <c r="I1245" s="20">
        <v>393</v>
      </c>
      <c r="J1245" s="20">
        <v>464</v>
      </c>
      <c r="K1245" s="20">
        <v>1.1806615776081399</v>
      </c>
      <c r="L1245" s="114" t="s">
        <v>50</v>
      </c>
    </row>
    <row r="1246" spans="1:12" outlineLevel="2" x14ac:dyDescent="0.25">
      <c r="A1246" s="114">
        <v>25823</v>
      </c>
      <c r="B1246" s="117" t="s">
        <v>391</v>
      </c>
      <c r="C1246" s="114" t="s">
        <v>216</v>
      </c>
      <c r="D1246" s="114" t="s">
        <v>240</v>
      </c>
      <c r="E1246" s="114" t="s">
        <v>241</v>
      </c>
      <c r="F1246" s="114">
        <v>2020</v>
      </c>
      <c r="G1246" s="114" t="s">
        <v>225</v>
      </c>
      <c r="H1246" s="20">
        <v>176</v>
      </c>
      <c r="I1246" s="20">
        <v>176</v>
      </c>
      <c r="J1246" s="20">
        <v>880</v>
      </c>
      <c r="K1246" s="20">
        <v>5</v>
      </c>
      <c r="L1246" s="114" t="s">
        <v>50</v>
      </c>
    </row>
    <row r="1247" spans="1:12" outlineLevel="2" x14ac:dyDescent="0.25">
      <c r="A1247" s="114">
        <v>25823</v>
      </c>
      <c r="B1247" s="117" t="s">
        <v>391</v>
      </c>
      <c r="C1247" s="114" t="s">
        <v>216</v>
      </c>
      <c r="D1247" s="114" t="s">
        <v>255</v>
      </c>
      <c r="E1247" s="114" t="s">
        <v>338</v>
      </c>
      <c r="F1247" s="114">
        <v>2020</v>
      </c>
      <c r="G1247" s="114" t="s">
        <v>225</v>
      </c>
      <c r="H1247" s="20">
        <v>140</v>
      </c>
      <c r="I1247" s="20">
        <v>128</v>
      </c>
      <c r="J1247" s="20">
        <v>768</v>
      </c>
      <c r="K1247" s="20">
        <v>6</v>
      </c>
      <c r="L1247" s="114" t="s">
        <v>50</v>
      </c>
    </row>
    <row r="1248" spans="1:12" outlineLevel="2" x14ac:dyDescent="0.25">
      <c r="A1248" s="114">
        <v>25823</v>
      </c>
      <c r="B1248" s="117" t="s">
        <v>391</v>
      </c>
      <c r="C1248" s="114" t="s">
        <v>216</v>
      </c>
      <c r="D1248" s="114" t="s">
        <v>234</v>
      </c>
      <c r="E1248" s="114" t="s">
        <v>235</v>
      </c>
      <c r="F1248" s="114">
        <v>2020</v>
      </c>
      <c r="G1248" s="114" t="s">
        <v>225</v>
      </c>
      <c r="H1248" s="20">
        <v>82</v>
      </c>
      <c r="I1248" s="20">
        <v>82</v>
      </c>
      <c r="J1248" s="20">
        <v>656</v>
      </c>
      <c r="K1248" s="20">
        <v>8</v>
      </c>
      <c r="L1248" s="114" t="s">
        <v>50</v>
      </c>
    </row>
    <row r="1249" spans="1:12" outlineLevel="1" x14ac:dyDescent="0.25">
      <c r="A1249" s="129"/>
      <c r="B1249" s="130"/>
      <c r="C1249" s="129"/>
      <c r="D1249" s="129"/>
      <c r="E1249" s="129"/>
      <c r="F1249" s="129"/>
      <c r="G1249" s="129"/>
      <c r="H1249" s="131">
        <f>SUBTOTAL(9,H1243:H1248)</f>
        <v>1041</v>
      </c>
      <c r="I1249" s="131">
        <f>SUBTOTAL(9,I1243:I1248)</f>
        <v>939</v>
      </c>
      <c r="J1249" s="131">
        <f>SUBTOTAL(9,J1243:J1248)</f>
        <v>2874.25</v>
      </c>
      <c r="K1249" s="131"/>
      <c r="L1249" s="132" t="s">
        <v>681</v>
      </c>
    </row>
    <row r="1250" spans="1:12" outlineLevel="2" x14ac:dyDescent="0.25">
      <c r="A1250" s="112">
        <v>25823</v>
      </c>
      <c r="B1250" s="116" t="s">
        <v>391</v>
      </c>
      <c r="C1250" s="112" t="s">
        <v>216</v>
      </c>
      <c r="D1250" s="112" t="s">
        <v>26</v>
      </c>
      <c r="E1250" s="112" t="s">
        <v>27</v>
      </c>
      <c r="F1250" s="112">
        <v>2020</v>
      </c>
      <c r="G1250" s="112" t="s">
        <v>3</v>
      </c>
      <c r="H1250" s="118">
        <v>60</v>
      </c>
      <c r="I1250" s="118">
        <v>30</v>
      </c>
      <c r="J1250" s="118">
        <v>600</v>
      </c>
      <c r="K1250" s="118">
        <v>20</v>
      </c>
      <c r="L1250" s="112" t="s">
        <v>356</v>
      </c>
    </row>
    <row r="1251" spans="1:12" outlineLevel="2" x14ac:dyDescent="0.25">
      <c r="A1251" s="114">
        <v>25823</v>
      </c>
      <c r="B1251" s="117" t="s">
        <v>391</v>
      </c>
      <c r="C1251" s="114" t="s">
        <v>216</v>
      </c>
      <c r="D1251" s="114" t="s">
        <v>26</v>
      </c>
      <c r="E1251" s="114" t="s">
        <v>27</v>
      </c>
      <c r="F1251" s="114">
        <v>2020</v>
      </c>
      <c r="G1251" s="114" t="s">
        <v>11</v>
      </c>
      <c r="H1251" s="20">
        <v>0</v>
      </c>
      <c r="I1251" s="20">
        <v>0</v>
      </c>
      <c r="J1251" s="20">
        <v>0</v>
      </c>
      <c r="K1251" s="20">
        <v>0</v>
      </c>
      <c r="L1251" s="114" t="s">
        <v>356</v>
      </c>
    </row>
    <row r="1252" spans="1:12" outlineLevel="1" x14ac:dyDescent="0.25">
      <c r="A1252" s="129"/>
      <c r="B1252" s="130"/>
      <c r="C1252" s="129"/>
      <c r="D1252" s="129"/>
      <c r="E1252" s="129"/>
      <c r="F1252" s="129"/>
      <c r="G1252" s="129"/>
      <c r="H1252" s="131">
        <f>SUBTOTAL(9,H1250:H1251)</f>
        <v>60</v>
      </c>
      <c r="I1252" s="131">
        <f>SUBTOTAL(9,I1250:I1251)</f>
        <v>30</v>
      </c>
      <c r="J1252" s="131">
        <f>SUBTOTAL(9,J1250:J1251)</f>
        <v>600</v>
      </c>
      <c r="K1252" s="131"/>
      <c r="L1252" s="132" t="s">
        <v>682</v>
      </c>
    </row>
    <row r="1253" spans="1:12" outlineLevel="2" x14ac:dyDescent="0.25">
      <c r="A1253" s="112">
        <v>25871</v>
      </c>
      <c r="B1253" s="116" t="s">
        <v>391</v>
      </c>
      <c r="C1253" s="112" t="s">
        <v>159</v>
      </c>
      <c r="D1253" s="112" t="s">
        <v>5</v>
      </c>
      <c r="E1253" s="112" t="s">
        <v>6</v>
      </c>
      <c r="F1253" s="112">
        <v>2020</v>
      </c>
      <c r="G1253" s="112" t="s">
        <v>3</v>
      </c>
      <c r="H1253" s="118">
        <v>3</v>
      </c>
      <c r="I1253" s="118">
        <v>2.8</v>
      </c>
      <c r="J1253" s="118">
        <v>5.2336448598130838</v>
      </c>
      <c r="K1253" s="118">
        <v>1.86915887850467</v>
      </c>
      <c r="L1253" s="112" t="s">
        <v>4</v>
      </c>
    </row>
    <row r="1254" spans="1:12" outlineLevel="2" x14ac:dyDescent="0.25">
      <c r="A1254" s="114">
        <v>25871</v>
      </c>
      <c r="B1254" s="117" t="s">
        <v>391</v>
      </c>
      <c r="C1254" s="114" t="s">
        <v>159</v>
      </c>
      <c r="D1254" s="114" t="s">
        <v>5</v>
      </c>
      <c r="E1254" s="114" t="s">
        <v>6</v>
      </c>
      <c r="F1254" s="114">
        <v>2020</v>
      </c>
      <c r="G1254" s="114" t="s">
        <v>11</v>
      </c>
      <c r="H1254" s="20">
        <v>3</v>
      </c>
      <c r="I1254" s="20">
        <v>2.8</v>
      </c>
      <c r="J1254" s="20">
        <v>5.2336448598130838</v>
      </c>
      <c r="K1254" s="20">
        <v>1.86915887850467</v>
      </c>
      <c r="L1254" s="114" t="s">
        <v>4</v>
      </c>
    </row>
    <row r="1255" spans="1:12" outlineLevel="2" x14ac:dyDescent="0.25">
      <c r="A1255" s="114">
        <v>25871</v>
      </c>
      <c r="B1255" s="117" t="s">
        <v>391</v>
      </c>
      <c r="C1255" s="114" t="s">
        <v>159</v>
      </c>
      <c r="D1255" s="114" t="s">
        <v>7</v>
      </c>
      <c r="E1255" s="114" t="s">
        <v>8</v>
      </c>
      <c r="F1255" s="114">
        <v>2020</v>
      </c>
      <c r="G1255" s="114" t="s">
        <v>3</v>
      </c>
      <c r="H1255" s="20">
        <v>25</v>
      </c>
      <c r="I1255" s="20">
        <v>22</v>
      </c>
      <c r="J1255" s="20">
        <v>61.538461538461547</v>
      </c>
      <c r="K1255" s="20">
        <v>2.7972027972028002</v>
      </c>
      <c r="L1255" s="114" t="s">
        <v>4</v>
      </c>
    </row>
    <row r="1256" spans="1:12" outlineLevel="2" x14ac:dyDescent="0.25">
      <c r="A1256" s="114">
        <v>25871</v>
      </c>
      <c r="B1256" s="117" t="s">
        <v>391</v>
      </c>
      <c r="C1256" s="114" t="s">
        <v>159</v>
      </c>
      <c r="D1256" s="114" t="s">
        <v>7</v>
      </c>
      <c r="E1256" s="114" t="s">
        <v>8</v>
      </c>
      <c r="F1256" s="114">
        <v>2020</v>
      </c>
      <c r="G1256" s="114" t="s">
        <v>11</v>
      </c>
      <c r="H1256" s="20">
        <v>23</v>
      </c>
      <c r="I1256" s="20">
        <v>20</v>
      </c>
      <c r="J1256" s="20">
        <v>69.930069930069934</v>
      </c>
      <c r="K1256" s="20">
        <v>3.4965034965034998</v>
      </c>
      <c r="L1256" s="114" t="s">
        <v>4</v>
      </c>
    </row>
    <row r="1257" spans="1:12" outlineLevel="2" x14ac:dyDescent="0.25">
      <c r="A1257" s="114">
        <v>25871</v>
      </c>
      <c r="B1257" s="117" t="s">
        <v>391</v>
      </c>
      <c r="C1257" s="114" t="s">
        <v>159</v>
      </c>
      <c r="D1257" s="114" t="s">
        <v>1</v>
      </c>
      <c r="E1257" s="114" t="s">
        <v>2</v>
      </c>
      <c r="F1257" s="114">
        <v>2020</v>
      </c>
      <c r="G1257" s="114" t="s">
        <v>3</v>
      </c>
      <c r="H1257" s="20">
        <v>25.5</v>
      </c>
      <c r="I1257" s="20">
        <v>25.5</v>
      </c>
      <c r="J1257" s="20">
        <v>28.525423728813564</v>
      </c>
      <c r="K1257" s="20">
        <v>1.1186440677966101</v>
      </c>
      <c r="L1257" s="114" t="s">
        <v>4</v>
      </c>
    </row>
    <row r="1258" spans="1:12" outlineLevel="2" x14ac:dyDescent="0.25">
      <c r="A1258" s="114">
        <v>25871</v>
      </c>
      <c r="B1258" s="117" t="s">
        <v>391</v>
      </c>
      <c r="C1258" s="114" t="s">
        <v>159</v>
      </c>
      <c r="D1258" s="114" t="s">
        <v>1</v>
      </c>
      <c r="E1258" s="114" t="s">
        <v>2</v>
      </c>
      <c r="F1258" s="114">
        <v>2020</v>
      </c>
      <c r="G1258" s="114" t="s">
        <v>11</v>
      </c>
      <c r="H1258" s="20">
        <v>25.5</v>
      </c>
      <c r="I1258" s="20">
        <v>25.5</v>
      </c>
      <c r="J1258" s="20">
        <v>86.440677966101703</v>
      </c>
      <c r="K1258" s="20">
        <v>3.3898305084745801</v>
      </c>
      <c r="L1258" s="114" t="s">
        <v>4</v>
      </c>
    </row>
    <row r="1259" spans="1:12" outlineLevel="1" x14ac:dyDescent="0.25">
      <c r="A1259" s="129"/>
      <c r="B1259" s="130"/>
      <c r="C1259" s="129"/>
      <c r="D1259" s="129"/>
      <c r="E1259" s="129"/>
      <c r="F1259" s="129"/>
      <c r="G1259" s="129"/>
      <c r="H1259" s="131">
        <f>SUBTOTAL(9,H1253:H1258)</f>
        <v>105</v>
      </c>
      <c r="I1259" s="131">
        <f>SUBTOTAL(9,I1253:I1258)</f>
        <v>98.6</v>
      </c>
      <c r="J1259" s="131">
        <f>SUBTOTAL(9,J1253:J1258)</f>
        <v>256.90192288307293</v>
      </c>
      <c r="K1259" s="131"/>
      <c r="L1259" s="132" t="s">
        <v>680</v>
      </c>
    </row>
    <row r="1260" spans="1:12" outlineLevel="2" x14ac:dyDescent="0.25">
      <c r="A1260" s="112">
        <v>25871</v>
      </c>
      <c r="B1260" s="116" t="s">
        <v>391</v>
      </c>
      <c r="C1260" s="112" t="s">
        <v>159</v>
      </c>
      <c r="D1260" s="112" t="s">
        <v>224</v>
      </c>
      <c r="E1260" s="112" t="s">
        <v>334</v>
      </c>
      <c r="F1260" s="112">
        <v>2020</v>
      </c>
      <c r="G1260" s="112" t="s">
        <v>225</v>
      </c>
      <c r="H1260" s="118">
        <v>7</v>
      </c>
      <c r="I1260" s="118">
        <v>7</v>
      </c>
      <c r="J1260" s="118">
        <v>84</v>
      </c>
      <c r="K1260" s="118">
        <v>12</v>
      </c>
      <c r="L1260" s="112" t="s">
        <v>50</v>
      </c>
    </row>
    <row r="1261" spans="1:12" outlineLevel="2" x14ac:dyDescent="0.25">
      <c r="A1261" s="114">
        <v>25871</v>
      </c>
      <c r="B1261" s="117" t="s">
        <v>391</v>
      </c>
      <c r="C1261" s="114" t="s">
        <v>159</v>
      </c>
      <c r="D1261" s="114" t="s">
        <v>232</v>
      </c>
      <c r="E1261" s="114" t="s">
        <v>233</v>
      </c>
      <c r="F1261" s="114">
        <v>2020</v>
      </c>
      <c r="G1261" s="114" t="s">
        <v>225</v>
      </c>
      <c r="H1261" s="20">
        <v>131</v>
      </c>
      <c r="I1261" s="20">
        <v>109</v>
      </c>
      <c r="J1261" s="20">
        <v>127</v>
      </c>
      <c r="K1261" s="20">
        <v>1.1651376146789001</v>
      </c>
      <c r="L1261" s="114" t="s">
        <v>50</v>
      </c>
    </row>
    <row r="1262" spans="1:12" outlineLevel="2" x14ac:dyDescent="0.25">
      <c r="A1262" s="114">
        <v>25871</v>
      </c>
      <c r="B1262" s="117" t="s">
        <v>391</v>
      </c>
      <c r="C1262" s="114" t="s">
        <v>159</v>
      </c>
      <c r="D1262" s="114" t="s">
        <v>240</v>
      </c>
      <c r="E1262" s="114" t="s">
        <v>241</v>
      </c>
      <c r="F1262" s="114">
        <v>2020</v>
      </c>
      <c r="G1262" s="114" t="s">
        <v>225</v>
      </c>
      <c r="H1262" s="20">
        <v>115</v>
      </c>
      <c r="I1262" s="20">
        <v>111</v>
      </c>
      <c r="J1262" s="20">
        <v>226</v>
      </c>
      <c r="K1262" s="20">
        <v>2</v>
      </c>
      <c r="L1262" s="114" t="s">
        <v>50</v>
      </c>
    </row>
    <row r="1263" spans="1:12" outlineLevel="2" x14ac:dyDescent="0.25">
      <c r="A1263" s="114">
        <v>25871</v>
      </c>
      <c r="B1263" s="117" t="s">
        <v>391</v>
      </c>
      <c r="C1263" s="114" t="s">
        <v>159</v>
      </c>
      <c r="D1263" s="114" t="s">
        <v>255</v>
      </c>
      <c r="E1263" s="114" t="s">
        <v>338</v>
      </c>
      <c r="F1263" s="114">
        <v>2020</v>
      </c>
      <c r="G1263" s="114" t="s">
        <v>225</v>
      </c>
      <c r="H1263" s="20">
        <v>14</v>
      </c>
      <c r="I1263" s="20">
        <v>7</v>
      </c>
      <c r="J1263" s="20">
        <v>132</v>
      </c>
      <c r="K1263" s="20">
        <v>11</v>
      </c>
      <c r="L1263" s="114" t="s">
        <v>50</v>
      </c>
    </row>
    <row r="1264" spans="1:12" outlineLevel="2" x14ac:dyDescent="0.25">
      <c r="A1264" s="114">
        <v>25871</v>
      </c>
      <c r="B1264" s="117" t="s">
        <v>391</v>
      </c>
      <c r="C1264" s="114" t="s">
        <v>159</v>
      </c>
      <c r="D1264" s="114" t="s">
        <v>305</v>
      </c>
      <c r="E1264" s="114" t="s">
        <v>306</v>
      </c>
      <c r="F1264" s="114">
        <v>2020</v>
      </c>
      <c r="G1264" s="114" t="s">
        <v>225</v>
      </c>
      <c r="H1264" s="20">
        <v>1.5</v>
      </c>
      <c r="I1264" s="20">
        <v>1</v>
      </c>
      <c r="J1264" s="20">
        <v>2</v>
      </c>
      <c r="K1264" s="20">
        <v>2</v>
      </c>
      <c r="L1264" s="114" t="s">
        <v>50</v>
      </c>
    </row>
    <row r="1265" spans="1:12" outlineLevel="2" x14ac:dyDescent="0.25">
      <c r="A1265" s="114">
        <v>25871</v>
      </c>
      <c r="B1265" s="117" t="s">
        <v>391</v>
      </c>
      <c r="C1265" s="114" t="s">
        <v>159</v>
      </c>
      <c r="D1265" s="114" t="s">
        <v>278</v>
      </c>
      <c r="E1265" s="114" t="s">
        <v>279</v>
      </c>
      <c r="F1265" s="114">
        <v>2020</v>
      </c>
      <c r="G1265" s="114" t="s">
        <v>225</v>
      </c>
      <c r="H1265" s="20">
        <v>5.5</v>
      </c>
      <c r="I1265" s="20">
        <v>5</v>
      </c>
      <c r="J1265" s="20">
        <v>38.5</v>
      </c>
      <c r="K1265" s="20">
        <v>7</v>
      </c>
      <c r="L1265" s="114" t="s">
        <v>50</v>
      </c>
    </row>
    <row r="1266" spans="1:12" outlineLevel="2" x14ac:dyDescent="0.25">
      <c r="A1266" s="114">
        <v>25871</v>
      </c>
      <c r="B1266" s="117" t="s">
        <v>391</v>
      </c>
      <c r="C1266" s="114" t="s">
        <v>159</v>
      </c>
      <c r="D1266" s="114" t="s">
        <v>258</v>
      </c>
      <c r="E1266" s="114" t="s">
        <v>259</v>
      </c>
      <c r="F1266" s="114">
        <v>2020</v>
      </c>
      <c r="G1266" s="114" t="s">
        <v>225</v>
      </c>
      <c r="H1266" s="20">
        <v>2.5</v>
      </c>
      <c r="I1266" s="20">
        <v>2</v>
      </c>
      <c r="J1266" s="20">
        <v>10</v>
      </c>
      <c r="K1266" s="20">
        <v>5</v>
      </c>
      <c r="L1266" s="114" t="s">
        <v>50</v>
      </c>
    </row>
    <row r="1267" spans="1:12" outlineLevel="2" x14ac:dyDescent="0.25">
      <c r="A1267" s="114">
        <v>25871</v>
      </c>
      <c r="B1267" s="117" t="s">
        <v>391</v>
      </c>
      <c r="C1267" s="114" t="s">
        <v>159</v>
      </c>
      <c r="D1267" s="114" t="s">
        <v>234</v>
      </c>
      <c r="E1267" s="114" t="s">
        <v>235</v>
      </c>
      <c r="F1267" s="114">
        <v>2020</v>
      </c>
      <c r="G1267" s="114" t="s">
        <v>225</v>
      </c>
      <c r="H1267" s="20">
        <v>28.5</v>
      </c>
      <c r="I1267" s="20">
        <v>28</v>
      </c>
      <c r="J1267" s="20">
        <v>84</v>
      </c>
      <c r="K1267" s="20">
        <v>3</v>
      </c>
      <c r="L1267" s="114" t="s">
        <v>50</v>
      </c>
    </row>
    <row r="1268" spans="1:12" outlineLevel="2" x14ac:dyDescent="0.25">
      <c r="A1268" s="114">
        <v>25871</v>
      </c>
      <c r="B1268" s="117" t="s">
        <v>391</v>
      </c>
      <c r="C1268" s="114" t="s">
        <v>159</v>
      </c>
      <c r="D1268" s="114" t="s">
        <v>242</v>
      </c>
      <c r="E1268" s="114" t="s">
        <v>243</v>
      </c>
      <c r="F1268" s="114">
        <v>2020</v>
      </c>
      <c r="G1268" s="114" t="s">
        <v>225</v>
      </c>
      <c r="H1268" s="20">
        <v>3.5</v>
      </c>
      <c r="I1268" s="20">
        <v>3</v>
      </c>
      <c r="J1268" s="20">
        <v>1.5</v>
      </c>
      <c r="K1268" s="20">
        <v>0.5</v>
      </c>
      <c r="L1268" s="114" t="s">
        <v>50</v>
      </c>
    </row>
    <row r="1269" spans="1:12" outlineLevel="2" x14ac:dyDescent="0.25">
      <c r="A1269" s="114">
        <v>25871</v>
      </c>
      <c r="B1269" s="117" t="s">
        <v>391</v>
      </c>
      <c r="C1269" s="114" t="s">
        <v>159</v>
      </c>
      <c r="D1269" s="114" t="s">
        <v>236</v>
      </c>
      <c r="E1269" s="114" t="s">
        <v>237</v>
      </c>
      <c r="F1269" s="114">
        <v>2020</v>
      </c>
      <c r="G1269" s="114" t="s">
        <v>225</v>
      </c>
      <c r="H1269" s="20">
        <v>1</v>
      </c>
      <c r="I1269" s="20">
        <v>1</v>
      </c>
      <c r="J1269" s="20">
        <v>6</v>
      </c>
      <c r="K1269" s="20">
        <v>6</v>
      </c>
      <c r="L1269" s="114" t="s">
        <v>50</v>
      </c>
    </row>
    <row r="1270" spans="1:12" outlineLevel="1" x14ac:dyDescent="0.25">
      <c r="A1270" s="129"/>
      <c r="B1270" s="130"/>
      <c r="C1270" s="129"/>
      <c r="D1270" s="129"/>
      <c r="E1270" s="129"/>
      <c r="F1270" s="129"/>
      <c r="G1270" s="129"/>
      <c r="H1270" s="131">
        <f>SUBTOTAL(9,H1260:H1269)</f>
        <v>309.5</v>
      </c>
      <c r="I1270" s="131">
        <f>SUBTOTAL(9,I1260:I1269)</f>
        <v>274</v>
      </c>
      <c r="J1270" s="131">
        <f>SUBTOTAL(9,J1260:J1269)</f>
        <v>711</v>
      </c>
      <c r="K1270" s="131"/>
      <c r="L1270" s="132" t="s">
        <v>681</v>
      </c>
    </row>
    <row r="1271" spans="1:12" outlineLevel="2" x14ac:dyDescent="0.25">
      <c r="A1271" s="112">
        <v>25871</v>
      </c>
      <c r="B1271" s="116" t="s">
        <v>391</v>
      </c>
      <c r="C1271" s="112" t="s">
        <v>159</v>
      </c>
      <c r="D1271" s="112" t="s">
        <v>26</v>
      </c>
      <c r="E1271" s="112" t="s">
        <v>27</v>
      </c>
      <c r="F1271" s="112">
        <v>2020</v>
      </c>
      <c r="G1271" s="112" t="s">
        <v>3</v>
      </c>
      <c r="H1271" s="118">
        <v>10</v>
      </c>
      <c r="I1271" s="118">
        <v>10</v>
      </c>
      <c r="J1271" s="118">
        <v>100</v>
      </c>
      <c r="K1271" s="118">
        <v>10</v>
      </c>
      <c r="L1271" s="112" t="s">
        <v>356</v>
      </c>
    </row>
    <row r="1272" spans="1:12" outlineLevel="2" x14ac:dyDescent="0.25">
      <c r="A1272" s="114">
        <v>25871</v>
      </c>
      <c r="B1272" s="117" t="s">
        <v>391</v>
      </c>
      <c r="C1272" s="114" t="s">
        <v>159</v>
      </c>
      <c r="D1272" s="114" t="s">
        <v>26</v>
      </c>
      <c r="E1272" s="114" t="s">
        <v>27</v>
      </c>
      <c r="F1272" s="114">
        <v>2020</v>
      </c>
      <c r="G1272" s="114" t="s">
        <v>11</v>
      </c>
      <c r="H1272" s="20">
        <v>9</v>
      </c>
      <c r="I1272" s="20">
        <v>8</v>
      </c>
      <c r="J1272" s="20">
        <v>80</v>
      </c>
      <c r="K1272" s="20">
        <v>10</v>
      </c>
      <c r="L1272" s="114" t="s">
        <v>356</v>
      </c>
    </row>
    <row r="1273" spans="1:12" outlineLevel="1" x14ac:dyDescent="0.25">
      <c r="A1273" s="129"/>
      <c r="B1273" s="130"/>
      <c r="C1273" s="129"/>
      <c r="D1273" s="129"/>
      <c r="E1273" s="129"/>
      <c r="F1273" s="129"/>
      <c r="G1273" s="129"/>
      <c r="H1273" s="131">
        <f>SUBTOTAL(9,H1271:H1272)</f>
        <v>19</v>
      </c>
      <c r="I1273" s="131">
        <f>SUBTOTAL(9,I1271:I1272)</f>
        <v>18</v>
      </c>
      <c r="J1273" s="131">
        <f>SUBTOTAL(9,J1271:J1272)</f>
        <v>180</v>
      </c>
      <c r="K1273" s="131"/>
      <c r="L1273" s="132" t="s">
        <v>682</v>
      </c>
    </row>
    <row r="1274" spans="1:12" outlineLevel="2" x14ac:dyDescent="0.25">
      <c r="A1274" s="112">
        <v>25885</v>
      </c>
      <c r="B1274" s="116" t="s">
        <v>391</v>
      </c>
      <c r="C1274" s="112" t="s">
        <v>113</v>
      </c>
      <c r="D1274" s="112" t="s">
        <v>7</v>
      </c>
      <c r="E1274" s="112" t="s">
        <v>8</v>
      </c>
      <c r="F1274" s="112">
        <v>2020</v>
      </c>
      <c r="G1274" s="112" t="s">
        <v>3</v>
      </c>
      <c r="H1274" s="118">
        <v>15</v>
      </c>
      <c r="I1274" s="118">
        <v>14</v>
      </c>
      <c r="J1274" s="118">
        <v>44.05594405594406</v>
      </c>
      <c r="K1274" s="118">
        <v>3.1468531468531502</v>
      </c>
      <c r="L1274" s="112" t="s">
        <v>4</v>
      </c>
    </row>
    <row r="1275" spans="1:12" outlineLevel="2" x14ac:dyDescent="0.25">
      <c r="A1275" s="114">
        <v>25885</v>
      </c>
      <c r="B1275" s="117" t="s">
        <v>391</v>
      </c>
      <c r="C1275" s="114" t="s">
        <v>113</v>
      </c>
      <c r="D1275" s="114" t="s">
        <v>7</v>
      </c>
      <c r="E1275" s="114" t="s">
        <v>8</v>
      </c>
      <c r="F1275" s="114">
        <v>2020</v>
      </c>
      <c r="G1275" s="114" t="s">
        <v>11</v>
      </c>
      <c r="H1275" s="20">
        <v>24</v>
      </c>
      <c r="I1275" s="20">
        <v>23</v>
      </c>
      <c r="J1275" s="20">
        <v>80.419580419580427</v>
      </c>
      <c r="K1275" s="20">
        <v>3.4965034965034998</v>
      </c>
      <c r="L1275" s="114" t="s">
        <v>4</v>
      </c>
    </row>
    <row r="1276" spans="1:12" outlineLevel="2" x14ac:dyDescent="0.25">
      <c r="A1276" s="114">
        <v>25885</v>
      </c>
      <c r="B1276" s="117" t="s">
        <v>391</v>
      </c>
      <c r="C1276" s="114" t="s">
        <v>113</v>
      </c>
      <c r="D1276" s="114" t="s">
        <v>1</v>
      </c>
      <c r="E1276" s="114" t="s">
        <v>35</v>
      </c>
      <c r="F1276" s="114">
        <v>2020</v>
      </c>
      <c r="G1276" s="114" t="s">
        <v>3</v>
      </c>
      <c r="H1276" s="20">
        <v>462</v>
      </c>
      <c r="I1276" s="20">
        <v>459</v>
      </c>
      <c r="J1276" s="20">
        <v>578.89830508474586</v>
      </c>
      <c r="K1276" s="20">
        <v>1.2612163509471599</v>
      </c>
      <c r="L1276" s="114" t="s">
        <v>4</v>
      </c>
    </row>
    <row r="1277" spans="1:12" outlineLevel="2" x14ac:dyDescent="0.25">
      <c r="A1277" s="114">
        <v>25885</v>
      </c>
      <c r="B1277" s="117" t="s">
        <v>391</v>
      </c>
      <c r="C1277" s="114" t="s">
        <v>113</v>
      </c>
      <c r="D1277" s="114" t="s">
        <v>1</v>
      </c>
      <c r="E1277" s="114" t="s">
        <v>2</v>
      </c>
      <c r="F1277" s="114">
        <v>2020</v>
      </c>
      <c r="G1277" s="114" t="s">
        <v>3</v>
      </c>
      <c r="H1277" s="20">
        <v>236</v>
      </c>
      <c r="I1277" s="20">
        <v>235</v>
      </c>
      <c r="J1277" s="20">
        <v>796.61016949152554</v>
      </c>
      <c r="K1277" s="20">
        <v>3.3898305084745801</v>
      </c>
      <c r="L1277" s="114" t="s">
        <v>4</v>
      </c>
    </row>
    <row r="1278" spans="1:12" outlineLevel="2" x14ac:dyDescent="0.25">
      <c r="A1278" s="114">
        <v>25885</v>
      </c>
      <c r="B1278" s="117" t="s">
        <v>391</v>
      </c>
      <c r="C1278" s="114" t="s">
        <v>113</v>
      </c>
      <c r="D1278" s="114" t="s">
        <v>1</v>
      </c>
      <c r="E1278" s="114" t="s">
        <v>35</v>
      </c>
      <c r="F1278" s="114">
        <v>2020</v>
      </c>
      <c r="G1278" s="114" t="s">
        <v>11</v>
      </c>
      <c r="H1278" s="20">
        <v>346</v>
      </c>
      <c r="I1278" s="20">
        <v>344</v>
      </c>
      <c r="J1278" s="20">
        <v>481.01694915254245</v>
      </c>
      <c r="K1278" s="20">
        <v>1.3983050847457601</v>
      </c>
      <c r="L1278" s="114" t="s">
        <v>4</v>
      </c>
    </row>
    <row r="1279" spans="1:12" outlineLevel="2" x14ac:dyDescent="0.25">
      <c r="A1279" s="114">
        <v>25885</v>
      </c>
      <c r="B1279" s="117" t="s">
        <v>391</v>
      </c>
      <c r="C1279" s="114" t="s">
        <v>113</v>
      </c>
      <c r="D1279" s="114" t="s">
        <v>1</v>
      </c>
      <c r="E1279" s="114" t="s">
        <v>2</v>
      </c>
      <c r="F1279" s="114">
        <v>2020</v>
      </c>
      <c r="G1279" s="114" t="s">
        <v>11</v>
      </c>
      <c r="H1279" s="20">
        <v>217</v>
      </c>
      <c r="I1279" s="20">
        <v>216</v>
      </c>
      <c r="J1279" s="20">
        <v>732.20338983050851</v>
      </c>
      <c r="K1279" s="20">
        <v>3.3898305084745801</v>
      </c>
      <c r="L1279" s="114" t="s">
        <v>4</v>
      </c>
    </row>
    <row r="1280" spans="1:12" outlineLevel="2" x14ac:dyDescent="0.25">
      <c r="A1280" s="114">
        <v>25885</v>
      </c>
      <c r="B1280" s="117" t="s">
        <v>391</v>
      </c>
      <c r="C1280" s="114" t="s">
        <v>113</v>
      </c>
      <c r="D1280" s="114" t="s">
        <v>22</v>
      </c>
      <c r="E1280" s="114" t="s">
        <v>32</v>
      </c>
      <c r="F1280" s="114">
        <v>2020</v>
      </c>
      <c r="G1280" s="114" t="s">
        <v>3</v>
      </c>
      <c r="H1280" s="20">
        <v>11</v>
      </c>
      <c r="I1280" s="20">
        <v>10</v>
      </c>
      <c r="J1280" s="20">
        <v>82</v>
      </c>
      <c r="K1280" s="20">
        <v>8.1999999999999993</v>
      </c>
      <c r="L1280" s="114" t="s">
        <v>4</v>
      </c>
    </row>
    <row r="1281" spans="1:12" outlineLevel="2" x14ac:dyDescent="0.25">
      <c r="A1281" s="114">
        <v>25885</v>
      </c>
      <c r="B1281" s="117" t="s">
        <v>391</v>
      </c>
      <c r="C1281" s="114" t="s">
        <v>113</v>
      </c>
      <c r="D1281" s="114" t="s">
        <v>22</v>
      </c>
      <c r="E1281" s="114" t="s">
        <v>32</v>
      </c>
      <c r="F1281" s="114">
        <v>2020</v>
      </c>
      <c r="G1281" s="114" t="s">
        <v>11</v>
      </c>
      <c r="H1281" s="20">
        <v>9</v>
      </c>
      <c r="I1281" s="20">
        <v>9</v>
      </c>
      <c r="J1281" s="20">
        <v>54</v>
      </c>
      <c r="K1281" s="20">
        <v>6</v>
      </c>
      <c r="L1281" s="114" t="s">
        <v>4</v>
      </c>
    </row>
    <row r="1282" spans="1:12" outlineLevel="1" x14ac:dyDescent="0.25">
      <c r="A1282" s="129"/>
      <c r="B1282" s="130"/>
      <c r="C1282" s="129"/>
      <c r="D1282" s="129"/>
      <c r="E1282" s="129"/>
      <c r="F1282" s="129"/>
      <c r="G1282" s="129"/>
      <c r="H1282" s="131">
        <f>SUBTOTAL(9,H1274:H1281)</f>
        <v>1320</v>
      </c>
      <c r="I1282" s="131">
        <f>SUBTOTAL(9,I1274:I1281)</f>
        <v>1310</v>
      </c>
      <c r="J1282" s="131">
        <f>SUBTOTAL(9,J1274:J1281)</f>
        <v>2849.2043380348468</v>
      </c>
      <c r="K1282" s="131"/>
      <c r="L1282" s="132" t="s">
        <v>680</v>
      </c>
    </row>
    <row r="1283" spans="1:12" outlineLevel="2" x14ac:dyDescent="0.25">
      <c r="A1283" s="112">
        <v>25885</v>
      </c>
      <c r="B1283" s="116" t="s">
        <v>391</v>
      </c>
      <c r="C1283" s="112" t="s">
        <v>113</v>
      </c>
      <c r="D1283" s="112" t="s">
        <v>224</v>
      </c>
      <c r="E1283" s="112" t="s">
        <v>334</v>
      </c>
      <c r="F1283" s="112">
        <v>2020</v>
      </c>
      <c r="G1283" s="112" t="s">
        <v>225</v>
      </c>
      <c r="H1283" s="118">
        <v>117</v>
      </c>
      <c r="I1283" s="118">
        <v>76</v>
      </c>
      <c r="J1283" s="118">
        <v>608</v>
      </c>
      <c r="K1283" s="118">
        <v>8</v>
      </c>
      <c r="L1283" s="112" t="s">
        <v>50</v>
      </c>
    </row>
    <row r="1284" spans="1:12" outlineLevel="2" x14ac:dyDescent="0.25">
      <c r="A1284" s="114">
        <v>25885</v>
      </c>
      <c r="B1284" s="117" t="s">
        <v>391</v>
      </c>
      <c r="C1284" s="114" t="s">
        <v>113</v>
      </c>
      <c r="D1284" s="114" t="s">
        <v>250</v>
      </c>
      <c r="E1284" s="114" t="s">
        <v>251</v>
      </c>
      <c r="F1284" s="114">
        <v>2020</v>
      </c>
      <c r="G1284" s="114" t="s">
        <v>225</v>
      </c>
      <c r="H1284" s="20">
        <v>2611</v>
      </c>
      <c r="I1284" s="20">
        <v>2456</v>
      </c>
      <c r="J1284" s="20">
        <v>1228.7012587672</v>
      </c>
      <c r="K1284" s="20">
        <v>0.50028552881400601</v>
      </c>
      <c r="L1284" s="114" t="s">
        <v>50</v>
      </c>
    </row>
    <row r="1285" spans="1:12" outlineLevel="2" x14ac:dyDescent="0.25">
      <c r="A1285" s="114">
        <v>25885</v>
      </c>
      <c r="B1285" s="117" t="s">
        <v>391</v>
      </c>
      <c r="C1285" s="114" t="s">
        <v>113</v>
      </c>
      <c r="D1285" s="114" t="s">
        <v>232</v>
      </c>
      <c r="E1285" s="114" t="s">
        <v>233</v>
      </c>
      <c r="F1285" s="114">
        <v>2020</v>
      </c>
      <c r="G1285" s="114" t="s">
        <v>225</v>
      </c>
      <c r="H1285" s="20">
        <v>676</v>
      </c>
      <c r="I1285" s="20">
        <v>595</v>
      </c>
      <c r="J1285" s="20">
        <v>676</v>
      </c>
      <c r="K1285" s="20">
        <v>1.1361344537815099</v>
      </c>
      <c r="L1285" s="114" t="s">
        <v>50</v>
      </c>
    </row>
    <row r="1286" spans="1:12" outlineLevel="2" x14ac:dyDescent="0.25">
      <c r="A1286" s="114">
        <v>25885</v>
      </c>
      <c r="B1286" s="117" t="s">
        <v>391</v>
      </c>
      <c r="C1286" s="114" t="s">
        <v>113</v>
      </c>
      <c r="D1286" s="114" t="s">
        <v>240</v>
      </c>
      <c r="E1286" s="114" t="s">
        <v>241</v>
      </c>
      <c r="F1286" s="114">
        <v>2020</v>
      </c>
      <c r="G1286" s="114" t="s">
        <v>225</v>
      </c>
      <c r="H1286" s="20">
        <v>1308</v>
      </c>
      <c r="I1286" s="20">
        <v>1307</v>
      </c>
      <c r="J1286" s="20">
        <v>7848</v>
      </c>
      <c r="K1286" s="20">
        <v>6.0045906656465204</v>
      </c>
      <c r="L1286" s="114" t="s">
        <v>50</v>
      </c>
    </row>
    <row r="1287" spans="1:12" outlineLevel="2" x14ac:dyDescent="0.25">
      <c r="A1287" s="114">
        <v>25885</v>
      </c>
      <c r="B1287" s="117" t="s">
        <v>391</v>
      </c>
      <c r="C1287" s="114" t="s">
        <v>113</v>
      </c>
      <c r="D1287" s="114" t="s">
        <v>372</v>
      </c>
      <c r="E1287" s="114" t="s">
        <v>372</v>
      </c>
      <c r="F1287" s="114">
        <v>2020</v>
      </c>
      <c r="G1287" s="114"/>
      <c r="H1287" s="114">
        <v>6.5</v>
      </c>
      <c r="I1287" s="114">
        <v>1.5</v>
      </c>
      <c r="J1287" s="114"/>
      <c r="K1287" s="114"/>
      <c r="L1287" s="114" t="s">
        <v>50</v>
      </c>
    </row>
    <row r="1288" spans="1:12" outlineLevel="2" x14ac:dyDescent="0.25">
      <c r="A1288" s="114">
        <v>25885</v>
      </c>
      <c r="B1288" s="117" t="s">
        <v>391</v>
      </c>
      <c r="C1288" s="114" t="s">
        <v>113</v>
      </c>
      <c r="D1288" s="114" t="s">
        <v>297</v>
      </c>
      <c r="E1288" s="114" t="s">
        <v>298</v>
      </c>
      <c r="F1288" s="114">
        <v>2020</v>
      </c>
      <c r="G1288" s="114" t="s">
        <v>225</v>
      </c>
      <c r="H1288" s="20">
        <v>49</v>
      </c>
      <c r="I1288" s="20">
        <v>0</v>
      </c>
      <c r="J1288" s="20">
        <v>0</v>
      </c>
      <c r="K1288" s="20">
        <v>0</v>
      </c>
      <c r="L1288" s="114" t="s">
        <v>50</v>
      </c>
    </row>
    <row r="1289" spans="1:12" outlineLevel="2" x14ac:dyDescent="0.25">
      <c r="A1289" s="114">
        <v>25885</v>
      </c>
      <c r="B1289" s="117" t="s">
        <v>391</v>
      </c>
      <c r="C1289" s="114" t="s">
        <v>113</v>
      </c>
      <c r="D1289" s="114" t="s">
        <v>252</v>
      </c>
      <c r="E1289" s="114" t="s">
        <v>340</v>
      </c>
      <c r="F1289" s="114">
        <v>2020</v>
      </c>
      <c r="G1289" s="114" t="s">
        <v>225</v>
      </c>
      <c r="H1289" s="20">
        <v>190</v>
      </c>
      <c r="I1289" s="20">
        <v>190</v>
      </c>
      <c r="J1289" s="20">
        <v>1140</v>
      </c>
      <c r="K1289" s="20">
        <v>6</v>
      </c>
      <c r="L1289" s="114" t="s">
        <v>50</v>
      </c>
    </row>
    <row r="1290" spans="1:12" outlineLevel="2" x14ac:dyDescent="0.25">
      <c r="A1290" s="114">
        <v>25885</v>
      </c>
      <c r="B1290" s="117" t="s">
        <v>391</v>
      </c>
      <c r="C1290" s="114" t="s">
        <v>113</v>
      </c>
      <c r="D1290" s="114" t="s">
        <v>234</v>
      </c>
      <c r="E1290" s="114" t="s">
        <v>235</v>
      </c>
      <c r="F1290" s="114">
        <v>2020</v>
      </c>
      <c r="G1290" s="114" t="s">
        <v>225</v>
      </c>
      <c r="H1290" s="20">
        <v>1300</v>
      </c>
      <c r="I1290" s="20">
        <v>650</v>
      </c>
      <c r="J1290" s="20">
        <v>6500</v>
      </c>
      <c r="K1290" s="20">
        <v>10</v>
      </c>
      <c r="L1290" s="114" t="s">
        <v>50</v>
      </c>
    </row>
    <row r="1291" spans="1:12" outlineLevel="2" x14ac:dyDescent="0.25">
      <c r="A1291" s="114">
        <v>25885</v>
      </c>
      <c r="B1291" s="117" t="s">
        <v>391</v>
      </c>
      <c r="C1291" s="114" t="s">
        <v>113</v>
      </c>
      <c r="D1291" s="114" t="s">
        <v>242</v>
      </c>
      <c r="E1291" s="114" t="s">
        <v>243</v>
      </c>
      <c r="F1291" s="114">
        <v>2020</v>
      </c>
      <c r="G1291" s="114" t="s">
        <v>225</v>
      </c>
      <c r="H1291" s="20">
        <v>14</v>
      </c>
      <c r="I1291" s="20">
        <v>14</v>
      </c>
      <c r="J1291" s="20">
        <v>280</v>
      </c>
      <c r="K1291" s="20">
        <v>20</v>
      </c>
      <c r="L1291" s="114" t="s">
        <v>50</v>
      </c>
    </row>
    <row r="1292" spans="1:12" outlineLevel="1" x14ac:dyDescent="0.25">
      <c r="A1292" s="129"/>
      <c r="B1292" s="130"/>
      <c r="C1292" s="129"/>
      <c r="D1292" s="129"/>
      <c r="E1292" s="129"/>
      <c r="F1292" s="129"/>
      <c r="G1292" s="129"/>
      <c r="H1292" s="131">
        <f>SUBTOTAL(9,H1283:H1291)</f>
        <v>6271.5</v>
      </c>
      <c r="I1292" s="131">
        <f>SUBTOTAL(9,I1283:I1291)</f>
        <v>5289.5</v>
      </c>
      <c r="J1292" s="131">
        <f>SUBTOTAL(9,J1283:J1291)</f>
        <v>18280.7012587672</v>
      </c>
      <c r="K1292" s="131"/>
      <c r="L1292" s="132" t="s">
        <v>681</v>
      </c>
    </row>
    <row r="1293" spans="1:12" outlineLevel="2" x14ac:dyDescent="0.25">
      <c r="A1293" s="112">
        <v>25885</v>
      </c>
      <c r="B1293" s="116" t="s">
        <v>391</v>
      </c>
      <c r="C1293" s="112" t="s">
        <v>113</v>
      </c>
      <c r="D1293" s="112" t="s">
        <v>46</v>
      </c>
      <c r="E1293" s="112" t="s">
        <v>47</v>
      </c>
      <c r="F1293" s="112">
        <v>2020</v>
      </c>
      <c r="G1293" s="112" t="s">
        <v>3</v>
      </c>
      <c r="H1293" s="118">
        <v>10</v>
      </c>
      <c r="I1293" s="118">
        <v>10</v>
      </c>
      <c r="J1293" s="118">
        <v>100</v>
      </c>
      <c r="K1293" s="118">
        <v>10</v>
      </c>
      <c r="L1293" s="112" t="s">
        <v>356</v>
      </c>
    </row>
    <row r="1294" spans="1:12" outlineLevel="2" x14ac:dyDescent="0.25">
      <c r="A1294" s="114">
        <v>25885</v>
      </c>
      <c r="B1294" s="117" t="s">
        <v>391</v>
      </c>
      <c r="C1294" s="114" t="s">
        <v>113</v>
      </c>
      <c r="D1294" s="114" t="s">
        <v>46</v>
      </c>
      <c r="E1294" s="114" t="s">
        <v>47</v>
      </c>
      <c r="F1294" s="114">
        <v>2020</v>
      </c>
      <c r="G1294" s="114" t="s">
        <v>11</v>
      </c>
      <c r="H1294" s="20">
        <v>14</v>
      </c>
      <c r="I1294" s="20">
        <v>13</v>
      </c>
      <c r="J1294" s="20">
        <v>130</v>
      </c>
      <c r="K1294" s="20">
        <v>10</v>
      </c>
      <c r="L1294" s="114" t="s">
        <v>356</v>
      </c>
    </row>
    <row r="1295" spans="1:12" outlineLevel="2" x14ac:dyDescent="0.25">
      <c r="A1295" s="114">
        <v>25885</v>
      </c>
      <c r="B1295" s="117" t="s">
        <v>391</v>
      </c>
      <c r="C1295" s="114" t="s">
        <v>113</v>
      </c>
      <c r="D1295" s="114" t="s">
        <v>26</v>
      </c>
      <c r="E1295" s="114" t="s">
        <v>27</v>
      </c>
      <c r="F1295" s="114">
        <v>2020</v>
      </c>
      <c r="G1295" s="114" t="s">
        <v>3</v>
      </c>
      <c r="H1295" s="20">
        <v>186</v>
      </c>
      <c r="I1295" s="20">
        <v>185</v>
      </c>
      <c r="J1295" s="20">
        <v>2775</v>
      </c>
      <c r="K1295" s="20">
        <v>15</v>
      </c>
      <c r="L1295" s="114" t="s">
        <v>356</v>
      </c>
    </row>
    <row r="1296" spans="1:12" outlineLevel="2" x14ac:dyDescent="0.25">
      <c r="A1296" s="114">
        <v>25885</v>
      </c>
      <c r="B1296" s="117" t="s">
        <v>391</v>
      </c>
      <c r="C1296" s="114" t="s">
        <v>113</v>
      </c>
      <c r="D1296" s="114" t="s">
        <v>26</v>
      </c>
      <c r="E1296" s="114" t="s">
        <v>27</v>
      </c>
      <c r="F1296" s="114">
        <v>2020</v>
      </c>
      <c r="G1296" s="114" t="s">
        <v>11</v>
      </c>
      <c r="H1296" s="20">
        <v>156</v>
      </c>
      <c r="I1296" s="20">
        <v>156</v>
      </c>
      <c r="J1296" s="20">
        <v>2340</v>
      </c>
      <c r="K1296" s="20">
        <v>15</v>
      </c>
      <c r="L1296" s="114" t="s">
        <v>356</v>
      </c>
    </row>
    <row r="1297" spans="1:12" outlineLevel="1" x14ac:dyDescent="0.25">
      <c r="A1297" s="129"/>
      <c r="B1297" s="130"/>
      <c r="C1297" s="129"/>
      <c r="D1297" s="129"/>
      <c r="E1297" s="129"/>
      <c r="F1297" s="129"/>
      <c r="G1297" s="129"/>
      <c r="H1297" s="131">
        <f>SUBTOTAL(9,H1293:H1296)</f>
        <v>366</v>
      </c>
      <c r="I1297" s="131">
        <f>SUBTOTAL(9,I1293:I1296)</f>
        <v>364</v>
      </c>
      <c r="J1297" s="131">
        <f>SUBTOTAL(9,J1293:J1296)</f>
        <v>5345</v>
      </c>
      <c r="K1297" s="131"/>
      <c r="L1297" s="132" t="s">
        <v>682</v>
      </c>
    </row>
    <row r="1298" spans="1:12" outlineLevel="2" x14ac:dyDescent="0.25">
      <c r="A1298" s="112">
        <v>25126</v>
      </c>
      <c r="B1298" s="113" t="s">
        <v>392</v>
      </c>
      <c r="C1298" s="112" t="s">
        <v>104</v>
      </c>
      <c r="D1298" s="112" t="s">
        <v>82</v>
      </c>
      <c r="E1298" s="112" t="s">
        <v>83</v>
      </c>
      <c r="F1298" s="112">
        <v>2020</v>
      </c>
      <c r="G1298" s="112" t="s">
        <v>3</v>
      </c>
      <c r="H1298" s="118">
        <v>0.2</v>
      </c>
      <c r="I1298" s="118">
        <v>0.2</v>
      </c>
      <c r="J1298" s="118">
        <v>3</v>
      </c>
      <c r="K1298" s="118">
        <v>15</v>
      </c>
      <c r="L1298" s="112" t="s">
        <v>4</v>
      </c>
    </row>
    <row r="1299" spans="1:12" outlineLevel="2" x14ac:dyDescent="0.25">
      <c r="A1299" s="114">
        <v>25126</v>
      </c>
      <c r="B1299" s="115" t="s">
        <v>392</v>
      </c>
      <c r="C1299" s="114" t="s">
        <v>104</v>
      </c>
      <c r="D1299" s="114" t="s">
        <v>82</v>
      </c>
      <c r="E1299" s="114" t="s">
        <v>83</v>
      </c>
      <c r="F1299" s="114">
        <v>2020</v>
      </c>
      <c r="G1299" s="114" t="s">
        <v>11</v>
      </c>
      <c r="H1299" s="20">
        <v>0.3</v>
      </c>
      <c r="I1299" s="20">
        <v>0.2</v>
      </c>
      <c r="J1299" s="20">
        <v>3</v>
      </c>
      <c r="K1299" s="20">
        <v>15</v>
      </c>
      <c r="L1299" s="114" t="s">
        <v>4</v>
      </c>
    </row>
    <row r="1300" spans="1:12" outlineLevel="2" x14ac:dyDescent="0.25">
      <c r="A1300" s="114">
        <v>25126</v>
      </c>
      <c r="B1300" s="115" t="s">
        <v>392</v>
      </c>
      <c r="C1300" s="114" t="s">
        <v>104</v>
      </c>
      <c r="D1300" s="114" t="s">
        <v>100</v>
      </c>
      <c r="E1300" s="114" t="s">
        <v>101</v>
      </c>
      <c r="F1300" s="114">
        <v>2020</v>
      </c>
      <c r="G1300" s="114" t="s">
        <v>3</v>
      </c>
      <c r="H1300" s="20">
        <v>0.1</v>
      </c>
      <c r="I1300" s="20">
        <v>0.1</v>
      </c>
      <c r="J1300" s="20">
        <v>1.7000000000000002</v>
      </c>
      <c r="K1300" s="20">
        <v>17</v>
      </c>
      <c r="L1300" s="114" t="s">
        <v>4</v>
      </c>
    </row>
    <row r="1301" spans="1:12" outlineLevel="2" x14ac:dyDescent="0.25">
      <c r="A1301" s="114">
        <v>25126</v>
      </c>
      <c r="B1301" s="115" t="s">
        <v>392</v>
      </c>
      <c r="C1301" s="114" t="s">
        <v>104</v>
      </c>
      <c r="D1301" s="114" t="s">
        <v>100</v>
      </c>
      <c r="E1301" s="114" t="s">
        <v>101</v>
      </c>
      <c r="F1301" s="114">
        <v>2020</v>
      </c>
      <c r="G1301" s="114" t="s">
        <v>11</v>
      </c>
      <c r="H1301" s="20">
        <v>6</v>
      </c>
      <c r="I1301" s="20">
        <v>6</v>
      </c>
      <c r="J1301" s="20">
        <v>102</v>
      </c>
      <c r="K1301" s="20">
        <v>17</v>
      </c>
      <c r="L1301" s="114" t="s">
        <v>4</v>
      </c>
    </row>
    <row r="1302" spans="1:12" outlineLevel="2" x14ac:dyDescent="0.25">
      <c r="A1302" s="114">
        <v>25126</v>
      </c>
      <c r="B1302" s="115" t="s">
        <v>392</v>
      </c>
      <c r="C1302" s="114" t="s">
        <v>104</v>
      </c>
      <c r="D1302" s="114" t="s">
        <v>5</v>
      </c>
      <c r="E1302" s="114" t="s">
        <v>6</v>
      </c>
      <c r="F1302" s="114">
        <v>2020</v>
      </c>
      <c r="G1302" s="114" t="s">
        <v>3</v>
      </c>
      <c r="H1302" s="20">
        <v>16</v>
      </c>
      <c r="I1302" s="20">
        <v>16</v>
      </c>
      <c r="J1302" s="20">
        <v>37.383177570093459</v>
      </c>
      <c r="K1302" s="20">
        <v>2.3364485981308398</v>
      </c>
      <c r="L1302" s="114" t="s">
        <v>4</v>
      </c>
    </row>
    <row r="1303" spans="1:12" outlineLevel="2" x14ac:dyDescent="0.25">
      <c r="A1303" s="114">
        <v>25126</v>
      </c>
      <c r="B1303" s="115" t="s">
        <v>392</v>
      </c>
      <c r="C1303" s="114" t="s">
        <v>104</v>
      </c>
      <c r="D1303" s="114" t="s">
        <v>5</v>
      </c>
      <c r="E1303" s="114" t="s">
        <v>6</v>
      </c>
      <c r="F1303" s="114">
        <v>2020</v>
      </c>
      <c r="G1303" s="114" t="s">
        <v>11</v>
      </c>
      <c r="H1303" s="20">
        <v>1.7</v>
      </c>
      <c r="I1303" s="20">
        <v>1.6</v>
      </c>
      <c r="J1303" s="20">
        <v>8.2242990654205617</v>
      </c>
      <c r="K1303" s="20">
        <v>5.1401869158878499</v>
      </c>
      <c r="L1303" s="114" t="s">
        <v>4</v>
      </c>
    </row>
    <row r="1304" spans="1:12" outlineLevel="2" x14ac:dyDescent="0.25">
      <c r="A1304" s="114">
        <v>25126</v>
      </c>
      <c r="B1304" s="115" t="s">
        <v>392</v>
      </c>
      <c r="C1304" s="114" t="s">
        <v>104</v>
      </c>
      <c r="D1304" s="114" t="s">
        <v>98</v>
      </c>
      <c r="E1304" s="114" t="s">
        <v>99</v>
      </c>
      <c r="F1304" s="114">
        <v>2020</v>
      </c>
      <c r="G1304" s="114" t="s">
        <v>3</v>
      </c>
      <c r="H1304" s="20">
        <v>20</v>
      </c>
      <c r="I1304" s="20">
        <v>20</v>
      </c>
      <c r="J1304" s="20">
        <v>440</v>
      </c>
      <c r="K1304" s="20">
        <v>22</v>
      </c>
      <c r="L1304" s="114" t="s">
        <v>4</v>
      </c>
    </row>
    <row r="1305" spans="1:12" outlineLevel="2" x14ac:dyDescent="0.25">
      <c r="A1305" s="114">
        <v>25126</v>
      </c>
      <c r="B1305" s="115" t="s">
        <v>392</v>
      </c>
      <c r="C1305" s="114" t="s">
        <v>104</v>
      </c>
      <c r="D1305" s="114" t="s">
        <v>98</v>
      </c>
      <c r="E1305" s="114" t="s">
        <v>99</v>
      </c>
      <c r="F1305" s="114">
        <v>2020</v>
      </c>
      <c r="G1305" s="114" t="s">
        <v>11</v>
      </c>
      <c r="H1305" s="20">
        <v>20</v>
      </c>
      <c r="I1305" s="20">
        <v>20</v>
      </c>
      <c r="J1305" s="20">
        <v>440</v>
      </c>
      <c r="K1305" s="20">
        <v>22</v>
      </c>
      <c r="L1305" s="114" t="s">
        <v>4</v>
      </c>
    </row>
    <row r="1306" spans="1:12" outlineLevel="2" x14ac:dyDescent="0.25">
      <c r="A1306" s="114">
        <v>25126</v>
      </c>
      <c r="B1306" s="115" t="s">
        <v>392</v>
      </c>
      <c r="C1306" s="114" t="s">
        <v>104</v>
      </c>
      <c r="D1306" s="114" t="s">
        <v>42</v>
      </c>
      <c r="E1306" s="114" t="s">
        <v>43</v>
      </c>
      <c r="F1306" s="114">
        <v>2020</v>
      </c>
      <c r="G1306" s="114" t="s">
        <v>3</v>
      </c>
      <c r="H1306" s="20">
        <v>1</v>
      </c>
      <c r="I1306" s="20">
        <v>1</v>
      </c>
      <c r="J1306" s="20">
        <v>20</v>
      </c>
      <c r="K1306" s="20">
        <v>20</v>
      </c>
      <c r="L1306" s="114" t="s">
        <v>4</v>
      </c>
    </row>
    <row r="1307" spans="1:12" outlineLevel="2" x14ac:dyDescent="0.25">
      <c r="A1307" s="114">
        <v>25126</v>
      </c>
      <c r="B1307" s="115" t="s">
        <v>392</v>
      </c>
      <c r="C1307" s="114" t="s">
        <v>104</v>
      </c>
      <c r="D1307" s="114" t="s">
        <v>42</v>
      </c>
      <c r="E1307" s="114" t="s">
        <v>43</v>
      </c>
      <c r="F1307" s="114">
        <v>2020</v>
      </c>
      <c r="G1307" s="114" t="s">
        <v>11</v>
      </c>
      <c r="H1307" s="20">
        <v>1.5</v>
      </c>
      <c r="I1307" s="20">
        <v>1.5</v>
      </c>
      <c r="J1307" s="20">
        <v>30</v>
      </c>
      <c r="K1307" s="20">
        <v>20</v>
      </c>
      <c r="L1307" s="114" t="s">
        <v>4</v>
      </c>
    </row>
    <row r="1308" spans="1:12" outlineLevel="2" x14ac:dyDescent="0.25">
      <c r="A1308" s="114">
        <v>25126</v>
      </c>
      <c r="B1308" s="115" t="s">
        <v>392</v>
      </c>
      <c r="C1308" s="114" t="s">
        <v>104</v>
      </c>
      <c r="D1308" s="114" t="s">
        <v>93</v>
      </c>
      <c r="E1308" s="114" t="s">
        <v>94</v>
      </c>
      <c r="F1308" s="114">
        <v>2020</v>
      </c>
      <c r="G1308" s="114" t="s">
        <v>3</v>
      </c>
      <c r="H1308" s="20">
        <v>0.2</v>
      </c>
      <c r="I1308" s="20">
        <v>0.2</v>
      </c>
      <c r="J1308" s="20">
        <v>4</v>
      </c>
      <c r="K1308" s="20">
        <v>20</v>
      </c>
      <c r="L1308" s="114" t="s">
        <v>4</v>
      </c>
    </row>
    <row r="1309" spans="1:12" outlineLevel="2" x14ac:dyDescent="0.25">
      <c r="A1309" s="114">
        <v>25126</v>
      </c>
      <c r="B1309" s="115" t="s">
        <v>392</v>
      </c>
      <c r="C1309" s="114" t="s">
        <v>104</v>
      </c>
      <c r="D1309" s="114" t="s">
        <v>93</v>
      </c>
      <c r="E1309" s="114" t="s">
        <v>94</v>
      </c>
      <c r="F1309" s="114">
        <v>2020</v>
      </c>
      <c r="G1309" s="114" t="s">
        <v>11</v>
      </c>
      <c r="H1309" s="20">
        <v>0.3</v>
      </c>
      <c r="I1309" s="20">
        <v>0.3</v>
      </c>
      <c r="J1309" s="20">
        <v>6</v>
      </c>
      <c r="K1309" s="20">
        <v>20</v>
      </c>
      <c r="L1309" s="114" t="s">
        <v>4</v>
      </c>
    </row>
    <row r="1310" spans="1:12" outlineLevel="2" x14ac:dyDescent="0.25">
      <c r="A1310" s="114">
        <v>25126</v>
      </c>
      <c r="B1310" s="115" t="s">
        <v>392</v>
      </c>
      <c r="C1310" s="114" t="s">
        <v>104</v>
      </c>
      <c r="D1310" s="114" t="s">
        <v>64</v>
      </c>
      <c r="E1310" s="114" t="s">
        <v>65</v>
      </c>
      <c r="F1310" s="114">
        <v>2020</v>
      </c>
      <c r="G1310" s="114" t="s">
        <v>3</v>
      </c>
      <c r="H1310" s="20">
        <v>2.7</v>
      </c>
      <c r="I1310" s="20">
        <v>2.7</v>
      </c>
      <c r="J1310" s="20">
        <v>16.200000000000003</v>
      </c>
      <c r="K1310" s="20">
        <v>6</v>
      </c>
      <c r="L1310" s="114" t="s">
        <v>4</v>
      </c>
    </row>
    <row r="1311" spans="1:12" outlineLevel="2" x14ac:dyDescent="0.25">
      <c r="A1311" s="114">
        <v>25126</v>
      </c>
      <c r="B1311" s="115" t="s">
        <v>392</v>
      </c>
      <c r="C1311" s="114" t="s">
        <v>104</v>
      </c>
      <c r="D1311" s="114" t="s">
        <v>64</v>
      </c>
      <c r="E1311" s="114" t="s">
        <v>65</v>
      </c>
      <c r="F1311" s="114">
        <v>2020</v>
      </c>
      <c r="G1311" s="114" t="s">
        <v>11</v>
      </c>
      <c r="H1311" s="20">
        <v>29</v>
      </c>
      <c r="I1311" s="20">
        <v>29</v>
      </c>
      <c r="J1311" s="20">
        <v>174</v>
      </c>
      <c r="K1311" s="20">
        <v>6</v>
      </c>
      <c r="L1311" s="114" t="s">
        <v>4</v>
      </c>
    </row>
    <row r="1312" spans="1:12" outlineLevel="2" x14ac:dyDescent="0.25">
      <c r="A1312" s="114">
        <v>25126</v>
      </c>
      <c r="B1312" s="115" t="s">
        <v>392</v>
      </c>
      <c r="C1312" s="114" t="s">
        <v>104</v>
      </c>
      <c r="D1312" s="114" t="s">
        <v>105</v>
      </c>
      <c r="E1312" s="114" t="s">
        <v>106</v>
      </c>
      <c r="F1312" s="114">
        <v>2020</v>
      </c>
      <c r="G1312" s="114" t="s">
        <v>3</v>
      </c>
      <c r="H1312" s="20">
        <v>0</v>
      </c>
      <c r="I1312" s="20">
        <v>0</v>
      </c>
      <c r="J1312" s="20">
        <v>0</v>
      </c>
      <c r="K1312" s="20">
        <v>0</v>
      </c>
      <c r="L1312" s="114" t="s">
        <v>4</v>
      </c>
    </row>
    <row r="1313" spans="1:12" outlineLevel="2" x14ac:dyDescent="0.25">
      <c r="A1313" s="114">
        <v>25126</v>
      </c>
      <c r="B1313" s="115" t="s">
        <v>392</v>
      </c>
      <c r="C1313" s="114" t="s">
        <v>104</v>
      </c>
      <c r="D1313" s="114" t="s">
        <v>105</v>
      </c>
      <c r="E1313" s="114" t="s">
        <v>106</v>
      </c>
      <c r="F1313" s="114">
        <v>2020</v>
      </c>
      <c r="G1313" s="114" t="s">
        <v>11</v>
      </c>
      <c r="H1313" s="20">
        <v>0</v>
      </c>
      <c r="I1313" s="20">
        <v>0</v>
      </c>
      <c r="J1313" s="20">
        <v>0</v>
      </c>
      <c r="K1313" s="20">
        <v>0</v>
      </c>
      <c r="L1313" s="114" t="s">
        <v>4</v>
      </c>
    </row>
    <row r="1314" spans="1:12" outlineLevel="2" x14ac:dyDescent="0.25">
      <c r="A1314" s="114">
        <v>25126</v>
      </c>
      <c r="B1314" s="115" t="s">
        <v>392</v>
      </c>
      <c r="C1314" s="114" t="s">
        <v>104</v>
      </c>
      <c r="D1314" s="114" t="s">
        <v>107</v>
      </c>
      <c r="E1314" s="114" t="s">
        <v>108</v>
      </c>
      <c r="F1314" s="114">
        <v>2020</v>
      </c>
      <c r="G1314" s="114" t="s">
        <v>3</v>
      </c>
      <c r="H1314" s="20">
        <v>0</v>
      </c>
      <c r="I1314" s="20">
        <v>0</v>
      </c>
      <c r="J1314" s="20">
        <v>0</v>
      </c>
      <c r="K1314" s="20">
        <v>0</v>
      </c>
      <c r="L1314" s="114" t="s">
        <v>4</v>
      </c>
    </row>
    <row r="1315" spans="1:12" outlineLevel="2" x14ac:dyDescent="0.25">
      <c r="A1315" s="114">
        <v>25126</v>
      </c>
      <c r="B1315" s="115" t="s">
        <v>392</v>
      </c>
      <c r="C1315" s="114" t="s">
        <v>104</v>
      </c>
      <c r="D1315" s="114" t="s">
        <v>107</v>
      </c>
      <c r="E1315" s="114" t="s">
        <v>108</v>
      </c>
      <c r="F1315" s="114">
        <v>2020</v>
      </c>
      <c r="G1315" s="114" t="s">
        <v>11</v>
      </c>
      <c r="H1315" s="20">
        <v>0</v>
      </c>
      <c r="I1315" s="20">
        <v>0</v>
      </c>
      <c r="J1315" s="20">
        <v>0</v>
      </c>
      <c r="K1315" s="20">
        <v>0</v>
      </c>
      <c r="L1315" s="114" t="s">
        <v>4</v>
      </c>
    </row>
    <row r="1316" spans="1:12" outlineLevel="2" x14ac:dyDescent="0.25">
      <c r="A1316" s="114">
        <v>25126</v>
      </c>
      <c r="B1316" s="115" t="s">
        <v>392</v>
      </c>
      <c r="C1316" s="114" t="s">
        <v>104</v>
      </c>
      <c r="D1316" s="114" t="s">
        <v>7</v>
      </c>
      <c r="E1316" s="114" t="s">
        <v>8</v>
      </c>
      <c r="F1316" s="114">
        <v>2020</v>
      </c>
      <c r="G1316" s="114" t="s">
        <v>11</v>
      </c>
      <c r="H1316" s="20">
        <v>0.6</v>
      </c>
      <c r="I1316" s="20">
        <v>0.6</v>
      </c>
      <c r="J1316" s="20">
        <v>1.2587412587412588</v>
      </c>
      <c r="K1316" s="20">
        <v>2.0979020979021001</v>
      </c>
      <c r="L1316" s="114" t="s">
        <v>4</v>
      </c>
    </row>
    <row r="1317" spans="1:12" outlineLevel="2" x14ac:dyDescent="0.25">
      <c r="A1317" s="114">
        <v>25126</v>
      </c>
      <c r="B1317" s="115" t="s">
        <v>392</v>
      </c>
      <c r="C1317" s="114" t="s">
        <v>104</v>
      </c>
      <c r="D1317" s="114" t="s">
        <v>44</v>
      </c>
      <c r="E1317" s="114" t="s">
        <v>45</v>
      </c>
      <c r="F1317" s="114">
        <v>2020</v>
      </c>
      <c r="G1317" s="114" t="s">
        <v>3</v>
      </c>
      <c r="H1317" s="20">
        <v>136.1</v>
      </c>
      <c r="I1317" s="20">
        <v>136.1</v>
      </c>
      <c r="J1317" s="20">
        <v>1224.8999999999999</v>
      </c>
      <c r="K1317" s="20">
        <v>9</v>
      </c>
      <c r="L1317" s="114" t="s">
        <v>4</v>
      </c>
    </row>
    <row r="1318" spans="1:12" outlineLevel="2" x14ac:dyDescent="0.25">
      <c r="A1318" s="114">
        <v>25126</v>
      </c>
      <c r="B1318" s="115" t="s">
        <v>392</v>
      </c>
      <c r="C1318" s="114" t="s">
        <v>104</v>
      </c>
      <c r="D1318" s="114" t="s">
        <v>44</v>
      </c>
      <c r="E1318" s="114" t="s">
        <v>45</v>
      </c>
      <c r="F1318" s="114">
        <v>2020</v>
      </c>
      <c r="G1318" s="114" t="s">
        <v>11</v>
      </c>
      <c r="H1318" s="20">
        <v>142.1</v>
      </c>
      <c r="I1318" s="20">
        <v>141.1</v>
      </c>
      <c r="J1318" s="20">
        <v>1269.8999999999999</v>
      </c>
      <c r="K1318" s="20">
        <v>9</v>
      </c>
      <c r="L1318" s="114" t="s">
        <v>4</v>
      </c>
    </row>
    <row r="1319" spans="1:12" outlineLevel="2" x14ac:dyDescent="0.25">
      <c r="A1319" s="114">
        <v>25126</v>
      </c>
      <c r="B1319" s="115" t="s">
        <v>392</v>
      </c>
      <c r="C1319" s="114" t="s">
        <v>104</v>
      </c>
      <c r="D1319" s="114" t="s">
        <v>68</v>
      </c>
      <c r="E1319" s="114" t="s">
        <v>69</v>
      </c>
      <c r="F1319" s="114">
        <v>2020</v>
      </c>
      <c r="G1319" s="114" t="s">
        <v>3</v>
      </c>
      <c r="H1319" s="20">
        <v>95</v>
      </c>
      <c r="I1319" s="20">
        <v>95</v>
      </c>
      <c r="J1319" s="20">
        <v>2185</v>
      </c>
      <c r="K1319" s="20">
        <v>23</v>
      </c>
      <c r="L1319" s="114" t="s">
        <v>4</v>
      </c>
    </row>
    <row r="1320" spans="1:12" outlineLevel="2" x14ac:dyDescent="0.25">
      <c r="A1320" s="114">
        <v>25126</v>
      </c>
      <c r="B1320" s="115" t="s">
        <v>392</v>
      </c>
      <c r="C1320" s="114" t="s">
        <v>104</v>
      </c>
      <c r="D1320" s="114" t="s">
        <v>68</v>
      </c>
      <c r="E1320" s="114" t="s">
        <v>69</v>
      </c>
      <c r="F1320" s="114">
        <v>2020</v>
      </c>
      <c r="G1320" s="114" t="s">
        <v>11</v>
      </c>
      <c r="H1320" s="20">
        <v>61</v>
      </c>
      <c r="I1320" s="20">
        <v>61</v>
      </c>
      <c r="J1320" s="20">
        <v>1403</v>
      </c>
      <c r="K1320" s="20">
        <v>23</v>
      </c>
      <c r="L1320" s="114" t="s">
        <v>4</v>
      </c>
    </row>
    <row r="1321" spans="1:12" outlineLevel="2" x14ac:dyDescent="0.25">
      <c r="A1321" s="114">
        <v>25126</v>
      </c>
      <c r="B1321" s="115" t="s">
        <v>392</v>
      </c>
      <c r="C1321" s="114" t="s">
        <v>104</v>
      </c>
      <c r="D1321" s="114" t="s">
        <v>1</v>
      </c>
      <c r="E1321" s="114" t="s">
        <v>2</v>
      </c>
      <c r="F1321" s="114">
        <v>2020</v>
      </c>
      <c r="G1321" s="114" t="s">
        <v>3</v>
      </c>
      <c r="H1321" s="20">
        <v>1.2</v>
      </c>
      <c r="I1321" s="20">
        <v>1.2</v>
      </c>
      <c r="J1321" s="20">
        <v>3.3559322033898309</v>
      </c>
      <c r="K1321" s="20">
        <v>2.79661016949153</v>
      </c>
      <c r="L1321" s="114" t="s">
        <v>4</v>
      </c>
    </row>
    <row r="1322" spans="1:12" outlineLevel="2" x14ac:dyDescent="0.25">
      <c r="A1322" s="114">
        <v>25126</v>
      </c>
      <c r="B1322" s="115" t="s">
        <v>392</v>
      </c>
      <c r="C1322" s="114" t="s">
        <v>104</v>
      </c>
      <c r="D1322" s="114" t="s">
        <v>1</v>
      </c>
      <c r="E1322" s="114" t="s">
        <v>2</v>
      </c>
      <c r="F1322" s="114">
        <v>2020</v>
      </c>
      <c r="G1322" s="114" t="s">
        <v>11</v>
      </c>
      <c r="H1322" s="20">
        <v>11</v>
      </c>
      <c r="I1322" s="20">
        <v>11</v>
      </c>
      <c r="J1322" s="20">
        <v>3.0762711864406782</v>
      </c>
      <c r="K1322" s="20">
        <v>0.27966101694915302</v>
      </c>
      <c r="L1322" s="114" t="s">
        <v>4</v>
      </c>
    </row>
    <row r="1323" spans="1:12" outlineLevel="2" x14ac:dyDescent="0.25">
      <c r="A1323" s="114">
        <v>25126</v>
      </c>
      <c r="B1323" s="115" t="s">
        <v>392</v>
      </c>
      <c r="C1323" s="114" t="s">
        <v>104</v>
      </c>
      <c r="D1323" s="114" t="s">
        <v>19</v>
      </c>
      <c r="E1323" s="114" t="s">
        <v>20</v>
      </c>
      <c r="F1323" s="114">
        <v>2020</v>
      </c>
      <c r="G1323" s="114" t="s">
        <v>3</v>
      </c>
      <c r="H1323" s="20">
        <v>23.3</v>
      </c>
      <c r="I1323" s="20">
        <v>23.3</v>
      </c>
      <c r="J1323" s="20">
        <v>396.1</v>
      </c>
      <c r="K1323" s="20">
        <v>17</v>
      </c>
      <c r="L1323" s="114" t="s">
        <v>4</v>
      </c>
    </row>
    <row r="1324" spans="1:12" outlineLevel="2" x14ac:dyDescent="0.25">
      <c r="A1324" s="114">
        <v>25126</v>
      </c>
      <c r="B1324" s="115" t="s">
        <v>392</v>
      </c>
      <c r="C1324" s="114" t="s">
        <v>104</v>
      </c>
      <c r="D1324" s="114" t="s">
        <v>19</v>
      </c>
      <c r="E1324" s="114" t="s">
        <v>20</v>
      </c>
      <c r="F1324" s="114">
        <v>2020</v>
      </c>
      <c r="G1324" s="114" t="s">
        <v>11</v>
      </c>
      <c r="H1324" s="20">
        <v>25.3</v>
      </c>
      <c r="I1324" s="20">
        <v>25.3</v>
      </c>
      <c r="J1324" s="20">
        <v>430.1</v>
      </c>
      <c r="K1324" s="20">
        <v>17</v>
      </c>
      <c r="L1324" s="114" t="s">
        <v>4</v>
      </c>
    </row>
    <row r="1325" spans="1:12" outlineLevel="2" x14ac:dyDescent="0.25">
      <c r="A1325" s="114">
        <v>25126</v>
      </c>
      <c r="B1325" s="115" t="s">
        <v>392</v>
      </c>
      <c r="C1325" s="114" t="s">
        <v>104</v>
      </c>
      <c r="D1325" s="114" t="s">
        <v>73</v>
      </c>
      <c r="E1325" s="114" t="s">
        <v>74</v>
      </c>
      <c r="F1325" s="114">
        <v>2020</v>
      </c>
      <c r="G1325" s="114" t="s">
        <v>3</v>
      </c>
      <c r="H1325" s="20">
        <v>1.6709999999999998</v>
      </c>
      <c r="I1325" s="20">
        <v>1.2709999999999999</v>
      </c>
      <c r="J1325" s="20">
        <v>1.2709999999999999</v>
      </c>
      <c r="K1325" s="20">
        <v>1</v>
      </c>
      <c r="L1325" s="114" t="s">
        <v>4</v>
      </c>
    </row>
    <row r="1326" spans="1:12" outlineLevel="2" x14ac:dyDescent="0.25">
      <c r="A1326" s="114">
        <v>25126</v>
      </c>
      <c r="B1326" s="115" t="s">
        <v>392</v>
      </c>
      <c r="C1326" s="114" t="s">
        <v>104</v>
      </c>
      <c r="D1326" s="114" t="s">
        <v>102</v>
      </c>
      <c r="E1326" s="114" t="s">
        <v>103</v>
      </c>
      <c r="F1326" s="114">
        <v>2020</v>
      </c>
      <c r="G1326" s="114" t="s">
        <v>3</v>
      </c>
      <c r="H1326" s="20">
        <v>11.3</v>
      </c>
      <c r="I1326" s="20">
        <v>11.3</v>
      </c>
      <c r="J1326" s="20">
        <v>282.5</v>
      </c>
      <c r="K1326" s="20">
        <v>25</v>
      </c>
      <c r="L1326" s="114" t="s">
        <v>4</v>
      </c>
    </row>
    <row r="1327" spans="1:12" outlineLevel="2" x14ac:dyDescent="0.25">
      <c r="A1327" s="114">
        <v>25126</v>
      </c>
      <c r="B1327" s="115" t="s">
        <v>392</v>
      </c>
      <c r="C1327" s="114" t="s">
        <v>104</v>
      </c>
      <c r="D1327" s="114" t="s">
        <v>102</v>
      </c>
      <c r="E1327" s="114" t="s">
        <v>103</v>
      </c>
      <c r="F1327" s="114">
        <v>2020</v>
      </c>
      <c r="G1327" s="114" t="s">
        <v>11</v>
      </c>
      <c r="H1327" s="20">
        <v>12.3</v>
      </c>
      <c r="I1327" s="20">
        <v>12.3</v>
      </c>
      <c r="J1327" s="20">
        <v>307.5</v>
      </c>
      <c r="K1327" s="20">
        <v>25</v>
      </c>
      <c r="L1327" s="114" t="s">
        <v>4</v>
      </c>
    </row>
    <row r="1328" spans="1:12" outlineLevel="2" x14ac:dyDescent="0.25">
      <c r="A1328" s="114">
        <v>25126</v>
      </c>
      <c r="B1328" s="115" t="s">
        <v>392</v>
      </c>
      <c r="C1328" s="114" t="s">
        <v>104</v>
      </c>
      <c r="D1328" s="114" t="s">
        <v>70</v>
      </c>
      <c r="E1328" s="114" t="s">
        <v>71</v>
      </c>
      <c r="F1328" s="114">
        <v>2020</v>
      </c>
      <c r="G1328" s="114" t="s">
        <v>3</v>
      </c>
      <c r="H1328" s="20">
        <v>0.3</v>
      </c>
      <c r="I1328" s="20">
        <v>0.3</v>
      </c>
      <c r="J1328" s="20">
        <v>9</v>
      </c>
      <c r="K1328" s="20">
        <v>30</v>
      </c>
      <c r="L1328" s="114" t="s">
        <v>4</v>
      </c>
    </row>
    <row r="1329" spans="1:12" outlineLevel="2" x14ac:dyDescent="0.25">
      <c r="A1329" s="114">
        <v>25126</v>
      </c>
      <c r="B1329" s="115" t="s">
        <v>392</v>
      </c>
      <c r="C1329" s="114" t="s">
        <v>104</v>
      </c>
      <c r="D1329" s="114" t="s">
        <v>70</v>
      </c>
      <c r="E1329" s="114" t="s">
        <v>71</v>
      </c>
      <c r="F1329" s="114">
        <v>2020</v>
      </c>
      <c r="G1329" s="114" t="s">
        <v>11</v>
      </c>
      <c r="H1329" s="20">
        <v>0.4</v>
      </c>
      <c r="I1329" s="20">
        <v>0.4</v>
      </c>
      <c r="J1329" s="20">
        <v>12</v>
      </c>
      <c r="K1329" s="20">
        <v>30</v>
      </c>
      <c r="L1329" s="114" t="s">
        <v>4</v>
      </c>
    </row>
    <row r="1330" spans="1:12" outlineLevel="2" x14ac:dyDescent="0.25">
      <c r="A1330" s="114">
        <v>25126</v>
      </c>
      <c r="B1330" s="115" t="s">
        <v>392</v>
      </c>
      <c r="C1330" s="114" t="s">
        <v>104</v>
      </c>
      <c r="D1330" s="114" t="s">
        <v>22</v>
      </c>
      <c r="E1330" s="114" t="s">
        <v>32</v>
      </c>
      <c r="F1330" s="114">
        <v>2020</v>
      </c>
      <c r="G1330" s="114" t="s">
        <v>3</v>
      </c>
      <c r="H1330" s="20">
        <v>1.8</v>
      </c>
      <c r="I1330" s="20">
        <v>1.8</v>
      </c>
      <c r="J1330" s="20">
        <v>50.4</v>
      </c>
      <c r="K1330" s="20">
        <v>28</v>
      </c>
      <c r="L1330" s="114" t="s">
        <v>4</v>
      </c>
    </row>
    <row r="1331" spans="1:12" outlineLevel="2" x14ac:dyDescent="0.25">
      <c r="A1331" s="114">
        <v>25126</v>
      </c>
      <c r="B1331" s="115" t="s">
        <v>392</v>
      </c>
      <c r="C1331" s="114" t="s">
        <v>104</v>
      </c>
      <c r="D1331" s="114" t="s">
        <v>22</v>
      </c>
      <c r="E1331" s="114" t="s">
        <v>32</v>
      </c>
      <c r="F1331" s="114">
        <v>2020</v>
      </c>
      <c r="G1331" s="114" t="s">
        <v>11</v>
      </c>
      <c r="H1331" s="20">
        <v>1.9</v>
      </c>
      <c r="I1331" s="20">
        <v>1.9</v>
      </c>
      <c r="J1331" s="20">
        <v>53.199999999999996</v>
      </c>
      <c r="K1331" s="20">
        <v>28</v>
      </c>
      <c r="L1331" s="114" t="s">
        <v>4</v>
      </c>
    </row>
    <row r="1332" spans="1:12" outlineLevel="2" x14ac:dyDescent="0.25">
      <c r="A1332" s="114">
        <v>25126</v>
      </c>
      <c r="B1332" s="115" t="s">
        <v>392</v>
      </c>
      <c r="C1332" s="114" t="s">
        <v>104</v>
      </c>
      <c r="D1332" s="114" t="s">
        <v>17</v>
      </c>
      <c r="E1332" s="114" t="s">
        <v>18</v>
      </c>
      <c r="F1332" s="114">
        <v>2020</v>
      </c>
      <c r="G1332" s="114" t="s">
        <v>3</v>
      </c>
      <c r="H1332" s="20">
        <v>7</v>
      </c>
      <c r="I1332" s="20">
        <v>7</v>
      </c>
      <c r="J1332" s="20">
        <v>161</v>
      </c>
      <c r="K1332" s="20">
        <v>23</v>
      </c>
      <c r="L1332" s="114" t="s">
        <v>4</v>
      </c>
    </row>
    <row r="1333" spans="1:12" outlineLevel="2" x14ac:dyDescent="0.25">
      <c r="A1333" s="114">
        <v>25126</v>
      </c>
      <c r="B1333" s="115" t="s">
        <v>392</v>
      </c>
      <c r="C1333" s="114" t="s">
        <v>104</v>
      </c>
      <c r="D1333" s="114" t="s">
        <v>17</v>
      </c>
      <c r="E1333" s="114" t="s">
        <v>18</v>
      </c>
      <c r="F1333" s="114">
        <v>2020</v>
      </c>
      <c r="G1333" s="114" t="s">
        <v>11</v>
      </c>
      <c r="H1333" s="20">
        <v>7</v>
      </c>
      <c r="I1333" s="20">
        <v>7</v>
      </c>
      <c r="J1333" s="20">
        <v>161</v>
      </c>
      <c r="K1333" s="20">
        <v>23</v>
      </c>
      <c r="L1333" s="114" t="s">
        <v>4</v>
      </c>
    </row>
    <row r="1334" spans="1:12" outlineLevel="1" x14ac:dyDescent="0.25">
      <c r="A1334" s="129"/>
      <c r="B1334" s="133"/>
      <c r="C1334" s="129"/>
      <c r="D1334" s="129"/>
      <c r="E1334" s="129"/>
      <c r="F1334" s="129"/>
      <c r="G1334" s="129"/>
      <c r="H1334" s="131">
        <f>SUBTOTAL(9,H1298:H1333)</f>
        <v>638.27099999999973</v>
      </c>
      <c r="I1334" s="131">
        <f>SUBTOTAL(9,I1298:I1333)</f>
        <v>636.67099999999971</v>
      </c>
      <c r="J1334" s="131">
        <f>SUBTOTAL(9,J1298:J1333)</f>
        <v>9240.0694212840863</v>
      </c>
      <c r="K1334" s="131"/>
      <c r="L1334" s="132" t="s">
        <v>680</v>
      </c>
    </row>
    <row r="1335" spans="1:12" outlineLevel="2" x14ac:dyDescent="0.25">
      <c r="A1335" s="112">
        <v>25126</v>
      </c>
      <c r="B1335" s="113" t="s">
        <v>392</v>
      </c>
      <c r="C1335" s="112" t="s">
        <v>104</v>
      </c>
      <c r="D1335" s="112" t="s">
        <v>266</v>
      </c>
      <c r="E1335" s="112" t="s">
        <v>267</v>
      </c>
      <c r="F1335" s="112">
        <v>2020</v>
      </c>
      <c r="G1335" s="112" t="s">
        <v>225</v>
      </c>
      <c r="H1335" s="118">
        <v>1.95</v>
      </c>
      <c r="I1335" s="118">
        <v>0.30000000000000004</v>
      </c>
      <c r="J1335" s="118">
        <v>4.2000000000000011</v>
      </c>
      <c r="K1335" s="118">
        <v>14</v>
      </c>
      <c r="L1335" s="112" t="s">
        <v>50</v>
      </c>
    </row>
    <row r="1336" spans="1:12" outlineLevel="2" x14ac:dyDescent="0.25">
      <c r="A1336" s="114">
        <v>25126</v>
      </c>
      <c r="B1336" s="115" t="s">
        <v>392</v>
      </c>
      <c r="C1336" s="114" t="s">
        <v>104</v>
      </c>
      <c r="D1336" s="114" t="s">
        <v>368</v>
      </c>
      <c r="E1336" s="114" t="s">
        <v>368</v>
      </c>
      <c r="F1336" s="114">
        <v>2020</v>
      </c>
      <c r="G1336" s="114"/>
      <c r="H1336" s="114">
        <v>143</v>
      </c>
      <c r="I1336" s="114">
        <v>143</v>
      </c>
      <c r="J1336" s="114" t="s">
        <v>225</v>
      </c>
      <c r="K1336" s="114"/>
      <c r="L1336" s="114" t="s">
        <v>50</v>
      </c>
    </row>
    <row r="1337" spans="1:12" outlineLevel="2" x14ac:dyDescent="0.25">
      <c r="A1337" s="114">
        <v>25126</v>
      </c>
      <c r="B1337" s="115" t="s">
        <v>392</v>
      </c>
      <c r="C1337" s="114" t="s">
        <v>104</v>
      </c>
      <c r="D1337" s="114" t="s">
        <v>348</v>
      </c>
      <c r="E1337" s="114" t="s">
        <v>349</v>
      </c>
      <c r="F1337" s="114">
        <v>2020</v>
      </c>
      <c r="G1337" s="114" t="s">
        <v>225</v>
      </c>
      <c r="H1337" s="20">
        <v>1.595</v>
      </c>
      <c r="I1337" s="20">
        <v>1.595</v>
      </c>
      <c r="J1337" s="20">
        <v>15.95</v>
      </c>
      <c r="K1337" s="20">
        <v>10</v>
      </c>
      <c r="L1337" s="114" t="s">
        <v>50</v>
      </c>
    </row>
    <row r="1338" spans="1:12" outlineLevel="2" x14ac:dyDescent="0.25">
      <c r="A1338" s="114">
        <v>25126</v>
      </c>
      <c r="B1338" s="115" t="s">
        <v>392</v>
      </c>
      <c r="C1338" s="114" t="s">
        <v>104</v>
      </c>
      <c r="D1338" s="114" t="s">
        <v>236</v>
      </c>
      <c r="E1338" s="114" t="s">
        <v>237</v>
      </c>
      <c r="F1338" s="114">
        <v>2020</v>
      </c>
      <c r="G1338" s="114" t="s">
        <v>225</v>
      </c>
      <c r="H1338" s="20">
        <v>0.18000000000000002</v>
      </c>
      <c r="I1338" s="20">
        <v>0.18</v>
      </c>
      <c r="J1338" s="20">
        <v>4.32</v>
      </c>
      <c r="K1338" s="20">
        <v>24</v>
      </c>
      <c r="L1338" s="114" t="s">
        <v>50</v>
      </c>
    </row>
    <row r="1339" spans="1:12" outlineLevel="1" x14ac:dyDescent="0.25">
      <c r="A1339" s="129"/>
      <c r="B1339" s="133"/>
      <c r="C1339" s="129"/>
      <c r="D1339" s="129"/>
      <c r="E1339" s="129"/>
      <c r="F1339" s="129"/>
      <c r="G1339" s="129"/>
      <c r="H1339" s="131">
        <f>SUBTOTAL(9,H1335:H1338)</f>
        <v>146.72499999999999</v>
      </c>
      <c r="I1339" s="131">
        <f>SUBTOTAL(9,I1335:I1338)</f>
        <v>145.07500000000002</v>
      </c>
      <c r="J1339" s="131">
        <f>SUBTOTAL(9,J1335:J1338)</f>
        <v>24.47</v>
      </c>
      <c r="K1339" s="131"/>
      <c r="L1339" s="132" t="s">
        <v>681</v>
      </c>
    </row>
    <row r="1340" spans="1:12" outlineLevel="2" x14ac:dyDescent="0.25">
      <c r="A1340" s="112">
        <v>25175</v>
      </c>
      <c r="B1340" s="113" t="s">
        <v>392</v>
      </c>
      <c r="C1340" s="112" t="s">
        <v>192</v>
      </c>
      <c r="D1340" s="112" t="s">
        <v>82</v>
      </c>
      <c r="E1340" s="112" t="s">
        <v>83</v>
      </c>
      <c r="F1340" s="112">
        <v>2020</v>
      </c>
      <c r="G1340" s="112" t="s">
        <v>3</v>
      </c>
      <c r="H1340" s="118">
        <v>6</v>
      </c>
      <c r="I1340" s="118">
        <v>6</v>
      </c>
      <c r="J1340" s="118">
        <v>108</v>
      </c>
      <c r="K1340" s="118">
        <v>18</v>
      </c>
      <c r="L1340" s="112" t="s">
        <v>4</v>
      </c>
    </row>
    <row r="1341" spans="1:12" outlineLevel="2" x14ac:dyDescent="0.25">
      <c r="A1341" s="114">
        <v>25175</v>
      </c>
      <c r="B1341" s="115" t="s">
        <v>392</v>
      </c>
      <c r="C1341" s="114" t="s">
        <v>192</v>
      </c>
      <c r="D1341" s="114" t="s">
        <v>82</v>
      </c>
      <c r="E1341" s="114" t="s">
        <v>83</v>
      </c>
      <c r="F1341" s="114">
        <v>2020</v>
      </c>
      <c r="G1341" s="114" t="s">
        <v>11</v>
      </c>
      <c r="H1341" s="20">
        <v>5</v>
      </c>
      <c r="I1341" s="20">
        <v>4</v>
      </c>
      <c r="J1341" s="20">
        <v>64</v>
      </c>
      <c r="K1341" s="20">
        <v>16</v>
      </c>
      <c r="L1341" s="114" t="s">
        <v>4</v>
      </c>
    </row>
    <row r="1342" spans="1:12" outlineLevel="2" x14ac:dyDescent="0.25">
      <c r="A1342" s="114">
        <v>25175</v>
      </c>
      <c r="B1342" s="115" t="s">
        <v>392</v>
      </c>
      <c r="C1342" s="114" t="s">
        <v>192</v>
      </c>
      <c r="D1342" s="114" t="s">
        <v>5</v>
      </c>
      <c r="E1342" s="114" t="s">
        <v>6</v>
      </c>
      <c r="F1342" s="114">
        <v>2020</v>
      </c>
      <c r="G1342" s="114" t="s">
        <v>3</v>
      </c>
      <c r="H1342" s="20">
        <v>10</v>
      </c>
      <c r="I1342" s="20">
        <v>6</v>
      </c>
      <c r="J1342" s="20">
        <v>5.6074766355140184</v>
      </c>
      <c r="K1342" s="20">
        <v>0.934579439252336</v>
      </c>
      <c r="L1342" s="114" t="s">
        <v>4</v>
      </c>
    </row>
    <row r="1343" spans="1:12" outlineLevel="2" x14ac:dyDescent="0.25">
      <c r="A1343" s="114">
        <v>25175</v>
      </c>
      <c r="B1343" s="115" t="s">
        <v>392</v>
      </c>
      <c r="C1343" s="114" t="s">
        <v>192</v>
      </c>
      <c r="D1343" s="114" t="s">
        <v>5</v>
      </c>
      <c r="E1343" s="114" t="s">
        <v>6</v>
      </c>
      <c r="F1343" s="114">
        <v>2020</v>
      </c>
      <c r="G1343" s="114" t="s">
        <v>11</v>
      </c>
      <c r="H1343" s="20">
        <v>8</v>
      </c>
      <c r="I1343" s="20">
        <v>6</v>
      </c>
      <c r="J1343" s="20">
        <v>25.233644859813083</v>
      </c>
      <c r="K1343" s="20">
        <v>4.2056074766355103</v>
      </c>
      <c r="L1343" s="114" t="s">
        <v>4</v>
      </c>
    </row>
    <row r="1344" spans="1:12" outlineLevel="2" x14ac:dyDescent="0.25">
      <c r="A1344" s="114">
        <v>25175</v>
      </c>
      <c r="B1344" s="115" t="s">
        <v>392</v>
      </c>
      <c r="C1344" s="114" t="s">
        <v>192</v>
      </c>
      <c r="D1344" s="114" t="s">
        <v>98</v>
      </c>
      <c r="E1344" s="114" t="s">
        <v>99</v>
      </c>
      <c r="F1344" s="114">
        <v>2020</v>
      </c>
      <c r="G1344" s="114" t="s">
        <v>3</v>
      </c>
      <c r="H1344" s="20">
        <v>6</v>
      </c>
      <c r="I1344" s="20">
        <v>6</v>
      </c>
      <c r="J1344" s="20">
        <v>60</v>
      </c>
      <c r="K1344" s="20">
        <v>10</v>
      </c>
      <c r="L1344" s="114" t="s">
        <v>4</v>
      </c>
    </row>
    <row r="1345" spans="1:12" outlineLevel="2" x14ac:dyDescent="0.25">
      <c r="A1345" s="114">
        <v>25175</v>
      </c>
      <c r="B1345" s="115" t="s">
        <v>392</v>
      </c>
      <c r="C1345" s="114" t="s">
        <v>192</v>
      </c>
      <c r="D1345" s="114" t="s">
        <v>98</v>
      </c>
      <c r="E1345" s="114" t="s">
        <v>99</v>
      </c>
      <c r="F1345" s="114">
        <v>2020</v>
      </c>
      <c r="G1345" s="114" t="s">
        <v>11</v>
      </c>
      <c r="H1345" s="20">
        <v>3</v>
      </c>
      <c r="I1345" s="20">
        <v>3</v>
      </c>
      <c r="J1345" s="20">
        <v>27</v>
      </c>
      <c r="K1345" s="20">
        <v>9</v>
      </c>
      <c r="L1345" s="114" t="s">
        <v>4</v>
      </c>
    </row>
    <row r="1346" spans="1:12" outlineLevel="2" x14ac:dyDescent="0.25">
      <c r="A1346" s="114">
        <v>25175</v>
      </c>
      <c r="B1346" s="115" t="s">
        <v>392</v>
      </c>
      <c r="C1346" s="114" t="s">
        <v>192</v>
      </c>
      <c r="D1346" s="114" t="s">
        <v>64</v>
      </c>
      <c r="E1346" s="114" t="s">
        <v>65</v>
      </c>
      <c r="F1346" s="114">
        <v>2020</v>
      </c>
      <c r="G1346" s="114" t="s">
        <v>3</v>
      </c>
      <c r="H1346" s="20">
        <v>10</v>
      </c>
      <c r="I1346" s="20">
        <v>9</v>
      </c>
      <c r="J1346" s="20">
        <v>54</v>
      </c>
      <c r="K1346" s="20">
        <v>6</v>
      </c>
      <c r="L1346" s="114" t="s">
        <v>4</v>
      </c>
    </row>
    <row r="1347" spans="1:12" outlineLevel="2" x14ac:dyDescent="0.25">
      <c r="A1347" s="114">
        <v>25175</v>
      </c>
      <c r="B1347" s="115" t="s">
        <v>392</v>
      </c>
      <c r="C1347" s="114" t="s">
        <v>192</v>
      </c>
      <c r="D1347" s="114" t="s">
        <v>64</v>
      </c>
      <c r="E1347" s="114" t="s">
        <v>65</v>
      </c>
      <c r="F1347" s="114">
        <v>2020</v>
      </c>
      <c r="G1347" s="114" t="s">
        <v>11</v>
      </c>
      <c r="H1347" s="20">
        <v>2</v>
      </c>
      <c r="I1347" s="20">
        <v>2</v>
      </c>
      <c r="J1347" s="20">
        <v>10</v>
      </c>
      <c r="K1347" s="20">
        <v>5</v>
      </c>
      <c r="L1347" s="114" t="s">
        <v>4</v>
      </c>
    </row>
    <row r="1348" spans="1:12" outlineLevel="2" x14ac:dyDescent="0.25">
      <c r="A1348" s="114">
        <v>25175</v>
      </c>
      <c r="B1348" s="115" t="s">
        <v>392</v>
      </c>
      <c r="C1348" s="114" t="s">
        <v>192</v>
      </c>
      <c r="D1348" s="114" t="s">
        <v>105</v>
      </c>
      <c r="E1348" s="114" t="s">
        <v>106</v>
      </c>
      <c r="F1348" s="114">
        <v>2020</v>
      </c>
      <c r="G1348" s="114" t="s">
        <v>3</v>
      </c>
      <c r="H1348" s="20">
        <v>4</v>
      </c>
      <c r="I1348" s="20">
        <v>4</v>
      </c>
      <c r="J1348" s="20">
        <v>60</v>
      </c>
      <c r="K1348" s="20">
        <v>15</v>
      </c>
      <c r="L1348" s="114" t="s">
        <v>4</v>
      </c>
    </row>
    <row r="1349" spans="1:12" outlineLevel="2" x14ac:dyDescent="0.25">
      <c r="A1349" s="114">
        <v>25175</v>
      </c>
      <c r="B1349" s="115" t="s">
        <v>392</v>
      </c>
      <c r="C1349" s="114" t="s">
        <v>192</v>
      </c>
      <c r="D1349" s="114" t="s">
        <v>105</v>
      </c>
      <c r="E1349" s="114" t="s">
        <v>106</v>
      </c>
      <c r="F1349" s="114">
        <v>2020</v>
      </c>
      <c r="G1349" s="114" t="s">
        <v>11</v>
      </c>
      <c r="H1349" s="20">
        <v>2</v>
      </c>
      <c r="I1349" s="20">
        <v>2</v>
      </c>
      <c r="J1349" s="20">
        <v>30</v>
      </c>
      <c r="K1349" s="20">
        <v>15</v>
      </c>
      <c r="L1349" s="114" t="s">
        <v>4</v>
      </c>
    </row>
    <row r="1350" spans="1:12" outlineLevel="2" x14ac:dyDescent="0.25">
      <c r="A1350" s="114">
        <v>25175</v>
      </c>
      <c r="B1350" s="115" t="s">
        <v>392</v>
      </c>
      <c r="C1350" s="114" t="s">
        <v>192</v>
      </c>
      <c r="D1350" s="114" t="s">
        <v>107</v>
      </c>
      <c r="E1350" s="114" t="s">
        <v>108</v>
      </c>
      <c r="F1350" s="114">
        <v>2020</v>
      </c>
      <c r="G1350" s="114" t="s">
        <v>3</v>
      </c>
      <c r="H1350" s="20">
        <v>9</v>
      </c>
      <c r="I1350" s="20">
        <v>8</v>
      </c>
      <c r="J1350" s="20">
        <v>120</v>
      </c>
      <c r="K1350" s="20">
        <v>15</v>
      </c>
      <c r="L1350" s="114" t="s">
        <v>4</v>
      </c>
    </row>
    <row r="1351" spans="1:12" outlineLevel="2" x14ac:dyDescent="0.25">
      <c r="A1351" s="114">
        <v>25175</v>
      </c>
      <c r="B1351" s="115" t="s">
        <v>392</v>
      </c>
      <c r="C1351" s="114" t="s">
        <v>192</v>
      </c>
      <c r="D1351" s="114" t="s">
        <v>107</v>
      </c>
      <c r="E1351" s="114" t="s">
        <v>108</v>
      </c>
      <c r="F1351" s="114">
        <v>2020</v>
      </c>
      <c r="G1351" s="114" t="s">
        <v>11</v>
      </c>
      <c r="H1351" s="20">
        <v>7</v>
      </c>
      <c r="I1351" s="20">
        <v>6</v>
      </c>
      <c r="J1351" s="20">
        <v>90</v>
      </c>
      <c r="K1351" s="20">
        <v>15</v>
      </c>
      <c r="L1351" s="114" t="s">
        <v>4</v>
      </c>
    </row>
    <row r="1352" spans="1:12" outlineLevel="2" x14ac:dyDescent="0.25">
      <c r="A1352" s="114">
        <v>25175</v>
      </c>
      <c r="B1352" s="115" t="s">
        <v>392</v>
      </c>
      <c r="C1352" s="114" t="s">
        <v>192</v>
      </c>
      <c r="D1352" s="114" t="s">
        <v>7</v>
      </c>
      <c r="E1352" s="114" t="s">
        <v>8</v>
      </c>
      <c r="F1352" s="114">
        <v>2020</v>
      </c>
      <c r="G1352" s="114" t="s">
        <v>3</v>
      </c>
      <c r="H1352" s="20">
        <v>3</v>
      </c>
      <c r="I1352" s="20">
        <v>2</v>
      </c>
      <c r="J1352" s="20">
        <v>2.7972027972027975</v>
      </c>
      <c r="K1352" s="20">
        <v>1.3986013986014001</v>
      </c>
      <c r="L1352" s="114" t="s">
        <v>4</v>
      </c>
    </row>
    <row r="1353" spans="1:12" outlineLevel="2" x14ac:dyDescent="0.25">
      <c r="A1353" s="114">
        <v>25175</v>
      </c>
      <c r="B1353" s="115" t="s">
        <v>392</v>
      </c>
      <c r="C1353" s="114" t="s">
        <v>192</v>
      </c>
      <c r="D1353" s="114" t="s">
        <v>7</v>
      </c>
      <c r="E1353" s="114" t="s">
        <v>8</v>
      </c>
      <c r="F1353" s="114">
        <v>2020</v>
      </c>
      <c r="G1353" s="114" t="s">
        <v>11</v>
      </c>
      <c r="H1353" s="20">
        <v>2</v>
      </c>
      <c r="I1353" s="20">
        <v>1</v>
      </c>
      <c r="J1353" s="20">
        <v>1.3986013986013988</v>
      </c>
      <c r="K1353" s="20">
        <v>1.3986013986014001</v>
      </c>
      <c r="L1353" s="114" t="s">
        <v>4</v>
      </c>
    </row>
    <row r="1354" spans="1:12" outlineLevel="2" x14ac:dyDescent="0.25">
      <c r="A1354" s="114">
        <v>25175</v>
      </c>
      <c r="B1354" s="115" t="s">
        <v>392</v>
      </c>
      <c r="C1354" s="114" t="s">
        <v>192</v>
      </c>
      <c r="D1354" s="114" t="s">
        <v>122</v>
      </c>
      <c r="E1354" s="114" t="s">
        <v>123</v>
      </c>
      <c r="F1354" s="114">
        <v>2020</v>
      </c>
      <c r="G1354" s="114" t="s">
        <v>3</v>
      </c>
      <c r="H1354" s="20">
        <v>3</v>
      </c>
      <c r="I1354" s="20">
        <v>3</v>
      </c>
      <c r="J1354" s="20">
        <v>6.6371681415929205</v>
      </c>
      <c r="K1354" s="20">
        <v>2.2123893805309698</v>
      </c>
      <c r="L1354" s="114" t="s">
        <v>4</v>
      </c>
    </row>
    <row r="1355" spans="1:12" outlineLevel="2" x14ac:dyDescent="0.25">
      <c r="A1355" s="114">
        <v>25175</v>
      </c>
      <c r="B1355" s="115" t="s">
        <v>392</v>
      </c>
      <c r="C1355" s="114" t="s">
        <v>192</v>
      </c>
      <c r="D1355" s="114" t="s">
        <v>122</v>
      </c>
      <c r="E1355" s="114" t="s">
        <v>123</v>
      </c>
      <c r="F1355" s="114">
        <v>2020</v>
      </c>
      <c r="G1355" s="114" t="s">
        <v>11</v>
      </c>
      <c r="H1355" s="20">
        <v>1</v>
      </c>
      <c r="I1355" s="20">
        <v>1</v>
      </c>
      <c r="J1355" s="20">
        <v>2.2123893805309738</v>
      </c>
      <c r="K1355" s="20">
        <v>2.2123893805309698</v>
      </c>
      <c r="L1355" s="114" t="s">
        <v>4</v>
      </c>
    </row>
    <row r="1356" spans="1:12" outlineLevel="2" x14ac:dyDescent="0.25">
      <c r="A1356" s="114">
        <v>25175</v>
      </c>
      <c r="B1356" s="115" t="s">
        <v>392</v>
      </c>
      <c r="C1356" s="114" t="s">
        <v>192</v>
      </c>
      <c r="D1356" s="114" t="s">
        <v>68</v>
      </c>
      <c r="E1356" s="114" t="s">
        <v>69</v>
      </c>
      <c r="F1356" s="114">
        <v>2020</v>
      </c>
      <c r="G1356" s="114" t="s">
        <v>3</v>
      </c>
      <c r="H1356" s="20">
        <v>31</v>
      </c>
      <c r="I1356" s="20">
        <v>9</v>
      </c>
      <c r="J1356" s="20">
        <v>153</v>
      </c>
      <c r="K1356" s="20">
        <v>17</v>
      </c>
      <c r="L1356" s="114" t="s">
        <v>4</v>
      </c>
    </row>
    <row r="1357" spans="1:12" outlineLevel="2" x14ac:dyDescent="0.25">
      <c r="A1357" s="114">
        <v>25175</v>
      </c>
      <c r="B1357" s="115" t="s">
        <v>392</v>
      </c>
      <c r="C1357" s="114" t="s">
        <v>192</v>
      </c>
      <c r="D1357" s="114" t="s">
        <v>68</v>
      </c>
      <c r="E1357" s="114" t="s">
        <v>69</v>
      </c>
      <c r="F1357" s="114">
        <v>2020</v>
      </c>
      <c r="G1357" s="114" t="s">
        <v>11</v>
      </c>
      <c r="H1357" s="20">
        <v>7</v>
      </c>
      <c r="I1357" s="20">
        <v>6</v>
      </c>
      <c r="J1357" s="20">
        <v>108</v>
      </c>
      <c r="K1357" s="20">
        <v>18</v>
      </c>
      <c r="L1357" s="114" t="s">
        <v>4</v>
      </c>
    </row>
    <row r="1358" spans="1:12" outlineLevel="2" x14ac:dyDescent="0.25">
      <c r="A1358" s="114">
        <v>25175</v>
      </c>
      <c r="B1358" s="115" t="s">
        <v>392</v>
      </c>
      <c r="C1358" s="114" t="s">
        <v>192</v>
      </c>
      <c r="D1358" s="114" t="s">
        <v>1</v>
      </c>
      <c r="E1358" s="114" t="s">
        <v>2</v>
      </c>
      <c r="F1358" s="114">
        <v>2020</v>
      </c>
      <c r="G1358" s="114" t="s">
        <v>3</v>
      </c>
      <c r="H1358" s="20">
        <v>82</v>
      </c>
      <c r="I1358" s="20">
        <v>78</v>
      </c>
      <c r="J1358" s="20">
        <v>330.50847457627123</v>
      </c>
      <c r="K1358" s="20">
        <v>4.2372881355932197</v>
      </c>
      <c r="L1358" s="114" t="s">
        <v>4</v>
      </c>
    </row>
    <row r="1359" spans="1:12" outlineLevel="2" x14ac:dyDescent="0.25">
      <c r="A1359" s="114">
        <v>25175</v>
      </c>
      <c r="B1359" s="115" t="s">
        <v>392</v>
      </c>
      <c r="C1359" s="114" t="s">
        <v>192</v>
      </c>
      <c r="D1359" s="114" t="s">
        <v>1</v>
      </c>
      <c r="E1359" s="114" t="s">
        <v>2</v>
      </c>
      <c r="F1359" s="114">
        <v>2020</v>
      </c>
      <c r="G1359" s="114" t="s">
        <v>11</v>
      </c>
      <c r="H1359" s="20">
        <v>1</v>
      </c>
      <c r="I1359" s="20">
        <v>1</v>
      </c>
      <c r="J1359" s="20">
        <v>4.2372881355932206</v>
      </c>
      <c r="K1359" s="20">
        <v>4.2372881355932197</v>
      </c>
      <c r="L1359" s="114" t="s">
        <v>4</v>
      </c>
    </row>
    <row r="1360" spans="1:12" outlineLevel="2" x14ac:dyDescent="0.25">
      <c r="A1360" s="114">
        <v>25175</v>
      </c>
      <c r="B1360" s="115" t="s">
        <v>392</v>
      </c>
      <c r="C1360" s="114" t="s">
        <v>192</v>
      </c>
      <c r="D1360" s="114" t="s">
        <v>19</v>
      </c>
      <c r="E1360" s="114" t="s">
        <v>20</v>
      </c>
      <c r="F1360" s="114">
        <v>2020</v>
      </c>
      <c r="G1360" s="114" t="s">
        <v>3</v>
      </c>
      <c r="H1360" s="20">
        <v>53</v>
      </c>
      <c r="I1360" s="20">
        <v>45</v>
      </c>
      <c r="J1360" s="20">
        <v>810</v>
      </c>
      <c r="K1360" s="20">
        <v>18</v>
      </c>
      <c r="L1360" s="114" t="s">
        <v>4</v>
      </c>
    </row>
    <row r="1361" spans="1:12" outlineLevel="2" x14ac:dyDescent="0.25">
      <c r="A1361" s="114">
        <v>25175</v>
      </c>
      <c r="B1361" s="115" t="s">
        <v>392</v>
      </c>
      <c r="C1361" s="114" t="s">
        <v>192</v>
      </c>
      <c r="D1361" s="114" t="s">
        <v>19</v>
      </c>
      <c r="E1361" s="114" t="s">
        <v>20</v>
      </c>
      <c r="F1361" s="114">
        <v>2020</v>
      </c>
      <c r="G1361" s="114" t="s">
        <v>11</v>
      </c>
      <c r="H1361" s="20">
        <v>32</v>
      </c>
      <c r="I1361" s="20">
        <v>29</v>
      </c>
      <c r="J1361" s="20">
        <v>493</v>
      </c>
      <c r="K1361" s="20">
        <v>17</v>
      </c>
      <c r="L1361" s="114" t="s">
        <v>4</v>
      </c>
    </row>
    <row r="1362" spans="1:12" outlineLevel="2" x14ac:dyDescent="0.25">
      <c r="A1362" s="114">
        <v>25175</v>
      </c>
      <c r="B1362" s="115" t="s">
        <v>392</v>
      </c>
      <c r="C1362" s="114" t="s">
        <v>192</v>
      </c>
      <c r="D1362" s="114" t="s">
        <v>73</v>
      </c>
      <c r="E1362" s="114" t="s">
        <v>74</v>
      </c>
      <c r="F1362" s="114">
        <v>2020</v>
      </c>
      <c r="G1362" s="114" t="s">
        <v>3</v>
      </c>
      <c r="H1362" s="20">
        <v>6</v>
      </c>
      <c r="I1362" s="20">
        <v>6</v>
      </c>
      <c r="J1362" s="20">
        <v>90</v>
      </c>
      <c r="K1362" s="20">
        <v>15</v>
      </c>
      <c r="L1362" s="114" t="s">
        <v>4</v>
      </c>
    </row>
    <row r="1363" spans="1:12" outlineLevel="1" x14ac:dyDescent="0.25">
      <c r="A1363" s="129"/>
      <c r="B1363" s="133"/>
      <c r="C1363" s="129"/>
      <c r="D1363" s="129"/>
      <c r="E1363" s="129"/>
      <c r="F1363" s="129"/>
      <c r="G1363" s="129"/>
      <c r="H1363" s="131">
        <f>SUBTOTAL(9,H1340:H1362)</f>
        <v>293</v>
      </c>
      <c r="I1363" s="131">
        <f>SUBTOTAL(9,I1340:I1362)</f>
        <v>243</v>
      </c>
      <c r="J1363" s="131">
        <f>SUBTOTAL(9,J1340:J1362)</f>
        <v>2655.6322459251196</v>
      </c>
      <c r="K1363" s="131"/>
      <c r="L1363" s="132" t="s">
        <v>680</v>
      </c>
    </row>
    <row r="1364" spans="1:12" outlineLevel="2" x14ac:dyDescent="0.25">
      <c r="A1364" s="112">
        <v>25175</v>
      </c>
      <c r="B1364" s="113" t="s">
        <v>392</v>
      </c>
      <c r="C1364" s="112" t="s">
        <v>192</v>
      </c>
      <c r="D1364" s="112" t="s">
        <v>291</v>
      </c>
      <c r="E1364" s="112" t="s">
        <v>292</v>
      </c>
      <c r="F1364" s="112">
        <v>2020</v>
      </c>
      <c r="G1364" s="112" t="s">
        <v>225</v>
      </c>
      <c r="H1364" s="118">
        <v>4</v>
      </c>
      <c r="I1364" s="118">
        <v>3</v>
      </c>
      <c r="J1364" s="118">
        <v>40</v>
      </c>
      <c r="K1364" s="118">
        <v>10</v>
      </c>
      <c r="L1364" s="112" t="s">
        <v>50</v>
      </c>
    </row>
    <row r="1365" spans="1:12" outlineLevel="2" x14ac:dyDescent="0.25">
      <c r="A1365" s="114">
        <v>25175</v>
      </c>
      <c r="B1365" s="115" t="s">
        <v>392</v>
      </c>
      <c r="C1365" s="114" t="s">
        <v>192</v>
      </c>
      <c r="D1365" s="114" t="s">
        <v>264</v>
      </c>
      <c r="E1365" s="114" t="s">
        <v>265</v>
      </c>
      <c r="F1365" s="114">
        <v>2020</v>
      </c>
      <c r="G1365" s="114" t="s">
        <v>225</v>
      </c>
      <c r="H1365" s="20">
        <v>3</v>
      </c>
      <c r="I1365" s="20">
        <v>2</v>
      </c>
      <c r="J1365" s="20">
        <v>21</v>
      </c>
      <c r="K1365" s="20">
        <v>7</v>
      </c>
      <c r="L1365" s="114" t="s">
        <v>50</v>
      </c>
    </row>
    <row r="1366" spans="1:12" outlineLevel="2" x14ac:dyDescent="0.25">
      <c r="A1366" s="114">
        <v>25175</v>
      </c>
      <c r="B1366" s="115" t="s">
        <v>392</v>
      </c>
      <c r="C1366" s="114" t="s">
        <v>192</v>
      </c>
      <c r="D1366" s="114" t="s">
        <v>274</v>
      </c>
      <c r="E1366" s="114" t="s">
        <v>275</v>
      </c>
      <c r="F1366" s="114">
        <v>2020</v>
      </c>
      <c r="G1366" s="114" t="s">
        <v>225</v>
      </c>
      <c r="H1366" s="20">
        <v>4</v>
      </c>
      <c r="I1366" s="20">
        <v>3</v>
      </c>
      <c r="J1366" s="20">
        <v>24</v>
      </c>
      <c r="K1366" s="20">
        <v>8</v>
      </c>
      <c r="L1366" s="114" t="s">
        <v>50</v>
      </c>
    </row>
    <row r="1367" spans="1:12" outlineLevel="2" x14ac:dyDescent="0.25">
      <c r="A1367" s="114">
        <v>25175</v>
      </c>
      <c r="B1367" s="115" t="s">
        <v>392</v>
      </c>
      <c r="C1367" s="114" t="s">
        <v>192</v>
      </c>
      <c r="D1367" s="114" t="s">
        <v>368</v>
      </c>
      <c r="E1367" s="114" t="s">
        <v>368</v>
      </c>
      <c r="F1367" s="114">
        <v>2020</v>
      </c>
      <c r="G1367" s="114"/>
      <c r="H1367" s="114">
        <v>180</v>
      </c>
      <c r="I1367" s="114">
        <v>180</v>
      </c>
      <c r="J1367" s="114" t="s">
        <v>225</v>
      </c>
      <c r="K1367" s="114"/>
      <c r="L1367" s="114" t="s">
        <v>50</v>
      </c>
    </row>
    <row r="1368" spans="1:12" outlineLevel="2" x14ac:dyDescent="0.25">
      <c r="A1368" s="114">
        <v>25175</v>
      </c>
      <c r="B1368" s="115" t="s">
        <v>392</v>
      </c>
      <c r="C1368" s="114" t="s">
        <v>192</v>
      </c>
      <c r="D1368" s="114" t="s">
        <v>368</v>
      </c>
      <c r="E1368" s="114" t="s">
        <v>368</v>
      </c>
      <c r="F1368" s="114">
        <v>2020</v>
      </c>
      <c r="G1368" s="114"/>
      <c r="H1368" s="114">
        <v>1.6</v>
      </c>
      <c r="I1368" s="114">
        <v>1.6</v>
      </c>
      <c r="J1368" s="114" t="s">
        <v>225</v>
      </c>
      <c r="K1368" s="114"/>
      <c r="L1368" s="114" t="s">
        <v>50</v>
      </c>
    </row>
    <row r="1369" spans="1:12" outlineLevel="2" x14ac:dyDescent="0.25">
      <c r="A1369" s="114">
        <v>25175</v>
      </c>
      <c r="B1369" s="115" t="s">
        <v>392</v>
      </c>
      <c r="C1369" s="114" t="s">
        <v>192</v>
      </c>
      <c r="D1369" s="114" t="s">
        <v>228</v>
      </c>
      <c r="E1369" s="114" t="s">
        <v>229</v>
      </c>
      <c r="F1369" s="114">
        <v>2020</v>
      </c>
      <c r="G1369" s="114" t="s">
        <v>225</v>
      </c>
      <c r="H1369" s="20">
        <v>6</v>
      </c>
      <c r="I1369" s="20">
        <v>5</v>
      </c>
      <c r="J1369" s="20">
        <v>60</v>
      </c>
      <c r="K1369" s="20">
        <v>10</v>
      </c>
      <c r="L1369" s="114" t="s">
        <v>50</v>
      </c>
    </row>
    <row r="1370" spans="1:12" outlineLevel="2" x14ac:dyDescent="0.25">
      <c r="A1370" s="114">
        <v>25175</v>
      </c>
      <c r="B1370" s="115" t="s">
        <v>392</v>
      </c>
      <c r="C1370" s="114" t="s">
        <v>192</v>
      </c>
      <c r="D1370" s="114" t="s">
        <v>230</v>
      </c>
      <c r="E1370" s="114" t="s">
        <v>231</v>
      </c>
      <c r="F1370" s="114">
        <v>2020</v>
      </c>
      <c r="G1370" s="114" t="s">
        <v>225</v>
      </c>
      <c r="H1370" s="20">
        <v>7</v>
      </c>
      <c r="I1370" s="20">
        <v>6</v>
      </c>
      <c r="J1370" s="20">
        <v>36</v>
      </c>
      <c r="K1370" s="20">
        <v>6</v>
      </c>
      <c r="L1370" s="114" t="s">
        <v>50</v>
      </c>
    </row>
    <row r="1371" spans="1:12" outlineLevel="1" x14ac:dyDescent="0.25">
      <c r="A1371" s="129"/>
      <c r="B1371" s="133"/>
      <c r="C1371" s="129"/>
      <c r="D1371" s="129"/>
      <c r="E1371" s="129"/>
      <c r="F1371" s="129"/>
      <c r="G1371" s="129"/>
      <c r="H1371" s="131">
        <f>SUBTOTAL(9,H1364:H1370)</f>
        <v>205.6</v>
      </c>
      <c r="I1371" s="131">
        <f>SUBTOTAL(9,I1364:I1370)</f>
        <v>200.6</v>
      </c>
      <c r="J1371" s="131">
        <f>SUBTOTAL(9,J1364:J1370)</f>
        <v>181</v>
      </c>
      <c r="K1371" s="131"/>
      <c r="L1371" s="132" t="s">
        <v>681</v>
      </c>
    </row>
    <row r="1372" spans="1:12" outlineLevel="2" x14ac:dyDescent="0.25">
      <c r="A1372" s="112">
        <v>25200</v>
      </c>
      <c r="B1372" s="113" t="s">
        <v>392</v>
      </c>
      <c r="C1372" s="112" t="s">
        <v>77</v>
      </c>
      <c r="D1372" s="112" t="s">
        <v>5</v>
      </c>
      <c r="E1372" s="112" t="s">
        <v>6</v>
      </c>
      <c r="F1372" s="112">
        <v>2020</v>
      </c>
      <c r="G1372" s="112" t="s">
        <v>3</v>
      </c>
      <c r="H1372" s="118">
        <v>15</v>
      </c>
      <c r="I1372" s="118">
        <v>14</v>
      </c>
      <c r="J1372" s="118">
        <v>45.794392523364486</v>
      </c>
      <c r="K1372" s="118">
        <v>3.2710280373831799</v>
      </c>
      <c r="L1372" s="112" t="s">
        <v>4</v>
      </c>
    </row>
    <row r="1373" spans="1:12" outlineLevel="2" x14ac:dyDescent="0.25">
      <c r="A1373" s="114">
        <v>25200</v>
      </c>
      <c r="B1373" s="115" t="s">
        <v>392</v>
      </c>
      <c r="C1373" s="114" t="s">
        <v>77</v>
      </c>
      <c r="D1373" s="114" t="s">
        <v>5</v>
      </c>
      <c r="E1373" s="114" t="s">
        <v>6</v>
      </c>
      <c r="F1373" s="114">
        <v>2020</v>
      </c>
      <c r="G1373" s="114" t="s">
        <v>11</v>
      </c>
      <c r="H1373" s="20">
        <v>10</v>
      </c>
      <c r="I1373" s="20">
        <v>10</v>
      </c>
      <c r="J1373" s="20">
        <v>32.710280373831779</v>
      </c>
      <c r="K1373" s="20">
        <v>3.2710280373831799</v>
      </c>
      <c r="L1373" s="114" t="s">
        <v>4</v>
      </c>
    </row>
    <row r="1374" spans="1:12" outlineLevel="2" x14ac:dyDescent="0.25">
      <c r="A1374" s="114">
        <v>25200</v>
      </c>
      <c r="B1374" s="115" t="s">
        <v>392</v>
      </c>
      <c r="C1374" s="114" t="s">
        <v>77</v>
      </c>
      <c r="D1374" s="114" t="s">
        <v>44</v>
      </c>
      <c r="E1374" s="114" t="s">
        <v>45</v>
      </c>
      <c r="F1374" s="114">
        <v>2020</v>
      </c>
      <c r="G1374" s="114" t="s">
        <v>3</v>
      </c>
      <c r="H1374" s="20">
        <v>29</v>
      </c>
      <c r="I1374" s="20">
        <v>29</v>
      </c>
      <c r="J1374" s="20">
        <v>232</v>
      </c>
      <c r="K1374" s="20">
        <v>8</v>
      </c>
      <c r="L1374" s="114" t="s">
        <v>4</v>
      </c>
    </row>
    <row r="1375" spans="1:12" outlineLevel="2" x14ac:dyDescent="0.25">
      <c r="A1375" s="114">
        <v>25200</v>
      </c>
      <c r="B1375" s="115" t="s">
        <v>392</v>
      </c>
      <c r="C1375" s="114" t="s">
        <v>77</v>
      </c>
      <c r="D1375" s="114" t="s">
        <v>44</v>
      </c>
      <c r="E1375" s="114" t="s">
        <v>45</v>
      </c>
      <c r="F1375" s="114">
        <v>2020</v>
      </c>
      <c r="G1375" s="114" t="s">
        <v>11</v>
      </c>
      <c r="H1375" s="20">
        <v>31</v>
      </c>
      <c r="I1375" s="20">
        <v>30</v>
      </c>
      <c r="J1375" s="20">
        <v>240</v>
      </c>
      <c r="K1375" s="20">
        <v>8</v>
      </c>
      <c r="L1375" s="114" t="s">
        <v>4</v>
      </c>
    </row>
    <row r="1376" spans="1:12" outlineLevel="2" x14ac:dyDescent="0.25">
      <c r="A1376" s="114">
        <v>25200</v>
      </c>
      <c r="B1376" s="115" t="s">
        <v>392</v>
      </c>
      <c r="C1376" s="114" t="s">
        <v>77</v>
      </c>
      <c r="D1376" s="114" t="s">
        <v>19</v>
      </c>
      <c r="E1376" s="114" t="s">
        <v>20</v>
      </c>
      <c r="F1376" s="114">
        <v>2020</v>
      </c>
      <c r="G1376" s="114" t="s">
        <v>3</v>
      </c>
      <c r="H1376" s="20">
        <v>500</v>
      </c>
      <c r="I1376" s="20">
        <v>500</v>
      </c>
      <c r="J1376" s="20">
        <v>10000</v>
      </c>
      <c r="K1376" s="20">
        <v>20</v>
      </c>
      <c r="L1376" s="114" t="s">
        <v>4</v>
      </c>
    </row>
    <row r="1377" spans="1:12" outlineLevel="2" x14ac:dyDescent="0.25">
      <c r="A1377" s="114">
        <v>25200</v>
      </c>
      <c r="B1377" s="115" t="s">
        <v>392</v>
      </c>
      <c r="C1377" s="114" t="s">
        <v>77</v>
      </c>
      <c r="D1377" s="114" t="s">
        <v>19</v>
      </c>
      <c r="E1377" s="114" t="s">
        <v>20</v>
      </c>
      <c r="F1377" s="114">
        <v>2020</v>
      </c>
      <c r="G1377" s="114" t="s">
        <v>11</v>
      </c>
      <c r="H1377" s="20">
        <v>550</v>
      </c>
      <c r="I1377" s="20">
        <v>400</v>
      </c>
      <c r="J1377" s="20">
        <v>8000</v>
      </c>
      <c r="K1377" s="20">
        <v>20</v>
      </c>
      <c r="L1377" s="114" t="s">
        <v>4</v>
      </c>
    </row>
    <row r="1378" spans="1:12" outlineLevel="2" x14ac:dyDescent="0.25">
      <c r="A1378" s="114">
        <v>25200</v>
      </c>
      <c r="B1378" s="115" t="s">
        <v>392</v>
      </c>
      <c r="C1378" s="114" t="s">
        <v>77</v>
      </c>
      <c r="D1378" s="114" t="s">
        <v>17</v>
      </c>
      <c r="E1378" s="114" t="s">
        <v>18</v>
      </c>
      <c r="F1378" s="114">
        <v>2020</v>
      </c>
      <c r="G1378" s="114" t="s">
        <v>3</v>
      </c>
      <c r="H1378" s="20">
        <v>12</v>
      </c>
      <c r="I1378" s="20">
        <v>11.5</v>
      </c>
      <c r="J1378" s="20">
        <v>287.5</v>
      </c>
      <c r="K1378" s="20">
        <v>25</v>
      </c>
      <c r="L1378" s="114" t="s">
        <v>4</v>
      </c>
    </row>
    <row r="1379" spans="1:12" outlineLevel="2" x14ac:dyDescent="0.25">
      <c r="A1379" s="114">
        <v>25200</v>
      </c>
      <c r="B1379" s="115" t="s">
        <v>392</v>
      </c>
      <c r="C1379" s="114" t="s">
        <v>77</v>
      </c>
      <c r="D1379" s="114" t="s">
        <v>17</v>
      </c>
      <c r="E1379" s="114" t="s">
        <v>18</v>
      </c>
      <c r="F1379" s="114">
        <v>2020</v>
      </c>
      <c r="G1379" s="114" t="s">
        <v>11</v>
      </c>
      <c r="H1379" s="20">
        <v>13</v>
      </c>
      <c r="I1379" s="20">
        <v>12.5</v>
      </c>
      <c r="J1379" s="20">
        <v>312.5</v>
      </c>
      <c r="K1379" s="20">
        <v>25</v>
      </c>
      <c r="L1379" s="114" t="s">
        <v>4</v>
      </c>
    </row>
    <row r="1380" spans="1:12" outlineLevel="1" x14ac:dyDescent="0.25">
      <c r="A1380" s="129"/>
      <c r="B1380" s="133"/>
      <c r="C1380" s="129"/>
      <c r="D1380" s="129"/>
      <c r="E1380" s="129"/>
      <c r="F1380" s="129"/>
      <c r="G1380" s="129"/>
      <c r="H1380" s="131">
        <f>SUBTOTAL(9,H1372:H1379)</f>
        <v>1160</v>
      </c>
      <c r="I1380" s="131">
        <f>SUBTOTAL(9,I1372:I1379)</f>
        <v>1007</v>
      </c>
      <c r="J1380" s="131">
        <f>SUBTOTAL(9,J1372:J1379)</f>
        <v>19150.504672897194</v>
      </c>
      <c r="K1380" s="131"/>
      <c r="L1380" s="132" t="s">
        <v>680</v>
      </c>
    </row>
    <row r="1381" spans="1:12" outlineLevel="2" x14ac:dyDescent="0.25">
      <c r="A1381" s="112">
        <v>25200</v>
      </c>
      <c r="B1381" s="113" t="s">
        <v>392</v>
      </c>
      <c r="C1381" s="112" t="s">
        <v>77</v>
      </c>
      <c r="D1381" s="112" t="s">
        <v>266</v>
      </c>
      <c r="E1381" s="112" t="s">
        <v>267</v>
      </c>
      <c r="F1381" s="112">
        <v>2020</v>
      </c>
      <c r="G1381" s="112" t="s">
        <v>225</v>
      </c>
      <c r="H1381" s="118">
        <v>10</v>
      </c>
      <c r="I1381" s="118">
        <v>9</v>
      </c>
      <c r="J1381" s="118">
        <v>153</v>
      </c>
      <c r="K1381" s="118">
        <v>17</v>
      </c>
      <c r="L1381" s="112" t="s">
        <v>50</v>
      </c>
    </row>
    <row r="1382" spans="1:12" outlineLevel="2" x14ac:dyDescent="0.25">
      <c r="A1382" s="114">
        <v>25200</v>
      </c>
      <c r="B1382" s="115" t="s">
        <v>392</v>
      </c>
      <c r="C1382" s="114" t="s">
        <v>77</v>
      </c>
      <c r="D1382" s="114" t="s">
        <v>376</v>
      </c>
      <c r="E1382" s="114" t="s">
        <v>376</v>
      </c>
      <c r="F1382" s="114">
        <v>2020</v>
      </c>
      <c r="G1382" s="114"/>
      <c r="H1382" s="114">
        <v>7</v>
      </c>
      <c r="I1382" s="114">
        <v>7</v>
      </c>
      <c r="J1382" s="114" t="s">
        <v>225</v>
      </c>
      <c r="K1382" s="114"/>
      <c r="L1382" s="114" t="s">
        <v>50</v>
      </c>
    </row>
    <row r="1383" spans="1:12" outlineLevel="2" x14ac:dyDescent="0.25">
      <c r="A1383" s="114">
        <v>25200</v>
      </c>
      <c r="B1383" s="115" t="s">
        <v>392</v>
      </c>
      <c r="C1383" s="114" t="s">
        <v>77</v>
      </c>
      <c r="D1383" s="114" t="s">
        <v>379</v>
      </c>
      <c r="E1383" s="114" t="s">
        <v>379</v>
      </c>
      <c r="F1383" s="114">
        <v>2020</v>
      </c>
      <c r="G1383" s="114"/>
      <c r="H1383" s="114">
        <v>5</v>
      </c>
      <c r="I1383" s="114">
        <v>5</v>
      </c>
      <c r="J1383" s="114"/>
      <c r="K1383" s="114"/>
      <c r="L1383" s="114" t="s">
        <v>50</v>
      </c>
    </row>
    <row r="1384" spans="1:12" outlineLevel="2" x14ac:dyDescent="0.25">
      <c r="A1384" s="114">
        <v>25200</v>
      </c>
      <c r="B1384" s="115" t="s">
        <v>392</v>
      </c>
      <c r="C1384" s="114" t="s">
        <v>77</v>
      </c>
      <c r="D1384" s="114" t="s">
        <v>368</v>
      </c>
      <c r="E1384" s="114" t="s">
        <v>368</v>
      </c>
      <c r="F1384" s="114">
        <v>2020</v>
      </c>
      <c r="G1384" s="114"/>
      <c r="H1384" s="114">
        <v>4</v>
      </c>
      <c r="I1384" s="114">
        <v>4</v>
      </c>
      <c r="J1384" s="114" t="s">
        <v>225</v>
      </c>
      <c r="K1384" s="114"/>
      <c r="L1384" s="114" t="s">
        <v>50</v>
      </c>
    </row>
    <row r="1385" spans="1:12" outlineLevel="2" x14ac:dyDescent="0.25">
      <c r="A1385" s="114">
        <v>25200</v>
      </c>
      <c r="B1385" s="115" t="s">
        <v>392</v>
      </c>
      <c r="C1385" s="114" t="s">
        <v>77</v>
      </c>
      <c r="D1385" s="114" t="s">
        <v>238</v>
      </c>
      <c r="E1385" s="114" t="s">
        <v>239</v>
      </c>
      <c r="F1385" s="114">
        <v>2020</v>
      </c>
      <c r="G1385" s="114" t="s">
        <v>225</v>
      </c>
      <c r="H1385" s="20">
        <v>18</v>
      </c>
      <c r="I1385" s="20">
        <v>15</v>
      </c>
      <c r="J1385" s="20">
        <v>900</v>
      </c>
      <c r="K1385" s="20">
        <v>60</v>
      </c>
      <c r="L1385" s="114" t="s">
        <v>50</v>
      </c>
    </row>
    <row r="1386" spans="1:12" outlineLevel="2" x14ac:dyDescent="0.25">
      <c r="A1386" s="114">
        <v>25200</v>
      </c>
      <c r="B1386" s="115" t="s">
        <v>392</v>
      </c>
      <c r="C1386" s="114" t="s">
        <v>77</v>
      </c>
      <c r="D1386" s="114" t="s">
        <v>228</v>
      </c>
      <c r="E1386" s="114" t="s">
        <v>229</v>
      </c>
      <c r="F1386" s="114">
        <v>2020</v>
      </c>
      <c r="G1386" s="114" t="s">
        <v>225</v>
      </c>
      <c r="H1386" s="20">
        <v>4.5</v>
      </c>
      <c r="I1386" s="20">
        <v>3.5</v>
      </c>
      <c r="J1386" s="20">
        <v>35</v>
      </c>
      <c r="K1386" s="20">
        <v>10</v>
      </c>
      <c r="L1386" s="114" t="s">
        <v>50</v>
      </c>
    </row>
    <row r="1387" spans="1:12" outlineLevel="2" x14ac:dyDescent="0.25">
      <c r="A1387" s="114">
        <v>25200</v>
      </c>
      <c r="B1387" s="115" t="s">
        <v>392</v>
      </c>
      <c r="C1387" s="114" t="s">
        <v>77</v>
      </c>
      <c r="D1387" s="114" t="s">
        <v>369</v>
      </c>
      <c r="E1387" s="114" t="s">
        <v>369</v>
      </c>
      <c r="F1387" s="114">
        <v>2020</v>
      </c>
      <c r="G1387" s="114"/>
      <c r="H1387" s="114">
        <v>69</v>
      </c>
      <c r="I1387" s="114">
        <v>67</v>
      </c>
      <c r="J1387" s="114"/>
      <c r="K1387" s="114"/>
      <c r="L1387" s="114" t="s">
        <v>50</v>
      </c>
    </row>
    <row r="1388" spans="1:12" outlineLevel="2" x14ac:dyDescent="0.25">
      <c r="A1388" s="114">
        <v>25200</v>
      </c>
      <c r="B1388" s="115" t="s">
        <v>392</v>
      </c>
      <c r="C1388" s="114" t="s">
        <v>77</v>
      </c>
      <c r="D1388" s="114" t="s">
        <v>236</v>
      </c>
      <c r="E1388" s="114" t="s">
        <v>237</v>
      </c>
      <c r="F1388" s="114">
        <v>2020</v>
      </c>
      <c r="G1388" s="114" t="s">
        <v>225</v>
      </c>
      <c r="H1388" s="20">
        <v>5.5</v>
      </c>
      <c r="I1388" s="20">
        <v>2.5</v>
      </c>
      <c r="J1388" s="20">
        <v>132</v>
      </c>
      <c r="K1388" s="20">
        <v>24</v>
      </c>
      <c r="L1388" s="114" t="s">
        <v>50</v>
      </c>
    </row>
    <row r="1389" spans="1:12" outlineLevel="1" x14ac:dyDescent="0.25">
      <c r="A1389" s="129"/>
      <c r="B1389" s="133"/>
      <c r="C1389" s="129"/>
      <c r="D1389" s="129"/>
      <c r="E1389" s="129"/>
      <c r="F1389" s="129"/>
      <c r="G1389" s="129"/>
      <c r="H1389" s="131">
        <f>SUBTOTAL(9,H1381:H1388)</f>
        <v>123</v>
      </c>
      <c r="I1389" s="131">
        <f>SUBTOTAL(9,I1381:I1388)</f>
        <v>113</v>
      </c>
      <c r="J1389" s="131">
        <f>SUBTOTAL(9,J1381:J1388)</f>
        <v>1220</v>
      </c>
      <c r="K1389" s="131"/>
      <c r="L1389" s="132" t="s">
        <v>681</v>
      </c>
    </row>
    <row r="1390" spans="1:12" outlineLevel="2" x14ac:dyDescent="0.25">
      <c r="A1390" s="112">
        <v>25214</v>
      </c>
      <c r="B1390" s="113" t="s">
        <v>392</v>
      </c>
      <c r="C1390" s="112" t="s">
        <v>194</v>
      </c>
      <c r="D1390" s="112" t="s">
        <v>82</v>
      </c>
      <c r="E1390" s="112" t="s">
        <v>83</v>
      </c>
      <c r="F1390" s="112">
        <v>2020</v>
      </c>
      <c r="G1390" s="112" t="s">
        <v>3</v>
      </c>
      <c r="H1390" s="118">
        <v>6.5</v>
      </c>
      <c r="I1390" s="118">
        <v>5.76</v>
      </c>
      <c r="J1390" s="118">
        <v>115.19999999999999</v>
      </c>
      <c r="K1390" s="118">
        <v>20</v>
      </c>
      <c r="L1390" s="112" t="s">
        <v>4</v>
      </c>
    </row>
    <row r="1391" spans="1:12" outlineLevel="2" x14ac:dyDescent="0.25">
      <c r="A1391" s="114">
        <v>25214</v>
      </c>
      <c r="B1391" s="115" t="s">
        <v>392</v>
      </c>
      <c r="C1391" s="114" t="s">
        <v>194</v>
      </c>
      <c r="D1391" s="114" t="s">
        <v>82</v>
      </c>
      <c r="E1391" s="114" t="s">
        <v>83</v>
      </c>
      <c r="F1391" s="114">
        <v>2020</v>
      </c>
      <c r="G1391" s="114" t="s">
        <v>11</v>
      </c>
      <c r="H1391" s="20">
        <v>6.9</v>
      </c>
      <c r="I1391" s="20">
        <v>6.9</v>
      </c>
      <c r="J1391" s="20">
        <v>138</v>
      </c>
      <c r="K1391" s="20">
        <v>20</v>
      </c>
      <c r="L1391" s="114" t="s">
        <v>4</v>
      </c>
    </row>
    <row r="1392" spans="1:12" outlineLevel="2" x14ac:dyDescent="0.25">
      <c r="A1392" s="114">
        <v>25214</v>
      </c>
      <c r="B1392" s="115" t="s">
        <v>392</v>
      </c>
      <c r="C1392" s="114" t="s">
        <v>194</v>
      </c>
      <c r="D1392" s="114" t="s">
        <v>5</v>
      </c>
      <c r="E1392" s="114" t="s">
        <v>6</v>
      </c>
      <c r="F1392" s="114">
        <v>2020</v>
      </c>
      <c r="G1392" s="114" t="s">
        <v>3</v>
      </c>
      <c r="H1392" s="20">
        <v>8.9</v>
      </c>
      <c r="I1392" s="20">
        <v>7.68</v>
      </c>
      <c r="J1392" s="20">
        <v>35.887850467289717</v>
      </c>
      <c r="K1392" s="20">
        <v>4.6728971962616797</v>
      </c>
      <c r="L1392" s="114" t="s">
        <v>4</v>
      </c>
    </row>
    <row r="1393" spans="1:12" outlineLevel="2" x14ac:dyDescent="0.25">
      <c r="A1393" s="114">
        <v>25214</v>
      </c>
      <c r="B1393" s="115" t="s">
        <v>392</v>
      </c>
      <c r="C1393" s="114" t="s">
        <v>194</v>
      </c>
      <c r="D1393" s="114" t="s">
        <v>5</v>
      </c>
      <c r="E1393" s="114" t="s">
        <v>6</v>
      </c>
      <c r="F1393" s="114">
        <v>2020</v>
      </c>
      <c r="G1393" s="114" t="s">
        <v>11</v>
      </c>
      <c r="H1393" s="20">
        <v>9.9</v>
      </c>
      <c r="I1393" s="20">
        <v>9.9</v>
      </c>
      <c r="J1393" s="20">
        <v>46.261682242990652</v>
      </c>
      <c r="K1393" s="20">
        <v>4.6728971962616797</v>
      </c>
      <c r="L1393" s="114" t="s">
        <v>4</v>
      </c>
    </row>
    <row r="1394" spans="1:12" outlineLevel="2" x14ac:dyDescent="0.25">
      <c r="A1394" s="114">
        <v>25214</v>
      </c>
      <c r="B1394" s="115" t="s">
        <v>392</v>
      </c>
      <c r="C1394" s="114" t="s">
        <v>194</v>
      </c>
      <c r="D1394" s="114" t="s">
        <v>98</v>
      </c>
      <c r="E1394" s="114" t="s">
        <v>99</v>
      </c>
      <c r="F1394" s="114">
        <v>2020</v>
      </c>
      <c r="G1394" s="114" t="s">
        <v>3</v>
      </c>
      <c r="H1394" s="20">
        <v>4</v>
      </c>
      <c r="I1394" s="20">
        <v>3.84</v>
      </c>
      <c r="J1394" s="20">
        <v>76.8</v>
      </c>
      <c r="K1394" s="20">
        <v>20</v>
      </c>
      <c r="L1394" s="114" t="s">
        <v>4</v>
      </c>
    </row>
    <row r="1395" spans="1:12" outlineLevel="2" x14ac:dyDescent="0.25">
      <c r="A1395" s="114">
        <v>25214</v>
      </c>
      <c r="B1395" s="115" t="s">
        <v>392</v>
      </c>
      <c r="C1395" s="114" t="s">
        <v>194</v>
      </c>
      <c r="D1395" s="114" t="s">
        <v>98</v>
      </c>
      <c r="E1395" s="114" t="s">
        <v>99</v>
      </c>
      <c r="F1395" s="114">
        <v>2020</v>
      </c>
      <c r="G1395" s="114" t="s">
        <v>11</v>
      </c>
      <c r="H1395" s="20">
        <v>4</v>
      </c>
      <c r="I1395" s="20">
        <v>4</v>
      </c>
      <c r="J1395" s="20">
        <v>80</v>
      </c>
      <c r="K1395" s="20">
        <v>20</v>
      </c>
      <c r="L1395" s="114" t="s">
        <v>4</v>
      </c>
    </row>
    <row r="1396" spans="1:12" outlineLevel="2" x14ac:dyDescent="0.25">
      <c r="A1396" s="114">
        <v>25214</v>
      </c>
      <c r="B1396" s="115" t="s">
        <v>392</v>
      </c>
      <c r="C1396" s="114" t="s">
        <v>194</v>
      </c>
      <c r="D1396" s="114" t="s">
        <v>64</v>
      </c>
      <c r="E1396" s="114" t="s">
        <v>65</v>
      </c>
      <c r="F1396" s="114">
        <v>2020</v>
      </c>
      <c r="G1396" s="114" t="s">
        <v>3</v>
      </c>
      <c r="H1396" s="20">
        <v>49</v>
      </c>
      <c r="I1396" s="20">
        <v>46.09</v>
      </c>
      <c r="J1396" s="20">
        <v>506.99</v>
      </c>
      <c r="K1396" s="20">
        <v>11</v>
      </c>
      <c r="L1396" s="114" t="s">
        <v>4</v>
      </c>
    </row>
    <row r="1397" spans="1:12" outlineLevel="2" x14ac:dyDescent="0.25">
      <c r="A1397" s="114">
        <v>25214</v>
      </c>
      <c r="B1397" s="115" t="s">
        <v>392</v>
      </c>
      <c r="C1397" s="114" t="s">
        <v>194</v>
      </c>
      <c r="D1397" s="114" t="s">
        <v>64</v>
      </c>
      <c r="E1397" s="114" t="s">
        <v>65</v>
      </c>
      <c r="F1397" s="114">
        <v>2020</v>
      </c>
      <c r="G1397" s="114" t="s">
        <v>11</v>
      </c>
      <c r="H1397" s="20">
        <v>58.2</v>
      </c>
      <c r="I1397" s="20">
        <v>58.2</v>
      </c>
      <c r="J1397" s="20">
        <v>640.20000000000005</v>
      </c>
      <c r="K1397" s="20">
        <v>11</v>
      </c>
      <c r="L1397" s="114" t="s">
        <v>4</v>
      </c>
    </row>
    <row r="1398" spans="1:12" outlineLevel="2" x14ac:dyDescent="0.25">
      <c r="A1398" s="114">
        <v>25214</v>
      </c>
      <c r="B1398" s="115" t="s">
        <v>392</v>
      </c>
      <c r="C1398" s="114" t="s">
        <v>194</v>
      </c>
      <c r="D1398" s="114" t="s">
        <v>105</v>
      </c>
      <c r="E1398" s="114" t="s">
        <v>106</v>
      </c>
      <c r="F1398" s="114">
        <v>2020</v>
      </c>
      <c r="G1398" s="114" t="s">
        <v>3</v>
      </c>
      <c r="H1398" s="20">
        <v>5</v>
      </c>
      <c r="I1398" s="20">
        <v>4.8</v>
      </c>
      <c r="J1398" s="20">
        <v>115.19999999999999</v>
      </c>
      <c r="K1398" s="20">
        <v>24</v>
      </c>
      <c r="L1398" s="114" t="s">
        <v>4</v>
      </c>
    </row>
    <row r="1399" spans="1:12" outlineLevel="2" x14ac:dyDescent="0.25">
      <c r="A1399" s="114">
        <v>25214</v>
      </c>
      <c r="B1399" s="115" t="s">
        <v>392</v>
      </c>
      <c r="C1399" s="114" t="s">
        <v>194</v>
      </c>
      <c r="D1399" s="114" t="s">
        <v>105</v>
      </c>
      <c r="E1399" s="114" t="s">
        <v>106</v>
      </c>
      <c r="F1399" s="114">
        <v>2020</v>
      </c>
      <c r="G1399" s="114" t="s">
        <v>11</v>
      </c>
      <c r="H1399" s="20">
        <v>3</v>
      </c>
      <c r="I1399" s="20">
        <v>3</v>
      </c>
      <c r="J1399" s="20">
        <v>72</v>
      </c>
      <c r="K1399" s="20">
        <v>24</v>
      </c>
      <c r="L1399" s="114" t="s">
        <v>4</v>
      </c>
    </row>
    <row r="1400" spans="1:12" outlineLevel="2" x14ac:dyDescent="0.25">
      <c r="A1400" s="114">
        <v>25214</v>
      </c>
      <c r="B1400" s="115" t="s">
        <v>392</v>
      </c>
      <c r="C1400" s="114" t="s">
        <v>194</v>
      </c>
      <c r="D1400" s="114" t="s">
        <v>107</v>
      </c>
      <c r="E1400" s="114" t="s">
        <v>108</v>
      </c>
      <c r="F1400" s="114">
        <v>2020</v>
      </c>
      <c r="G1400" s="114" t="s">
        <v>3</v>
      </c>
      <c r="H1400" s="20">
        <v>114.9</v>
      </c>
      <c r="I1400" s="20">
        <v>111.49</v>
      </c>
      <c r="J1400" s="20">
        <v>2229.7999999999997</v>
      </c>
      <c r="K1400" s="20">
        <v>20</v>
      </c>
      <c r="L1400" s="114" t="s">
        <v>4</v>
      </c>
    </row>
    <row r="1401" spans="1:12" outlineLevel="2" x14ac:dyDescent="0.25">
      <c r="A1401" s="114">
        <v>25214</v>
      </c>
      <c r="B1401" s="115" t="s">
        <v>392</v>
      </c>
      <c r="C1401" s="114" t="s">
        <v>194</v>
      </c>
      <c r="D1401" s="114" t="s">
        <v>107</v>
      </c>
      <c r="E1401" s="114" t="s">
        <v>108</v>
      </c>
      <c r="F1401" s="114">
        <v>2020</v>
      </c>
      <c r="G1401" s="114" t="s">
        <v>11</v>
      </c>
      <c r="H1401" s="20">
        <v>116</v>
      </c>
      <c r="I1401" s="20">
        <v>115</v>
      </c>
      <c r="J1401" s="20">
        <v>2300</v>
      </c>
      <c r="K1401" s="20">
        <v>20</v>
      </c>
      <c r="L1401" s="114" t="s">
        <v>4</v>
      </c>
    </row>
    <row r="1402" spans="1:12" outlineLevel="2" x14ac:dyDescent="0.25">
      <c r="A1402" s="114">
        <v>25214</v>
      </c>
      <c r="B1402" s="115" t="s">
        <v>392</v>
      </c>
      <c r="C1402" s="114" t="s">
        <v>194</v>
      </c>
      <c r="D1402" s="114" t="s">
        <v>68</v>
      </c>
      <c r="E1402" s="114" t="s">
        <v>69</v>
      </c>
      <c r="F1402" s="114">
        <v>2020</v>
      </c>
      <c r="G1402" s="114" t="s">
        <v>3</v>
      </c>
      <c r="H1402" s="20">
        <v>12</v>
      </c>
      <c r="I1402" s="20">
        <v>11.62</v>
      </c>
      <c r="J1402" s="20">
        <v>336.97999999999996</v>
      </c>
      <c r="K1402" s="20">
        <v>29</v>
      </c>
      <c r="L1402" s="114" t="s">
        <v>4</v>
      </c>
    </row>
    <row r="1403" spans="1:12" outlineLevel="2" x14ac:dyDescent="0.25">
      <c r="A1403" s="114">
        <v>25214</v>
      </c>
      <c r="B1403" s="115" t="s">
        <v>392</v>
      </c>
      <c r="C1403" s="114" t="s">
        <v>194</v>
      </c>
      <c r="D1403" s="114" t="s">
        <v>68</v>
      </c>
      <c r="E1403" s="114" t="s">
        <v>69</v>
      </c>
      <c r="F1403" s="114">
        <v>2020</v>
      </c>
      <c r="G1403" s="114" t="s">
        <v>11</v>
      </c>
      <c r="H1403" s="20">
        <v>14.3</v>
      </c>
      <c r="I1403" s="20">
        <v>14</v>
      </c>
      <c r="J1403" s="20">
        <v>406</v>
      </c>
      <c r="K1403" s="20">
        <v>29</v>
      </c>
      <c r="L1403" s="114" t="s">
        <v>4</v>
      </c>
    </row>
    <row r="1404" spans="1:12" outlineLevel="2" x14ac:dyDescent="0.25">
      <c r="A1404" s="114">
        <v>25214</v>
      </c>
      <c r="B1404" s="115" t="s">
        <v>392</v>
      </c>
      <c r="C1404" s="114" t="s">
        <v>194</v>
      </c>
      <c r="D1404" s="114" t="s">
        <v>1</v>
      </c>
      <c r="E1404" s="114" t="s">
        <v>35</v>
      </c>
      <c r="F1404" s="114">
        <v>2020</v>
      </c>
      <c r="G1404" s="114" t="s">
        <v>3</v>
      </c>
      <c r="H1404" s="20">
        <v>73.3</v>
      </c>
      <c r="I1404" s="20">
        <v>71.599999999999994</v>
      </c>
      <c r="J1404" s="20">
        <v>160.18983050847459</v>
      </c>
      <c r="K1404" s="20">
        <v>2.2372881355932202</v>
      </c>
      <c r="L1404" s="114" t="s">
        <v>4</v>
      </c>
    </row>
    <row r="1405" spans="1:12" outlineLevel="2" x14ac:dyDescent="0.25">
      <c r="A1405" s="114">
        <v>25214</v>
      </c>
      <c r="B1405" s="115" t="s">
        <v>392</v>
      </c>
      <c r="C1405" s="114" t="s">
        <v>194</v>
      </c>
      <c r="D1405" s="114" t="s">
        <v>1</v>
      </c>
      <c r="E1405" s="114" t="s">
        <v>35</v>
      </c>
      <c r="F1405" s="114">
        <v>2020</v>
      </c>
      <c r="G1405" s="114" t="s">
        <v>11</v>
      </c>
      <c r="H1405" s="20">
        <v>73.3</v>
      </c>
      <c r="I1405" s="20">
        <v>73.3</v>
      </c>
      <c r="J1405" s="20">
        <v>163.99322033898306</v>
      </c>
      <c r="K1405" s="20">
        <v>2.2372881355932202</v>
      </c>
      <c r="L1405" s="114" t="s">
        <v>4</v>
      </c>
    </row>
    <row r="1406" spans="1:12" outlineLevel="2" x14ac:dyDescent="0.25">
      <c r="A1406" s="114">
        <v>25214</v>
      </c>
      <c r="B1406" s="115" t="s">
        <v>392</v>
      </c>
      <c r="C1406" s="114" t="s">
        <v>194</v>
      </c>
      <c r="D1406" s="114" t="s">
        <v>19</v>
      </c>
      <c r="E1406" s="114" t="s">
        <v>20</v>
      </c>
      <c r="F1406" s="114">
        <v>2020</v>
      </c>
      <c r="G1406" s="114" t="s">
        <v>3</v>
      </c>
      <c r="H1406" s="20">
        <v>69.3</v>
      </c>
      <c r="I1406" s="20">
        <v>67.22</v>
      </c>
      <c r="J1406" s="20">
        <v>1747.72</v>
      </c>
      <c r="K1406" s="20">
        <v>26</v>
      </c>
      <c r="L1406" s="114" t="s">
        <v>4</v>
      </c>
    </row>
    <row r="1407" spans="1:12" outlineLevel="2" x14ac:dyDescent="0.25">
      <c r="A1407" s="114">
        <v>25214</v>
      </c>
      <c r="B1407" s="115" t="s">
        <v>392</v>
      </c>
      <c r="C1407" s="114" t="s">
        <v>194</v>
      </c>
      <c r="D1407" s="114" t="s">
        <v>19</v>
      </c>
      <c r="E1407" s="114" t="s">
        <v>20</v>
      </c>
      <c r="F1407" s="114">
        <v>2020</v>
      </c>
      <c r="G1407" s="114" t="s">
        <v>11</v>
      </c>
      <c r="H1407" s="20">
        <v>69.3</v>
      </c>
      <c r="I1407" s="20">
        <v>69.3</v>
      </c>
      <c r="J1407" s="20">
        <v>1801.8</v>
      </c>
      <c r="K1407" s="20">
        <v>26</v>
      </c>
      <c r="L1407" s="114" t="s">
        <v>4</v>
      </c>
    </row>
    <row r="1408" spans="1:12" outlineLevel="2" x14ac:dyDescent="0.25">
      <c r="A1408" s="114">
        <v>25214</v>
      </c>
      <c r="B1408" s="115" t="s">
        <v>392</v>
      </c>
      <c r="C1408" s="114" t="s">
        <v>194</v>
      </c>
      <c r="D1408" s="114" t="s">
        <v>195</v>
      </c>
      <c r="E1408" s="114" t="s">
        <v>196</v>
      </c>
      <c r="F1408" s="114">
        <v>2020</v>
      </c>
      <c r="G1408" s="114" t="s">
        <v>3</v>
      </c>
      <c r="H1408" s="20">
        <v>17.8</v>
      </c>
      <c r="I1408" s="20">
        <v>17.29</v>
      </c>
      <c r="J1408" s="20">
        <v>207.48</v>
      </c>
      <c r="K1408" s="20">
        <v>12</v>
      </c>
      <c r="L1408" s="114" t="s">
        <v>4</v>
      </c>
    </row>
    <row r="1409" spans="1:12" outlineLevel="2" x14ac:dyDescent="0.25">
      <c r="A1409" s="114">
        <v>25214</v>
      </c>
      <c r="B1409" s="115" t="s">
        <v>392</v>
      </c>
      <c r="C1409" s="114" t="s">
        <v>194</v>
      </c>
      <c r="D1409" s="114" t="s">
        <v>195</v>
      </c>
      <c r="E1409" s="114" t="s">
        <v>196</v>
      </c>
      <c r="F1409" s="114">
        <v>2020</v>
      </c>
      <c r="G1409" s="114" t="s">
        <v>11</v>
      </c>
      <c r="H1409" s="20">
        <v>20.8</v>
      </c>
      <c r="I1409" s="20">
        <v>20.8</v>
      </c>
      <c r="J1409" s="20">
        <v>249.60000000000002</v>
      </c>
      <c r="K1409" s="20">
        <v>12</v>
      </c>
      <c r="L1409" s="114" t="s">
        <v>4</v>
      </c>
    </row>
    <row r="1410" spans="1:12" outlineLevel="2" x14ac:dyDescent="0.25">
      <c r="A1410" s="114">
        <v>25214</v>
      </c>
      <c r="B1410" s="115" t="s">
        <v>392</v>
      </c>
      <c r="C1410" s="114" t="s">
        <v>194</v>
      </c>
      <c r="D1410" s="114" t="s">
        <v>179</v>
      </c>
      <c r="E1410" s="114" t="s">
        <v>180</v>
      </c>
      <c r="F1410" s="114">
        <v>2020</v>
      </c>
      <c r="G1410" s="114" t="s">
        <v>3</v>
      </c>
      <c r="H1410" s="20">
        <v>6.9</v>
      </c>
      <c r="I1410" s="20">
        <v>6.72</v>
      </c>
      <c r="J1410" s="20">
        <v>134.4</v>
      </c>
      <c r="K1410" s="20">
        <v>20</v>
      </c>
      <c r="L1410" s="114" t="s">
        <v>4</v>
      </c>
    </row>
    <row r="1411" spans="1:12" outlineLevel="2" x14ac:dyDescent="0.25">
      <c r="A1411" s="114">
        <v>25214</v>
      </c>
      <c r="B1411" s="115" t="s">
        <v>392</v>
      </c>
      <c r="C1411" s="114" t="s">
        <v>194</v>
      </c>
      <c r="D1411" s="114" t="s">
        <v>179</v>
      </c>
      <c r="E1411" s="114" t="s">
        <v>180</v>
      </c>
      <c r="F1411" s="114">
        <v>2020</v>
      </c>
      <c r="G1411" s="114" t="s">
        <v>11</v>
      </c>
      <c r="H1411" s="20">
        <v>5.9</v>
      </c>
      <c r="I1411" s="20">
        <v>5.9</v>
      </c>
      <c r="J1411" s="20">
        <v>165.20000000000002</v>
      </c>
      <c r="K1411" s="20">
        <v>28</v>
      </c>
      <c r="L1411" s="114" t="s">
        <v>4</v>
      </c>
    </row>
    <row r="1412" spans="1:12" outlineLevel="2" x14ac:dyDescent="0.25">
      <c r="A1412" s="114">
        <v>25214</v>
      </c>
      <c r="B1412" s="115" t="s">
        <v>392</v>
      </c>
      <c r="C1412" s="114" t="s">
        <v>194</v>
      </c>
      <c r="D1412" s="114" t="s">
        <v>102</v>
      </c>
      <c r="E1412" s="114" t="s">
        <v>103</v>
      </c>
      <c r="F1412" s="114">
        <v>2020</v>
      </c>
      <c r="G1412" s="114" t="s">
        <v>3</v>
      </c>
      <c r="H1412" s="20">
        <v>2.2000000000000002</v>
      </c>
      <c r="I1412" s="20">
        <v>2.16</v>
      </c>
      <c r="J1412" s="20">
        <v>108</v>
      </c>
      <c r="K1412" s="20">
        <v>50</v>
      </c>
      <c r="L1412" s="114" t="s">
        <v>4</v>
      </c>
    </row>
    <row r="1413" spans="1:12" outlineLevel="2" x14ac:dyDescent="0.25">
      <c r="A1413" s="114">
        <v>25214</v>
      </c>
      <c r="B1413" s="115" t="s">
        <v>392</v>
      </c>
      <c r="C1413" s="114" t="s">
        <v>194</v>
      </c>
      <c r="D1413" s="114" t="s">
        <v>102</v>
      </c>
      <c r="E1413" s="114" t="s">
        <v>103</v>
      </c>
      <c r="F1413" s="114">
        <v>2020</v>
      </c>
      <c r="G1413" s="114" t="s">
        <v>11</v>
      </c>
      <c r="H1413" s="20">
        <v>2</v>
      </c>
      <c r="I1413" s="20">
        <v>2</v>
      </c>
      <c r="J1413" s="20">
        <v>100</v>
      </c>
      <c r="K1413" s="20">
        <v>50</v>
      </c>
      <c r="L1413" s="114" t="s">
        <v>4</v>
      </c>
    </row>
    <row r="1414" spans="1:12" outlineLevel="2" x14ac:dyDescent="0.25">
      <c r="A1414" s="114">
        <v>25214</v>
      </c>
      <c r="B1414" s="115" t="s">
        <v>392</v>
      </c>
      <c r="C1414" s="114" t="s">
        <v>194</v>
      </c>
      <c r="D1414" s="114" t="s">
        <v>17</v>
      </c>
      <c r="E1414" s="114" t="s">
        <v>18</v>
      </c>
      <c r="F1414" s="114">
        <v>2020</v>
      </c>
      <c r="G1414" s="114" t="s">
        <v>3</v>
      </c>
      <c r="H1414" s="20">
        <v>11.2</v>
      </c>
      <c r="I1414" s="20">
        <v>10.85</v>
      </c>
      <c r="J1414" s="20">
        <v>303.8</v>
      </c>
      <c r="K1414" s="20">
        <v>28</v>
      </c>
      <c r="L1414" s="114" t="s">
        <v>4</v>
      </c>
    </row>
    <row r="1415" spans="1:12" outlineLevel="2" x14ac:dyDescent="0.25">
      <c r="A1415" s="114">
        <v>25214</v>
      </c>
      <c r="B1415" s="115" t="s">
        <v>392</v>
      </c>
      <c r="C1415" s="114" t="s">
        <v>194</v>
      </c>
      <c r="D1415" s="114" t="s">
        <v>17</v>
      </c>
      <c r="E1415" s="114" t="s">
        <v>18</v>
      </c>
      <c r="F1415" s="114">
        <v>2020</v>
      </c>
      <c r="G1415" s="114" t="s">
        <v>11</v>
      </c>
      <c r="H1415" s="20">
        <v>10.9</v>
      </c>
      <c r="I1415" s="20">
        <v>10.9</v>
      </c>
      <c r="J1415" s="20">
        <v>305.2</v>
      </c>
      <c r="K1415" s="20">
        <v>28</v>
      </c>
      <c r="L1415" s="114" t="s">
        <v>4</v>
      </c>
    </row>
    <row r="1416" spans="1:12" outlineLevel="1" x14ac:dyDescent="0.25">
      <c r="A1416" s="129"/>
      <c r="B1416" s="133"/>
      <c r="C1416" s="129"/>
      <c r="D1416" s="129"/>
      <c r="E1416" s="129"/>
      <c r="F1416" s="129"/>
      <c r="G1416" s="129"/>
      <c r="H1416" s="131">
        <f>SUBTOTAL(9,H1390:H1415)</f>
        <v>775.49999999999989</v>
      </c>
      <c r="I1416" s="131">
        <f>SUBTOTAL(9,I1390:I1415)</f>
        <v>760.31999999999982</v>
      </c>
      <c r="J1416" s="131">
        <f>SUBTOTAL(9,J1390:J1415)</f>
        <v>12546.702583557735</v>
      </c>
      <c r="K1416" s="131"/>
      <c r="L1416" s="132" t="s">
        <v>680</v>
      </c>
    </row>
    <row r="1417" spans="1:12" outlineLevel="2" x14ac:dyDescent="0.25">
      <c r="A1417" s="112">
        <v>25214</v>
      </c>
      <c r="B1417" s="113" t="s">
        <v>392</v>
      </c>
      <c r="C1417" s="112" t="s">
        <v>194</v>
      </c>
      <c r="D1417" s="112" t="s">
        <v>238</v>
      </c>
      <c r="E1417" s="112" t="s">
        <v>239</v>
      </c>
      <c r="F1417" s="112">
        <v>2020</v>
      </c>
      <c r="G1417" s="112" t="s">
        <v>225</v>
      </c>
      <c r="H1417" s="118">
        <v>0.9</v>
      </c>
      <c r="I1417" s="118">
        <v>0</v>
      </c>
      <c r="J1417" s="118">
        <v>0</v>
      </c>
      <c r="K1417" s="118">
        <v>0</v>
      </c>
      <c r="L1417" s="112" t="s">
        <v>50</v>
      </c>
    </row>
    <row r="1418" spans="1:12" outlineLevel="1" x14ac:dyDescent="0.25">
      <c r="A1418" s="129"/>
      <c r="B1418" s="133"/>
      <c r="C1418" s="129"/>
      <c r="D1418" s="129"/>
      <c r="E1418" s="129"/>
      <c r="F1418" s="129"/>
      <c r="G1418" s="129"/>
      <c r="H1418" s="131">
        <f>SUBTOTAL(9,H1417:H1417)</f>
        <v>0.9</v>
      </c>
      <c r="I1418" s="131">
        <f>SUBTOTAL(9,I1417:I1417)</f>
        <v>0</v>
      </c>
      <c r="J1418" s="131">
        <f>SUBTOTAL(9,J1417:J1417)</f>
        <v>0</v>
      </c>
      <c r="K1418" s="131"/>
      <c r="L1418" s="132" t="s">
        <v>681</v>
      </c>
    </row>
    <row r="1419" spans="1:12" outlineLevel="2" x14ac:dyDescent="0.25">
      <c r="A1419" s="112">
        <v>25295</v>
      </c>
      <c r="B1419" s="113" t="s">
        <v>392</v>
      </c>
      <c r="C1419" s="112" t="s">
        <v>178</v>
      </c>
      <c r="D1419" s="112" t="s">
        <v>5</v>
      </c>
      <c r="E1419" s="112" t="s">
        <v>6</v>
      </c>
      <c r="F1419" s="112">
        <v>2020</v>
      </c>
      <c r="G1419" s="112" t="s">
        <v>3</v>
      </c>
      <c r="H1419" s="118">
        <v>40</v>
      </c>
      <c r="I1419" s="118">
        <v>40</v>
      </c>
      <c r="J1419" s="118">
        <v>320</v>
      </c>
      <c r="K1419" s="118">
        <v>8</v>
      </c>
      <c r="L1419" s="112" t="s">
        <v>4</v>
      </c>
    </row>
    <row r="1420" spans="1:12" outlineLevel="2" x14ac:dyDescent="0.25">
      <c r="A1420" s="114">
        <v>25295</v>
      </c>
      <c r="B1420" s="115" t="s">
        <v>392</v>
      </c>
      <c r="C1420" s="114" t="s">
        <v>178</v>
      </c>
      <c r="D1420" s="114" t="s">
        <v>5</v>
      </c>
      <c r="E1420" s="114" t="s">
        <v>6</v>
      </c>
      <c r="F1420" s="114">
        <v>2020</v>
      </c>
      <c r="G1420" s="114" t="s">
        <v>11</v>
      </c>
      <c r="H1420" s="20">
        <v>8</v>
      </c>
      <c r="I1420" s="20">
        <v>8</v>
      </c>
      <c r="J1420" s="20">
        <v>29.906542056074766</v>
      </c>
      <c r="K1420" s="20">
        <v>3.7383177570093502</v>
      </c>
      <c r="L1420" s="114" t="s">
        <v>4</v>
      </c>
    </row>
    <row r="1421" spans="1:12" outlineLevel="2" x14ac:dyDescent="0.25">
      <c r="A1421" s="114">
        <v>25295</v>
      </c>
      <c r="B1421" s="115" t="s">
        <v>392</v>
      </c>
      <c r="C1421" s="114" t="s">
        <v>178</v>
      </c>
      <c r="D1421" s="114" t="s">
        <v>44</v>
      </c>
      <c r="E1421" s="114" t="s">
        <v>45</v>
      </c>
      <c r="F1421" s="114">
        <v>2020</v>
      </c>
      <c r="G1421" s="114" t="s">
        <v>3</v>
      </c>
      <c r="H1421" s="20">
        <v>1</v>
      </c>
      <c r="I1421" s="20">
        <v>1</v>
      </c>
      <c r="J1421" s="20">
        <v>8</v>
      </c>
      <c r="K1421" s="20">
        <v>8</v>
      </c>
      <c r="L1421" s="114" t="s">
        <v>4</v>
      </c>
    </row>
    <row r="1422" spans="1:12" outlineLevel="2" x14ac:dyDescent="0.25">
      <c r="A1422" s="114">
        <v>25295</v>
      </c>
      <c r="B1422" s="115" t="s">
        <v>392</v>
      </c>
      <c r="C1422" s="114" t="s">
        <v>178</v>
      </c>
      <c r="D1422" s="114" t="s">
        <v>44</v>
      </c>
      <c r="E1422" s="114" t="s">
        <v>45</v>
      </c>
      <c r="F1422" s="114">
        <v>2020</v>
      </c>
      <c r="G1422" s="114" t="s">
        <v>11</v>
      </c>
      <c r="H1422" s="20">
        <v>2</v>
      </c>
      <c r="I1422" s="20">
        <v>2</v>
      </c>
      <c r="J1422" s="20">
        <v>16</v>
      </c>
      <c r="K1422" s="20">
        <v>8</v>
      </c>
      <c r="L1422" s="114" t="s">
        <v>4</v>
      </c>
    </row>
    <row r="1423" spans="1:12" outlineLevel="2" x14ac:dyDescent="0.25">
      <c r="A1423" s="114">
        <v>25295</v>
      </c>
      <c r="B1423" s="115" t="s">
        <v>392</v>
      </c>
      <c r="C1423" s="114" t="s">
        <v>178</v>
      </c>
      <c r="D1423" s="114" t="s">
        <v>68</v>
      </c>
      <c r="E1423" s="114" t="s">
        <v>69</v>
      </c>
      <c r="F1423" s="114">
        <v>2020</v>
      </c>
      <c r="G1423" s="114" t="s">
        <v>3</v>
      </c>
      <c r="H1423" s="20">
        <v>1</v>
      </c>
      <c r="I1423" s="20">
        <v>1</v>
      </c>
      <c r="J1423" s="20">
        <v>10</v>
      </c>
      <c r="K1423" s="20">
        <v>10</v>
      </c>
      <c r="L1423" s="114" t="s">
        <v>4</v>
      </c>
    </row>
    <row r="1424" spans="1:12" outlineLevel="2" x14ac:dyDescent="0.25">
      <c r="A1424" s="114">
        <v>25295</v>
      </c>
      <c r="B1424" s="115" t="s">
        <v>392</v>
      </c>
      <c r="C1424" s="114" t="s">
        <v>178</v>
      </c>
      <c r="D1424" s="114" t="s">
        <v>68</v>
      </c>
      <c r="E1424" s="114" t="s">
        <v>69</v>
      </c>
      <c r="F1424" s="114">
        <v>2020</v>
      </c>
      <c r="G1424" s="114" t="s">
        <v>11</v>
      </c>
      <c r="H1424" s="20">
        <v>1</v>
      </c>
      <c r="I1424" s="20">
        <v>1</v>
      </c>
      <c r="J1424" s="20">
        <v>10</v>
      </c>
      <c r="K1424" s="20">
        <v>10</v>
      </c>
      <c r="L1424" s="114" t="s">
        <v>4</v>
      </c>
    </row>
    <row r="1425" spans="1:12" outlineLevel="2" x14ac:dyDescent="0.25">
      <c r="A1425" s="114">
        <v>25295</v>
      </c>
      <c r="B1425" s="115" t="s">
        <v>392</v>
      </c>
      <c r="C1425" s="114" t="s">
        <v>178</v>
      </c>
      <c r="D1425" s="114" t="s">
        <v>1</v>
      </c>
      <c r="E1425" s="114" t="s">
        <v>2</v>
      </c>
      <c r="F1425" s="114">
        <v>2020</v>
      </c>
      <c r="G1425" s="114" t="s">
        <v>3</v>
      </c>
      <c r="H1425" s="20">
        <v>2</v>
      </c>
      <c r="I1425" s="20">
        <v>1</v>
      </c>
      <c r="J1425" s="20">
        <v>2.796610169491526</v>
      </c>
      <c r="K1425" s="20">
        <v>2.79661016949153</v>
      </c>
      <c r="L1425" s="114" t="s">
        <v>4</v>
      </c>
    </row>
    <row r="1426" spans="1:12" outlineLevel="2" x14ac:dyDescent="0.25">
      <c r="A1426" s="114">
        <v>25295</v>
      </c>
      <c r="B1426" s="115" t="s">
        <v>392</v>
      </c>
      <c r="C1426" s="114" t="s">
        <v>178</v>
      </c>
      <c r="D1426" s="114" t="s">
        <v>1</v>
      </c>
      <c r="E1426" s="114" t="s">
        <v>2</v>
      </c>
      <c r="F1426" s="114">
        <v>2020</v>
      </c>
      <c r="G1426" s="114" t="s">
        <v>11</v>
      </c>
      <c r="H1426" s="20">
        <v>5</v>
      </c>
      <c r="I1426" s="20">
        <v>5</v>
      </c>
      <c r="J1426" s="20">
        <v>13.983050847457628</v>
      </c>
      <c r="K1426" s="20">
        <v>2.79661016949153</v>
      </c>
      <c r="L1426" s="114" t="s">
        <v>4</v>
      </c>
    </row>
    <row r="1427" spans="1:12" outlineLevel="2" x14ac:dyDescent="0.25">
      <c r="A1427" s="114">
        <v>25295</v>
      </c>
      <c r="B1427" s="115" t="s">
        <v>392</v>
      </c>
      <c r="C1427" s="114" t="s">
        <v>178</v>
      </c>
      <c r="D1427" s="114" t="s">
        <v>19</v>
      </c>
      <c r="E1427" s="114" t="s">
        <v>20</v>
      </c>
      <c r="F1427" s="114">
        <v>2020</v>
      </c>
      <c r="G1427" s="114" t="s">
        <v>3</v>
      </c>
      <c r="H1427" s="20">
        <v>4</v>
      </c>
      <c r="I1427" s="20">
        <v>2</v>
      </c>
      <c r="J1427" s="20">
        <v>40</v>
      </c>
      <c r="K1427" s="20">
        <v>20</v>
      </c>
      <c r="L1427" s="114" t="s">
        <v>4</v>
      </c>
    </row>
    <row r="1428" spans="1:12" outlineLevel="2" x14ac:dyDescent="0.25">
      <c r="A1428" s="114">
        <v>25295</v>
      </c>
      <c r="B1428" s="115" t="s">
        <v>392</v>
      </c>
      <c r="C1428" s="114" t="s">
        <v>178</v>
      </c>
      <c r="D1428" s="114" t="s">
        <v>19</v>
      </c>
      <c r="E1428" s="114" t="s">
        <v>20</v>
      </c>
      <c r="F1428" s="114">
        <v>2020</v>
      </c>
      <c r="G1428" s="114" t="s">
        <v>11</v>
      </c>
      <c r="H1428" s="20">
        <v>5</v>
      </c>
      <c r="I1428" s="20">
        <v>5</v>
      </c>
      <c r="J1428" s="20">
        <v>100</v>
      </c>
      <c r="K1428" s="20">
        <v>20</v>
      </c>
      <c r="L1428" s="114" t="s">
        <v>4</v>
      </c>
    </row>
    <row r="1429" spans="1:12" outlineLevel="2" x14ac:dyDescent="0.25">
      <c r="A1429" s="114">
        <v>25295</v>
      </c>
      <c r="B1429" s="115" t="s">
        <v>392</v>
      </c>
      <c r="C1429" s="114" t="s">
        <v>178</v>
      </c>
      <c r="D1429" s="114" t="s">
        <v>179</v>
      </c>
      <c r="E1429" s="114" t="s">
        <v>180</v>
      </c>
      <c r="F1429" s="114">
        <v>2020</v>
      </c>
      <c r="G1429" s="114" t="s">
        <v>11</v>
      </c>
      <c r="H1429" s="20">
        <v>1</v>
      </c>
      <c r="I1429" s="20">
        <v>1</v>
      </c>
      <c r="J1429" s="20">
        <v>5</v>
      </c>
      <c r="K1429" s="20">
        <v>5</v>
      </c>
      <c r="L1429" s="114" t="s">
        <v>4</v>
      </c>
    </row>
    <row r="1430" spans="1:12" outlineLevel="2" x14ac:dyDescent="0.25">
      <c r="A1430" s="114">
        <v>25295</v>
      </c>
      <c r="B1430" s="115" t="s">
        <v>392</v>
      </c>
      <c r="C1430" s="114" t="s">
        <v>178</v>
      </c>
      <c r="D1430" s="114" t="s">
        <v>17</v>
      </c>
      <c r="E1430" s="114" t="s">
        <v>18</v>
      </c>
      <c r="F1430" s="114">
        <v>2020</v>
      </c>
      <c r="G1430" s="114" t="s">
        <v>3</v>
      </c>
      <c r="H1430" s="20">
        <v>1</v>
      </c>
      <c r="I1430" s="20">
        <v>1</v>
      </c>
      <c r="J1430" s="20">
        <v>5</v>
      </c>
      <c r="K1430" s="20">
        <v>5</v>
      </c>
      <c r="L1430" s="114" t="s">
        <v>4</v>
      </c>
    </row>
    <row r="1431" spans="1:12" outlineLevel="1" x14ac:dyDescent="0.25">
      <c r="A1431" s="129"/>
      <c r="B1431" s="133"/>
      <c r="C1431" s="129"/>
      <c r="D1431" s="129"/>
      <c r="E1431" s="129"/>
      <c r="F1431" s="129"/>
      <c r="G1431" s="129"/>
      <c r="H1431" s="131">
        <f>SUBTOTAL(9,H1419:H1430)</f>
        <v>71</v>
      </c>
      <c r="I1431" s="131">
        <f>SUBTOTAL(9,I1419:I1430)</f>
        <v>68</v>
      </c>
      <c r="J1431" s="131">
        <f>SUBTOTAL(9,J1419:J1430)</f>
        <v>560.68620307302399</v>
      </c>
      <c r="K1431" s="131"/>
      <c r="L1431" s="132" t="s">
        <v>680</v>
      </c>
    </row>
    <row r="1432" spans="1:12" outlineLevel="2" x14ac:dyDescent="0.25">
      <c r="A1432" s="112">
        <v>25295</v>
      </c>
      <c r="B1432" s="113" t="s">
        <v>392</v>
      </c>
      <c r="C1432" s="112" t="s">
        <v>178</v>
      </c>
      <c r="D1432" s="112" t="s">
        <v>289</v>
      </c>
      <c r="E1432" s="112" t="s">
        <v>290</v>
      </c>
      <c r="F1432" s="112">
        <v>2020</v>
      </c>
      <c r="G1432" s="112" t="s">
        <v>225</v>
      </c>
      <c r="H1432" s="118">
        <v>1</v>
      </c>
      <c r="I1432" s="118">
        <v>0</v>
      </c>
      <c r="J1432" s="118">
        <v>0</v>
      </c>
      <c r="K1432" s="118">
        <v>0</v>
      </c>
      <c r="L1432" s="112" t="s">
        <v>50</v>
      </c>
    </row>
    <row r="1433" spans="1:12" outlineLevel="2" x14ac:dyDescent="0.25">
      <c r="A1433" s="114">
        <v>25295</v>
      </c>
      <c r="B1433" s="115" t="s">
        <v>392</v>
      </c>
      <c r="C1433" s="114" t="s">
        <v>178</v>
      </c>
      <c r="D1433" s="114" t="s">
        <v>368</v>
      </c>
      <c r="E1433" s="114" t="s">
        <v>368</v>
      </c>
      <c r="F1433" s="114">
        <v>2020</v>
      </c>
      <c r="G1433" s="114"/>
      <c r="H1433" s="114">
        <v>118</v>
      </c>
      <c r="I1433" s="114">
        <v>118</v>
      </c>
      <c r="J1433" s="114" t="s">
        <v>225</v>
      </c>
      <c r="K1433" s="114"/>
      <c r="L1433" s="114" t="s">
        <v>50</v>
      </c>
    </row>
    <row r="1434" spans="1:12" outlineLevel="2" x14ac:dyDescent="0.25">
      <c r="A1434" s="114">
        <v>25295</v>
      </c>
      <c r="B1434" s="115" t="s">
        <v>392</v>
      </c>
      <c r="C1434" s="114" t="s">
        <v>178</v>
      </c>
      <c r="D1434" s="114" t="s">
        <v>238</v>
      </c>
      <c r="E1434" s="114" t="s">
        <v>239</v>
      </c>
      <c r="F1434" s="114">
        <v>2020</v>
      </c>
      <c r="G1434" s="114" t="s">
        <v>225</v>
      </c>
      <c r="H1434" s="20">
        <v>12.5</v>
      </c>
      <c r="I1434" s="20">
        <v>11.5</v>
      </c>
      <c r="J1434" s="20">
        <v>460</v>
      </c>
      <c r="K1434" s="20">
        <v>40</v>
      </c>
      <c r="L1434" s="114" t="s">
        <v>50</v>
      </c>
    </row>
    <row r="1435" spans="1:12" outlineLevel="2" x14ac:dyDescent="0.25">
      <c r="A1435" s="114">
        <v>25295</v>
      </c>
      <c r="B1435" s="115" t="s">
        <v>392</v>
      </c>
      <c r="C1435" s="114" t="s">
        <v>178</v>
      </c>
      <c r="D1435" s="114" t="s">
        <v>256</v>
      </c>
      <c r="E1435" s="114" t="s">
        <v>257</v>
      </c>
      <c r="F1435" s="114">
        <v>2020</v>
      </c>
      <c r="G1435" s="114" t="s">
        <v>225</v>
      </c>
      <c r="H1435" s="20">
        <v>1</v>
      </c>
      <c r="I1435" s="20">
        <v>0</v>
      </c>
      <c r="J1435" s="20">
        <v>0</v>
      </c>
      <c r="K1435" s="20">
        <v>0</v>
      </c>
      <c r="L1435" s="114" t="s">
        <v>50</v>
      </c>
    </row>
    <row r="1436" spans="1:12" outlineLevel="2" x14ac:dyDescent="0.25">
      <c r="A1436" s="114">
        <v>25295</v>
      </c>
      <c r="B1436" s="115" t="s">
        <v>392</v>
      </c>
      <c r="C1436" s="114" t="s">
        <v>178</v>
      </c>
      <c r="D1436" s="114" t="s">
        <v>258</v>
      </c>
      <c r="E1436" s="114" t="s">
        <v>259</v>
      </c>
      <c r="F1436" s="114">
        <v>2020</v>
      </c>
      <c r="G1436" s="114" t="s">
        <v>225</v>
      </c>
      <c r="H1436" s="20">
        <v>1</v>
      </c>
      <c r="I1436" s="20">
        <v>0</v>
      </c>
      <c r="J1436" s="20">
        <v>0</v>
      </c>
      <c r="K1436" s="20">
        <v>0</v>
      </c>
      <c r="L1436" s="114" t="s">
        <v>50</v>
      </c>
    </row>
    <row r="1437" spans="1:12" outlineLevel="2" x14ac:dyDescent="0.25">
      <c r="A1437" s="114">
        <v>25295</v>
      </c>
      <c r="B1437" s="115" t="s">
        <v>392</v>
      </c>
      <c r="C1437" s="114" t="s">
        <v>178</v>
      </c>
      <c r="D1437" s="114" t="s">
        <v>228</v>
      </c>
      <c r="E1437" s="114" t="s">
        <v>229</v>
      </c>
      <c r="F1437" s="114">
        <v>2020</v>
      </c>
      <c r="G1437" s="114" t="s">
        <v>225</v>
      </c>
      <c r="H1437" s="20">
        <v>1.5</v>
      </c>
      <c r="I1437" s="20">
        <v>1.5</v>
      </c>
      <c r="J1437" s="20">
        <v>15</v>
      </c>
      <c r="K1437" s="20">
        <v>10</v>
      </c>
      <c r="L1437" s="114" t="s">
        <v>50</v>
      </c>
    </row>
    <row r="1438" spans="1:12" outlineLevel="2" x14ac:dyDescent="0.25">
      <c r="A1438" s="114">
        <v>25295</v>
      </c>
      <c r="B1438" s="115" t="s">
        <v>392</v>
      </c>
      <c r="C1438" s="114" t="s">
        <v>178</v>
      </c>
      <c r="D1438" s="114" t="s">
        <v>230</v>
      </c>
      <c r="E1438" s="114" t="s">
        <v>231</v>
      </c>
      <c r="F1438" s="114">
        <v>2020</v>
      </c>
      <c r="G1438" s="114" t="s">
        <v>225</v>
      </c>
      <c r="H1438" s="20">
        <v>1</v>
      </c>
      <c r="I1438" s="20">
        <v>0</v>
      </c>
      <c r="J1438" s="20">
        <v>0</v>
      </c>
      <c r="K1438" s="20">
        <v>0</v>
      </c>
      <c r="L1438" s="114" t="s">
        <v>50</v>
      </c>
    </row>
    <row r="1439" spans="1:12" outlineLevel="1" x14ac:dyDescent="0.25">
      <c r="A1439" s="129"/>
      <c r="B1439" s="133"/>
      <c r="C1439" s="129"/>
      <c r="D1439" s="129"/>
      <c r="E1439" s="129"/>
      <c r="F1439" s="129"/>
      <c r="G1439" s="129"/>
      <c r="H1439" s="131">
        <f>SUBTOTAL(9,H1432:H1438)</f>
        <v>136</v>
      </c>
      <c r="I1439" s="131">
        <f>SUBTOTAL(9,I1432:I1438)</f>
        <v>131</v>
      </c>
      <c r="J1439" s="131">
        <f>SUBTOTAL(9,J1432:J1438)</f>
        <v>475</v>
      </c>
      <c r="K1439" s="131"/>
      <c r="L1439" s="132" t="s">
        <v>681</v>
      </c>
    </row>
    <row r="1440" spans="1:12" outlineLevel="2" x14ac:dyDescent="0.25">
      <c r="A1440" s="112">
        <v>25486</v>
      </c>
      <c r="B1440" s="113" t="s">
        <v>392</v>
      </c>
      <c r="C1440" s="112" t="s">
        <v>172</v>
      </c>
      <c r="D1440" s="112" t="s">
        <v>5</v>
      </c>
      <c r="E1440" s="112" t="s">
        <v>6</v>
      </c>
      <c r="F1440" s="112">
        <v>2020</v>
      </c>
      <c r="G1440" s="112" t="s">
        <v>3</v>
      </c>
      <c r="H1440" s="118">
        <v>3.5</v>
      </c>
      <c r="I1440" s="118">
        <v>3.5</v>
      </c>
      <c r="J1440" s="118">
        <v>5.7242990654205608</v>
      </c>
      <c r="K1440" s="118">
        <v>1.63551401869159</v>
      </c>
      <c r="L1440" s="112" t="s">
        <v>4</v>
      </c>
    </row>
    <row r="1441" spans="1:12" outlineLevel="2" x14ac:dyDescent="0.25">
      <c r="A1441" s="114">
        <v>25486</v>
      </c>
      <c r="B1441" s="115" t="s">
        <v>392</v>
      </c>
      <c r="C1441" s="114" t="s">
        <v>172</v>
      </c>
      <c r="D1441" s="114" t="s">
        <v>5</v>
      </c>
      <c r="E1441" s="114" t="s">
        <v>6</v>
      </c>
      <c r="F1441" s="114">
        <v>2020</v>
      </c>
      <c r="G1441" s="114" t="s">
        <v>11</v>
      </c>
      <c r="H1441" s="20">
        <v>4</v>
      </c>
      <c r="I1441" s="20">
        <v>4</v>
      </c>
      <c r="J1441" s="20">
        <v>6.5420560747663554</v>
      </c>
      <c r="K1441" s="20">
        <v>1.63551401869159</v>
      </c>
      <c r="L1441" s="114" t="s">
        <v>4</v>
      </c>
    </row>
    <row r="1442" spans="1:12" outlineLevel="2" x14ac:dyDescent="0.25">
      <c r="A1442" s="114">
        <v>25486</v>
      </c>
      <c r="B1442" s="115" t="s">
        <v>392</v>
      </c>
      <c r="C1442" s="114" t="s">
        <v>172</v>
      </c>
      <c r="D1442" s="114" t="s">
        <v>19</v>
      </c>
      <c r="E1442" s="114" t="s">
        <v>20</v>
      </c>
      <c r="F1442" s="114">
        <v>2020</v>
      </c>
      <c r="G1442" s="114" t="s">
        <v>3</v>
      </c>
      <c r="H1442" s="20">
        <v>25</v>
      </c>
      <c r="I1442" s="20">
        <v>25</v>
      </c>
      <c r="J1442" s="20">
        <v>425</v>
      </c>
      <c r="K1442" s="20">
        <v>17</v>
      </c>
      <c r="L1442" s="114" t="s">
        <v>4</v>
      </c>
    </row>
    <row r="1443" spans="1:12" outlineLevel="2" x14ac:dyDescent="0.25">
      <c r="A1443" s="114">
        <v>25486</v>
      </c>
      <c r="B1443" s="115" t="s">
        <v>392</v>
      </c>
      <c r="C1443" s="114" t="s">
        <v>172</v>
      </c>
      <c r="D1443" s="114" t="s">
        <v>19</v>
      </c>
      <c r="E1443" s="114" t="s">
        <v>24</v>
      </c>
      <c r="F1443" s="114">
        <v>2020</v>
      </c>
      <c r="G1443" s="114" t="s">
        <v>3</v>
      </c>
      <c r="H1443" s="20">
        <v>3</v>
      </c>
      <c r="I1443" s="20">
        <v>3</v>
      </c>
      <c r="J1443" s="20">
        <v>39</v>
      </c>
      <c r="K1443" s="20">
        <v>13</v>
      </c>
      <c r="L1443" s="114" t="s">
        <v>4</v>
      </c>
    </row>
    <row r="1444" spans="1:12" outlineLevel="2" x14ac:dyDescent="0.25">
      <c r="A1444" s="114">
        <v>25486</v>
      </c>
      <c r="B1444" s="115" t="s">
        <v>392</v>
      </c>
      <c r="C1444" s="114" t="s">
        <v>172</v>
      </c>
      <c r="D1444" s="114" t="s">
        <v>19</v>
      </c>
      <c r="E1444" s="114" t="s">
        <v>20</v>
      </c>
      <c r="F1444" s="114">
        <v>2020</v>
      </c>
      <c r="G1444" s="114" t="s">
        <v>11</v>
      </c>
      <c r="H1444" s="20">
        <v>7</v>
      </c>
      <c r="I1444" s="20">
        <v>7</v>
      </c>
      <c r="J1444" s="20">
        <v>119</v>
      </c>
      <c r="K1444" s="20">
        <v>17</v>
      </c>
      <c r="L1444" s="114" t="s">
        <v>4</v>
      </c>
    </row>
    <row r="1445" spans="1:12" outlineLevel="1" x14ac:dyDescent="0.25">
      <c r="A1445" s="129"/>
      <c r="B1445" s="133"/>
      <c r="C1445" s="129"/>
      <c r="D1445" s="129"/>
      <c r="E1445" s="129"/>
      <c r="F1445" s="129"/>
      <c r="G1445" s="129"/>
      <c r="H1445" s="131">
        <f>SUBTOTAL(9,H1440:H1444)</f>
        <v>42.5</v>
      </c>
      <c r="I1445" s="131">
        <f>SUBTOTAL(9,I1440:I1444)</f>
        <v>42.5</v>
      </c>
      <c r="J1445" s="131">
        <f>SUBTOTAL(9,J1440:J1444)</f>
        <v>595.26635514018699</v>
      </c>
      <c r="K1445" s="131"/>
      <c r="L1445" s="132" t="s">
        <v>680</v>
      </c>
    </row>
    <row r="1446" spans="1:12" outlineLevel="2" x14ac:dyDescent="0.25">
      <c r="A1446" s="112">
        <v>25486</v>
      </c>
      <c r="B1446" s="113" t="s">
        <v>392</v>
      </c>
      <c r="C1446" s="112" t="s">
        <v>172</v>
      </c>
      <c r="D1446" s="112" t="s">
        <v>379</v>
      </c>
      <c r="E1446" s="112" t="s">
        <v>379</v>
      </c>
      <c r="F1446" s="112">
        <v>2020</v>
      </c>
      <c r="G1446" s="112"/>
      <c r="H1446" s="112">
        <v>66</v>
      </c>
      <c r="I1446" s="112">
        <v>66</v>
      </c>
      <c r="J1446" s="112" t="s">
        <v>225</v>
      </c>
      <c r="K1446" s="112"/>
      <c r="L1446" s="112" t="s">
        <v>50</v>
      </c>
    </row>
    <row r="1447" spans="1:12" outlineLevel="2" x14ac:dyDescent="0.25">
      <c r="A1447" s="114">
        <v>25486</v>
      </c>
      <c r="B1447" s="115" t="s">
        <v>392</v>
      </c>
      <c r="C1447" s="114" t="s">
        <v>172</v>
      </c>
      <c r="D1447" s="114" t="s">
        <v>238</v>
      </c>
      <c r="E1447" s="114" t="s">
        <v>239</v>
      </c>
      <c r="F1447" s="114">
        <v>2020</v>
      </c>
      <c r="G1447" s="114" t="s">
        <v>225</v>
      </c>
      <c r="H1447" s="20">
        <v>29</v>
      </c>
      <c r="I1447" s="20">
        <v>29</v>
      </c>
      <c r="J1447" s="20">
        <v>754</v>
      </c>
      <c r="K1447" s="20">
        <v>26</v>
      </c>
      <c r="L1447" s="114" t="s">
        <v>50</v>
      </c>
    </row>
    <row r="1448" spans="1:12" outlineLevel="2" x14ac:dyDescent="0.25">
      <c r="A1448" s="114">
        <v>25486</v>
      </c>
      <c r="B1448" s="115" t="s">
        <v>392</v>
      </c>
      <c r="C1448" s="114" t="s">
        <v>172</v>
      </c>
      <c r="D1448" s="114" t="s">
        <v>369</v>
      </c>
      <c r="E1448" s="114" t="s">
        <v>369</v>
      </c>
      <c r="F1448" s="114">
        <v>2020</v>
      </c>
      <c r="G1448" s="114"/>
      <c r="H1448" s="114">
        <v>164</v>
      </c>
      <c r="I1448" s="114">
        <v>164</v>
      </c>
      <c r="J1448" s="114" t="s">
        <v>225</v>
      </c>
      <c r="K1448" s="114"/>
      <c r="L1448" s="114" t="s">
        <v>50</v>
      </c>
    </row>
    <row r="1449" spans="1:12" outlineLevel="1" x14ac:dyDescent="0.25">
      <c r="A1449" s="129"/>
      <c r="B1449" s="133"/>
      <c r="C1449" s="129"/>
      <c r="D1449" s="129"/>
      <c r="E1449" s="129"/>
      <c r="F1449" s="129"/>
      <c r="G1449" s="129"/>
      <c r="H1449" s="129">
        <f>SUBTOTAL(9,H1446:H1448)</f>
        <v>259</v>
      </c>
      <c r="I1449" s="129">
        <f>SUBTOTAL(9,I1446:I1448)</f>
        <v>259</v>
      </c>
      <c r="J1449" s="129">
        <f>SUBTOTAL(9,J1446:J1448)</f>
        <v>754</v>
      </c>
      <c r="K1449" s="129"/>
      <c r="L1449" s="132" t="s">
        <v>681</v>
      </c>
    </row>
    <row r="1450" spans="1:12" outlineLevel="2" x14ac:dyDescent="0.25">
      <c r="A1450" s="112">
        <v>25758</v>
      </c>
      <c r="B1450" s="113" t="s">
        <v>392</v>
      </c>
      <c r="C1450" s="112" t="s">
        <v>111</v>
      </c>
      <c r="D1450" s="112" t="s">
        <v>100</v>
      </c>
      <c r="E1450" s="112" t="s">
        <v>101</v>
      </c>
      <c r="F1450" s="112">
        <v>2020</v>
      </c>
      <c r="G1450" s="112" t="s">
        <v>3</v>
      </c>
      <c r="H1450" s="118">
        <v>67</v>
      </c>
      <c r="I1450" s="118">
        <v>67</v>
      </c>
      <c r="J1450" s="118">
        <v>804</v>
      </c>
      <c r="K1450" s="118">
        <v>12</v>
      </c>
      <c r="L1450" s="112" t="s">
        <v>4</v>
      </c>
    </row>
    <row r="1451" spans="1:12" outlineLevel="2" x14ac:dyDescent="0.25">
      <c r="A1451" s="114">
        <v>25758</v>
      </c>
      <c r="B1451" s="115" t="s">
        <v>392</v>
      </c>
      <c r="C1451" s="114" t="s">
        <v>111</v>
      </c>
      <c r="D1451" s="114" t="s">
        <v>100</v>
      </c>
      <c r="E1451" s="114" t="s">
        <v>101</v>
      </c>
      <c r="F1451" s="114">
        <v>2020</v>
      </c>
      <c r="G1451" s="114" t="s">
        <v>11</v>
      </c>
      <c r="H1451" s="20">
        <v>35</v>
      </c>
      <c r="I1451" s="20">
        <v>35</v>
      </c>
      <c r="J1451" s="20">
        <v>420</v>
      </c>
      <c r="K1451" s="20">
        <v>12</v>
      </c>
      <c r="L1451" s="114" t="s">
        <v>4</v>
      </c>
    </row>
    <row r="1452" spans="1:12" outlineLevel="2" x14ac:dyDescent="0.25">
      <c r="A1452" s="114">
        <v>25758</v>
      </c>
      <c r="B1452" s="115" t="s">
        <v>392</v>
      </c>
      <c r="C1452" s="114" t="s">
        <v>111</v>
      </c>
      <c r="D1452" s="114" t="s">
        <v>5</v>
      </c>
      <c r="E1452" s="114" t="s">
        <v>6</v>
      </c>
      <c r="F1452" s="114">
        <v>2020</v>
      </c>
      <c r="G1452" s="114" t="s">
        <v>3</v>
      </c>
      <c r="H1452" s="20">
        <v>5</v>
      </c>
      <c r="I1452" s="20">
        <v>5</v>
      </c>
      <c r="J1452" s="20">
        <v>11.682242990654206</v>
      </c>
      <c r="K1452" s="20">
        <v>2.3364485981308398</v>
      </c>
      <c r="L1452" s="114" t="s">
        <v>4</v>
      </c>
    </row>
    <row r="1453" spans="1:12" outlineLevel="2" x14ac:dyDescent="0.25">
      <c r="A1453" s="114">
        <v>25758</v>
      </c>
      <c r="B1453" s="115" t="s">
        <v>392</v>
      </c>
      <c r="C1453" s="114" t="s">
        <v>111</v>
      </c>
      <c r="D1453" s="114" t="s">
        <v>5</v>
      </c>
      <c r="E1453" s="114" t="s">
        <v>6</v>
      </c>
      <c r="F1453" s="114">
        <v>2020</v>
      </c>
      <c r="G1453" s="114" t="s">
        <v>11</v>
      </c>
      <c r="H1453" s="20">
        <v>13</v>
      </c>
      <c r="I1453" s="20">
        <v>13</v>
      </c>
      <c r="J1453" s="20">
        <v>30.373831775700936</v>
      </c>
      <c r="K1453" s="20">
        <v>2.3364485981308398</v>
      </c>
      <c r="L1453" s="114" t="s">
        <v>4</v>
      </c>
    </row>
    <row r="1454" spans="1:12" outlineLevel="2" x14ac:dyDescent="0.25">
      <c r="A1454" s="114">
        <v>25758</v>
      </c>
      <c r="B1454" s="115" t="s">
        <v>392</v>
      </c>
      <c r="C1454" s="114" t="s">
        <v>111</v>
      </c>
      <c r="D1454" s="114" t="s">
        <v>98</v>
      </c>
      <c r="E1454" s="114" t="s">
        <v>99</v>
      </c>
      <c r="F1454" s="114">
        <v>2020</v>
      </c>
      <c r="G1454" s="114" t="s">
        <v>3</v>
      </c>
      <c r="H1454" s="20">
        <v>3</v>
      </c>
      <c r="I1454" s="20">
        <v>3</v>
      </c>
      <c r="J1454" s="20">
        <v>48</v>
      </c>
      <c r="K1454" s="20">
        <v>16</v>
      </c>
      <c r="L1454" s="114" t="s">
        <v>4</v>
      </c>
    </row>
    <row r="1455" spans="1:12" outlineLevel="2" x14ac:dyDescent="0.25">
      <c r="A1455" s="114">
        <v>25758</v>
      </c>
      <c r="B1455" s="115" t="s">
        <v>392</v>
      </c>
      <c r="C1455" s="114" t="s">
        <v>111</v>
      </c>
      <c r="D1455" s="114" t="s">
        <v>98</v>
      </c>
      <c r="E1455" s="114" t="s">
        <v>99</v>
      </c>
      <c r="F1455" s="114">
        <v>2020</v>
      </c>
      <c r="G1455" s="114" t="s">
        <v>11</v>
      </c>
      <c r="H1455" s="20">
        <v>3</v>
      </c>
      <c r="I1455" s="20">
        <v>3</v>
      </c>
      <c r="J1455" s="20">
        <v>48</v>
      </c>
      <c r="K1455" s="20">
        <v>16</v>
      </c>
      <c r="L1455" s="114" t="s">
        <v>4</v>
      </c>
    </row>
    <row r="1456" spans="1:12" outlineLevel="2" x14ac:dyDescent="0.25">
      <c r="A1456" s="114">
        <v>25758</v>
      </c>
      <c r="B1456" s="115" t="s">
        <v>392</v>
      </c>
      <c r="C1456" s="114" t="s">
        <v>111</v>
      </c>
      <c r="D1456" s="114" t="s">
        <v>29</v>
      </c>
      <c r="E1456" s="114" t="s">
        <v>30</v>
      </c>
      <c r="F1456" s="114">
        <v>2020</v>
      </c>
      <c r="G1456" s="114" t="s">
        <v>3</v>
      </c>
      <c r="H1456" s="20">
        <v>7</v>
      </c>
      <c r="I1456" s="20">
        <v>7</v>
      </c>
      <c r="J1456" s="20">
        <v>70</v>
      </c>
      <c r="K1456" s="20">
        <v>10</v>
      </c>
      <c r="L1456" s="114" t="s">
        <v>4</v>
      </c>
    </row>
    <row r="1457" spans="1:12" outlineLevel="2" x14ac:dyDescent="0.25">
      <c r="A1457" s="114">
        <v>25758</v>
      </c>
      <c r="B1457" s="115" t="s">
        <v>392</v>
      </c>
      <c r="C1457" s="114" t="s">
        <v>111</v>
      </c>
      <c r="D1457" s="114" t="s">
        <v>64</v>
      </c>
      <c r="E1457" s="114" t="s">
        <v>65</v>
      </c>
      <c r="F1457" s="114">
        <v>2020</v>
      </c>
      <c r="G1457" s="114" t="s">
        <v>11</v>
      </c>
      <c r="H1457" s="20">
        <v>5</v>
      </c>
      <c r="I1457" s="20">
        <v>5</v>
      </c>
      <c r="J1457" s="20">
        <v>125</v>
      </c>
      <c r="K1457" s="20">
        <v>25</v>
      </c>
      <c r="L1457" s="114" t="s">
        <v>4</v>
      </c>
    </row>
    <row r="1458" spans="1:12" outlineLevel="2" x14ac:dyDescent="0.25">
      <c r="A1458" s="114">
        <v>25758</v>
      </c>
      <c r="B1458" s="115" t="s">
        <v>392</v>
      </c>
      <c r="C1458" s="114" t="s">
        <v>111</v>
      </c>
      <c r="D1458" s="114" t="s">
        <v>105</v>
      </c>
      <c r="E1458" s="114" t="s">
        <v>106</v>
      </c>
      <c r="F1458" s="114">
        <v>2020</v>
      </c>
      <c r="G1458" s="114" t="s">
        <v>3</v>
      </c>
      <c r="H1458" s="20">
        <v>3</v>
      </c>
      <c r="I1458" s="20">
        <v>3</v>
      </c>
      <c r="J1458" s="20">
        <v>48</v>
      </c>
      <c r="K1458" s="20">
        <v>16</v>
      </c>
      <c r="L1458" s="114" t="s">
        <v>4</v>
      </c>
    </row>
    <row r="1459" spans="1:12" outlineLevel="2" x14ac:dyDescent="0.25">
      <c r="A1459" s="114">
        <v>25758</v>
      </c>
      <c r="B1459" s="115" t="s">
        <v>392</v>
      </c>
      <c r="C1459" s="114" t="s">
        <v>111</v>
      </c>
      <c r="D1459" s="114" t="s">
        <v>105</v>
      </c>
      <c r="E1459" s="114" t="s">
        <v>106</v>
      </c>
      <c r="F1459" s="114">
        <v>2020</v>
      </c>
      <c r="G1459" s="114" t="s">
        <v>11</v>
      </c>
      <c r="H1459" s="20">
        <v>3</v>
      </c>
      <c r="I1459" s="20">
        <v>3</v>
      </c>
      <c r="J1459" s="20">
        <v>48</v>
      </c>
      <c r="K1459" s="20">
        <v>16</v>
      </c>
      <c r="L1459" s="114" t="s">
        <v>4</v>
      </c>
    </row>
    <row r="1460" spans="1:12" outlineLevel="2" x14ac:dyDescent="0.25">
      <c r="A1460" s="114">
        <v>25758</v>
      </c>
      <c r="B1460" s="115" t="s">
        <v>392</v>
      </c>
      <c r="C1460" s="114" t="s">
        <v>111</v>
      </c>
      <c r="D1460" s="114" t="s">
        <v>68</v>
      </c>
      <c r="E1460" s="114" t="s">
        <v>69</v>
      </c>
      <c r="F1460" s="114">
        <v>2020</v>
      </c>
      <c r="G1460" s="114" t="s">
        <v>3</v>
      </c>
      <c r="H1460" s="20">
        <v>40</v>
      </c>
      <c r="I1460" s="20">
        <v>40</v>
      </c>
      <c r="J1460" s="20">
        <v>400</v>
      </c>
      <c r="K1460" s="20">
        <v>10</v>
      </c>
      <c r="L1460" s="114" t="s">
        <v>4</v>
      </c>
    </row>
    <row r="1461" spans="1:12" outlineLevel="2" x14ac:dyDescent="0.25">
      <c r="A1461" s="114">
        <v>25758</v>
      </c>
      <c r="B1461" s="115" t="s">
        <v>392</v>
      </c>
      <c r="C1461" s="114" t="s">
        <v>111</v>
      </c>
      <c r="D1461" s="114" t="s">
        <v>68</v>
      </c>
      <c r="E1461" s="114" t="s">
        <v>69</v>
      </c>
      <c r="F1461" s="114">
        <v>2020</v>
      </c>
      <c r="G1461" s="114" t="s">
        <v>11</v>
      </c>
      <c r="H1461" s="20">
        <v>30</v>
      </c>
      <c r="I1461" s="20">
        <v>30</v>
      </c>
      <c r="J1461" s="20">
        <v>300</v>
      </c>
      <c r="K1461" s="20">
        <v>10</v>
      </c>
      <c r="L1461" s="114" t="s">
        <v>4</v>
      </c>
    </row>
    <row r="1462" spans="1:12" outlineLevel="2" x14ac:dyDescent="0.25">
      <c r="A1462" s="114">
        <v>25758</v>
      </c>
      <c r="B1462" s="115" t="s">
        <v>392</v>
      </c>
      <c r="C1462" s="114" t="s">
        <v>111</v>
      </c>
      <c r="D1462" s="114" t="s">
        <v>1</v>
      </c>
      <c r="E1462" s="114" t="s">
        <v>2</v>
      </c>
      <c r="F1462" s="114">
        <v>2020</v>
      </c>
      <c r="G1462" s="114" t="s">
        <v>3</v>
      </c>
      <c r="H1462" s="20">
        <v>17</v>
      </c>
      <c r="I1462" s="20">
        <v>17</v>
      </c>
      <c r="J1462" s="20">
        <v>71.31355932203391</v>
      </c>
      <c r="K1462" s="20">
        <v>4.1949152542372898</v>
      </c>
      <c r="L1462" s="114" t="s">
        <v>4</v>
      </c>
    </row>
    <row r="1463" spans="1:12" outlineLevel="2" x14ac:dyDescent="0.25">
      <c r="A1463" s="114">
        <v>25758</v>
      </c>
      <c r="B1463" s="115" t="s">
        <v>392</v>
      </c>
      <c r="C1463" s="114" t="s">
        <v>111</v>
      </c>
      <c r="D1463" s="114" t="s">
        <v>1</v>
      </c>
      <c r="E1463" s="114" t="s">
        <v>2</v>
      </c>
      <c r="F1463" s="114">
        <v>2020</v>
      </c>
      <c r="G1463" s="114" t="s">
        <v>11</v>
      </c>
      <c r="H1463" s="20">
        <v>47</v>
      </c>
      <c r="I1463" s="20">
        <v>47</v>
      </c>
      <c r="J1463" s="20">
        <v>197.16101694915255</v>
      </c>
      <c r="K1463" s="20">
        <v>4.1949152542372898</v>
      </c>
      <c r="L1463" s="114" t="s">
        <v>4</v>
      </c>
    </row>
    <row r="1464" spans="1:12" outlineLevel="2" x14ac:dyDescent="0.25">
      <c r="A1464" s="114">
        <v>25758</v>
      </c>
      <c r="B1464" s="115" t="s">
        <v>392</v>
      </c>
      <c r="C1464" s="114" t="s">
        <v>111</v>
      </c>
      <c r="D1464" s="114" t="s">
        <v>19</v>
      </c>
      <c r="E1464" s="114" t="s">
        <v>20</v>
      </c>
      <c r="F1464" s="114">
        <v>2020</v>
      </c>
      <c r="G1464" s="114" t="s">
        <v>3</v>
      </c>
      <c r="H1464" s="20">
        <v>60</v>
      </c>
      <c r="I1464" s="20">
        <v>60</v>
      </c>
      <c r="J1464" s="20">
        <v>1200</v>
      </c>
      <c r="K1464" s="20">
        <v>20</v>
      </c>
      <c r="L1464" s="114" t="s">
        <v>4</v>
      </c>
    </row>
    <row r="1465" spans="1:12" outlineLevel="2" x14ac:dyDescent="0.25">
      <c r="A1465" s="114">
        <v>25758</v>
      </c>
      <c r="B1465" s="115" t="s">
        <v>392</v>
      </c>
      <c r="C1465" s="114" t="s">
        <v>111</v>
      </c>
      <c r="D1465" s="114" t="s">
        <v>19</v>
      </c>
      <c r="E1465" s="114" t="s">
        <v>20</v>
      </c>
      <c r="F1465" s="114">
        <v>2020</v>
      </c>
      <c r="G1465" s="114" t="s">
        <v>11</v>
      </c>
      <c r="H1465" s="20">
        <v>25</v>
      </c>
      <c r="I1465" s="20">
        <v>25</v>
      </c>
      <c r="J1465" s="20">
        <v>500</v>
      </c>
      <c r="K1465" s="20">
        <v>20</v>
      </c>
      <c r="L1465" s="114" t="s">
        <v>4</v>
      </c>
    </row>
    <row r="1466" spans="1:12" outlineLevel="2" x14ac:dyDescent="0.25">
      <c r="A1466" s="114">
        <v>25758</v>
      </c>
      <c r="B1466" s="115" t="s">
        <v>392</v>
      </c>
      <c r="C1466" s="114" t="s">
        <v>111</v>
      </c>
      <c r="D1466" s="114" t="s">
        <v>70</v>
      </c>
      <c r="E1466" s="114" t="s">
        <v>71</v>
      </c>
      <c r="F1466" s="114">
        <v>2020</v>
      </c>
      <c r="G1466" s="114" t="s">
        <v>3</v>
      </c>
      <c r="H1466" s="20">
        <v>4</v>
      </c>
      <c r="I1466" s="20">
        <v>4</v>
      </c>
      <c r="J1466" s="20">
        <v>64</v>
      </c>
      <c r="K1466" s="20">
        <v>16</v>
      </c>
      <c r="L1466" s="114" t="s">
        <v>4</v>
      </c>
    </row>
    <row r="1467" spans="1:12" outlineLevel="2" x14ac:dyDescent="0.25">
      <c r="A1467" s="114">
        <v>25758</v>
      </c>
      <c r="B1467" s="115" t="s">
        <v>392</v>
      </c>
      <c r="C1467" s="114" t="s">
        <v>111</v>
      </c>
      <c r="D1467" s="114" t="s">
        <v>17</v>
      </c>
      <c r="E1467" s="114" t="s">
        <v>18</v>
      </c>
      <c r="F1467" s="114">
        <v>2020</v>
      </c>
      <c r="G1467" s="114" t="s">
        <v>11</v>
      </c>
      <c r="H1467" s="20">
        <v>30</v>
      </c>
      <c r="I1467" s="20">
        <v>30</v>
      </c>
      <c r="J1467" s="20">
        <v>810</v>
      </c>
      <c r="K1467" s="20">
        <v>27</v>
      </c>
      <c r="L1467" s="114" t="s">
        <v>4</v>
      </c>
    </row>
    <row r="1468" spans="1:12" outlineLevel="1" x14ac:dyDescent="0.25">
      <c r="A1468" s="129"/>
      <c r="B1468" s="133"/>
      <c r="C1468" s="129"/>
      <c r="D1468" s="129"/>
      <c r="E1468" s="129"/>
      <c r="F1468" s="129"/>
      <c r="G1468" s="129"/>
      <c r="H1468" s="131">
        <f>SUBTOTAL(9,H1450:H1467)</f>
        <v>397</v>
      </c>
      <c r="I1468" s="131">
        <f>SUBTOTAL(9,I1450:I1467)</f>
        <v>397</v>
      </c>
      <c r="J1468" s="131">
        <f>SUBTOTAL(9,J1450:J1467)</f>
        <v>5195.5306510375412</v>
      </c>
      <c r="K1468" s="131"/>
      <c r="L1468" s="132" t="s">
        <v>680</v>
      </c>
    </row>
    <row r="1469" spans="1:12" outlineLevel="2" x14ac:dyDescent="0.25">
      <c r="A1469" s="112">
        <v>25758</v>
      </c>
      <c r="B1469" s="113" t="s">
        <v>392</v>
      </c>
      <c r="C1469" s="112" t="s">
        <v>111</v>
      </c>
      <c r="D1469" s="112" t="s">
        <v>266</v>
      </c>
      <c r="E1469" s="112" t="s">
        <v>267</v>
      </c>
      <c r="F1469" s="112">
        <v>2020</v>
      </c>
      <c r="G1469" s="112" t="s">
        <v>225</v>
      </c>
      <c r="H1469" s="118">
        <v>11</v>
      </c>
      <c r="I1469" s="118">
        <v>1</v>
      </c>
      <c r="J1469" s="118">
        <v>15</v>
      </c>
      <c r="K1469" s="118">
        <v>15</v>
      </c>
      <c r="L1469" s="112" t="s">
        <v>50</v>
      </c>
    </row>
    <row r="1470" spans="1:12" outlineLevel="2" x14ac:dyDescent="0.25">
      <c r="A1470" s="114">
        <v>25758</v>
      </c>
      <c r="B1470" s="115" t="s">
        <v>392</v>
      </c>
      <c r="C1470" s="114" t="s">
        <v>111</v>
      </c>
      <c r="D1470" s="114" t="s">
        <v>264</v>
      </c>
      <c r="E1470" s="114" t="s">
        <v>265</v>
      </c>
      <c r="F1470" s="114">
        <v>2020</v>
      </c>
      <c r="G1470" s="114" t="s">
        <v>225</v>
      </c>
      <c r="H1470" s="20">
        <v>2</v>
      </c>
      <c r="I1470" s="20">
        <v>2</v>
      </c>
      <c r="J1470" s="20">
        <v>28</v>
      </c>
      <c r="K1470" s="20">
        <v>14</v>
      </c>
      <c r="L1470" s="114" t="s">
        <v>50</v>
      </c>
    </row>
    <row r="1471" spans="1:12" outlineLevel="2" x14ac:dyDescent="0.25">
      <c r="A1471" s="114">
        <v>25758</v>
      </c>
      <c r="B1471" s="115" t="s">
        <v>392</v>
      </c>
      <c r="C1471" s="114" t="s">
        <v>111</v>
      </c>
      <c r="D1471" s="114" t="s">
        <v>238</v>
      </c>
      <c r="E1471" s="114" t="s">
        <v>239</v>
      </c>
      <c r="F1471" s="114">
        <v>2020</v>
      </c>
      <c r="G1471" s="114" t="s">
        <v>225</v>
      </c>
      <c r="H1471" s="20">
        <v>6</v>
      </c>
      <c r="I1471" s="20">
        <v>4</v>
      </c>
      <c r="J1471" s="20">
        <v>120</v>
      </c>
      <c r="K1471" s="20">
        <v>30</v>
      </c>
      <c r="L1471" s="114" t="s">
        <v>50</v>
      </c>
    </row>
    <row r="1472" spans="1:12" outlineLevel="2" x14ac:dyDescent="0.25">
      <c r="A1472" s="114">
        <v>25758</v>
      </c>
      <c r="B1472" s="115" t="s">
        <v>392</v>
      </c>
      <c r="C1472" s="114" t="s">
        <v>111</v>
      </c>
      <c r="D1472" s="114" t="s">
        <v>270</v>
      </c>
      <c r="E1472" s="114" t="s">
        <v>271</v>
      </c>
      <c r="F1472" s="114">
        <v>2020</v>
      </c>
      <c r="G1472" s="114" t="s">
        <v>225</v>
      </c>
      <c r="H1472" s="20">
        <v>5</v>
      </c>
      <c r="I1472" s="20">
        <v>5</v>
      </c>
      <c r="J1472" s="20">
        <v>30</v>
      </c>
      <c r="K1472" s="20">
        <v>6</v>
      </c>
      <c r="L1472" s="114" t="s">
        <v>50</v>
      </c>
    </row>
    <row r="1473" spans="1:12" outlineLevel="2" x14ac:dyDescent="0.25">
      <c r="A1473" s="114">
        <v>25758</v>
      </c>
      <c r="B1473" s="115" t="s">
        <v>392</v>
      </c>
      <c r="C1473" s="114" t="s">
        <v>111</v>
      </c>
      <c r="D1473" s="114" t="s">
        <v>230</v>
      </c>
      <c r="E1473" s="114" t="s">
        <v>231</v>
      </c>
      <c r="F1473" s="114">
        <v>2020</v>
      </c>
      <c r="G1473" s="114" t="s">
        <v>225</v>
      </c>
      <c r="H1473" s="20">
        <v>1</v>
      </c>
      <c r="I1473" s="20">
        <v>1</v>
      </c>
      <c r="J1473" s="20">
        <v>28</v>
      </c>
      <c r="K1473" s="20">
        <v>28</v>
      </c>
      <c r="L1473" s="114" t="s">
        <v>50</v>
      </c>
    </row>
    <row r="1474" spans="1:12" outlineLevel="1" x14ac:dyDescent="0.25">
      <c r="A1474" s="129"/>
      <c r="B1474" s="133"/>
      <c r="C1474" s="129"/>
      <c r="D1474" s="129"/>
      <c r="E1474" s="129"/>
      <c r="F1474" s="129"/>
      <c r="G1474" s="129"/>
      <c r="H1474" s="131">
        <f>SUBTOTAL(9,H1469:H1473)</f>
        <v>25</v>
      </c>
      <c r="I1474" s="131">
        <f>SUBTOTAL(9,I1469:I1473)</f>
        <v>13</v>
      </c>
      <c r="J1474" s="131">
        <f>SUBTOTAL(9,J1469:J1473)</f>
        <v>221</v>
      </c>
      <c r="K1474" s="131"/>
      <c r="L1474" s="132" t="s">
        <v>681</v>
      </c>
    </row>
    <row r="1475" spans="1:12" outlineLevel="2" x14ac:dyDescent="0.25">
      <c r="A1475" s="112">
        <v>25785</v>
      </c>
      <c r="B1475" s="113" t="s">
        <v>392</v>
      </c>
      <c r="C1475" s="112" t="s">
        <v>16</v>
      </c>
      <c r="D1475" s="112" t="s">
        <v>5</v>
      </c>
      <c r="E1475" s="112" t="s">
        <v>6</v>
      </c>
      <c r="F1475" s="112">
        <v>2020</v>
      </c>
      <c r="G1475" s="112" t="s">
        <v>3</v>
      </c>
      <c r="H1475" s="118">
        <v>15</v>
      </c>
      <c r="I1475" s="118">
        <v>15</v>
      </c>
      <c r="J1475" s="118">
        <v>42.056074766355138</v>
      </c>
      <c r="K1475" s="118">
        <v>2.8037383177570101</v>
      </c>
      <c r="L1475" s="112" t="s">
        <v>4</v>
      </c>
    </row>
    <row r="1476" spans="1:12" outlineLevel="2" x14ac:dyDescent="0.25">
      <c r="A1476" s="114">
        <v>25785</v>
      </c>
      <c r="B1476" s="115" t="s">
        <v>392</v>
      </c>
      <c r="C1476" s="114" t="s">
        <v>16</v>
      </c>
      <c r="D1476" s="114" t="s">
        <v>5</v>
      </c>
      <c r="E1476" s="114" t="s">
        <v>6</v>
      </c>
      <c r="F1476" s="114">
        <v>2020</v>
      </c>
      <c r="G1476" s="114" t="s">
        <v>11</v>
      </c>
      <c r="H1476" s="20">
        <v>15</v>
      </c>
      <c r="I1476" s="20">
        <v>15</v>
      </c>
      <c r="J1476" s="20">
        <v>42.056074766355138</v>
      </c>
      <c r="K1476" s="20">
        <v>2.8037383177570101</v>
      </c>
      <c r="L1476" s="114" t="s">
        <v>4</v>
      </c>
    </row>
    <row r="1477" spans="1:12" outlineLevel="2" x14ac:dyDescent="0.25">
      <c r="A1477" s="114">
        <v>25785</v>
      </c>
      <c r="B1477" s="115" t="s">
        <v>392</v>
      </c>
      <c r="C1477" s="114" t="s">
        <v>16</v>
      </c>
      <c r="D1477" s="114" t="s">
        <v>44</v>
      </c>
      <c r="E1477" s="114" t="s">
        <v>45</v>
      </c>
      <c r="F1477" s="114">
        <v>2020</v>
      </c>
      <c r="G1477" s="114" t="s">
        <v>3</v>
      </c>
      <c r="H1477" s="20">
        <v>40</v>
      </c>
      <c r="I1477" s="20">
        <v>40</v>
      </c>
      <c r="J1477" s="20">
        <v>1040</v>
      </c>
      <c r="K1477" s="20">
        <v>26</v>
      </c>
      <c r="L1477" s="114" t="s">
        <v>4</v>
      </c>
    </row>
    <row r="1478" spans="1:12" outlineLevel="2" x14ac:dyDescent="0.25">
      <c r="A1478" s="114">
        <v>25785</v>
      </c>
      <c r="B1478" s="115" t="s">
        <v>392</v>
      </c>
      <c r="C1478" s="114" t="s">
        <v>16</v>
      </c>
      <c r="D1478" s="114" t="s">
        <v>44</v>
      </c>
      <c r="E1478" s="114" t="s">
        <v>45</v>
      </c>
      <c r="F1478" s="114">
        <v>2020</v>
      </c>
      <c r="G1478" s="114" t="s">
        <v>11</v>
      </c>
      <c r="H1478" s="20">
        <v>40</v>
      </c>
      <c r="I1478" s="20">
        <v>40</v>
      </c>
      <c r="J1478" s="20">
        <v>1040</v>
      </c>
      <c r="K1478" s="20">
        <v>26</v>
      </c>
      <c r="L1478" s="114" t="s">
        <v>4</v>
      </c>
    </row>
    <row r="1479" spans="1:12" outlineLevel="2" x14ac:dyDescent="0.25">
      <c r="A1479" s="114">
        <v>25785</v>
      </c>
      <c r="B1479" s="115" t="s">
        <v>392</v>
      </c>
      <c r="C1479" s="114" t="s">
        <v>16</v>
      </c>
      <c r="D1479" s="114" t="s">
        <v>1</v>
      </c>
      <c r="E1479" s="114" t="s">
        <v>2</v>
      </c>
      <c r="F1479" s="114">
        <v>2020</v>
      </c>
      <c r="G1479" s="114" t="s">
        <v>3</v>
      </c>
      <c r="H1479" s="20">
        <v>20</v>
      </c>
      <c r="I1479" s="20">
        <v>20</v>
      </c>
      <c r="J1479" s="20">
        <v>27.966101694915256</v>
      </c>
      <c r="K1479" s="20">
        <v>1.3983050847457601</v>
      </c>
      <c r="L1479" s="114" t="s">
        <v>4</v>
      </c>
    </row>
    <row r="1480" spans="1:12" outlineLevel="2" x14ac:dyDescent="0.25">
      <c r="A1480" s="114">
        <v>25785</v>
      </c>
      <c r="B1480" s="115" t="s">
        <v>392</v>
      </c>
      <c r="C1480" s="114" t="s">
        <v>16</v>
      </c>
      <c r="D1480" s="114" t="s">
        <v>1</v>
      </c>
      <c r="E1480" s="114" t="s">
        <v>2</v>
      </c>
      <c r="F1480" s="114">
        <v>2020</v>
      </c>
      <c r="G1480" s="114" t="s">
        <v>11</v>
      </c>
      <c r="H1480" s="20">
        <v>20</v>
      </c>
      <c r="I1480" s="20">
        <v>20</v>
      </c>
      <c r="J1480" s="20">
        <v>27.966101694915256</v>
      </c>
      <c r="K1480" s="20">
        <v>1.3983050847457601</v>
      </c>
      <c r="L1480" s="114" t="s">
        <v>4</v>
      </c>
    </row>
    <row r="1481" spans="1:12" outlineLevel="2" x14ac:dyDescent="0.25">
      <c r="A1481" s="114">
        <v>25785</v>
      </c>
      <c r="B1481" s="115" t="s">
        <v>392</v>
      </c>
      <c r="C1481" s="114" t="s">
        <v>16</v>
      </c>
      <c r="D1481" s="114" t="s">
        <v>19</v>
      </c>
      <c r="E1481" s="114" t="s">
        <v>20</v>
      </c>
      <c r="F1481" s="114">
        <v>2020</v>
      </c>
      <c r="G1481" s="114" t="s">
        <v>3</v>
      </c>
      <c r="H1481" s="20">
        <v>90</v>
      </c>
      <c r="I1481" s="20">
        <v>90</v>
      </c>
      <c r="J1481" s="20">
        <v>1800</v>
      </c>
      <c r="K1481" s="20">
        <v>20</v>
      </c>
      <c r="L1481" s="114" t="s">
        <v>4</v>
      </c>
    </row>
    <row r="1482" spans="1:12" outlineLevel="2" x14ac:dyDescent="0.25">
      <c r="A1482" s="114">
        <v>25785</v>
      </c>
      <c r="B1482" s="115" t="s">
        <v>392</v>
      </c>
      <c r="C1482" s="114" t="s">
        <v>16</v>
      </c>
      <c r="D1482" s="114" t="s">
        <v>19</v>
      </c>
      <c r="E1482" s="114" t="s">
        <v>24</v>
      </c>
      <c r="F1482" s="114">
        <v>2020</v>
      </c>
      <c r="G1482" s="114" t="s">
        <v>3</v>
      </c>
      <c r="H1482" s="20">
        <v>7</v>
      </c>
      <c r="I1482" s="20">
        <v>7</v>
      </c>
      <c r="J1482" s="20">
        <v>56</v>
      </c>
      <c r="K1482" s="20">
        <v>8</v>
      </c>
      <c r="L1482" s="114" t="s">
        <v>4</v>
      </c>
    </row>
    <row r="1483" spans="1:12" outlineLevel="2" x14ac:dyDescent="0.25">
      <c r="A1483" s="114">
        <v>25785</v>
      </c>
      <c r="B1483" s="115" t="s">
        <v>392</v>
      </c>
      <c r="C1483" s="114" t="s">
        <v>16</v>
      </c>
      <c r="D1483" s="114" t="s">
        <v>19</v>
      </c>
      <c r="E1483" s="114" t="s">
        <v>20</v>
      </c>
      <c r="F1483" s="114">
        <v>2020</v>
      </c>
      <c r="G1483" s="114" t="s">
        <v>11</v>
      </c>
      <c r="H1483" s="20">
        <v>90</v>
      </c>
      <c r="I1483" s="20">
        <v>90</v>
      </c>
      <c r="J1483" s="20">
        <v>1620</v>
      </c>
      <c r="K1483" s="20">
        <v>18</v>
      </c>
      <c r="L1483" s="114" t="s">
        <v>4</v>
      </c>
    </row>
    <row r="1484" spans="1:12" outlineLevel="2" x14ac:dyDescent="0.25">
      <c r="A1484" s="114">
        <v>25785</v>
      </c>
      <c r="B1484" s="115" t="s">
        <v>392</v>
      </c>
      <c r="C1484" s="114" t="s">
        <v>16</v>
      </c>
      <c r="D1484" s="114" t="s">
        <v>19</v>
      </c>
      <c r="E1484" s="114" t="s">
        <v>24</v>
      </c>
      <c r="F1484" s="114">
        <v>2020</v>
      </c>
      <c r="G1484" s="114" t="s">
        <v>11</v>
      </c>
      <c r="H1484" s="20">
        <v>7</v>
      </c>
      <c r="I1484" s="20">
        <v>7</v>
      </c>
      <c r="J1484" s="20">
        <v>56</v>
      </c>
      <c r="K1484" s="20">
        <v>8</v>
      </c>
      <c r="L1484" s="114" t="s">
        <v>4</v>
      </c>
    </row>
    <row r="1485" spans="1:12" outlineLevel="2" x14ac:dyDescent="0.25">
      <c r="A1485" s="114">
        <v>25785</v>
      </c>
      <c r="B1485" s="115" t="s">
        <v>392</v>
      </c>
      <c r="C1485" s="114" t="s">
        <v>16</v>
      </c>
      <c r="D1485" s="114" t="s">
        <v>73</v>
      </c>
      <c r="E1485" s="114" t="s">
        <v>74</v>
      </c>
      <c r="F1485" s="114">
        <v>2020</v>
      </c>
      <c r="G1485" s="114" t="s">
        <v>3</v>
      </c>
      <c r="H1485" s="20">
        <v>6</v>
      </c>
      <c r="I1485" s="20">
        <v>6</v>
      </c>
      <c r="J1485" s="20">
        <v>120</v>
      </c>
      <c r="K1485" s="20">
        <v>20</v>
      </c>
      <c r="L1485" s="114" t="s">
        <v>4</v>
      </c>
    </row>
    <row r="1486" spans="1:12" outlineLevel="2" x14ac:dyDescent="0.25">
      <c r="A1486" s="114">
        <v>25785</v>
      </c>
      <c r="B1486" s="115" t="s">
        <v>392</v>
      </c>
      <c r="C1486" s="114" t="s">
        <v>16</v>
      </c>
      <c r="D1486" s="114" t="s">
        <v>73</v>
      </c>
      <c r="E1486" s="114" t="s">
        <v>74</v>
      </c>
      <c r="F1486" s="114">
        <v>2020</v>
      </c>
      <c r="G1486" s="114" t="s">
        <v>11</v>
      </c>
      <c r="H1486" s="20">
        <v>6</v>
      </c>
      <c r="I1486" s="20">
        <v>6</v>
      </c>
      <c r="J1486" s="20">
        <v>120</v>
      </c>
      <c r="K1486" s="20">
        <v>20</v>
      </c>
      <c r="L1486" s="114" t="s">
        <v>4</v>
      </c>
    </row>
    <row r="1487" spans="1:12" outlineLevel="2" x14ac:dyDescent="0.25">
      <c r="A1487" s="114">
        <v>25785</v>
      </c>
      <c r="B1487" s="115" t="s">
        <v>392</v>
      </c>
      <c r="C1487" s="114" t="s">
        <v>16</v>
      </c>
      <c r="D1487" s="114" t="s">
        <v>22</v>
      </c>
      <c r="E1487" s="114" t="s">
        <v>23</v>
      </c>
      <c r="F1487" s="114">
        <v>2020</v>
      </c>
      <c r="G1487" s="114" t="s">
        <v>3</v>
      </c>
      <c r="H1487" s="20">
        <v>2</v>
      </c>
      <c r="I1487" s="20">
        <v>2</v>
      </c>
      <c r="J1487" s="20">
        <v>114</v>
      </c>
      <c r="K1487" s="20">
        <v>57</v>
      </c>
      <c r="L1487" s="114" t="s">
        <v>4</v>
      </c>
    </row>
    <row r="1488" spans="1:12" outlineLevel="2" x14ac:dyDescent="0.25">
      <c r="A1488" s="114">
        <v>25785</v>
      </c>
      <c r="B1488" s="115" t="s">
        <v>392</v>
      </c>
      <c r="C1488" s="114" t="s">
        <v>16</v>
      </c>
      <c r="D1488" s="114" t="s">
        <v>22</v>
      </c>
      <c r="E1488" s="114" t="s">
        <v>23</v>
      </c>
      <c r="F1488" s="114">
        <v>2020</v>
      </c>
      <c r="G1488" s="114" t="s">
        <v>11</v>
      </c>
      <c r="H1488" s="20">
        <v>2.5</v>
      </c>
      <c r="I1488" s="20">
        <v>2.5</v>
      </c>
      <c r="J1488" s="20">
        <v>142.5</v>
      </c>
      <c r="K1488" s="20">
        <v>57</v>
      </c>
      <c r="L1488" s="114" t="s">
        <v>4</v>
      </c>
    </row>
    <row r="1489" spans="1:12" outlineLevel="2" x14ac:dyDescent="0.25">
      <c r="A1489" s="114">
        <v>25785</v>
      </c>
      <c r="B1489" s="115" t="s">
        <v>392</v>
      </c>
      <c r="C1489" s="114" t="s">
        <v>16</v>
      </c>
      <c r="D1489" s="114" t="s">
        <v>17</v>
      </c>
      <c r="E1489" s="114" t="s">
        <v>18</v>
      </c>
      <c r="F1489" s="114">
        <v>2020</v>
      </c>
      <c r="G1489" s="114" t="s">
        <v>3</v>
      </c>
      <c r="H1489" s="20">
        <v>40</v>
      </c>
      <c r="I1489" s="20">
        <v>40</v>
      </c>
      <c r="J1489" s="20">
        <v>1000</v>
      </c>
      <c r="K1489" s="20">
        <v>25</v>
      </c>
      <c r="L1489" s="114" t="s">
        <v>4</v>
      </c>
    </row>
    <row r="1490" spans="1:12" outlineLevel="2" x14ac:dyDescent="0.25">
      <c r="A1490" s="114">
        <v>25785</v>
      </c>
      <c r="B1490" s="115" t="s">
        <v>392</v>
      </c>
      <c r="C1490" s="114" t="s">
        <v>16</v>
      </c>
      <c r="D1490" s="114" t="s">
        <v>17</v>
      </c>
      <c r="E1490" s="114" t="s">
        <v>18</v>
      </c>
      <c r="F1490" s="114">
        <v>2020</v>
      </c>
      <c r="G1490" s="114" t="s">
        <v>11</v>
      </c>
      <c r="H1490" s="20">
        <v>40</v>
      </c>
      <c r="I1490" s="20">
        <v>40</v>
      </c>
      <c r="J1490" s="20">
        <v>1000</v>
      </c>
      <c r="K1490" s="20">
        <v>25</v>
      </c>
      <c r="L1490" s="114" t="s">
        <v>4</v>
      </c>
    </row>
    <row r="1491" spans="1:12" outlineLevel="1" x14ac:dyDescent="0.25">
      <c r="A1491" s="129"/>
      <c r="B1491" s="133"/>
      <c r="C1491" s="129"/>
      <c r="D1491" s="129"/>
      <c r="E1491" s="129"/>
      <c r="F1491" s="129"/>
      <c r="G1491" s="129"/>
      <c r="H1491" s="131">
        <f>SUBTOTAL(9,H1475:H1490)</f>
        <v>440.5</v>
      </c>
      <c r="I1491" s="131">
        <f>SUBTOTAL(9,I1475:I1490)</f>
        <v>440.5</v>
      </c>
      <c r="J1491" s="131">
        <f>SUBTOTAL(9,J1475:J1490)</f>
        <v>8248.5443529225413</v>
      </c>
      <c r="K1491" s="131"/>
      <c r="L1491" s="132" t="s">
        <v>680</v>
      </c>
    </row>
    <row r="1492" spans="1:12" outlineLevel="2" x14ac:dyDescent="0.25">
      <c r="A1492" s="112">
        <v>25785</v>
      </c>
      <c r="B1492" s="113" t="s">
        <v>392</v>
      </c>
      <c r="C1492" s="112" t="s">
        <v>16</v>
      </c>
      <c r="D1492" s="112" t="s">
        <v>238</v>
      </c>
      <c r="E1492" s="112" t="s">
        <v>239</v>
      </c>
      <c r="F1492" s="112">
        <v>2020</v>
      </c>
      <c r="G1492" s="112" t="s">
        <v>225</v>
      </c>
      <c r="H1492" s="118">
        <v>8</v>
      </c>
      <c r="I1492" s="118">
        <v>0</v>
      </c>
      <c r="J1492" s="118">
        <v>0</v>
      </c>
      <c r="K1492" s="118">
        <v>0</v>
      </c>
      <c r="L1492" s="112" t="s">
        <v>50</v>
      </c>
    </row>
    <row r="1493" spans="1:12" outlineLevel="2" x14ac:dyDescent="0.25">
      <c r="A1493" s="114">
        <v>25785</v>
      </c>
      <c r="B1493" s="115" t="s">
        <v>392</v>
      </c>
      <c r="C1493" s="114" t="s">
        <v>16</v>
      </c>
      <c r="D1493" s="114" t="s">
        <v>342</v>
      </c>
      <c r="E1493" s="114" t="s">
        <v>343</v>
      </c>
      <c r="F1493" s="114">
        <v>2020</v>
      </c>
      <c r="G1493" s="114" t="s">
        <v>225</v>
      </c>
      <c r="H1493" s="20">
        <v>2</v>
      </c>
      <c r="I1493" s="20">
        <v>0</v>
      </c>
      <c r="J1493" s="20">
        <v>0</v>
      </c>
      <c r="K1493" s="20">
        <v>0</v>
      </c>
      <c r="L1493" s="114" t="s">
        <v>50</v>
      </c>
    </row>
    <row r="1494" spans="1:12" outlineLevel="2" x14ac:dyDescent="0.25">
      <c r="A1494" s="114">
        <v>25785</v>
      </c>
      <c r="B1494" s="115" t="s">
        <v>392</v>
      </c>
      <c r="C1494" s="114" t="s">
        <v>16</v>
      </c>
      <c r="D1494" s="114" t="s">
        <v>230</v>
      </c>
      <c r="E1494" s="114" t="s">
        <v>231</v>
      </c>
      <c r="F1494" s="114">
        <v>2020</v>
      </c>
      <c r="G1494" s="114" t="s">
        <v>225</v>
      </c>
      <c r="H1494" s="20">
        <v>3</v>
      </c>
      <c r="I1494" s="20">
        <v>0</v>
      </c>
      <c r="J1494" s="20">
        <v>0</v>
      </c>
      <c r="K1494" s="20">
        <v>0</v>
      </c>
      <c r="L1494" s="114" t="s">
        <v>50</v>
      </c>
    </row>
    <row r="1495" spans="1:12" outlineLevel="1" x14ac:dyDescent="0.25">
      <c r="A1495" s="129"/>
      <c r="B1495" s="133"/>
      <c r="C1495" s="129"/>
      <c r="D1495" s="129"/>
      <c r="E1495" s="129"/>
      <c r="F1495" s="129"/>
      <c r="G1495" s="129"/>
      <c r="H1495" s="131">
        <f>SUBTOTAL(9,H1492:H1494)</f>
        <v>13</v>
      </c>
      <c r="I1495" s="131">
        <f>SUBTOTAL(9,I1492:I1494)</f>
        <v>0</v>
      </c>
      <c r="J1495" s="131">
        <f>SUBTOTAL(9,J1492:J1494)</f>
        <v>0</v>
      </c>
      <c r="K1495" s="131"/>
      <c r="L1495" s="132" t="s">
        <v>681</v>
      </c>
    </row>
    <row r="1496" spans="1:12" outlineLevel="2" x14ac:dyDescent="0.25">
      <c r="A1496" s="112">
        <v>25799</v>
      </c>
      <c r="B1496" s="113" t="s">
        <v>392</v>
      </c>
      <c r="C1496" s="112" t="s">
        <v>134</v>
      </c>
      <c r="D1496" s="112" t="s">
        <v>5</v>
      </c>
      <c r="E1496" s="112" t="s">
        <v>6</v>
      </c>
      <c r="F1496" s="112">
        <v>2020</v>
      </c>
      <c r="G1496" s="112" t="s">
        <v>3</v>
      </c>
      <c r="H1496" s="118">
        <v>80</v>
      </c>
      <c r="I1496" s="118">
        <v>80</v>
      </c>
      <c r="J1496" s="118">
        <v>327.10280373831773</v>
      </c>
      <c r="K1496" s="118">
        <v>4.0887850467289697</v>
      </c>
      <c r="L1496" s="112" t="s">
        <v>4</v>
      </c>
    </row>
    <row r="1497" spans="1:12" outlineLevel="2" x14ac:dyDescent="0.25">
      <c r="A1497" s="114">
        <v>25799</v>
      </c>
      <c r="B1497" s="115" t="s">
        <v>392</v>
      </c>
      <c r="C1497" s="114" t="s">
        <v>134</v>
      </c>
      <c r="D1497" s="114" t="s">
        <v>5</v>
      </c>
      <c r="E1497" s="114" t="s">
        <v>6</v>
      </c>
      <c r="F1497" s="114">
        <v>2020</v>
      </c>
      <c r="G1497" s="114" t="s">
        <v>11</v>
      </c>
      <c r="H1497" s="20">
        <v>80</v>
      </c>
      <c r="I1497" s="20">
        <v>80</v>
      </c>
      <c r="J1497" s="20">
        <v>261.68224299065423</v>
      </c>
      <c r="K1497" s="20">
        <v>3.2710280373831799</v>
      </c>
      <c r="L1497" s="114" t="s">
        <v>4</v>
      </c>
    </row>
    <row r="1498" spans="1:12" outlineLevel="2" x14ac:dyDescent="0.25">
      <c r="A1498" s="114">
        <v>25799</v>
      </c>
      <c r="B1498" s="115" t="s">
        <v>392</v>
      </c>
      <c r="C1498" s="114" t="s">
        <v>134</v>
      </c>
      <c r="D1498" s="114" t="s">
        <v>68</v>
      </c>
      <c r="E1498" s="114" t="s">
        <v>69</v>
      </c>
      <c r="F1498" s="114">
        <v>2020</v>
      </c>
      <c r="G1498" s="114" t="s">
        <v>3</v>
      </c>
      <c r="H1498" s="20">
        <v>400</v>
      </c>
      <c r="I1498" s="20">
        <v>400</v>
      </c>
      <c r="J1498" s="20">
        <v>9400</v>
      </c>
      <c r="K1498" s="20">
        <v>23.5</v>
      </c>
      <c r="L1498" s="114" t="s">
        <v>4</v>
      </c>
    </row>
    <row r="1499" spans="1:12" outlineLevel="2" x14ac:dyDescent="0.25">
      <c r="A1499" s="114">
        <v>25799</v>
      </c>
      <c r="B1499" s="115" t="s">
        <v>392</v>
      </c>
      <c r="C1499" s="114" t="s">
        <v>134</v>
      </c>
      <c r="D1499" s="114" t="s">
        <v>68</v>
      </c>
      <c r="E1499" s="114" t="s">
        <v>69</v>
      </c>
      <c r="F1499" s="114">
        <v>2020</v>
      </c>
      <c r="G1499" s="114" t="s">
        <v>11</v>
      </c>
      <c r="H1499" s="20">
        <v>400</v>
      </c>
      <c r="I1499" s="20">
        <v>400</v>
      </c>
      <c r="J1499" s="20">
        <v>8000</v>
      </c>
      <c r="K1499" s="20">
        <v>20</v>
      </c>
      <c r="L1499" s="114" t="s">
        <v>4</v>
      </c>
    </row>
    <row r="1500" spans="1:12" outlineLevel="2" x14ac:dyDescent="0.25">
      <c r="A1500" s="114">
        <v>25799</v>
      </c>
      <c r="B1500" s="115" t="s">
        <v>392</v>
      </c>
      <c r="C1500" s="114" t="s">
        <v>134</v>
      </c>
      <c r="D1500" s="114" t="s">
        <v>1</v>
      </c>
      <c r="E1500" s="114" t="s">
        <v>2</v>
      </c>
      <c r="F1500" s="114">
        <v>2020</v>
      </c>
      <c r="G1500" s="114" t="s">
        <v>3</v>
      </c>
      <c r="H1500" s="20">
        <v>390</v>
      </c>
      <c r="I1500" s="20">
        <v>380</v>
      </c>
      <c r="J1500" s="20">
        <v>1622.0338983050849</v>
      </c>
      <c r="K1500" s="20">
        <v>4.2685102586975896</v>
      </c>
      <c r="L1500" s="114" t="s">
        <v>4</v>
      </c>
    </row>
    <row r="1501" spans="1:12" outlineLevel="2" x14ac:dyDescent="0.25">
      <c r="A1501" s="114">
        <v>25799</v>
      </c>
      <c r="B1501" s="115" t="s">
        <v>392</v>
      </c>
      <c r="C1501" s="114" t="s">
        <v>134</v>
      </c>
      <c r="D1501" s="114" t="s">
        <v>1</v>
      </c>
      <c r="E1501" s="114" t="s">
        <v>2</v>
      </c>
      <c r="F1501" s="114">
        <v>2020</v>
      </c>
      <c r="G1501" s="114" t="s">
        <v>11</v>
      </c>
      <c r="H1501" s="20">
        <v>450</v>
      </c>
      <c r="I1501" s="20">
        <v>450</v>
      </c>
      <c r="J1501" s="20">
        <v>1510.1694915254238</v>
      </c>
      <c r="K1501" s="20">
        <v>3.35593220338983</v>
      </c>
      <c r="L1501" s="114" t="s">
        <v>4</v>
      </c>
    </row>
    <row r="1502" spans="1:12" outlineLevel="2" x14ac:dyDescent="0.25">
      <c r="A1502" s="114">
        <v>25799</v>
      </c>
      <c r="B1502" s="115" t="s">
        <v>392</v>
      </c>
      <c r="C1502" s="114" t="s">
        <v>134</v>
      </c>
      <c r="D1502" s="114" t="s">
        <v>19</v>
      </c>
      <c r="E1502" s="114" t="s">
        <v>20</v>
      </c>
      <c r="F1502" s="114">
        <v>2020</v>
      </c>
      <c r="G1502" s="114" t="s">
        <v>3</v>
      </c>
      <c r="H1502" s="20">
        <v>250</v>
      </c>
      <c r="I1502" s="20">
        <v>250</v>
      </c>
      <c r="J1502" s="20">
        <v>4900</v>
      </c>
      <c r="K1502" s="20">
        <v>19.600000000000001</v>
      </c>
      <c r="L1502" s="114" t="s">
        <v>4</v>
      </c>
    </row>
    <row r="1503" spans="1:12" outlineLevel="2" x14ac:dyDescent="0.25">
      <c r="A1503" s="114">
        <v>25799</v>
      </c>
      <c r="B1503" s="115" t="s">
        <v>392</v>
      </c>
      <c r="C1503" s="114" t="s">
        <v>134</v>
      </c>
      <c r="D1503" s="114" t="s">
        <v>19</v>
      </c>
      <c r="E1503" s="114" t="s">
        <v>24</v>
      </c>
      <c r="F1503" s="114">
        <v>2020</v>
      </c>
      <c r="G1503" s="114" t="s">
        <v>3</v>
      </c>
      <c r="H1503" s="20">
        <v>0</v>
      </c>
      <c r="I1503" s="20">
        <v>0</v>
      </c>
      <c r="J1503" s="20">
        <v>0</v>
      </c>
      <c r="K1503" s="20">
        <v>0</v>
      </c>
      <c r="L1503" s="114" t="s">
        <v>4</v>
      </c>
    </row>
    <row r="1504" spans="1:12" outlineLevel="2" x14ac:dyDescent="0.25">
      <c r="A1504" s="114">
        <v>25799</v>
      </c>
      <c r="B1504" s="115" t="s">
        <v>392</v>
      </c>
      <c r="C1504" s="114" t="s">
        <v>134</v>
      </c>
      <c r="D1504" s="114" t="s">
        <v>19</v>
      </c>
      <c r="E1504" s="114" t="s">
        <v>20</v>
      </c>
      <c r="F1504" s="114">
        <v>2020</v>
      </c>
      <c r="G1504" s="114" t="s">
        <v>11</v>
      </c>
      <c r="H1504" s="20">
        <v>200</v>
      </c>
      <c r="I1504" s="20">
        <v>200</v>
      </c>
      <c r="J1504" s="20">
        <v>4000</v>
      </c>
      <c r="K1504" s="20">
        <v>20</v>
      </c>
      <c r="L1504" s="114" t="s">
        <v>4</v>
      </c>
    </row>
    <row r="1505" spans="1:12" outlineLevel="2" x14ac:dyDescent="0.25">
      <c r="A1505" s="114">
        <v>25799</v>
      </c>
      <c r="B1505" s="115" t="s">
        <v>392</v>
      </c>
      <c r="C1505" s="114" t="s">
        <v>134</v>
      </c>
      <c r="D1505" s="114" t="s">
        <v>19</v>
      </c>
      <c r="E1505" s="114" t="s">
        <v>24</v>
      </c>
      <c r="F1505" s="114">
        <v>2020</v>
      </c>
      <c r="G1505" s="114" t="s">
        <v>11</v>
      </c>
      <c r="H1505" s="20">
        <v>30</v>
      </c>
      <c r="I1505" s="20">
        <v>30</v>
      </c>
      <c r="J1505" s="20">
        <v>450</v>
      </c>
      <c r="K1505" s="20">
        <v>15</v>
      </c>
      <c r="L1505" s="114" t="s">
        <v>4</v>
      </c>
    </row>
    <row r="1506" spans="1:12" outlineLevel="2" x14ac:dyDescent="0.25">
      <c r="A1506" s="114">
        <v>25799</v>
      </c>
      <c r="B1506" s="115" t="s">
        <v>392</v>
      </c>
      <c r="C1506" s="114" t="s">
        <v>134</v>
      </c>
      <c r="D1506" s="114" t="s">
        <v>22</v>
      </c>
      <c r="E1506" s="114" t="s">
        <v>23</v>
      </c>
      <c r="F1506" s="114">
        <v>2020</v>
      </c>
      <c r="G1506" s="114" t="s">
        <v>3</v>
      </c>
      <c r="H1506" s="20">
        <v>6</v>
      </c>
      <c r="I1506" s="20">
        <v>6</v>
      </c>
      <c r="J1506" s="20">
        <v>120</v>
      </c>
      <c r="K1506" s="20">
        <v>20</v>
      </c>
      <c r="L1506" s="114" t="s">
        <v>4</v>
      </c>
    </row>
    <row r="1507" spans="1:12" outlineLevel="2" x14ac:dyDescent="0.25">
      <c r="A1507" s="114">
        <v>25799</v>
      </c>
      <c r="B1507" s="115" t="s">
        <v>392</v>
      </c>
      <c r="C1507" s="114" t="s">
        <v>134</v>
      </c>
      <c r="D1507" s="114" t="s">
        <v>17</v>
      </c>
      <c r="E1507" s="114" t="s">
        <v>18</v>
      </c>
      <c r="F1507" s="114">
        <v>2020</v>
      </c>
      <c r="G1507" s="114" t="s">
        <v>3</v>
      </c>
      <c r="H1507" s="20">
        <v>20</v>
      </c>
      <c r="I1507" s="20">
        <v>15</v>
      </c>
      <c r="J1507" s="20">
        <v>250</v>
      </c>
      <c r="K1507" s="20">
        <v>16.6666666666667</v>
      </c>
      <c r="L1507" s="114" t="s">
        <v>4</v>
      </c>
    </row>
    <row r="1508" spans="1:12" outlineLevel="2" x14ac:dyDescent="0.25">
      <c r="A1508" s="114">
        <v>25799</v>
      </c>
      <c r="B1508" s="115" t="s">
        <v>392</v>
      </c>
      <c r="C1508" s="114" t="s">
        <v>134</v>
      </c>
      <c r="D1508" s="114" t="s">
        <v>17</v>
      </c>
      <c r="E1508" s="114" t="s">
        <v>18</v>
      </c>
      <c r="F1508" s="114">
        <v>2020</v>
      </c>
      <c r="G1508" s="114" t="s">
        <v>11</v>
      </c>
      <c r="H1508" s="20">
        <v>4</v>
      </c>
      <c r="I1508" s="20">
        <v>4</v>
      </c>
      <c r="J1508" s="20">
        <v>60</v>
      </c>
      <c r="K1508" s="20">
        <v>15</v>
      </c>
      <c r="L1508" s="114" t="s">
        <v>4</v>
      </c>
    </row>
    <row r="1509" spans="1:12" outlineLevel="1" x14ac:dyDescent="0.25">
      <c r="A1509" s="129"/>
      <c r="B1509" s="133"/>
      <c r="C1509" s="129"/>
      <c r="D1509" s="129"/>
      <c r="E1509" s="129"/>
      <c r="F1509" s="129"/>
      <c r="G1509" s="129"/>
      <c r="H1509" s="131">
        <f>SUBTOTAL(9,H1496:H1508)</f>
        <v>2310</v>
      </c>
      <c r="I1509" s="131">
        <f>SUBTOTAL(9,I1496:I1508)</f>
        <v>2295</v>
      </c>
      <c r="J1509" s="131">
        <f>SUBTOTAL(9,J1496:J1508)</f>
        <v>30900.988436559481</v>
      </c>
      <c r="K1509" s="131"/>
      <c r="L1509" s="132" t="s">
        <v>680</v>
      </c>
    </row>
    <row r="1510" spans="1:12" outlineLevel="2" x14ac:dyDescent="0.25">
      <c r="A1510" s="112">
        <v>25799</v>
      </c>
      <c r="B1510" s="113" t="s">
        <v>392</v>
      </c>
      <c r="C1510" s="112" t="s">
        <v>134</v>
      </c>
      <c r="D1510" s="112" t="s">
        <v>266</v>
      </c>
      <c r="E1510" s="112" t="s">
        <v>267</v>
      </c>
      <c r="F1510" s="112">
        <v>2020</v>
      </c>
      <c r="G1510" s="112" t="s">
        <v>225</v>
      </c>
      <c r="H1510" s="118">
        <v>14</v>
      </c>
      <c r="I1510" s="118">
        <v>12</v>
      </c>
      <c r="J1510" s="118">
        <v>100</v>
      </c>
      <c r="K1510" s="118">
        <v>8.3333333333333304</v>
      </c>
      <c r="L1510" s="112" t="s">
        <v>50</v>
      </c>
    </row>
    <row r="1511" spans="1:12" outlineLevel="2" x14ac:dyDescent="0.25">
      <c r="A1511" s="114">
        <v>25799</v>
      </c>
      <c r="B1511" s="115" t="s">
        <v>392</v>
      </c>
      <c r="C1511" s="114" t="s">
        <v>134</v>
      </c>
      <c r="D1511" s="114" t="s">
        <v>258</v>
      </c>
      <c r="E1511" s="114" t="s">
        <v>259</v>
      </c>
      <c r="F1511" s="114">
        <v>2020</v>
      </c>
      <c r="G1511" s="114" t="s">
        <v>225</v>
      </c>
      <c r="H1511" s="20">
        <v>3</v>
      </c>
      <c r="I1511" s="20">
        <v>2</v>
      </c>
      <c r="J1511" s="20">
        <v>20</v>
      </c>
      <c r="K1511" s="20">
        <v>10</v>
      </c>
      <c r="L1511" s="114" t="s">
        <v>50</v>
      </c>
    </row>
    <row r="1512" spans="1:12" outlineLevel="2" x14ac:dyDescent="0.25">
      <c r="A1512" s="114">
        <v>25799</v>
      </c>
      <c r="B1512" s="115" t="s">
        <v>392</v>
      </c>
      <c r="C1512" s="114" t="s">
        <v>134</v>
      </c>
      <c r="D1512" s="114" t="s">
        <v>230</v>
      </c>
      <c r="E1512" s="114" t="s">
        <v>231</v>
      </c>
      <c r="F1512" s="114">
        <v>2020</v>
      </c>
      <c r="G1512" s="114" t="s">
        <v>225</v>
      </c>
      <c r="H1512" s="20">
        <v>8</v>
      </c>
      <c r="I1512" s="20">
        <v>7</v>
      </c>
      <c r="J1512" s="20">
        <v>70</v>
      </c>
      <c r="K1512" s="20">
        <v>10</v>
      </c>
      <c r="L1512" s="114" t="s">
        <v>50</v>
      </c>
    </row>
    <row r="1513" spans="1:12" outlineLevel="1" x14ac:dyDescent="0.25">
      <c r="A1513" s="129"/>
      <c r="B1513" s="133"/>
      <c r="C1513" s="129"/>
      <c r="D1513" s="129"/>
      <c r="E1513" s="129"/>
      <c r="F1513" s="129"/>
      <c r="G1513" s="129"/>
      <c r="H1513" s="131">
        <f>SUBTOTAL(9,H1510:H1512)</f>
        <v>25</v>
      </c>
      <c r="I1513" s="131">
        <f>SUBTOTAL(9,I1510:I1512)</f>
        <v>21</v>
      </c>
      <c r="J1513" s="131">
        <f>SUBTOTAL(9,J1510:J1512)</f>
        <v>190</v>
      </c>
      <c r="K1513" s="131"/>
      <c r="L1513" s="132" t="s">
        <v>681</v>
      </c>
    </row>
    <row r="1514" spans="1:12" outlineLevel="2" x14ac:dyDescent="0.25">
      <c r="A1514" s="112">
        <v>25817</v>
      </c>
      <c r="B1514" s="113" t="s">
        <v>392</v>
      </c>
      <c r="C1514" s="112" t="s">
        <v>117</v>
      </c>
      <c r="D1514" s="112" t="s">
        <v>100</v>
      </c>
      <c r="E1514" s="112" t="s">
        <v>101</v>
      </c>
      <c r="F1514" s="112">
        <v>2020</v>
      </c>
      <c r="G1514" s="112" t="s">
        <v>3</v>
      </c>
      <c r="H1514" s="118">
        <v>1</v>
      </c>
      <c r="I1514" s="118">
        <v>1</v>
      </c>
      <c r="J1514" s="118">
        <v>14.8</v>
      </c>
      <c r="K1514" s="118">
        <v>14.8</v>
      </c>
      <c r="L1514" s="112" t="s">
        <v>4</v>
      </c>
    </row>
    <row r="1515" spans="1:12" outlineLevel="2" x14ac:dyDescent="0.25">
      <c r="A1515" s="114">
        <v>25817</v>
      </c>
      <c r="B1515" s="115" t="s">
        <v>392</v>
      </c>
      <c r="C1515" s="114" t="s">
        <v>117</v>
      </c>
      <c r="D1515" s="114" t="s">
        <v>29</v>
      </c>
      <c r="E1515" s="114" t="s">
        <v>30</v>
      </c>
      <c r="F1515" s="114">
        <v>2020</v>
      </c>
      <c r="G1515" s="114" t="s">
        <v>3</v>
      </c>
      <c r="H1515" s="20">
        <v>8</v>
      </c>
      <c r="I1515" s="20">
        <v>8</v>
      </c>
      <c r="J1515" s="20">
        <v>156</v>
      </c>
      <c r="K1515" s="20">
        <v>19.5</v>
      </c>
      <c r="L1515" s="114" t="s">
        <v>4</v>
      </c>
    </row>
    <row r="1516" spans="1:12" outlineLevel="2" x14ac:dyDescent="0.25">
      <c r="A1516" s="114">
        <v>25817</v>
      </c>
      <c r="B1516" s="115" t="s">
        <v>392</v>
      </c>
      <c r="C1516" s="114" t="s">
        <v>117</v>
      </c>
      <c r="D1516" s="114" t="s">
        <v>29</v>
      </c>
      <c r="E1516" s="114" t="s">
        <v>30</v>
      </c>
      <c r="F1516" s="114">
        <v>2020</v>
      </c>
      <c r="G1516" s="114" t="s">
        <v>11</v>
      </c>
      <c r="H1516" s="20">
        <v>9</v>
      </c>
      <c r="I1516" s="20">
        <v>9</v>
      </c>
      <c r="J1516" s="20">
        <v>171</v>
      </c>
      <c r="K1516" s="20">
        <v>19</v>
      </c>
      <c r="L1516" s="114" t="s">
        <v>4</v>
      </c>
    </row>
    <row r="1517" spans="1:12" outlineLevel="2" x14ac:dyDescent="0.25">
      <c r="A1517" s="114">
        <v>25817</v>
      </c>
      <c r="B1517" s="115" t="s">
        <v>392</v>
      </c>
      <c r="C1517" s="114" t="s">
        <v>117</v>
      </c>
      <c r="D1517" s="114" t="s">
        <v>44</v>
      </c>
      <c r="E1517" s="114" t="s">
        <v>45</v>
      </c>
      <c r="F1517" s="114">
        <v>2020</v>
      </c>
      <c r="G1517" s="114" t="s">
        <v>3</v>
      </c>
      <c r="H1517" s="20">
        <v>14</v>
      </c>
      <c r="I1517" s="20">
        <v>14</v>
      </c>
      <c r="J1517" s="20">
        <v>221.20000000000002</v>
      </c>
      <c r="K1517" s="20">
        <v>15.8</v>
      </c>
      <c r="L1517" s="114" t="s">
        <v>4</v>
      </c>
    </row>
    <row r="1518" spans="1:12" outlineLevel="2" x14ac:dyDescent="0.25">
      <c r="A1518" s="114">
        <v>25817</v>
      </c>
      <c r="B1518" s="115" t="s">
        <v>392</v>
      </c>
      <c r="C1518" s="114" t="s">
        <v>117</v>
      </c>
      <c r="D1518" s="114" t="s">
        <v>44</v>
      </c>
      <c r="E1518" s="114" t="s">
        <v>45</v>
      </c>
      <c r="F1518" s="114">
        <v>2020</v>
      </c>
      <c r="G1518" s="114" t="s">
        <v>11</v>
      </c>
      <c r="H1518" s="20">
        <v>21</v>
      </c>
      <c r="I1518" s="20">
        <v>21</v>
      </c>
      <c r="J1518" s="20">
        <v>315</v>
      </c>
      <c r="K1518" s="20">
        <v>15</v>
      </c>
      <c r="L1518" s="114" t="s">
        <v>4</v>
      </c>
    </row>
    <row r="1519" spans="1:12" outlineLevel="2" x14ac:dyDescent="0.25">
      <c r="A1519" s="114">
        <v>25817</v>
      </c>
      <c r="B1519" s="115" t="s">
        <v>392</v>
      </c>
      <c r="C1519" s="114" t="s">
        <v>117</v>
      </c>
      <c r="D1519" s="114" t="s">
        <v>1</v>
      </c>
      <c r="E1519" s="114" t="s">
        <v>2</v>
      </c>
      <c r="F1519" s="114">
        <v>2020</v>
      </c>
      <c r="G1519" s="114" t="s">
        <v>3</v>
      </c>
      <c r="H1519" s="20">
        <v>14</v>
      </c>
      <c r="I1519" s="20">
        <v>14</v>
      </c>
      <c r="J1519" s="20">
        <v>19.576271186440682</v>
      </c>
      <c r="K1519" s="20">
        <v>1.3983050847457601</v>
      </c>
      <c r="L1519" s="114" t="s">
        <v>4</v>
      </c>
    </row>
    <row r="1520" spans="1:12" outlineLevel="2" x14ac:dyDescent="0.25">
      <c r="A1520" s="114">
        <v>25817</v>
      </c>
      <c r="B1520" s="115" t="s">
        <v>392</v>
      </c>
      <c r="C1520" s="114" t="s">
        <v>117</v>
      </c>
      <c r="D1520" s="114" t="s">
        <v>1</v>
      </c>
      <c r="E1520" s="114" t="s">
        <v>2</v>
      </c>
      <c r="F1520" s="114">
        <v>2020</v>
      </c>
      <c r="G1520" s="114" t="s">
        <v>11</v>
      </c>
      <c r="H1520" s="20">
        <v>0</v>
      </c>
      <c r="I1520" s="20">
        <v>0</v>
      </c>
      <c r="J1520" s="20">
        <v>0</v>
      </c>
      <c r="K1520" s="20">
        <v>0</v>
      </c>
      <c r="L1520" s="114" t="s">
        <v>4</v>
      </c>
    </row>
    <row r="1521" spans="1:12" outlineLevel="2" x14ac:dyDescent="0.25">
      <c r="A1521" s="114">
        <v>25817</v>
      </c>
      <c r="B1521" s="115" t="s">
        <v>392</v>
      </c>
      <c r="C1521" s="114" t="s">
        <v>117</v>
      </c>
      <c r="D1521" s="114" t="s">
        <v>19</v>
      </c>
      <c r="E1521" s="114" t="s">
        <v>20</v>
      </c>
      <c r="F1521" s="114">
        <v>2020</v>
      </c>
      <c r="G1521" s="114" t="s">
        <v>3</v>
      </c>
      <c r="H1521" s="20">
        <v>11</v>
      </c>
      <c r="I1521" s="20">
        <v>11</v>
      </c>
      <c r="J1521" s="20">
        <v>201.3</v>
      </c>
      <c r="K1521" s="20">
        <v>18.3</v>
      </c>
      <c r="L1521" s="114" t="s">
        <v>4</v>
      </c>
    </row>
    <row r="1522" spans="1:12" outlineLevel="2" x14ac:dyDescent="0.25">
      <c r="A1522" s="114">
        <v>25817</v>
      </c>
      <c r="B1522" s="115" t="s">
        <v>392</v>
      </c>
      <c r="C1522" s="114" t="s">
        <v>117</v>
      </c>
      <c r="D1522" s="114" t="s">
        <v>19</v>
      </c>
      <c r="E1522" s="114" t="s">
        <v>20</v>
      </c>
      <c r="F1522" s="114">
        <v>2020</v>
      </c>
      <c r="G1522" s="114" t="s">
        <v>11</v>
      </c>
      <c r="H1522" s="20">
        <v>13.5</v>
      </c>
      <c r="I1522" s="20">
        <v>13.5</v>
      </c>
      <c r="J1522" s="20">
        <v>229.5</v>
      </c>
      <c r="K1522" s="20">
        <v>17</v>
      </c>
      <c r="L1522" s="114" t="s">
        <v>4</v>
      </c>
    </row>
    <row r="1523" spans="1:12" outlineLevel="2" x14ac:dyDescent="0.25">
      <c r="A1523" s="114">
        <v>25817</v>
      </c>
      <c r="B1523" s="115" t="s">
        <v>392</v>
      </c>
      <c r="C1523" s="114" t="s">
        <v>117</v>
      </c>
      <c r="D1523" s="114" t="s">
        <v>22</v>
      </c>
      <c r="E1523" s="114" t="s">
        <v>32</v>
      </c>
      <c r="F1523" s="114">
        <v>2020</v>
      </c>
      <c r="G1523" s="114" t="s">
        <v>3</v>
      </c>
      <c r="H1523" s="20">
        <v>0.5</v>
      </c>
      <c r="I1523" s="20">
        <v>0.5</v>
      </c>
      <c r="J1523" s="20">
        <v>8.25</v>
      </c>
      <c r="K1523" s="20">
        <v>16.5</v>
      </c>
      <c r="L1523" s="114" t="s">
        <v>4</v>
      </c>
    </row>
    <row r="1524" spans="1:12" outlineLevel="2" x14ac:dyDescent="0.25">
      <c r="A1524" s="114">
        <v>25817</v>
      </c>
      <c r="B1524" s="115" t="s">
        <v>392</v>
      </c>
      <c r="C1524" s="114" t="s">
        <v>117</v>
      </c>
      <c r="D1524" s="114" t="s">
        <v>22</v>
      </c>
      <c r="E1524" s="114" t="s">
        <v>23</v>
      </c>
      <c r="F1524" s="114">
        <v>2020</v>
      </c>
      <c r="G1524" s="114" t="s">
        <v>11</v>
      </c>
      <c r="H1524" s="20">
        <v>0.5</v>
      </c>
      <c r="I1524" s="20">
        <v>0.5</v>
      </c>
      <c r="J1524" s="20">
        <v>8.25</v>
      </c>
      <c r="K1524" s="20">
        <v>16.5</v>
      </c>
      <c r="L1524" s="114" t="s">
        <v>4</v>
      </c>
    </row>
    <row r="1525" spans="1:12" outlineLevel="1" x14ac:dyDescent="0.25">
      <c r="A1525" s="129"/>
      <c r="B1525" s="133"/>
      <c r="C1525" s="129"/>
      <c r="D1525" s="129"/>
      <c r="E1525" s="129"/>
      <c r="F1525" s="129"/>
      <c r="G1525" s="129"/>
      <c r="H1525" s="131">
        <f>SUBTOTAL(9,H1514:H1524)</f>
        <v>92.5</v>
      </c>
      <c r="I1525" s="131">
        <f>SUBTOTAL(9,I1514:I1524)</f>
        <v>92.5</v>
      </c>
      <c r="J1525" s="131">
        <f>SUBTOTAL(9,J1514:J1524)</f>
        <v>1344.8762711864406</v>
      </c>
      <c r="K1525" s="131"/>
      <c r="L1525" s="132" t="s">
        <v>680</v>
      </c>
    </row>
    <row r="1526" spans="1:12" outlineLevel="2" x14ac:dyDescent="0.25">
      <c r="A1526" s="112">
        <v>25817</v>
      </c>
      <c r="B1526" s="113" t="s">
        <v>392</v>
      </c>
      <c r="C1526" s="112" t="s">
        <v>117</v>
      </c>
      <c r="D1526" s="112" t="s">
        <v>320</v>
      </c>
      <c r="E1526" s="112" t="s">
        <v>321</v>
      </c>
      <c r="F1526" s="112">
        <v>2020</v>
      </c>
      <c r="G1526" s="112" t="s">
        <v>225</v>
      </c>
      <c r="H1526" s="118">
        <v>1</v>
      </c>
      <c r="I1526" s="118">
        <v>1</v>
      </c>
      <c r="J1526" s="118">
        <v>11</v>
      </c>
      <c r="K1526" s="118">
        <v>11</v>
      </c>
      <c r="L1526" s="112" t="s">
        <v>50</v>
      </c>
    </row>
    <row r="1527" spans="1:12" outlineLevel="2" x14ac:dyDescent="0.25">
      <c r="A1527" s="114">
        <v>25817</v>
      </c>
      <c r="B1527" s="115" t="s">
        <v>392</v>
      </c>
      <c r="C1527" s="114" t="s">
        <v>117</v>
      </c>
      <c r="D1527" s="114" t="s">
        <v>368</v>
      </c>
      <c r="E1527" s="114" t="s">
        <v>368</v>
      </c>
      <c r="F1527" s="114">
        <v>2020</v>
      </c>
      <c r="G1527" s="114"/>
      <c r="H1527" s="114">
        <v>344</v>
      </c>
      <c r="I1527" s="114">
        <v>344</v>
      </c>
      <c r="J1527" s="114" t="s">
        <v>225</v>
      </c>
      <c r="K1527" s="114"/>
      <c r="L1527" s="114" t="s">
        <v>50</v>
      </c>
    </row>
    <row r="1528" spans="1:12" outlineLevel="1" x14ac:dyDescent="0.25">
      <c r="A1528" s="129"/>
      <c r="B1528" s="133"/>
      <c r="C1528" s="129"/>
      <c r="D1528" s="129"/>
      <c r="E1528" s="129"/>
      <c r="F1528" s="129"/>
      <c r="G1528" s="129"/>
      <c r="H1528" s="129">
        <f>SUBTOTAL(9,H1526:H1527)</f>
        <v>345</v>
      </c>
      <c r="I1528" s="129">
        <f>SUBTOTAL(9,I1526:I1527)</f>
        <v>345</v>
      </c>
      <c r="J1528" s="129">
        <f>SUBTOTAL(9,J1526:J1527)</f>
        <v>11</v>
      </c>
      <c r="K1528" s="129"/>
      <c r="L1528" s="132" t="s">
        <v>681</v>
      </c>
    </row>
    <row r="1529" spans="1:12" outlineLevel="2" x14ac:dyDescent="0.25">
      <c r="A1529" s="112">
        <v>25899</v>
      </c>
      <c r="B1529" s="113" t="s">
        <v>392</v>
      </c>
      <c r="C1529" s="112" t="s">
        <v>79</v>
      </c>
      <c r="D1529" s="112" t="s">
        <v>5</v>
      </c>
      <c r="E1529" s="112" t="s">
        <v>6</v>
      </c>
      <c r="F1529" s="112">
        <v>2020</v>
      </c>
      <c r="G1529" s="112" t="s">
        <v>3</v>
      </c>
      <c r="H1529" s="118">
        <v>20</v>
      </c>
      <c r="I1529" s="118">
        <v>16</v>
      </c>
      <c r="J1529" s="118">
        <v>22.429906542056074</v>
      </c>
      <c r="K1529" s="118">
        <v>1.4018691588784999</v>
      </c>
      <c r="L1529" s="112" t="s">
        <v>4</v>
      </c>
    </row>
    <row r="1530" spans="1:12" outlineLevel="2" x14ac:dyDescent="0.25">
      <c r="A1530" s="114">
        <v>25899</v>
      </c>
      <c r="B1530" s="115" t="s">
        <v>392</v>
      </c>
      <c r="C1530" s="114" t="s">
        <v>79</v>
      </c>
      <c r="D1530" s="114" t="s">
        <v>5</v>
      </c>
      <c r="E1530" s="114" t="s">
        <v>6</v>
      </c>
      <c r="F1530" s="114">
        <v>2020</v>
      </c>
      <c r="G1530" s="114" t="s">
        <v>11</v>
      </c>
      <c r="H1530" s="20">
        <v>15</v>
      </c>
      <c r="I1530" s="20">
        <v>15</v>
      </c>
      <c r="J1530" s="20">
        <v>21.028037383177569</v>
      </c>
      <c r="K1530" s="20">
        <v>1.4018691588784999</v>
      </c>
      <c r="L1530" s="114" t="s">
        <v>4</v>
      </c>
    </row>
    <row r="1531" spans="1:12" outlineLevel="2" x14ac:dyDescent="0.25">
      <c r="A1531" s="114">
        <v>25899</v>
      </c>
      <c r="B1531" s="115" t="s">
        <v>392</v>
      </c>
      <c r="C1531" s="114" t="s">
        <v>79</v>
      </c>
      <c r="D1531" s="114" t="s">
        <v>1</v>
      </c>
      <c r="E1531" s="114" t="s">
        <v>2</v>
      </c>
      <c r="F1531" s="114">
        <v>2020</v>
      </c>
      <c r="G1531" s="114" t="s">
        <v>3</v>
      </c>
      <c r="H1531" s="20">
        <v>20</v>
      </c>
      <c r="I1531" s="20">
        <v>20</v>
      </c>
      <c r="J1531" s="20">
        <v>55.932203389830512</v>
      </c>
      <c r="K1531" s="20">
        <v>2.79661016949153</v>
      </c>
      <c r="L1531" s="114" t="s">
        <v>4</v>
      </c>
    </row>
    <row r="1532" spans="1:12" outlineLevel="2" x14ac:dyDescent="0.25">
      <c r="A1532" s="114">
        <v>25899</v>
      </c>
      <c r="B1532" s="115" t="s">
        <v>392</v>
      </c>
      <c r="C1532" s="114" t="s">
        <v>79</v>
      </c>
      <c r="D1532" s="114" t="s">
        <v>1</v>
      </c>
      <c r="E1532" s="114" t="s">
        <v>2</v>
      </c>
      <c r="F1532" s="114">
        <v>2020</v>
      </c>
      <c r="G1532" s="114" t="s">
        <v>11</v>
      </c>
      <c r="H1532" s="20">
        <v>15</v>
      </c>
      <c r="I1532" s="20">
        <v>15</v>
      </c>
      <c r="J1532" s="20">
        <v>37.754237288135599</v>
      </c>
      <c r="K1532" s="20">
        <v>2.5169491525423702</v>
      </c>
      <c r="L1532" s="114" t="s">
        <v>4</v>
      </c>
    </row>
    <row r="1533" spans="1:12" outlineLevel="2" x14ac:dyDescent="0.25">
      <c r="A1533" s="114">
        <v>25899</v>
      </c>
      <c r="B1533" s="115" t="s">
        <v>392</v>
      </c>
      <c r="C1533" s="114" t="s">
        <v>79</v>
      </c>
      <c r="D1533" s="114" t="s">
        <v>19</v>
      </c>
      <c r="E1533" s="114" t="s">
        <v>20</v>
      </c>
      <c r="F1533" s="114">
        <v>2020</v>
      </c>
      <c r="G1533" s="114" t="s">
        <v>3</v>
      </c>
      <c r="H1533" s="20">
        <v>1400</v>
      </c>
      <c r="I1533" s="20">
        <v>980</v>
      </c>
      <c r="J1533" s="20">
        <v>24500</v>
      </c>
      <c r="K1533" s="20">
        <v>25</v>
      </c>
      <c r="L1533" s="114" t="s">
        <v>4</v>
      </c>
    </row>
    <row r="1534" spans="1:12" outlineLevel="2" x14ac:dyDescent="0.25">
      <c r="A1534" s="114">
        <v>25899</v>
      </c>
      <c r="B1534" s="115" t="s">
        <v>392</v>
      </c>
      <c r="C1534" s="114" t="s">
        <v>79</v>
      </c>
      <c r="D1534" s="114" t="s">
        <v>19</v>
      </c>
      <c r="E1534" s="114" t="s">
        <v>24</v>
      </c>
      <c r="F1534" s="114">
        <v>2020</v>
      </c>
      <c r="G1534" s="114" t="s">
        <v>3</v>
      </c>
      <c r="H1534" s="20">
        <v>100</v>
      </c>
      <c r="I1534" s="20">
        <v>80</v>
      </c>
      <c r="J1534" s="20">
        <v>1440</v>
      </c>
      <c r="K1534" s="20">
        <v>18</v>
      </c>
      <c r="L1534" s="114" t="s">
        <v>4</v>
      </c>
    </row>
    <row r="1535" spans="1:12" outlineLevel="2" x14ac:dyDescent="0.25">
      <c r="A1535" s="114">
        <v>25899</v>
      </c>
      <c r="B1535" s="115" t="s">
        <v>392</v>
      </c>
      <c r="C1535" s="114" t="s">
        <v>79</v>
      </c>
      <c r="D1535" s="114" t="s">
        <v>19</v>
      </c>
      <c r="E1535" s="114" t="s">
        <v>20</v>
      </c>
      <c r="F1535" s="114">
        <v>2020</v>
      </c>
      <c r="G1535" s="114" t="s">
        <v>11</v>
      </c>
      <c r="H1535" s="20">
        <v>1800</v>
      </c>
      <c r="I1535" s="20">
        <v>1710</v>
      </c>
      <c r="J1535" s="20">
        <v>42750</v>
      </c>
      <c r="K1535" s="20">
        <v>25</v>
      </c>
      <c r="L1535" s="114" t="s">
        <v>4</v>
      </c>
    </row>
    <row r="1536" spans="1:12" outlineLevel="2" x14ac:dyDescent="0.25">
      <c r="A1536" s="114">
        <v>25899</v>
      </c>
      <c r="B1536" s="115" t="s">
        <v>392</v>
      </c>
      <c r="C1536" s="114" t="s">
        <v>79</v>
      </c>
      <c r="D1536" s="114" t="s">
        <v>19</v>
      </c>
      <c r="E1536" s="114" t="s">
        <v>24</v>
      </c>
      <c r="F1536" s="114">
        <v>2020</v>
      </c>
      <c r="G1536" s="114" t="s">
        <v>11</v>
      </c>
      <c r="H1536" s="20">
        <v>120</v>
      </c>
      <c r="I1536" s="20">
        <v>120</v>
      </c>
      <c r="J1536" s="20">
        <v>2160</v>
      </c>
      <c r="K1536" s="20">
        <v>18</v>
      </c>
      <c r="L1536" s="114" t="s">
        <v>4</v>
      </c>
    </row>
    <row r="1537" spans="1:12" outlineLevel="2" x14ac:dyDescent="0.25">
      <c r="A1537" s="114">
        <v>25899</v>
      </c>
      <c r="B1537" s="115" t="s">
        <v>392</v>
      </c>
      <c r="C1537" s="114" t="s">
        <v>79</v>
      </c>
      <c r="D1537" s="114" t="s">
        <v>17</v>
      </c>
      <c r="E1537" s="114" t="s">
        <v>18</v>
      </c>
      <c r="F1537" s="114">
        <v>2020</v>
      </c>
      <c r="G1537" s="114" t="s">
        <v>3</v>
      </c>
      <c r="H1537" s="20">
        <v>10</v>
      </c>
      <c r="I1537" s="20">
        <v>8</v>
      </c>
      <c r="J1537" s="20">
        <v>200</v>
      </c>
      <c r="K1537" s="20">
        <v>25</v>
      </c>
      <c r="L1537" s="114" t="s">
        <v>4</v>
      </c>
    </row>
    <row r="1538" spans="1:12" outlineLevel="2" x14ac:dyDescent="0.25">
      <c r="A1538" s="114">
        <v>25899</v>
      </c>
      <c r="B1538" s="115" t="s">
        <v>392</v>
      </c>
      <c r="C1538" s="114" t="s">
        <v>79</v>
      </c>
      <c r="D1538" s="114" t="s">
        <v>17</v>
      </c>
      <c r="E1538" s="114" t="s">
        <v>18</v>
      </c>
      <c r="F1538" s="114">
        <v>2020</v>
      </c>
      <c r="G1538" s="114" t="s">
        <v>11</v>
      </c>
      <c r="H1538" s="20">
        <v>10</v>
      </c>
      <c r="I1538" s="20">
        <v>10</v>
      </c>
      <c r="J1538" s="20">
        <v>250</v>
      </c>
      <c r="K1538" s="20">
        <v>25</v>
      </c>
      <c r="L1538" s="114" t="s">
        <v>4</v>
      </c>
    </row>
    <row r="1539" spans="1:12" outlineLevel="1" x14ac:dyDescent="0.25">
      <c r="A1539" s="129"/>
      <c r="B1539" s="133"/>
      <c r="C1539" s="129"/>
      <c r="D1539" s="129"/>
      <c r="E1539" s="129"/>
      <c r="F1539" s="129"/>
      <c r="G1539" s="129"/>
      <c r="H1539" s="131">
        <f>SUBTOTAL(9,H1529:H1538)</f>
        <v>3510</v>
      </c>
      <c r="I1539" s="131">
        <f>SUBTOTAL(9,I1529:I1538)</f>
        <v>2974</v>
      </c>
      <c r="J1539" s="131">
        <f>SUBTOTAL(9,J1529:J1538)</f>
        <v>71437.144384603191</v>
      </c>
      <c r="K1539" s="131"/>
      <c r="L1539" s="132" t="s">
        <v>680</v>
      </c>
    </row>
    <row r="1540" spans="1:12" outlineLevel="2" x14ac:dyDescent="0.25">
      <c r="A1540" s="112">
        <v>25899</v>
      </c>
      <c r="B1540" s="113" t="s">
        <v>392</v>
      </c>
      <c r="C1540" s="112" t="s">
        <v>79</v>
      </c>
      <c r="D1540" s="112" t="s">
        <v>266</v>
      </c>
      <c r="E1540" s="112" t="s">
        <v>267</v>
      </c>
      <c r="F1540" s="112">
        <v>2020</v>
      </c>
      <c r="G1540" s="112" t="s">
        <v>225</v>
      </c>
      <c r="H1540" s="118">
        <v>13.5</v>
      </c>
      <c r="I1540" s="118">
        <v>3.5</v>
      </c>
      <c r="J1540" s="118">
        <v>28</v>
      </c>
      <c r="K1540" s="118">
        <v>8</v>
      </c>
      <c r="L1540" s="112" t="s">
        <v>50</v>
      </c>
    </row>
    <row r="1541" spans="1:12" outlineLevel="2" x14ac:dyDescent="0.25">
      <c r="A1541" s="114">
        <v>25899</v>
      </c>
      <c r="B1541" s="115" t="s">
        <v>392</v>
      </c>
      <c r="C1541" s="114" t="s">
        <v>79</v>
      </c>
      <c r="D1541" s="114" t="s">
        <v>264</v>
      </c>
      <c r="E1541" s="114" t="s">
        <v>265</v>
      </c>
      <c r="F1541" s="114">
        <v>2020</v>
      </c>
      <c r="G1541" s="114" t="s">
        <v>225</v>
      </c>
      <c r="H1541" s="20">
        <v>11.5</v>
      </c>
      <c r="I1541" s="20">
        <v>11.5</v>
      </c>
      <c r="J1541" s="20">
        <v>172.5</v>
      </c>
      <c r="K1541" s="20">
        <v>15</v>
      </c>
      <c r="L1541" s="114" t="s">
        <v>50</v>
      </c>
    </row>
    <row r="1542" spans="1:12" outlineLevel="2" x14ac:dyDescent="0.25">
      <c r="A1542" s="114">
        <v>25899</v>
      </c>
      <c r="B1542" s="115" t="s">
        <v>392</v>
      </c>
      <c r="C1542" s="114" t="s">
        <v>79</v>
      </c>
      <c r="D1542" s="114" t="s">
        <v>368</v>
      </c>
      <c r="E1542" s="114" t="s">
        <v>368</v>
      </c>
      <c r="F1542" s="114">
        <v>2020</v>
      </c>
      <c r="G1542" s="114"/>
      <c r="H1542" s="114">
        <v>82</v>
      </c>
      <c r="I1542" s="114">
        <v>82</v>
      </c>
      <c r="J1542" s="114" t="s">
        <v>225</v>
      </c>
      <c r="K1542" s="114"/>
      <c r="L1542" s="114" t="s">
        <v>50</v>
      </c>
    </row>
    <row r="1543" spans="1:12" outlineLevel="2" x14ac:dyDescent="0.25">
      <c r="A1543" s="114">
        <v>25899</v>
      </c>
      <c r="B1543" s="115" t="s">
        <v>392</v>
      </c>
      <c r="C1543" s="114" t="s">
        <v>79</v>
      </c>
      <c r="D1543" s="114" t="s">
        <v>238</v>
      </c>
      <c r="E1543" s="114" t="s">
        <v>239</v>
      </c>
      <c r="F1543" s="114">
        <v>2020</v>
      </c>
      <c r="G1543" s="114" t="s">
        <v>225</v>
      </c>
      <c r="H1543" s="20">
        <v>10</v>
      </c>
      <c r="I1543" s="20">
        <v>8</v>
      </c>
      <c r="J1543" s="20">
        <v>500</v>
      </c>
      <c r="K1543" s="20">
        <v>50</v>
      </c>
      <c r="L1543" s="114" t="s">
        <v>50</v>
      </c>
    </row>
    <row r="1544" spans="1:12" outlineLevel="1" x14ac:dyDescent="0.25">
      <c r="A1544" s="129"/>
      <c r="B1544" s="133"/>
      <c r="C1544" s="129"/>
      <c r="D1544" s="129"/>
      <c r="E1544" s="129"/>
      <c r="F1544" s="129"/>
      <c r="G1544" s="129"/>
      <c r="H1544" s="131">
        <f>SUBTOTAL(9,H1540:H1543)</f>
        <v>117</v>
      </c>
      <c r="I1544" s="131">
        <f>SUBTOTAL(9,I1540:I1543)</f>
        <v>105</v>
      </c>
      <c r="J1544" s="131">
        <f>SUBTOTAL(9,J1540:J1543)</f>
        <v>700.5</v>
      </c>
      <c r="K1544" s="131"/>
      <c r="L1544" s="132" t="s">
        <v>681</v>
      </c>
    </row>
    <row r="1545" spans="1:12" outlineLevel="2" x14ac:dyDescent="0.25">
      <c r="A1545" s="112">
        <v>25099</v>
      </c>
      <c r="B1545" s="113" t="s">
        <v>393</v>
      </c>
      <c r="C1545" s="112" t="s">
        <v>190</v>
      </c>
      <c r="D1545" s="112" t="s">
        <v>5</v>
      </c>
      <c r="E1545" s="112" t="s">
        <v>6</v>
      </c>
      <c r="F1545" s="112">
        <v>2020</v>
      </c>
      <c r="G1545" s="112" t="s">
        <v>3</v>
      </c>
      <c r="H1545" s="118">
        <v>210</v>
      </c>
      <c r="I1545" s="118">
        <v>210</v>
      </c>
      <c r="J1545" s="118">
        <v>785.04672897196258</v>
      </c>
      <c r="K1545" s="118">
        <v>3.7383177570093502</v>
      </c>
      <c r="L1545" s="112" t="s">
        <v>4</v>
      </c>
    </row>
    <row r="1546" spans="1:12" outlineLevel="2" x14ac:dyDescent="0.25">
      <c r="A1546" s="114">
        <v>25099</v>
      </c>
      <c r="B1546" s="115" t="s">
        <v>393</v>
      </c>
      <c r="C1546" s="114" t="s">
        <v>190</v>
      </c>
      <c r="D1546" s="114" t="s">
        <v>5</v>
      </c>
      <c r="E1546" s="114" t="s">
        <v>6</v>
      </c>
      <c r="F1546" s="114">
        <v>2020</v>
      </c>
      <c r="G1546" s="114" t="s">
        <v>11</v>
      </c>
      <c r="H1546" s="20">
        <v>120</v>
      </c>
      <c r="I1546" s="20">
        <v>120</v>
      </c>
      <c r="J1546" s="20">
        <v>336.44859813084111</v>
      </c>
      <c r="K1546" s="20">
        <v>2.8037383177570101</v>
      </c>
      <c r="L1546" s="114" t="s">
        <v>4</v>
      </c>
    </row>
    <row r="1547" spans="1:12" outlineLevel="2" x14ac:dyDescent="0.25">
      <c r="A1547" s="114">
        <v>25099</v>
      </c>
      <c r="B1547" s="115" t="s">
        <v>393</v>
      </c>
      <c r="C1547" s="114" t="s">
        <v>190</v>
      </c>
      <c r="D1547" s="114" t="s">
        <v>12</v>
      </c>
      <c r="E1547" s="114" t="s">
        <v>13</v>
      </c>
      <c r="F1547" s="114">
        <v>2020</v>
      </c>
      <c r="G1547" s="114" t="s">
        <v>3</v>
      </c>
      <c r="H1547" s="20">
        <v>0</v>
      </c>
      <c r="I1547" s="20">
        <v>0</v>
      </c>
      <c r="J1547" s="20">
        <v>0</v>
      </c>
      <c r="K1547" s="20">
        <v>0</v>
      </c>
      <c r="L1547" s="114" t="s">
        <v>4</v>
      </c>
    </row>
    <row r="1548" spans="1:12" outlineLevel="2" x14ac:dyDescent="0.25">
      <c r="A1548" s="114">
        <v>25099</v>
      </c>
      <c r="B1548" s="115" t="s">
        <v>393</v>
      </c>
      <c r="C1548" s="114" t="s">
        <v>190</v>
      </c>
      <c r="D1548" s="114" t="s">
        <v>68</v>
      </c>
      <c r="E1548" s="114" t="s">
        <v>69</v>
      </c>
      <c r="F1548" s="114">
        <v>2020</v>
      </c>
      <c r="G1548" s="114" t="s">
        <v>3</v>
      </c>
      <c r="H1548" s="20">
        <v>180</v>
      </c>
      <c r="I1548" s="20">
        <v>175</v>
      </c>
      <c r="J1548" s="20">
        <v>2450</v>
      </c>
      <c r="K1548" s="20">
        <v>14</v>
      </c>
      <c r="L1548" s="114" t="s">
        <v>4</v>
      </c>
    </row>
    <row r="1549" spans="1:12" outlineLevel="2" x14ac:dyDescent="0.25">
      <c r="A1549" s="114">
        <v>25099</v>
      </c>
      <c r="B1549" s="115" t="s">
        <v>393</v>
      </c>
      <c r="C1549" s="114" t="s">
        <v>190</v>
      </c>
      <c r="D1549" s="114" t="s">
        <v>68</v>
      </c>
      <c r="E1549" s="114" t="s">
        <v>69</v>
      </c>
      <c r="F1549" s="114">
        <v>2020</v>
      </c>
      <c r="G1549" s="114" t="s">
        <v>11</v>
      </c>
      <c r="H1549" s="20">
        <v>100</v>
      </c>
      <c r="I1549" s="20">
        <v>100</v>
      </c>
      <c r="J1549" s="20">
        <v>1200</v>
      </c>
      <c r="K1549" s="20">
        <v>12</v>
      </c>
      <c r="L1549" s="114" t="s">
        <v>4</v>
      </c>
    </row>
    <row r="1550" spans="1:12" outlineLevel="2" x14ac:dyDescent="0.25">
      <c r="A1550" s="114">
        <v>25099</v>
      </c>
      <c r="B1550" s="115" t="s">
        <v>393</v>
      </c>
      <c r="C1550" s="114" t="s">
        <v>190</v>
      </c>
      <c r="D1550" s="114" t="s">
        <v>1</v>
      </c>
      <c r="E1550" s="114" t="s">
        <v>2</v>
      </c>
      <c r="F1550" s="114">
        <v>2020</v>
      </c>
      <c r="G1550" s="114" t="s">
        <v>3</v>
      </c>
      <c r="H1550" s="20">
        <v>220</v>
      </c>
      <c r="I1550" s="20">
        <v>220</v>
      </c>
      <c r="J1550" s="20">
        <v>369.15254237288138</v>
      </c>
      <c r="K1550" s="20">
        <v>1.6779661016949201</v>
      </c>
      <c r="L1550" s="114" t="s">
        <v>4</v>
      </c>
    </row>
    <row r="1551" spans="1:12" outlineLevel="2" x14ac:dyDescent="0.25">
      <c r="A1551" s="114">
        <v>25099</v>
      </c>
      <c r="B1551" s="115" t="s">
        <v>393</v>
      </c>
      <c r="C1551" s="114" t="s">
        <v>190</v>
      </c>
      <c r="D1551" s="114" t="s">
        <v>1</v>
      </c>
      <c r="E1551" s="114" t="s">
        <v>2</v>
      </c>
      <c r="F1551" s="114">
        <v>2020</v>
      </c>
      <c r="G1551" s="114" t="s">
        <v>11</v>
      </c>
      <c r="H1551" s="20">
        <v>120</v>
      </c>
      <c r="I1551" s="20">
        <v>120</v>
      </c>
      <c r="J1551" s="20">
        <v>201.35593220338984</v>
      </c>
      <c r="K1551" s="20">
        <v>1.6779661016949201</v>
      </c>
      <c r="L1551" s="114" t="s">
        <v>4</v>
      </c>
    </row>
    <row r="1552" spans="1:12" outlineLevel="2" x14ac:dyDescent="0.25">
      <c r="A1552" s="114">
        <v>25099</v>
      </c>
      <c r="B1552" s="115" t="s">
        <v>393</v>
      </c>
      <c r="C1552" s="114" t="s">
        <v>190</v>
      </c>
      <c r="D1552" s="114" t="s">
        <v>19</v>
      </c>
      <c r="E1552" s="114" t="s">
        <v>20</v>
      </c>
      <c r="F1552" s="114">
        <v>2020</v>
      </c>
      <c r="G1552" s="114" t="s">
        <v>3</v>
      </c>
      <c r="H1552" s="20">
        <v>190</v>
      </c>
      <c r="I1552" s="20">
        <v>190</v>
      </c>
      <c r="J1552" s="20">
        <v>3800</v>
      </c>
      <c r="K1552" s="20">
        <v>20</v>
      </c>
      <c r="L1552" s="114" t="s">
        <v>4</v>
      </c>
    </row>
    <row r="1553" spans="1:12" outlineLevel="2" x14ac:dyDescent="0.25">
      <c r="A1553" s="114">
        <v>25099</v>
      </c>
      <c r="B1553" s="115" t="s">
        <v>393</v>
      </c>
      <c r="C1553" s="114" t="s">
        <v>190</v>
      </c>
      <c r="D1553" s="114" t="s">
        <v>19</v>
      </c>
      <c r="E1553" s="114" t="s">
        <v>24</v>
      </c>
      <c r="F1553" s="114">
        <v>2020</v>
      </c>
      <c r="G1553" s="114" t="s">
        <v>3</v>
      </c>
      <c r="H1553" s="20">
        <v>120</v>
      </c>
      <c r="I1553" s="20">
        <v>120</v>
      </c>
      <c r="J1553" s="20">
        <v>1800</v>
      </c>
      <c r="K1553" s="20">
        <v>15</v>
      </c>
      <c r="L1553" s="114" t="s">
        <v>4</v>
      </c>
    </row>
    <row r="1554" spans="1:12" outlineLevel="2" x14ac:dyDescent="0.25">
      <c r="A1554" s="114">
        <v>25099</v>
      </c>
      <c r="B1554" s="115" t="s">
        <v>393</v>
      </c>
      <c r="C1554" s="114" t="s">
        <v>190</v>
      </c>
      <c r="D1554" s="114" t="s">
        <v>19</v>
      </c>
      <c r="E1554" s="114" t="s">
        <v>20</v>
      </c>
      <c r="F1554" s="114">
        <v>2020</v>
      </c>
      <c r="G1554" s="114" t="s">
        <v>11</v>
      </c>
      <c r="H1554" s="20">
        <v>115</v>
      </c>
      <c r="I1554" s="20">
        <v>110</v>
      </c>
      <c r="J1554" s="20">
        <v>2090</v>
      </c>
      <c r="K1554" s="20">
        <v>19</v>
      </c>
      <c r="L1554" s="114" t="s">
        <v>4</v>
      </c>
    </row>
    <row r="1555" spans="1:12" outlineLevel="2" x14ac:dyDescent="0.25">
      <c r="A1555" s="114">
        <v>25099</v>
      </c>
      <c r="B1555" s="115" t="s">
        <v>393</v>
      </c>
      <c r="C1555" s="114" t="s">
        <v>190</v>
      </c>
      <c r="D1555" s="114" t="s">
        <v>19</v>
      </c>
      <c r="E1555" s="114" t="s">
        <v>24</v>
      </c>
      <c r="F1555" s="114">
        <v>2020</v>
      </c>
      <c r="G1555" s="114" t="s">
        <v>11</v>
      </c>
      <c r="H1555" s="20">
        <v>80</v>
      </c>
      <c r="I1555" s="20">
        <v>80</v>
      </c>
      <c r="J1555" s="20">
        <v>1200</v>
      </c>
      <c r="K1555" s="20">
        <v>15</v>
      </c>
      <c r="L1555" s="114" t="s">
        <v>4</v>
      </c>
    </row>
    <row r="1556" spans="1:12" outlineLevel="2" x14ac:dyDescent="0.25">
      <c r="A1556" s="114">
        <v>25099</v>
      </c>
      <c r="B1556" s="115" t="s">
        <v>393</v>
      </c>
      <c r="C1556" s="114" t="s">
        <v>190</v>
      </c>
      <c r="D1556" s="114" t="s">
        <v>17</v>
      </c>
      <c r="E1556" s="114" t="s">
        <v>18</v>
      </c>
      <c r="F1556" s="114">
        <v>2020</v>
      </c>
      <c r="G1556" s="114" t="s">
        <v>3</v>
      </c>
      <c r="H1556" s="20">
        <v>140</v>
      </c>
      <c r="I1556" s="20">
        <v>140</v>
      </c>
      <c r="J1556" s="20">
        <v>4340</v>
      </c>
      <c r="K1556" s="20">
        <v>31</v>
      </c>
      <c r="L1556" s="114" t="s">
        <v>4</v>
      </c>
    </row>
    <row r="1557" spans="1:12" outlineLevel="2" x14ac:dyDescent="0.25">
      <c r="A1557" s="114">
        <v>25099</v>
      </c>
      <c r="B1557" s="115" t="s">
        <v>393</v>
      </c>
      <c r="C1557" s="114" t="s">
        <v>190</v>
      </c>
      <c r="D1557" s="114" t="s">
        <v>17</v>
      </c>
      <c r="E1557" s="114" t="s">
        <v>18</v>
      </c>
      <c r="F1557" s="114">
        <v>2020</v>
      </c>
      <c r="G1557" s="114" t="s">
        <v>11</v>
      </c>
      <c r="H1557" s="20">
        <v>130</v>
      </c>
      <c r="I1557" s="20">
        <v>130</v>
      </c>
      <c r="J1557" s="20">
        <v>3640</v>
      </c>
      <c r="K1557" s="20">
        <v>28</v>
      </c>
      <c r="L1557" s="114" t="s">
        <v>4</v>
      </c>
    </row>
    <row r="1558" spans="1:12" outlineLevel="1" x14ac:dyDescent="0.25">
      <c r="A1558" s="129"/>
      <c r="B1558" s="133"/>
      <c r="C1558" s="129"/>
      <c r="D1558" s="129"/>
      <c r="E1558" s="129"/>
      <c r="F1558" s="129"/>
      <c r="G1558" s="129"/>
      <c r="H1558" s="131">
        <f>SUBTOTAL(9,H1545:H1557)</f>
        <v>1725</v>
      </c>
      <c r="I1558" s="131">
        <f>SUBTOTAL(9,I1545:I1557)</f>
        <v>1715</v>
      </c>
      <c r="J1558" s="131">
        <f>SUBTOTAL(9,J1545:J1557)</f>
        <v>22212.003801679075</v>
      </c>
      <c r="K1558" s="131"/>
      <c r="L1558" s="132" t="s">
        <v>680</v>
      </c>
    </row>
    <row r="1559" spans="1:12" outlineLevel="2" x14ac:dyDescent="0.25">
      <c r="A1559" s="112">
        <v>25099</v>
      </c>
      <c r="B1559" s="113" t="s">
        <v>393</v>
      </c>
      <c r="C1559" s="112" t="s">
        <v>190</v>
      </c>
      <c r="D1559" s="112" t="s">
        <v>238</v>
      </c>
      <c r="E1559" s="112" t="s">
        <v>239</v>
      </c>
      <c r="F1559" s="112">
        <v>2020</v>
      </c>
      <c r="G1559" s="112" t="s">
        <v>225</v>
      </c>
      <c r="H1559" s="118">
        <v>7</v>
      </c>
      <c r="I1559" s="118">
        <v>7</v>
      </c>
      <c r="J1559" s="118">
        <v>28</v>
      </c>
      <c r="K1559" s="118">
        <v>4</v>
      </c>
      <c r="L1559" s="112" t="s">
        <v>50</v>
      </c>
    </row>
    <row r="1560" spans="1:12" outlineLevel="2" x14ac:dyDescent="0.25">
      <c r="A1560" s="114">
        <v>25099</v>
      </c>
      <c r="B1560" s="115" t="s">
        <v>393</v>
      </c>
      <c r="C1560" s="114" t="s">
        <v>190</v>
      </c>
      <c r="D1560" s="114" t="s">
        <v>228</v>
      </c>
      <c r="E1560" s="114" t="s">
        <v>229</v>
      </c>
      <c r="F1560" s="114">
        <v>2020</v>
      </c>
      <c r="G1560" s="114" t="s">
        <v>225</v>
      </c>
      <c r="H1560" s="20">
        <v>5</v>
      </c>
      <c r="I1560" s="20">
        <v>5</v>
      </c>
      <c r="J1560" s="20">
        <v>20</v>
      </c>
      <c r="K1560" s="20">
        <v>4</v>
      </c>
      <c r="L1560" s="114" t="s">
        <v>50</v>
      </c>
    </row>
    <row r="1561" spans="1:12" outlineLevel="1" x14ac:dyDescent="0.25">
      <c r="A1561" s="129"/>
      <c r="B1561" s="133"/>
      <c r="C1561" s="129"/>
      <c r="D1561" s="129"/>
      <c r="E1561" s="129"/>
      <c r="F1561" s="129"/>
      <c r="G1561" s="129"/>
      <c r="H1561" s="131">
        <f>SUBTOTAL(9,H1559:H1560)</f>
        <v>12</v>
      </c>
      <c r="I1561" s="131">
        <f>SUBTOTAL(9,I1559:I1560)</f>
        <v>12</v>
      </c>
      <c r="J1561" s="131">
        <f>SUBTOTAL(9,J1559:J1560)</f>
        <v>48</v>
      </c>
      <c r="K1561" s="131"/>
      <c r="L1561" s="132" t="s">
        <v>681</v>
      </c>
    </row>
    <row r="1562" spans="1:12" outlineLevel="2" x14ac:dyDescent="0.25">
      <c r="A1562" s="112">
        <v>25260</v>
      </c>
      <c r="B1562" s="113" t="s">
        <v>393</v>
      </c>
      <c r="C1562" s="112" t="s">
        <v>89</v>
      </c>
      <c r="D1562" s="112" t="s">
        <v>5</v>
      </c>
      <c r="E1562" s="112" t="s">
        <v>6</v>
      </c>
      <c r="F1562" s="112">
        <v>2020</v>
      </c>
      <c r="G1562" s="112" t="s">
        <v>3</v>
      </c>
      <c r="H1562" s="118">
        <v>200</v>
      </c>
      <c r="I1562" s="118">
        <v>190</v>
      </c>
      <c r="J1562" s="118">
        <v>443.92523364485982</v>
      </c>
      <c r="K1562" s="118">
        <v>2.3364485981308398</v>
      </c>
      <c r="L1562" s="112" t="s">
        <v>4</v>
      </c>
    </row>
    <row r="1563" spans="1:12" outlineLevel="2" x14ac:dyDescent="0.25">
      <c r="A1563" s="114">
        <v>25260</v>
      </c>
      <c r="B1563" s="115" t="s">
        <v>393</v>
      </c>
      <c r="C1563" s="114" t="s">
        <v>89</v>
      </c>
      <c r="D1563" s="114" t="s">
        <v>5</v>
      </c>
      <c r="E1563" s="114" t="s">
        <v>6</v>
      </c>
      <c r="F1563" s="114">
        <v>2020</v>
      </c>
      <c r="G1563" s="114" t="s">
        <v>11</v>
      </c>
      <c r="H1563" s="20">
        <v>215</v>
      </c>
      <c r="I1563" s="20">
        <v>214</v>
      </c>
      <c r="J1563" s="20">
        <v>509.99999999999994</v>
      </c>
      <c r="K1563" s="20">
        <v>2.3831775700934599</v>
      </c>
      <c r="L1563" s="114" t="s">
        <v>4</v>
      </c>
    </row>
    <row r="1564" spans="1:12" outlineLevel="2" x14ac:dyDescent="0.25">
      <c r="A1564" s="114">
        <v>25260</v>
      </c>
      <c r="B1564" s="115" t="s">
        <v>393</v>
      </c>
      <c r="C1564" s="114" t="s">
        <v>89</v>
      </c>
      <c r="D1564" s="114" t="s">
        <v>1</v>
      </c>
      <c r="E1564" s="114" t="s">
        <v>2</v>
      </c>
      <c r="F1564" s="114">
        <v>2020</v>
      </c>
      <c r="G1564" s="114" t="s">
        <v>3</v>
      </c>
      <c r="H1564" s="20">
        <v>150</v>
      </c>
      <c r="I1564" s="20">
        <v>150</v>
      </c>
      <c r="J1564" s="20">
        <v>335.59322033898309</v>
      </c>
      <c r="K1564" s="20">
        <v>2.2372881355932202</v>
      </c>
      <c r="L1564" s="114" t="s">
        <v>4</v>
      </c>
    </row>
    <row r="1565" spans="1:12" outlineLevel="2" x14ac:dyDescent="0.25">
      <c r="A1565" s="114">
        <v>25260</v>
      </c>
      <c r="B1565" s="115" t="s">
        <v>393</v>
      </c>
      <c r="C1565" s="114" t="s">
        <v>89</v>
      </c>
      <c r="D1565" s="114" t="s">
        <v>1</v>
      </c>
      <c r="E1565" s="114" t="s">
        <v>2</v>
      </c>
      <c r="F1565" s="114">
        <v>2020</v>
      </c>
      <c r="G1565" s="114" t="s">
        <v>11</v>
      </c>
      <c r="H1565" s="20">
        <v>155</v>
      </c>
      <c r="I1565" s="20">
        <v>153</v>
      </c>
      <c r="J1565" s="20">
        <v>406.48728813559325</v>
      </c>
      <c r="K1565" s="20">
        <v>2.6567796610169498</v>
      </c>
      <c r="L1565" s="114" t="s">
        <v>4</v>
      </c>
    </row>
    <row r="1566" spans="1:12" outlineLevel="2" x14ac:dyDescent="0.25">
      <c r="A1566" s="114">
        <v>25260</v>
      </c>
      <c r="B1566" s="115" t="s">
        <v>393</v>
      </c>
      <c r="C1566" s="114" t="s">
        <v>89</v>
      </c>
      <c r="D1566" s="114" t="s">
        <v>19</v>
      </c>
      <c r="E1566" s="114" t="s">
        <v>20</v>
      </c>
      <c r="F1566" s="114">
        <v>2020</v>
      </c>
      <c r="G1566" s="114" t="s">
        <v>3</v>
      </c>
      <c r="H1566" s="20">
        <v>400</v>
      </c>
      <c r="I1566" s="20">
        <v>390</v>
      </c>
      <c r="J1566" s="20">
        <v>8580</v>
      </c>
      <c r="K1566" s="20">
        <v>22</v>
      </c>
      <c r="L1566" s="114" t="s">
        <v>4</v>
      </c>
    </row>
    <row r="1567" spans="1:12" outlineLevel="2" x14ac:dyDescent="0.25">
      <c r="A1567" s="114">
        <v>25260</v>
      </c>
      <c r="B1567" s="115" t="s">
        <v>393</v>
      </c>
      <c r="C1567" s="114" t="s">
        <v>89</v>
      </c>
      <c r="D1567" s="114" t="s">
        <v>19</v>
      </c>
      <c r="E1567" s="114" t="s">
        <v>24</v>
      </c>
      <c r="F1567" s="114">
        <v>2020</v>
      </c>
      <c r="G1567" s="114" t="s">
        <v>3</v>
      </c>
      <c r="H1567" s="20">
        <v>280</v>
      </c>
      <c r="I1567" s="20">
        <v>270</v>
      </c>
      <c r="J1567" s="20">
        <v>4320</v>
      </c>
      <c r="K1567" s="20">
        <v>16</v>
      </c>
      <c r="L1567" s="114" t="s">
        <v>4</v>
      </c>
    </row>
    <row r="1568" spans="1:12" s="18" customFormat="1" outlineLevel="2" x14ac:dyDescent="0.25">
      <c r="A1568" s="114">
        <v>25260</v>
      </c>
      <c r="B1568" s="115" t="s">
        <v>393</v>
      </c>
      <c r="C1568" s="114" t="s">
        <v>89</v>
      </c>
      <c r="D1568" s="114" t="s">
        <v>19</v>
      </c>
      <c r="E1568" s="114" t="s">
        <v>20</v>
      </c>
      <c r="F1568" s="114">
        <v>2020</v>
      </c>
      <c r="G1568" s="114" t="s">
        <v>11</v>
      </c>
      <c r="H1568" s="20">
        <v>420</v>
      </c>
      <c r="I1568" s="20">
        <v>419</v>
      </c>
      <c r="J1568" s="20">
        <v>10056</v>
      </c>
      <c r="K1568" s="20">
        <v>24</v>
      </c>
      <c r="L1568" s="114" t="s">
        <v>4</v>
      </c>
    </row>
    <row r="1569" spans="1:12" outlineLevel="2" x14ac:dyDescent="0.25">
      <c r="A1569" s="114">
        <v>25260</v>
      </c>
      <c r="B1569" s="115" t="s">
        <v>393</v>
      </c>
      <c r="C1569" s="114" t="s">
        <v>89</v>
      </c>
      <c r="D1569" s="114" t="s">
        <v>19</v>
      </c>
      <c r="E1569" s="114" t="s">
        <v>24</v>
      </c>
      <c r="F1569" s="114">
        <v>2020</v>
      </c>
      <c r="G1569" s="114" t="s">
        <v>11</v>
      </c>
      <c r="H1569" s="20">
        <v>278</v>
      </c>
      <c r="I1569" s="20">
        <v>276</v>
      </c>
      <c r="J1569" s="20">
        <v>4692</v>
      </c>
      <c r="K1569" s="20">
        <v>17</v>
      </c>
      <c r="L1569" s="114" t="s">
        <v>4</v>
      </c>
    </row>
    <row r="1570" spans="1:12" outlineLevel="2" x14ac:dyDescent="0.25">
      <c r="A1570" s="114">
        <v>25260</v>
      </c>
      <c r="B1570" s="115" t="s">
        <v>393</v>
      </c>
      <c r="C1570" s="114" t="s">
        <v>89</v>
      </c>
      <c r="D1570" s="114" t="s">
        <v>17</v>
      </c>
      <c r="E1570" s="114" t="s">
        <v>18</v>
      </c>
      <c r="F1570" s="114">
        <v>2020</v>
      </c>
      <c r="G1570" s="114" t="s">
        <v>3</v>
      </c>
      <c r="H1570" s="20">
        <v>130</v>
      </c>
      <c r="I1570" s="20">
        <v>125</v>
      </c>
      <c r="J1570" s="20">
        <v>5000</v>
      </c>
      <c r="K1570" s="20">
        <v>40</v>
      </c>
      <c r="L1570" s="114" t="s">
        <v>4</v>
      </c>
    </row>
    <row r="1571" spans="1:12" outlineLevel="2" x14ac:dyDescent="0.25">
      <c r="A1571" s="114">
        <v>25260</v>
      </c>
      <c r="B1571" s="115" t="s">
        <v>393</v>
      </c>
      <c r="C1571" s="114" t="s">
        <v>89</v>
      </c>
      <c r="D1571" s="114" t="s">
        <v>17</v>
      </c>
      <c r="E1571" s="114" t="s">
        <v>18</v>
      </c>
      <c r="F1571" s="114">
        <v>2020</v>
      </c>
      <c r="G1571" s="114" t="s">
        <v>11</v>
      </c>
      <c r="H1571" s="20">
        <v>131</v>
      </c>
      <c r="I1571" s="20">
        <v>130</v>
      </c>
      <c r="J1571" s="20">
        <v>5460</v>
      </c>
      <c r="K1571" s="20">
        <v>42</v>
      </c>
      <c r="L1571" s="114" t="s">
        <v>4</v>
      </c>
    </row>
    <row r="1572" spans="1:12" outlineLevel="1" x14ac:dyDescent="0.25">
      <c r="A1572" s="129"/>
      <c r="B1572" s="133"/>
      <c r="C1572" s="129"/>
      <c r="D1572" s="129"/>
      <c r="E1572" s="129"/>
      <c r="F1572" s="129"/>
      <c r="G1572" s="129"/>
      <c r="H1572" s="131">
        <f>SUBTOTAL(9,H1562:H1571)</f>
        <v>2359</v>
      </c>
      <c r="I1572" s="131">
        <f>SUBTOTAL(9,I1562:I1571)</f>
        <v>2317</v>
      </c>
      <c r="J1572" s="131">
        <f>SUBTOTAL(9,J1562:J1571)</f>
        <v>39804.005742119436</v>
      </c>
      <c r="K1572" s="131"/>
      <c r="L1572" s="132" t="s">
        <v>680</v>
      </c>
    </row>
    <row r="1573" spans="1:12" outlineLevel="2" x14ac:dyDescent="0.25">
      <c r="A1573" s="112">
        <v>25260</v>
      </c>
      <c r="B1573" s="113" t="s">
        <v>393</v>
      </c>
      <c r="C1573" s="112" t="s">
        <v>89</v>
      </c>
      <c r="D1573" s="112" t="s">
        <v>368</v>
      </c>
      <c r="E1573" s="112" t="s">
        <v>368</v>
      </c>
      <c r="F1573" s="112">
        <v>2020</v>
      </c>
      <c r="G1573" s="112"/>
      <c r="H1573" s="112">
        <v>683</v>
      </c>
      <c r="I1573" s="112">
        <v>683</v>
      </c>
      <c r="J1573" s="112" t="s">
        <v>225</v>
      </c>
      <c r="K1573" s="112"/>
      <c r="L1573" s="112" t="s">
        <v>50</v>
      </c>
    </row>
    <row r="1574" spans="1:12" outlineLevel="2" x14ac:dyDescent="0.25">
      <c r="A1574" s="114">
        <v>25260</v>
      </c>
      <c r="B1574" s="115" t="s">
        <v>393</v>
      </c>
      <c r="C1574" s="114" t="s">
        <v>89</v>
      </c>
      <c r="D1574" s="114" t="s">
        <v>238</v>
      </c>
      <c r="E1574" s="114" t="s">
        <v>239</v>
      </c>
      <c r="F1574" s="114">
        <v>2020</v>
      </c>
      <c r="G1574" s="114" t="s">
        <v>225</v>
      </c>
      <c r="H1574" s="20">
        <v>30</v>
      </c>
      <c r="I1574" s="20">
        <v>19</v>
      </c>
      <c r="J1574" s="20">
        <v>380</v>
      </c>
      <c r="K1574" s="20">
        <v>20</v>
      </c>
      <c r="L1574" s="114" t="s">
        <v>50</v>
      </c>
    </row>
    <row r="1575" spans="1:12" outlineLevel="1" x14ac:dyDescent="0.25">
      <c r="A1575" s="129"/>
      <c r="B1575" s="133"/>
      <c r="C1575" s="129"/>
      <c r="D1575" s="129"/>
      <c r="E1575" s="129"/>
      <c r="F1575" s="129"/>
      <c r="G1575" s="129"/>
      <c r="H1575" s="131">
        <f>SUBTOTAL(9,H1573:H1574)</f>
        <v>713</v>
      </c>
      <c r="I1575" s="131">
        <f>SUBTOTAL(9,I1573:I1574)</f>
        <v>702</v>
      </c>
      <c r="J1575" s="131">
        <f>SUBTOTAL(9,J1573:J1574)</f>
        <v>380</v>
      </c>
      <c r="K1575" s="131"/>
      <c r="L1575" s="132" t="s">
        <v>681</v>
      </c>
    </row>
    <row r="1576" spans="1:12" outlineLevel="2" x14ac:dyDescent="0.25">
      <c r="A1576" s="112">
        <v>25269</v>
      </c>
      <c r="B1576" s="113" t="s">
        <v>393</v>
      </c>
      <c r="C1576" s="112" t="s">
        <v>186</v>
      </c>
      <c r="D1576" s="112" t="s">
        <v>5</v>
      </c>
      <c r="E1576" s="112" t="s">
        <v>6</v>
      </c>
      <c r="F1576" s="112">
        <v>2020</v>
      </c>
      <c r="G1576" s="112" t="s">
        <v>3</v>
      </c>
      <c r="H1576" s="118">
        <v>235</v>
      </c>
      <c r="I1576" s="118">
        <v>230</v>
      </c>
      <c r="J1576" s="118">
        <v>687.85046728971963</v>
      </c>
      <c r="K1576" s="118">
        <v>2.9906542056074801</v>
      </c>
      <c r="L1576" s="112" t="s">
        <v>4</v>
      </c>
    </row>
    <row r="1577" spans="1:12" outlineLevel="2" x14ac:dyDescent="0.25">
      <c r="A1577" s="114">
        <v>25269</v>
      </c>
      <c r="B1577" s="115" t="s">
        <v>393</v>
      </c>
      <c r="C1577" s="114" t="s">
        <v>186</v>
      </c>
      <c r="D1577" s="114" t="s">
        <v>5</v>
      </c>
      <c r="E1577" s="114" t="s">
        <v>6</v>
      </c>
      <c r="F1577" s="114">
        <v>2020</v>
      </c>
      <c r="G1577" s="114" t="s">
        <v>11</v>
      </c>
      <c r="H1577" s="20">
        <v>230</v>
      </c>
      <c r="I1577" s="20">
        <v>225</v>
      </c>
      <c r="J1577" s="20">
        <v>683.64485981308405</v>
      </c>
      <c r="K1577" s="20">
        <v>3.03842159916926</v>
      </c>
      <c r="L1577" s="114" t="s">
        <v>4</v>
      </c>
    </row>
    <row r="1578" spans="1:12" outlineLevel="2" x14ac:dyDescent="0.25">
      <c r="A1578" s="114">
        <v>25269</v>
      </c>
      <c r="B1578" s="115" t="s">
        <v>393</v>
      </c>
      <c r="C1578" s="114" t="s">
        <v>186</v>
      </c>
      <c r="D1578" s="114" t="s">
        <v>68</v>
      </c>
      <c r="E1578" s="114" t="s">
        <v>69</v>
      </c>
      <c r="F1578" s="114">
        <v>2020</v>
      </c>
      <c r="G1578" s="114" t="s">
        <v>3</v>
      </c>
      <c r="H1578" s="20">
        <v>45</v>
      </c>
      <c r="I1578" s="20">
        <v>41</v>
      </c>
      <c r="J1578" s="20">
        <v>902</v>
      </c>
      <c r="K1578" s="20">
        <v>22</v>
      </c>
      <c r="L1578" s="114" t="s">
        <v>4</v>
      </c>
    </row>
    <row r="1579" spans="1:12" outlineLevel="2" x14ac:dyDescent="0.25">
      <c r="A1579" s="114">
        <v>25269</v>
      </c>
      <c r="B1579" s="115" t="s">
        <v>393</v>
      </c>
      <c r="C1579" s="114" t="s">
        <v>186</v>
      </c>
      <c r="D1579" s="114" t="s">
        <v>68</v>
      </c>
      <c r="E1579" s="114" t="s">
        <v>69</v>
      </c>
      <c r="F1579" s="114">
        <v>2020</v>
      </c>
      <c r="G1579" s="114" t="s">
        <v>11</v>
      </c>
      <c r="H1579" s="20">
        <v>43</v>
      </c>
      <c r="I1579" s="20">
        <v>41</v>
      </c>
      <c r="J1579" s="20">
        <v>886</v>
      </c>
      <c r="K1579" s="20">
        <v>21.609756097561</v>
      </c>
      <c r="L1579" s="114" t="s">
        <v>4</v>
      </c>
    </row>
    <row r="1580" spans="1:12" outlineLevel="2" x14ac:dyDescent="0.25">
      <c r="A1580" s="114">
        <v>25269</v>
      </c>
      <c r="B1580" s="115" t="s">
        <v>393</v>
      </c>
      <c r="C1580" s="114" t="s">
        <v>186</v>
      </c>
      <c r="D1580" s="114" t="s">
        <v>1</v>
      </c>
      <c r="E1580" s="114" t="s">
        <v>35</v>
      </c>
      <c r="F1580" s="114">
        <v>2020</v>
      </c>
      <c r="G1580" s="114" t="s">
        <v>3</v>
      </c>
      <c r="H1580" s="20">
        <v>99.5</v>
      </c>
      <c r="I1580" s="20">
        <v>98</v>
      </c>
      <c r="J1580" s="20">
        <v>219.25423728813561</v>
      </c>
      <c r="K1580" s="20">
        <v>2.2372881355932202</v>
      </c>
      <c r="L1580" s="114" t="s">
        <v>4</v>
      </c>
    </row>
    <row r="1581" spans="1:12" outlineLevel="2" x14ac:dyDescent="0.25">
      <c r="A1581" s="114">
        <v>25269</v>
      </c>
      <c r="B1581" s="115" t="s">
        <v>393</v>
      </c>
      <c r="C1581" s="114" t="s">
        <v>186</v>
      </c>
      <c r="D1581" s="114" t="s">
        <v>1</v>
      </c>
      <c r="E1581" s="114" t="s">
        <v>35</v>
      </c>
      <c r="F1581" s="114">
        <v>2020</v>
      </c>
      <c r="G1581" s="114" t="s">
        <v>11</v>
      </c>
      <c r="H1581" s="20">
        <v>90</v>
      </c>
      <c r="I1581" s="20">
        <v>85</v>
      </c>
      <c r="J1581" s="20">
        <v>171.15254237288138</v>
      </c>
      <c r="K1581" s="20">
        <v>2.0135593220338999</v>
      </c>
      <c r="L1581" s="114" t="s">
        <v>4</v>
      </c>
    </row>
    <row r="1582" spans="1:12" outlineLevel="2" x14ac:dyDescent="0.25">
      <c r="A1582" s="114">
        <v>25269</v>
      </c>
      <c r="B1582" s="115" t="s">
        <v>393</v>
      </c>
      <c r="C1582" s="114" t="s">
        <v>186</v>
      </c>
      <c r="D1582" s="114" t="s">
        <v>19</v>
      </c>
      <c r="E1582" s="114" t="s">
        <v>20</v>
      </c>
      <c r="F1582" s="114">
        <v>2020</v>
      </c>
      <c r="G1582" s="114" t="s">
        <v>3</v>
      </c>
      <c r="H1582" s="20">
        <v>364</v>
      </c>
      <c r="I1582" s="20">
        <v>357</v>
      </c>
      <c r="J1582" s="20">
        <v>7854</v>
      </c>
      <c r="K1582" s="20">
        <v>22</v>
      </c>
      <c r="L1582" s="114" t="s">
        <v>4</v>
      </c>
    </row>
    <row r="1583" spans="1:12" outlineLevel="2" x14ac:dyDescent="0.25">
      <c r="A1583" s="114">
        <v>25269</v>
      </c>
      <c r="B1583" s="115" t="s">
        <v>393</v>
      </c>
      <c r="C1583" s="114" t="s">
        <v>186</v>
      </c>
      <c r="D1583" s="114" t="s">
        <v>19</v>
      </c>
      <c r="E1583" s="114" t="s">
        <v>24</v>
      </c>
      <c r="F1583" s="114">
        <v>2020</v>
      </c>
      <c r="G1583" s="114" t="s">
        <v>3</v>
      </c>
      <c r="H1583" s="20">
        <v>108</v>
      </c>
      <c r="I1583" s="20">
        <v>106</v>
      </c>
      <c r="J1583" s="20">
        <v>1696</v>
      </c>
      <c r="K1583" s="20">
        <v>16</v>
      </c>
      <c r="L1583" s="114" t="s">
        <v>4</v>
      </c>
    </row>
    <row r="1584" spans="1:12" outlineLevel="2" x14ac:dyDescent="0.25">
      <c r="A1584" s="114">
        <v>25269</v>
      </c>
      <c r="B1584" s="115" t="s">
        <v>393</v>
      </c>
      <c r="C1584" s="114" t="s">
        <v>186</v>
      </c>
      <c r="D1584" s="114" t="s">
        <v>19</v>
      </c>
      <c r="E1584" s="114" t="s">
        <v>20</v>
      </c>
      <c r="F1584" s="114">
        <v>2020</v>
      </c>
      <c r="G1584" s="114" t="s">
        <v>11</v>
      </c>
      <c r="H1584" s="20">
        <v>320</v>
      </c>
      <c r="I1584" s="20">
        <v>285</v>
      </c>
      <c r="J1584" s="20">
        <v>6270</v>
      </c>
      <c r="K1584" s="20">
        <v>22</v>
      </c>
      <c r="L1584" s="114" t="s">
        <v>4</v>
      </c>
    </row>
    <row r="1585" spans="1:12" outlineLevel="2" x14ac:dyDescent="0.25">
      <c r="A1585" s="114">
        <v>25269</v>
      </c>
      <c r="B1585" s="115" t="s">
        <v>393</v>
      </c>
      <c r="C1585" s="114" t="s">
        <v>186</v>
      </c>
      <c r="D1585" s="114" t="s">
        <v>19</v>
      </c>
      <c r="E1585" s="114" t="s">
        <v>24</v>
      </c>
      <c r="F1585" s="114">
        <v>2020</v>
      </c>
      <c r="G1585" s="114" t="s">
        <v>11</v>
      </c>
      <c r="H1585" s="20">
        <v>100</v>
      </c>
      <c r="I1585" s="20">
        <v>92</v>
      </c>
      <c r="J1585" s="20">
        <v>1472</v>
      </c>
      <c r="K1585" s="20">
        <v>16</v>
      </c>
      <c r="L1585" s="114" t="s">
        <v>4</v>
      </c>
    </row>
    <row r="1586" spans="1:12" outlineLevel="2" x14ac:dyDescent="0.25">
      <c r="A1586" s="114">
        <v>25269</v>
      </c>
      <c r="B1586" s="115" t="s">
        <v>393</v>
      </c>
      <c r="C1586" s="114" t="s">
        <v>186</v>
      </c>
      <c r="D1586" s="114" t="s">
        <v>73</v>
      </c>
      <c r="E1586" s="114" t="s">
        <v>74</v>
      </c>
      <c r="F1586" s="114">
        <v>2020</v>
      </c>
      <c r="G1586" s="114" t="s">
        <v>3</v>
      </c>
      <c r="H1586" s="20">
        <v>19.700000000000003</v>
      </c>
      <c r="I1586" s="20">
        <v>8.6000000000000032</v>
      </c>
      <c r="J1586" s="20">
        <v>456</v>
      </c>
      <c r="K1586" s="20">
        <v>30</v>
      </c>
      <c r="L1586" s="114" t="s">
        <v>4</v>
      </c>
    </row>
    <row r="1587" spans="1:12" outlineLevel="2" x14ac:dyDescent="0.25">
      <c r="A1587" s="114">
        <v>25269</v>
      </c>
      <c r="B1587" s="115" t="s">
        <v>393</v>
      </c>
      <c r="C1587" s="114" t="s">
        <v>186</v>
      </c>
      <c r="D1587" s="114" t="s">
        <v>17</v>
      </c>
      <c r="E1587" s="114" t="s">
        <v>18</v>
      </c>
      <c r="F1587" s="114">
        <v>2020</v>
      </c>
      <c r="G1587" s="114" t="s">
        <v>3</v>
      </c>
      <c r="H1587" s="20">
        <v>32</v>
      </c>
      <c r="I1587" s="20">
        <v>30</v>
      </c>
      <c r="J1587" s="20">
        <v>810</v>
      </c>
      <c r="K1587" s="20">
        <v>27</v>
      </c>
      <c r="L1587" s="114" t="s">
        <v>4</v>
      </c>
    </row>
    <row r="1588" spans="1:12" outlineLevel="2" x14ac:dyDescent="0.25">
      <c r="A1588" s="114">
        <v>25269</v>
      </c>
      <c r="B1588" s="115" t="s">
        <v>393</v>
      </c>
      <c r="C1588" s="114" t="s">
        <v>186</v>
      </c>
      <c r="D1588" s="114" t="s">
        <v>17</v>
      </c>
      <c r="E1588" s="114" t="s">
        <v>18</v>
      </c>
      <c r="F1588" s="114">
        <v>2020</v>
      </c>
      <c r="G1588" s="114" t="s">
        <v>11</v>
      </c>
      <c r="H1588" s="20">
        <v>31</v>
      </c>
      <c r="I1588" s="20">
        <v>29</v>
      </c>
      <c r="J1588" s="20">
        <v>763</v>
      </c>
      <c r="K1588" s="20">
        <v>26.310344827586199</v>
      </c>
      <c r="L1588" s="114" t="s">
        <v>4</v>
      </c>
    </row>
    <row r="1589" spans="1:12" outlineLevel="1" x14ac:dyDescent="0.25">
      <c r="A1589" s="129"/>
      <c r="B1589" s="133"/>
      <c r="C1589" s="129"/>
      <c r="D1589" s="129"/>
      <c r="E1589" s="129"/>
      <c r="F1589" s="129"/>
      <c r="G1589" s="129"/>
      <c r="H1589" s="131">
        <f>SUBTOTAL(9,H1576:H1588)</f>
        <v>1717.2</v>
      </c>
      <c r="I1589" s="131">
        <f>SUBTOTAL(9,I1576:I1588)</f>
        <v>1627.6</v>
      </c>
      <c r="J1589" s="131">
        <f>SUBTOTAL(9,J1576:J1588)</f>
        <v>22870.90210676382</v>
      </c>
      <c r="K1589" s="131"/>
      <c r="L1589" s="132" t="s">
        <v>680</v>
      </c>
    </row>
    <row r="1590" spans="1:12" outlineLevel="2" x14ac:dyDescent="0.25">
      <c r="A1590" s="112">
        <v>25269</v>
      </c>
      <c r="B1590" s="113" t="s">
        <v>393</v>
      </c>
      <c r="C1590" s="112" t="s">
        <v>186</v>
      </c>
      <c r="D1590" s="112" t="s">
        <v>264</v>
      </c>
      <c r="E1590" s="112" t="s">
        <v>265</v>
      </c>
      <c r="F1590" s="112">
        <v>2020</v>
      </c>
      <c r="G1590" s="112" t="s">
        <v>225</v>
      </c>
      <c r="H1590" s="118">
        <v>6.7</v>
      </c>
      <c r="I1590" s="118">
        <v>5.7</v>
      </c>
      <c r="J1590" s="118">
        <v>62.7</v>
      </c>
      <c r="K1590" s="118">
        <v>11</v>
      </c>
      <c r="L1590" s="112" t="s">
        <v>50</v>
      </c>
    </row>
    <row r="1591" spans="1:12" outlineLevel="2" x14ac:dyDescent="0.25">
      <c r="A1591" s="114">
        <v>25269</v>
      </c>
      <c r="B1591" s="115" t="s">
        <v>393</v>
      </c>
      <c r="C1591" s="114" t="s">
        <v>186</v>
      </c>
      <c r="D1591" s="114" t="s">
        <v>274</v>
      </c>
      <c r="E1591" s="114" t="s">
        <v>275</v>
      </c>
      <c r="F1591" s="114">
        <v>2020</v>
      </c>
      <c r="G1591" s="114" t="s">
        <v>225</v>
      </c>
      <c r="H1591" s="20">
        <v>7.3</v>
      </c>
      <c r="I1591" s="20">
        <v>3.3</v>
      </c>
      <c r="J1591" s="20">
        <v>31.799999999999997</v>
      </c>
      <c r="K1591" s="20">
        <v>6</v>
      </c>
      <c r="L1591" s="114" t="s">
        <v>50</v>
      </c>
    </row>
    <row r="1592" spans="1:12" outlineLevel="2" x14ac:dyDescent="0.25">
      <c r="A1592" s="114">
        <v>25269</v>
      </c>
      <c r="B1592" s="115" t="s">
        <v>393</v>
      </c>
      <c r="C1592" s="114" t="s">
        <v>186</v>
      </c>
      <c r="D1592" s="114" t="s">
        <v>368</v>
      </c>
      <c r="E1592" s="114" t="s">
        <v>368</v>
      </c>
      <c r="F1592" s="114">
        <v>2020</v>
      </c>
      <c r="G1592" s="114"/>
      <c r="H1592" s="114">
        <v>535</v>
      </c>
      <c r="I1592" s="114">
        <v>535</v>
      </c>
      <c r="J1592" s="114" t="s">
        <v>225</v>
      </c>
      <c r="K1592" s="114"/>
      <c r="L1592" s="114" t="s">
        <v>50</v>
      </c>
    </row>
    <row r="1593" spans="1:12" outlineLevel="2" x14ac:dyDescent="0.25">
      <c r="A1593" s="114">
        <v>25269</v>
      </c>
      <c r="B1593" s="115" t="s">
        <v>393</v>
      </c>
      <c r="C1593" s="114" t="s">
        <v>186</v>
      </c>
      <c r="D1593" s="114" t="s">
        <v>368</v>
      </c>
      <c r="E1593" s="114" t="s">
        <v>368</v>
      </c>
      <c r="F1593" s="114">
        <v>2020</v>
      </c>
      <c r="G1593" s="114"/>
      <c r="H1593" s="114">
        <v>270</v>
      </c>
      <c r="I1593" s="114">
        <v>270</v>
      </c>
      <c r="J1593" s="114" t="s">
        <v>225</v>
      </c>
      <c r="K1593" s="114"/>
      <c r="L1593" s="114" t="s">
        <v>50</v>
      </c>
    </row>
    <row r="1594" spans="1:12" outlineLevel="2" x14ac:dyDescent="0.25">
      <c r="A1594" s="114">
        <v>25269</v>
      </c>
      <c r="B1594" s="115" t="s">
        <v>393</v>
      </c>
      <c r="C1594" s="114" t="s">
        <v>186</v>
      </c>
      <c r="D1594" s="114" t="s">
        <v>238</v>
      </c>
      <c r="E1594" s="114" t="s">
        <v>239</v>
      </c>
      <c r="F1594" s="114">
        <v>2020</v>
      </c>
      <c r="G1594" s="114" t="s">
        <v>225</v>
      </c>
      <c r="H1594" s="20">
        <v>359</v>
      </c>
      <c r="I1594" s="20">
        <v>289</v>
      </c>
      <c r="J1594" s="20">
        <v>23244</v>
      </c>
      <c r="K1594" s="20">
        <v>52</v>
      </c>
      <c r="L1594" s="114" t="s">
        <v>50</v>
      </c>
    </row>
    <row r="1595" spans="1:12" outlineLevel="2" x14ac:dyDescent="0.25">
      <c r="A1595" s="114">
        <v>25269</v>
      </c>
      <c r="B1595" s="115" t="s">
        <v>393</v>
      </c>
      <c r="C1595" s="114" t="s">
        <v>186</v>
      </c>
      <c r="D1595" s="114" t="s">
        <v>228</v>
      </c>
      <c r="E1595" s="114" t="s">
        <v>229</v>
      </c>
      <c r="F1595" s="114">
        <v>2020</v>
      </c>
      <c r="G1595" s="114" t="s">
        <v>225</v>
      </c>
      <c r="H1595" s="20">
        <v>4.7</v>
      </c>
      <c r="I1595" s="20">
        <v>1.2000000000000002</v>
      </c>
      <c r="J1595" s="20">
        <v>18.5</v>
      </c>
      <c r="K1595" s="20">
        <v>5</v>
      </c>
      <c r="L1595" s="114" t="s">
        <v>50</v>
      </c>
    </row>
    <row r="1596" spans="1:12" outlineLevel="2" x14ac:dyDescent="0.25">
      <c r="A1596" s="114">
        <v>25269</v>
      </c>
      <c r="B1596" s="115" t="s">
        <v>393</v>
      </c>
      <c r="C1596" s="114" t="s">
        <v>186</v>
      </c>
      <c r="D1596" s="114" t="s">
        <v>230</v>
      </c>
      <c r="E1596" s="114" t="s">
        <v>231</v>
      </c>
      <c r="F1596" s="114">
        <v>2020</v>
      </c>
      <c r="G1596" s="114" t="s">
        <v>225</v>
      </c>
      <c r="H1596" s="20">
        <v>32.5</v>
      </c>
      <c r="I1596" s="20">
        <v>26.5</v>
      </c>
      <c r="J1596" s="20">
        <v>397.5</v>
      </c>
      <c r="K1596" s="20">
        <v>15</v>
      </c>
      <c r="L1596" s="114" t="s">
        <v>50</v>
      </c>
    </row>
    <row r="1597" spans="1:12" outlineLevel="1" x14ac:dyDescent="0.25">
      <c r="A1597" s="129"/>
      <c r="B1597" s="133"/>
      <c r="C1597" s="129"/>
      <c r="D1597" s="129"/>
      <c r="E1597" s="129"/>
      <c r="F1597" s="129"/>
      <c r="G1597" s="129"/>
      <c r="H1597" s="131">
        <f>SUBTOTAL(9,H1590:H1596)</f>
        <v>1215.2</v>
      </c>
      <c r="I1597" s="131">
        <f>SUBTOTAL(9,I1590:I1596)</f>
        <v>1130.7</v>
      </c>
      <c r="J1597" s="131">
        <f>SUBTOTAL(9,J1590:J1596)</f>
        <v>23754.5</v>
      </c>
      <c r="K1597" s="131"/>
      <c r="L1597" s="132" t="s">
        <v>681</v>
      </c>
    </row>
    <row r="1598" spans="1:12" outlineLevel="2" x14ac:dyDescent="0.25">
      <c r="A1598" s="112">
        <v>25286</v>
      </c>
      <c r="B1598" s="113" t="s">
        <v>393</v>
      </c>
      <c r="C1598" s="112" t="s">
        <v>217</v>
      </c>
      <c r="D1598" s="112" t="s">
        <v>100</v>
      </c>
      <c r="E1598" s="112" t="s">
        <v>101</v>
      </c>
      <c r="F1598" s="112">
        <v>2020</v>
      </c>
      <c r="G1598" s="112" t="s">
        <v>11</v>
      </c>
      <c r="H1598" s="118">
        <v>15</v>
      </c>
      <c r="I1598" s="118">
        <v>15</v>
      </c>
      <c r="J1598" s="118">
        <v>165</v>
      </c>
      <c r="K1598" s="118">
        <v>11</v>
      </c>
      <c r="L1598" s="112" t="s">
        <v>4</v>
      </c>
    </row>
    <row r="1599" spans="1:12" outlineLevel="2" x14ac:dyDescent="0.25">
      <c r="A1599" s="114">
        <v>25286</v>
      </c>
      <c r="B1599" s="115" t="s">
        <v>393</v>
      </c>
      <c r="C1599" s="114" t="s">
        <v>217</v>
      </c>
      <c r="D1599" s="114" t="s">
        <v>5</v>
      </c>
      <c r="E1599" s="114" t="s">
        <v>6</v>
      </c>
      <c r="F1599" s="114">
        <v>2020</v>
      </c>
      <c r="G1599" s="114" t="s">
        <v>3</v>
      </c>
      <c r="H1599" s="20">
        <v>50</v>
      </c>
      <c r="I1599" s="20">
        <v>50</v>
      </c>
      <c r="J1599" s="20">
        <v>140.18691588785046</v>
      </c>
      <c r="K1599" s="20">
        <v>2.8037383177570101</v>
      </c>
      <c r="L1599" s="114" t="s">
        <v>4</v>
      </c>
    </row>
    <row r="1600" spans="1:12" outlineLevel="2" x14ac:dyDescent="0.25">
      <c r="A1600" s="114">
        <v>25286</v>
      </c>
      <c r="B1600" s="115" t="s">
        <v>393</v>
      </c>
      <c r="C1600" s="114" t="s">
        <v>217</v>
      </c>
      <c r="D1600" s="114" t="s">
        <v>5</v>
      </c>
      <c r="E1600" s="114" t="s">
        <v>6</v>
      </c>
      <c r="F1600" s="114">
        <v>2020</v>
      </c>
      <c r="G1600" s="114" t="s">
        <v>11</v>
      </c>
      <c r="H1600" s="20">
        <v>55</v>
      </c>
      <c r="I1600" s="20">
        <v>55</v>
      </c>
      <c r="J1600" s="20">
        <v>154.20560747663552</v>
      </c>
      <c r="K1600" s="20">
        <v>2.8037383177570101</v>
      </c>
      <c r="L1600" s="114" t="s">
        <v>4</v>
      </c>
    </row>
    <row r="1601" spans="1:12" outlineLevel="2" x14ac:dyDescent="0.25">
      <c r="A1601" s="114">
        <v>25286</v>
      </c>
      <c r="B1601" s="115" t="s">
        <v>393</v>
      </c>
      <c r="C1601" s="114" t="s">
        <v>217</v>
      </c>
      <c r="D1601" s="114" t="s">
        <v>39</v>
      </c>
      <c r="E1601" s="114" t="s">
        <v>40</v>
      </c>
      <c r="F1601" s="114">
        <v>2020</v>
      </c>
      <c r="G1601" s="114" t="s">
        <v>3</v>
      </c>
      <c r="H1601" s="20">
        <v>29</v>
      </c>
      <c r="I1601" s="20">
        <v>29</v>
      </c>
      <c r="J1601" s="20">
        <v>87</v>
      </c>
      <c r="K1601" s="20">
        <v>3</v>
      </c>
      <c r="L1601" s="114" t="s">
        <v>4</v>
      </c>
    </row>
    <row r="1602" spans="1:12" outlineLevel="2" x14ac:dyDescent="0.25">
      <c r="A1602" s="114">
        <v>25286</v>
      </c>
      <c r="B1602" s="115" t="s">
        <v>393</v>
      </c>
      <c r="C1602" s="114" t="s">
        <v>217</v>
      </c>
      <c r="D1602" s="114" t="s">
        <v>39</v>
      </c>
      <c r="E1602" s="114" t="s">
        <v>40</v>
      </c>
      <c r="F1602" s="114">
        <v>2020</v>
      </c>
      <c r="G1602" s="114" t="s">
        <v>11</v>
      </c>
      <c r="H1602" s="20">
        <v>30</v>
      </c>
      <c r="I1602" s="20">
        <v>30</v>
      </c>
      <c r="J1602" s="20">
        <v>90</v>
      </c>
      <c r="K1602" s="20">
        <v>3</v>
      </c>
      <c r="L1602" s="114" t="s">
        <v>4</v>
      </c>
    </row>
    <row r="1603" spans="1:12" outlineLevel="2" x14ac:dyDescent="0.25">
      <c r="A1603" s="114">
        <v>25286</v>
      </c>
      <c r="B1603" s="115" t="s">
        <v>393</v>
      </c>
      <c r="C1603" s="114" t="s">
        <v>217</v>
      </c>
      <c r="D1603" s="114" t="s">
        <v>68</v>
      </c>
      <c r="E1603" s="114" t="s">
        <v>69</v>
      </c>
      <c r="F1603" s="114">
        <v>2020</v>
      </c>
      <c r="G1603" s="114" t="s">
        <v>3</v>
      </c>
      <c r="H1603" s="20">
        <v>23</v>
      </c>
      <c r="I1603" s="20">
        <v>23</v>
      </c>
      <c r="J1603" s="20">
        <v>690</v>
      </c>
      <c r="K1603" s="20">
        <v>30</v>
      </c>
      <c r="L1603" s="114" t="s">
        <v>4</v>
      </c>
    </row>
    <row r="1604" spans="1:12" outlineLevel="2" x14ac:dyDescent="0.25">
      <c r="A1604" s="114">
        <v>25286</v>
      </c>
      <c r="B1604" s="115" t="s">
        <v>393</v>
      </c>
      <c r="C1604" s="114" t="s">
        <v>217</v>
      </c>
      <c r="D1604" s="114" t="s">
        <v>68</v>
      </c>
      <c r="E1604" s="114" t="s">
        <v>69</v>
      </c>
      <c r="F1604" s="114">
        <v>2020</v>
      </c>
      <c r="G1604" s="114" t="s">
        <v>11</v>
      </c>
      <c r="H1604" s="20">
        <v>26</v>
      </c>
      <c r="I1604" s="20">
        <v>23</v>
      </c>
      <c r="J1604" s="20">
        <v>690</v>
      </c>
      <c r="K1604" s="20">
        <v>30</v>
      </c>
      <c r="L1604" s="114" t="s">
        <v>4</v>
      </c>
    </row>
    <row r="1605" spans="1:12" outlineLevel="2" x14ac:dyDescent="0.25">
      <c r="A1605" s="114">
        <v>25286</v>
      </c>
      <c r="B1605" s="115" t="s">
        <v>393</v>
      </c>
      <c r="C1605" s="114" t="s">
        <v>217</v>
      </c>
      <c r="D1605" s="114" t="s">
        <v>1</v>
      </c>
      <c r="E1605" s="114" t="s">
        <v>2</v>
      </c>
      <c r="F1605" s="114">
        <v>2020</v>
      </c>
      <c r="G1605" s="114" t="s">
        <v>3</v>
      </c>
      <c r="H1605" s="20">
        <v>168</v>
      </c>
      <c r="I1605" s="20">
        <v>160</v>
      </c>
      <c r="J1605" s="20">
        <v>313.22033898305091</v>
      </c>
      <c r="K1605" s="20">
        <v>1.9576271186440699</v>
      </c>
      <c r="L1605" s="114" t="s">
        <v>4</v>
      </c>
    </row>
    <row r="1606" spans="1:12" outlineLevel="2" x14ac:dyDescent="0.25">
      <c r="A1606" s="114">
        <v>25286</v>
      </c>
      <c r="B1606" s="115" t="s">
        <v>393</v>
      </c>
      <c r="C1606" s="114" t="s">
        <v>217</v>
      </c>
      <c r="D1606" s="114" t="s">
        <v>1</v>
      </c>
      <c r="E1606" s="114" t="s">
        <v>2</v>
      </c>
      <c r="F1606" s="114">
        <v>2020</v>
      </c>
      <c r="G1606" s="114" t="s">
        <v>11</v>
      </c>
      <c r="H1606" s="20">
        <v>185</v>
      </c>
      <c r="I1606" s="20">
        <v>180</v>
      </c>
      <c r="J1606" s="20">
        <v>352.37288135593224</v>
      </c>
      <c r="K1606" s="20">
        <v>1.9576271186440699</v>
      </c>
      <c r="L1606" s="114" t="s">
        <v>4</v>
      </c>
    </row>
    <row r="1607" spans="1:12" outlineLevel="2" x14ac:dyDescent="0.25">
      <c r="A1607" s="114">
        <v>25286</v>
      </c>
      <c r="B1607" s="115" t="s">
        <v>393</v>
      </c>
      <c r="C1607" s="114" t="s">
        <v>217</v>
      </c>
      <c r="D1607" s="114" t="s">
        <v>19</v>
      </c>
      <c r="E1607" s="114" t="s">
        <v>20</v>
      </c>
      <c r="F1607" s="114">
        <v>2020</v>
      </c>
      <c r="G1607" s="114" t="s">
        <v>3</v>
      </c>
      <c r="H1607" s="20">
        <v>222</v>
      </c>
      <c r="I1607" s="20">
        <v>200</v>
      </c>
      <c r="J1607" s="20">
        <v>4000</v>
      </c>
      <c r="K1607" s="20">
        <v>20</v>
      </c>
      <c r="L1607" s="114" t="s">
        <v>4</v>
      </c>
    </row>
    <row r="1608" spans="1:12" outlineLevel="2" x14ac:dyDescent="0.25">
      <c r="A1608" s="114">
        <v>25286</v>
      </c>
      <c r="B1608" s="115" t="s">
        <v>393</v>
      </c>
      <c r="C1608" s="114" t="s">
        <v>217</v>
      </c>
      <c r="D1608" s="114" t="s">
        <v>19</v>
      </c>
      <c r="E1608" s="114" t="s">
        <v>20</v>
      </c>
      <c r="F1608" s="114">
        <v>2020</v>
      </c>
      <c r="G1608" s="114" t="s">
        <v>11</v>
      </c>
      <c r="H1608" s="20">
        <v>250</v>
      </c>
      <c r="I1608" s="20">
        <v>223</v>
      </c>
      <c r="J1608" s="20">
        <v>4460</v>
      </c>
      <c r="K1608" s="20">
        <v>20</v>
      </c>
      <c r="L1608" s="114" t="s">
        <v>4</v>
      </c>
    </row>
    <row r="1609" spans="1:12" outlineLevel="2" x14ac:dyDescent="0.25">
      <c r="A1609" s="114">
        <v>25286</v>
      </c>
      <c r="B1609" s="115" t="s">
        <v>393</v>
      </c>
      <c r="C1609" s="114" t="s">
        <v>217</v>
      </c>
      <c r="D1609" s="114" t="s">
        <v>17</v>
      </c>
      <c r="E1609" s="114" t="s">
        <v>18</v>
      </c>
      <c r="F1609" s="114">
        <v>2020</v>
      </c>
      <c r="G1609" s="114" t="s">
        <v>3</v>
      </c>
      <c r="H1609" s="20">
        <v>57</v>
      </c>
      <c r="I1609" s="20">
        <v>55</v>
      </c>
      <c r="J1609" s="20">
        <v>1540</v>
      </c>
      <c r="K1609" s="20">
        <v>28</v>
      </c>
      <c r="L1609" s="114" t="s">
        <v>4</v>
      </c>
    </row>
    <row r="1610" spans="1:12" outlineLevel="2" x14ac:dyDescent="0.25">
      <c r="A1610" s="114">
        <v>25286</v>
      </c>
      <c r="B1610" s="115" t="s">
        <v>393</v>
      </c>
      <c r="C1610" s="114" t="s">
        <v>217</v>
      </c>
      <c r="D1610" s="114" t="s">
        <v>17</v>
      </c>
      <c r="E1610" s="114" t="s">
        <v>18</v>
      </c>
      <c r="F1610" s="114">
        <v>2020</v>
      </c>
      <c r="G1610" s="114" t="s">
        <v>11</v>
      </c>
      <c r="H1610" s="20">
        <v>60</v>
      </c>
      <c r="I1610" s="20">
        <v>60</v>
      </c>
      <c r="J1610" s="20">
        <v>1800</v>
      </c>
      <c r="K1610" s="20">
        <v>30</v>
      </c>
      <c r="L1610" s="114" t="s">
        <v>4</v>
      </c>
    </row>
    <row r="1611" spans="1:12" outlineLevel="1" x14ac:dyDescent="0.25">
      <c r="A1611" s="129"/>
      <c r="B1611" s="133"/>
      <c r="C1611" s="129"/>
      <c r="D1611" s="129"/>
      <c r="E1611" s="129"/>
      <c r="F1611" s="129"/>
      <c r="G1611" s="129"/>
      <c r="H1611" s="131">
        <f>SUBTOTAL(9,H1598:H1610)</f>
        <v>1170</v>
      </c>
      <c r="I1611" s="131">
        <f>SUBTOTAL(9,I1598:I1610)</f>
        <v>1103</v>
      </c>
      <c r="J1611" s="131">
        <f>SUBTOTAL(9,J1598:J1610)</f>
        <v>14481.98574370347</v>
      </c>
      <c r="K1611" s="131"/>
      <c r="L1611" s="132" t="s">
        <v>680</v>
      </c>
    </row>
    <row r="1612" spans="1:12" outlineLevel="2" x14ac:dyDescent="0.25">
      <c r="A1612" s="112">
        <v>25286</v>
      </c>
      <c r="B1612" s="113" t="s">
        <v>393</v>
      </c>
      <c r="C1612" s="112" t="s">
        <v>217</v>
      </c>
      <c r="D1612" s="112" t="s">
        <v>368</v>
      </c>
      <c r="E1612" s="112" t="s">
        <v>368</v>
      </c>
      <c r="F1612" s="112">
        <v>2020</v>
      </c>
      <c r="G1612" s="112"/>
      <c r="H1612" s="112">
        <v>540</v>
      </c>
      <c r="I1612" s="112">
        <v>540</v>
      </c>
      <c r="J1612" s="112" t="s">
        <v>225</v>
      </c>
      <c r="K1612" s="112"/>
      <c r="L1612" s="112" t="s">
        <v>50</v>
      </c>
    </row>
    <row r="1613" spans="1:12" outlineLevel="2" x14ac:dyDescent="0.25">
      <c r="A1613" s="114">
        <v>25286</v>
      </c>
      <c r="B1613" s="115" t="s">
        <v>393</v>
      </c>
      <c r="C1613" s="114" t="s">
        <v>217</v>
      </c>
      <c r="D1613" s="114" t="s">
        <v>238</v>
      </c>
      <c r="E1613" s="114" t="s">
        <v>239</v>
      </c>
      <c r="F1613" s="114">
        <v>2020</v>
      </c>
      <c r="G1613" s="114" t="s">
        <v>225</v>
      </c>
      <c r="H1613" s="20">
        <v>60</v>
      </c>
      <c r="I1613" s="20">
        <v>45</v>
      </c>
      <c r="J1613" s="20">
        <v>2310</v>
      </c>
      <c r="K1613" s="20">
        <v>42</v>
      </c>
      <c r="L1613" s="114" t="s">
        <v>50</v>
      </c>
    </row>
    <row r="1614" spans="1:12" outlineLevel="1" x14ac:dyDescent="0.25">
      <c r="A1614" s="129"/>
      <c r="B1614" s="133"/>
      <c r="C1614" s="129"/>
      <c r="D1614" s="129"/>
      <c r="E1614" s="129"/>
      <c r="F1614" s="129"/>
      <c r="G1614" s="129"/>
      <c r="H1614" s="131">
        <f>SUBTOTAL(9,H1612:H1613)</f>
        <v>600</v>
      </c>
      <c r="I1614" s="131">
        <f>SUBTOTAL(9,I1612:I1613)</f>
        <v>585</v>
      </c>
      <c r="J1614" s="131">
        <f>SUBTOTAL(9,J1612:J1613)</f>
        <v>2310</v>
      </c>
      <c r="K1614" s="131"/>
      <c r="L1614" s="132" t="s">
        <v>681</v>
      </c>
    </row>
    <row r="1615" spans="1:12" outlineLevel="2" x14ac:dyDescent="0.25">
      <c r="A1615" s="112">
        <v>25430</v>
      </c>
      <c r="B1615" s="113" t="s">
        <v>393</v>
      </c>
      <c r="C1615" s="112" t="s">
        <v>67</v>
      </c>
      <c r="D1615" s="112" t="s">
        <v>5</v>
      </c>
      <c r="E1615" s="112" t="s">
        <v>6</v>
      </c>
      <c r="F1615" s="112">
        <v>2020</v>
      </c>
      <c r="G1615" s="112" t="s">
        <v>3</v>
      </c>
      <c r="H1615" s="118">
        <v>197.4</v>
      </c>
      <c r="I1615" s="118">
        <v>187.5</v>
      </c>
      <c r="J1615" s="118">
        <v>595.79439252336454</v>
      </c>
      <c r="K1615" s="118">
        <v>3.1775700934579398</v>
      </c>
      <c r="L1615" s="112" t="s">
        <v>4</v>
      </c>
    </row>
    <row r="1616" spans="1:12" outlineLevel="2" x14ac:dyDescent="0.25">
      <c r="A1616" s="114">
        <v>25430</v>
      </c>
      <c r="B1616" s="115" t="s">
        <v>393</v>
      </c>
      <c r="C1616" s="114" t="s">
        <v>67</v>
      </c>
      <c r="D1616" s="114" t="s">
        <v>5</v>
      </c>
      <c r="E1616" s="114" t="s">
        <v>6</v>
      </c>
      <c r="F1616" s="114">
        <v>2020</v>
      </c>
      <c r="G1616" s="114" t="s">
        <v>11</v>
      </c>
      <c r="H1616" s="20">
        <v>191.5</v>
      </c>
      <c r="I1616" s="20">
        <v>185.7</v>
      </c>
      <c r="J1616" s="20">
        <v>590.07476635514013</v>
      </c>
      <c r="K1616" s="20">
        <v>3.1775700934579398</v>
      </c>
      <c r="L1616" s="114" t="s">
        <v>4</v>
      </c>
    </row>
    <row r="1617" spans="1:12" outlineLevel="2" x14ac:dyDescent="0.25">
      <c r="A1617" s="114">
        <v>25430</v>
      </c>
      <c r="B1617" s="115" t="s">
        <v>393</v>
      </c>
      <c r="C1617" s="114" t="s">
        <v>67</v>
      </c>
      <c r="D1617" s="114" t="s">
        <v>68</v>
      </c>
      <c r="E1617" s="114" t="s">
        <v>69</v>
      </c>
      <c r="F1617" s="114">
        <v>2020</v>
      </c>
      <c r="G1617" s="114" t="s">
        <v>3</v>
      </c>
      <c r="H1617" s="20">
        <v>181.7</v>
      </c>
      <c r="I1617" s="20">
        <v>176.3</v>
      </c>
      <c r="J1617" s="20">
        <v>2450.5700000000002</v>
      </c>
      <c r="K1617" s="20">
        <v>13.9</v>
      </c>
      <c r="L1617" s="114" t="s">
        <v>4</v>
      </c>
    </row>
    <row r="1618" spans="1:12" outlineLevel="2" x14ac:dyDescent="0.25">
      <c r="A1618" s="114">
        <v>25430</v>
      </c>
      <c r="B1618" s="115" t="s">
        <v>393</v>
      </c>
      <c r="C1618" s="114" t="s">
        <v>67</v>
      </c>
      <c r="D1618" s="114" t="s">
        <v>68</v>
      </c>
      <c r="E1618" s="114" t="s">
        <v>69</v>
      </c>
      <c r="F1618" s="114">
        <v>2020</v>
      </c>
      <c r="G1618" s="114" t="s">
        <v>11</v>
      </c>
      <c r="H1618" s="20">
        <v>176.3</v>
      </c>
      <c r="I1618" s="20">
        <v>171</v>
      </c>
      <c r="J1618" s="20">
        <v>2376.9</v>
      </c>
      <c r="K1618" s="20">
        <v>13.9</v>
      </c>
      <c r="L1618" s="114" t="s">
        <v>4</v>
      </c>
    </row>
    <row r="1619" spans="1:12" outlineLevel="2" x14ac:dyDescent="0.25">
      <c r="A1619" s="114">
        <v>25430</v>
      </c>
      <c r="B1619" s="115" t="s">
        <v>393</v>
      </c>
      <c r="C1619" s="114" t="s">
        <v>67</v>
      </c>
      <c r="D1619" s="114" t="s">
        <v>1</v>
      </c>
      <c r="E1619" s="114" t="s">
        <v>35</v>
      </c>
      <c r="F1619" s="114">
        <v>2020</v>
      </c>
      <c r="G1619" s="114" t="s">
        <v>3</v>
      </c>
      <c r="H1619" s="20">
        <v>305.2</v>
      </c>
      <c r="I1619" s="20">
        <v>296.10000000000002</v>
      </c>
      <c r="J1619" s="20">
        <v>596.21491525423733</v>
      </c>
      <c r="K1619" s="20">
        <v>2.0135593220338999</v>
      </c>
      <c r="L1619" s="114" t="s">
        <v>4</v>
      </c>
    </row>
    <row r="1620" spans="1:12" outlineLevel="2" x14ac:dyDescent="0.25">
      <c r="A1620" s="114">
        <v>25430</v>
      </c>
      <c r="B1620" s="115" t="s">
        <v>393</v>
      </c>
      <c r="C1620" s="114" t="s">
        <v>67</v>
      </c>
      <c r="D1620" s="114" t="s">
        <v>1</v>
      </c>
      <c r="E1620" s="114" t="s">
        <v>35</v>
      </c>
      <c r="F1620" s="114">
        <v>2020</v>
      </c>
      <c r="G1620" s="114" t="s">
        <v>11</v>
      </c>
      <c r="H1620" s="20">
        <v>290</v>
      </c>
      <c r="I1620" s="20">
        <v>275.5</v>
      </c>
      <c r="J1620" s="20">
        <v>554.73559322033907</v>
      </c>
      <c r="K1620" s="20">
        <v>2.0135593220338999</v>
      </c>
      <c r="L1620" s="114" t="s">
        <v>4</v>
      </c>
    </row>
    <row r="1621" spans="1:12" outlineLevel="2" x14ac:dyDescent="0.25">
      <c r="A1621" s="114">
        <v>25430</v>
      </c>
      <c r="B1621" s="115" t="s">
        <v>393</v>
      </c>
      <c r="C1621" s="114" t="s">
        <v>67</v>
      </c>
      <c r="D1621" s="114" t="s">
        <v>19</v>
      </c>
      <c r="E1621" s="114" t="s">
        <v>20</v>
      </c>
      <c r="F1621" s="114">
        <v>2020</v>
      </c>
      <c r="G1621" s="114" t="s">
        <v>3</v>
      </c>
      <c r="H1621" s="20">
        <v>484.5</v>
      </c>
      <c r="I1621" s="20">
        <v>474.8</v>
      </c>
      <c r="J1621" s="20">
        <v>9733.4</v>
      </c>
      <c r="K1621" s="20">
        <v>20.5</v>
      </c>
      <c r="L1621" s="114" t="s">
        <v>4</v>
      </c>
    </row>
    <row r="1622" spans="1:12" outlineLevel="2" x14ac:dyDescent="0.25">
      <c r="A1622" s="114">
        <v>25430</v>
      </c>
      <c r="B1622" s="115" t="s">
        <v>393</v>
      </c>
      <c r="C1622" s="114" t="s">
        <v>67</v>
      </c>
      <c r="D1622" s="114" t="s">
        <v>19</v>
      </c>
      <c r="E1622" s="114" t="s">
        <v>20</v>
      </c>
      <c r="F1622" s="114">
        <v>2020</v>
      </c>
      <c r="G1622" s="114" t="s">
        <v>11</v>
      </c>
      <c r="H1622" s="20">
        <v>445.7</v>
      </c>
      <c r="I1622" s="20">
        <v>432.3</v>
      </c>
      <c r="J1622" s="20">
        <v>8862.15</v>
      </c>
      <c r="K1622" s="20">
        <v>20.5</v>
      </c>
      <c r="L1622" s="114" t="s">
        <v>4</v>
      </c>
    </row>
    <row r="1623" spans="1:12" outlineLevel="2" x14ac:dyDescent="0.25">
      <c r="A1623" s="114">
        <v>25430</v>
      </c>
      <c r="B1623" s="115" t="s">
        <v>393</v>
      </c>
      <c r="C1623" s="114" t="s">
        <v>67</v>
      </c>
      <c r="D1623" s="114" t="s">
        <v>70</v>
      </c>
      <c r="E1623" s="114" t="s">
        <v>71</v>
      </c>
      <c r="F1623" s="114">
        <v>2020</v>
      </c>
      <c r="G1623" s="114" t="s">
        <v>3</v>
      </c>
      <c r="H1623" s="20">
        <v>113.3</v>
      </c>
      <c r="I1623" s="20">
        <v>109.9</v>
      </c>
      <c r="J1623" s="20">
        <v>3670.66</v>
      </c>
      <c r="K1623" s="20">
        <v>33.4</v>
      </c>
      <c r="L1623" s="114" t="s">
        <v>4</v>
      </c>
    </row>
    <row r="1624" spans="1:12" outlineLevel="2" x14ac:dyDescent="0.25">
      <c r="A1624" s="114">
        <v>25430</v>
      </c>
      <c r="B1624" s="115" t="s">
        <v>393</v>
      </c>
      <c r="C1624" s="114" t="s">
        <v>67</v>
      </c>
      <c r="D1624" s="114" t="s">
        <v>70</v>
      </c>
      <c r="E1624" s="114" t="s">
        <v>71</v>
      </c>
      <c r="F1624" s="114">
        <v>2020</v>
      </c>
      <c r="G1624" s="114" t="s">
        <v>11</v>
      </c>
      <c r="H1624" s="20">
        <v>109.9</v>
      </c>
      <c r="I1624" s="20">
        <v>107.7</v>
      </c>
      <c r="J1624" s="20">
        <v>3597.18</v>
      </c>
      <c r="K1624" s="20">
        <v>33.4</v>
      </c>
      <c r="L1624" s="114" t="s">
        <v>4</v>
      </c>
    </row>
    <row r="1625" spans="1:12" outlineLevel="2" x14ac:dyDescent="0.25">
      <c r="A1625" s="114">
        <v>25430</v>
      </c>
      <c r="B1625" s="115" t="s">
        <v>393</v>
      </c>
      <c r="C1625" s="114" t="s">
        <v>67</v>
      </c>
      <c r="D1625" s="114" t="s">
        <v>17</v>
      </c>
      <c r="E1625" s="114" t="s">
        <v>18</v>
      </c>
      <c r="F1625" s="114">
        <v>2020</v>
      </c>
      <c r="G1625" s="114" t="s">
        <v>3</v>
      </c>
      <c r="H1625" s="20">
        <v>266.60000000000002</v>
      </c>
      <c r="I1625" s="20">
        <v>256</v>
      </c>
      <c r="J1625" s="20">
        <v>7552</v>
      </c>
      <c r="K1625" s="20">
        <v>29.5</v>
      </c>
      <c r="L1625" s="114" t="s">
        <v>4</v>
      </c>
    </row>
    <row r="1626" spans="1:12" outlineLevel="2" x14ac:dyDescent="0.25">
      <c r="A1626" s="114">
        <v>25430</v>
      </c>
      <c r="B1626" s="115" t="s">
        <v>393</v>
      </c>
      <c r="C1626" s="114" t="s">
        <v>67</v>
      </c>
      <c r="D1626" s="114" t="s">
        <v>17</v>
      </c>
      <c r="E1626" s="114" t="s">
        <v>18</v>
      </c>
      <c r="F1626" s="114">
        <v>2020</v>
      </c>
      <c r="G1626" s="114" t="s">
        <v>11</v>
      </c>
      <c r="H1626" s="20">
        <v>256</v>
      </c>
      <c r="I1626" s="20">
        <v>248.3</v>
      </c>
      <c r="J1626" s="20">
        <v>7324.85</v>
      </c>
      <c r="K1626" s="20">
        <v>29.5</v>
      </c>
      <c r="L1626" s="114" t="s">
        <v>4</v>
      </c>
    </row>
    <row r="1627" spans="1:12" outlineLevel="1" x14ac:dyDescent="0.25">
      <c r="A1627" s="129"/>
      <c r="B1627" s="133"/>
      <c r="C1627" s="129"/>
      <c r="D1627" s="129"/>
      <c r="E1627" s="129"/>
      <c r="F1627" s="129"/>
      <c r="G1627" s="129"/>
      <c r="H1627" s="131">
        <f>SUBTOTAL(9,H1615:H1626)</f>
        <v>3018.1</v>
      </c>
      <c r="I1627" s="131">
        <f>SUBTOTAL(9,I1615:I1626)</f>
        <v>2921.1</v>
      </c>
      <c r="J1627" s="131">
        <f>SUBTOTAL(9,J1615:J1626)</f>
        <v>47904.529667353076</v>
      </c>
      <c r="K1627" s="131"/>
      <c r="L1627" s="132" t="s">
        <v>680</v>
      </c>
    </row>
    <row r="1628" spans="1:12" outlineLevel="2" x14ac:dyDescent="0.25">
      <c r="A1628" s="112">
        <v>25430</v>
      </c>
      <c r="B1628" s="113" t="s">
        <v>393</v>
      </c>
      <c r="C1628" s="112" t="s">
        <v>67</v>
      </c>
      <c r="D1628" s="112" t="s">
        <v>376</v>
      </c>
      <c r="E1628" s="112" t="s">
        <v>376</v>
      </c>
      <c r="F1628" s="112">
        <v>2020</v>
      </c>
      <c r="G1628" s="112"/>
      <c r="H1628" s="112">
        <v>290</v>
      </c>
      <c r="I1628" s="112">
        <v>290</v>
      </c>
      <c r="J1628" s="112" t="s">
        <v>225</v>
      </c>
      <c r="K1628" s="112"/>
      <c r="L1628" s="112" t="s">
        <v>50</v>
      </c>
    </row>
    <row r="1629" spans="1:12" outlineLevel="2" x14ac:dyDescent="0.25">
      <c r="A1629" s="114">
        <v>25430</v>
      </c>
      <c r="B1629" s="115" t="s">
        <v>393</v>
      </c>
      <c r="C1629" s="114" t="s">
        <v>67</v>
      </c>
      <c r="D1629" s="114" t="s">
        <v>238</v>
      </c>
      <c r="E1629" s="114" t="s">
        <v>239</v>
      </c>
      <c r="F1629" s="114">
        <v>2020</v>
      </c>
      <c r="G1629" s="114" t="s">
        <v>225</v>
      </c>
      <c r="H1629" s="20">
        <v>58.5</v>
      </c>
      <c r="I1629" s="20">
        <v>54.5</v>
      </c>
      <c r="J1629" s="20">
        <v>2983.5</v>
      </c>
      <c r="K1629" s="20">
        <v>51</v>
      </c>
      <c r="L1629" s="114" t="s">
        <v>50</v>
      </c>
    </row>
    <row r="1630" spans="1:12" outlineLevel="2" x14ac:dyDescent="0.25">
      <c r="A1630" s="114">
        <v>25430</v>
      </c>
      <c r="B1630" s="115" t="s">
        <v>393</v>
      </c>
      <c r="C1630" s="114" t="s">
        <v>67</v>
      </c>
      <c r="D1630" s="114" t="s">
        <v>369</v>
      </c>
      <c r="E1630" s="114" t="s">
        <v>369</v>
      </c>
      <c r="F1630" s="114">
        <v>2020</v>
      </c>
      <c r="G1630" s="114"/>
      <c r="H1630" s="114">
        <v>310</v>
      </c>
      <c r="I1630" s="114">
        <v>310</v>
      </c>
      <c r="J1630" s="114" t="s">
        <v>225</v>
      </c>
      <c r="K1630" s="114"/>
      <c r="L1630" s="114" t="s">
        <v>50</v>
      </c>
    </row>
    <row r="1631" spans="1:12" outlineLevel="1" x14ac:dyDescent="0.25">
      <c r="A1631" s="129"/>
      <c r="B1631" s="133"/>
      <c r="C1631" s="129"/>
      <c r="D1631" s="129"/>
      <c r="E1631" s="129"/>
      <c r="F1631" s="129"/>
      <c r="G1631" s="129"/>
      <c r="H1631" s="129">
        <f>SUBTOTAL(9,H1628:H1630)</f>
        <v>658.5</v>
      </c>
      <c r="I1631" s="129">
        <f>SUBTOTAL(9,I1628:I1630)</f>
        <v>654.5</v>
      </c>
      <c r="J1631" s="129">
        <f>SUBTOTAL(9,J1628:J1630)</f>
        <v>2983.5</v>
      </c>
      <c r="K1631" s="129"/>
      <c r="L1631" s="132" t="s">
        <v>681</v>
      </c>
    </row>
    <row r="1632" spans="1:12" outlineLevel="2" x14ac:dyDescent="0.25">
      <c r="A1632" s="112">
        <v>25473</v>
      </c>
      <c r="B1632" s="113" t="s">
        <v>393</v>
      </c>
      <c r="C1632" s="112" t="s">
        <v>95</v>
      </c>
      <c r="D1632" s="112" t="s">
        <v>82</v>
      </c>
      <c r="E1632" s="112" t="s">
        <v>83</v>
      </c>
      <c r="F1632" s="112">
        <v>2020</v>
      </c>
      <c r="G1632" s="112" t="s">
        <v>3</v>
      </c>
      <c r="H1632" s="118">
        <v>25</v>
      </c>
      <c r="I1632" s="118">
        <v>18</v>
      </c>
      <c r="J1632" s="118">
        <v>378</v>
      </c>
      <c r="K1632" s="118">
        <v>21</v>
      </c>
      <c r="L1632" s="112" t="s">
        <v>4</v>
      </c>
    </row>
    <row r="1633" spans="1:12" outlineLevel="2" x14ac:dyDescent="0.25">
      <c r="A1633" s="114">
        <v>25473</v>
      </c>
      <c r="B1633" s="115" t="s">
        <v>393</v>
      </c>
      <c r="C1633" s="114" t="s">
        <v>95</v>
      </c>
      <c r="D1633" s="114" t="s">
        <v>82</v>
      </c>
      <c r="E1633" s="114" t="s">
        <v>83</v>
      </c>
      <c r="F1633" s="114">
        <v>2020</v>
      </c>
      <c r="G1633" s="114" t="s">
        <v>11</v>
      </c>
      <c r="H1633" s="20">
        <v>20</v>
      </c>
      <c r="I1633" s="20">
        <v>15</v>
      </c>
      <c r="J1633" s="20">
        <v>315</v>
      </c>
      <c r="K1633" s="20">
        <v>21</v>
      </c>
      <c r="L1633" s="114" t="s">
        <v>4</v>
      </c>
    </row>
    <row r="1634" spans="1:12" outlineLevel="2" x14ac:dyDescent="0.25">
      <c r="A1634" s="114">
        <v>25473</v>
      </c>
      <c r="B1634" s="115" t="s">
        <v>393</v>
      </c>
      <c r="C1634" s="114" t="s">
        <v>95</v>
      </c>
      <c r="D1634" s="114" t="s">
        <v>100</v>
      </c>
      <c r="E1634" s="114" t="s">
        <v>101</v>
      </c>
      <c r="F1634" s="114">
        <v>2020</v>
      </c>
      <c r="G1634" s="114" t="s">
        <v>3</v>
      </c>
      <c r="H1634" s="20">
        <v>40</v>
      </c>
      <c r="I1634" s="20">
        <v>38</v>
      </c>
      <c r="J1634" s="20">
        <v>570</v>
      </c>
      <c r="K1634" s="20">
        <v>15</v>
      </c>
      <c r="L1634" s="114" t="s">
        <v>4</v>
      </c>
    </row>
    <row r="1635" spans="1:12" outlineLevel="2" x14ac:dyDescent="0.25">
      <c r="A1635" s="114">
        <v>25473</v>
      </c>
      <c r="B1635" s="115" t="s">
        <v>393</v>
      </c>
      <c r="C1635" s="114" t="s">
        <v>95</v>
      </c>
      <c r="D1635" s="114" t="s">
        <v>100</v>
      </c>
      <c r="E1635" s="114" t="s">
        <v>101</v>
      </c>
      <c r="F1635" s="114">
        <v>2020</v>
      </c>
      <c r="G1635" s="114" t="s">
        <v>11</v>
      </c>
      <c r="H1635" s="20">
        <v>40</v>
      </c>
      <c r="I1635" s="20">
        <v>38</v>
      </c>
      <c r="J1635" s="20">
        <v>570</v>
      </c>
      <c r="K1635" s="20">
        <v>15</v>
      </c>
      <c r="L1635" s="114" t="s">
        <v>4</v>
      </c>
    </row>
    <row r="1636" spans="1:12" outlineLevel="2" x14ac:dyDescent="0.25">
      <c r="A1636" s="114">
        <v>25473</v>
      </c>
      <c r="B1636" s="115" t="s">
        <v>393</v>
      </c>
      <c r="C1636" s="114" t="s">
        <v>95</v>
      </c>
      <c r="D1636" s="114" t="s">
        <v>96</v>
      </c>
      <c r="E1636" s="114" t="s">
        <v>97</v>
      </c>
      <c r="F1636" s="114">
        <v>2020</v>
      </c>
      <c r="G1636" s="114" t="s">
        <v>3</v>
      </c>
      <c r="H1636" s="20">
        <v>100</v>
      </c>
      <c r="I1636" s="20">
        <v>100</v>
      </c>
      <c r="J1636" s="20">
        <v>2000</v>
      </c>
      <c r="K1636" s="20">
        <v>20</v>
      </c>
      <c r="L1636" s="114" t="s">
        <v>4</v>
      </c>
    </row>
    <row r="1637" spans="1:12" outlineLevel="2" x14ac:dyDescent="0.25">
      <c r="A1637" s="114">
        <v>25473</v>
      </c>
      <c r="B1637" s="115" t="s">
        <v>393</v>
      </c>
      <c r="C1637" s="114" t="s">
        <v>95</v>
      </c>
      <c r="D1637" s="114" t="s">
        <v>96</v>
      </c>
      <c r="E1637" s="114" t="s">
        <v>97</v>
      </c>
      <c r="F1637" s="114">
        <v>2020</v>
      </c>
      <c r="G1637" s="114" t="s">
        <v>11</v>
      </c>
      <c r="H1637" s="20">
        <v>110</v>
      </c>
      <c r="I1637" s="20">
        <v>110</v>
      </c>
      <c r="J1637" s="20">
        <v>2200</v>
      </c>
      <c r="K1637" s="20">
        <v>20</v>
      </c>
      <c r="L1637" s="114" t="s">
        <v>4</v>
      </c>
    </row>
    <row r="1638" spans="1:12" outlineLevel="2" x14ac:dyDescent="0.25">
      <c r="A1638" s="114">
        <v>25473</v>
      </c>
      <c r="B1638" s="115" t="s">
        <v>393</v>
      </c>
      <c r="C1638" s="114" t="s">
        <v>95</v>
      </c>
      <c r="D1638" s="114" t="s">
        <v>98</v>
      </c>
      <c r="E1638" s="114" t="s">
        <v>99</v>
      </c>
      <c r="F1638" s="114">
        <v>2020</v>
      </c>
      <c r="G1638" s="114" t="s">
        <v>3</v>
      </c>
      <c r="H1638" s="20">
        <v>120</v>
      </c>
      <c r="I1638" s="20">
        <v>120</v>
      </c>
      <c r="J1638" s="20">
        <v>2400</v>
      </c>
      <c r="K1638" s="20">
        <v>20</v>
      </c>
      <c r="L1638" s="114" t="s">
        <v>4</v>
      </c>
    </row>
    <row r="1639" spans="1:12" outlineLevel="2" x14ac:dyDescent="0.25">
      <c r="A1639" s="114">
        <v>25473</v>
      </c>
      <c r="B1639" s="115" t="s">
        <v>393</v>
      </c>
      <c r="C1639" s="114" t="s">
        <v>95</v>
      </c>
      <c r="D1639" s="114" t="s">
        <v>98</v>
      </c>
      <c r="E1639" s="114" t="s">
        <v>99</v>
      </c>
      <c r="F1639" s="114">
        <v>2020</v>
      </c>
      <c r="G1639" s="114" t="s">
        <v>11</v>
      </c>
      <c r="H1639" s="20">
        <v>140</v>
      </c>
      <c r="I1639" s="20">
        <v>90</v>
      </c>
      <c r="J1639" s="20">
        <v>1800</v>
      </c>
      <c r="K1639" s="20">
        <v>20</v>
      </c>
      <c r="L1639" s="114" t="s">
        <v>4</v>
      </c>
    </row>
    <row r="1640" spans="1:12" outlineLevel="2" x14ac:dyDescent="0.25">
      <c r="A1640" s="114">
        <v>25473</v>
      </c>
      <c r="B1640" s="115" t="s">
        <v>393</v>
      </c>
      <c r="C1640" s="114" t="s">
        <v>95</v>
      </c>
      <c r="D1640" s="114" t="s">
        <v>29</v>
      </c>
      <c r="E1640" s="114" t="s">
        <v>30</v>
      </c>
      <c r="F1640" s="114">
        <v>2020</v>
      </c>
      <c r="G1640" s="114" t="s">
        <v>3</v>
      </c>
      <c r="H1640" s="20">
        <v>70</v>
      </c>
      <c r="I1640" s="20">
        <v>70</v>
      </c>
      <c r="J1640" s="20">
        <v>1470</v>
      </c>
      <c r="K1640" s="20">
        <v>21</v>
      </c>
      <c r="L1640" s="114" t="s">
        <v>4</v>
      </c>
    </row>
    <row r="1641" spans="1:12" outlineLevel="2" x14ac:dyDescent="0.25">
      <c r="A1641" s="114">
        <v>25473</v>
      </c>
      <c r="B1641" s="115" t="s">
        <v>393</v>
      </c>
      <c r="C1641" s="114" t="s">
        <v>95</v>
      </c>
      <c r="D1641" s="114" t="s">
        <v>29</v>
      </c>
      <c r="E1641" s="114" t="s">
        <v>30</v>
      </c>
      <c r="F1641" s="114">
        <v>2020</v>
      </c>
      <c r="G1641" s="114" t="s">
        <v>11</v>
      </c>
      <c r="H1641" s="20">
        <v>40</v>
      </c>
      <c r="I1641" s="20">
        <v>20</v>
      </c>
      <c r="J1641" s="20">
        <v>420</v>
      </c>
      <c r="K1641" s="20">
        <v>21</v>
      </c>
      <c r="L1641" s="114" t="s">
        <v>4</v>
      </c>
    </row>
    <row r="1642" spans="1:12" outlineLevel="2" x14ac:dyDescent="0.25">
      <c r="A1642" s="114">
        <v>25473</v>
      </c>
      <c r="B1642" s="115" t="s">
        <v>393</v>
      </c>
      <c r="C1642" s="114" t="s">
        <v>95</v>
      </c>
      <c r="D1642" s="114" t="s">
        <v>44</v>
      </c>
      <c r="E1642" s="114" t="s">
        <v>45</v>
      </c>
      <c r="F1642" s="114">
        <v>2020</v>
      </c>
      <c r="G1642" s="114" t="s">
        <v>3</v>
      </c>
      <c r="H1642" s="20">
        <v>420</v>
      </c>
      <c r="I1642" s="20">
        <v>420</v>
      </c>
      <c r="J1642" s="20">
        <v>8400</v>
      </c>
      <c r="K1642" s="20">
        <v>20</v>
      </c>
      <c r="L1642" s="114" t="s">
        <v>4</v>
      </c>
    </row>
    <row r="1643" spans="1:12" outlineLevel="2" x14ac:dyDescent="0.25">
      <c r="A1643" s="114">
        <v>25473</v>
      </c>
      <c r="B1643" s="115" t="s">
        <v>393</v>
      </c>
      <c r="C1643" s="114" t="s">
        <v>95</v>
      </c>
      <c r="D1643" s="114" t="s">
        <v>44</v>
      </c>
      <c r="E1643" s="114" t="s">
        <v>45</v>
      </c>
      <c r="F1643" s="114">
        <v>2020</v>
      </c>
      <c r="G1643" s="114" t="s">
        <v>11</v>
      </c>
      <c r="H1643" s="20">
        <v>540</v>
      </c>
      <c r="I1643" s="20">
        <v>380</v>
      </c>
      <c r="J1643" s="20">
        <v>7600</v>
      </c>
      <c r="K1643" s="20">
        <v>20</v>
      </c>
      <c r="L1643" s="114" t="s">
        <v>4</v>
      </c>
    </row>
    <row r="1644" spans="1:12" outlineLevel="2" x14ac:dyDescent="0.25">
      <c r="A1644" s="114">
        <v>25473</v>
      </c>
      <c r="B1644" s="115" t="s">
        <v>393</v>
      </c>
      <c r="C1644" s="114" t="s">
        <v>95</v>
      </c>
      <c r="D1644" s="114" t="s">
        <v>68</v>
      </c>
      <c r="E1644" s="114" t="s">
        <v>69</v>
      </c>
      <c r="F1644" s="114">
        <v>2020</v>
      </c>
      <c r="G1644" s="114" t="s">
        <v>3</v>
      </c>
      <c r="H1644" s="20">
        <v>210</v>
      </c>
      <c r="I1644" s="20">
        <v>210</v>
      </c>
      <c r="J1644" s="20">
        <v>5040</v>
      </c>
      <c r="K1644" s="20">
        <v>24</v>
      </c>
      <c r="L1644" s="114" t="s">
        <v>4</v>
      </c>
    </row>
    <row r="1645" spans="1:12" outlineLevel="2" x14ac:dyDescent="0.25">
      <c r="A1645" s="114">
        <v>25473</v>
      </c>
      <c r="B1645" s="115" t="s">
        <v>393</v>
      </c>
      <c r="C1645" s="114" t="s">
        <v>95</v>
      </c>
      <c r="D1645" s="114" t="s">
        <v>68</v>
      </c>
      <c r="E1645" s="114" t="s">
        <v>69</v>
      </c>
      <c r="F1645" s="114">
        <v>2020</v>
      </c>
      <c r="G1645" s="114" t="s">
        <v>11</v>
      </c>
      <c r="H1645" s="20">
        <v>220</v>
      </c>
      <c r="I1645" s="20">
        <v>150</v>
      </c>
      <c r="J1645" s="20">
        <v>3600</v>
      </c>
      <c r="K1645" s="20">
        <v>24</v>
      </c>
      <c r="L1645" s="114" t="s">
        <v>4</v>
      </c>
    </row>
    <row r="1646" spans="1:12" outlineLevel="2" x14ac:dyDescent="0.25">
      <c r="A1646" s="114">
        <v>25473</v>
      </c>
      <c r="B1646" s="115" t="s">
        <v>393</v>
      </c>
      <c r="C1646" s="114" t="s">
        <v>95</v>
      </c>
      <c r="D1646" s="114" t="s">
        <v>1</v>
      </c>
      <c r="E1646" s="114" t="s">
        <v>35</v>
      </c>
      <c r="F1646" s="114">
        <v>2020</v>
      </c>
      <c r="G1646" s="114" t="s">
        <v>3</v>
      </c>
      <c r="H1646" s="20">
        <v>190</v>
      </c>
      <c r="I1646" s="20">
        <v>190</v>
      </c>
      <c r="J1646" s="20">
        <v>371.94915254237293</v>
      </c>
      <c r="K1646" s="20">
        <v>1.9576271186440699</v>
      </c>
      <c r="L1646" s="114" t="s">
        <v>4</v>
      </c>
    </row>
    <row r="1647" spans="1:12" outlineLevel="2" x14ac:dyDescent="0.25">
      <c r="A1647" s="114">
        <v>25473</v>
      </c>
      <c r="B1647" s="115" t="s">
        <v>393</v>
      </c>
      <c r="C1647" s="114" t="s">
        <v>95</v>
      </c>
      <c r="D1647" s="114" t="s">
        <v>1</v>
      </c>
      <c r="E1647" s="114" t="s">
        <v>35</v>
      </c>
      <c r="F1647" s="114">
        <v>2020</v>
      </c>
      <c r="G1647" s="114" t="s">
        <v>11</v>
      </c>
      <c r="H1647" s="20">
        <v>150</v>
      </c>
      <c r="I1647" s="20">
        <v>50</v>
      </c>
      <c r="J1647" s="20">
        <v>83.898305084745772</v>
      </c>
      <c r="K1647" s="20">
        <v>1.6779661016949201</v>
      </c>
      <c r="L1647" s="114" t="s">
        <v>4</v>
      </c>
    </row>
    <row r="1648" spans="1:12" outlineLevel="2" x14ac:dyDescent="0.25">
      <c r="A1648" s="114">
        <v>25473</v>
      </c>
      <c r="B1648" s="115" t="s">
        <v>393</v>
      </c>
      <c r="C1648" s="114" t="s">
        <v>95</v>
      </c>
      <c r="D1648" s="114" t="s">
        <v>19</v>
      </c>
      <c r="E1648" s="114" t="s">
        <v>20</v>
      </c>
      <c r="F1648" s="114">
        <v>2020</v>
      </c>
      <c r="G1648" s="114" t="s">
        <v>3</v>
      </c>
      <c r="H1648" s="20">
        <v>220</v>
      </c>
      <c r="I1648" s="20">
        <v>180</v>
      </c>
      <c r="J1648" s="20">
        <v>5220</v>
      </c>
      <c r="K1648" s="20">
        <v>29</v>
      </c>
      <c r="L1648" s="114" t="s">
        <v>4</v>
      </c>
    </row>
    <row r="1649" spans="1:12" outlineLevel="2" x14ac:dyDescent="0.25">
      <c r="A1649" s="114">
        <v>25473</v>
      </c>
      <c r="B1649" s="115" t="s">
        <v>393</v>
      </c>
      <c r="C1649" s="114" t="s">
        <v>95</v>
      </c>
      <c r="D1649" s="114" t="s">
        <v>19</v>
      </c>
      <c r="E1649" s="114" t="s">
        <v>20</v>
      </c>
      <c r="F1649" s="114">
        <v>2020</v>
      </c>
      <c r="G1649" s="114" t="s">
        <v>11</v>
      </c>
      <c r="H1649" s="20">
        <v>220</v>
      </c>
      <c r="I1649" s="20">
        <v>110</v>
      </c>
      <c r="J1649" s="20">
        <v>3190</v>
      </c>
      <c r="K1649" s="20">
        <v>29</v>
      </c>
      <c r="L1649" s="114" t="s">
        <v>4</v>
      </c>
    </row>
    <row r="1650" spans="1:12" outlineLevel="2" x14ac:dyDescent="0.25">
      <c r="A1650" s="114">
        <v>25473</v>
      </c>
      <c r="B1650" s="115" t="s">
        <v>393</v>
      </c>
      <c r="C1650" s="114" t="s">
        <v>95</v>
      </c>
      <c r="D1650" s="114" t="s">
        <v>102</v>
      </c>
      <c r="E1650" s="114" t="s">
        <v>103</v>
      </c>
      <c r="F1650" s="114">
        <v>2020</v>
      </c>
      <c r="G1650" s="114" t="s">
        <v>3</v>
      </c>
      <c r="H1650" s="20">
        <v>70</v>
      </c>
      <c r="I1650" s="20">
        <v>70</v>
      </c>
      <c r="J1650" s="20">
        <v>1750</v>
      </c>
      <c r="K1650" s="20">
        <v>25</v>
      </c>
      <c r="L1650" s="114" t="s">
        <v>4</v>
      </c>
    </row>
    <row r="1651" spans="1:12" outlineLevel="2" x14ac:dyDescent="0.25">
      <c r="A1651" s="114">
        <v>25473</v>
      </c>
      <c r="B1651" s="115" t="s">
        <v>393</v>
      </c>
      <c r="C1651" s="114" t="s">
        <v>95</v>
      </c>
      <c r="D1651" s="114" t="s">
        <v>22</v>
      </c>
      <c r="E1651" s="114" t="s">
        <v>23</v>
      </c>
      <c r="F1651" s="114">
        <v>2020</v>
      </c>
      <c r="G1651" s="114" t="s">
        <v>11</v>
      </c>
      <c r="H1651" s="20">
        <v>10</v>
      </c>
      <c r="I1651" s="20">
        <v>10</v>
      </c>
      <c r="J1651" s="20">
        <v>420</v>
      </c>
      <c r="K1651" s="20">
        <v>42</v>
      </c>
      <c r="L1651" s="114" t="s">
        <v>4</v>
      </c>
    </row>
    <row r="1652" spans="1:12" outlineLevel="2" x14ac:dyDescent="0.25">
      <c r="A1652" s="114">
        <v>25473</v>
      </c>
      <c r="B1652" s="115" t="s">
        <v>393</v>
      </c>
      <c r="C1652" s="114" t="s">
        <v>95</v>
      </c>
      <c r="D1652" s="114" t="s">
        <v>17</v>
      </c>
      <c r="E1652" s="114" t="s">
        <v>18</v>
      </c>
      <c r="F1652" s="114">
        <v>2020</v>
      </c>
      <c r="G1652" s="114" t="s">
        <v>3</v>
      </c>
      <c r="H1652" s="20">
        <v>200</v>
      </c>
      <c r="I1652" s="20">
        <v>195</v>
      </c>
      <c r="J1652" s="20">
        <v>5655</v>
      </c>
      <c r="K1652" s="20">
        <v>29</v>
      </c>
      <c r="L1652" s="114" t="s">
        <v>4</v>
      </c>
    </row>
    <row r="1653" spans="1:12" outlineLevel="2" x14ac:dyDescent="0.25">
      <c r="A1653" s="114">
        <v>25473</v>
      </c>
      <c r="B1653" s="115" t="s">
        <v>393</v>
      </c>
      <c r="C1653" s="114" t="s">
        <v>95</v>
      </c>
      <c r="D1653" s="114" t="s">
        <v>17</v>
      </c>
      <c r="E1653" s="114" t="s">
        <v>18</v>
      </c>
      <c r="F1653" s="114">
        <v>2020</v>
      </c>
      <c r="G1653" s="114" t="s">
        <v>11</v>
      </c>
      <c r="H1653" s="20">
        <v>200</v>
      </c>
      <c r="I1653" s="20">
        <v>195</v>
      </c>
      <c r="J1653" s="20">
        <v>5850</v>
      </c>
      <c r="K1653" s="20">
        <v>30</v>
      </c>
      <c r="L1653" s="114" t="s">
        <v>4</v>
      </c>
    </row>
    <row r="1654" spans="1:12" outlineLevel="1" x14ac:dyDescent="0.25">
      <c r="A1654" s="129"/>
      <c r="B1654" s="133"/>
      <c r="C1654" s="129"/>
      <c r="D1654" s="129"/>
      <c r="E1654" s="129"/>
      <c r="F1654" s="129"/>
      <c r="G1654" s="129"/>
      <c r="H1654" s="131">
        <f>SUBTOTAL(9,H1632:H1653)</f>
        <v>3355</v>
      </c>
      <c r="I1654" s="131">
        <f>SUBTOTAL(9,I1632:I1653)</f>
        <v>2779</v>
      </c>
      <c r="J1654" s="131">
        <f>SUBTOTAL(9,J1632:J1653)</f>
        <v>59303.847457627118</v>
      </c>
      <c r="K1654" s="131"/>
      <c r="L1654" s="132" t="s">
        <v>680</v>
      </c>
    </row>
    <row r="1655" spans="1:12" outlineLevel="2" x14ac:dyDescent="0.25">
      <c r="A1655" s="112">
        <v>25473</v>
      </c>
      <c r="B1655" s="113" t="s">
        <v>393</v>
      </c>
      <c r="C1655" s="112" t="s">
        <v>95</v>
      </c>
      <c r="D1655" s="112" t="s">
        <v>266</v>
      </c>
      <c r="E1655" s="112" t="s">
        <v>267</v>
      </c>
      <c r="F1655" s="112">
        <v>2020</v>
      </c>
      <c r="G1655" s="112" t="s">
        <v>225</v>
      </c>
      <c r="H1655" s="118">
        <v>6</v>
      </c>
      <c r="I1655" s="118">
        <v>0</v>
      </c>
      <c r="J1655" s="118">
        <v>0</v>
      </c>
      <c r="K1655" s="118">
        <v>0</v>
      </c>
      <c r="L1655" s="112" t="s">
        <v>50</v>
      </c>
    </row>
    <row r="1656" spans="1:12" outlineLevel="2" x14ac:dyDescent="0.25">
      <c r="A1656" s="114">
        <v>25473</v>
      </c>
      <c r="B1656" s="115" t="s">
        <v>393</v>
      </c>
      <c r="C1656" s="114" t="s">
        <v>95</v>
      </c>
      <c r="D1656" s="114" t="s">
        <v>379</v>
      </c>
      <c r="E1656" s="114" t="s">
        <v>379</v>
      </c>
      <c r="F1656" s="114">
        <v>2020</v>
      </c>
      <c r="G1656" s="114"/>
      <c r="H1656" s="114">
        <v>20</v>
      </c>
      <c r="I1656" s="114">
        <v>20</v>
      </c>
      <c r="J1656" s="114" t="s">
        <v>225</v>
      </c>
      <c r="K1656" s="114"/>
      <c r="L1656" s="114" t="s">
        <v>50</v>
      </c>
    </row>
    <row r="1657" spans="1:12" outlineLevel="2" x14ac:dyDescent="0.25">
      <c r="A1657" s="114">
        <v>25473</v>
      </c>
      <c r="B1657" s="115" t="s">
        <v>393</v>
      </c>
      <c r="C1657" s="114" t="s">
        <v>95</v>
      </c>
      <c r="D1657" s="114" t="s">
        <v>317</v>
      </c>
      <c r="E1657" s="114" t="s">
        <v>318</v>
      </c>
      <c r="F1657" s="114">
        <v>2020</v>
      </c>
      <c r="G1657" s="114" t="s">
        <v>225</v>
      </c>
      <c r="H1657" s="20">
        <v>5</v>
      </c>
      <c r="I1657" s="20">
        <v>0</v>
      </c>
      <c r="J1657" s="20">
        <v>0</v>
      </c>
      <c r="K1657" s="20">
        <v>0</v>
      </c>
      <c r="L1657" s="114" t="s">
        <v>50</v>
      </c>
    </row>
    <row r="1658" spans="1:12" outlineLevel="2" x14ac:dyDescent="0.25">
      <c r="A1658" s="114">
        <v>25473</v>
      </c>
      <c r="B1658" s="115" t="s">
        <v>393</v>
      </c>
      <c r="C1658" s="114" t="s">
        <v>95</v>
      </c>
      <c r="D1658" s="114" t="s">
        <v>238</v>
      </c>
      <c r="E1658" s="114" t="s">
        <v>239</v>
      </c>
      <c r="F1658" s="114">
        <v>2020</v>
      </c>
      <c r="G1658" s="114" t="s">
        <v>225</v>
      </c>
      <c r="H1658" s="20">
        <v>56</v>
      </c>
      <c r="I1658" s="20">
        <v>56</v>
      </c>
      <c r="J1658" s="20">
        <v>1400</v>
      </c>
      <c r="K1658" s="20">
        <v>25</v>
      </c>
      <c r="L1658" s="114" t="s">
        <v>50</v>
      </c>
    </row>
    <row r="1659" spans="1:12" outlineLevel="1" x14ac:dyDescent="0.25">
      <c r="A1659" s="129"/>
      <c r="B1659" s="133"/>
      <c r="C1659" s="129"/>
      <c r="D1659" s="129"/>
      <c r="E1659" s="129"/>
      <c r="F1659" s="129"/>
      <c r="G1659" s="129"/>
      <c r="H1659" s="131">
        <f>SUBTOTAL(9,H1655:H1658)</f>
        <v>87</v>
      </c>
      <c r="I1659" s="131">
        <f>SUBTOTAL(9,I1655:I1658)</f>
        <v>76</v>
      </c>
      <c r="J1659" s="131">
        <f>SUBTOTAL(9,J1655:J1658)</f>
        <v>1400</v>
      </c>
      <c r="K1659" s="131"/>
      <c r="L1659" s="132" t="s">
        <v>681</v>
      </c>
    </row>
    <row r="1660" spans="1:12" outlineLevel="2" x14ac:dyDescent="0.25">
      <c r="A1660" s="112">
        <v>25769</v>
      </c>
      <c r="B1660" s="113" t="s">
        <v>393</v>
      </c>
      <c r="C1660" s="112" t="s">
        <v>188</v>
      </c>
      <c r="D1660" s="112" t="s">
        <v>5</v>
      </c>
      <c r="E1660" s="112" t="s">
        <v>6</v>
      </c>
      <c r="F1660" s="112">
        <v>2020</v>
      </c>
      <c r="G1660" s="112" t="s">
        <v>3</v>
      </c>
      <c r="H1660" s="118">
        <v>58</v>
      </c>
      <c r="I1660" s="118">
        <v>58</v>
      </c>
      <c r="J1660" s="118">
        <v>135.51401869158877</v>
      </c>
      <c r="K1660" s="118">
        <v>2.3364485981308398</v>
      </c>
      <c r="L1660" s="112" t="s">
        <v>4</v>
      </c>
    </row>
    <row r="1661" spans="1:12" outlineLevel="2" x14ac:dyDescent="0.25">
      <c r="A1661" s="114">
        <v>25769</v>
      </c>
      <c r="B1661" s="115" t="s">
        <v>393</v>
      </c>
      <c r="C1661" s="114" t="s">
        <v>188</v>
      </c>
      <c r="D1661" s="114" t="s">
        <v>5</v>
      </c>
      <c r="E1661" s="114" t="s">
        <v>6</v>
      </c>
      <c r="F1661" s="114">
        <v>2020</v>
      </c>
      <c r="G1661" s="114" t="s">
        <v>11</v>
      </c>
      <c r="H1661" s="20">
        <v>48</v>
      </c>
      <c r="I1661" s="20">
        <v>48</v>
      </c>
      <c r="J1661" s="20">
        <v>112.14953271028037</v>
      </c>
      <c r="K1661" s="20">
        <v>2.3364485981308398</v>
      </c>
      <c r="L1661" s="114" t="s">
        <v>4</v>
      </c>
    </row>
    <row r="1662" spans="1:12" outlineLevel="2" x14ac:dyDescent="0.25">
      <c r="A1662" s="114">
        <v>25769</v>
      </c>
      <c r="B1662" s="115" t="s">
        <v>393</v>
      </c>
      <c r="C1662" s="114" t="s">
        <v>188</v>
      </c>
      <c r="D1662" s="114" t="s">
        <v>1</v>
      </c>
      <c r="E1662" s="114" t="s">
        <v>35</v>
      </c>
      <c r="F1662" s="114">
        <v>2020</v>
      </c>
      <c r="G1662" s="114" t="s">
        <v>3</v>
      </c>
      <c r="H1662" s="20">
        <v>115</v>
      </c>
      <c r="I1662" s="20">
        <v>115</v>
      </c>
      <c r="J1662" s="20">
        <v>257.28813559322037</v>
      </c>
      <c r="K1662" s="20">
        <v>2.2372881355932202</v>
      </c>
      <c r="L1662" s="114" t="s">
        <v>4</v>
      </c>
    </row>
    <row r="1663" spans="1:12" outlineLevel="2" x14ac:dyDescent="0.25">
      <c r="A1663" s="114">
        <v>25769</v>
      </c>
      <c r="B1663" s="115" t="s">
        <v>393</v>
      </c>
      <c r="C1663" s="114" t="s">
        <v>188</v>
      </c>
      <c r="D1663" s="114" t="s">
        <v>1</v>
      </c>
      <c r="E1663" s="114" t="s">
        <v>35</v>
      </c>
      <c r="F1663" s="114">
        <v>2020</v>
      </c>
      <c r="G1663" s="114" t="s">
        <v>11</v>
      </c>
      <c r="H1663" s="20">
        <v>60</v>
      </c>
      <c r="I1663" s="20">
        <v>60</v>
      </c>
      <c r="J1663" s="20">
        <v>134.23728813559325</v>
      </c>
      <c r="K1663" s="20">
        <v>2.2372881355932202</v>
      </c>
      <c r="L1663" s="114" t="s">
        <v>4</v>
      </c>
    </row>
    <row r="1664" spans="1:12" outlineLevel="2" x14ac:dyDescent="0.25">
      <c r="A1664" s="114">
        <v>25769</v>
      </c>
      <c r="B1664" s="115" t="s">
        <v>393</v>
      </c>
      <c r="C1664" s="114" t="s">
        <v>188</v>
      </c>
      <c r="D1664" s="114" t="s">
        <v>19</v>
      </c>
      <c r="E1664" s="114" t="s">
        <v>20</v>
      </c>
      <c r="F1664" s="114">
        <v>2020</v>
      </c>
      <c r="G1664" s="114" t="s">
        <v>3</v>
      </c>
      <c r="H1664" s="20">
        <v>455</v>
      </c>
      <c r="I1664" s="20">
        <v>455</v>
      </c>
      <c r="J1664" s="20">
        <v>10010</v>
      </c>
      <c r="K1664" s="20">
        <v>22</v>
      </c>
      <c r="L1664" s="114" t="s">
        <v>4</v>
      </c>
    </row>
    <row r="1665" spans="1:12" outlineLevel="2" x14ac:dyDescent="0.25">
      <c r="A1665" s="114">
        <v>25769</v>
      </c>
      <c r="B1665" s="115" t="s">
        <v>393</v>
      </c>
      <c r="C1665" s="114" t="s">
        <v>188</v>
      </c>
      <c r="D1665" s="114" t="s">
        <v>19</v>
      </c>
      <c r="E1665" s="114" t="s">
        <v>24</v>
      </c>
      <c r="F1665" s="114">
        <v>2020</v>
      </c>
      <c r="G1665" s="114" t="s">
        <v>3</v>
      </c>
      <c r="H1665" s="20">
        <v>89</v>
      </c>
      <c r="I1665" s="20">
        <v>89</v>
      </c>
      <c r="J1665" s="20">
        <v>1602</v>
      </c>
      <c r="K1665" s="20">
        <v>18</v>
      </c>
      <c r="L1665" s="114" t="s">
        <v>4</v>
      </c>
    </row>
    <row r="1666" spans="1:12" outlineLevel="2" x14ac:dyDescent="0.25">
      <c r="A1666" s="114">
        <v>25769</v>
      </c>
      <c r="B1666" s="115" t="s">
        <v>393</v>
      </c>
      <c r="C1666" s="114" t="s">
        <v>188</v>
      </c>
      <c r="D1666" s="114" t="s">
        <v>19</v>
      </c>
      <c r="E1666" s="114" t="s">
        <v>20</v>
      </c>
      <c r="F1666" s="114">
        <v>2020</v>
      </c>
      <c r="G1666" s="114" t="s">
        <v>11</v>
      </c>
      <c r="H1666" s="20">
        <v>430</v>
      </c>
      <c r="I1666" s="20">
        <v>430</v>
      </c>
      <c r="J1666" s="20">
        <v>9460</v>
      </c>
      <c r="K1666" s="20">
        <v>22</v>
      </c>
      <c r="L1666" s="114" t="s">
        <v>4</v>
      </c>
    </row>
    <row r="1667" spans="1:12" outlineLevel="2" x14ac:dyDescent="0.25">
      <c r="A1667" s="114">
        <v>25769</v>
      </c>
      <c r="B1667" s="115" t="s">
        <v>393</v>
      </c>
      <c r="C1667" s="114" t="s">
        <v>188</v>
      </c>
      <c r="D1667" s="114" t="s">
        <v>19</v>
      </c>
      <c r="E1667" s="114" t="s">
        <v>24</v>
      </c>
      <c r="F1667" s="114">
        <v>2020</v>
      </c>
      <c r="G1667" s="114" t="s">
        <v>11</v>
      </c>
      <c r="H1667" s="20">
        <v>75</v>
      </c>
      <c r="I1667" s="20">
        <v>75</v>
      </c>
      <c r="J1667" s="20">
        <v>1350</v>
      </c>
      <c r="K1667" s="20">
        <v>18</v>
      </c>
      <c r="L1667" s="114" t="s">
        <v>4</v>
      </c>
    </row>
    <row r="1668" spans="1:12" outlineLevel="2" x14ac:dyDescent="0.25">
      <c r="A1668" s="114">
        <v>25769</v>
      </c>
      <c r="B1668" s="115" t="s">
        <v>393</v>
      </c>
      <c r="C1668" s="114" t="s">
        <v>188</v>
      </c>
      <c r="D1668" s="114" t="s">
        <v>17</v>
      </c>
      <c r="E1668" s="114" t="s">
        <v>18</v>
      </c>
      <c r="F1668" s="114">
        <v>2020</v>
      </c>
      <c r="G1668" s="114" t="s">
        <v>3</v>
      </c>
      <c r="H1668" s="20">
        <v>66</v>
      </c>
      <c r="I1668" s="20">
        <v>66</v>
      </c>
      <c r="J1668" s="20">
        <v>2112</v>
      </c>
      <c r="K1668" s="20">
        <v>32</v>
      </c>
      <c r="L1668" s="114" t="s">
        <v>4</v>
      </c>
    </row>
    <row r="1669" spans="1:12" outlineLevel="2" x14ac:dyDescent="0.25">
      <c r="A1669" s="114">
        <v>25769</v>
      </c>
      <c r="B1669" s="115" t="s">
        <v>393</v>
      </c>
      <c r="C1669" s="114" t="s">
        <v>188</v>
      </c>
      <c r="D1669" s="114" t="s">
        <v>17</v>
      </c>
      <c r="E1669" s="114" t="s">
        <v>18</v>
      </c>
      <c r="F1669" s="114">
        <v>2020</v>
      </c>
      <c r="G1669" s="114" t="s">
        <v>11</v>
      </c>
      <c r="H1669" s="20">
        <v>78</v>
      </c>
      <c r="I1669" s="20">
        <v>78</v>
      </c>
      <c r="J1669" s="20">
        <v>2496</v>
      </c>
      <c r="K1669" s="20">
        <v>32</v>
      </c>
      <c r="L1669" s="114" t="s">
        <v>4</v>
      </c>
    </row>
    <row r="1670" spans="1:12" outlineLevel="1" x14ac:dyDescent="0.25">
      <c r="A1670" s="129"/>
      <c r="B1670" s="133"/>
      <c r="C1670" s="129"/>
      <c r="D1670" s="129"/>
      <c r="E1670" s="129"/>
      <c r="F1670" s="129"/>
      <c r="G1670" s="129"/>
      <c r="H1670" s="131">
        <f>SUBTOTAL(9,H1660:H1669)</f>
        <v>1474</v>
      </c>
      <c r="I1670" s="131">
        <f>SUBTOTAL(9,I1660:I1669)</f>
        <v>1474</v>
      </c>
      <c r="J1670" s="131">
        <f>SUBTOTAL(9,J1660:J1669)</f>
        <v>27669.188975130681</v>
      </c>
      <c r="K1670" s="131"/>
      <c r="L1670" s="132" t="s">
        <v>680</v>
      </c>
    </row>
    <row r="1671" spans="1:12" outlineLevel="2" x14ac:dyDescent="0.25">
      <c r="A1671" s="112">
        <v>25769</v>
      </c>
      <c r="B1671" s="113" t="s">
        <v>393</v>
      </c>
      <c r="C1671" s="112" t="s">
        <v>188</v>
      </c>
      <c r="D1671" s="112" t="s">
        <v>264</v>
      </c>
      <c r="E1671" s="112" t="s">
        <v>265</v>
      </c>
      <c r="F1671" s="112">
        <v>2020</v>
      </c>
      <c r="G1671" s="112" t="s">
        <v>225</v>
      </c>
      <c r="H1671" s="118">
        <v>36</v>
      </c>
      <c r="I1671" s="118">
        <v>36</v>
      </c>
      <c r="J1671" s="118">
        <v>720</v>
      </c>
      <c r="K1671" s="118">
        <v>20</v>
      </c>
      <c r="L1671" s="112" t="s">
        <v>50</v>
      </c>
    </row>
    <row r="1672" spans="1:12" outlineLevel="1" x14ac:dyDescent="0.25">
      <c r="A1672" s="129"/>
      <c r="B1672" s="133"/>
      <c r="C1672" s="129"/>
      <c r="D1672" s="129"/>
      <c r="E1672" s="129"/>
      <c r="F1672" s="129"/>
      <c r="G1672" s="129"/>
      <c r="H1672" s="131">
        <f>SUBTOTAL(9,H1671:H1671)</f>
        <v>36</v>
      </c>
      <c r="I1672" s="131">
        <f>SUBTOTAL(9,I1671:I1671)</f>
        <v>36</v>
      </c>
      <c r="J1672" s="131">
        <f>SUBTOTAL(9,J1671:J1671)</f>
        <v>720</v>
      </c>
      <c r="K1672" s="131"/>
      <c r="L1672" s="132" t="s">
        <v>681</v>
      </c>
    </row>
    <row r="1673" spans="1:12" outlineLevel="2" x14ac:dyDescent="0.25">
      <c r="A1673" s="112">
        <v>25898</v>
      </c>
      <c r="B1673" s="113" t="s">
        <v>393</v>
      </c>
      <c r="C1673" s="112" t="s">
        <v>220</v>
      </c>
      <c r="D1673" s="112" t="s">
        <v>5</v>
      </c>
      <c r="E1673" s="112" t="s">
        <v>6</v>
      </c>
      <c r="F1673" s="112">
        <v>2020</v>
      </c>
      <c r="G1673" s="112" t="s">
        <v>3</v>
      </c>
      <c r="H1673" s="118">
        <v>22</v>
      </c>
      <c r="I1673" s="118">
        <v>19</v>
      </c>
      <c r="J1673" s="118">
        <v>22.196261682242991</v>
      </c>
      <c r="K1673" s="118">
        <v>1.1682242990654199</v>
      </c>
      <c r="L1673" s="112" t="s">
        <v>4</v>
      </c>
    </row>
    <row r="1674" spans="1:12" outlineLevel="2" x14ac:dyDescent="0.25">
      <c r="A1674" s="114">
        <v>25898</v>
      </c>
      <c r="B1674" s="115" t="s">
        <v>393</v>
      </c>
      <c r="C1674" s="114" t="s">
        <v>220</v>
      </c>
      <c r="D1674" s="114" t="s">
        <v>5</v>
      </c>
      <c r="E1674" s="114" t="s">
        <v>6</v>
      </c>
      <c r="F1674" s="114">
        <v>2020</v>
      </c>
      <c r="G1674" s="114" t="s">
        <v>11</v>
      </c>
      <c r="H1674" s="20">
        <v>30</v>
      </c>
      <c r="I1674" s="20">
        <v>26</v>
      </c>
      <c r="J1674" s="20">
        <v>30.373831775700936</v>
      </c>
      <c r="K1674" s="20">
        <v>1.1682242990654199</v>
      </c>
      <c r="L1674" s="114" t="s">
        <v>4</v>
      </c>
    </row>
    <row r="1675" spans="1:12" outlineLevel="2" x14ac:dyDescent="0.25">
      <c r="A1675" s="114">
        <v>25898</v>
      </c>
      <c r="B1675" s="115" t="s">
        <v>393</v>
      </c>
      <c r="C1675" s="114" t="s">
        <v>220</v>
      </c>
      <c r="D1675" s="114" t="s">
        <v>12</v>
      </c>
      <c r="E1675" s="114" t="s">
        <v>13</v>
      </c>
      <c r="F1675" s="114">
        <v>2020</v>
      </c>
      <c r="G1675" s="114" t="s">
        <v>3</v>
      </c>
      <c r="H1675" s="20">
        <v>80</v>
      </c>
      <c r="I1675" s="20">
        <v>75</v>
      </c>
      <c r="J1675" s="20">
        <v>1950</v>
      </c>
      <c r="K1675" s="20">
        <v>26</v>
      </c>
      <c r="L1675" s="114" t="s">
        <v>4</v>
      </c>
    </row>
    <row r="1676" spans="1:12" outlineLevel="2" x14ac:dyDescent="0.25">
      <c r="A1676" s="114">
        <v>25898</v>
      </c>
      <c r="B1676" s="115" t="s">
        <v>393</v>
      </c>
      <c r="C1676" s="114" t="s">
        <v>220</v>
      </c>
      <c r="D1676" s="114" t="s">
        <v>12</v>
      </c>
      <c r="E1676" s="114" t="s">
        <v>13</v>
      </c>
      <c r="F1676" s="114">
        <v>2020</v>
      </c>
      <c r="G1676" s="114" t="s">
        <v>11</v>
      </c>
      <c r="H1676" s="20">
        <v>130</v>
      </c>
      <c r="I1676" s="20">
        <v>115</v>
      </c>
      <c r="J1676" s="20">
        <v>2990</v>
      </c>
      <c r="K1676" s="20">
        <v>26</v>
      </c>
      <c r="L1676" s="114" t="s">
        <v>4</v>
      </c>
    </row>
    <row r="1677" spans="1:12" outlineLevel="2" x14ac:dyDescent="0.25">
      <c r="A1677" s="114">
        <v>25898</v>
      </c>
      <c r="B1677" s="115" t="s">
        <v>393</v>
      </c>
      <c r="C1677" s="114" t="s">
        <v>220</v>
      </c>
      <c r="D1677" s="114" t="s">
        <v>7</v>
      </c>
      <c r="E1677" s="114" t="s">
        <v>8</v>
      </c>
      <c r="F1677" s="114">
        <v>2020</v>
      </c>
      <c r="G1677" s="114" t="s">
        <v>3</v>
      </c>
      <c r="H1677" s="20">
        <v>35</v>
      </c>
      <c r="I1677" s="20">
        <v>30</v>
      </c>
      <c r="J1677" s="20">
        <v>58.741258741258747</v>
      </c>
      <c r="K1677" s="20">
        <v>1.9580419580419599</v>
      </c>
      <c r="L1677" s="114" t="s">
        <v>4</v>
      </c>
    </row>
    <row r="1678" spans="1:12" outlineLevel="2" x14ac:dyDescent="0.25">
      <c r="A1678" s="114">
        <v>25898</v>
      </c>
      <c r="B1678" s="115" t="s">
        <v>393</v>
      </c>
      <c r="C1678" s="114" t="s">
        <v>220</v>
      </c>
      <c r="D1678" s="114" t="s">
        <v>7</v>
      </c>
      <c r="E1678" s="114" t="s">
        <v>8</v>
      </c>
      <c r="F1678" s="114">
        <v>2020</v>
      </c>
      <c r="G1678" s="114" t="s">
        <v>11</v>
      </c>
      <c r="H1678" s="20">
        <v>45</v>
      </c>
      <c r="I1678" s="20">
        <v>32</v>
      </c>
      <c r="J1678" s="20">
        <v>62.65734265734266</v>
      </c>
      <c r="K1678" s="20">
        <v>1.9580419580419599</v>
      </c>
      <c r="L1678" s="114" t="s">
        <v>4</v>
      </c>
    </row>
    <row r="1679" spans="1:12" outlineLevel="2" x14ac:dyDescent="0.25">
      <c r="A1679" s="114">
        <v>25898</v>
      </c>
      <c r="B1679" s="115" t="s">
        <v>393</v>
      </c>
      <c r="C1679" s="114" t="s">
        <v>220</v>
      </c>
      <c r="D1679" s="114" t="s">
        <v>1</v>
      </c>
      <c r="E1679" s="114" t="s">
        <v>2</v>
      </c>
      <c r="F1679" s="114">
        <v>2020</v>
      </c>
      <c r="G1679" s="114" t="s">
        <v>3</v>
      </c>
      <c r="H1679" s="20">
        <v>20</v>
      </c>
      <c r="I1679" s="20">
        <v>19</v>
      </c>
      <c r="J1679" s="20">
        <v>27.630508474576274</v>
      </c>
      <c r="K1679" s="20">
        <v>1.4542372881355901</v>
      </c>
      <c r="L1679" s="114" t="s">
        <v>4</v>
      </c>
    </row>
    <row r="1680" spans="1:12" outlineLevel="2" x14ac:dyDescent="0.25">
      <c r="A1680" s="114">
        <v>25898</v>
      </c>
      <c r="B1680" s="115" t="s">
        <v>393</v>
      </c>
      <c r="C1680" s="114" t="s">
        <v>220</v>
      </c>
      <c r="D1680" s="114" t="s">
        <v>1</v>
      </c>
      <c r="E1680" s="114" t="s">
        <v>2</v>
      </c>
      <c r="F1680" s="114">
        <v>2020</v>
      </c>
      <c r="G1680" s="114" t="s">
        <v>11</v>
      </c>
      <c r="H1680" s="20">
        <v>25</v>
      </c>
      <c r="I1680" s="20">
        <v>18</v>
      </c>
      <c r="J1680" s="20">
        <v>26.176271186440683</v>
      </c>
      <c r="K1680" s="20">
        <v>1.4542372881355901</v>
      </c>
      <c r="L1680" s="114" t="s">
        <v>4</v>
      </c>
    </row>
    <row r="1681" spans="1:12" outlineLevel="2" x14ac:dyDescent="0.25">
      <c r="A1681" s="114">
        <v>25898</v>
      </c>
      <c r="B1681" s="115" t="s">
        <v>393</v>
      </c>
      <c r="C1681" s="114" t="s">
        <v>220</v>
      </c>
      <c r="D1681" s="114" t="s">
        <v>19</v>
      </c>
      <c r="E1681" s="114" t="s">
        <v>24</v>
      </c>
      <c r="F1681" s="114">
        <v>2020</v>
      </c>
      <c r="G1681" s="114" t="s">
        <v>3</v>
      </c>
      <c r="H1681" s="20">
        <v>180</v>
      </c>
      <c r="I1681" s="20">
        <v>165</v>
      </c>
      <c r="J1681" s="20">
        <v>1980</v>
      </c>
      <c r="K1681" s="20">
        <v>12</v>
      </c>
      <c r="L1681" s="114" t="s">
        <v>4</v>
      </c>
    </row>
    <row r="1682" spans="1:12" outlineLevel="2" x14ac:dyDescent="0.25">
      <c r="A1682" s="114">
        <v>25898</v>
      </c>
      <c r="B1682" s="115" t="s">
        <v>393</v>
      </c>
      <c r="C1682" s="114" t="s">
        <v>220</v>
      </c>
      <c r="D1682" s="114" t="s">
        <v>19</v>
      </c>
      <c r="E1682" s="114" t="s">
        <v>20</v>
      </c>
      <c r="F1682" s="114">
        <v>2020</v>
      </c>
      <c r="G1682" s="114" t="s">
        <v>3</v>
      </c>
      <c r="H1682" s="20">
        <v>150</v>
      </c>
      <c r="I1682" s="20">
        <v>140</v>
      </c>
      <c r="J1682" s="20">
        <v>5600</v>
      </c>
      <c r="K1682" s="20">
        <v>40</v>
      </c>
      <c r="L1682" s="114" t="s">
        <v>4</v>
      </c>
    </row>
    <row r="1683" spans="1:12" outlineLevel="2" x14ac:dyDescent="0.25">
      <c r="A1683" s="114">
        <v>25898</v>
      </c>
      <c r="B1683" s="115" t="s">
        <v>393</v>
      </c>
      <c r="C1683" s="114" t="s">
        <v>220</v>
      </c>
      <c r="D1683" s="114" t="s">
        <v>19</v>
      </c>
      <c r="E1683" s="114" t="s">
        <v>24</v>
      </c>
      <c r="F1683" s="114">
        <v>2020</v>
      </c>
      <c r="G1683" s="114" t="s">
        <v>11</v>
      </c>
      <c r="H1683" s="20">
        <v>250</v>
      </c>
      <c r="I1683" s="20">
        <v>230</v>
      </c>
      <c r="J1683" s="20">
        <v>2760</v>
      </c>
      <c r="K1683" s="20">
        <v>12</v>
      </c>
      <c r="L1683" s="114" t="s">
        <v>4</v>
      </c>
    </row>
    <row r="1684" spans="1:12" outlineLevel="2" x14ac:dyDescent="0.25">
      <c r="A1684" s="114">
        <v>25898</v>
      </c>
      <c r="B1684" s="115" t="s">
        <v>393</v>
      </c>
      <c r="C1684" s="114" t="s">
        <v>220</v>
      </c>
      <c r="D1684" s="114" t="s">
        <v>19</v>
      </c>
      <c r="E1684" s="114" t="s">
        <v>20</v>
      </c>
      <c r="F1684" s="114">
        <v>2020</v>
      </c>
      <c r="G1684" s="114" t="s">
        <v>11</v>
      </c>
      <c r="H1684" s="20">
        <v>170</v>
      </c>
      <c r="I1684" s="20">
        <v>155</v>
      </c>
      <c r="J1684" s="20">
        <v>6200</v>
      </c>
      <c r="K1684" s="20">
        <v>40</v>
      </c>
      <c r="L1684" s="114" t="s">
        <v>4</v>
      </c>
    </row>
    <row r="1685" spans="1:12" outlineLevel="2" x14ac:dyDescent="0.25">
      <c r="A1685" s="114">
        <v>25898</v>
      </c>
      <c r="B1685" s="115" t="s">
        <v>393</v>
      </c>
      <c r="C1685" s="114" t="s">
        <v>220</v>
      </c>
      <c r="D1685" s="114" t="s">
        <v>22</v>
      </c>
      <c r="E1685" s="114" t="s">
        <v>23</v>
      </c>
      <c r="F1685" s="114">
        <v>2020</v>
      </c>
      <c r="G1685" s="114" t="s">
        <v>3</v>
      </c>
      <c r="H1685" s="20">
        <v>4</v>
      </c>
      <c r="I1685" s="20">
        <v>4</v>
      </c>
      <c r="J1685" s="20">
        <v>160</v>
      </c>
      <c r="K1685" s="20">
        <v>40</v>
      </c>
      <c r="L1685" s="114" t="s">
        <v>4</v>
      </c>
    </row>
    <row r="1686" spans="1:12" outlineLevel="2" x14ac:dyDescent="0.25">
      <c r="A1686" s="114">
        <v>25898</v>
      </c>
      <c r="B1686" s="115" t="s">
        <v>393</v>
      </c>
      <c r="C1686" s="114" t="s">
        <v>220</v>
      </c>
      <c r="D1686" s="114" t="s">
        <v>22</v>
      </c>
      <c r="E1686" s="114" t="s">
        <v>23</v>
      </c>
      <c r="F1686" s="114">
        <v>2020</v>
      </c>
      <c r="G1686" s="114" t="s">
        <v>11</v>
      </c>
      <c r="H1686" s="20">
        <v>9</v>
      </c>
      <c r="I1686" s="20">
        <v>8</v>
      </c>
      <c r="J1686" s="20">
        <v>80</v>
      </c>
      <c r="K1686" s="20">
        <v>10</v>
      </c>
      <c r="L1686" s="114" t="s">
        <v>4</v>
      </c>
    </row>
    <row r="1687" spans="1:12" outlineLevel="2" x14ac:dyDescent="0.25">
      <c r="A1687" s="114">
        <v>25898</v>
      </c>
      <c r="B1687" s="115" t="s">
        <v>393</v>
      </c>
      <c r="C1687" s="114" t="s">
        <v>220</v>
      </c>
      <c r="D1687" s="114" t="s">
        <v>17</v>
      </c>
      <c r="E1687" s="114" t="s">
        <v>18</v>
      </c>
      <c r="F1687" s="114">
        <v>2020</v>
      </c>
      <c r="G1687" s="114" t="s">
        <v>3</v>
      </c>
      <c r="H1687" s="20">
        <v>15</v>
      </c>
      <c r="I1687" s="20">
        <v>14</v>
      </c>
      <c r="J1687" s="20">
        <v>280</v>
      </c>
      <c r="K1687" s="20">
        <v>20</v>
      </c>
      <c r="L1687" s="114" t="s">
        <v>4</v>
      </c>
    </row>
    <row r="1688" spans="1:12" outlineLevel="2" x14ac:dyDescent="0.25">
      <c r="A1688" s="114">
        <v>25898</v>
      </c>
      <c r="B1688" s="115" t="s">
        <v>393</v>
      </c>
      <c r="C1688" s="114" t="s">
        <v>220</v>
      </c>
      <c r="D1688" s="114" t="s">
        <v>17</v>
      </c>
      <c r="E1688" s="114" t="s">
        <v>18</v>
      </c>
      <c r="F1688" s="114">
        <v>2020</v>
      </c>
      <c r="G1688" s="114" t="s">
        <v>11</v>
      </c>
      <c r="H1688" s="20">
        <v>20</v>
      </c>
      <c r="I1688" s="20">
        <v>18</v>
      </c>
      <c r="J1688" s="20">
        <v>360</v>
      </c>
      <c r="K1688" s="20">
        <v>20</v>
      </c>
      <c r="L1688" s="114" t="s">
        <v>4</v>
      </c>
    </row>
    <row r="1689" spans="1:12" outlineLevel="1" x14ac:dyDescent="0.25">
      <c r="A1689" s="129"/>
      <c r="B1689" s="133"/>
      <c r="C1689" s="129"/>
      <c r="D1689" s="129"/>
      <c r="E1689" s="129"/>
      <c r="F1689" s="129"/>
      <c r="G1689" s="129"/>
      <c r="H1689" s="131">
        <f>SUBTOTAL(9,H1673:H1688)</f>
        <v>1185</v>
      </c>
      <c r="I1689" s="131">
        <f>SUBTOTAL(9,I1673:I1688)</f>
        <v>1068</v>
      </c>
      <c r="J1689" s="131">
        <f>SUBTOTAL(9,J1673:J1688)</f>
        <v>22587.775474517563</v>
      </c>
      <c r="K1689" s="131"/>
      <c r="L1689" s="132" t="s">
        <v>680</v>
      </c>
    </row>
    <row r="1690" spans="1:12" outlineLevel="2" x14ac:dyDescent="0.25">
      <c r="A1690" s="112">
        <v>25898</v>
      </c>
      <c r="B1690" s="113" t="s">
        <v>393</v>
      </c>
      <c r="C1690" s="112" t="s">
        <v>220</v>
      </c>
      <c r="D1690" s="112" t="s">
        <v>224</v>
      </c>
      <c r="E1690" s="112" t="s">
        <v>334</v>
      </c>
      <c r="F1690" s="112">
        <v>2020</v>
      </c>
      <c r="G1690" s="112" t="s">
        <v>225</v>
      </c>
      <c r="H1690" s="118">
        <v>3</v>
      </c>
      <c r="I1690" s="118">
        <v>1.8</v>
      </c>
      <c r="J1690" s="118">
        <v>19.799999999999997</v>
      </c>
      <c r="K1690" s="118">
        <v>6</v>
      </c>
      <c r="L1690" s="112" t="s">
        <v>50</v>
      </c>
    </row>
    <row r="1691" spans="1:12" outlineLevel="2" x14ac:dyDescent="0.25">
      <c r="A1691" s="114">
        <v>25898</v>
      </c>
      <c r="B1691" s="115" t="s">
        <v>393</v>
      </c>
      <c r="C1691" s="114" t="s">
        <v>220</v>
      </c>
      <c r="D1691" s="114" t="s">
        <v>376</v>
      </c>
      <c r="E1691" s="114" t="s">
        <v>376</v>
      </c>
      <c r="F1691" s="114">
        <v>2020</v>
      </c>
      <c r="G1691" s="114"/>
      <c r="H1691" s="114">
        <v>6.1</v>
      </c>
      <c r="I1691" s="114">
        <v>4.0999999999999996</v>
      </c>
      <c r="J1691" s="114"/>
      <c r="K1691" s="114"/>
      <c r="L1691" s="114" t="s">
        <v>50</v>
      </c>
    </row>
    <row r="1692" spans="1:12" outlineLevel="2" x14ac:dyDescent="0.25">
      <c r="A1692" s="114">
        <v>25898</v>
      </c>
      <c r="B1692" s="115" t="s">
        <v>393</v>
      </c>
      <c r="C1692" s="114" t="s">
        <v>220</v>
      </c>
      <c r="D1692" s="114" t="s">
        <v>253</v>
      </c>
      <c r="E1692" s="114" t="s">
        <v>254</v>
      </c>
      <c r="F1692" s="114">
        <v>2020</v>
      </c>
      <c r="G1692" s="114" t="s">
        <v>225</v>
      </c>
      <c r="H1692" s="20">
        <v>8</v>
      </c>
      <c r="I1692" s="20">
        <v>5</v>
      </c>
      <c r="J1692" s="20">
        <v>65</v>
      </c>
      <c r="K1692" s="20">
        <v>13</v>
      </c>
      <c r="L1692" s="114" t="s">
        <v>50</v>
      </c>
    </row>
    <row r="1693" spans="1:12" outlineLevel="2" x14ac:dyDescent="0.25">
      <c r="A1693" s="114">
        <v>25898</v>
      </c>
      <c r="B1693" s="115" t="s">
        <v>393</v>
      </c>
      <c r="C1693" s="114" t="s">
        <v>220</v>
      </c>
      <c r="D1693" s="114" t="s">
        <v>232</v>
      </c>
      <c r="E1693" s="114" t="s">
        <v>233</v>
      </c>
      <c r="F1693" s="114">
        <v>2020</v>
      </c>
      <c r="G1693" s="114" t="s">
        <v>225</v>
      </c>
      <c r="H1693" s="20">
        <v>116</v>
      </c>
      <c r="I1693" s="20">
        <v>107</v>
      </c>
      <c r="J1693" s="20">
        <v>101.64999999999999</v>
      </c>
      <c r="K1693" s="20">
        <v>0.95</v>
      </c>
      <c r="L1693" s="114" t="s">
        <v>50</v>
      </c>
    </row>
    <row r="1694" spans="1:12" outlineLevel="2" x14ac:dyDescent="0.25">
      <c r="A1694" s="114">
        <v>25898</v>
      </c>
      <c r="B1694" s="115" t="s">
        <v>393</v>
      </c>
      <c r="C1694" s="114" t="s">
        <v>220</v>
      </c>
      <c r="D1694" s="114" t="s">
        <v>264</v>
      </c>
      <c r="E1694" s="114" t="s">
        <v>265</v>
      </c>
      <c r="F1694" s="114">
        <v>2020</v>
      </c>
      <c r="G1694" s="114" t="s">
        <v>225</v>
      </c>
      <c r="H1694" s="20">
        <v>3</v>
      </c>
      <c r="I1694" s="20">
        <v>2</v>
      </c>
      <c r="J1694" s="20">
        <v>16</v>
      </c>
      <c r="K1694" s="20">
        <v>8</v>
      </c>
      <c r="L1694" s="114" t="s">
        <v>50</v>
      </c>
    </row>
    <row r="1695" spans="1:12" outlineLevel="2" x14ac:dyDescent="0.25">
      <c r="A1695" s="114">
        <v>25898</v>
      </c>
      <c r="B1695" s="115" t="s">
        <v>393</v>
      </c>
      <c r="C1695" s="114" t="s">
        <v>220</v>
      </c>
      <c r="D1695" s="114" t="s">
        <v>377</v>
      </c>
      <c r="E1695" s="114" t="s">
        <v>377</v>
      </c>
      <c r="F1695" s="114">
        <v>2020</v>
      </c>
      <c r="G1695" s="114"/>
      <c r="H1695" s="114">
        <v>12.3</v>
      </c>
      <c r="I1695" s="114">
        <v>11.3</v>
      </c>
      <c r="J1695" s="114"/>
      <c r="K1695" s="114"/>
      <c r="L1695" s="114" t="s">
        <v>50</v>
      </c>
    </row>
    <row r="1696" spans="1:12" outlineLevel="2" x14ac:dyDescent="0.25">
      <c r="A1696" s="114">
        <v>25898</v>
      </c>
      <c r="B1696" s="115" t="s">
        <v>393</v>
      </c>
      <c r="C1696" s="114" t="s">
        <v>220</v>
      </c>
      <c r="D1696" s="114" t="s">
        <v>368</v>
      </c>
      <c r="E1696" s="114" t="s">
        <v>368</v>
      </c>
      <c r="F1696" s="114">
        <v>2020</v>
      </c>
      <c r="G1696" s="114"/>
      <c r="H1696" s="114">
        <v>18.2</v>
      </c>
      <c r="I1696" s="114">
        <v>16.2</v>
      </c>
      <c r="J1696" s="114"/>
      <c r="K1696" s="114"/>
      <c r="L1696" s="114" t="s">
        <v>50</v>
      </c>
    </row>
    <row r="1697" spans="1:12" outlineLevel="2" x14ac:dyDescent="0.25">
      <c r="A1697" s="114">
        <v>25898</v>
      </c>
      <c r="B1697" s="115" t="s">
        <v>393</v>
      </c>
      <c r="C1697" s="114" t="s">
        <v>220</v>
      </c>
      <c r="D1697" s="114" t="s">
        <v>238</v>
      </c>
      <c r="E1697" s="114" t="s">
        <v>239</v>
      </c>
      <c r="F1697" s="114">
        <v>2020</v>
      </c>
      <c r="G1697" s="114" t="s">
        <v>225</v>
      </c>
      <c r="H1697" s="20">
        <v>53</v>
      </c>
      <c r="I1697" s="20">
        <v>38</v>
      </c>
      <c r="J1697" s="20">
        <v>1568</v>
      </c>
      <c r="K1697" s="20">
        <v>32</v>
      </c>
      <c r="L1697" s="114" t="s">
        <v>50</v>
      </c>
    </row>
    <row r="1698" spans="1:12" outlineLevel="2" x14ac:dyDescent="0.25">
      <c r="A1698" s="114">
        <v>25898</v>
      </c>
      <c r="B1698" s="115" t="s">
        <v>393</v>
      </c>
      <c r="C1698" s="114" t="s">
        <v>220</v>
      </c>
      <c r="D1698" s="114" t="s">
        <v>373</v>
      </c>
      <c r="E1698" s="114" t="s">
        <v>373</v>
      </c>
      <c r="F1698" s="114">
        <v>2020</v>
      </c>
      <c r="G1698" s="114"/>
      <c r="H1698" s="114">
        <v>27.5</v>
      </c>
      <c r="I1698" s="114">
        <v>27.5</v>
      </c>
      <c r="J1698" s="114"/>
      <c r="K1698" s="114"/>
      <c r="L1698" s="114" t="s">
        <v>50</v>
      </c>
    </row>
    <row r="1699" spans="1:12" outlineLevel="2" x14ac:dyDescent="0.25">
      <c r="A1699" s="114">
        <v>25898</v>
      </c>
      <c r="B1699" s="115" t="s">
        <v>393</v>
      </c>
      <c r="C1699" s="114" t="s">
        <v>220</v>
      </c>
      <c r="D1699" s="114" t="s">
        <v>228</v>
      </c>
      <c r="E1699" s="114" t="s">
        <v>229</v>
      </c>
      <c r="F1699" s="114">
        <v>2020</v>
      </c>
      <c r="G1699" s="114" t="s">
        <v>225</v>
      </c>
      <c r="H1699" s="20">
        <v>12</v>
      </c>
      <c r="I1699" s="20">
        <v>9</v>
      </c>
      <c r="J1699" s="20">
        <v>117</v>
      </c>
      <c r="K1699" s="20">
        <v>13</v>
      </c>
      <c r="L1699" s="114" t="s">
        <v>50</v>
      </c>
    </row>
    <row r="1700" spans="1:12" outlineLevel="2" x14ac:dyDescent="0.25">
      <c r="A1700" s="114">
        <v>25898</v>
      </c>
      <c r="B1700" s="115" t="s">
        <v>393</v>
      </c>
      <c r="C1700" s="114" t="s">
        <v>220</v>
      </c>
      <c r="D1700" s="114" t="s">
        <v>378</v>
      </c>
      <c r="E1700" s="114" t="s">
        <v>378</v>
      </c>
      <c r="F1700" s="114">
        <v>2020</v>
      </c>
      <c r="G1700" s="114"/>
      <c r="H1700" s="114">
        <v>8</v>
      </c>
      <c r="I1700" s="114">
        <v>6</v>
      </c>
      <c r="J1700" s="114"/>
      <c r="K1700" s="114"/>
      <c r="L1700" s="114" t="s">
        <v>50</v>
      </c>
    </row>
    <row r="1701" spans="1:12" outlineLevel="2" x14ac:dyDescent="0.25">
      <c r="A1701" s="114">
        <v>25898</v>
      </c>
      <c r="B1701" s="115" t="s">
        <v>393</v>
      </c>
      <c r="C1701" s="114" t="s">
        <v>220</v>
      </c>
      <c r="D1701" s="114" t="s">
        <v>282</v>
      </c>
      <c r="E1701" s="114" t="s">
        <v>283</v>
      </c>
      <c r="F1701" s="114">
        <v>2020</v>
      </c>
      <c r="G1701" s="114" t="s">
        <v>225</v>
      </c>
      <c r="H1701" s="20">
        <v>33</v>
      </c>
      <c r="I1701" s="20">
        <v>28</v>
      </c>
      <c r="J1701" s="20"/>
      <c r="K1701" s="20"/>
      <c r="L1701" s="114" t="s">
        <v>50</v>
      </c>
    </row>
    <row r="1702" spans="1:12" outlineLevel="2" x14ac:dyDescent="0.25">
      <c r="A1702" s="114">
        <v>25898</v>
      </c>
      <c r="B1702" s="115" t="s">
        <v>393</v>
      </c>
      <c r="C1702" s="114" t="s">
        <v>220</v>
      </c>
      <c r="D1702" s="114" t="s">
        <v>230</v>
      </c>
      <c r="E1702" s="114" t="s">
        <v>231</v>
      </c>
      <c r="F1702" s="114">
        <v>2020</v>
      </c>
      <c r="G1702" s="114" t="s">
        <v>225</v>
      </c>
      <c r="H1702" s="20">
        <v>46</v>
      </c>
      <c r="I1702" s="20">
        <v>33</v>
      </c>
      <c r="J1702" s="20">
        <v>165</v>
      </c>
      <c r="K1702" s="20">
        <v>5</v>
      </c>
      <c r="L1702" s="114" t="s">
        <v>50</v>
      </c>
    </row>
    <row r="1703" spans="1:12" outlineLevel="1" x14ac:dyDescent="0.25">
      <c r="A1703" s="129"/>
      <c r="B1703" s="133"/>
      <c r="C1703" s="129"/>
      <c r="D1703" s="129"/>
      <c r="E1703" s="129"/>
      <c r="F1703" s="129"/>
      <c r="G1703" s="129"/>
      <c r="H1703" s="131">
        <f>SUBTOTAL(9,H1690:H1702)</f>
        <v>346.1</v>
      </c>
      <c r="I1703" s="131">
        <f>SUBTOTAL(9,I1690:I1702)</f>
        <v>288.89999999999998</v>
      </c>
      <c r="J1703" s="131">
        <f>SUBTOTAL(9,J1690:J1702)</f>
        <v>2052.4499999999998</v>
      </c>
      <c r="K1703" s="131"/>
      <c r="L1703" s="132" t="s">
        <v>681</v>
      </c>
    </row>
    <row r="1704" spans="1:12" outlineLevel="2" x14ac:dyDescent="0.25">
      <c r="A1704" s="112">
        <v>25740</v>
      </c>
      <c r="B1704" s="113" t="s">
        <v>394</v>
      </c>
      <c r="C1704" s="112" t="s">
        <v>187</v>
      </c>
      <c r="D1704" s="112" t="s">
        <v>5</v>
      </c>
      <c r="E1704" s="112" t="s">
        <v>6</v>
      </c>
      <c r="F1704" s="112">
        <v>2020</v>
      </c>
      <c r="G1704" s="112" t="s">
        <v>3</v>
      </c>
      <c r="H1704" s="118">
        <v>20</v>
      </c>
      <c r="I1704" s="118">
        <v>20</v>
      </c>
      <c r="J1704" s="118">
        <v>33.644859813084111</v>
      </c>
      <c r="K1704" s="118">
        <v>1.68224299065421</v>
      </c>
      <c r="L1704" s="112" t="s">
        <v>4</v>
      </c>
    </row>
    <row r="1705" spans="1:12" outlineLevel="2" x14ac:dyDescent="0.25">
      <c r="A1705" s="114">
        <v>25740</v>
      </c>
      <c r="B1705" s="115" t="s">
        <v>394</v>
      </c>
      <c r="C1705" s="114" t="s">
        <v>187</v>
      </c>
      <c r="D1705" s="114" t="s">
        <v>5</v>
      </c>
      <c r="E1705" s="114" t="s">
        <v>6</v>
      </c>
      <c r="F1705" s="114">
        <v>2020</v>
      </c>
      <c r="G1705" s="114" t="s">
        <v>11</v>
      </c>
      <c r="H1705" s="20">
        <v>30</v>
      </c>
      <c r="I1705" s="20">
        <v>30</v>
      </c>
      <c r="J1705" s="20">
        <v>50.467289719626166</v>
      </c>
      <c r="K1705" s="20">
        <v>1.68224299065421</v>
      </c>
      <c r="L1705" s="114" t="s">
        <v>4</v>
      </c>
    </row>
    <row r="1706" spans="1:12" outlineLevel="2" x14ac:dyDescent="0.25">
      <c r="A1706" s="114">
        <v>25740</v>
      </c>
      <c r="B1706" s="115" t="s">
        <v>394</v>
      </c>
      <c r="C1706" s="114" t="s">
        <v>187</v>
      </c>
      <c r="D1706" s="114" t="s">
        <v>44</v>
      </c>
      <c r="E1706" s="114" t="s">
        <v>45</v>
      </c>
      <c r="F1706" s="114">
        <v>2020</v>
      </c>
      <c r="G1706" s="114" t="s">
        <v>3</v>
      </c>
      <c r="H1706" s="20">
        <v>72</v>
      </c>
      <c r="I1706" s="20">
        <v>72</v>
      </c>
      <c r="J1706" s="20">
        <v>650</v>
      </c>
      <c r="K1706" s="20">
        <v>9.0277777777777803</v>
      </c>
      <c r="L1706" s="114" t="s">
        <v>4</v>
      </c>
    </row>
    <row r="1707" spans="1:12" outlineLevel="2" x14ac:dyDescent="0.25">
      <c r="A1707" s="114">
        <v>25740</v>
      </c>
      <c r="B1707" s="115" t="s">
        <v>394</v>
      </c>
      <c r="C1707" s="114" t="s">
        <v>187</v>
      </c>
      <c r="D1707" s="114" t="s">
        <v>44</v>
      </c>
      <c r="E1707" s="114" t="s">
        <v>45</v>
      </c>
      <c r="F1707" s="114">
        <v>2020</v>
      </c>
      <c r="G1707" s="114" t="s">
        <v>11</v>
      </c>
      <c r="H1707" s="20">
        <v>72</v>
      </c>
      <c r="I1707" s="20">
        <v>72</v>
      </c>
      <c r="J1707" s="20">
        <v>720</v>
      </c>
      <c r="K1707" s="20">
        <v>10</v>
      </c>
      <c r="L1707" s="114" t="s">
        <v>4</v>
      </c>
    </row>
    <row r="1708" spans="1:12" outlineLevel="2" x14ac:dyDescent="0.25">
      <c r="A1708" s="114">
        <v>25740</v>
      </c>
      <c r="B1708" s="115" t="s">
        <v>394</v>
      </c>
      <c r="C1708" s="114" t="s">
        <v>187</v>
      </c>
      <c r="D1708" s="114" t="s">
        <v>1</v>
      </c>
      <c r="E1708" s="114" t="s">
        <v>2</v>
      </c>
      <c r="F1708" s="114">
        <v>2020</v>
      </c>
      <c r="G1708" s="114" t="s">
        <v>3</v>
      </c>
      <c r="H1708" s="20">
        <v>17</v>
      </c>
      <c r="I1708" s="20">
        <v>17</v>
      </c>
      <c r="J1708" s="20">
        <v>39.935593220338994</v>
      </c>
      <c r="K1708" s="20">
        <v>2.3491525423728801</v>
      </c>
      <c r="L1708" s="114" t="s">
        <v>4</v>
      </c>
    </row>
    <row r="1709" spans="1:12" outlineLevel="2" x14ac:dyDescent="0.25">
      <c r="A1709" s="114">
        <v>25740</v>
      </c>
      <c r="B1709" s="115" t="s">
        <v>394</v>
      </c>
      <c r="C1709" s="114" t="s">
        <v>187</v>
      </c>
      <c r="D1709" s="114" t="s">
        <v>1</v>
      </c>
      <c r="E1709" s="114" t="s">
        <v>2</v>
      </c>
      <c r="F1709" s="114">
        <v>2020</v>
      </c>
      <c r="G1709" s="114" t="s">
        <v>11</v>
      </c>
      <c r="H1709" s="20">
        <v>18</v>
      </c>
      <c r="I1709" s="20">
        <v>18</v>
      </c>
      <c r="J1709" s="20">
        <v>42.284745762711871</v>
      </c>
      <c r="K1709" s="20">
        <v>2.3491525423728801</v>
      </c>
      <c r="L1709" s="114" t="s">
        <v>4</v>
      </c>
    </row>
    <row r="1710" spans="1:12" outlineLevel="2" x14ac:dyDescent="0.25">
      <c r="A1710" s="114">
        <v>25740</v>
      </c>
      <c r="B1710" s="115" t="s">
        <v>394</v>
      </c>
      <c r="C1710" s="114" t="s">
        <v>187</v>
      </c>
      <c r="D1710" s="114" t="s">
        <v>19</v>
      </c>
      <c r="E1710" s="114" t="s">
        <v>20</v>
      </c>
      <c r="F1710" s="114">
        <v>2020</v>
      </c>
      <c r="G1710" s="114" t="s">
        <v>3</v>
      </c>
      <c r="H1710" s="20">
        <v>690</v>
      </c>
      <c r="I1710" s="20">
        <v>690</v>
      </c>
      <c r="J1710" s="20">
        <v>15732</v>
      </c>
      <c r="K1710" s="20">
        <v>22.8</v>
      </c>
      <c r="L1710" s="114" t="s">
        <v>4</v>
      </c>
    </row>
    <row r="1711" spans="1:12" outlineLevel="2" x14ac:dyDescent="0.25">
      <c r="A1711" s="114">
        <v>25740</v>
      </c>
      <c r="B1711" s="115" t="s">
        <v>394</v>
      </c>
      <c r="C1711" s="114" t="s">
        <v>187</v>
      </c>
      <c r="D1711" s="114" t="s">
        <v>19</v>
      </c>
      <c r="E1711" s="114" t="s">
        <v>24</v>
      </c>
      <c r="F1711" s="114">
        <v>2020</v>
      </c>
      <c r="G1711" s="114" t="s">
        <v>3</v>
      </c>
      <c r="H1711" s="20">
        <v>510</v>
      </c>
      <c r="I1711" s="20">
        <v>510</v>
      </c>
      <c r="J1711" s="20">
        <v>12750</v>
      </c>
      <c r="K1711" s="20">
        <v>25</v>
      </c>
      <c r="L1711" s="114" t="s">
        <v>4</v>
      </c>
    </row>
    <row r="1712" spans="1:12" outlineLevel="2" x14ac:dyDescent="0.25">
      <c r="A1712" s="114">
        <v>25740</v>
      </c>
      <c r="B1712" s="115" t="s">
        <v>394</v>
      </c>
      <c r="C1712" s="114" t="s">
        <v>187</v>
      </c>
      <c r="D1712" s="114" t="s">
        <v>19</v>
      </c>
      <c r="E1712" s="114" t="s">
        <v>20</v>
      </c>
      <c r="F1712" s="114">
        <v>2020</v>
      </c>
      <c r="G1712" s="114" t="s">
        <v>11</v>
      </c>
      <c r="H1712" s="20">
        <v>723</v>
      </c>
      <c r="I1712" s="20">
        <v>723</v>
      </c>
      <c r="J1712" s="20">
        <v>17207.400000000001</v>
      </c>
      <c r="K1712" s="20">
        <v>23.8</v>
      </c>
      <c r="L1712" s="114" t="s">
        <v>4</v>
      </c>
    </row>
    <row r="1713" spans="1:12" outlineLevel="2" x14ac:dyDescent="0.25">
      <c r="A1713" s="114">
        <v>25740</v>
      </c>
      <c r="B1713" s="115" t="s">
        <v>394</v>
      </c>
      <c r="C1713" s="114" t="s">
        <v>187</v>
      </c>
      <c r="D1713" s="114" t="s">
        <v>19</v>
      </c>
      <c r="E1713" s="114" t="s">
        <v>24</v>
      </c>
      <c r="F1713" s="114">
        <v>2020</v>
      </c>
      <c r="G1713" s="114" t="s">
        <v>11</v>
      </c>
      <c r="H1713" s="20">
        <v>512</v>
      </c>
      <c r="I1713" s="20">
        <v>512</v>
      </c>
      <c r="J1713" s="20">
        <v>12800</v>
      </c>
      <c r="K1713" s="20">
        <v>25</v>
      </c>
      <c r="L1713" s="114" t="s">
        <v>4</v>
      </c>
    </row>
    <row r="1714" spans="1:12" outlineLevel="2" x14ac:dyDescent="0.25">
      <c r="A1714" s="114">
        <v>25740</v>
      </c>
      <c r="B1714" s="115" t="s">
        <v>394</v>
      </c>
      <c r="C1714" s="114" t="s">
        <v>187</v>
      </c>
      <c r="D1714" s="114" t="s">
        <v>17</v>
      </c>
      <c r="E1714" s="114" t="s">
        <v>18</v>
      </c>
      <c r="F1714" s="114">
        <v>2020</v>
      </c>
      <c r="G1714" s="114" t="s">
        <v>3</v>
      </c>
      <c r="H1714" s="20">
        <v>47</v>
      </c>
      <c r="I1714" s="20">
        <v>47</v>
      </c>
      <c r="J1714" s="20">
        <v>1650</v>
      </c>
      <c r="K1714" s="20">
        <v>35.106382978723403</v>
      </c>
      <c r="L1714" s="114" t="s">
        <v>4</v>
      </c>
    </row>
    <row r="1715" spans="1:12" outlineLevel="2" x14ac:dyDescent="0.25">
      <c r="A1715" s="114">
        <v>25740</v>
      </c>
      <c r="B1715" s="115" t="s">
        <v>394</v>
      </c>
      <c r="C1715" s="114" t="s">
        <v>187</v>
      </c>
      <c r="D1715" s="114" t="s">
        <v>17</v>
      </c>
      <c r="E1715" s="114" t="s">
        <v>18</v>
      </c>
      <c r="F1715" s="114">
        <v>2020</v>
      </c>
      <c r="G1715" s="114" t="s">
        <v>11</v>
      </c>
      <c r="H1715" s="20">
        <v>55</v>
      </c>
      <c r="I1715" s="20">
        <v>55</v>
      </c>
      <c r="J1715" s="20">
        <v>1650</v>
      </c>
      <c r="K1715" s="20">
        <v>30</v>
      </c>
      <c r="L1715" s="114" t="s">
        <v>4</v>
      </c>
    </row>
    <row r="1716" spans="1:12" outlineLevel="1" x14ac:dyDescent="0.25">
      <c r="A1716" s="129"/>
      <c r="B1716" s="133"/>
      <c r="C1716" s="129"/>
      <c r="D1716" s="129"/>
      <c r="E1716" s="129"/>
      <c r="F1716" s="129"/>
      <c r="G1716" s="129"/>
      <c r="H1716" s="131">
        <f>SUBTOTAL(9,H1704:H1715)</f>
        <v>2766</v>
      </c>
      <c r="I1716" s="131">
        <f>SUBTOTAL(9,I1704:I1715)</f>
        <v>2766</v>
      </c>
      <c r="J1716" s="131">
        <f>SUBTOTAL(9,J1704:J1715)</f>
        <v>63325.732488515758</v>
      </c>
      <c r="K1716" s="131"/>
      <c r="L1716" s="132" t="s">
        <v>680</v>
      </c>
    </row>
    <row r="1717" spans="1:12" outlineLevel="2" x14ac:dyDescent="0.25">
      <c r="A1717" s="114">
        <v>25740</v>
      </c>
      <c r="B1717" s="115" t="s">
        <v>394</v>
      </c>
      <c r="C1717" s="114" t="s">
        <v>187</v>
      </c>
      <c r="D1717" s="114" t="s">
        <v>289</v>
      </c>
      <c r="E1717" s="114" t="s">
        <v>290</v>
      </c>
      <c r="F1717" s="114">
        <v>2020</v>
      </c>
      <c r="G1717" s="114" t="s">
        <v>225</v>
      </c>
      <c r="H1717" s="20">
        <v>6</v>
      </c>
      <c r="I1717" s="20">
        <v>5</v>
      </c>
      <c r="J1717" s="20">
        <v>75</v>
      </c>
      <c r="K1717" s="20">
        <v>15</v>
      </c>
      <c r="L1717" s="114" t="s">
        <v>50</v>
      </c>
    </row>
    <row r="1718" spans="1:12" outlineLevel="2" x14ac:dyDescent="0.25">
      <c r="A1718" s="114">
        <v>25740</v>
      </c>
      <c r="B1718" s="115" t="s">
        <v>394</v>
      </c>
      <c r="C1718" s="114" t="s">
        <v>187</v>
      </c>
      <c r="D1718" s="114" t="s">
        <v>274</v>
      </c>
      <c r="E1718" s="114" t="s">
        <v>275</v>
      </c>
      <c r="F1718" s="114">
        <v>2020</v>
      </c>
      <c r="G1718" s="114" t="s">
        <v>225</v>
      </c>
      <c r="H1718" s="20">
        <v>8.6999999999999993</v>
      </c>
      <c r="I1718" s="20">
        <v>8.6</v>
      </c>
      <c r="J1718" s="20">
        <v>43</v>
      </c>
      <c r="K1718" s="20">
        <v>5</v>
      </c>
      <c r="L1718" s="114" t="s">
        <v>50</v>
      </c>
    </row>
    <row r="1719" spans="1:12" outlineLevel="2" x14ac:dyDescent="0.25">
      <c r="A1719" s="114">
        <v>25740</v>
      </c>
      <c r="B1719" s="115" t="s">
        <v>394</v>
      </c>
      <c r="C1719" s="114" t="s">
        <v>187</v>
      </c>
      <c r="D1719" s="114" t="s">
        <v>238</v>
      </c>
      <c r="E1719" s="114" t="s">
        <v>239</v>
      </c>
      <c r="F1719" s="114">
        <v>2020</v>
      </c>
      <c r="G1719" s="114" t="s">
        <v>225</v>
      </c>
      <c r="H1719" s="20">
        <v>335</v>
      </c>
      <c r="I1719" s="20">
        <v>327</v>
      </c>
      <c r="J1719" s="20">
        <v>22236</v>
      </c>
      <c r="K1719" s="20">
        <v>68</v>
      </c>
      <c r="L1719" s="114" t="s">
        <v>50</v>
      </c>
    </row>
    <row r="1720" spans="1:12" outlineLevel="2" x14ac:dyDescent="0.25">
      <c r="A1720" s="114">
        <v>25740</v>
      </c>
      <c r="B1720" s="115" t="s">
        <v>394</v>
      </c>
      <c r="C1720" s="114" t="s">
        <v>187</v>
      </c>
      <c r="D1720" s="114" t="s">
        <v>228</v>
      </c>
      <c r="E1720" s="114" t="s">
        <v>229</v>
      </c>
      <c r="F1720" s="114">
        <v>2020</v>
      </c>
      <c r="G1720" s="114" t="s">
        <v>225</v>
      </c>
      <c r="H1720" s="20">
        <v>16.7</v>
      </c>
      <c r="I1720" s="20">
        <v>15.7</v>
      </c>
      <c r="J1720" s="20">
        <v>565.20000000000005</v>
      </c>
      <c r="K1720" s="20">
        <v>36</v>
      </c>
      <c r="L1720" s="114" t="s">
        <v>50</v>
      </c>
    </row>
    <row r="1721" spans="1:12" outlineLevel="2" x14ac:dyDescent="0.25">
      <c r="A1721" s="114">
        <v>25740</v>
      </c>
      <c r="B1721" s="115" t="s">
        <v>394</v>
      </c>
      <c r="C1721" s="114" t="s">
        <v>187</v>
      </c>
      <c r="D1721" s="114" t="s">
        <v>230</v>
      </c>
      <c r="E1721" s="114" t="s">
        <v>231</v>
      </c>
      <c r="F1721" s="114">
        <v>2020</v>
      </c>
      <c r="G1721" s="114" t="s">
        <v>225</v>
      </c>
      <c r="H1721" s="20">
        <v>19</v>
      </c>
      <c r="I1721" s="20">
        <v>18</v>
      </c>
      <c r="J1721" s="20">
        <v>468</v>
      </c>
      <c r="K1721" s="20">
        <v>26</v>
      </c>
      <c r="L1721" s="114" t="s">
        <v>50</v>
      </c>
    </row>
    <row r="1722" spans="1:12" outlineLevel="1" x14ac:dyDescent="0.25">
      <c r="A1722" s="129"/>
      <c r="B1722" s="133"/>
      <c r="C1722" s="129"/>
      <c r="D1722" s="129"/>
      <c r="E1722" s="129"/>
      <c r="F1722" s="129"/>
      <c r="G1722" s="129"/>
      <c r="H1722" s="131">
        <f>SUBTOTAL(9,H1717:H1721)</f>
        <v>385.4</v>
      </c>
      <c r="I1722" s="131">
        <f>SUBTOTAL(9,I1717:I1721)</f>
        <v>374.3</v>
      </c>
      <c r="J1722" s="131">
        <f>SUBTOTAL(9,J1717:J1721)</f>
        <v>23387.200000000001</v>
      </c>
      <c r="K1722" s="131"/>
      <c r="L1722" s="132" t="s">
        <v>681</v>
      </c>
    </row>
    <row r="1723" spans="1:12" outlineLevel="2" x14ac:dyDescent="0.25">
      <c r="A1723" s="112">
        <v>25754</v>
      </c>
      <c r="B1723" s="113" t="s">
        <v>394</v>
      </c>
      <c r="C1723" s="112" t="s">
        <v>210</v>
      </c>
      <c r="D1723" s="112" t="s">
        <v>82</v>
      </c>
      <c r="E1723" s="112" t="s">
        <v>83</v>
      </c>
      <c r="F1723" s="112">
        <v>2020</v>
      </c>
      <c r="G1723" s="112" t="s">
        <v>3</v>
      </c>
      <c r="H1723" s="118">
        <v>10</v>
      </c>
      <c r="I1723" s="118">
        <v>9</v>
      </c>
      <c r="J1723" s="118">
        <v>153</v>
      </c>
      <c r="K1723" s="118">
        <v>17</v>
      </c>
      <c r="L1723" s="112" t="s">
        <v>4</v>
      </c>
    </row>
    <row r="1724" spans="1:12" outlineLevel="2" x14ac:dyDescent="0.25">
      <c r="A1724" s="114">
        <v>25754</v>
      </c>
      <c r="B1724" s="115" t="s">
        <v>394</v>
      </c>
      <c r="C1724" s="114" t="s">
        <v>210</v>
      </c>
      <c r="D1724" s="114" t="s">
        <v>82</v>
      </c>
      <c r="E1724" s="114" t="s">
        <v>83</v>
      </c>
      <c r="F1724" s="114">
        <v>2020</v>
      </c>
      <c r="G1724" s="114" t="s">
        <v>11</v>
      </c>
      <c r="H1724" s="20">
        <v>12</v>
      </c>
      <c r="I1724" s="20">
        <v>11</v>
      </c>
      <c r="J1724" s="20">
        <v>187</v>
      </c>
      <c r="K1724" s="20">
        <v>17</v>
      </c>
      <c r="L1724" s="114" t="s">
        <v>4</v>
      </c>
    </row>
    <row r="1725" spans="1:12" outlineLevel="2" x14ac:dyDescent="0.25">
      <c r="A1725" s="114">
        <v>25754</v>
      </c>
      <c r="B1725" s="115" t="s">
        <v>394</v>
      </c>
      <c r="C1725" s="114" t="s">
        <v>210</v>
      </c>
      <c r="D1725" s="114" t="s">
        <v>96</v>
      </c>
      <c r="E1725" s="114" t="s">
        <v>97</v>
      </c>
      <c r="F1725" s="114">
        <v>2020</v>
      </c>
      <c r="G1725" s="114" t="s">
        <v>3</v>
      </c>
      <c r="H1725" s="20">
        <v>12</v>
      </c>
      <c r="I1725" s="20">
        <v>11</v>
      </c>
      <c r="J1725" s="20">
        <v>198</v>
      </c>
      <c r="K1725" s="20">
        <v>18</v>
      </c>
      <c r="L1725" s="114" t="s">
        <v>4</v>
      </c>
    </row>
    <row r="1726" spans="1:12" outlineLevel="2" x14ac:dyDescent="0.25">
      <c r="A1726" s="114">
        <v>25754</v>
      </c>
      <c r="B1726" s="115" t="s">
        <v>394</v>
      </c>
      <c r="C1726" s="114" t="s">
        <v>210</v>
      </c>
      <c r="D1726" s="114" t="s">
        <v>96</v>
      </c>
      <c r="E1726" s="114" t="s">
        <v>97</v>
      </c>
      <c r="F1726" s="114">
        <v>2020</v>
      </c>
      <c r="G1726" s="114" t="s">
        <v>11</v>
      </c>
      <c r="H1726" s="20">
        <v>15</v>
      </c>
      <c r="I1726" s="20">
        <v>10</v>
      </c>
      <c r="J1726" s="20">
        <v>180</v>
      </c>
      <c r="K1726" s="20">
        <v>18</v>
      </c>
      <c r="L1726" s="114" t="s">
        <v>4</v>
      </c>
    </row>
    <row r="1727" spans="1:12" outlineLevel="2" x14ac:dyDescent="0.25">
      <c r="A1727" s="114">
        <v>25754</v>
      </c>
      <c r="B1727" s="115" t="s">
        <v>394</v>
      </c>
      <c r="C1727" s="114" t="s">
        <v>210</v>
      </c>
      <c r="D1727" s="114" t="s">
        <v>5</v>
      </c>
      <c r="E1727" s="114" t="s">
        <v>6</v>
      </c>
      <c r="F1727" s="114">
        <v>2020</v>
      </c>
      <c r="G1727" s="114" t="s">
        <v>3</v>
      </c>
      <c r="H1727" s="20">
        <v>79</v>
      </c>
      <c r="I1727" s="20">
        <v>71</v>
      </c>
      <c r="J1727" s="20">
        <v>232.24299065420561</v>
      </c>
      <c r="K1727" s="20">
        <v>3.2710280373831799</v>
      </c>
      <c r="L1727" s="114" t="s">
        <v>4</v>
      </c>
    </row>
    <row r="1728" spans="1:12" outlineLevel="2" x14ac:dyDescent="0.25">
      <c r="A1728" s="114">
        <v>25754</v>
      </c>
      <c r="B1728" s="115" t="s">
        <v>394</v>
      </c>
      <c r="C1728" s="114" t="s">
        <v>210</v>
      </c>
      <c r="D1728" s="114" t="s">
        <v>5</v>
      </c>
      <c r="E1728" s="114" t="s">
        <v>6</v>
      </c>
      <c r="F1728" s="114">
        <v>2020</v>
      </c>
      <c r="G1728" s="114" t="s">
        <v>11</v>
      </c>
      <c r="H1728" s="20">
        <v>68</v>
      </c>
      <c r="I1728" s="20">
        <v>65</v>
      </c>
      <c r="J1728" s="20">
        <v>212.61682242990653</v>
      </c>
      <c r="K1728" s="20">
        <v>3.2710280373831799</v>
      </c>
      <c r="L1728" s="114" t="s">
        <v>4</v>
      </c>
    </row>
    <row r="1729" spans="1:12" outlineLevel="2" x14ac:dyDescent="0.25">
      <c r="A1729" s="114">
        <v>25754</v>
      </c>
      <c r="B1729" s="115" t="s">
        <v>394</v>
      </c>
      <c r="C1729" s="114" t="s">
        <v>210</v>
      </c>
      <c r="D1729" s="114" t="s">
        <v>98</v>
      </c>
      <c r="E1729" s="114" t="s">
        <v>99</v>
      </c>
      <c r="F1729" s="114">
        <v>2020</v>
      </c>
      <c r="G1729" s="114" t="s">
        <v>3</v>
      </c>
      <c r="H1729" s="20">
        <v>22</v>
      </c>
      <c r="I1729" s="20">
        <v>20</v>
      </c>
      <c r="J1729" s="20">
        <v>300</v>
      </c>
      <c r="K1729" s="20">
        <v>15</v>
      </c>
      <c r="L1729" s="114" t="s">
        <v>4</v>
      </c>
    </row>
    <row r="1730" spans="1:12" outlineLevel="2" x14ac:dyDescent="0.25">
      <c r="A1730" s="114">
        <v>25754</v>
      </c>
      <c r="B1730" s="115" t="s">
        <v>394</v>
      </c>
      <c r="C1730" s="114" t="s">
        <v>210</v>
      </c>
      <c r="D1730" s="114" t="s">
        <v>98</v>
      </c>
      <c r="E1730" s="114" t="s">
        <v>99</v>
      </c>
      <c r="F1730" s="114">
        <v>2020</v>
      </c>
      <c r="G1730" s="114" t="s">
        <v>11</v>
      </c>
      <c r="H1730" s="20">
        <v>24</v>
      </c>
      <c r="I1730" s="20">
        <v>20</v>
      </c>
      <c r="J1730" s="20">
        <v>340</v>
      </c>
      <c r="K1730" s="20">
        <v>17</v>
      </c>
      <c r="L1730" s="114" t="s">
        <v>4</v>
      </c>
    </row>
    <row r="1731" spans="1:12" outlineLevel="2" x14ac:dyDescent="0.25">
      <c r="A1731" s="114">
        <v>25754</v>
      </c>
      <c r="B1731" s="115" t="s">
        <v>394</v>
      </c>
      <c r="C1731" s="114" t="s">
        <v>210</v>
      </c>
      <c r="D1731" s="114" t="s">
        <v>105</v>
      </c>
      <c r="E1731" s="114" t="s">
        <v>106</v>
      </c>
      <c r="F1731" s="114">
        <v>2020</v>
      </c>
      <c r="G1731" s="114" t="s">
        <v>3</v>
      </c>
      <c r="H1731" s="20">
        <v>10</v>
      </c>
      <c r="I1731" s="20">
        <v>9</v>
      </c>
      <c r="J1731" s="20">
        <v>144</v>
      </c>
      <c r="K1731" s="20">
        <v>16</v>
      </c>
      <c r="L1731" s="114" t="s">
        <v>4</v>
      </c>
    </row>
    <row r="1732" spans="1:12" outlineLevel="2" x14ac:dyDescent="0.25">
      <c r="A1732" s="114">
        <v>25754</v>
      </c>
      <c r="B1732" s="115" t="s">
        <v>394</v>
      </c>
      <c r="C1732" s="114" t="s">
        <v>210</v>
      </c>
      <c r="D1732" s="114" t="s">
        <v>105</v>
      </c>
      <c r="E1732" s="114" t="s">
        <v>106</v>
      </c>
      <c r="F1732" s="114">
        <v>2020</v>
      </c>
      <c r="G1732" s="114" t="s">
        <v>11</v>
      </c>
      <c r="H1732" s="20">
        <v>13</v>
      </c>
      <c r="I1732" s="20">
        <v>9</v>
      </c>
      <c r="J1732" s="20">
        <v>135</v>
      </c>
      <c r="K1732" s="20">
        <v>15</v>
      </c>
      <c r="L1732" s="114" t="s">
        <v>4</v>
      </c>
    </row>
    <row r="1733" spans="1:12" outlineLevel="2" x14ac:dyDescent="0.25">
      <c r="A1733" s="114">
        <v>25754</v>
      </c>
      <c r="B1733" s="115" t="s">
        <v>394</v>
      </c>
      <c r="C1733" s="114" t="s">
        <v>210</v>
      </c>
      <c r="D1733" s="114" t="s">
        <v>68</v>
      </c>
      <c r="E1733" s="114" t="s">
        <v>69</v>
      </c>
      <c r="F1733" s="114">
        <v>2020</v>
      </c>
      <c r="G1733" s="114" t="s">
        <v>3</v>
      </c>
      <c r="H1733" s="20">
        <v>24</v>
      </c>
      <c r="I1733" s="20">
        <v>22</v>
      </c>
      <c r="J1733" s="20">
        <v>374</v>
      </c>
      <c r="K1733" s="20">
        <v>17</v>
      </c>
      <c r="L1733" s="114" t="s">
        <v>4</v>
      </c>
    </row>
    <row r="1734" spans="1:12" outlineLevel="2" x14ac:dyDescent="0.25">
      <c r="A1734" s="114">
        <v>25754</v>
      </c>
      <c r="B1734" s="115" t="s">
        <v>394</v>
      </c>
      <c r="C1734" s="114" t="s">
        <v>210</v>
      </c>
      <c r="D1734" s="114" t="s">
        <v>68</v>
      </c>
      <c r="E1734" s="114" t="s">
        <v>69</v>
      </c>
      <c r="F1734" s="114">
        <v>2020</v>
      </c>
      <c r="G1734" s="114" t="s">
        <v>11</v>
      </c>
      <c r="H1734" s="20">
        <v>24</v>
      </c>
      <c r="I1734" s="20">
        <v>20</v>
      </c>
      <c r="J1734" s="20">
        <v>340</v>
      </c>
      <c r="K1734" s="20">
        <v>17</v>
      </c>
      <c r="L1734" s="114" t="s">
        <v>4</v>
      </c>
    </row>
    <row r="1735" spans="1:12" outlineLevel="2" x14ac:dyDescent="0.25">
      <c r="A1735" s="114">
        <v>25754</v>
      </c>
      <c r="B1735" s="115" t="s">
        <v>394</v>
      </c>
      <c r="C1735" s="114" t="s">
        <v>210</v>
      </c>
      <c r="D1735" s="114" t="s">
        <v>19</v>
      </c>
      <c r="E1735" s="114" t="s">
        <v>20</v>
      </c>
      <c r="F1735" s="114">
        <v>2020</v>
      </c>
      <c r="G1735" s="114" t="s">
        <v>3</v>
      </c>
      <c r="H1735" s="20">
        <v>410</v>
      </c>
      <c r="I1735" s="20">
        <v>395</v>
      </c>
      <c r="J1735" s="20">
        <v>7900</v>
      </c>
      <c r="K1735" s="20">
        <v>20</v>
      </c>
      <c r="L1735" s="114" t="s">
        <v>4</v>
      </c>
    </row>
    <row r="1736" spans="1:12" outlineLevel="2" x14ac:dyDescent="0.25">
      <c r="A1736" s="114">
        <v>25754</v>
      </c>
      <c r="B1736" s="115" t="s">
        <v>394</v>
      </c>
      <c r="C1736" s="114" t="s">
        <v>210</v>
      </c>
      <c r="D1736" s="114" t="s">
        <v>19</v>
      </c>
      <c r="E1736" s="114" t="s">
        <v>24</v>
      </c>
      <c r="F1736" s="114">
        <v>2020</v>
      </c>
      <c r="G1736" s="114" t="s">
        <v>3</v>
      </c>
      <c r="H1736" s="20">
        <v>40</v>
      </c>
      <c r="I1736" s="20">
        <v>37</v>
      </c>
      <c r="J1736" s="20">
        <v>666</v>
      </c>
      <c r="K1736" s="20">
        <v>18</v>
      </c>
      <c r="L1736" s="114" t="s">
        <v>4</v>
      </c>
    </row>
    <row r="1737" spans="1:12" outlineLevel="2" x14ac:dyDescent="0.25">
      <c r="A1737" s="114">
        <v>25754</v>
      </c>
      <c r="B1737" s="115" t="s">
        <v>394</v>
      </c>
      <c r="C1737" s="114" t="s">
        <v>210</v>
      </c>
      <c r="D1737" s="114" t="s">
        <v>19</v>
      </c>
      <c r="E1737" s="114" t="s">
        <v>20</v>
      </c>
      <c r="F1737" s="114">
        <v>2020</v>
      </c>
      <c r="G1737" s="114" t="s">
        <v>11</v>
      </c>
      <c r="H1737" s="20">
        <v>410</v>
      </c>
      <c r="I1737" s="20">
        <v>397</v>
      </c>
      <c r="J1737" s="20">
        <v>7940</v>
      </c>
      <c r="K1737" s="20">
        <v>20</v>
      </c>
      <c r="L1737" s="114" t="s">
        <v>4</v>
      </c>
    </row>
    <row r="1738" spans="1:12" outlineLevel="2" x14ac:dyDescent="0.25">
      <c r="A1738" s="114">
        <v>25754</v>
      </c>
      <c r="B1738" s="115" t="s">
        <v>394</v>
      </c>
      <c r="C1738" s="114" t="s">
        <v>210</v>
      </c>
      <c r="D1738" s="114" t="s">
        <v>19</v>
      </c>
      <c r="E1738" s="114" t="s">
        <v>24</v>
      </c>
      <c r="F1738" s="114">
        <v>2020</v>
      </c>
      <c r="G1738" s="114" t="s">
        <v>11</v>
      </c>
      <c r="H1738" s="20">
        <v>30</v>
      </c>
      <c r="I1738" s="20">
        <v>22</v>
      </c>
      <c r="J1738" s="20">
        <v>396</v>
      </c>
      <c r="K1738" s="20">
        <v>18</v>
      </c>
      <c r="L1738" s="114" t="s">
        <v>4</v>
      </c>
    </row>
    <row r="1739" spans="1:12" outlineLevel="1" x14ac:dyDescent="0.25">
      <c r="A1739" s="129"/>
      <c r="B1739" s="133"/>
      <c r="C1739" s="129"/>
      <c r="D1739" s="129"/>
      <c r="E1739" s="129"/>
      <c r="F1739" s="129"/>
      <c r="G1739" s="129"/>
      <c r="H1739" s="131">
        <f>SUBTOTAL(9,H1723:H1738)</f>
        <v>1203</v>
      </c>
      <c r="I1739" s="131">
        <f>SUBTOTAL(9,I1723:I1738)</f>
        <v>1128</v>
      </c>
      <c r="J1739" s="131">
        <f>SUBTOTAL(9,J1723:J1738)</f>
        <v>19697.859813084113</v>
      </c>
      <c r="K1739" s="131"/>
      <c r="L1739" s="132" t="s">
        <v>680</v>
      </c>
    </row>
    <row r="1740" spans="1:12" outlineLevel="2" x14ac:dyDescent="0.25">
      <c r="A1740" s="112">
        <v>25754</v>
      </c>
      <c r="B1740" s="113" t="s">
        <v>394</v>
      </c>
      <c r="C1740" s="112" t="s">
        <v>210</v>
      </c>
      <c r="D1740" s="112" t="s">
        <v>238</v>
      </c>
      <c r="E1740" s="112" t="s">
        <v>239</v>
      </c>
      <c r="F1740" s="112">
        <v>2020</v>
      </c>
      <c r="G1740" s="112" t="s">
        <v>225</v>
      </c>
      <c r="H1740" s="118">
        <v>160</v>
      </c>
      <c r="I1740" s="118">
        <v>82</v>
      </c>
      <c r="J1740" s="118">
        <v>7900</v>
      </c>
      <c r="K1740" s="118">
        <v>50</v>
      </c>
      <c r="L1740" s="112" t="s">
        <v>50</v>
      </c>
    </row>
    <row r="1741" spans="1:12" outlineLevel="2" x14ac:dyDescent="0.25">
      <c r="A1741" s="114">
        <v>25754</v>
      </c>
      <c r="B1741" s="115" t="s">
        <v>394</v>
      </c>
      <c r="C1741" s="114" t="s">
        <v>210</v>
      </c>
      <c r="D1741" s="114" t="s">
        <v>369</v>
      </c>
      <c r="E1741" s="114" t="s">
        <v>369</v>
      </c>
      <c r="F1741" s="114">
        <v>2020</v>
      </c>
      <c r="G1741" s="114"/>
      <c r="H1741" s="114">
        <v>68</v>
      </c>
      <c r="I1741" s="114">
        <v>48</v>
      </c>
      <c r="J1741" s="114" t="s">
        <v>225</v>
      </c>
      <c r="K1741" s="114"/>
      <c r="L1741" s="114" t="s">
        <v>50</v>
      </c>
    </row>
    <row r="1742" spans="1:12" outlineLevel="2" x14ac:dyDescent="0.25">
      <c r="A1742" s="114">
        <v>25754</v>
      </c>
      <c r="B1742" s="115" t="s">
        <v>394</v>
      </c>
      <c r="C1742" s="114" t="s">
        <v>210</v>
      </c>
      <c r="D1742" s="114" t="s">
        <v>369</v>
      </c>
      <c r="E1742" s="114" t="s">
        <v>369</v>
      </c>
      <c r="F1742" s="114">
        <v>2020</v>
      </c>
      <c r="G1742" s="114"/>
      <c r="H1742" s="114">
        <v>46</v>
      </c>
      <c r="I1742" s="114">
        <v>41</v>
      </c>
      <c r="J1742" s="114" t="s">
        <v>225</v>
      </c>
      <c r="K1742" s="114"/>
      <c r="L1742" s="114" t="s">
        <v>50</v>
      </c>
    </row>
    <row r="1743" spans="1:12" outlineLevel="1" x14ac:dyDescent="0.25">
      <c r="A1743" s="129"/>
      <c r="B1743" s="133"/>
      <c r="C1743" s="129"/>
      <c r="D1743" s="129"/>
      <c r="E1743" s="129"/>
      <c r="F1743" s="129"/>
      <c r="G1743" s="129"/>
      <c r="H1743" s="129">
        <f>SUBTOTAL(9,H1740:H1742)</f>
        <v>274</v>
      </c>
      <c r="I1743" s="129">
        <f>SUBTOTAL(9,I1740:I1742)</f>
        <v>171</v>
      </c>
      <c r="J1743" s="129">
        <f>SUBTOTAL(9,J1740:J1742)</f>
        <v>7900</v>
      </c>
      <c r="K1743" s="129"/>
      <c r="L1743" s="132" t="s">
        <v>681</v>
      </c>
    </row>
    <row r="1744" spans="1:12" outlineLevel="2" x14ac:dyDescent="0.25">
      <c r="A1744" s="112">
        <v>25053</v>
      </c>
      <c r="B1744" s="113" t="s">
        <v>395</v>
      </c>
      <c r="C1744" s="112" t="s">
        <v>84</v>
      </c>
      <c r="D1744" s="112" t="s">
        <v>5</v>
      </c>
      <c r="E1744" s="112" t="s">
        <v>6</v>
      </c>
      <c r="F1744" s="112">
        <v>2020</v>
      </c>
      <c r="G1744" s="112" t="s">
        <v>3</v>
      </c>
      <c r="H1744" s="118">
        <v>38</v>
      </c>
      <c r="I1744" s="118">
        <v>37</v>
      </c>
      <c r="J1744" s="118">
        <v>86.44859813084112</v>
      </c>
      <c r="K1744" s="118">
        <v>2.3364485981308398</v>
      </c>
      <c r="L1744" s="112" t="s">
        <v>4</v>
      </c>
    </row>
    <row r="1745" spans="1:12" outlineLevel="2" x14ac:dyDescent="0.25">
      <c r="A1745" s="114">
        <v>25053</v>
      </c>
      <c r="B1745" s="115" t="s">
        <v>395</v>
      </c>
      <c r="C1745" s="114" t="s">
        <v>84</v>
      </c>
      <c r="D1745" s="114" t="s">
        <v>5</v>
      </c>
      <c r="E1745" s="114" t="s">
        <v>6</v>
      </c>
      <c r="F1745" s="114">
        <v>2020</v>
      </c>
      <c r="G1745" s="114" t="s">
        <v>11</v>
      </c>
      <c r="H1745" s="20">
        <v>38</v>
      </c>
      <c r="I1745" s="20">
        <v>36</v>
      </c>
      <c r="J1745" s="20">
        <v>117.75700934579439</v>
      </c>
      <c r="K1745" s="20">
        <v>3.2710280373831799</v>
      </c>
      <c r="L1745" s="114" t="s">
        <v>4</v>
      </c>
    </row>
    <row r="1746" spans="1:12" outlineLevel="2" x14ac:dyDescent="0.25">
      <c r="A1746" s="114">
        <v>25053</v>
      </c>
      <c r="B1746" s="115" t="s">
        <v>395</v>
      </c>
      <c r="C1746" s="114" t="s">
        <v>84</v>
      </c>
      <c r="D1746" s="114" t="s">
        <v>7</v>
      </c>
      <c r="E1746" s="114" t="s">
        <v>8</v>
      </c>
      <c r="F1746" s="114">
        <v>2020</v>
      </c>
      <c r="G1746" s="114" t="s">
        <v>3</v>
      </c>
      <c r="H1746" s="20">
        <v>36</v>
      </c>
      <c r="I1746" s="20">
        <v>34</v>
      </c>
      <c r="J1746" s="20">
        <v>118.88111888111889</v>
      </c>
      <c r="K1746" s="20">
        <v>3.4965034965034998</v>
      </c>
      <c r="L1746" s="114" t="s">
        <v>4</v>
      </c>
    </row>
    <row r="1747" spans="1:12" outlineLevel="2" x14ac:dyDescent="0.25">
      <c r="A1747" s="114">
        <v>25053</v>
      </c>
      <c r="B1747" s="115" t="s">
        <v>395</v>
      </c>
      <c r="C1747" s="114" t="s">
        <v>84</v>
      </c>
      <c r="D1747" s="114" t="s">
        <v>7</v>
      </c>
      <c r="E1747" s="114" t="s">
        <v>8</v>
      </c>
      <c r="F1747" s="114">
        <v>2020</v>
      </c>
      <c r="G1747" s="114" t="s">
        <v>11</v>
      </c>
      <c r="H1747" s="20">
        <v>34</v>
      </c>
      <c r="I1747" s="20">
        <v>32</v>
      </c>
      <c r="J1747" s="20">
        <v>134.2657342657343</v>
      </c>
      <c r="K1747" s="20">
        <v>4.1958041958042003</v>
      </c>
      <c r="L1747" s="114" t="s">
        <v>4</v>
      </c>
    </row>
    <row r="1748" spans="1:12" outlineLevel="2" x14ac:dyDescent="0.25">
      <c r="A1748" s="114">
        <v>25053</v>
      </c>
      <c r="B1748" s="115" t="s">
        <v>395</v>
      </c>
      <c r="C1748" s="114" t="s">
        <v>84</v>
      </c>
      <c r="D1748" s="114" t="s">
        <v>85</v>
      </c>
      <c r="E1748" s="114" t="s">
        <v>86</v>
      </c>
      <c r="F1748" s="114">
        <v>2020</v>
      </c>
      <c r="G1748" s="114" t="s">
        <v>3</v>
      </c>
      <c r="H1748" s="20">
        <v>8</v>
      </c>
      <c r="I1748" s="20">
        <v>7</v>
      </c>
      <c r="J1748" s="20">
        <v>210</v>
      </c>
      <c r="K1748" s="20">
        <v>30</v>
      </c>
      <c r="L1748" s="114" t="s">
        <v>4</v>
      </c>
    </row>
    <row r="1749" spans="1:12" outlineLevel="2" x14ac:dyDescent="0.25">
      <c r="A1749" s="114">
        <v>25053</v>
      </c>
      <c r="B1749" s="115" t="s">
        <v>395</v>
      </c>
      <c r="C1749" s="114" t="s">
        <v>84</v>
      </c>
      <c r="D1749" s="114" t="s">
        <v>85</v>
      </c>
      <c r="E1749" s="114" t="s">
        <v>86</v>
      </c>
      <c r="F1749" s="114">
        <v>2020</v>
      </c>
      <c r="G1749" s="114" t="s">
        <v>11</v>
      </c>
      <c r="H1749" s="20">
        <v>6</v>
      </c>
      <c r="I1749" s="20">
        <v>5</v>
      </c>
      <c r="J1749" s="20">
        <v>100</v>
      </c>
      <c r="K1749" s="20">
        <v>20</v>
      </c>
      <c r="L1749" s="114" t="s">
        <v>4</v>
      </c>
    </row>
    <row r="1750" spans="1:12" outlineLevel="2" x14ac:dyDescent="0.25">
      <c r="A1750" s="114">
        <v>25053</v>
      </c>
      <c r="B1750" s="115" t="s">
        <v>395</v>
      </c>
      <c r="C1750" s="114" t="s">
        <v>84</v>
      </c>
      <c r="D1750" s="114" t="s">
        <v>9</v>
      </c>
      <c r="E1750" s="114" t="s">
        <v>10</v>
      </c>
      <c r="F1750" s="114">
        <v>2020</v>
      </c>
      <c r="G1750" s="114" t="s">
        <v>3</v>
      </c>
      <c r="H1750" s="20">
        <v>32</v>
      </c>
      <c r="I1750" s="20">
        <v>28</v>
      </c>
      <c r="J1750" s="20">
        <v>168</v>
      </c>
      <c r="K1750" s="20">
        <v>6</v>
      </c>
      <c r="L1750" s="114" t="s">
        <v>4</v>
      </c>
    </row>
    <row r="1751" spans="1:12" outlineLevel="2" x14ac:dyDescent="0.25">
      <c r="A1751" s="114">
        <v>25053</v>
      </c>
      <c r="B1751" s="115" t="s">
        <v>395</v>
      </c>
      <c r="C1751" s="114" t="s">
        <v>84</v>
      </c>
      <c r="D1751" s="114" t="s">
        <v>9</v>
      </c>
      <c r="E1751" s="114" t="s">
        <v>10</v>
      </c>
      <c r="F1751" s="114">
        <v>2020</v>
      </c>
      <c r="G1751" s="114" t="s">
        <v>11</v>
      </c>
      <c r="H1751" s="20">
        <v>32</v>
      </c>
      <c r="I1751" s="20">
        <v>29</v>
      </c>
      <c r="J1751" s="20">
        <v>145</v>
      </c>
      <c r="K1751" s="20">
        <v>5</v>
      </c>
      <c r="L1751" s="114" t="s">
        <v>4</v>
      </c>
    </row>
    <row r="1752" spans="1:12" outlineLevel="2" x14ac:dyDescent="0.25">
      <c r="A1752" s="114">
        <v>25053</v>
      </c>
      <c r="B1752" s="115" t="s">
        <v>395</v>
      </c>
      <c r="C1752" s="114" t="s">
        <v>84</v>
      </c>
      <c r="D1752" s="114" t="s">
        <v>19</v>
      </c>
      <c r="E1752" s="114" t="s">
        <v>20</v>
      </c>
      <c r="F1752" s="114">
        <v>2020</v>
      </c>
      <c r="G1752" s="114" t="s">
        <v>3</v>
      </c>
      <c r="H1752" s="20">
        <v>48</v>
      </c>
      <c r="I1752" s="20">
        <v>10</v>
      </c>
      <c r="J1752" s="20">
        <v>150</v>
      </c>
      <c r="K1752" s="20">
        <v>15</v>
      </c>
      <c r="L1752" s="114" t="s">
        <v>4</v>
      </c>
    </row>
    <row r="1753" spans="1:12" outlineLevel="2" x14ac:dyDescent="0.25">
      <c r="A1753" s="114">
        <v>25053</v>
      </c>
      <c r="B1753" s="115" t="s">
        <v>395</v>
      </c>
      <c r="C1753" s="114" t="s">
        <v>84</v>
      </c>
      <c r="D1753" s="114" t="s">
        <v>19</v>
      </c>
      <c r="E1753" s="114" t="s">
        <v>20</v>
      </c>
      <c r="F1753" s="114">
        <v>2020</v>
      </c>
      <c r="G1753" s="114" t="s">
        <v>11</v>
      </c>
      <c r="H1753" s="20">
        <v>20</v>
      </c>
      <c r="I1753" s="20">
        <v>20</v>
      </c>
      <c r="J1753" s="20">
        <v>440</v>
      </c>
      <c r="K1753" s="20">
        <v>22</v>
      </c>
      <c r="L1753" s="114" t="s">
        <v>4</v>
      </c>
    </row>
    <row r="1754" spans="1:12" outlineLevel="2" x14ac:dyDescent="0.25">
      <c r="A1754" s="114">
        <v>25053</v>
      </c>
      <c r="B1754" s="115" t="s">
        <v>395</v>
      </c>
      <c r="C1754" s="114" t="s">
        <v>84</v>
      </c>
      <c r="D1754" s="114" t="s">
        <v>60</v>
      </c>
      <c r="E1754" s="114" t="s">
        <v>61</v>
      </c>
      <c r="F1754" s="114">
        <v>2020</v>
      </c>
      <c r="G1754" s="114" t="s">
        <v>3</v>
      </c>
      <c r="H1754" s="20">
        <v>22</v>
      </c>
      <c r="I1754" s="20">
        <v>21</v>
      </c>
      <c r="J1754" s="20">
        <v>168</v>
      </c>
      <c r="K1754" s="20">
        <v>8</v>
      </c>
      <c r="L1754" s="114" t="s">
        <v>4</v>
      </c>
    </row>
    <row r="1755" spans="1:12" outlineLevel="2" x14ac:dyDescent="0.25">
      <c r="A1755" s="114">
        <v>25053</v>
      </c>
      <c r="B1755" s="115" t="s">
        <v>395</v>
      </c>
      <c r="C1755" s="114" t="s">
        <v>84</v>
      </c>
      <c r="D1755" s="114" t="s">
        <v>60</v>
      </c>
      <c r="E1755" s="114" t="s">
        <v>61</v>
      </c>
      <c r="F1755" s="114">
        <v>2020</v>
      </c>
      <c r="G1755" s="114" t="s">
        <v>11</v>
      </c>
      <c r="H1755" s="20">
        <v>19</v>
      </c>
      <c r="I1755" s="20">
        <v>18</v>
      </c>
      <c r="J1755" s="20">
        <v>126</v>
      </c>
      <c r="K1755" s="20">
        <v>7</v>
      </c>
      <c r="L1755" s="114" t="s">
        <v>4</v>
      </c>
    </row>
    <row r="1756" spans="1:12" outlineLevel="2" x14ac:dyDescent="0.25">
      <c r="A1756" s="114">
        <v>25053</v>
      </c>
      <c r="B1756" s="115" t="s">
        <v>395</v>
      </c>
      <c r="C1756" s="114" t="s">
        <v>84</v>
      </c>
      <c r="D1756" s="114" t="s">
        <v>22</v>
      </c>
      <c r="E1756" s="114" t="s">
        <v>32</v>
      </c>
      <c r="F1756" s="114">
        <v>2020</v>
      </c>
      <c r="G1756" s="114" t="s">
        <v>3</v>
      </c>
      <c r="H1756" s="20">
        <v>26</v>
      </c>
      <c r="I1756" s="20">
        <v>22</v>
      </c>
      <c r="J1756" s="20">
        <v>132</v>
      </c>
      <c r="K1756" s="20">
        <v>6</v>
      </c>
      <c r="L1756" s="114" t="s">
        <v>4</v>
      </c>
    </row>
    <row r="1757" spans="1:12" outlineLevel="2" x14ac:dyDescent="0.25">
      <c r="A1757" s="114">
        <v>25053</v>
      </c>
      <c r="B1757" s="115" t="s">
        <v>395</v>
      </c>
      <c r="C1757" s="114" t="s">
        <v>84</v>
      </c>
      <c r="D1757" s="114" t="s">
        <v>22</v>
      </c>
      <c r="E1757" s="114" t="s">
        <v>32</v>
      </c>
      <c r="F1757" s="114">
        <v>2020</v>
      </c>
      <c r="G1757" s="114" t="s">
        <v>11</v>
      </c>
      <c r="H1757" s="20">
        <v>28</v>
      </c>
      <c r="I1757" s="20">
        <v>27</v>
      </c>
      <c r="J1757" s="20">
        <v>216</v>
      </c>
      <c r="K1757" s="20">
        <v>8</v>
      </c>
      <c r="L1757" s="114" t="s">
        <v>4</v>
      </c>
    </row>
    <row r="1758" spans="1:12" outlineLevel="1" x14ac:dyDescent="0.25">
      <c r="A1758" s="129"/>
      <c r="B1758" s="133"/>
      <c r="C1758" s="129"/>
      <c r="D1758" s="129"/>
      <c r="E1758" s="129"/>
      <c r="F1758" s="129"/>
      <c r="G1758" s="129"/>
      <c r="H1758" s="131">
        <f>SUBTOTAL(9,H1744:H1757)</f>
        <v>387</v>
      </c>
      <c r="I1758" s="131">
        <f>SUBTOTAL(9,I1744:I1757)</f>
        <v>326</v>
      </c>
      <c r="J1758" s="131">
        <f>SUBTOTAL(9,J1744:J1757)</f>
        <v>2312.3524606234887</v>
      </c>
      <c r="K1758" s="131"/>
      <c r="L1758" s="132" t="s">
        <v>680</v>
      </c>
    </row>
    <row r="1759" spans="1:12" outlineLevel="2" x14ac:dyDescent="0.25">
      <c r="A1759" s="112">
        <v>25053</v>
      </c>
      <c r="B1759" s="113" t="s">
        <v>395</v>
      </c>
      <c r="C1759" s="112" t="s">
        <v>84</v>
      </c>
      <c r="D1759" s="112" t="s">
        <v>224</v>
      </c>
      <c r="E1759" s="112" t="s">
        <v>334</v>
      </c>
      <c r="F1759" s="112">
        <v>2020</v>
      </c>
      <c r="G1759" s="112" t="s">
        <v>225</v>
      </c>
      <c r="H1759" s="118">
        <v>6</v>
      </c>
      <c r="I1759" s="118">
        <v>4</v>
      </c>
      <c r="J1759" s="118">
        <v>20</v>
      </c>
      <c r="K1759" s="118">
        <v>5</v>
      </c>
      <c r="L1759" s="112" t="s">
        <v>50</v>
      </c>
    </row>
    <row r="1760" spans="1:12" outlineLevel="2" x14ac:dyDescent="0.25">
      <c r="A1760" s="114">
        <v>25053</v>
      </c>
      <c r="B1760" s="115" t="s">
        <v>395</v>
      </c>
      <c r="C1760" s="114" t="s">
        <v>84</v>
      </c>
      <c r="D1760" s="114" t="s">
        <v>250</v>
      </c>
      <c r="E1760" s="114" t="s">
        <v>251</v>
      </c>
      <c r="F1760" s="114">
        <v>2020</v>
      </c>
      <c r="G1760" s="114" t="s">
        <v>225</v>
      </c>
      <c r="H1760" s="20">
        <v>18</v>
      </c>
      <c r="I1760" s="20">
        <v>10</v>
      </c>
      <c r="J1760" s="20">
        <v>4</v>
      </c>
      <c r="K1760" s="20">
        <v>0.4</v>
      </c>
      <c r="L1760" s="114" t="s">
        <v>50</v>
      </c>
    </row>
    <row r="1761" spans="1:12" outlineLevel="2" x14ac:dyDescent="0.25">
      <c r="A1761" s="114">
        <v>25053</v>
      </c>
      <c r="B1761" s="115" t="s">
        <v>395</v>
      </c>
      <c r="C1761" s="114" t="s">
        <v>84</v>
      </c>
      <c r="D1761" s="114" t="s">
        <v>232</v>
      </c>
      <c r="E1761" s="114" t="s">
        <v>233</v>
      </c>
      <c r="F1761" s="114">
        <v>2020</v>
      </c>
      <c r="G1761" s="114" t="s">
        <v>225</v>
      </c>
      <c r="H1761" s="20">
        <v>412</v>
      </c>
      <c r="I1761" s="20">
        <v>366</v>
      </c>
      <c r="J1761" s="20">
        <v>365</v>
      </c>
      <c r="K1761" s="20">
        <v>0.99726775956284197</v>
      </c>
      <c r="L1761" s="114" t="s">
        <v>50</v>
      </c>
    </row>
    <row r="1762" spans="1:12" outlineLevel="2" x14ac:dyDescent="0.25">
      <c r="A1762" s="114">
        <v>25053</v>
      </c>
      <c r="B1762" s="115" t="s">
        <v>395</v>
      </c>
      <c r="C1762" s="114" t="s">
        <v>84</v>
      </c>
      <c r="D1762" s="114" t="s">
        <v>240</v>
      </c>
      <c r="E1762" s="114" t="s">
        <v>241</v>
      </c>
      <c r="F1762" s="114">
        <v>2020</v>
      </c>
      <c r="G1762" s="114" t="s">
        <v>225</v>
      </c>
      <c r="H1762" s="20">
        <v>35</v>
      </c>
      <c r="I1762" s="20">
        <v>33</v>
      </c>
      <c r="J1762" s="20">
        <v>132</v>
      </c>
      <c r="K1762" s="20">
        <v>4</v>
      </c>
      <c r="L1762" s="114" t="s">
        <v>50</v>
      </c>
    </row>
    <row r="1763" spans="1:12" outlineLevel="2" x14ac:dyDescent="0.25">
      <c r="A1763" s="114">
        <v>25053</v>
      </c>
      <c r="B1763" s="115" t="s">
        <v>395</v>
      </c>
      <c r="C1763" s="114" t="s">
        <v>84</v>
      </c>
      <c r="D1763" s="114" t="s">
        <v>255</v>
      </c>
      <c r="E1763" s="114" t="s">
        <v>338</v>
      </c>
      <c r="F1763" s="114">
        <v>2020</v>
      </c>
      <c r="G1763" s="114" t="s">
        <v>225</v>
      </c>
      <c r="H1763" s="20">
        <v>174</v>
      </c>
      <c r="I1763" s="20">
        <v>172</v>
      </c>
      <c r="J1763" s="20">
        <v>1720</v>
      </c>
      <c r="K1763" s="20">
        <v>10</v>
      </c>
      <c r="L1763" s="114" t="s">
        <v>50</v>
      </c>
    </row>
    <row r="1764" spans="1:12" outlineLevel="2" x14ac:dyDescent="0.25">
      <c r="A1764" s="114">
        <v>25053</v>
      </c>
      <c r="B1764" s="115" t="s">
        <v>395</v>
      </c>
      <c r="C1764" s="114" t="s">
        <v>84</v>
      </c>
      <c r="D1764" s="114" t="s">
        <v>256</v>
      </c>
      <c r="E1764" s="114" t="s">
        <v>257</v>
      </c>
      <c r="F1764" s="114">
        <v>2020</v>
      </c>
      <c r="G1764" s="114" t="s">
        <v>225</v>
      </c>
      <c r="H1764" s="20">
        <v>28</v>
      </c>
      <c r="I1764" s="20">
        <v>23</v>
      </c>
      <c r="J1764" s="20">
        <v>92</v>
      </c>
      <c r="K1764" s="20">
        <v>4</v>
      </c>
      <c r="L1764" s="114" t="s">
        <v>50</v>
      </c>
    </row>
    <row r="1765" spans="1:12" outlineLevel="2" x14ac:dyDescent="0.25">
      <c r="A1765" s="114">
        <v>25053</v>
      </c>
      <c r="B1765" s="115" t="s">
        <v>395</v>
      </c>
      <c r="C1765" s="114" t="s">
        <v>84</v>
      </c>
      <c r="D1765" s="114" t="s">
        <v>258</v>
      </c>
      <c r="E1765" s="114" t="s">
        <v>259</v>
      </c>
      <c r="F1765" s="114">
        <v>2020</v>
      </c>
      <c r="G1765" s="114" t="s">
        <v>225</v>
      </c>
      <c r="H1765" s="20">
        <v>21</v>
      </c>
      <c r="I1765" s="20">
        <v>21</v>
      </c>
      <c r="J1765" s="20">
        <v>252</v>
      </c>
      <c r="K1765" s="20">
        <v>12</v>
      </c>
      <c r="L1765" s="114" t="s">
        <v>50</v>
      </c>
    </row>
    <row r="1766" spans="1:12" outlineLevel="2" x14ac:dyDescent="0.25">
      <c r="A1766" s="114">
        <v>25053</v>
      </c>
      <c r="B1766" s="115" t="s">
        <v>395</v>
      </c>
      <c r="C1766" s="114" t="s">
        <v>84</v>
      </c>
      <c r="D1766" s="114" t="s">
        <v>260</v>
      </c>
      <c r="E1766" s="114" t="s">
        <v>261</v>
      </c>
      <c r="F1766" s="114">
        <v>2020</v>
      </c>
      <c r="G1766" s="114" t="s">
        <v>225</v>
      </c>
      <c r="H1766" s="20">
        <v>11</v>
      </c>
      <c r="I1766" s="20">
        <v>8</v>
      </c>
      <c r="J1766" s="20">
        <v>56</v>
      </c>
      <c r="K1766" s="20">
        <v>7</v>
      </c>
      <c r="L1766" s="114" t="s">
        <v>50</v>
      </c>
    </row>
    <row r="1767" spans="1:12" outlineLevel="2" x14ac:dyDescent="0.25">
      <c r="A1767" s="114">
        <v>25053</v>
      </c>
      <c r="B1767" s="115" t="s">
        <v>395</v>
      </c>
      <c r="C1767" s="114" t="s">
        <v>84</v>
      </c>
      <c r="D1767" s="114" t="s">
        <v>228</v>
      </c>
      <c r="E1767" s="114" t="s">
        <v>229</v>
      </c>
      <c r="F1767" s="114">
        <v>2020</v>
      </c>
      <c r="G1767" s="114" t="s">
        <v>225</v>
      </c>
      <c r="H1767" s="20">
        <v>389</v>
      </c>
      <c r="I1767" s="20">
        <v>374</v>
      </c>
      <c r="J1767" s="20">
        <v>4488</v>
      </c>
      <c r="K1767" s="20">
        <v>12</v>
      </c>
      <c r="L1767" s="114" t="s">
        <v>50</v>
      </c>
    </row>
    <row r="1768" spans="1:12" outlineLevel="2" x14ac:dyDescent="0.25">
      <c r="A1768" s="114">
        <v>25053</v>
      </c>
      <c r="B1768" s="115" t="s">
        <v>395</v>
      </c>
      <c r="C1768" s="114" t="s">
        <v>84</v>
      </c>
      <c r="D1768" s="114" t="s">
        <v>262</v>
      </c>
      <c r="E1768" s="114" t="s">
        <v>263</v>
      </c>
      <c r="F1768" s="114">
        <v>2020</v>
      </c>
      <c r="G1768" s="114" t="s">
        <v>225</v>
      </c>
      <c r="H1768" s="20">
        <v>3</v>
      </c>
      <c r="I1768" s="20">
        <v>1</v>
      </c>
      <c r="J1768" s="20">
        <v>17</v>
      </c>
      <c r="K1768" s="20">
        <v>17</v>
      </c>
      <c r="L1768" s="114" t="s">
        <v>50</v>
      </c>
    </row>
    <row r="1769" spans="1:12" outlineLevel="2" x14ac:dyDescent="0.25">
      <c r="A1769" s="114">
        <v>25053</v>
      </c>
      <c r="B1769" s="115" t="s">
        <v>395</v>
      </c>
      <c r="C1769" s="114" t="s">
        <v>84</v>
      </c>
      <c r="D1769" s="114" t="s">
        <v>234</v>
      </c>
      <c r="E1769" s="114" t="s">
        <v>235</v>
      </c>
      <c r="F1769" s="114">
        <v>2020</v>
      </c>
      <c r="G1769" s="114" t="s">
        <v>225</v>
      </c>
      <c r="H1769" s="20">
        <v>23</v>
      </c>
      <c r="I1769" s="20">
        <v>20</v>
      </c>
      <c r="J1769" s="20">
        <v>200</v>
      </c>
      <c r="K1769" s="20">
        <v>10</v>
      </c>
      <c r="L1769" s="114" t="s">
        <v>50</v>
      </c>
    </row>
    <row r="1770" spans="1:12" outlineLevel="2" x14ac:dyDescent="0.25">
      <c r="A1770" s="114">
        <v>25053</v>
      </c>
      <c r="B1770" s="115" t="s">
        <v>395</v>
      </c>
      <c r="C1770" s="114" t="s">
        <v>84</v>
      </c>
      <c r="D1770" s="114" t="s">
        <v>230</v>
      </c>
      <c r="E1770" s="114" t="s">
        <v>231</v>
      </c>
      <c r="F1770" s="114">
        <v>2020</v>
      </c>
      <c r="G1770" s="114" t="s">
        <v>225</v>
      </c>
      <c r="H1770" s="20">
        <v>122</v>
      </c>
      <c r="I1770" s="20">
        <v>122</v>
      </c>
      <c r="J1770" s="20">
        <v>1586</v>
      </c>
      <c r="K1770" s="20">
        <v>13</v>
      </c>
      <c r="L1770" s="114" t="s">
        <v>50</v>
      </c>
    </row>
    <row r="1771" spans="1:12" outlineLevel="2" x14ac:dyDescent="0.25">
      <c r="A1771" s="114">
        <v>25053</v>
      </c>
      <c r="B1771" s="115" t="s">
        <v>395</v>
      </c>
      <c r="C1771" s="114" t="s">
        <v>84</v>
      </c>
      <c r="D1771" s="114" t="s">
        <v>236</v>
      </c>
      <c r="E1771" s="114" t="s">
        <v>237</v>
      </c>
      <c r="F1771" s="114">
        <v>2020</v>
      </c>
      <c r="G1771" s="114" t="s">
        <v>225</v>
      </c>
      <c r="H1771" s="20">
        <v>4</v>
      </c>
      <c r="I1771" s="20">
        <v>4</v>
      </c>
      <c r="J1771" s="20">
        <v>48</v>
      </c>
      <c r="K1771" s="20">
        <v>12</v>
      </c>
      <c r="L1771" s="114" t="s">
        <v>50</v>
      </c>
    </row>
    <row r="1772" spans="1:12" outlineLevel="1" x14ac:dyDescent="0.25">
      <c r="A1772" s="129"/>
      <c r="B1772" s="133"/>
      <c r="C1772" s="129"/>
      <c r="D1772" s="129"/>
      <c r="E1772" s="129"/>
      <c r="F1772" s="129"/>
      <c r="G1772" s="129"/>
      <c r="H1772" s="131">
        <f>SUBTOTAL(9,H1759:H1771)</f>
        <v>1246</v>
      </c>
      <c r="I1772" s="131">
        <f>SUBTOTAL(9,I1759:I1771)</f>
        <v>1158</v>
      </c>
      <c r="J1772" s="131">
        <f>SUBTOTAL(9,J1759:J1771)</f>
        <v>8980</v>
      </c>
      <c r="K1772" s="131"/>
      <c r="L1772" s="132" t="s">
        <v>681</v>
      </c>
    </row>
    <row r="1773" spans="1:12" outlineLevel="2" x14ac:dyDescent="0.25">
      <c r="A1773" s="112">
        <v>25120</v>
      </c>
      <c r="B1773" s="113" t="s">
        <v>395</v>
      </c>
      <c r="C1773" s="112" t="s">
        <v>191</v>
      </c>
      <c r="D1773" s="112" t="s">
        <v>5</v>
      </c>
      <c r="E1773" s="112" t="s">
        <v>6</v>
      </c>
      <c r="F1773" s="112">
        <v>2020</v>
      </c>
      <c r="G1773" s="112" t="s">
        <v>3</v>
      </c>
      <c r="H1773" s="118">
        <v>280</v>
      </c>
      <c r="I1773" s="118">
        <v>200</v>
      </c>
      <c r="J1773" s="118">
        <v>261.68224299065423</v>
      </c>
      <c r="K1773" s="118">
        <v>1.3084112149532701</v>
      </c>
      <c r="L1773" s="112" t="s">
        <v>4</v>
      </c>
    </row>
    <row r="1774" spans="1:12" outlineLevel="2" x14ac:dyDescent="0.25">
      <c r="A1774" s="114">
        <v>25120</v>
      </c>
      <c r="B1774" s="115" t="s">
        <v>395</v>
      </c>
      <c r="C1774" s="114" t="s">
        <v>191</v>
      </c>
      <c r="D1774" s="114" t="s">
        <v>5</v>
      </c>
      <c r="E1774" s="114" t="s">
        <v>6</v>
      </c>
      <c r="F1774" s="114">
        <v>2020</v>
      </c>
      <c r="G1774" s="114" t="s">
        <v>11</v>
      </c>
      <c r="H1774" s="20">
        <v>395</v>
      </c>
      <c r="I1774" s="20">
        <v>393</v>
      </c>
      <c r="J1774" s="20">
        <v>734.57943925233644</v>
      </c>
      <c r="K1774" s="20">
        <v>1.86915887850467</v>
      </c>
      <c r="L1774" s="114" t="s">
        <v>4</v>
      </c>
    </row>
    <row r="1775" spans="1:12" outlineLevel="2" x14ac:dyDescent="0.25">
      <c r="A1775" s="114">
        <v>25120</v>
      </c>
      <c r="B1775" s="115" t="s">
        <v>395</v>
      </c>
      <c r="C1775" s="114" t="s">
        <v>191</v>
      </c>
      <c r="D1775" s="114" t="s">
        <v>7</v>
      </c>
      <c r="E1775" s="114" t="s">
        <v>8</v>
      </c>
      <c r="F1775" s="114">
        <v>2020</v>
      </c>
      <c r="G1775" s="114" t="s">
        <v>3</v>
      </c>
      <c r="H1775" s="20">
        <v>800</v>
      </c>
      <c r="I1775" s="20">
        <v>800</v>
      </c>
      <c r="J1775" s="20">
        <v>1839.9999999999998</v>
      </c>
      <c r="K1775" s="20">
        <v>2.2999999999999998</v>
      </c>
      <c r="L1775" s="114" t="s">
        <v>4</v>
      </c>
    </row>
    <row r="1776" spans="1:12" outlineLevel="2" x14ac:dyDescent="0.25">
      <c r="A1776" s="114">
        <v>25120</v>
      </c>
      <c r="B1776" s="115" t="s">
        <v>395</v>
      </c>
      <c r="C1776" s="114" t="s">
        <v>191</v>
      </c>
      <c r="D1776" s="114" t="s">
        <v>7</v>
      </c>
      <c r="E1776" s="114" t="s">
        <v>8</v>
      </c>
      <c r="F1776" s="114">
        <v>2020</v>
      </c>
      <c r="G1776" s="114" t="s">
        <v>11</v>
      </c>
      <c r="H1776" s="20">
        <v>820</v>
      </c>
      <c r="I1776" s="20">
        <v>810</v>
      </c>
      <c r="J1776" s="20">
        <v>2025</v>
      </c>
      <c r="K1776" s="20">
        <v>2.5</v>
      </c>
      <c r="L1776" s="114" t="s">
        <v>4</v>
      </c>
    </row>
    <row r="1777" spans="1:12" outlineLevel="2" x14ac:dyDescent="0.25">
      <c r="A1777" s="114">
        <v>25120</v>
      </c>
      <c r="B1777" s="115" t="s">
        <v>395</v>
      </c>
      <c r="C1777" s="114" t="s">
        <v>191</v>
      </c>
      <c r="D1777" s="114" t="s">
        <v>1</v>
      </c>
      <c r="E1777" s="114" t="s">
        <v>35</v>
      </c>
      <c r="F1777" s="114">
        <v>2020</v>
      </c>
      <c r="G1777" s="114" t="s">
        <v>3</v>
      </c>
      <c r="H1777" s="20">
        <v>380</v>
      </c>
      <c r="I1777" s="20">
        <v>320</v>
      </c>
      <c r="J1777" s="20">
        <v>313.22033898305091</v>
      </c>
      <c r="K1777" s="20">
        <v>0.97881355932203395</v>
      </c>
      <c r="L1777" s="114" t="s">
        <v>4</v>
      </c>
    </row>
    <row r="1778" spans="1:12" outlineLevel="2" x14ac:dyDescent="0.25">
      <c r="A1778" s="114">
        <v>25120</v>
      </c>
      <c r="B1778" s="115" t="s">
        <v>395</v>
      </c>
      <c r="C1778" s="114" t="s">
        <v>191</v>
      </c>
      <c r="D1778" s="114" t="s">
        <v>1</v>
      </c>
      <c r="E1778" s="114" t="s">
        <v>35</v>
      </c>
      <c r="F1778" s="114">
        <v>2020</v>
      </c>
      <c r="G1778" s="114" t="s">
        <v>11</v>
      </c>
      <c r="H1778" s="20">
        <v>500</v>
      </c>
      <c r="I1778" s="20">
        <v>450</v>
      </c>
      <c r="J1778" s="20">
        <v>629.2372881355933</v>
      </c>
      <c r="K1778" s="20">
        <v>1.3983050847457601</v>
      </c>
      <c r="L1778" s="114" t="s">
        <v>4</v>
      </c>
    </row>
    <row r="1779" spans="1:12" outlineLevel="2" x14ac:dyDescent="0.25">
      <c r="A1779" s="114">
        <v>25120</v>
      </c>
      <c r="B1779" s="115" t="s">
        <v>395</v>
      </c>
      <c r="C1779" s="114" t="s">
        <v>191</v>
      </c>
      <c r="D1779" s="114" t="s">
        <v>19</v>
      </c>
      <c r="E1779" s="114" t="s">
        <v>20</v>
      </c>
      <c r="F1779" s="114">
        <v>2020</v>
      </c>
      <c r="G1779" s="114" t="s">
        <v>3</v>
      </c>
      <c r="H1779" s="20">
        <v>15</v>
      </c>
      <c r="I1779" s="20">
        <v>13</v>
      </c>
      <c r="J1779" s="20">
        <v>156</v>
      </c>
      <c r="K1779" s="20">
        <v>12</v>
      </c>
      <c r="L1779" s="114" t="s">
        <v>4</v>
      </c>
    </row>
    <row r="1780" spans="1:12" outlineLevel="2" x14ac:dyDescent="0.25">
      <c r="A1780" s="114">
        <v>25120</v>
      </c>
      <c r="B1780" s="115" t="s">
        <v>395</v>
      </c>
      <c r="C1780" s="114" t="s">
        <v>191</v>
      </c>
      <c r="D1780" s="114" t="s">
        <v>19</v>
      </c>
      <c r="E1780" s="114" t="s">
        <v>20</v>
      </c>
      <c r="F1780" s="114">
        <v>2020</v>
      </c>
      <c r="G1780" s="114" t="s">
        <v>11</v>
      </c>
      <c r="H1780" s="20">
        <v>25</v>
      </c>
      <c r="I1780" s="20">
        <v>25</v>
      </c>
      <c r="J1780" s="20">
        <v>450</v>
      </c>
      <c r="K1780" s="20">
        <v>18</v>
      </c>
      <c r="L1780" s="114" t="s">
        <v>4</v>
      </c>
    </row>
    <row r="1781" spans="1:12" outlineLevel="1" x14ac:dyDescent="0.25">
      <c r="A1781" s="129"/>
      <c r="B1781" s="133"/>
      <c r="C1781" s="129"/>
      <c r="D1781" s="129"/>
      <c r="E1781" s="129"/>
      <c r="F1781" s="129"/>
      <c r="G1781" s="129"/>
      <c r="H1781" s="131">
        <f>SUBTOTAL(9,H1773:H1780)</f>
        <v>3215</v>
      </c>
      <c r="I1781" s="131">
        <f>SUBTOTAL(9,I1773:I1780)</f>
        <v>3011</v>
      </c>
      <c r="J1781" s="131">
        <f>SUBTOTAL(9,J1773:J1780)</f>
        <v>6409.7193093616343</v>
      </c>
      <c r="K1781" s="131"/>
      <c r="L1781" s="132" t="s">
        <v>680</v>
      </c>
    </row>
    <row r="1782" spans="1:12" outlineLevel="2" x14ac:dyDescent="0.25">
      <c r="A1782" s="112">
        <v>25120</v>
      </c>
      <c r="B1782" s="113" t="s">
        <v>395</v>
      </c>
      <c r="C1782" s="112" t="s">
        <v>191</v>
      </c>
      <c r="D1782" s="112" t="s">
        <v>224</v>
      </c>
      <c r="E1782" s="112" t="s">
        <v>337</v>
      </c>
      <c r="F1782" s="112">
        <v>2020</v>
      </c>
      <c r="G1782" s="112" t="s">
        <v>225</v>
      </c>
      <c r="H1782" s="118">
        <v>23.96</v>
      </c>
      <c r="I1782" s="118">
        <v>17.96</v>
      </c>
      <c r="J1782" s="118">
        <v>107.76</v>
      </c>
      <c r="K1782" s="118">
        <v>6</v>
      </c>
      <c r="L1782" s="112" t="s">
        <v>50</v>
      </c>
    </row>
    <row r="1783" spans="1:12" outlineLevel="2" x14ac:dyDescent="0.25">
      <c r="A1783" s="114">
        <v>25120</v>
      </c>
      <c r="B1783" s="115" t="s">
        <v>395</v>
      </c>
      <c r="C1783" s="114" t="s">
        <v>191</v>
      </c>
      <c r="D1783" s="114" t="s">
        <v>232</v>
      </c>
      <c r="E1783" s="114" t="s">
        <v>233</v>
      </c>
      <c r="F1783" s="114">
        <v>2020</v>
      </c>
      <c r="G1783" s="114" t="s">
        <v>225</v>
      </c>
      <c r="H1783" s="20">
        <v>23</v>
      </c>
      <c r="I1783" s="20">
        <v>19</v>
      </c>
      <c r="J1783" s="20">
        <v>21</v>
      </c>
      <c r="K1783" s="20">
        <v>1.1052631578947401</v>
      </c>
      <c r="L1783" s="114" t="s">
        <v>50</v>
      </c>
    </row>
    <row r="1784" spans="1:12" outlineLevel="2" x14ac:dyDescent="0.25">
      <c r="A1784" s="114">
        <v>25120</v>
      </c>
      <c r="B1784" s="115" t="s">
        <v>395</v>
      </c>
      <c r="C1784" s="114" t="s">
        <v>191</v>
      </c>
      <c r="D1784" s="114" t="s">
        <v>289</v>
      </c>
      <c r="E1784" s="114" t="s">
        <v>290</v>
      </c>
      <c r="F1784" s="114">
        <v>2020</v>
      </c>
      <c r="G1784" s="114" t="s">
        <v>225</v>
      </c>
      <c r="H1784" s="20">
        <v>73</v>
      </c>
      <c r="I1784" s="20">
        <v>63</v>
      </c>
      <c r="J1784" s="20">
        <v>1207</v>
      </c>
      <c r="K1784" s="20">
        <v>17</v>
      </c>
      <c r="L1784" s="114" t="s">
        <v>50</v>
      </c>
    </row>
    <row r="1785" spans="1:12" outlineLevel="2" x14ac:dyDescent="0.25">
      <c r="A1785" s="114">
        <v>25120</v>
      </c>
      <c r="B1785" s="115" t="s">
        <v>395</v>
      </c>
      <c r="C1785" s="114" t="s">
        <v>191</v>
      </c>
      <c r="D1785" s="114" t="s">
        <v>278</v>
      </c>
      <c r="E1785" s="114" t="s">
        <v>279</v>
      </c>
      <c r="F1785" s="114">
        <v>2020</v>
      </c>
      <c r="G1785" s="114" t="s">
        <v>225</v>
      </c>
      <c r="H1785" s="20">
        <v>385</v>
      </c>
      <c r="I1785" s="20">
        <v>373</v>
      </c>
      <c r="J1785" s="20">
        <v>6112</v>
      </c>
      <c r="K1785" s="20">
        <v>16</v>
      </c>
      <c r="L1785" s="114" t="s">
        <v>50</v>
      </c>
    </row>
    <row r="1786" spans="1:12" outlineLevel="2" x14ac:dyDescent="0.25">
      <c r="A1786" s="114">
        <v>25120</v>
      </c>
      <c r="B1786" s="115" t="s">
        <v>395</v>
      </c>
      <c r="C1786" s="114" t="s">
        <v>191</v>
      </c>
      <c r="D1786" s="114" t="s">
        <v>258</v>
      </c>
      <c r="E1786" s="114" t="s">
        <v>259</v>
      </c>
      <c r="F1786" s="114">
        <v>2020</v>
      </c>
      <c r="G1786" s="114" t="s">
        <v>225</v>
      </c>
      <c r="H1786" s="20">
        <v>56</v>
      </c>
      <c r="I1786" s="20">
        <v>41</v>
      </c>
      <c r="J1786" s="20">
        <v>440</v>
      </c>
      <c r="K1786" s="20">
        <v>8</v>
      </c>
      <c r="L1786" s="114" t="s">
        <v>50</v>
      </c>
    </row>
    <row r="1787" spans="1:12" outlineLevel="2" x14ac:dyDescent="0.25">
      <c r="A1787" s="114">
        <v>25120</v>
      </c>
      <c r="B1787" s="115" t="s">
        <v>395</v>
      </c>
      <c r="C1787" s="114" t="s">
        <v>191</v>
      </c>
      <c r="D1787" s="114" t="s">
        <v>228</v>
      </c>
      <c r="E1787" s="114" t="s">
        <v>229</v>
      </c>
      <c r="F1787" s="114">
        <v>2020</v>
      </c>
      <c r="G1787" s="114" t="s">
        <v>225</v>
      </c>
      <c r="H1787" s="20">
        <v>47</v>
      </c>
      <c r="I1787" s="20">
        <v>44</v>
      </c>
      <c r="J1787" s="20">
        <v>376</v>
      </c>
      <c r="K1787" s="20">
        <v>8</v>
      </c>
      <c r="L1787" s="114" t="s">
        <v>50</v>
      </c>
    </row>
    <row r="1788" spans="1:12" outlineLevel="2" x14ac:dyDescent="0.25">
      <c r="A1788" s="114">
        <v>25120</v>
      </c>
      <c r="B1788" s="115" t="s">
        <v>395</v>
      </c>
      <c r="C1788" s="114" t="s">
        <v>191</v>
      </c>
      <c r="D1788" s="114" t="s">
        <v>230</v>
      </c>
      <c r="E1788" s="114" t="s">
        <v>231</v>
      </c>
      <c r="F1788" s="114">
        <v>2020</v>
      </c>
      <c r="G1788" s="114" t="s">
        <v>225</v>
      </c>
      <c r="H1788" s="20">
        <v>665</v>
      </c>
      <c r="I1788" s="20">
        <v>465</v>
      </c>
      <c r="J1788" s="20">
        <v>11790</v>
      </c>
      <c r="K1788" s="20">
        <v>18</v>
      </c>
      <c r="L1788" s="114" t="s">
        <v>50</v>
      </c>
    </row>
    <row r="1789" spans="1:12" outlineLevel="2" x14ac:dyDescent="0.25">
      <c r="A1789" s="114">
        <v>25120</v>
      </c>
      <c r="B1789" s="115" t="s">
        <v>395</v>
      </c>
      <c r="C1789" s="114" t="s">
        <v>191</v>
      </c>
      <c r="D1789" s="114" t="s">
        <v>236</v>
      </c>
      <c r="E1789" s="114" t="s">
        <v>237</v>
      </c>
      <c r="F1789" s="114">
        <v>2020</v>
      </c>
      <c r="G1789" s="114" t="s">
        <v>225</v>
      </c>
      <c r="H1789" s="20">
        <v>42</v>
      </c>
      <c r="I1789" s="20">
        <v>0</v>
      </c>
      <c r="J1789" s="20">
        <v>0</v>
      </c>
      <c r="K1789" s="20">
        <v>0</v>
      </c>
      <c r="L1789" s="114" t="s">
        <v>50</v>
      </c>
    </row>
    <row r="1790" spans="1:12" outlineLevel="1" x14ac:dyDescent="0.25">
      <c r="A1790" s="129"/>
      <c r="B1790" s="133"/>
      <c r="C1790" s="129"/>
      <c r="D1790" s="129"/>
      <c r="E1790" s="129"/>
      <c r="F1790" s="129"/>
      <c r="G1790" s="129"/>
      <c r="H1790" s="131">
        <f>SUBTOTAL(9,H1782:H1789)</f>
        <v>1314.96</v>
      </c>
      <c r="I1790" s="131">
        <f>SUBTOTAL(9,I1782:I1789)</f>
        <v>1022.96</v>
      </c>
      <c r="J1790" s="131">
        <f>SUBTOTAL(9,J1782:J1789)</f>
        <v>20053.760000000002</v>
      </c>
      <c r="K1790" s="131"/>
      <c r="L1790" s="132" t="s">
        <v>681</v>
      </c>
    </row>
    <row r="1791" spans="1:12" outlineLevel="2" x14ac:dyDescent="0.25">
      <c r="A1791" s="112">
        <v>25290</v>
      </c>
      <c r="B1791" s="113" t="s">
        <v>395</v>
      </c>
      <c r="C1791" s="112" t="s">
        <v>197</v>
      </c>
      <c r="D1791" s="112" t="s">
        <v>5</v>
      </c>
      <c r="E1791" s="112" t="s">
        <v>6</v>
      </c>
      <c r="F1791" s="112">
        <v>2020</v>
      </c>
      <c r="G1791" s="112" t="s">
        <v>3</v>
      </c>
      <c r="H1791" s="118">
        <v>25</v>
      </c>
      <c r="I1791" s="118">
        <v>24</v>
      </c>
      <c r="J1791" s="118">
        <v>56.074766355140184</v>
      </c>
      <c r="K1791" s="118">
        <v>2.3364485981308398</v>
      </c>
      <c r="L1791" s="112" t="s">
        <v>4</v>
      </c>
    </row>
    <row r="1792" spans="1:12" outlineLevel="2" x14ac:dyDescent="0.25">
      <c r="A1792" s="114">
        <v>25290</v>
      </c>
      <c r="B1792" s="115" t="s">
        <v>395</v>
      </c>
      <c r="C1792" s="114" t="s">
        <v>197</v>
      </c>
      <c r="D1792" s="114" t="s">
        <v>5</v>
      </c>
      <c r="E1792" s="114" t="s">
        <v>6</v>
      </c>
      <c r="F1792" s="114">
        <v>2020</v>
      </c>
      <c r="G1792" s="114" t="s">
        <v>11</v>
      </c>
      <c r="H1792" s="20">
        <v>35</v>
      </c>
      <c r="I1792" s="20">
        <v>31</v>
      </c>
      <c r="J1792" s="20">
        <v>72.429906542056074</v>
      </c>
      <c r="K1792" s="20">
        <v>2.3364485981308398</v>
      </c>
      <c r="L1792" s="114" t="s">
        <v>4</v>
      </c>
    </row>
    <row r="1793" spans="1:12" outlineLevel="2" x14ac:dyDescent="0.25">
      <c r="A1793" s="114">
        <v>25290</v>
      </c>
      <c r="B1793" s="115" t="s">
        <v>395</v>
      </c>
      <c r="C1793" s="114" t="s">
        <v>197</v>
      </c>
      <c r="D1793" s="114" t="s">
        <v>29</v>
      </c>
      <c r="E1793" s="114" t="s">
        <v>30</v>
      </c>
      <c r="F1793" s="114">
        <v>2020</v>
      </c>
      <c r="G1793" s="114" t="s">
        <v>3</v>
      </c>
      <c r="H1793" s="20">
        <v>80</v>
      </c>
      <c r="I1793" s="20">
        <v>77</v>
      </c>
      <c r="J1793" s="20">
        <v>1155</v>
      </c>
      <c r="K1793" s="20">
        <v>15</v>
      </c>
      <c r="L1793" s="114" t="s">
        <v>4</v>
      </c>
    </row>
    <row r="1794" spans="1:12" outlineLevel="2" x14ac:dyDescent="0.25">
      <c r="A1794" s="114">
        <v>25290</v>
      </c>
      <c r="B1794" s="115" t="s">
        <v>395</v>
      </c>
      <c r="C1794" s="114" t="s">
        <v>197</v>
      </c>
      <c r="D1794" s="114" t="s">
        <v>29</v>
      </c>
      <c r="E1794" s="114" t="s">
        <v>30</v>
      </c>
      <c r="F1794" s="114">
        <v>2020</v>
      </c>
      <c r="G1794" s="114" t="s">
        <v>11</v>
      </c>
      <c r="H1794" s="20">
        <v>45</v>
      </c>
      <c r="I1794" s="20">
        <v>42</v>
      </c>
      <c r="J1794" s="20">
        <v>630</v>
      </c>
      <c r="K1794" s="20">
        <v>15</v>
      </c>
      <c r="L1794" s="114" t="s">
        <v>4</v>
      </c>
    </row>
    <row r="1795" spans="1:12" outlineLevel="2" x14ac:dyDescent="0.25">
      <c r="A1795" s="114">
        <v>25290</v>
      </c>
      <c r="B1795" s="115" t="s">
        <v>395</v>
      </c>
      <c r="C1795" s="114" t="s">
        <v>197</v>
      </c>
      <c r="D1795" s="114" t="s">
        <v>7</v>
      </c>
      <c r="E1795" s="114" t="s">
        <v>8</v>
      </c>
      <c r="F1795" s="114">
        <v>2020</v>
      </c>
      <c r="G1795" s="114" t="s">
        <v>3</v>
      </c>
      <c r="H1795" s="20">
        <v>200</v>
      </c>
      <c r="I1795" s="20">
        <v>190</v>
      </c>
      <c r="J1795" s="20">
        <v>930.06993006993014</v>
      </c>
      <c r="K1795" s="20">
        <v>4.8951048951049003</v>
      </c>
      <c r="L1795" s="114" t="s">
        <v>4</v>
      </c>
    </row>
    <row r="1796" spans="1:12" outlineLevel="2" x14ac:dyDescent="0.25">
      <c r="A1796" s="114">
        <v>25290</v>
      </c>
      <c r="B1796" s="115" t="s">
        <v>395</v>
      </c>
      <c r="C1796" s="114" t="s">
        <v>197</v>
      </c>
      <c r="D1796" s="114" t="s">
        <v>7</v>
      </c>
      <c r="E1796" s="114" t="s">
        <v>8</v>
      </c>
      <c r="F1796" s="114">
        <v>2020</v>
      </c>
      <c r="G1796" s="114" t="s">
        <v>11</v>
      </c>
      <c r="H1796" s="20">
        <v>140</v>
      </c>
      <c r="I1796" s="20">
        <v>137</v>
      </c>
      <c r="J1796" s="20">
        <v>670.62937062937067</v>
      </c>
      <c r="K1796" s="20">
        <v>4.8951048951049003</v>
      </c>
      <c r="L1796" s="114" t="s">
        <v>4</v>
      </c>
    </row>
    <row r="1797" spans="1:12" outlineLevel="2" x14ac:dyDescent="0.25">
      <c r="A1797" s="114">
        <v>25290</v>
      </c>
      <c r="B1797" s="115" t="s">
        <v>395</v>
      </c>
      <c r="C1797" s="114" t="s">
        <v>197</v>
      </c>
      <c r="D1797" s="114" t="s">
        <v>9</v>
      </c>
      <c r="E1797" s="114" t="s">
        <v>10</v>
      </c>
      <c r="F1797" s="114">
        <v>2020</v>
      </c>
      <c r="G1797" s="114" t="s">
        <v>3</v>
      </c>
      <c r="H1797" s="20">
        <v>180</v>
      </c>
      <c r="I1797" s="20">
        <v>180</v>
      </c>
      <c r="J1797" s="20">
        <v>1440</v>
      </c>
      <c r="K1797" s="20">
        <v>8</v>
      </c>
      <c r="L1797" s="114" t="s">
        <v>4</v>
      </c>
    </row>
    <row r="1798" spans="1:12" outlineLevel="2" x14ac:dyDescent="0.25">
      <c r="A1798" s="114">
        <v>25290</v>
      </c>
      <c r="B1798" s="115" t="s">
        <v>395</v>
      </c>
      <c r="C1798" s="114" t="s">
        <v>197</v>
      </c>
      <c r="D1798" s="114" t="s">
        <v>9</v>
      </c>
      <c r="E1798" s="114" t="s">
        <v>10</v>
      </c>
      <c r="F1798" s="114">
        <v>2020</v>
      </c>
      <c r="G1798" s="114" t="s">
        <v>11</v>
      </c>
      <c r="H1798" s="20">
        <v>120</v>
      </c>
      <c r="I1798" s="20">
        <v>116</v>
      </c>
      <c r="J1798" s="20">
        <v>928</v>
      </c>
      <c r="K1798" s="20">
        <v>8</v>
      </c>
      <c r="L1798" s="114" t="s">
        <v>4</v>
      </c>
    </row>
    <row r="1799" spans="1:12" outlineLevel="2" x14ac:dyDescent="0.25">
      <c r="A1799" s="114">
        <v>25290</v>
      </c>
      <c r="B1799" s="115" t="s">
        <v>395</v>
      </c>
      <c r="C1799" s="114" t="s">
        <v>197</v>
      </c>
      <c r="D1799" s="114" t="s">
        <v>1</v>
      </c>
      <c r="E1799" s="114" t="s">
        <v>2</v>
      </c>
      <c r="F1799" s="114">
        <v>2020</v>
      </c>
      <c r="G1799" s="114" t="s">
        <v>3</v>
      </c>
      <c r="H1799" s="20">
        <v>10</v>
      </c>
      <c r="I1799" s="20">
        <v>10</v>
      </c>
      <c r="J1799" s="20">
        <v>19.576271186440682</v>
      </c>
      <c r="K1799" s="20">
        <v>1.9576271186440699</v>
      </c>
      <c r="L1799" s="114" t="s">
        <v>4</v>
      </c>
    </row>
    <row r="1800" spans="1:12" outlineLevel="2" x14ac:dyDescent="0.25">
      <c r="A1800" s="114">
        <v>25290</v>
      </c>
      <c r="B1800" s="115" t="s">
        <v>395</v>
      </c>
      <c r="C1800" s="114" t="s">
        <v>197</v>
      </c>
      <c r="D1800" s="114" t="s">
        <v>1</v>
      </c>
      <c r="E1800" s="114" t="s">
        <v>2</v>
      </c>
      <c r="F1800" s="114">
        <v>2020</v>
      </c>
      <c r="G1800" s="114" t="s">
        <v>11</v>
      </c>
      <c r="H1800" s="20">
        <v>25</v>
      </c>
      <c r="I1800" s="20">
        <v>24</v>
      </c>
      <c r="J1800" s="20">
        <v>46.983050847457633</v>
      </c>
      <c r="K1800" s="20">
        <v>1.9576271186440699</v>
      </c>
      <c r="L1800" s="114" t="s">
        <v>4</v>
      </c>
    </row>
    <row r="1801" spans="1:12" outlineLevel="2" x14ac:dyDescent="0.25">
      <c r="A1801" s="114">
        <v>25290</v>
      </c>
      <c r="B1801" s="115" t="s">
        <v>395</v>
      </c>
      <c r="C1801" s="114" t="s">
        <v>197</v>
      </c>
      <c r="D1801" s="114" t="s">
        <v>19</v>
      </c>
      <c r="E1801" s="114" t="s">
        <v>20</v>
      </c>
      <c r="F1801" s="114">
        <v>2020</v>
      </c>
      <c r="G1801" s="114" t="s">
        <v>3</v>
      </c>
      <c r="H1801" s="20">
        <v>4</v>
      </c>
      <c r="I1801" s="20">
        <v>4</v>
      </c>
      <c r="J1801" s="20">
        <v>72</v>
      </c>
      <c r="K1801" s="20">
        <v>18</v>
      </c>
      <c r="L1801" s="114" t="s">
        <v>4</v>
      </c>
    </row>
    <row r="1802" spans="1:12" outlineLevel="2" x14ac:dyDescent="0.25">
      <c r="A1802" s="114">
        <v>25290</v>
      </c>
      <c r="B1802" s="115" t="s">
        <v>395</v>
      </c>
      <c r="C1802" s="114" t="s">
        <v>197</v>
      </c>
      <c r="D1802" s="114" t="s">
        <v>19</v>
      </c>
      <c r="E1802" s="114" t="s">
        <v>20</v>
      </c>
      <c r="F1802" s="114">
        <v>2020</v>
      </c>
      <c r="G1802" s="114" t="s">
        <v>11</v>
      </c>
      <c r="H1802" s="20">
        <v>6</v>
      </c>
      <c r="I1802" s="20">
        <v>5</v>
      </c>
      <c r="J1802" s="20">
        <v>90</v>
      </c>
      <c r="K1802" s="20">
        <v>18</v>
      </c>
      <c r="L1802" s="114" t="s">
        <v>4</v>
      </c>
    </row>
    <row r="1803" spans="1:12" outlineLevel="2" x14ac:dyDescent="0.25">
      <c r="A1803" s="114">
        <v>25290</v>
      </c>
      <c r="B1803" s="115" t="s">
        <v>395</v>
      </c>
      <c r="C1803" s="114" t="s">
        <v>197</v>
      </c>
      <c r="D1803" s="114" t="s">
        <v>60</v>
      </c>
      <c r="E1803" s="114" t="s">
        <v>61</v>
      </c>
      <c r="F1803" s="114">
        <v>2020</v>
      </c>
      <c r="G1803" s="114" t="s">
        <v>3</v>
      </c>
      <c r="H1803" s="20">
        <v>15</v>
      </c>
      <c r="I1803" s="20">
        <v>15</v>
      </c>
      <c r="J1803" s="20">
        <v>210</v>
      </c>
      <c r="K1803" s="20">
        <v>14</v>
      </c>
      <c r="L1803" s="114" t="s">
        <v>4</v>
      </c>
    </row>
    <row r="1804" spans="1:12" outlineLevel="2" x14ac:dyDescent="0.25">
      <c r="A1804" s="114">
        <v>25290</v>
      </c>
      <c r="B1804" s="115" t="s">
        <v>395</v>
      </c>
      <c r="C1804" s="114" t="s">
        <v>197</v>
      </c>
      <c r="D1804" s="114" t="s">
        <v>60</v>
      </c>
      <c r="E1804" s="114" t="s">
        <v>61</v>
      </c>
      <c r="F1804" s="114">
        <v>2020</v>
      </c>
      <c r="G1804" s="114" t="s">
        <v>11</v>
      </c>
      <c r="H1804" s="20">
        <v>20</v>
      </c>
      <c r="I1804" s="20">
        <v>18</v>
      </c>
      <c r="J1804" s="20">
        <v>252</v>
      </c>
      <c r="K1804" s="20">
        <v>14</v>
      </c>
      <c r="L1804" s="114" t="s">
        <v>4</v>
      </c>
    </row>
    <row r="1805" spans="1:12" outlineLevel="2" x14ac:dyDescent="0.25">
      <c r="A1805" s="114">
        <v>25290</v>
      </c>
      <c r="B1805" s="115" t="s">
        <v>395</v>
      </c>
      <c r="C1805" s="114" t="s">
        <v>197</v>
      </c>
      <c r="D1805" s="114" t="s">
        <v>22</v>
      </c>
      <c r="E1805" s="114" t="s">
        <v>32</v>
      </c>
      <c r="F1805" s="114">
        <v>2020</v>
      </c>
      <c r="G1805" s="114" t="s">
        <v>3</v>
      </c>
      <c r="H1805" s="20">
        <v>120</v>
      </c>
      <c r="I1805" s="20">
        <v>120</v>
      </c>
      <c r="J1805" s="20">
        <v>3000</v>
      </c>
      <c r="K1805" s="20">
        <v>25</v>
      </c>
      <c r="L1805" s="114" t="s">
        <v>4</v>
      </c>
    </row>
    <row r="1806" spans="1:12" outlineLevel="2" x14ac:dyDescent="0.25">
      <c r="A1806" s="114">
        <v>25290</v>
      </c>
      <c r="B1806" s="115" t="s">
        <v>395</v>
      </c>
      <c r="C1806" s="114" t="s">
        <v>197</v>
      </c>
      <c r="D1806" s="114" t="s">
        <v>22</v>
      </c>
      <c r="E1806" s="114" t="s">
        <v>23</v>
      </c>
      <c r="F1806" s="114">
        <v>2020</v>
      </c>
      <c r="G1806" s="114" t="s">
        <v>3</v>
      </c>
      <c r="H1806" s="20">
        <v>7</v>
      </c>
      <c r="I1806" s="20">
        <v>7</v>
      </c>
      <c r="J1806" s="20">
        <v>630</v>
      </c>
      <c r="K1806" s="20">
        <v>90</v>
      </c>
      <c r="L1806" s="114" t="s">
        <v>4</v>
      </c>
    </row>
    <row r="1807" spans="1:12" outlineLevel="2" x14ac:dyDescent="0.25">
      <c r="A1807" s="114">
        <v>25290</v>
      </c>
      <c r="B1807" s="115" t="s">
        <v>395</v>
      </c>
      <c r="C1807" s="114" t="s">
        <v>197</v>
      </c>
      <c r="D1807" s="114" t="s">
        <v>22</v>
      </c>
      <c r="E1807" s="114" t="s">
        <v>32</v>
      </c>
      <c r="F1807" s="114">
        <v>2020</v>
      </c>
      <c r="G1807" s="114" t="s">
        <v>11</v>
      </c>
      <c r="H1807" s="20">
        <v>80</v>
      </c>
      <c r="I1807" s="20">
        <v>78</v>
      </c>
      <c r="J1807" s="20">
        <v>1794</v>
      </c>
      <c r="K1807" s="20">
        <v>23</v>
      </c>
      <c r="L1807" s="114" t="s">
        <v>4</v>
      </c>
    </row>
    <row r="1808" spans="1:12" outlineLevel="2" x14ac:dyDescent="0.25">
      <c r="A1808" s="114">
        <v>25290</v>
      </c>
      <c r="B1808" s="115" t="s">
        <v>395</v>
      </c>
      <c r="C1808" s="114" t="s">
        <v>197</v>
      </c>
      <c r="D1808" s="114" t="s">
        <v>22</v>
      </c>
      <c r="E1808" s="114" t="s">
        <v>23</v>
      </c>
      <c r="F1808" s="114">
        <v>2020</v>
      </c>
      <c r="G1808" s="114" t="s">
        <v>11</v>
      </c>
      <c r="H1808" s="20">
        <v>8</v>
      </c>
      <c r="I1808" s="20">
        <v>8</v>
      </c>
      <c r="J1808" s="20">
        <v>720</v>
      </c>
      <c r="K1808" s="20">
        <v>90</v>
      </c>
      <c r="L1808" s="114" t="s">
        <v>4</v>
      </c>
    </row>
    <row r="1809" spans="1:12" outlineLevel="1" x14ac:dyDescent="0.25">
      <c r="A1809" s="129"/>
      <c r="B1809" s="133"/>
      <c r="C1809" s="129"/>
      <c r="D1809" s="129"/>
      <c r="E1809" s="129"/>
      <c r="F1809" s="129"/>
      <c r="G1809" s="129"/>
      <c r="H1809" s="131">
        <f>SUBTOTAL(9,H1791:H1808)</f>
        <v>1120</v>
      </c>
      <c r="I1809" s="131">
        <f>SUBTOTAL(9,I1791:I1808)</f>
        <v>1086</v>
      </c>
      <c r="J1809" s="131">
        <f>SUBTOTAL(9,J1791:J1808)</f>
        <v>12716.763295630397</v>
      </c>
      <c r="K1809" s="131"/>
      <c r="L1809" s="132" t="s">
        <v>680</v>
      </c>
    </row>
    <row r="1810" spans="1:12" outlineLevel="2" x14ac:dyDescent="0.25">
      <c r="A1810" s="112">
        <v>25290</v>
      </c>
      <c r="B1810" s="113" t="s">
        <v>395</v>
      </c>
      <c r="C1810" s="112" t="s">
        <v>197</v>
      </c>
      <c r="D1810" s="112" t="s">
        <v>224</v>
      </c>
      <c r="E1810" s="112" t="s">
        <v>337</v>
      </c>
      <c r="F1810" s="112">
        <v>2020</v>
      </c>
      <c r="G1810" s="112" t="s">
        <v>225</v>
      </c>
      <c r="H1810" s="118">
        <v>58</v>
      </c>
      <c r="I1810" s="118">
        <v>53</v>
      </c>
      <c r="J1810" s="118">
        <v>477</v>
      </c>
      <c r="K1810" s="118">
        <v>9</v>
      </c>
      <c r="L1810" s="112" t="s">
        <v>50</v>
      </c>
    </row>
    <row r="1811" spans="1:12" outlineLevel="2" x14ac:dyDescent="0.25">
      <c r="A1811" s="114">
        <v>25290</v>
      </c>
      <c r="B1811" s="115" t="s">
        <v>395</v>
      </c>
      <c r="C1811" s="114" t="s">
        <v>197</v>
      </c>
      <c r="D1811" s="114" t="s">
        <v>253</v>
      </c>
      <c r="E1811" s="114" t="s">
        <v>254</v>
      </c>
      <c r="F1811" s="114">
        <v>2020</v>
      </c>
      <c r="G1811" s="114" t="s">
        <v>225</v>
      </c>
      <c r="H1811" s="20">
        <v>57</v>
      </c>
      <c r="I1811" s="20">
        <v>48</v>
      </c>
      <c r="J1811" s="20">
        <v>336</v>
      </c>
      <c r="K1811" s="20">
        <v>7</v>
      </c>
      <c r="L1811" s="114" t="s">
        <v>50</v>
      </c>
    </row>
    <row r="1812" spans="1:12" outlineLevel="2" x14ac:dyDescent="0.25">
      <c r="A1812" s="114">
        <v>25290</v>
      </c>
      <c r="B1812" s="115" t="s">
        <v>395</v>
      </c>
      <c r="C1812" s="114" t="s">
        <v>197</v>
      </c>
      <c r="D1812" s="114" t="s">
        <v>232</v>
      </c>
      <c r="E1812" s="114" t="s">
        <v>233</v>
      </c>
      <c r="F1812" s="114">
        <v>2020</v>
      </c>
      <c r="G1812" s="114" t="s">
        <v>225</v>
      </c>
      <c r="H1812" s="20">
        <v>608</v>
      </c>
      <c r="I1812" s="20">
        <v>537</v>
      </c>
      <c r="J1812" s="20">
        <v>279</v>
      </c>
      <c r="K1812" s="20">
        <v>0.51955307262569805</v>
      </c>
      <c r="L1812" s="114" t="s">
        <v>50</v>
      </c>
    </row>
    <row r="1813" spans="1:12" outlineLevel="2" x14ac:dyDescent="0.25">
      <c r="A1813" s="114">
        <v>25290</v>
      </c>
      <c r="B1813" s="115" t="s">
        <v>395</v>
      </c>
      <c r="C1813" s="114" t="s">
        <v>197</v>
      </c>
      <c r="D1813" s="114" t="s">
        <v>255</v>
      </c>
      <c r="E1813" s="114" t="s">
        <v>338</v>
      </c>
      <c r="F1813" s="114">
        <v>2020</v>
      </c>
      <c r="G1813" s="114" t="s">
        <v>225</v>
      </c>
      <c r="H1813" s="20">
        <v>28</v>
      </c>
      <c r="I1813" s="20">
        <v>20</v>
      </c>
      <c r="J1813" s="20">
        <v>140</v>
      </c>
      <c r="K1813" s="20">
        <v>7</v>
      </c>
      <c r="L1813" s="114" t="s">
        <v>50</v>
      </c>
    </row>
    <row r="1814" spans="1:12" outlineLevel="2" x14ac:dyDescent="0.25">
      <c r="A1814" s="114">
        <v>25290</v>
      </c>
      <c r="B1814" s="115" t="s">
        <v>395</v>
      </c>
      <c r="C1814" s="114" t="s">
        <v>197</v>
      </c>
      <c r="D1814" s="114" t="s">
        <v>256</v>
      </c>
      <c r="E1814" s="114" t="s">
        <v>257</v>
      </c>
      <c r="F1814" s="114">
        <v>2020</v>
      </c>
      <c r="G1814" s="114" t="s">
        <v>225</v>
      </c>
      <c r="H1814" s="20">
        <v>19</v>
      </c>
      <c r="I1814" s="20">
        <v>10</v>
      </c>
      <c r="J1814" s="20">
        <v>70</v>
      </c>
      <c r="K1814" s="20">
        <v>7</v>
      </c>
      <c r="L1814" s="114" t="s">
        <v>50</v>
      </c>
    </row>
    <row r="1815" spans="1:12" outlineLevel="2" x14ac:dyDescent="0.25">
      <c r="A1815" s="114">
        <v>25290</v>
      </c>
      <c r="B1815" s="115" t="s">
        <v>395</v>
      </c>
      <c r="C1815" s="114" t="s">
        <v>197</v>
      </c>
      <c r="D1815" s="114" t="s">
        <v>258</v>
      </c>
      <c r="E1815" s="114" t="s">
        <v>259</v>
      </c>
      <c r="F1815" s="114">
        <v>2020</v>
      </c>
      <c r="G1815" s="114" t="s">
        <v>225</v>
      </c>
      <c r="H1815" s="20">
        <v>6</v>
      </c>
      <c r="I1815" s="20">
        <v>3</v>
      </c>
      <c r="J1815" s="20">
        <v>15</v>
      </c>
      <c r="K1815" s="20">
        <v>5</v>
      </c>
      <c r="L1815" s="114" t="s">
        <v>50</v>
      </c>
    </row>
    <row r="1816" spans="1:12" outlineLevel="2" x14ac:dyDescent="0.25">
      <c r="A1816" s="114">
        <v>25290</v>
      </c>
      <c r="B1816" s="115" t="s">
        <v>395</v>
      </c>
      <c r="C1816" s="114" t="s">
        <v>197</v>
      </c>
      <c r="D1816" s="114" t="s">
        <v>228</v>
      </c>
      <c r="E1816" s="114" t="s">
        <v>229</v>
      </c>
      <c r="F1816" s="114">
        <v>2020</v>
      </c>
      <c r="G1816" s="114" t="s">
        <v>225</v>
      </c>
      <c r="H1816" s="20">
        <v>316</v>
      </c>
      <c r="I1816" s="20">
        <v>291</v>
      </c>
      <c r="J1816" s="20">
        <v>2910</v>
      </c>
      <c r="K1816" s="20">
        <v>10</v>
      </c>
      <c r="L1816" s="114" t="s">
        <v>50</v>
      </c>
    </row>
    <row r="1817" spans="1:12" outlineLevel="2" x14ac:dyDescent="0.25">
      <c r="A1817" s="114">
        <v>25290</v>
      </c>
      <c r="B1817" s="115" t="s">
        <v>395</v>
      </c>
      <c r="C1817" s="114" t="s">
        <v>197</v>
      </c>
      <c r="D1817" s="114" t="s">
        <v>234</v>
      </c>
      <c r="E1817" s="114" t="s">
        <v>235</v>
      </c>
      <c r="F1817" s="114">
        <v>2020</v>
      </c>
      <c r="G1817" s="114" t="s">
        <v>225</v>
      </c>
      <c r="H1817" s="20">
        <v>36</v>
      </c>
      <c r="I1817" s="20">
        <v>31</v>
      </c>
      <c r="J1817" s="20">
        <v>217</v>
      </c>
      <c r="K1817" s="20">
        <v>7</v>
      </c>
      <c r="L1817" s="114" t="s">
        <v>50</v>
      </c>
    </row>
    <row r="1818" spans="1:12" outlineLevel="2" x14ac:dyDescent="0.25">
      <c r="A1818" s="114">
        <v>25290</v>
      </c>
      <c r="B1818" s="115" t="s">
        <v>395</v>
      </c>
      <c r="C1818" s="114" t="s">
        <v>197</v>
      </c>
      <c r="D1818" s="114" t="s">
        <v>230</v>
      </c>
      <c r="E1818" s="114" t="s">
        <v>231</v>
      </c>
      <c r="F1818" s="114">
        <v>2020</v>
      </c>
      <c r="G1818" s="114" t="s">
        <v>225</v>
      </c>
      <c r="H1818" s="20">
        <v>35.5</v>
      </c>
      <c r="I1818" s="20">
        <v>25.5</v>
      </c>
      <c r="J1818" s="20">
        <v>255</v>
      </c>
      <c r="K1818" s="20">
        <v>10</v>
      </c>
      <c r="L1818" s="114" t="s">
        <v>50</v>
      </c>
    </row>
    <row r="1819" spans="1:12" outlineLevel="1" x14ac:dyDescent="0.25">
      <c r="A1819" s="129"/>
      <c r="B1819" s="133"/>
      <c r="C1819" s="129"/>
      <c r="D1819" s="129"/>
      <c r="E1819" s="129"/>
      <c r="F1819" s="129"/>
      <c r="G1819" s="129"/>
      <c r="H1819" s="131">
        <f>SUBTOTAL(9,H1810:H1818)</f>
        <v>1163.5</v>
      </c>
      <c r="I1819" s="131">
        <f>SUBTOTAL(9,I1810:I1818)</f>
        <v>1018.5</v>
      </c>
      <c r="J1819" s="131">
        <f>SUBTOTAL(9,J1810:J1818)</f>
        <v>4699</v>
      </c>
      <c r="K1819" s="131"/>
      <c r="L1819" s="132" t="s">
        <v>681</v>
      </c>
    </row>
    <row r="1820" spans="1:12" outlineLevel="2" x14ac:dyDescent="0.25">
      <c r="A1820" s="112">
        <v>25290</v>
      </c>
      <c r="B1820" s="113" t="s">
        <v>395</v>
      </c>
      <c r="C1820" s="112" t="s">
        <v>197</v>
      </c>
      <c r="D1820" s="112" t="s">
        <v>46</v>
      </c>
      <c r="E1820" s="112" t="s">
        <v>47</v>
      </c>
      <c r="F1820" s="112">
        <v>2020</v>
      </c>
      <c r="G1820" s="112" t="s">
        <v>3</v>
      </c>
      <c r="H1820" s="118">
        <v>12</v>
      </c>
      <c r="I1820" s="118">
        <v>11</v>
      </c>
      <c r="J1820" s="118">
        <v>132</v>
      </c>
      <c r="K1820" s="118">
        <v>12</v>
      </c>
      <c r="L1820" s="112" t="s">
        <v>356</v>
      </c>
    </row>
    <row r="1821" spans="1:12" outlineLevel="2" x14ac:dyDescent="0.25">
      <c r="A1821" s="114">
        <v>25290</v>
      </c>
      <c r="B1821" s="115" t="s">
        <v>395</v>
      </c>
      <c r="C1821" s="114" t="s">
        <v>197</v>
      </c>
      <c r="D1821" s="114" t="s">
        <v>46</v>
      </c>
      <c r="E1821" s="114" t="s">
        <v>47</v>
      </c>
      <c r="F1821" s="114">
        <v>2020</v>
      </c>
      <c r="G1821" s="114" t="s">
        <v>11</v>
      </c>
      <c r="H1821" s="20">
        <v>3</v>
      </c>
      <c r="I1821" s="20">
        <v>2.8</v>
      </c>
      <c r="J1821" s="20">
        <v>30.799999999999997</v>
      </c>
      <c r="K1821" s="20">
        <v>11</v>
      </c>
      <c r="L1821" s="114" t="s">
        <v>356</v>
      </c>
    </row>
    <row r="1822" spans="1:12" outlineLevel="1" x14ac:dyDescent="0.25">
      <c r="A1822" s="129"/>
      <c r="B1822" s="133"/>
      <c r="C1822" s="129"/>
      <c r="D1822" s="129"/>
      <c r="E1822" s="129"/>
      <c r="F1822" s="129"/>
      <c r="G1822" s="129"/>
      <c r="H1822" s="131">
        <f>SUBTOTAL(9,H1820:H1821)</f>
        <v>15</v>
      </c>
      <c r="I1822" s="131">
        <f>SUBTOTAL(9,I1820:I1821)</f>
        <v>13.8</v>
      </c>
      <c r="J1822" s="131">
        <f>SUBTOTAL(9,J1820:J1821)</f>
        <v>162.80000000000001</v>
      </c>
      <c r="K1822" s="131"/>
      <c r="L1822" s="132" t="s">
        <v>682</v>
      </c>
    </row>
    <row r="1823" spans="1:12" outlineLevel="2" x14ac:dyDescent="0.25">
      <c r="A1823" s="112">
        <v>25312</v>
      </c>
      <c r="B1823" s="113" t="s">
        <v>395</v>
      </c>
      <c r="C1823" s="112" t="s">
        <v>41</v>
      </c>
      <c r="D1823" s="112" t="s">
        <v>5</v>
      </c>
      <c r="E1823" s="112" t="s">
        <v>6</v>
      </c>
      <c r="F1823" s="112">
        <v>2020</v>
      </c>
      <c r="G1823" s="112" t="s">
        <v>3</v>
      </c>
      <c r="H1823" s="118">
        <v>30</v>
      </c>
      <c r="I1823" s="118">
        <v>30</v>
      </c>
      <c r="J1823" s="118">
        <v>77.10280373831776</v>
      </c>
      <c r="K1823" s="118">
        <v>2.5700934579439298</v>
      </c>
      <c r="L1823" s="112" t="s">
        <v>4</v>
      </c>
    </row>
    <row r="1824" spans="1:12" outlineLevel="2" x14ac:dyDescent="0.25">
      <c r="A1824" s="114">
        <v>25312</v>
      </c>
      <c r="B1824" s="115" t="s">
        <v>395</v>
      </c>
      <c r="C1824" s="114" t="s">
        <v>41</v>
      </c>
      <c r="D1824" s="114" t="s">
        <v>5</v>
      </c>
      <c r="E1824" s="114" t="s">
        <v>6</v>
      </c>
      <c r="F1824" s="114">
        <v>2020</v>
      </c>
      <c r="G1824" s="114" t="s">
        <v>11</v>
      </c>
      <c r="H1824" s="20">
        <v>40</v>
      </c>
      <c r="I1824" s="20">
        <v>40</v>
      </c>
      <c r="J1824" s="20">
        <v>102.80373831775701</v>
      </c>
      <c r="K1824" s="20">
        <v>2.5700934579439298</v>
      </c>
      <c r="L1824" s="114" t="s">
        <v>4</v>
      </c>
    </row>
    <row r="1825" spans="1:12" outlineLevel="2" x14ac:dyDescent="0.25">
      <c r="A1825" s="114">
        <v>25312</v>
      </c>
      <c r="B1825" s="115" t="s">
        <v>395</v>
      </c>
      <c r="C1825" s="114" t="s">
        <v>41</v>
      </c>
      <c r="D1825" s="114" t="s">
        <v>42</v>
      </c>
      <c r="E1825" s="114" t="s">
        <v>43</v>
      </c>
      <c r="F1825" s="114">
        <v>2020</v>
      </c>
      <c r="G1825" s="114" t="s">
        <v>3</v>
      </c>
      <c r="H1825" s="20">
        <v>3</v>
      </c>
      <c r="I1825" s="20">
        <v>3</v>
      </c>
      <c r="J1825" s="20">
        <v>9</v>
      </c>
      <c r="K1825" s="20">
        <v>3</v>
      </c>
      <c r="L1825" s="114" t="s">
        <v>4</v>
      </c>
    </row>
    <row r="1826" spans="1:12" outlineLevel="2" x14ac:dyDescent="0.25">
      <c r="A1826" s="114">
        <v>25312</v>
      </c>
      <c r="B1826" s="115" t="s">
        <v>395</v>
      </c>
      <c r="C1826" s="114" t="s">
        <v>41</v>
      </c>
      <c r="D1826" s="114" t="s">
        <v>42</v>
      </c>
      <c r="E1826" s="114" t="s">
        <v>43</v>
      </c>
      <c r="F1826" s="114">
        <v>2020</v>
      </c>
      <c r="G1826" s="114" t="s">
        <v>11</v>
      </c>
      <c r="H1826" s="20">
        <v>3</v>
      </c>
      <c r="I1826" s="20">
        <v>3</v>
      </c>
      <c r="J1826" s="20">
        <v>27</v>
      </c>
      <c r="K1826" s="20">
        <v>9</v>
      </c>
      <c r="L1826" s="114" t="s">
        <v>4</v>
      </c>
    </row>
    <row r="1827" spans="1:12" outlineLevel="2" x14ac:dyDescent="0.25">
      <c r="A1827" s="114">
        <v>25312</v>
      </c>
      <c r="B1827" s="115" t="s">
        <v>395</v>
      </c>
      <c r="C1827" s="114" t="s">
        <v>41</v>
      </c>
      <c r="D1827" s="114" t="s">
        <v>12</v>
      </c>
      <c r="E1827" s="114" t="s">
        <v>13</v>
      </c>
      <c r="F1827" s="114">
        <v>2020</v>
      </c>
      <c r="G1827" s="114" t="s">
        <v>3</v>
      </c>
      <c r="H1827" s="20">
        <v>25</v>
      </c>
      <c r="I1827" s="20">
        <v>25</v>
      </c>
      <c r="J1827" s="20">
        <v>225</v>
      </c>
      <c r="K1827" s="20">
        <v>9</v>
      </c>
      <c r="L1827" s="114" t="s">
        <v>4</v>
      </c>
    </row>
    <row r="1828" spans="1:12" outlineLevel="2" x14ac:dyDescent="0.25">
      <c r="A1828" s="114">
        <v>25312</v>
      </c>
      <c r="B1828" s="115" t="s">
        <v>395</v>
      </c>
      <c r="C1828" s="114" t="s">
        <v>41</v>
      </c>
      <c r="D1828" s="114" t="s">
        <v>12</v>
      </c>
      <c r="E1828" s="114" t="s">
        <v>13</v>
      </c>
      <c r="F1828" s="114">
        <v>2020</v>
      </c>
      <c r="G1828" s="114" t="s">
        <v>11</v>
      </c>
      <c r="H1828" s="20">
        <v>25</v>
      </c>
      <c r="I1828" s="20">
        <v>25</v>
      </c>
      <c r="J1828" s="20">
        <v>225</v>
      </c>
      <c r="K1828" s="20">
        <v>9</v>
      </c>
      <c r="L1828" s="114" t="s">
        <v>4</v>
      </c>
    </row>
    <row r="1829" spans="1:12" outlineLevel="2" x14ac:dyDescent="0.25">
      <c r="A1829" s="114">
        <v>25312</v>
      </c>
      <c r="B1829" s="115" t="s">
        <v>395</v>
      </c>
      <c r="C1829" s="114" t="s">
        <v>41</v>
      </c>
      <c r="D1829" s="114" t="s">
        <v>7</v>
      </c>
      <c r="E1829" s="114" t="s">
        <v>8</v>
      </c>
      <c r="F1829" s="114">
        <v>2020</v>
      </c>
      <c r="G1829" s="114" t="s">
        <v>3</v>
      </c>
      <c r="H1829" s="20">
        <v>20</v>
      </c>
      <c r="I1829" s="20">
        <v>20</v>
      </c>
      <c r="J1829" s="20">
        <v>62.937062937062947</v>
      </c>
      <c r="K1829" s="20">
        <v>3.1468531468531502</v>
      </c>
      <c r="L1829" s="114" t="s">
        <v>4</v>
      </c>
    </row>
    <row r="1830" spans="1:12" outlineLevel="2" x14ac:dyDescent="0.25">
      <c r="A1830" s="114">
        <v>25312</v>
      </c>
      <c r="B1830" s="115" t="s">
        <v>395</v>
      </c>
      <c r="C1830" s="114" t="s">
        <v>41</v>
      </c>
      <c r="D1830" s="114" t="s">
        <v>7</v>
      </c>
      <c r="E1830" s="114" t="s">
        <v>8</v>
      </c>
      <c r="F1830" s="114">
        <v>2020</v>
      </c>
      <c r="G1830" s="114" t="s">
        <v>11</v>
      </c>
      <c r="H1830" s="20">
        <v>20</v>
      </c>
      <c r="I1830" s="20">
        <v>20</v>
      </c>
      <c r="J1830" s="20">
        <v>62.937062937062947</v>
      </c>
      <c r="K1830" s="20">
        <v>3.1468531468531502</v>
      </c>
      <c r="L1830" s="114" t="s">
        <v>4</v>
      </c>
    </row>
    <row r="1831" spans="1:12" outlineLevel="2" x14ac:dyDescent="0.25">
      <c r="A1831" s="114">
        <v>25312</v>
      </c>
      <c r="B1831" s="115" t="s">
        <v>395</v>
      </c>
      <c r="C1831" s="114" t="s">
        <v>41</v>
      </c>
      <c r="D1831" s="114" t="s">
        <v>44</v>
      </c>
      <c r="E1831" s="114" t="s">
        <v>45</v>
      </c>
      <c r="F1831" s="114">
        <v>2020</v>
      </c>
      <c r="G1831" s="114" t="s">
        <v>3</v>
      </c>
      <c r="H1831" s="20">
        <v>5</v>
      </c>
      <c r="I1831" s="20">
        <v>5</v>
      </c>
      <c r="J1831" s="20">
        <v>10</v>
      </c>
      <c r="K1831" s="20">
        <v>2</v>
      </c>
      <c r="L1831" s="114" t="s">
        <v>4</v>
      </c>
    </row>
    <row r="1832" spans="1:12" outlineLevel="2" x14ac:dyDescent="0.25">
      <c r="A1832" s="114">
        <v>25312</v>
      </c>
      <c r="B1832" s="115" t="s">
        <v>395</v>
      </c>
      <c r="C1832" s="114" t="s">
        <v>41</v>
      </c>
      <c r="D1832" s="114" t="s">
        <v>44</v>
      </c>
      <c r="E1832" s="114" t="s">
        <v>45</v>
      </c>
      <c r="F1832" s="114">
        <v>2020</v>
      </c>
      <c r="G1832" s="114" t="s">
        <v>11</v>
      </c>
      <c r="H1832" s="20">
        <v>4</v>
      </c>
      <c r="I1832" s="20">
        <v>4</v>
      </c>
      <c r="J1832" s="20">
        <v>8</v>
      </c>
      <c r="K1832" s="20">
        <v>2</v>
      </c>
      <c r="L1832" s="114" t="s">
        <v>4</v>
      </c>
    </row>
    <row r="1833" spans="1:12" outlineLevel="2" x14ac:dyDescent="0.25">
      <c r="A1833" s="114">
        <v>25312</v>
      </c>
      <c r="B1833" s="115" t="s">
        <v>395</v>
      </c>
      <c r="C1833" s="114" t="s">
        <v>41</v>
      </c>
      <c r="D1833" s="114" t="s">
        <v>1</v>
      </c>
      <c r="E1833" s="114" t="s">
        <v>2</v>
      </c>
      <c r="F1833" s="114">
        <v>2020</v>
      </c>
      <c r="G1833" s="114" t="s">
        <v>3</v>
      </c>
      <c r="H1833" s="20">
        <v>120</v>
      </c>
      <c r="I1833" s="20">
        <v>120</v>
      </c>
      <c r="J1833" s="20">
        <v>67.118644067796623</v>
      </c>
      <c r="K1833" s="20">
        <v>0.55932203389830504</v>
      </c>
      <c r="L1833" s="114" t="s">
        <v>4</v>
      </c>
    </row>
    <row r="1834" spans="1:12" outlineLevel="2" x14ac:dyDescent="0.25">
      <c r="A1834" s="114">
        <v>25312</v>
      </c>
      <c r="B1834" s="115" t="s">
        <v>395</v>
      </c>
      <c r="C1834" s="114" t="s">
        <v>41</v>
      </c>
      <c r="D1834" s="114" t="s">
        <v>1</v>
      </c>
      <c r="E1834" s="114" t="s">
        <v>2</v>
      </c>
      <c r="F1834" s="114">
        <v>2020</v>
      </c>
      <c r="G1834" s="114" t="s">
        <v>11</v>
      </c>
      <c r="H1834" s="20">
        <v>100</v>
      </c>
      <c r="I1834" s="20">
        <v>100</v>
      </c>
      <c r="J1834" s="20">
        <v>55.932203389830512</v>
      </c>
      <c r="K1834" s="20">
        <v>0.55932203389830504</v>
      </c>
      <c r="L1834" s="114" t="s">
        <v>4</v>
      </c>
    </row>
    <row r="1835" spans="1:12" outlineLevel="2" x14ac:dyDescent="0.25">
      <c r="A1835" s="114">
        <v>25312</v>
      </c>
      <c r="B1835" s="115" t="s">
        <v>395</v>
      </c>
      <c r="C1835" s="114" t="s">
        <v>41</v>
      </c>
      <c r="D1835" s="114" t="s">
        <v>19</v>
      </c>
      <c r="E1835" s="114" t="s">
        <v>20</v>
      </c>
      <c r="F1835" s="114">
        <v>2020</v>
      </c>
      <c r="G1835" s="114" t="s">
        <v>3</v>
      </c>
      <c r="H1835" s="20">
        <v>80</v>
      </c>
      <c r="I1835" s="20">
        <v>80</v>
      </c>
      <c r="J1835" s="20">
        <v>1440</v>
      </c>
      <c r="K1835" s="20">
        <v>18</v>
      </c>
      <c r="L1835" s="114" t="s">
        <v>4</v>
      </c>
    </row>
    <row r="1836" spans="1:12" outlineLevel="2" x14ac:dyDescent="0.25">
      <c r="A1836" s="114">
        <v>25312</v>
      </c>
      <c r="B1836" s="115" t="s">
        <v>395</v>
      </c>
      <c r="C1836" s="114" t="s">
        <v>41</v>
      </c>
      <c r="D1836" s="114" t="s">
        <v>19</v>
      </c>
      <c r="E1836" s="114" t="s">
        <v>24</v>
      </c>
      <c r="F1836" s="114">
        <v>2020</v>
      </c>
      <c r="G1836" s="114" t="s">
        <v>3</v>
      </c>
      <c r="H1836" s="20">
        <v>25</v>
      </c>
      <c r="I1836" s="20">
        <v>25</v>
      </c>
      <c r="J1836" s="20">
        <v>300</v>
      </c>
      <c r="K1836" s="20">
        <v>12</v>
      </c>
      <c r="L1836" s="114" t="s">
        <v>4</v>
      </c>
    </row>
    <row r="1837" spans="1:12" outlineLevel="2" x14ac:dyDescent="0.25">
      <c r="A1837" s="114">
        <v>25312</v>
      </c>
      <c r="B1837" s="115" t="s">
        <v>395</v>
      </c>
      <c r="C1837" s="114" t="s">
        <v>41</v>
      </c>
      <c r="D1837" s="114" t="s">
        <v>19</v>
      </c>
      <c r="E1837" s="114" t="s">
        <v>20</v>
      </c>
      <c r="F1837" s="114">
        <v>2020</v>
      </c>
      <c r="G1837" s="114" t="s">
        <v>11</v>
      </c>
      <c r="H1837" s="20">
        <v>60</v>
      </c>
      <c r="I1837" s="20">
        <v>60</v>
      </c>
      <c r="J1837" s="20">
        <v>1080</v>
      </c>
      <c r="K1837" s="20">
        <v>18</v>
      </c>
      <c r="L1837" s="114" t="s">
        <v>4</v>
      </c>
    </row>
    <row r="1838" spans="1:12" outlineLevel="2" x14ac:dyDescent="0.25">
      <c r="A1838" s="114">
        <v>25312</v>
      </c>
      <c r="B1838" s="115" t="s">
        <v>395</v>
      </c>
      <c r="C1838" s="114" t="s">
        <v>41</v>
      </c>
      <c r="D1838" s="114" t="s">
        <v>19</v>
      </c>
      <c r="E1838" s="114" t="s">
        <v>24</v>
      </c>
      <c r="F1838" s="114">
        <v>2020</v>
      </c>
      <c r="G1838" s="114" t="s">
        <v>11</v>
      </c>
      <c r="H1838" s="20">
        <v>20</v>
      </c>
      <c r="I1838" s="20">
        <v>20</v>
      </c>
      <c r="J1838" s="20">
        <v>240</v>
      </c>
      <c r="K1838" s="20">
        <v>12</v>
      </c>
      <c r="L1838" s="114" t="s">
        <v>4</v>
      </c>
    </row>
    <row r="1839" spans="1:12" outlineLevel="2" x14ac:dyDescent="0.25">
      <c r="A1839" s="114">
        <v>25312</v>
      </c>
      <c r="B1839" s="115" t="s">
        <v>395</v>
      </c>
      <c r="C1839" s="114" t="s">
        <v>41</v>
      </c>
      <c r="D1839" s="114" t="s">
        <v>14</v>
      </c>
      <c r="E1839" s="114" t="s">
        <v>15</v>
      </c>
      <c r="F1839" s="114">
        <v>2020</v>
      </c>
      <c r="G1839" s="114" t="s">
        <v>3</v>
      </c>
      <c r="H1839" s="20">
        <v>10</v>
      </c>
      <c r="I1839" s="20">
        <v>10</v>
      </c>
      <c r="J1839" s="20">
        <v>80</v>
      </c>
      <c r="K1839" s="20">
        <v>8</v>
      </c>
      <c r="L1839" s="114" t="s">
        <v>4</v>
      </c>
    </row>
    <row r="1840" spans="1:12" outlineLevel="2" x14ac:dyDescent="0.25">
      <c r="A1840" s="114">
        <v>25312</v>
      </c>
      <c r="B1840" s="115" t="s">
        <v>395</v>
      </c>
      <c r="C1840" s="114" t="s">
        <v>41</v>
      </c>
      <c r="D1840" s="114" t="s">
        <v>14</v>
      </c>
      <c r="E1840" s="114" t="s">
        <v>15</v>
      </c>
      <c r="F1840" s="114">
        <v>2020</v>
      </c>
      <c r="G1840" s="114" t="s">
        <v>11</v>
      </c>
      <c r="H1840" s="20">
        <v>15</v>
      </c>
      <c r="I1840" s="20">
        <v>15</v>
      </c>
      <c r="J1840" s="20">
        <v>120</v>
      </c>
      <c r="K1840" s="20">
        <v>8</v>
      </c>
      <c r="L1840" s="114" t="s">
        <v>4</v>
      </c>
    </row>
    <row r="1841" spans="1:12" outlineLevel="2" x14ac:dyDescent="0.25">
      <c r="A1841" s="114">
        <v>25312</v>
      </c>
      <c r="B1841" s="115" t="s">
        <v>395</v>
      </c>
      <c r="C1841" s="114" t="s">
        <v>41</v>
      </c>
      <c r="D1841" s="114" t="s">
        <v>280</v>
      </c>
      <c r="E1841" s="114" t="s">
        <v>281</v>
      </c>
      <c r="F1841" s="114">
        <v>2020</v>
      </c>
      <c r="G1841" s="114" t="s">
        <v>3</v>
      </c>
      <c r="H1841" s="20">
        <v>12</v>
      </c>
      <c r="I1841" s="20">
        <v>10</v>
      </c>
      <c r="J1841" s="20">
        <v>80</v>
      </c>
      <c r="K1841" s="20">
        <v>8</v>
      </c>
      <c r="L1841" s="114" t="s">
        <v>4</v>
      </c>
    </row>
    <row r="1842" spans="1:12" outlineLevel="2" x14ac:dyDescent="0.25">
      <c r="A1842" s="114">
        <v>25312</v>
      </c>
      <c r="B1842" s="115" t="s">
        <v>395</v>
      </c>
      <c r="C1842" s="114" t="s">
        <v>41</v>
      </c>
      <c r="D1842" s="114" t="s">
        <v>22</v>
      </c>
      <c r="E1842" s="114" t="s">
        <v>23</v>
      </c>
      <c r="F1842" s="114">
        <v>2020</v>
      </c>
      <c r="G1842" s="114" t="s">
        <v>3</v>
      </c>
      <c r="H1842" s="20">
        <v>6</v>
      </c>
      <c r="I1842" s="20">
        <v>6</v>
      </c>
      <c r="J1842" s="20">
        <v>300</v>
      </c>
      <c r="K1842" s="20">
        <v>50</v>
      </c>
      <c r="L1842" s="114" t="s">
        <v>4</v>
      </c>
    </row>
    <row r="1843" spans="1:12" outlineLevel="2" x14ac:dyDescent="0.25">
      <c r="A1843" s="114">
        <v>25312</v>
      </c>
      <c r="B1843" s="115" t="s">
        <v>395</v>
      </c>
      <c r="C1843" s="114" t="s">
        <v>41</v>
      </c>
      <c r="D1843" s="114" t="s">
        <v>22</v>
      </c>
      <c r="E1843" s="114" t="s">
        <v>23</v>
      </c>
      <c r="F1843" s="114">
        <v>2020</v>
      </c>
      <c r="G1843" s="114" t="s">
        <v>11</v>
      </c>
      <c r="H1843" s="20">
        <v>5</v>
      </c>
      <c r="I1843" s="20">
        <v>5</v>
      </c>
      <c r="J1843" s="20">
        <v>250</v>
      </c>
      <c r="K1843" s="20">
        <v>50</v>
      </c>
      <c r="L1843" s="114" t="s">
        <v>4</v>
      </c>
    </row>
    <row r="1844" spans="1:12" outlineLevel="2" x14ac:dyDescent="0.25">
      <c r="A1844" s="114">
        <v>25312</v>
      </c>
      <c r="B1844" s="115" t="s">
        <v>395</v>
      </c>
      <c r="C1844" s="114" t="s">
        <v>41</v>
      </c>
      <c r="D1844" s="114" t="s">
        <v>17</v>
      </c>
      <c r="E1844" s="114" t="s">
        <v>18</v>
      </c>
      <c r="F1844" s="114">
        <v>2020</v>
      </c>
      <c r="G1844" s="114" t="s">
        <v>3</v>
      </c>
      <c r="H1844" s="20">
        <v>50</v>
      </c>
      <c r="I1844" s="20">
        <v>50</v>
      </c>
      <c r="J1844" s="20">
        <v>1000</v>
      </c>
      <c r="K1844" s="20">
        <v>20</v>
      </c>
      <c r="L1844" s="114" t="s">
        <v>4</v>
      </c>
    </row>
    <row r="1845" spans="1:12" outlineLevel="2" x14ac:dyDescent="0.25">
      <c r="A1845" s="114">
        <v>25312</v>
      </c>
      <c r="B1845" s="115" t="s">
        <v>395</v>
      </c>
      <c r="C1845" s="114" t="s">
        <v>41</v>
      </c>
      <c r="D1845" s="114" t="s">
        <v>17</v>
      </c>
      <c r="E1845" s="114" t="s">
        <v>18</v>
      </c>
      <c r="F1845" s="114">
        <v>2020</v>
      </c>
      <c r="G1845" s="114" t="s">
        <v>11</v>
      </c>
      <c r="H1845" s="20">
        <v>40</v>
      </c>
      <c r="I1845" s="20">
        <v>40</v>
      </c>
      <c r="J1845" s="20">
        <v>800</v>
      </c>
      <c r="K1845" s="20">
        <v>20</v>
      </c>
      <c r="L1845" s="114" t="s">
        <v>4</v>
      </c>
    </row>
    <row r="1846" spans="1:12" outlineLevel="1" x14ac:dyDescent="0.25">
      <c r="A1846" s="129"/>
      <c r="B1846" s="133"/>
      <c r="C1846" s="129"/>
      <c r="D1846" s="129"/>
      <c r="E1846" s="129"/>
      <c r="F1846" s="129"/>
      <c r="G1846" s="129"/>
      <c r="H1846" s="131">
        <f>SUBTOTAL(9,H1823:H1845)</f>
        <v>718</v>
      </c>
      <c r="I1846" s="131">
        <f>SUBTOTAL(9,I1823:I1845)</f>
        <v>716</v>
      </c>
      <c r="J1846" s="131">
        <f>SUBTOTAL(9,J1823:J1845)</f>
        <v>6622.8315153878284</v>
      </c>
      <c r="K1846" s="131"/>
      <c r="L1846" s="132" t="s">
        <v>680</v>
      </c>
    </row>
    <row r="1847" spans="1:12" outlineLevel="2" x14ac:dyDescent="0.25">
      <c r="A1847" s="112">
        <v>25312</v>
      </c>
      <c r="B1847" s="113" t="s">
        <v>395</v>
      </c>
      <c r="C1847" s="112" t="s">
        <v>41</v>
      </c>
      <c r="D1847" s="112" t="s">
        <v>276</v>
      </c>
      <c r="E1847" s="112" t="s">
        <v>277</v>
      </c>
      <c r="F1847" s="112">
        <v>2020</v>
      </c>
      <c r="G1847" s="112" t="s">
        <v>225</v>
      </c>
      <c r="H1847" s="118">
        <v>1</v>
      </c>
      <c r="I1847" s="118">
        <v>1</v>
      </c>
      <c r="J1847" s="118">
        <v>15</v>
      </c>
      <c r="K1847" s="118">
        <v>15</v>
      </c>
      <c r="L1847" s="112" t="s">
        <v>50</v>
      </c>
    </row>
    <row r="1848" spans="1:12" outlineLevel="2" x14ac:dyDescent="0.25">
      <c r="A1848" s="114">
        <v>25312</v>
      </c>
      <c r="B1848" s="115" t="s">
        <v>395</v>
      </c>
      <c r="C1848" s="114" t="s">
        <v>41</v>
      </c>
      <c r="D1848" s="114" t="s">
        <v>224</v>
      </c>
      <c r="E1848" s="114" t="s">
        <v>337</v>
      </c>
      <c r="F1848" s="114">
        <v>2020</v>
      </c>
      <c r="G1848" s="114" t="s">
        <v>225</v>
      </c>
      <c r="H1848" s="20">
        <v>13.4</v>
      </c>
      <c r="I1848" s="20">
        <v>8.4</v>
      </c>
      <c r="J1848" s="20">
        <v>58.800000000000004</v>
      </c>
      <c r="K1848" s="20">
        <v>7</v>
      </c>
      <c r="L1848" s="114" t="s">
        <v>50</v>
      </c>
    </row>
    <row r="1849" spans="1:12" outlineLevel="2" x14ac:dyDescent="0.25">
      <c r="A1849" s="114">
        <v>25312</v>
      </c>
      <c r="B1849" s="115" t="s">
        <v>395</v>
      </c>
      <c r="C1849" s="114" t="s">
        <v>41</v>
      </c>
      <c r="D1849" s="114" t="s">
        <v>272</v>
      </c>
      <c r="E1849" s="114" t="s">
        <v>273</v>
      </c>
      <c r="F1849" s="114">
        <v>2020</v>
      </c>
      <c r="G1849" s="114" t="s">
        <v>225</v>
      </c>
      <c r="H1849" s="20">
        <v>2</v>
      </c>
      <c r="I1849" s="20">
        <v>2</v>
      </c>
      <c r="J1849" s="20">
        <v>12</v>
      </c>
      <c r="K1849" s="20">
        <v>6</v>
      </c>
      <c r="L1849" s="114" t="s">
        <v>50</v>
      </c>
    </row>
    <row r="1850" spans="1:12" outlineLevel="2" x14ac:dyDescent="0.25">
      <c r="A1850" s="114">
        <v>25312</v>
      </c>
      <c r="B1850" s="115" t="s">
        <v>395</v>
      </c>
      <c r="C1850" s="114" t="s">
        <v>41</v>
      </c>
      <c r="D1850" s="114" t="s">
        <v>274</v>
      </c>
      <c r="E1850" s="114" t="s">
        <v>275</v>
      </c>
      <c r="F1850" s="114">
        <v>2020</v>
      </c>
      <c r="G1850" s="114" t="s">
        <v>225</v>
      </c>
      <c r="H1850" s="20">
        <v>4</v>
      </c>
      <c r="I1850" s="20">
        <v>4</v>
      </c>
      <c r="J1850" s="20">
        <v>28</v>
      </c>
      <c r="K1850" s="20">
        <v>7</v>
      </c>
      <c r="L1850" s="114" t="s">
        <v>50</v>
      </c>
    </row>
    <row r="1851" spans="1:12" outlineLevel="2" x14ac:dyDescent="0.25">
      <c r="A1851" s="114">
        <v>25312</v>
      </c>
      <c r="B1851" s="115" t="s">
        <v>395</v>
      </c>
      <c r="C1851" s="114" t="s">
        <v>41</v>
      </c>
      <c r="D1851" s="114" t="s">
        <v>368</v>
      </c>
      <c r="E1851" s="114" t="s">
        <v>368</v>
      </c>
      <c r="F1851" s="114">
        <v>2020</v>
      </c>
      <c r="G1851" s="114"/>
      <c r="H1851" s="114">
        <v>33</v>
      </c>
      <c r="I1851" s="114">
        <v>28</v>
      </c>
      <c r="J1851" s="114" t="s">
        <v>225</v>
      </c>
      <c r="K1851" s="114"/>
      <c r="L1851" s="114" t="s">
        <v>50</v>
      </c>
    </row>
    <row r="1852" spans="1:12" outlineLevel="2" x14ac:dyDescent="0.25">
      <c r="A1852" s="114">
        <v>25312</v>
      </c>
      <c r="B1852" s="115" t="s">
        <v>395</v>
      </c>
      <c r="C1852" s="114" t="s">
        <v>41</v>
      </c>
      <c r="D1852" s="114" t="s">
        <v>238</v>
      </c>
      <c r="E1852" s="114" t="s">
        <v>239</v>
      </c>
      <c r="F1852" s="114">
        <v>2020</v>
      </c>
      <c r="G1852" s="114" t="s">
        <v>225</v>
      </c>
      <c r="H1852" s="20">
        <v>10</v>
      </c>
      <c r="I1852" s="20">
        <v>10</v>
      </c>
      <c r="J1852" s="20">
        <v>400</v>
      </c>
      <c r="K1852" s="20">
        <v>40</v>
      </c>
      <c r="L1852" s="114" t="s">
        <v>50</v>
      </c>
    </row>
    <row r="1853" spans="1:12" outlineLevel="2" x14ac:dyDescent="0.25">
      <c r="A1853" s="114">
        <v>25312</v>
      </c>
      <c r="B1853" s="115" t="s">
        <v>395</v>
      </c>
      <c r="C1853" s="114" t="s">
        <v>41</v>
      </c>
      <c r="D1853" s="114" t="s">
        <v>278</v>
      </c>
      <c r="E1853" s="114" t="s">
        <v>279</v>
      </c>
      <c r="F1853" s="114">
        <v>2020</v>
      </c>
      <c r="G1853" s="114" t="s">
        <v>225</v>
      </c>
      <c r="H1853" s="20">
        <v>5</v>
      </c>
      <c r="I1853" s="20">
        <v>5</v>
      </c>
      <c r="J1853" s="20">
        <v>60</v>
      </c>
      <c r="K1853" s="20">
        <v>12</v>
      </c>
      <c r="L1853" s="114" t="s">
        <v>50</v>
      </c>
    </row>
    <row r="1854" spans="1:12" outlineLevel="2" x14ac:dyDescent="0.25">
      <c r="A1854" s="114">
        <v>25312</v>
      </c>
      <c r="B1854" s="115" t="s">
        <v>395</v>
      </c>
      <c r="C1854" s="114" t="s">
        <v>41</v>
      </c>
      <c r="D1854" s="114" t="s">
        <v>244</v>
      </c>
      <c r="E1854" s="114" t="s">
        <v>245</v>
      </c>
      <c r="F1854" s="114">
        <v>2020</v>
      </c>
      <c r="G1854" s="114" t="s">
        <v>225</v>
      </c>
      <c r="H1854" s="20">
        <v>20</v>
      </c>
      <c r="I1854" s="20">
        <v>17</v>
      </c>
      <c r="J1854" s="20">
        <v>320</v>
      </c>
      <c r="K1854" s="20">
        <v>16</v>
      </c>
      <c r="L1854" s="114" t="s">
        <v>50</v>
      </c>
    </row>
    <row r="1855" spans="1:12" outlineLevel="2" x14ac:dyDescent="0.25">
      <c r="A1855" s="114">
        <v>25312</v>
      </c>
      <c r="B1855" s="115" t="s">
        <v>395</v>
      </c>
      <c r="C1855" s="114" t="s">
        <v>41</v>
      </c>
      <c r="D1855" s="114" t="s">
        <v>258</v>
      </c>
      <c r="E1855" s="114" t="s">
        <v>259</v>
      </c>
      <c r="F1855" s="114">
        <v>2020</v>
      </c>
      <c r="G1855" s="114" t="s">
        <v>225</v>
      </c>
      <c r="H1855" s="20">
        <v>1</v>
      </c>
      <c r="I1855" s="20">
        <v>1</v>
      </c>
      <c r="J1855" s="20">
        <v>12</v>
      </c>
      <c r="K1855" s="20">
        <v>12</v>
      </c>
      <c r="L1855" s="114" t="s">
        <v>50</v>
      </c>
    </row>
    <row r="1856" spans="1:12" outlineLevel="2" x14ac:dyDescent="0.25">
      <c r="A1856" s="114">
        <v>25312</v>
      </c>
      <c r="B1856" s="115" t="s">
        <v>395</v>
      </c>
      <c r="C1856" s="114" t="s">
        <v>41</v>
      </c>
      <c r="D1856" s="114" t="s">
        <v>228</v>
      </c>
      <c r="E1856" s="114" t="s">
        <v>229</v>
      </c>
      <c r="F1856" s="114">
        <v>2020</v>
      </c>
      <c r="G1856" s="114" t="s">
        <v>225</v>
      </c>
      <c r="H1856" s="20">
        <v>15</v>
      </c>
      <c r="I1856" s="20">
        <v>15</v>
      </c>
      <c r="J1856" s="20">
        <v>225</v>
      </c>
      <c r="K1856" s="20">
        <v>15</v>
      </c>
      <c r="L1856" s="114" t="s">
        <v>50</v>
      </c>
    </row>
    <row r="1857" spans="1:12" outlineLevel="2" x14ac:dyDescent="0.25">
      <c r="A1857" s="114">
        <v>25312</v>
      </c>
      <c r="B1857" s="115" t="s">
        <v>395</v>
      </c>
      <c r="C1857" s="114" t="s">
        <v>41</v>
      </c>
      <c r="D1857" s="114" t="s">
        <v>48</v>
      </c>
      <c r="E1857" s="114" t="s">
        <v>49</v>
      </c>
      <c r="F1857" s="114">
        <v>2020</v>
      </c>
      <c r="G1857" s="114" t="s">
        <v>3</v>
      </c>
      <c r="H1857" s="20">
        <v>3</v>
      </c>
      <c r="I1857" s="20">
        <v>3</v>
      </c>
      <c r="J1857" s="20">
        <v>12</v>
      </c>
      <c r="K1857" s="20">
        <v>4</v>
      </c>
      <c r="L1857" s="114" t="s">
        <v>50</v>
      </c>
    </row>
    <row r="1858" spans="1:12" outlineLevel="2" x14ac:dyDescent="0.25">
      <c r="A1858" s="114">
        <v>25312</v>
      </c>
      <c r="B1858" s="115" t="s">
        <v>395</v>
      </c>
      <c r="C1858" s="114" t="s">
        <v>41</v>
      </c>
      <c r="D1858" s="114" t="s">
        <v>48</v>
      </c>
      <c r="E1858" s="114" t="s">
        <v>49</v>
      </c>
      <c r="F1858" s="114">
        <v>2020</v>
      </c>
      <c r="G1858" s="114" t="s">
        <v>11</v>
      </c>
      <c r="H1858" s="20">
        <v>5</v>
      </c>
      <c r="I1858" s="20">
        <v>5</v>
      </c>
      <c r="J1858" s="20">
        <v>10</v>
      </c>
      <c r="K1858" s="20">
        <v>2</v>
      </c>
      <c r="L1858" s="114" t="s">
        <v>50</v>
      </c>
    </row>
    <row r="1859" spans="1:12" outlineLevel="2" x14ac:dyDescent="0.25">
      <c r="A1859" s="114">
        <v>25312</v>
      </c>
      <c r="B1859" s="115" t="s">
        <v>395</v>
      </c>
      <c r="C1859" s="114" t="s">
        <v>41</v>
      </c>
      <c r="D1859" s="114" t="s">
        <v>282</v>
      </c>
      <c r="E1859" s="114" t="s">
        <v>283</v>
      </c>
      <c r="F1859" s="114">
        <v>2020</v>
      </c>
      <c r="G1859" s="114" t="s">
        <v>225</v>
      </c>
      <c r="H1859" s="20">
        <v>1</v>
      </c>
      <c r="I1859" s="20">
        <v>1</v>
      </c>
      <c r="J1859" s="20"/>
      <c r="K1859" s="20"/>
      <c r="L1859" s="114" t="s">
        <v>50</v>
      </c>
    </row>
    <row r="1860" spans="1:12" outlineLevel="2" x14ac:dyDescent="0.25">
      <c r="A1860" s="114">
        <v>25312</v>
      </c>
      <c r="B1860" s="115" t="s">
        <v>395</v>
      </c>
      <c r="C1860" s="114" t="s">
        <v>41</v>
      </c>
      <c r="D1860" s="114" t="s">
        <v>230</v>
      </c>
      <c r="E1860" s="114" t="s">
        <v>231</v>
      </c>
      <c r="F1860" s="114">
        <v>2020</v>
      </c>
      <c r="G1860" s="114" t="s">
        <v>225</v>
      </c>
      <c r="H1860" s="20">
        <v>30</v>
      </c>
      <c r="I1860" s="20">
        <v>30</v>
      </c>
      <c r="J1860" s="20">
        <v>480</v>
      </c>
      <c r="K1860" s="20">
        <v>16</v>
      </c>
      <c r="L1860" s="114" t="s">
        <v>50</v>
      </c>
    </row>
    <row r="1861" spans="1:12" outlineLevel="2" x14ac:dyDescent="0.25">
      <c r="A1861" s="114">
        <v>25312</v>
      </c>
      <c r="B1861" s="115" t="s">
        <v>395</v>
      </c>
      <c r="C1861" s="114" t="s">
        <v>41</v>
      </c>
      <c r="D1861" s="114" t="s">
        <v>236</v>
      </c>
      <c r="E1861" s="114" t="s">
        <v>237</v>
      </c>
      <c r="F1861" s="114">
        <v>2020</v>
      </c>
      <c r="G1861" s="114" t="s">
        <v>225</v>
      </c>
      <c r="H1861" s="20">
        <v>40</v>
      </c>
      <c r="I1861" s="20">
        <v>40</v>
      </c>
      <c r="J1861" s="20">
        <v>480</v>
      </c>
      <c r="K1861" s="20">
        <v>12</v>
      </c>
      <c r="L1861" s="114" t="s">
        <v>50</v>
      </c>
    </row>
    <row r="1862" spans="1:12" outlineLevel="1" collapsed="1" x14ac:dyDescent="0.25">
      <c r="A1862" s="129"/>
      <c r="B1862" s="133"/>
      <c r="C1862" s="129"/>
      <c r="D1862" s="129"/>
      <c r="E1862" s="129"/>
      <c r="F1862" s="129"/>
      <c r="G1862" s="129"/>
      <c r="H1862" s="131">
        <f>SUBTOTAL(9,H1847:H1861)</f>
        <v>183.4</v>
      </c>
      <c r="I1862" s="131">
        <f>SUBTOTAL(9,I1847:I1861)</f>
        <v>170.4</v>
      </c>
      <c r="J1862" s="131">
        <f>SUBTOTAL(9,J1847:J1861)</f>
        <v>2112.8000000000002</v>
      </c>
      <c r="K1862" s="131"/>
      <c r="L1862" s="132" t="s">
        <v>681</v>
      </c>
    </row>
    <row r="1863" spans="1:12" outlineLevel="2" x14ac:dyDescent="0.25">
      <c r="A1863" s="112">
        <v>25312</v>
      </c>
      <c r="B1863" s="113" t="s">
        <v>395</v>
      </c>
      <c r="C1863" s="112" t="s">
        <v>41</v>
      </c>
      <c r="D1863" s="112" t="s">
        <v>46</v>
      </c>
      <c r="E1863" s="112" t="s">
        <v>47</v>
      </c>
      <c r="F1863" s="112">
        <v>2020</v>
      </c>
      <c r="G1863" s="112" t="s">
        <v>3</v>
      </c>
      <c r="H1863" s="118">
        <v>8</v>
      </c>
      <c r="I1863" s="118">
        <v>8</v>
      </c>
      <c r="J1863" s="118">
        <v>48</v>
      </c>
      <c r="K1863" s="118">
        <v>6</v>
      </c>
      <c r="L1863" s="112" t="s">
        <v>356</v>
      </c>
    </row>
    <row r="1864" spans="1:12" outlineLevel="2" x14ac:dyDescent="0.25">
      <c r="A1864" s="114">
        <v>25312</v>
      </c>
      <c r="B1864" s="115" t="s">
        <v>395</v>
      </c>
      <c r="C1864" s="114" t="s">
        <v>41</v>
      </c>
      <c r="D1864" s="114" t="s">
        <v>46</v>
      </c>
      <c r="E1864" s="114" t="s">
        <v>47</v>
      </c>
      <c r="F1864" s="114">
        <v>2020</v>
      </c>
      <c r="G1864" s="114" t="s">
        <v>11</v>
      </c>
      <c r="H1864" s="20">
        <v>3</v>
      </c>
      <c r="I1864" s="20">
        <v>3</v>
      </c>
      <c r="J1864" s="20">
        <v>24</v>
      </c>
      <c r="K1864" s="20">
        <v>8</v>
      </c>
      <c r="L1864" s="114" t="s">
        <v>356</v>
      </c>
    </row>
    <row r="1865" spans="1:12" outlineLevel="1" collapsed="1" x14ac:dyDescent="0.25">
      <c r="A1865" s="129"/>
      <c r="B1865" s="133"/>
      <c r="C1865" s="129"/>
      <c r="D1865" s="129"/>
      <c r="E1865" s="129"/>
      <c r="F1865" s="129"/>
      <c r="G1865" s="129"/>
      <c r="H1865" s="131">
        <f>SUBTOTAL(9,H1863:H1864)</f>
        <v>11</v>
      </c>
      <c r="I1865" s="131">
        <f>SUBTOTAL(9,I1863:I1864)</f>
        <v>11</v>
      </c>
      <c r="J1865" s="131">
        <f>SUBTOTAL(9,J1863:J1864)</f>
        <v>72</v>
      </c>
      <c r="K1865" s="131"/>
      <c r="L1865" s="132" t="s">
        <v>682</v>
      </c>
    </row>
    <row r="1866" spans="1:12" outlineLevel="2" x14ac:dyDescent="0.25">
      <c r="A1866" s="112">
        <v>25524</v>
      </c>
      <c r="B1866" s="113" t="s">
        <v>395</v>
      </c>
      <c r="C1866" s="112" t="s">
        <v>165</v>
      </c>
      <c r="D1866" s="112" t="s">
        <v>52</v>
      </c>
      <c r="E1866" s="112" t="s">
        <v>53</v>
      </c>
      <c r="F1866" s="112">
        <v>2020</v>
      </c>
      <c r="G1866" s="112" t="s">
        <v>3</v>
      </c>
      <c r="H1866" s="118">
        <v>2</v>
      </c>
      <c r="I1866" s="118">
        <v>2</v>
      </c>
      <c r="J1866" s="118">
        <v>20</v>
      </c>
      <c r="K1866" s="118">
        <v>10</v>
      </c>
      <c r="L1866" s="112" t="s">
        <v>4</v>
      </c>
    </row>
    <row r="1867" spans="1:12" outlineLevel="2" x14ac:dyDescent="0.25">
      <c r="A1867" s="114">
        <v>25524</v>
      </c>
      <c r="B1867" s="115" t="s">
        <v>395</v>
      </c>
      <c r="C1867" s="114" t="s">
        <v>165</v>
      </c>
      <c r="D1867" s="114" t="s">
        <v>52</v>
      </c>
      <c r="E1867" s="114" t="s">
        <v>53</v>
      </c>
      <c r="F1867" s="114">
        <v>2020</v>
      </c>
      <c r="G1867" s="114" t="s">
        <v>11</v>
      </c>
      <c r="H1867" s="20">
        <v>2</v>
      </c>
      <c r="I1867" s="20">
        <v>2</v>
      </c>
      <c r="J1867" s="20">
        <v>20</v>
      </c>
      <c r="K1867" s="20">
        <v>10</v>
      </c>
      <c r="L1867" s="114" t="s">
        <v>4</v>
      </c>
    </row>
    <row r="1868" spans="1:12" outlineLevel="2" x14ac:dyDescent="0.25">
      <c r="A1868" s="114">
        <v>25524</v>
      </c>
      <c r="B1868" s="115" t="s">
        <v>395</v>
      </c>
      <c r="C1868" s="114" t="s">
        <v>165</v>
      </c>
      <c r="D1868" s="114" t="s">
        <v>167</v>
      </c>
      <c r="E1868" s="114" t="s">
        <v>168</v>
      </c>
      <c r="F1868" s="114">
        <v>2020</v>
      </c>
      <c r="G1868" s="114" t="s">
        <v>3</v>
      </c>
      <c r="H1868" s="20">
        <v>5</v>
      </c>
      <c r="I1868" s="20">
        <v>5</v>
      </c>
      <c r="J1868" s="20">
        <v>30</v>
      </c>
      <c r="K1868" s="20">
        <v>6</v>
      </c>
      <c r="L1868" s="114" t="s">
        <v>4</v>
      </c>
    </row>
    <row r="1869" spans="1:12" outlineLevel="2" x14ac:dyDescent="0.25">
      <c r="A1869" s="114">
        <v>25524</v>
      </c>
      <c r="B1869" s="115" t="s">
        <v>395</v>
      </c>
      <c r="C1869" s="114" t="s">
        <v>165</v>
      </c>
      <c r="D1869" s="114" t="s">
        <v>167</v>
      </c>
      <c r="E1869" s="114" t="s">
        <v>168</v>
      </c>
      <c r="F1869" s="114">
        <v>2020</v>
      </c>
      <c r="G1869" s="114" t="s">
        <v>11</v>
      </c>
      <c r="H1869" s="20">
        <v>3</v>
      </c>
      <c r="I1869" s="20">
        <v>3</v>
      </c>
      <c r="J1869" s="20">
        <v>24</v>
      </c>
      <c r="K1869" s="20">
        <v>8</v>
      </c>
      <c r="L1869" s="114" t="s">
        <v>4</v>
      </c>
    </row>
    <row r="1870" spans="1:12" outlineLevel="2" x14ac:dyDescent="0.25">
      <c r="A1870" s="114">
        <v>25524</v>
      </c>
      <c r="B1870" s="115" t="s">
        <v>395</v>
      </c>
      <c r="C1870" s="114" t="s">
        <v>165</v>
      </c>
      <c r="D1870" s="114" t="s">
        <v>5</v>
      </c>
      <c r="E1870" s="114" t="s">
        <v>6</v>
      </c>
      <c r="F1870" s="114">
        <v>2020</v>
      </c>
      <c r="G1870" s="114" t="s">
        <v>3</v>
      </c>
      <c r="H1870" s="20">
        <v>9</v>
      </c>
      <c r="I1870" s="20">
        <v>9</v>
      </c>
      <c r="J1870" s="20">
        <v>21.028037383177569</v>
      </c>
      <c r="K1870" s="20">
        <v>2.3364485981308398</v>
      </c>
      <c r="L1870" s="114" t="s">
        <v>4</v>
      </c>
    </row>
    <row r="1871" spans="1:12" outlineLevel="2" x14ac:dyDescent="0.25">
      <c r="A1871" s="114">
        <v>25524</v>
      </c>
      <c r="B1871" s="115" t="s">
        <v>395</v>
      </c>
      <c r="C1871" s="114" t="s">
        <v>165</v>
      </c>
      <c r="D1871" s="114" t="s">
        <v>5</v>
      </c>
      <c r="E1871" s="114" t="s">
        <v>6</v>
      </c>
      <c r="F1871" s="114">
        <v>2020</v>
      </c>
      <c r="G1871" s="114" t="s">
        <v>11</v>
      </c>
      <c r="H1871" s="20">
        <v>10</v>
      </c>
      <c r="I1871" s="20">
        <v>10</v>
      </c>
      <c r="J1871" s="20">
        <v>23.364485981308412</v>
      </c>
      <c r="K1871" s="20">
        <v>2.3364485981308398</v>
      </c>
      <c r="L1871" s="114" t="s">
        <v>4</v>
      </c>
    </row>
    <row r="1872" spans="1:12" outlineLevel="2" x14ac:dyDescent="0.25">
      <c r="A1872" s="114">
        <v>25524</v>
      </c>
      <c r="B1872" s="115" t="s">
        <v>395</v>
      </c>
      <c r="C1872" s="114" t="s">
        <v>165</v>
      </c>
      <c r="D1872" s="114" t="s">
        <v>42</v>
      </c>
      <c r="E1872" s="114" t="s">
        <v>54</v>
      </c>
      <c r="F1872" s="114">
        <v>2020</v>
      </c>
      <c r="G1872" s="114" t="s">
        <v>3</v>
      </c>
      <c r="H1872" s="20">
        <v>0</v>
      </c>
      <c r="I1872" s="20">
        <v>0</v>
      </c>
      <c r="J1872" s="20">
        <v>0</v>
      </c>
      <c r="K1872" s="20">
        <v>0</v>
      </c>
      <c r="L1872" s="114" t="s">
        <v>4</v>
      </c>
    </row>
    <row r="1873" spans="1:12" outlineLevel="2" x14ac:dyDescent="0.25">
      <c r="A1873" s="114">
        <v>25524</v>
      </c>
      <c r="B1873" s="115" t="s">
        <v>395</v>
      </c>
      <c r="C1873" s="114" t="s">
        <v>165</v>
      </c>
      <c r="D1873" s="114" t="s">
        <v>42</v>
      </c>
      <c r="E1873" s="114" t="s">
        <v>54</v>
      </c>
      <c r="F1873" s="114">
        <v>2020</v>
      </c>
      <c r="G1873" s="114" t="s">
        <v>11</v>
      </c>
      <c r="H1873" s="20">
        <v>5</v>
      </c>
      <c r="I1873" s="20">
        <v>5</v>
      </c>
      <c r="J1873" s="20">
        <v>50</v>
      </c>
      <c r="K1873" s="20">
        <v>10</v>
      </c>
      <c r="L1873" s="114" t="s">
        <v>4</v>
      </c>
    </row>
    <row r="1874" spans="1:12" outlineLevel="2" x14ac:dyDescent="0.25">
      <c r="A1874" s="114">
        <v>25524</v>
      </c>
      <c r="B1874" s="115" t="s">
        <v>395</v>
      </c>
      <c r="C1874" s="114" t="s">
        <v>165</v>
      </c>
      <c r="D1874" s="114" t="s">
        <v>7</v>
      </c>
      <c r="E1874" s="114" t="s">
        <v>8</v>
      </c>
      <c r="F1874" s="114">
        <v>2020</v>
      </c>
      <c r="G1874" s="114" t="s">
        <v>3</v>
      </c>
      <c r="H1874" s="20">
        <v>15</v>
      </c>
      <c r="I1874" s="20">
        <v>15</v>
      </c>
      <c r="J1874" s="20">
        <v>62.937062937062947</v>
      </c>
      <c r="K1874" s="20">
        <v>4.1958041958042003</v>
      </c>
      <c r="L1874" s="114" t="s">
        <v>4</v>
      </c>
    </row>
    <row r="1875" spans="1:12" outlineLevel="2" x14ac:dyDescent="0.25">
      <c r="A1875" s="114">
        <v>25524</v>
      </c>
      <c r="B1875" s="115" t="s">
        <v>395</v>
      </c>
      <c r="C1875" s="114" t="s">
        <v>165</v>
      </c>
      <c r="D1875" s="114" t="s">
        <v>7</v>
      </c>
      <c r="E1875" s="114" t="s">
        <v>8</v>
      </c>
      <c r="F1875" s="114">
        <v>2020</v>
      </c>
      <c r="G1875" s="114" t="s">
        <v>11</v>
      </c>
      <c r="H1875" s="20">
        <v>20</v>
      </c>
      <c r="I1875" s="20">
        <v>20</v>
      </c>
      <c r="J1875" s="20">
        <v>69.930069930069934</v>
      </c>
      <c r="K1875" s="20">
        <v>3.4965034965034998</v>
      </c>
      <c r="L1875" s="114" t="s">
        <v>4</v>
      </c>
    </row>
    <row r="1876" spans="1:12" outlineLevel="2" x14ac:dyDescent="0.25">
      <c r="A1876" s="114">
        <v>25524</v>
      </c>
      <c r="B1876" s="115" t="s">
        <v>395</v>
      </c>
      <c r="C1876" s="114" t="s">
        <v>165</v>
      </c>
      <c r="D1876" s="114" t="s">
        <v>9</v>
      </c>
      <c r="E1876" s="114" t="s">
        <v>10</v>
      </c>
      <c r="F1876" s="114">
        <v>2020</v>
      </c>
      <c r="G1876" s="114" t="s">
        <v>3</v>
      </c>
      <c r="H1876" s="20">
        <v>80</v>
      </c>
      <c r="I1876" s="20">
        <v>80</v>
      </c>
      <c r="J1876" s="20">
        <v>1600</v>
      </c>
      <c r="K1876" s="20">
        <v>20</v>
      </c>
      <c r="L1876" s="114" t="s">
        <v>4</v>
      </c>
    </row>
    <row r="1877" spans="1:12" outlineLevel="2" x14ac:dyDescent="0.25">
      <c r="A1877" s="114">
        <v>25524</v>
      </c>
      <c r="B1877" s="115" t="s">
        <v>395</v>
      </c>
      <c r="C1877" s="114" t="s">
        <v>165</v>
      </c>
      <c r="D1877" s="114" t="s">
        <v>9</v>
      </c>
      <c r="E1877" s="114" t="s">
        <v>10</v>
      </c>
      <c r="F1877" s="114">
        <v>2020</v>
      </c>
      <c r="G1877" s="114" t="s">
        <v>11</v>
      </c>
      <c r="H1877" s="20">
        <v>90</v>
      </c>
      <c r="I1877" s="20">
        <v>90</v>
      </c>
      <c r="J1877" s="20">
        <v>1800</v>
      </c>
      <c r="K1877" s="20">
        <v>20</v>
      </c>
      <c r="L1877" s="114" t="s">
        <v>4</v>
      </c>
    </row>
    <row r="1878" spans="1:12" outlineLevel="2" x14ac:dyDescent="0.25">
      <c r="A1878" s="114">
        <v>25524</v>
      </c>
      <c r="B1878" s="115" t="s">
        <v>395</v>
      </c>
      <c r="C1878" s="114" t="s">
        <v>165</v>
      </c>
      <c r="D1878" s="114" t="s">
        <v>1</v>
      </c>
      <c r="E1878" s="114" t="s">
        <v>2</v>
      </c>
      <c r="F1878" s="114">
        <v>2020</v>
      </c>
      <c r="G1878" s="114" t="s">
        <v>3</v>
      </c>
      <c r="H1878" s="20">
        <v>5</v>
      </c>
      <c r="I1878" s="20">
        <v>5</v>
      </c>
      <c r="J1878" s="20">
        <v>5.5932203389830519</v>
      </c>
      <c r="K1878" s="20">
        <v>1.1186440677966101</v>
      </c>
      <c r="L1878" s="114" t="s">
        <v>4</v>
      </c>
    </row>
    <row r="1879" spans="1:12" outlineLevel="2" x14ac:dyDescent="0.25">
      <c r="A1879" s="114">
        <v>25524</v>
      </c>
      <c r="B1879" s="115" t="s">
        <v>395</v>
      </c>
      <c r="C1879" s="114" t="s">
        <v>165</v>
      </c>
      <c r="D1879" s="114" t="s">
        <v>1</v>
      </c>
      <c r="E1879" s="114" t="s">
        <v>2</v>
      </c>
      <c r="F1879" s="114">
        <v>2020</v>
      </c>
      <c r="G1879" s="114" t="s">
        <v>11</v>
      </c>
      <c r="H1879" s="20">
        <v>5</v>
      </c>
      <c r="I1879" s="20">
        <v>5</v>
      </c>
      <c r="J1879" s="20">
        <v>6.991525423728814</v>
      </c>
      <c r="K1879" s="20">
        <v>1.3983050847457601</v>
      </c>
      <c r="L1879" s="114" t="s">
        <v>4</v>
      </c>
    </row>
    <row r="1880" spans="1:12" outlineLevel="2" x14ac:dyDescent="0.25">
      <c r="A1880" s="114">
        <v>25524</v>
      </c>
      <c r="B1880" s="115" t="s">
        <v>395</v>
      </c>
      <c r="C1880" s="114" t="s">
        <v>165</v>
      </c>
      <c r="D1880" s="114" t="s">
        <v>60</v>
      </c>
      <c r="E1880" s="114" t="s">
        <v>61</v>
      </c>
      <c r="F1880" s="114">
        <v>2020</v>
      </c>
      <c r="G1880" s="114" t="s">
        <v>3</v>
      </c>
      <c r="H1880" s="20">
        <v>3</v>
      </c>
      <c r="I1880" s="20">
        <v>3</v>
      </c>
      <c r="J1880" s="20">
        <v>60</v>
      </c>
      <c r="K1880" s="20">
        <v>20</v>
      </c>
      <c r="L1880" s="114" t="s">
        <v>4</v>
      </c>
    </row>
    <row r="1881" spans="1:12" outlineLevel="2" x14ac:dyDescent="0.25">
      <c r="A1881" s="114">
        <v>25524</v>
      </c>
      <c r="B1881" s="115" t="s">
        <v>395</v>
      </c>
      <c r="C1881" s="114" t="s">
        <v>165</v>
      </c>
      <c r="D1881" s="114" t="s">
        <v>60</v>
      </c>
      <c r="E1881" s="114" t="s">
        <v>61</v>
      </c>
      <c r="F1881" s="114">
        <v>2020</v>
      </c>
      <c r="G1881" s="114" t="s">
        <v>11</v>
      </c>
      <c r="H1881" s="20">
        <v>3</v>
      </c>
      <c r="I1881" s="20">
        <v>3</v>
      </c>
      <c r="J1881" s="20">
        <v>60</v>
      </c>
      <c r="K1881" s="20">
        <v>20</v>
      </c>
      <c r="L1881" s="114" t="s">
        <v>4</v>
      </c>
    </row>
    <row r="1882" spans="1:12" outlineLevel="2" x14ac:dyDescent="0.25">
      <c r="A1882" s="114">
        <v>25524</v>
      </c>
      <c r="B1882" s="115" t="s">
        <v>395</v>
      </c>
      <c r="C1882" s="114" t="s">
        <v>165</v>
      </c>
      <c r="D1882" s="114" t="s">
        <v>14</v>
      </c>
      <c r="E1882" s="114" t="s">
        <v>15</v>
      </c>
      <c r="F1882" s="114">
        <v>2020</v>
      </c>
      <c r="G1882" s="114" t="s">
        <v>3</v>
      </c>
      <c r="H1882" s="20">
        <v>10</v>
      </c>
      <c r="I1882" s="20">
        <v>10</v>
      </c>
      <c r="J1882" s="20">
        <v>105</v>
      </c>
      <c r="K1882" s="20">
        <v>10.5</v>
      </c>
      <c r="L1882" s="114" t="s">
        <v>4</v>
      </c>
    </row>
    <row r="1883" spans="1:12" outlineLevel="2" x14ac:dyDescent="0.25">
      <c r="A1883" s="114">
        <v>25524</v>
      </c>
      <c r="B1883" s="115" t="s">
        <v>395</v>
      </c>
      <c r="C1883" s="114" t="s">
        <v>165</v>
      </c>
      <c r="D1883" s="114" t="s">
        <v>14</v>
      </c>
      <c r="E1883" s="114" t="s">
        <v>15</v>
      </c>
      <c r="F1883" s="114">
        <v>2020</v>
      </c>
      <c r="G1883" s="114" t="s">
        <v>11</v>
      </c>
      <c r="H1883" s="20">
        <v>15</v>
      </c>
      <c r="I1883" s="20">
        <v>15</v>
      </c>
      <c r="J1883" s="20">
        <v>150</v>
      </c>
      <c r="K1883" s="20">
        <v>10</v>
      </c>
      <c r="L1883" s="114" t="s">
        <v>4</v>
      </c>
    </row>
    <row r="1884" spans="1:12" outlineLevel="2" x14ac:dyDescent="0.25">
      <c r="A1884" s="114">
        <v>25524</v>
      </c>
      <c r="B1884" s="115" t="s">
        <v>395</v>
      </c>
      <c r="C1884" s="114" t="s">
        <v>165</v>
      </c>
      <c r="D1884" s="114" t="s">
        <v>22</v>
      </c>
      <c r="E1884" s="114" t="s">
        <v>32</v>
      </c>
      <c r="F1884" s="114">
        <v>2020</v>
      </c>
      <c r="G1884" s="114" t="s">
        <v>3</v>
      </c>
      <c r="H1884" s="20">
        <v>10</v>
      </c>
      <c r="I1884" s="20">
        <v>10</v>
      </c>
      <c r="J1884" s="20">
        <v>300</v>
      </c>
      <c r="K1884" s="20">
        <v>30</v>
      </c>
      <c r="L1884" s="114" t="s">
        <v>4</v>
      </c>
    </row>
    <row r="1885" spans="1:12" outlineLevel="2" x14ac:dyDescent="0.25">
      <c r="A1885" s="114">
        <v>25524</v>
      </c>
      <c r="B1885" s="115" t="s">
        <v>395</v>
      </c>
      <c r="C1885" s="114" t="s">
        <v>165</v>
      </c>
      <c r="D1885" s="114" t="s">
        <v>22</v>
      </c>
      <c r="E1885" s="114" t="s">
        <v>23</v>
      </c>
      <c r="F1885" s="114">
        <v>2020</v>
      </c>
      <c r="G1885" s="114" t="s">
        <v>3</v>
      </c>
      <c r="H1885" s="20">
        <v>2</v>
      </c>
      <c r="I1885" s="20">
        <v>2</v>
      </c>
      <c r="J1885" s="20">
        <v>242</v>
      </c>
      <c r="K1885" s="20">
        <v>121</v>
      </c>
      <c r="L1885" s="114" t="s">
        <v>4</v>
      </c>
    </row>
    <row r="1886" spans="1:12" outlineLevel="2" x14ac:dyDescent="0.25">
      <c r="A1886" s="114">
        <v>25524</v>
      </c>
      <c r="B1886" s="115" t="s">
        <v>395</v>
      </c>
      <c r="C1886" s="114" t="s">
        <v>165</v>
      </c>
      <c r="D1886" s="114" t="s">
        <v>22</v>
      </c>
      <c r="E1886" s="114" t="s">
        <v>32</v>
      </c>
      <c r="F1886" s="114">
        <v>2020</v>
      </c>
      <c r="G1886" s="114" t="s">
        <v>11</v>
      </c>
      <c r="H1886" s="20">
        <v>10</v>
      </c>
      <c r="I1886" s="20">
        <v>10</v>
      </c>
      <c r="J1886" s="20">
        <v>500</v>
      </c>
      <c r="K1886" s="20">
        <v>50</v>
      </c>
      <c r="L1886" s="114" t="s">
        <v>4</v>
      </c>
    </row>
    <row r="1887" spans="1:12" outlineLevel="2" x14ac:dyDescent="0.25">
      <c r="A1887" s="114">
        <v>25524</v>
      </c>
      <c r="B1887" s="115" t="s">
        <v>395</v>
      </c>
      <c r="C1887" s="114" t="s">
        <v>165</v>
      </c>
      <c r="D1887" s="114" t="s">
        <v>22</v>
      </c>
      <c r="E1887" s="114" t="s">
        <v>23</v>
      </c>
      <c r="F1887" s="114">
        <v>2020</v>
      </c>
      <c r="G1887" s="114" t="s">
        <v>11</v>
      </c>
      <c r="H1887" s="20">
        <v>2</v>
      </c>
      <c r="I1887" s="20">
        <v>2</v>
      </c>
      <c r="J1887" s="20">
        <v>240</v>
      </c>
      <c r="K1887" s="20">
        <v>120</v>
      </c>
      <c r="L1887" s="114" t="s">
        <v>4</v>
      </c>
    </row>
    <row r="1888" spans="1:12" outlineLevel="1" x14ac:dyDescent="0.25">
      <c r="A1888" s="129"/>
      <c r="B1888" s="133"/>
      <c r="C1888" s="129"/>
      <c r="D1888" s="129"/>
      <c r="E1888" s="129"/>
      <c r="F1888" s="129"/>
      <c r="G1888" s="129"/>
      <c r="H1888" s="131">
        <f>SUBTOTAL(9,H1866:H1887)</f>
        <v>306</v>
      </c>
      <c r="I1888" s="131">
        <f>SUBTOTAL(9,I1866:I1887)</f>
        <v>306</v>
      </c>
      <c r="J1888" s="131">
        <f>SUBTOTAL(9,J1866:J1887)</f>
        <v>5390.8444019943308</v>
      </c>
      <c r="K1888" s="131"/>
      <c r="L1888" s="132" t="s">
        <v>680</v>
      </c>
    </row>
    <row r="1889" spans="1:12" outlineLevel="2" x14ac:dyDescent="0.25">
      <c r="A1889" s="112">
        <v>25524</v>
      </c>
      <c r="B1889" s="113" t="s">
        <v>395</v>
      </c>
      <c r="C1889" s="112" t="s">
        <v>165</v>
      </c>
      <c r="D1889" s="112" t="s">
        <v>224</v>
      </c>
      <c r="E1889" s="112" t="s">
        <v>334</v>
      </c>
      <c r="F1889" s="112">
        <v>2020</v>
      </c>
      <c r="G1889" s="112" t="s">
        <v>225</v>
      </c>
      <c r="H1889" s="118">
        <v>137</v>
      </c>
      <c r="I1889" s="118">
        <v>116</v>
      </c>
      <c r="J1889" s="118">
        <v>2055</v>
      </c>
      <c r="K1889" s="118">
        <v>15</v>
      </c>
      <c r="L1889" s="112" t="s">
        <v>50</v>
      </c>
    </row>
    <row r="1890" spans="1:12" outlineLevel="2" x14ac:dyDescent="0.25">
      <c r="A1890" s="114">
        <v>25524</v>
      </c>
      <c r="B1890" s="115" t="s">
        <v>395</v>
      </c>
      <c r="C1890" s="114" t="s">
        <v>165</v>
      </c>
      <c r="D1890" s="114" t="s">
        <v>224</v>
      </c>
      <c r="E1890" s="114" t="s">
        <v>345</v>
      </c>
      <c r="F1890" s="114">
        <v>2020</v>
      </c>
      <c r="G1890" s="114" t="s">
        <v>225</v>
      </c>
      <c r="H1890" s="20">
        <v>1</v>
      </c>
      <c r="I1890" s="20">
        <v>0</v>
      </c>
      <c r="J1890" s="20">
        <v>0</v>
      </c>
      <c r="K1890" s="20">
        <v>0</v>
      </c>
      <c r="L1890" s="114" t="s">
        <v>50</v>
      </c>
    </row>
    <row r="1891" spans="1:12" outlineLevel="2" x14ac:dyDescent="0.25">
      <c r="A1891" s="114">
        <v>25524</v>
      </c>
      <c r="B1891" s="115" t="s">
        <v>395</v>
      </c>
      <c r="C1891" s="114" t="s">
        <v>165</v>
      </c>
      <c r="D1891" s="114" t="s">
        <v>253</v>
      </c>
      <c r="E1891" s="114" t="s">
        <v>254</v>
      </c>
      <c r="F1891" s="114">
        <v>2020</v>
      </c>
      <c r="G1891" s="114" t="s">
        <v>225</v>
      </c>
      <c r="H1891" s="20">
        <v>23</v>
      </c>
      <c r="I1891" s="20">
        <v>23</v>
      </c>
      <c r="J1891" s="20">
        <v>253</v>
      </c>
      <c r="K1891" s="20">
        <v>11</v>
      </c>
      <c r="L1891" s="114" t="s">
        <v>50</v>
      </c>
    </row>
    <row r="1892" spans="1:12" outlineLevel="2" x14ac:dyDescent="0.25">
      <c r="A1892" s="114">
        <v>25524</v>
      </c>
      <c r="B1892" s="115" t="s">
        <v>395</v>
      </c>
      <c r="C1892" s="114" t="s">
        <v>165</v>
      </c>
      <c r="D1892" s="114" t="s">
        <v>232</v>
      </c>
      <c r="E1892" s="114" t="s">
        <v>233</v>
      </c>
      <c r="F1892" s="114">
        <v>2020</v>
      </c>
      <c r="G1892" s="114" t="s">
        <v>225</v>
      </c>
      <c r="H1892" s="20">
        <v>229</v>
      </c>
      <c r="I1892" s="20">
        <v>208</v>
      </c>
      <c r="J1892" s="20">
        <v>223</v>
      </c>
      <c r="K1892" s="20">
        <v>1.0721153846153799</v>
      </c>
      <c r="L1892" s="114" t="s">
        <v>50</v>
      </c>
    </row>
    <row r="1893" spans="1:12" outlineLevel="2" x14ac:dyDescent="0.25">
      <c r="A1893" s="114">
        <v>25524</v>
      </c>
      <c r="B1893" s="115" t="s">
        <v>395</v>
      </c>
      <c r="C1893" s="114" t="s">
        <v>165</v>
      </c>
      <c r="D1893" s="114" t="s">
        <v>255</v>
      </c>
      <c r="E1893" s="114" t="s">
        <v>338</v>
      </c>
      <c r="F1893" s="114">
        <v>2020</v>
      </c>
      <c r="G1893" s="114" t="s">
        <v>225</v>
      </c>
      <c r="H1893" s="20">
        <v>20</v>
      </c>
      <c r="I1893" s="20">
        <v>20</v>
      </c>
      <c r="J1893" s="20">
        <v>240</v>
      </c>
      <c r="K1893" s="20">
        <v>12</v>
      </c>
      <c r="L1893" s="114" t="s">
        <v>50</v>
      </c>
    </row>
    <row r="1894" spans="1:12" outlineLevel="2" x14ac:dyDescent="0.25">
      <c r="A1894" s="114">
        <v>25524</v>
      </c>
      <c r="B1894" s="115" t="s">
        <v>395</v>
      </c>
      <c r="C1894" s="114" t="s">
        <v>165</v>
      </c>
      <c r="D1894" s="114" t="s">
        <v>274</v>
      </c>
      <c r="E1894" s="114" t="s">
        <v>275</v>
      </c>
      <c r="F1894" s="114">
        <v>2020</v>
      </c>
      <c r="G1894" s="114" t="s">
        <v>225</v>
      </c>
      <c r="H1894" s="20">
        <v>13</v>
      </c>
      <c r="I1894" s="20">
        <v>13</v>
      </c>
      <c r="J1894" s="20">
        <v>182</v>
      </c>
      <c r="K1894" s="20">
        <v>14</v>
      </c>
      <c r="L1894" s="114" t="s">
        <v>50</v>
      </c>
    </row>
    <row r="1895" spans="1:12" outlineLevel="2" x14ac:dyDescent="0.25">
      <c r="A1895" s="114">
        <v>25524</v>
      </c>
      <c r="B1895" s="115" t="s">
        <v>395</v>
      </c>
      <c r="C1895" s="114" t="s">
        <v>165</v>
      </c>
      <c r="D1895" s="114" t="s">
        <v>278</v>
      </c>
      <c r="E1895" s="114" t="s">
        <v>279</v>
      </c>
      <c r="F1895" s="114">
        <v>2020</v>
      </c>
      <c r="G1895" s="114" t="s">
        <v>225</v>
      </c>
      <c r="H1895" s="20">
        <v>5</v>
      </c>
      <c r="I1895" s="20">
        <v>5</v>
      </c>
      <c r="J1895" s="20">
        <v>45</v>
      </c>
      <c r="K1895" s="20">
        <v>9</v>
      </c>
      <c r="L1895" s="114" t="s">
        <v>50</v>
      </c>
    </row>
    <row r="1896" spans="1:12" outlineLevel="2" x14ac:dyDescent="0.25">
      <c r="A1896" s="114">
        <v>25524</v>
      </c>
      <c r="B1896" s="115" t="s">
        <v>395</v>
      </c>
      <c r="C1896" s="114" t="s">
        <v>165</v>
      </c>
      <c r="D1896" s="114" t="s">
        <v>256</v>
      </c>
      <c r="E1896" s="114" t="s">
        <v>257</v>
      </c>
      <c r="F1896" s="114">
        <v>2020</v>
      </c>
      <c r="G1896" s="114" t="s">
        <v>225</v>
      </c>
      <c r="H1896" s="20">
        <v>27</v>
      </c>
      <c r="I1896" s="20">
        <v>27</v>
      </c>
      <c r="J1896" s="20">
        <v>405</v>
      </c>
      <c r="K1896" s="20">
        <v>15</v>
      </c>
      <c r="L1896" s="114" t="s">
        <v>50</v>
      </c>
    </row>
    <row r="1897" spans="1:12" outlineLevel="2" x14ac:dyDescent="0.25">
      <c r="A1897" s="114">
        <v>25524</v>
      </c>
      <c r="B1897" s="115" t="s">
        <v>395</v>
      </c>
      <c r="C1897" s="114" t="s">
        <v>165</v>
      </c>
      <c r="D1897" s="114" t="s">
        <v>228</v>
      </c>
      <c r="E1897" s="114" t="s">
        <v>229</v>
      </c>
      <c r="F1897" s="114">
        <v>2020</v>
      </c>
      <c r="G1897" s="114" t="s">
        <v>225</v>
      </c>
      <c r="H1897" s="20">
        <v>8</v>
      </c>
      <c r="I1897" s="20">
        <v>8</v>
      </c>
      <c r="J1897" s="20">
        <v>48</v>
      </c>
      <c r="K1897" s="20">
        <v>6</v>
      </c>
      <c r="L1897" s="114" t="s">
        <v>50</v>
      </c>
    </row>
    <row r="1898" spans="1:12" outlineLevel="2" x14ac:dyDescent="0.25">
      <c r="A1898" s="114">
        <v>25524</v>
      </c>
      <c r="B1898" s="115" t="s">
        <v>395</v>
      </c>
      <c r="C1898" s="114" t="s">
        <v>165</v>
      </c>
      <c r="D1898" s="114" t="s">
        <v>234</v>
      </c>
      <c r="E1898" s="114" t="s">
        <v>235</v>
      </c>
      <c r="F1898" s="114">
        <v>2020</v>
      </c>
      <c r="G1898" s="114" t="s">
        <v>225</v>
      </c>
      <c r="H1898" s="20">
        <v>36</v>
      </c>
      <c r="I1898" s="20">
        <v>36</v>
      </c>
      <c r="J1898" s="20">
        <v>288</v>
      </c>
      <c r="K1898" s="20">
        <v>8</v>
      </c>
      <c r="L1898" s="114" t="s">
        <v>50</v>
      </c>
    </row>
    <row r="1899" spans="1:12" outlineLevel="2" x14ac:dyDescent="0.25">
      <c r="A1899" s="114">
        <v>25524</v>
      </c>
      <c r="B1899" s="115" t="s">
        <v>395</v>
      </c>
      <c r="C1899" s="114" t="s">
        <v>165</v>
      </c>
      <c r="D1899" s="114" t="s">
        <v>230</v>
      </c>
      <c r="E1899" s="114" t="s">
        <v>231</v>
      </c>
      <c r="F1899" s="114">
        <v>2020</v>
      </c>
      <c r="G1899" s="114" t="s">
        <v>225</v>
      </c>
      <c r="H1899" s="20">
        <v>560</v>
      </c>
      <c r="I1899" s="20">
        <v>550</v>
      </c>
      <c r="J1899" s="20">
        <v>6600</v>
      </c>
      <c r="K1899" s="20">
        <v>12</v>
      </c>
      <c r="L1899" s="114" t="s">
        <v>50</v>
      </c>
    </row>
    <row r="1900" spans="1:12" outlineLevel="2" x14ac:dyDescent="0.25">
      <c r="A1900" s="114">
        <v>25524</v>
      </c>
      <c r="B1900" s="115" t="s">
        <v>395</v>
      </c>
      <c r="C1900" s="114" t="s">
        <v>165</v>
      </c>
      <c r="D1900" s="114" t="s">
        <v>236</v>
      </c>
      <c r="E1900" s="114" t="s">
        <v>237</v>
      </c>
      <c r="F1900" s="114">
        <v>2020</v>
      </c>
      <c r="G1900" s="114" t="s">
        <v>225</v>
      </c>
      <c r="H1900" s="20">
        <v>5</v>
      </c>
      <c r="I1900" s="20">
        <v>5</v>
      </c>
      <c r="J1900" s="20">
        <v>60</v>
      </c>
      <c r="K1900" s="20">
        <v>12</v>
      </c>
      <c r="L1900" s="114" t="s">
        <v>50</v>
      </c>
    </row>
    <row r="1901" spans="1:12" outlineLevel="1" x14ac:dyDescent="0.25">
      <c r="A1901" s="129"/>
      <c r="B1901" s="133"/>
      <c r="C1901" s="129"/>
      <c r="D1901" s="129"/>
      <c r="E1901" s="129"/>
      <c r="F1901" s="129"/>
      <c r="G1901" s="129"/>
      <c r="H1901" s="131">
        <f>SUBTOTAL(9,H1889:H1900)</f>
        <v>1064</v>
      </c>
      <c r="I1901" s="131">
        <f>SUBTOTAL(9,I1889:I1900)</f>
        <v>1011</v>
      </c>
      <c r="J1901" s="131">
        <f>SUBTOTAL(9,J1889:J1900)</f>
        <v>10399</v>
      </c>
      <c r="K1901" s="131"/>
      <c r="L1901" s="132" t="s">
        <v>681</v>
      </c>
    </row>
    <row r="1902" spans="1:12" outlineLevel="2" x14ac:dyDescent="0.25">
      <c r="A1902" s="112">
        <v>25535</v>
      </c>
      <c r="B1902" s="113" t="s">
        <v>395</v>
      </c>
      <c r="C1902" s="112" t="s">
        <v>66</v>
      </c>
      <c r="D1902" s="112" t="s">
        <v>5</v>
      </c>
      <c r="E1902" s="112" t="s">
        <v>6</v>
      </c>
      <c r="F1902" s="112">
        <v>2020</v>
      </c>
      <c r="G1902" s="112" t="s">
        <v>3</v>
      </c>
      <c r="H1902" s="118">
        <v>85</v>
      </c>
      <c r="I1902" s="118">
        <v>85</v>
      </c>
      <c r="J1902" s="118">
        <v>198.5981308411215</v>
      </c>
      <c r="K1902" s="118">
        <v>2.3364485981308398</v>
      </c>
      <c r="L1902" s="112" t="s">
        <v>4</v>
      </c>
    </row>
    <row r="1903" spans="1:12" outlineLevel="2" x14ac:dyDescent="0.25">
      <c r="A1903" s="114">
        <v>25535</v>
      </c>
      <c r="B1903" s="115" t="s">
        <v>395</v>
      </c>
      <c r="C1903" s="114" t="s">
        <v>66</v>
      </c>
      <c r="D1903" s="114" t="s">
        <v>5</v>
      </c>
      <c r="E1903" s="114" t="s">
        <v>6</v>
      </c>
      <c r="F1903" s="114">
        <v>2020</v>
      </c>
      <c r="G1903" s="114" t="s">
        <v>11</v>
      </c>
      <c r="H1903" s="20">
        <v>80</v>
      </c>
      <c r="I1903" s="20">
        <v>80</v>
      </c>
      <c r="J1903" s="20">
        <v>186.9158878504673</v>
      </c>
      <c r="K1903" s="20">
        <v>2.3364485981308398</v>
      </c>
      <c r="L1903" s="114" t="s">
        <v>4</v>
      </c>
    </row>
    <row r="1904" spans="1:12" outlineLevel="2" x14ac:dyDescent="0.25">
      <c r="A1904" s="114">
        <v>25535</v>
      </c>
      <c r="B1904" s="115" t="s">
        <v>395</v>
      </c>
      <c r="C1904" s="114" t="s">
        <v>66</v>
      </c>
      <c r="D1904" s="114" t="s">
        <v>29</v>
      </c>
      <c r="E1904" s="114" t="s">
        <v>30</v>
      </c>
      <c r="F1904" s="114">
        <v>2020</v>
      </c>
      <c r="G1904" s="114" t="s">
        <v>3</v>
      </c>
      <c r="H1904" s="20">
        <v>100</v>
      </c>
      <c r="I1904" s="20">
        <v>100</v>
      </c>
      <c r="J1904" s="20">
        <v>1500</v>
      </c>
      <c r="K1904" s="20">
        <v>15</v>
      </c>
      <c r="L1904" s="114" t="s">
        <v>4</v>
      </c>
    </row>
    <row r="1905" spans="1:12" outlineLevel="2" x14ac:dyDescent="0.25">
      <c r="A1905" s="114">
        <v>25535</v>
      </c>
      <c r="B1905" s="115" t="s">
        <v>395</v>
      </c>
      <c r="C1905" s="114" t="s">
        <v>66</v>
      </c>
      <c r="D1905" s="114" t="s">
        <v>29</v>
      </c>
      <c r="E1905" s="114" t="s">
        <v>30</v>
      </c>
      <c r="F1905" s="114">
        <v>2020</v>
      </c>
      <c r="G1905" s="114" t="s">
        <v>11</v>
      </c>
      <c r="H1905" s="20">
        <v>91</v>
      </c>
      <c r="I1905" s="20">
        <v>91</v>
      </c>
      <c r="J1905" s="20">
        <v>1365</v>
      </c>
      <c r="K1905" s="20">
        <v>15</v>
      </c>
      <c r="L1905" s="114" t="s">
        <v>4</v>
      </c>
    </row>
    <row r="1906" spans="1:12" outlineLevel="2" x14ac:dyDescent="0.25">
      <c r="A1906" s="114">
        <v>25535</v>
      </c>
      <c r="B1906" s="115" t="s">
        <v>395</v>
      </c>
      <c r="C1906" s="114" t="s">
        <v>66</v>
      </c>
      <c r="D1906" s="114" t="s">
        <v>7</v>
      </c>
      <c r="E1906" s="114" t="s">
        <v>8</v>
      </c>
      <c r="F1906" s="114">
        <v>2020</v>
      </c>
      <c r="G1906" s="114" t="s">
        <v>3</v>
      </c>
      <c r="H1906" s="20">
        <v>60</v>
      </c>
      <c r="I1906" s="20">
        <v>60</v>
      </c>
      <c r="J1906" s="20">
        <v>314.68531468531472</v>
      </c>
      <c r="K1906" s="20">
        <v>5.2447552447552503</v>
      </c>
      <c r="L1906" s="114" t="s">
        <v>4</v>
      </c>
    </row>
    <row r="1907" spans="1:12" outlineLevel="2" x14ac:dyDescent="0.25">
      <c r="A1907" s="114">
        <v>25535</v>
      </c>
      <c r="B1907" s="115" t="s">
        <v>395</v>
      </c>
      <c r="C1907" s="114" t="s">
        <v>66</v>
      </c>
      <c r="D1907" s="114" t="s">
        <v>7</v>
      </c>
      <c r="E1907" s="114" t="s">
        <v>8</v>
      </c>
      <c r="F1907" s="114">
        <v>2020</v>
      </c>
      <c r="G1907" s="114" t="s">
        <v>11</v>
      </c>
      <c r="H1907" s="20">
        <v>50</v>
      </c>
      <c r="I1907" s="20">
        <v>35</v>
      </c>
      <c r="J1907" s="20">
        <v>171.32867132867136</v>
      </c>
      <c r="K1907" s="20">
        <v>4.8951048951049003</v>
      </c>
      <c r="L1907" s="114" t="s">
        <v>4</v>
      </c>
    </row>
    <row r="1908" spans="1:12" outlineLevel="2" x14ac:dyDescent="0.25">
      <c r="A1908" s="114">
        <v>25535</v>
      </c>
      <c r="B1908" s="115" t="s">
        <v>395</v>
      </c>
      <c r="C1908" s="114" t="s">
        <v>66</v>
      </c>
      <c r="D1908" s="114" t="s">
        <v>19</v>
      </c>
      <c r="E1908" s="114" t="s">
        <v>20</v>
      </c>
      <c r="F1908" s="114">
        <v>2020</v>
      </c>
      <c r="G1908" s="114" t="s">
        <v>3</v>
      </c>
      <c r="H1908" s="20">
        <v>800</v>
      </c>
      <c r="I1908" s="20">
        <v>800</v>
      </c>
      <c r="J1908" s="20">
        <v>16000</v>
      </c>
      <c r="K1908" s="20">
        <v>20</v>
      </c>
      <c r="L1908" s="114" t="s">
        <v>4</v>
      </c>
    </row>
    <row r="1909" spans="1:12" outlineLevel="2" x14ac:dyDescent="0.25">
      <c r="A1909" s="114">
        <v>25535</v>
      </c>
      <c r="B1909" s="115" t="s">
        <v>395</v>
      </c>
      <c r="C1909" s="114" t="s">
        <v>66</v>
      </c>
      <c r="D1909" s="114" t="s">
        <v>19</v>
      </c>
      <c r="E1909" s="114" t="s">
        <v>20</v>
      </c>
      <c r="F1909" s="114">
        <v>2020</v>
      </c>
      <c r="G1909" s="114" t="s">
        <v>11</v>
      </c>
      <c r="H1909" s="20">
        <v>1200</v>
      </c>
      <c r="I1909" s="20">
        <v>1150</v>
      </c>
      <c r="J1909" s="20">
        <v>27600</v>
      </c>
      <c r="K1909" s="20">
        <v>24</v>
      </c>
      <c r="L1909" s="114" t="s">
        <v>4</v>
      </c>
    </row>
    <row r="1910" spans="1:12" outlineLevel="1" x14ac:dyDescent="0.25">
      <c r="A1910" s="129"/>
      <c r="B1910" s="133"/>
      <c r="C1910" s="129"/>
      <c r="D1910" s="129"/>
      <c r="E1910" s="129"/>
      <c r="F1910" s="129"/>
      <c r="G1910" s="129"/>
      <c r="H1910" s="131">
        <f>SUBTOTAL(9,H1902:H1909)</f>
        <v>2466</v>
      </c>
      <c r="I1910" s="131">
        <f>SUBTOTAL(9,I1902:I1909)</f>
        <v>2401</v>
      </c>
      <c r="J1910" s="131">
        <f>SUBTOTAL(9,J1902:J1909)</f>
        <v>47336.528004705571</v>
      </c>
      <c r="K1910" s="131"/>
      <c r="L1910" s="132" t="s">
        <v>680</v>
      </c>
    </row>
    <row r="1911" spans="1:12" outlineLevel="2" x14ac:dyDescent="0.25">
      <c r="A1911" s="112">
        <v>25535</v>
      </c>
      <c r="B1911" s="113" t="s">
        <v>395</v>
      </c>
      <c r="C1911" s="112" t="s">
        <v>66</v>
      </c>
      <c r="D1911" s="112" t="s">
        <v>224</v>
      </c>
      <c r="E1911" s="112" t="s">
        <v>337</v>
      </c>
      <c r="F1911" s="112">
        <v>2020</v>
      </c>
      <c r="G1911" s="112" t="s">
        <v>225</v>
      </c>
      <c r="H1911" s="118">
        <v>0</v>
      </c>
      <c r="I1911" s="118">
        <v>0</v>
      </c>
      <c r="J1911" s="118">
        <v>0</v>
      </c>
      <c r="K1911" s="118">
        <v>0</v>
      </c>
      <c r="L1911" s="112" t="s">
        <v>50</v>
      </c>
    </row>
    <row r="1912" spans="1:12" outlineLevel="2" x14ac:dyDescent="0.25">
      <c r="A1912" s="114">
        <v>25535</v>
      </c>
      <c r="B1912" s="115" t="s">
        <v>395</v>
      </c>
      <c r="C1912" s="114" t="s">
        <v>66</v>
      </c>
      <c r="D1912" s="114" t="s">
        <v>232</v>
      </c>
      <c r="E1912" s="114" t="s">
        <v>233</v>
      </c>
      <c r="F1912" s="114">
        <v>2020</v>
      </c>
      <c r="G1912" s="114" t="s">
        <v>225</v>
      </c>
      <c r="H1912" s="20">
        <v>16</v>
      </c>
      <c r="I1912" s="20">
        <v>13</v>
      </c>
      <c r="J1912" s="20">
        <v>7.5</v>
      </c>
      <c r="K1912" s="20">
        <v>0.57692307692307698</v>
      </c>
      <c r="L1912" s="114" t="s">
        <v>50</v>
      </c>
    </row>
    <row r="1913" spans="1:12" outlineLevel="2" x14ac:dyDescent="0.25">
      <c r="A1913" s="114">
        <v>25535</v>
      </c>
      <c r="B1913" s="115" t="s">
        <v>395</v>
      </c>
      <c r="C1913" s="114" t="s">
        <v>66</v>
      </c>
      <c r="D1913" s="114" t="s">
        <v>244</v>
      </c>
      <c r="E1913" s="114" t="s">
        <v>245</v>
      </c>
      <c r="F1913" s="114">
        <v>2020</v>
      </c>
      <c r="G1913" s="114" t="s">
        <v>225</v>
      </c>
      <c r="H1913" s="20">
        <v>72</v>
      </c>
      <c r="I1913" s="20">
        <v>66</v>
      </c>
      <c r="J1913" s="20">
        <v>792</v>
      </c>
      <c r="K1913" s="20">
        <v>11</v>
      </c>
      <c r="L1913" s="114" t="s">
        <v>50</v>
      </c>
    </row>
    <row r="1914" spans="1:12" outlineLevel="2" x14ac:dyDescent="0.25">
      <c r="A1914" s="114">
        <v>25535</v>
      </c>
      <c r="B1914" s="115" t="s">
        <v>395</v>
      </c>
      <c r="C1914" s="114" t="s">
        <v>66</v>
      </c>
      <c r="D1914" s="114" t="s">
        <v>228</v>
      </c>
      <c r="E1914" s="114" t="s">
        <v>229</v>
      </c>
      <c r="F1914" s="114">
        <v>2020</v>
      </c>
      <c r="G1914" s="114" t="s">
        <v>225</v>
      </c>
      <c r="H1914" s="20">
        <v>274</v>
      </c>
      <c r="I1914" s="20">
        <v>272</v>
      </c>
      <c r="J1914" s="20">
        <v>1360</v>
      </c>
      <c r="K1914" s="20">
        <v>5</v>
      </c>
      <c r="L1914" s="114" t="s">
        <v>50</v>
      </c>
    </row>
    <row r="1915" spans="1:12" outlineLevel="2" x14ac:dyDescent="0.25">
      <c r="A1915" s="114">
        <v>25535</v>
      </c>
      <c r="B1915" s="115" t="s">
        <v>395</v>
      </c>
      <c r="C1915" s="114" t="s">
        <v>66</v>
      </c>
      <c r="D1915" s="114" t="s">
        <v>230</v>
      </c>
      <c r="E1915" s="114" t="s">
        <v>231</v>
      </c>
      <c r="F1915" s="114">
        <v>2020</v>
      </c>
      <c r="G1915" s="114" t="s">
        <v>225</v>
      </c>
      <c r="H1915" s="20">
        <v>139</v>
      </c>
      <c r="I1915" s="20">
        <v>139</v>
      </c>
      <c r="J1915" s="20">
        <v>1807</v>
      </c>
      <c r="K1915" s="20">
        <v>13</v>
      </c>
      <c r="L1915" s="114" t="s">
        <v>50</v>
      </c>
    </row>
    <row r="1916" spans="1:12" outlineLevel="2" x14ac:dyDescent="0.25">
      <c r="A1916" s="114">
        <v>25535</v>
      </c>
      <c r="B1916" s="115" t="s">
        <v>395</v>
      </c>
      <c r="C1916" s="114" t="s">
        <v>66</v>
      </c>
      <c r="D1916" s="114" t="s">
        <v>236</v>
      </c>
      <c r="E1916" s="114" t="s">
        <v>237</v>
      </c>
      <c r="F1916" s="114">
        <v>2020</v>
      </c>
      <c r="G1916" s="114" t="s">
        <v>225</v>
      </c>
      <c r="H1916" s="20">
        <v>65</v>
      </c>
      <c r="I1916" s="20">
        <v>45</v>
      </c>
      <c r="J1916" s="20">
        <v>845</v>
      </c>
      <c r="K1916" s="20">
        <v>13</v>
      </c>
      <c r="L1916" s="114" t="s">
        <v>50</v>
      </c>
    </row>
    <row r="1917" spans="1:12" outlineLevel="1" x14ac:dyDescent="0.25">
      <c r="A1917" s="129"/>
      <c r="B1917" s="133"/>
      <c r="C1917" s="129"/>
      <c r="D1917" s="129"/>
      <c r="E1917" s="129"/>
      <c r="F1917" s="129"/>
      <c r="G1917" s="129"/>
      <c r="H1917" s="131">
        <f>SUBTOTAL(9,H1911:H1916)</f>
        <v>566</v>
      </c>
      <c r="I1917" s="131">
        <f>SUBTOTAL(9,I1911:I1916)</f>
        <v>535</v>
      </c>
      <c r="J1917" s="131">
        <f>SUBTOTAL(9,J1911:J1916)</f>
        <v>4811.5</v>
      </c>
      <c r="K1917" s="131"/>
      <c r="L1917" s="132" t="s">
        <v>681</v>
      </c>
    </row>
    <row r="1918" spans="1:12" outlineLevel="2" x14ac:dyDescent="0.25">
      <c r="A1918" s="112">
        <v>25649</v>
      </c>
      <c r="B1918" s="113" t="s">
        <v>395</v>
      </c>
      <c r="C1918" s="112" t="s">
        <v>162</v>
      </c>
      <c r="D1918" s="112" t="s">
        <v>5</v>
      </c>
      <c r="E1918" s="112" t="s">
        <v>6</v>
      </c>
      <c r="F1918" s="112">
        <v>2020</v>
      </c>
      <c r="G1918" s="112" t="s">
        <v>3</v>
      </c>
      <c r="H1918" s="118">
        <v>14</v>
      </c>
      <c r="I1918" s="118">
        <v>12</v>
      </c>
      <c r="J1918" s="118">
        <v>30.841121495327101</v>
      </c>
      <c r="K1918" s="118">
        <v>2.5700934579439298</v>
      </c>
      <c r="L1918" s="112" t="s">
        <v>4</v>
      </c>
    </row>
    <row r="1919" spans="1:12" outlineLevel="2" x14ac:dyDescent="0.25">
      <c r="A1919" s="114">
        <v>25649</v>
      </c>
      <c r="B1919" s="115" t="s">
        <v>395</v>
      </c>
      <c r="C1919" s="114" t="s">
        <v>162</v>
      </c>
      <c r="D1919" s="114" t="s">
        <v>5</v>
      </c>
      <c r="E1919" s="114" t="s">
        <v>6</v>
      </c>
      <c r="F1919" s="114">
        <v>2020</v>
      </c>
      <c r="G1919" s="114" t="s">
        <v>11</v>
      </c>
      <c r="H1919" s="20">
        <v>14</v>
      </c>
      <c r="I1919" s="20">
        <v>12</v>
      </c>
      <c r="J1919" s="20">
        <v>28.037383177570092</v>
      </c>
      <c r="K1919" s="20">
        <v>2.3364485981308398</v>
      </c>
      <c r="L1919" s="114" t="s">
        <v>4</v>
      </c>
    </row>
    <row r="1920" spans="1:12" outlineLevel="2" x14ac:dyDescent="0.25">
      <c r="A1920" s="114">
        <v>25649</v>
      </c>
      <c r="B1920" s="115" t="s">
        <v>395</v>
      </c>
      <c r="C1920" s="114" t="s">
        <v>162</v>
      </c>
      <c r="D1920" s="114" t="s">
        <v>93</v>
      </c>
      <c r="E1920" s="114" t="s">
        <v>94</v>
      </c>
      <c r="F1920" s="114">
        <v>2020</v>
      </c>
      <c r="G1920" s="114" t="s">
        <v>3</v>
      </c>
      <c r="H1920" s="20">
        <v>2</v>
      </c>
      <c r="I1920" s="20">
        <v>2</v>
      </c>
      <c r="J1920" s="20">
        <v>4</v>
      </c>
      <c r="K1920" s="20">
        <v>2</v>
      </c>
      <c r="L1920" s="114" t="s">
        <v>4</v>
      </c>
    </row>
    <row r="1921" spans="1:12" outlineLevel="2" x14ac:dyDescent="0.25">
      <c r="A1921" s="114">
        <v>25649</v>
      </c>
      <c r="B1921" s="115" t="s">
        <v>395</v>
      </c>
      <c r="C1921" s="114" t="s">
        <v>162</v>
      </c>
      <c r="D1921" s="114" t="s">
        <v>93</v>
      </c>
      <c r="E1921" s="114" t="s">
        <v>94</v>
      </c>
      <c r="F1921" s="114">
        <v>2020</v>
      </c>
      <c r="G1921" s="114" t="s">
        <v>11</v>
      </c>
      <c r="H1921" s="20">
        <v>6</v>
      </c>
      <c r="I1921" s="20">
        <v>6</v>
      </c>
      <c r="J1921" s="20">
        <v>336</v>
      </c>
      <c r="K1921" s="20">
        <v>56</v>
      </c>
      <c r="L1921" s="114" t="s">
        <v>4</v>
      </c>
    </row>
    <row r="1922" spans="1:12" outlineLevel="2" x14ac:dyDescent="0.25">
      <c r="A1922" s="114">
        <v>25649</v>
      </c>
      <c r="B1922" s="115" t="s">
        <v>395</v>
      </c>
      <c r="C1922" s="114" t="s">
        <v>162</v>
      </c>
      <c r="D1922" s="114" t="s">
        <v>7</v>
      </c>
      <c r="E1922" s="114" t="s">
        <v>8</v>
      </c>
      <c r="F1922" s="114">
        <v>2020</v>
      </c>
      <c r="G1922" s="114" t="s">
        <v>3</v>
      </c>
      <c r="H1922" s="20">
        <v>18</v>
      </c>
      <c r="I1922" s="20">
        <v>15</v>
      </c>
      <c r="J1922" s="20">
        <v>20.97902097902098</v>
      </c>
      <c r="K1922" s="20">
        <v>1.3986013986014001</v>
      </c>
      <c r="L1922" s="114" t="s">
        <v>4</v>
      </c>
    </row>
    <row r="1923" spans="1:12" outlineLevel="2" x14ac:dyDescent="0.25">
      <c r="A1923" s="114">
        <v>25649</v>
      </c>
      <c r="B1923" s="115" t="s">
        <v>395</v>
      </c>
      <c r="C1923" s="114" t="s">
        <v>162</v>
      </c>
      <c r="D1923" s="114" t="s">
        <v>7</v>
      </c>
      <c r="E1923" s="114" t="s">
        <v>8</v>
      </c>
      <c r="F1923" s="114">
        <v>2020</v>
      </c>
      <c r="G1923" s="114" t="s">
        <v>11</v>
      </c>
      <c r="H1923" s="20">
        <v>18</v>
      </c>
      <c r="I1923" s="20">
        <v>17</v>
      </c>
      <c r="J1923" s="20">
        <v>23.77622377622378</v>
      </c>
      <c r="K1923" s="20">
        <v>1.3986013986014001</v>
      </c>
      <c r="L1923" s="114" t="s">
        <v>4</v>
      </c>
    </row>
    <row r="1924" spans="1:12" outlineLevel="2" x14ac:dyDescent="0.25">
      <c r="A1924" s="114">
        <v>25649</v>
      </c>
      <c r="B1924" s="115" t="s">
        <v>395</v>
      </c>
      <c r="C1924" s="114" t="s">
        <v>162</v>
      </c>
      <c r="D1924" s="114" t="s">
        <v>9</v>
      </c>
      <c r="E1924" s="114" t="s">
        <v>10</v>
      </c>
      <c r="F1924" s="114">
        <v>2020</v>
      </c>
      <c r="G1924" s="114" t="s">
        <v>3</v>
      </c>
      <c r="H1924" s="20">
        <v>20</v>
      </c>
      <c r="I1924" s="20">
        <v>18</v>
      </c>
      <c r="J1924" s="20">
        <v>198</v>
      </c>
      <c r="K1924" s="20">
        <v>11</v>
      </c>
      <c r="L1924" s="114" t="s">
        <v>4</v>
      </c>
    </row>
    <row r="1925" spans="1:12" outlineLevel="2" x14ac:dyDescent="0.25">
      <c r="A1925" s="114">
        <v>25649</v>
      </c>
      <c r="B1925" s="115" t="s">
        <v>395</v>
      </c>
      <c r="C1925" s="114" t="s">
        <v>162</v>
      </c>
      <c r="D1925" s="114" t="s">
        <v>9</v>
      </c>
      <c r="E1925" s="114" t="s">
        <v>10</v>
      </c>
      <c r="F1925" s="114">
        <v>2020</v>
      </c>
      <c r="G1925" s="114" t="s">
        <v>11</v>
      </c>
      <c r="H1925" s="20">
        <v>18</v>
      </c>
      <c r="I1925" s="20">
        <v>16</v>
      </c>
      <c r="J1925" s="20">
        <v>196</v>
      </c>
      <c r="K1925" s="20">
        <v>12.25</v>
      </c>
      <c r="L1925" s="114" t="s">
        <v>4</v>
      </c>
    </row>
    <row r="1926" spans="1:12" outlineLevel="2" x14ac:dyDescent="0.25">
      <c r="A1926" s="114">
        <v>25649</v>
      </c>
      <c r="B1926" s="115" t="s">
        <v>395</v>
      </c>
      <c r="C1926" s="114" t="s">
        <v>162</v>
      </c>
      <c r="D1926" s="114" t="s">
        <v>1</v>
      </c>
      <c r="E1926" s="114" t="s">
        <v>2</v>
      </c>
      <c r="F1926" s="114">
        <v>2020</v>
      </c>
      <c r="G1926" s="114" t="s">
        <v>3</v>
      </c>
      <c r="H1926" s="20">
        <v>5</v>
      </c>
      <c r="I1926" s="20">
        <v>5</v>
      </c>
      <c r="J1926" s="20">
        <v>5.7330508474576281</v>
      </c>
      <c r="K1926" s="20">
        <v>1.1466101694915301</v>
      </c>
      <c r="L1926" s="114" t="s">
        <v>4</v>
      </c>
    </row>
    <row r="1927" spans="1:12" outlineLevel="2" x14ac:dyDescent="0.25">
      <c r="A1927" s="114">
        <v>25649</v>
      </c>
      <c r="B1927" s="115" t="s">
        <v>395</v>
      </c>
      <c r="C1927" s="114" t="s">
        <v>162</v>
      </c>
      <c r="D1927" s="114" t="s">
        <v>1</v>
      </c>
      <c r="E1927" s="114" t="s">
        <v>2</v>
      </c>
      <c r="F1927" s="114">
        <v>2020</v>
      </c>
      <c r="G1927" s="114" t="s">
        <v>11</v>
      </c>
      <c r="H1927" s="20">
        <v>2</v>
      </c>
      <c r="I1927" s="20">
        <v>2</v>
      </c>
      <c r="J1927" s="20">
        <v>2.2372881355932206</v>
      </c>
      <c r="K1927" s="20">
        <v>1.1186440677966101</v>
      </c>
      <c r="L1927" s="114" t="s">
        <v>4</v>
      </c>
    </row>
    <row r="1928" spans="1:12" outlineLevel="2" x14ac:dyDescent="0.25">
      <c r="A1928" s="114">
        <v>25649</v>
      </c>
      <c r="B1928" s="115" t="s">
        <v>395</v>
      </c>
      <c r="C1928" s="114" t="s">
        <v>162</v>
      </c>
      <c r="D1928" s="114" t="s">
        <v>19</v>
      </c>
      <c r="E1928" s="114" t="s">
        <v>20</v>
      </c>
      <c r="F1928" s="114">
        <v>2020</v>
      </c>
      <c r="G1928" s="114" t="s">
        <v>3</v>
      </c>
      <c r="H1928" s="20">
        <v>9</v>
      </c>
      <c r="I1928" s="20">
        <v>8</v>
      </c>
      <c r="J1928" s="20">
        <v>160</v>
      </c>
      <c r="K1928" s="20">
        <v>20</v>
      </c>
      <c r="L1928" s="114" t="s">
        <v>4</v>
      </c>
    </row>
    <row r="1929" spans="1:12" outlineLevel="2" x14ac:dyDescent="0.25">
      <c r="A1929" s="114">
        <v>25649</v>
      </c>
      <c r="B1929" s="115" t="s">
        <v>395</v>
      </c>
      <c r="C1929" s="114" t="s">
        <v>162</v>
      </c>
      <c r="D1929" s="114" t="s">
        <v>19</v>
      </c>
      <c r="E1929" s="114" t="s">
        <v>20</v>
      </c>
      <c r="F1929" s="114">
        <v>2020</v>
      </c>
      <c r="G1929" s="114" t="s">
        <v>11</v>
      </c>
      <c r="H1929" s="20">
        <v>10</v>
      </c>
      <c r="I1929" s="20">
        <v>10</v>
      </c>
      <c r="J1929" s="20">
        <v>200</v>
      </c>
      <c r="K1929" s="20">
        <v>20</v>
      </c>
      <c r="L1929" s="114" t="s">
        <v>4</v>
      </c>
    </row>
    <row r="1930" spans="1:12" outlineLevel="2" x14ac:dyDescent="0.25">
      <c r="A1930" s="114">
        <v>25649</v>
      </c>
      <c r="B1930" s="115" t="s">
        <v>395</v>
      </c>
      <c r="C1930" s="114" t="s">
        <v>162</v>
      </c>
      <c r="D1930" s="114" t="s">
        <v>22</v>
      </c>
      <c r="E1930" s="114" t="s">
        <v>23</v>
      </c>
      <c r="F1930" s="114">
        <v>2020</v>
      </c>
      <c r="G1930" s="114" t="s">
        <v>3</v>
      </c>
      <c r="H1930" s="20">
        <v>2</v>
      </c>
      <c r="I1930" s="20">
        <v>2</v>
      </c>
      <c r="J1930" s="20">
        <v>56</v>
      </c>
      <c r="K1930" s="20">
        <v>28</v>
      </c>
      <c r="L1930" s="114" t="s">
        <v>4</v>
      </c>
    </row>
    <row r="1931" spans="1:12" outlineLevel="2" x14ac:dyDescent="0.25">
      <c r="A1931" s="114">
        <v>25649</v>
      </c>
      <c r="B1931" s="115" t="s">
        <v>395</v>
      </c>
      <c r="C1931" s="114" t="s">
        <v>162</v>
      </c>
      <c r="D1931" s="114" t="s">
        <v>22</v>
      </c>
      <c r="E1931" s="114" t="s">
        <v>32</v>
      </c>
      <c r="F1931" s="114">
        <v>2020</v>
      </c>
      <c r="G1931" s="114" t="s">
        <v>3</v>
      </c>
      <c r="H1931" s="20">
        <v>1</v>
      </c>
      <c r="I1931" s="20">
        <v>1</v>
      </c>
      <c r="J1931" s="20">
        <v>22</v>
      </c>
      <c r="K1931" s="20">
        <v>22</v>
      </c>
      <c r="L1931" s="114" t="s">
        <v>4</v>
      </c>
    </row>
    <row r="1932" spans="1:12" outlineLevel="2" x14ac:dyDescent="0.25">
      <c r="A1932" s="114">
        <v>25649</v>
      </c>
      <c r="B1932" s="115" t="s">
        <v>395</v>
      </c>
      <c r="C1932" s="114" t="s">
        <v>162</v>
      </c>
      <c r="D1932" s="114" t="s">
        <v>22</v>
      </c>
      <c r="E1932" s="114" t="s">
        <v>32</v>
      </c>
      <c r="F1932" s="114">
        <v>2020</v>
      </c>
      <c r="G1932" s="114" t="s">
        <v>11</v>
      </c>
      <c r="H1932" s="20">
        <v>0</v>
      </c>
      <c r="I1932" s="20">
        <v>0</v>
      </c>
      <c r="J1932" s="20">
        <v>0</v>
      </c>
      <c r="K1932" s="20">
        <v>0</v>
      </c>
      <c r="L1932" s="114" t="s">
        <v>4</v>
      </c>
    </row>
    <row r="1933" spans="1:12" outlineLevel="1" x14ac:dyDescent="0.25">
      <c r="A1933" s="129"/>
      <c r="B1933" s="133"/>
      <c r="C1933" s="129"/>
      <c r="D1933" s="129"/>
      <c r="E1933" s="129"/>
      <c r="F1933" s="129"/>
      <c r="G1933" s="129"/>
      <c r="H1933" s="131">
        <f>SUBTOTAL(9,H1918:H1932)</f>
        <v>139</v>
      </c>
      <c r="I1933" s="131">
        <f>SUBTOTAL(9,I1918:I1932)</f>
        <v>126</v>
      </c>
      <c r="J1933" s="131">
        <f>SUBTOTAL(9,J1918:J1932)</f>
        <v>1283.6040884111928</v>
      </c>
      <c r="K1933" s="131"/>
      <c r="L1933" s="132" t="s">
        <v>680</v>
      </c>
    </row>
    <row r="1934" spans="1:12" outlineLevel="2" x14ac:dyDescent="0.25">
      <c r="A1934" s="112">
        <v>25649</v>
      </c>
      <c r="B1934" s="113" t="s">
        <v>395</v>
      </c>
      <c r="C1934" s="112" t="s">
        <v>162</v>
      </c>
      <c r="D1934" s="112" t="s">
        <v>224</v>
      </c>
      <c r="E1934" s="112" t="s">
        <v>334</v>
      </c>
      <c r="F1934" s="112">
        <v>2020</v>
      </c>
      <c r="G1934" s="112" t="s">
        <v>225</v>
      </c>
      <c r="H1934" s="118">
        <v>93.7</v>
      </c>
      <c r="I1934" s="118">
        <v>57.7</v>
      </c>
      <c r="J1934" s="118">
        <v>807.80000000000007</v>
      </c>
      <c r="K1934" s="118">
        <v>14</v>
      </c>
      <c r="L1934" s="112" t="s">
        <v>50</v>
      </c>
    </row>
    <row r="1935" spans="1:12" outlineLevel="2" x14ac:dyDescent="0.25">
      <c r="A1935" s="114">
        <v>25649</v>
      </c>
      <c r="B1935" s="115" t="s">
        <v>395</v>
      </c>
      <c r="C1935" s="114" t="s">
        <v>162</v>
      </c>
      <c r="D1935" s="114" t="s">
        <v>224</v>
      </c>
      <c r="E1935" s="114" t="s">
        <v>337</v>
      </c>
      <c r="F1935" s="114">
        <v>2020</v>
      </c>
      <c r="G1935" s="114" t="s">
        <v>225</v>
      </c>
      <c r="H1935" s="20">
        <v>1.3</v>
      </c>
      <c r="I1935" s="20">
        <v>1.3</v>
      </c>
      <c r="J1935" s="20">
        <v>9.1</v>
      </c>
      <c r="K1935" s="20">
        <v>7</v>
      </c>
      <c r="L1935" s="114" t="s">
        <v>50</v>
      </c>
    </row>
    <row r="1936" spans="1:12" outlineLevel="2" x14ac:dyDescent="0.25">
      <c r="A1936" s="114">
        <v>25649</v>
      </c>
      <c r="B1936" s="115" t="s">
        <v>395</v>
      </c>
      <c r="C1936" s="114" t="s">
        <v>162</v>
      </c>
      <c r="D1936" s="114" t="s">
        <v>232</v>
      </c>
      <c r="E1936" s="114" t="s">
        <v>233</v>
      </c>
      <c r="F1936" s="114">
        <v>2020</v>
      </c>
      <c r="G1936" s="114" t="s">
        <v>225</v>
      </c>
      <c r="H1936" s="20">
        <v>240</v>
      </c>
      <c r="I1936" s="20">
        <v>216</v>
      </c>
      <c r="J1936" s="20">
        <v>227</v>
      </c>
      <c r="K1936" s="20">
        <v>1.05092592592593</v>
      </c>
      <c r="L1936" s="114" t="s">
        <v>50</v>
      </c>
    </row>
    <row r="1937" spans="1:12" outlineLevel="2" x14ac:dyDescent="0.25">
      <c r="A1937" s="114">
        <v>25649</v>
      </c>
      <c r="B1937" s="115" t="s">
        <v>395</v>
      </c>
      <c r="C1937" s="114" t="s">
        <v>162</v>
      </c>
      <c r="D1937" s="114" t="s">
        <v>240</v>
      </c>
      <c r="E1937" s="114" t="s">
        <v>241</v>
      </c>
      <c r="F1937" s="114">
        <v>2020</v>
      </c>
      <c r="G1937" s="114" t="s">
        <v>225</v>
      </c>
      <c r="H1937" s="20">
        <v>42</v>
      </c>
      <c r="I1937" s="20">
        <v>22</v>
      </c>
      <c r="J1937" s="20">
        <v>66</v>
      </c>
      <c r="K1937" s="20">
        <v>3</v>
      </c>
      <c r="L1937" s="114" t="s">
        <v>50</v>
      </c>
    </row>
    <row r="1938" spans="1:12" outlineLevel="2" x14ac:dyDescent="0.25">
      <c r="A1938" s="114">
        <v>25649</v>
      </c>
      <c r="B1938" s="115" t="s">
        <v>395</v>
      </c>
      <c r="C1938" s="114" t="s">
        <v>162</v>
      </c>
      <c r="D1938" s="114" t="s">
        <v>274</v>
      </c>
      <c r="E1938" s="114" t="s">
        <v>275</v>
      </c>
      <c r="F1938" s="114">
        <v>2020</v>
      </c>
      <c r="G1938" s="114" t="s">
        <v>225</v>
      </c>
      <c r="H1938" s="20">
        <v>62</v>
      </c>
      <c r="I1938" s="20">
        <v>14</v>
      </c>
      <c r="J1938" s="20">
        <v>168</v>
      </c>
      <c r="K1938" s="20">
        <v>12</v>
      </c>
      <c r="L1938" s="114" t="s">
        <v>50</v>
      </c>
    </row>
    <row r="1939" spans="1:12" outlineLevel="2" x14ac:dyDescent="0.25">
      <c r="A1939" s="114">
        <v>25649</v>
      </c>
      <c r="B1939" s="115" t="s">
        <v>395</v>
      </c>
      <c r="C1939" s="114" t="s">
        <v>162</v>
      </c>
      <c r="D1939" s="114" t="s">
        <v>278</v>
      </c>
      <c r="E1939" s="114" t="s">
        <v>279</v>
      </c>
      <c r="F1939" s="114">
        <v>2020</v>
      </c>
      <c r="G1939" s="114" t="s">
        <v>225</v>
      </c>
      <c r="H1939" s="20">
        <v>104.25</v>
      </c>
      <c r="I1939" s="20">
        <v>80</v>
      </c>
      <c r="J1939" s="20">
        <v>1068.5625</v>
      </c>
      <c r="K1939" s="20">
        <v>10.25</v>
      </c>
      <c r="L1939" s="114" t="s">
        <v>50</v>
      </c>
    </row>
    <row r="1940" spans="1:12" outlineLevel="2" x14ac:dyDescent="0.25">
      <c r="A1940" s="114">
        <v>25649</v>
      </c>
      <c r="B1940" s="115" t="s">
        <v>395</v>
      </c>
      <c r="C1940" s="114" t="s">
        <v>162</v>
      </c>
      <c r="D1940" s="114" t="s">
        <v>244</v>
      </c>
      <c r="E1940" s="114" t="s">
        <v>245</v>
      </c>
      <c r="F1940" s="114">
        <v>2020</v>
      </c>
      <c r="G1940" s="114" t="s">
        <v>225</v>
      </c>
      <c r="H1940" s="20">
        <v>21.5</v>
      </c>
      <c r="I1940" s="20">
        <v>9</v>
      </c>
      <c r="J1940" s="20">
        <v>435.375</v>
      </c>
      <c r="K1940" s="20">
        <v>20.25</v>
      </c>
      <c r="L1940" s="114" t="s">
        <v>50</v>
      </c>
    </row>
    <row r="1941" spans="1:12" outlineLevel="2" x14ac:dyDescent="0.25">
      <c r="A1941" s="114">
        <v>25649</v>
      </c>
      <c r="B1941" s="115" t="s">
        <v>395</v>
      </c>
      <c r="C1941" s="114" t="s">
        <v>162</v>
      </c>
      <c r="D1941" s="114" t="s">
        <v>226</v>
      </c>
      <c r="E1941" s="114" t="s">
        <v>335</v>
      </c>
      <c r="F1941" s="114">
        <v>2020</v>
      </c>
      <c r="G1941" s="114" t="s">
        <v>225</v>
      </c>
      <c r="H1941" s="20">
        <v>102</v>
      </c>
      <c r="I1941" s="20">
        <v>78</v>
      </c>
      <c r="J1941" s="20">
        <v>1404</v>
      </c>
      <c r="K1941" s="20">
        <v>18</v>
      </c>
      <c r="L1941" s="114" t="s">
        <v>50</v>
      </c>
    </row>
    <row r="1942" spans="1:12" outlineLevel="2" x14ac:dyDescent="0.25">
      <c r="A1942" s="114">
        <v>25649</v>
      </c>
      <c r="B1942" s="115" t="s">
        <v>395</v>
      </c>
      <c r="C1942" s="114" t="s">
        <v>162</v>
      </c>
      <c r="D1942" s="114" t="s">
        <v>228</v>
      </c>
      <c r="E1942" s="114" t="s">
        <v>229</v>
      </c>
      <c r="F1942" s="114">
        <v>2020</v>
      </c>
      <c r="G1942" s="114" t="s">
        <v>225</v>
      </c>
      <c r="H1942" s="20">
        <v>2465</v>
      </c>
      <c r="I1942" s="20">
        <v>1450</v>
      </c>
      <c r="J1942" s="20">
        <v>44986.25</v>
      </c>
      <c r="K1942" s="20">
        <v>18.25</v>
      </c>
      <c r="L1942" s="114" t="s">
        <v>50</v>
      </c>
    </row>
    <row r="1943" spans="1:12" outlineLevel="2" x14ac:dyDescent="0.25">
      <c r="A1943" s="114">
        <v>25649</v>
      </c>
      <c r="B1943" s="115" t="s">
        <v>395</v>
      </c>
      <c r="C1943" s="114" t="s">
        <v>162</v>
      </c>
      <c r="D1943" s="114" t="s">
        <v>262</v>
      </c>
      <c r="E1943" s="114" t="s">
        <v>263</v>
      </c>
      <c r="F1943" s="114">
        <v>2020</v>
      </c>
      <c r="G1943" s="114" t="s">
        <v>225</v>
      </c>
      <c r="H1943" s="20">
        <v>46.5</v>
      </c>
      <c r="I1943" s="20">
        <v>18</v>
      </c>
      <c r="J1943" s="20">
        <v>396</v>
      </c>
      <c r="K1943" s="20">
        <v>22</v>
      </c>
      <c r="L1943" s="114" t="s">
        <v>50</v>
      </c>
    </row>
    <row r="1944" spans="1:12" outlineLevel="2" x14ac:dyDescent="0.25">
      <c r="A1944" s="114">
        <v>25649</v>
      </c>
      <c r="B1944" s="115" t="s">
        <v>395</v>
      </c>
      <c r="C1944" s="114" t="s">
        <v>162</v>
      </c>
      <c r="D1944" s="114" t="s">
        <v>234</v>
      </c>
      <c r="E1944" s="114" t="s">
        <v>235</v>
      </c>
      <c r="F1944" s="114">
        <v>2020</v>
      </c>
      <c r="G1944" s="114" t="s">
        <v>225</v>
      </c>
      <c r="H1944" s="20">
        <v>93.75</v>
      </c>
      <c r="I1944" s="20">
        <v>69</v>
      </c>
      <c r="J1944" s="20">
        <v>621</v>
      </c>
      <c r="K1944" s="20">
        <v>9</v>
      </c>
      <c r="L1944" s="114" t="s">
        <v>50</v>
      </c>
    </row>
    <row r="1945" spans="1:12" outlineLevel="2" x14ac:dyDescent="0.25">
      <c r="A1945" s="114">
        <v>25649</v>
      </c>
      <c r="B1945" s="115" t="s">
        <v>395</v>
      </c>
      <c r="C1945" s="114" t="s">
        <v>162</v>
      </c>
      <c r="D1945" s="114" t="s">
        <v>230</v>
      </c>
      <c r="E1945" s="114" t="s">
        <v>231</v>
      </c>
      <c r="F1945" s="114">
        <v>2020</v>
      </c>
      <c r="G1945" s="114" t="s">
        <v>225</v>
      </c>
      <c r="H1945" s="20">
        <v>2164</v>
      </c>
      <c r="I1945" s="20">
        <v>912</v>
      </c>
      <c r="J1945" s="20">
        <v>66002</v>
      </c>
      <c r="K1945" s="20">
        <v>30.5</v>
      </c>
      <c r="L1945" s="114" t="s">
        <v>50</v>
      </c>
    </row>
    <row r="1946" spans="1:12" outlineLevel="2" x14ac:dyDescent="0.25">
      <c r="A1946" s="114">
        <v>25649</v>
      </c>
      <c r="B1946" s="115" t="s">
        <v>395</v>
      </c>
      <c r="C1946" s="114" t="s">
        <v>162</v>
      </c>
      <c r="D1946" s="114" t="s">
        <v>236</v>
      </c>
      <c r="E1946" s="114" t="s">
        <v>237</v>
      </c>
      <c r="F1946" s="114">
        <v>2020</v>
      </c>
      <c r="G1946" s="114" t="s">
        <v>225</v>
      </c>
      <c r="H1946" s="20">
        <v>216.5</v>
      </c>
      <c r="I1946" s="20">
        <v>94</v>
      </c>
      <c r="J1946" s="20">
        <v>4763</v>
      </c>
      <c r="K1946" s="20">
        <v>22</v>
      </c>
      <c r="L1946" s="114" t="s">
        <v>50</v>
      </c>
    </row>
    <row r="1947" spans="1:12" outlineLevel="1" x14ac:dyDescent="0.25">
      <c r="A1947" s="129"/>
      <c r="B1947" s="133"/>
      <c r="C1947" s="129"/>
      <c r="D1947" s="129"/>
      <c r="E1947" s="129"/>
      <c r="F1947" s="129"/>
      <c r="G1947" s="129"/>
      <c r="H1947" s="131">
        <f>SUBTOTAL(9,H1934:H1946)</f>
        <v>5652.5</v>
      </c>
      <c r="I1947" s="131">
        <f>SUBTOTAL(9,I1934:I1946)</f>
        <v>3021</v>
      </c>
      <c r="J1947" s="131">
        <f>SUBTOTAL(9,J1934:J1946)</f>
        <v>120954.08749999999</v>
      </c>
      <c r="K1947" s="131"/>
      <c r="L1947" s="132" t="s">
        <v>681</v>
      </c>
    </row>
    <row r="1948" spans="1:12" outlineLevel="2" x14ac:dyDescent="0.25">
      <c r="A1948" s="112">
        <v>25649</v>
      </c>
      <c r="B1948" s="113" t="s">
        <v>395</v>
      </c>
      <c r="C1948" s="112" t="s">
        <v>162</v>
      </c>
      <c r="D1948" s="112" t="s">
        <v>57</v>
      </c>
      <c r="E1948" s="112" t="s">
        <v>333</v>
      </c>
      <c r="F1948" s="112">
        <v>2020</v>
      </c>
      <c r="G1948" s="112" t="s">
        <v>3</v>
      </c>
      <c r="H1948" s="118">
        <v>8</v>
      </c>
      <c r="I1948" s="118">
        <v>8</v>
      </c>
      <c r="J1948" s="118">
        <v>84</v>
      </c>
      <c r="K1948" s="118">
        <v>10.5</v>
      </c>
      <c r="L1948" s="112" t="s">
        <v>356</v>
      </c>
    </row>
    <row r="1949" spans="1:12" outlineLevel="2" x14ac:dyDescent="0.25">
      <c r="A1949" s="114">
        <v>25649</v>
      </c>
      <c r="B1949" s="115" t="s">
        <v>395</v>
      </c>
      <c r="C1949" s="114" t="s">
        <v>162</v>
      </c>
      <c r="D1949" s="114" t="s">
        <v>57</v>
      </c>
      <c r="E1949" s="114" t="s">
        <v>333</v>
      </c>
      <c r="F1949" s="114">
        <v>2020</v>
      </c>
      <c r="G1949" s="114" t="s">
        <v>11</v>
      </c>
      <c r="H1949" s="20">
        <v>3</v>
      </c>
      <c r="I1949" s="20">
        <v>3</v>
      </c>
      <c r="J1949" s="20">
        <v>27</v>
      </c>
      <c r="K1949" s="20">
        <v>9</v>
      </c>
      <c r="L1949" s="114" t="s">
        <v>356</v>
      </c>
    </row>
    <row r="1950" spans="1:12" outlineLevel="2" x14ac:dyDescent="0.25">
      <c r="A1950" s="114">
        <v>25649</v>
      </c>
      <c r="B1950" s="115" t="s">
        <v>395</v>
      </c>
      <c r="C1950" s="114" t="s">
        <v>162</v>
      </c>
      <c r="D1950" s="114" t="s">
        <v>46</v>
      </c>
      <c r="E1950" s="114" t="s">
        <v>47</v>
      </c>
      <c r="F1950" s="114">
        <v>2020</v>
      </c>
      <c r="G1950" s="114" t="s">
        <v>3</v>
      </c>
      <c r="H1950" s="20">
        <v>5</v>
      </c>
      <c r="I1950" s="20">
        <v>5</v>
      </c>
      <c r="J1950" s="20">
        <v>82</v>
      </c>
      <c r="K1950" s="20">
        <v>16.399999999999999</v>
      </c>
      <c r="L1950" s="114" t="s">
        <v>356</v>
      </c>
    </row>
    <row r="1951" spans="1:12" outlineLevel="2" x14ac:dyDescent="0.25">
      <c r="A1951" s="114">
        <v>25649</v>
      </c>
      <c r="B1951" s="115" t="s">
        <v>395</v>
      </c>
      <c r="C1951" s="114" t="s">
        <v>162</v>
      </c>
      <c r="D1951" s="114" t="s">
        <v>46</v>
      </c>
      <c r="E1951" s="114" t="s">
        <v>47</v>
      </c>
      <c r="F1951" s="114">
        <v>2020</v>
      </c>
      <c r="G1951" s="114" t="s">
        <v>11</v>
      </c>
      <c r="H1951" s="20">
        <v>7</v>
      </c>
      <c r="I1951" s="20">
        <v>7</v>
      </c>
      <c r="J1951" s="20">
        <v>77</v>
      </c>
      <c r="K1951" s="20">
        <v>11</v>
      </c>
      <c r="L1951" s="114" t="s">
        <v>356</v>
      </c>
    </row>
    <row r="1952" spans="1:12" outlineLevel="1" x14ac:dyDescent="0.25">
      <c r="A1952" s="129"/>
      <c r="B1952" s="133"/>
      <c r="C1952" s="129"/>
      <c r="D1952" s="129"/>
      <c r="E1952" s="129"/>
      <c r="F1952" s="129"/>
      <c r="G1952" s="129"/>
      <c r="H1952" s="131">
        <f>SUBTOTAL(9,H1948:H1951)</f>
        <v>23</v>
      </c>
      <c r="I1952" s="131">
        <f>SUBTOTAL(9,I1948:I1951)</f>
        <v>23</v>
      </c>
      <c r="J1952" s="131">
        <f>SUBTOTAL(9,J1948:J1951)</f>
        <v>270</v>
      </c>
      <c r="K1952" s="131"/>
      <c r="L1952" s="132" t="s">
        <v>682</v>
      </c>
    </row>
    <row r="1953" spans="1:12" outlineLevel="2" x14ac:dyDescent="0.25">
      <c r="A1953" s="112">
        <v>25743</v>
      </c>
      <c r="B1953" s="113" t="s">
        <v>395</v>
      </c>
      <c r="C1953" s="112" t="s">
        <v>0</v>
      </c>
      <c r="D1953" s="112" t="s">
        <v>5</v>
      </c>
      <c r="E1953" s="112" t="s">
        <v>6</v>
      </c>
      <c r="F1953" s="112">
        <v>2020</v>
      </c>
      <c r="G1953" s="112" t="s">
        <v>3</v>
      </c>
      <c r="H1953" s="118">
        <v>40</v>
      </c>
      <c r="I1953" s="118">
        <v>40</v>
      </c>
      <c r="J1953" s="118">
        <v>56.074766355140184</v>
      </c>
      <c r="K1953" s="118">
        <v>1.4018691588784999</v>
      </c>
      <c r="L1953" s="112" t="s">
        <v>4</v>
      </c>
    </row>
    <row r="1954" spans="1:12" outlineLevel="2" x14ac:dyDescent="0.25">
      <c r="A1954" s="114">
        <v>25743</v>
      </c>
      <c r="B1954" s="115" t="s">
        <v>395</v>
      </c>
      <c r="C1954" s="114" t="s">
        <v>0</v>
      </c>
      <c r="D1954" s="114" t="s">
        <v>5</v>
      </c>
      <c r="E1954" s="114" t="s">
        <v>6</v>
      </c>
      <c r="F1954" s="114">
        <v>2020</v>
      </c>
      <c r="G1954" s="114" t="s">
        <v>11</v>
      </c>
      <c r="H1954" s="20">
        <v>40</v>
      </c>
      <c r="I1954" s="20">
        <v>40</v>
      </c>
      <c r="J1954" s="20">
        <v>56.074766355140184</v>
      </c>
      <c r="K1954" s="20">
        <v>1.4018691588784999</v>
      </c>
      <c r="L1954" s="114" t="s">
        <v>4</v>
      </c>
    </row>
    <row r="1955" spans="1:12" outlineLevel="2" x14ac:dyDescent="0.25">
      <c r="A1955" s="114">
        <v>25743</v>
      </c>
      <c r="B1955" s="115" t="s">
        <v>395</v>
      </c>
      <c r="C1955" s="114" t="s">
        <v>0</v>
      </c>
      <c r="D1955" s="114" t="s">
        <v>42</v>
      </c>
      <c r="E1955" s="114" t="s">
        <v>43</v>
      </c>
      <c r="F1955" s="114">
        <v>2020</v>
      </c>
      <c r="G1955" s="114" t="s">
        <v>11</v>
      </c>
      <c r="H1955" s="20">
        <v>50</v>
      </c>
      <c r="I1955" s="20">
        <v>50</v>
      </c>
      <c r="J1955" s="20">
        <v>1000</v>
      </c>
      <c r="K1955" s="20">
        <v>20</v>
      </c>
      <c r="L1955" s="114" t="s">
        <v>4</v>
      </c>
    </row>
    <row r="1956" spans="1:12" outlineLevel="2" x14ac:dyDescent="0.25">
      <c r="A1956" s="114">
        <v>25743</v>
      </c>
      <c r="B1956" s="115" t="s">
        <v>395</v>
      </c>
      <c r="C1956" s="114" t="s">
        <v>0</v>
      </c>
      <c r="D1956" s="114" t="s">
        <v>12</v>
      </c>
      <c r="E1956" s="114" t="s">
        <v>13</v>
      </c>
      <c r="F1956" s="114">
        <v>2020</v>
      </c>
      <c r="G1956" s="114" t="s">
        <v>3</v>
      </c>
      <c r="H1956" s="20">
        <v>20</v>
      </c>
      <c r="I1956" s="20">
        <v>18</v>
      </c>
      <c r="J1956" s="20">
        <v>126</v>
      </c>
      <c r="K1956" s="20">
        <v>7</v>
      </c>
      <c r="L1956" s="114" t="s">
        <v>4</v>
      </c>
    </row>
    <row r="1957" spans="1:12" outlineLevel="2" x14ac:dyDescent="0.25">
      <c r="A1957" s="114">
        <v>25743</v>
      </c>
      <c r="B1957" s="115" t="s">
        <v>395</v>
      </c>
      <c r="C1957" s="114" t="s">
        <v>0</v>
      </c>
      <c r="D1957" s="114" t="s">
        <v>12</v>
      </c>
      <c r="E1957" s="114" t="s">
        <v>13</v>
      </c>
      <c r="F1957" s="114">
        <v>2020</v>
      </c>
      <c r="G1957" s="114" t="s">
        <v>11</v>
      </c>
      <c r="H1957" s="20">
        <v>30</v>
      </c>
      <c r="I1957" s="20">
        <v>30</v>
      </c>
      <c r="J1957" s="20">
        <v>210</v>
      </c>
      <c r="K1957" s="20">
        <v>7</v>
      </c>
      <c r="L1957" s="114" t="s">
        <v>4</v>
      </c>
    </row>
    <row r="1958" spans="1:12" outlineLevel="2" x14ac:dyDescent="0.25">
      <c r="A1958" s="114">
        <v>25743</v>
      </c>
      <c r="B1958" s="115" t="s">
        <v>395</v>
      </c>
      <c r="C1958" s="114" t="s">
        <v>0</v>
      </c>
      <c r="D1958" s="114" t="s">
        <v>7</v>
      </c>
      <c r="E1958" s="114" t="s">
        <v>8</v>
      </c>
      <c r="F1958" s="114">
        <v>2020</v>
      </c>
      <c r="G1958" s="114" t="s">
        <v>3</v>
      </c>
      <c r="H1958" s="20">
        <v>220</v>
      </c>
      <c r="I1958" s="20">
        <v>220</v>
      </c>
      <c r="J1958" s="20">
        <v>923.07692307692321</v>
      </c>
      <c r="K1958" s="20">
        <v>4.1958041958042003</v>
      </c>
      <c r="L1958" s="114" t="s">
        <v>4</v>
      </c>
    </row>
    <row r="1959" spans="1:12" outlineLevel="2" x14ac:dyDescent="0.25">
      <c r="A1959" s="114">
        <v>25743</v>
      </c>
      <c r="B1959" s="115" t="s">
        <v>395</v>
      </c>
      <c r="C1959" s="114" t="s">
        <v>0</v>
      </c>
      <c r="D1959" s="114" t="s">
        <v>7</v>
      </c>
      <c r="E1959" s="114" t="s">
        <v>8</v>
      </c>
      <c r="F1959" s="114">
        <v>2020</v>
      </c>
      <c r="G1959" s="114" t="s">
        <v>11</v>
      </c>
      <c r="H1959" s="20">
        <v>220</v>
      </c>
      <c r="I1959" s="20">
        <v>180</v>
      </c>
      <c r="J1959" s="20">
        <v>755.24475524475531</v>
      </c>
      <c r="K1959" s="20">
        <v>4.1958041958042003</v>
      </c>
      <c r="L1959" s="114" t="s">
        <v>4</v>
      </c>
    </row>
    <row r="1960" spans="1:12" outlineLevel="2" x14ac:dyDescent="0.25">
      <c r="A1960" s="114">
        <v>25743</v>
      </c>
      <c r="B1960" s="115" t="s">
        <v>395</v>
      </c>
      <c r="C1960" s="114" t="s">
        <v>0</v>
      </c>
      <c r="D1960" s="114" t="s">
        <v>85</v>
      </c>
      <c r="E1960" s="114" t="s">
        <v>86</v>
      </c>
      <c r="F1960" s="114">
        <v>2020</v>
      </c>
      <c r="G1960" s="114" t="s">
        <v>11</v>
      </c>
      <c r="H1960" s="20">
        <v>10</v>
      </c>
      <c r="I1960" s="20">
        <v>10</v>
      </c>
      <c r="J1960" s="20">
        <v>400</v>
      </c>
      <c r="K1960" s="20">
        <v>40</v>
      </c>
      <c r="L1960" s="114" t="s">
        <v>4</v>
      </c>
    </row>
    <row r="1961" spans="1:12" outlineLevel="2" x14ac:dyDescent="0.25">
      <c r="A1961" s="114">
        <v>25743</v>
      </c>
      <c r="B1961" s="115" t="s">
        <v>395</v>
      </c>
      <c r="C1961" s="114" t="s">
        <v>0</v>
      </c>
      <c r="D1961" s="114" t="s">
        <v>9</v>
      </c>
      <c r="E1961" s="114" t="s">
        <v>10</v>
      </c>
      <c r="F1961" s="114">
        <v>2020</v>
      </c>
      <c r="G1961" s="114" t="s">
        <v>3</v>
      </c>
      <c r="H1961" s="20">
        <v>30</v>
      </c>
      <c r="I1961" s="20">
        <v>30</v>
      </c>
      <c r="J1961" s="20">
        <v>180</v>
      </c>
      <c r="K1961" s="20">
        <v>6</v>
      </c>
      <c r="L1961" s="114" t="s">
        <v>4</v>
      </c>
    </row>
    <row r="1962" spans="1:12" outlineLevel="2" x14ac:dyDescent="0.25">
      <c r="A1962" s="114">
        <v>25743</v>
      </c>
      <c r="B1962" s="115" t="s">
        <v>395</v>
      </c>
      <c r="C1962" s="114" t="s">
        <v>0</v>
      </c>
      <c r="D1962" s="114" t="s">
        <v>9</v>
      </c>
      <c r="E1962" s="114" t="s">
        <v>10</v>
      </c>
      <c r="F1962" s="114">
        <v>2020</v>
      </c>
      <c r="G1962" s="114" t="s">
        <v>11</v>
      </c>
      <c r="H1962" s="20">
        <v>50</v>
      </c>
      <c r="I1962" s="20">
        <v>50</v>
      </c>
      <c r="J1962" s="20">
        <v>295</v>
      </c>
      <c r="K1962" s="20">
        <v>5.9</v>
      </c>
      <c r="L1962" s="114" t="s">
        <v>4</v>
      </c>
    </row>
    <row r="1963" spans="1:12" outlineLevel="2" x14ac:dyDescent="0.25">
      <c r="A1963" s="114">
        <v>25743</v>
      </c>
      <c r="B1963" s="115" t="s">
        <v>395</v>
      </c>
      <c r="C1963" s="114" t="s">
        <v>0</v>
      </c>
      <c r="D1963" s="114" t="s">
        <v>1</v>
      </c>
      <c r="E1963" s="114" t="s">
        <v>2</v>
      </c>
      <c r="F1963" s="114">
        <v>2020</v>
      </c>
      <c r="G1963" s="114" t="s">
        <v>3</v>
      </c>
      <c r="H1963" s="20">
        <v>200</v>
      </c>
      <c r="I1963" s="20">
        <v>180</v>
      </c>
      <c r="J1963" s="20">
        <v>352.09322033898309</v>
      </c>
      <c r="K1963" s="20">
        <v>1.9560734463276801</v>
      </c>
      <c r="L1963" s="114" t="s">
        <v>4</v>
      </c>
    </row>
    <row r="1964" spans="1:12" outlineLevel="2" x14ac:dyDescent="0.25">
      <c r="A1964" s="114">
        <v>25743</v>
      </c>
      <c r="B1964" s="115" t="s">
        <v>395</v>
      </c>
      <c r="C1964" s="114" t="s">
        <v>0</v>
      </c>
      <c r="D1964" s="114" t="s">
        <v>1</v>
      </c>
      <c r="E1964" s="114" t="s">
        <v>2</v>
      </c>
      <c r="F1964" s="114">
        <v>2020</v>
      </c>
      <c r="G1964" s="114" t="s">
        <v>11</v>
      </c>
      <c r="H1964" s="20">
        <v>200</v>
      </c>
      <c r="I1964" s="20">
        <v>200</v>
      </c>
      <c r="J1964" s="20">
        <v>391.52542372881362</v>
      </c>
      <c r="K1964" s="20">
        <v>1.9576271186440699</v>
      </c>
      <c r="L1964" s="114" t="s">
        <v>4</v>
      </c>
    </row>
    <row r="1965" spans="1:12" outlineLevel="2" x14ac:dyDescent="0.25">
      <c r="A1965" s="114">
        <v>25743</v>
      </c>
      <c r="B1965" s="115" t="s">
        <v>395</v>
      </c>
      <c r="C1965" s="114" t="s">
        <v>0</v>
      </c>
      <c r="D1965" s="114" t="s">
        <v>14</v>
      </c>
      <c r="E1965" s="114" t="s">
        <v>15</v>
      </c>
      <c r="F1965" s="114">
        <v>2020</v>
      </c>
      <c r="G1965" s="114" t="s">
        <v>3</v>
      </c>
      <c r="H1965" s="20">
        <v>20</v>
      </c>
      <c r="I1965" s="20">
        <v>20</v>
      </c>
      <c r="J1965" s="20">
        <v>199</v>
      </c>
      <c r="K1965" s="20">
        <v>9.9499999999999993</v>
      </c>
      <c r="L1965" s="114" t="s">
        <v>4</v>
      </c>
    </row>
    <row r="1966" spans="1:12" outlineLevel="2" x14ac:dyDescent="0.25">
      <c r="A1966" s="114">
        <v>25743</v>
      </c>
      <c r="B1966" s="115" t="s">
        <v>395</v>
      </c>
      <c r="C1966" s="114" t="s">
        <v>0</v>
      </c>
      <c r="D1966" s="114" t="s">
        <v>14</v>
      </c>
      <c r="E1966" s="114" t="s">
        <v>15</v>
      </c>
      <c r="F1966" s="114">
        <v>2020</v>
      </c>
      <c r="G1966" s="114" t="s">
        <v>11</v>
      </c>
      <c r="H1966" s="20">
        <v>40</v>
      </c>
      <c r="I1966" s="20">
        <v>40</v>
      </c>
      <c r="J1966" s="20">
        <v>400</v>
      </c>
      <c r="K1966" s="20">
        <v>10</v>
      </c>
      <c r="L1966" s="114" t="s">
        <v>4</v>
      </c>
    </row>
    <row r="1967" spans="1:12" outlineLevel="2" x14ac:dyDescent="0.25">
      <c r="A1967" s="114">
        <v>25743</v>
      </c>
      <c r="B1967" s="115" t="s">
        <v>395</v>
      </c>
      <c r="C1967" s="114" t="s">
        <v>0</v>
      </c>
      <c r="D1967" s="114" t="s">
        <v>73</v>
      </c>
      <c r="E1967" s="114" t="s">
        <v>74</v>
      </c>
      <c r="F1967" s="114">
        <v>2020</v>
      </c>
      <c r="G1967" s="114" t="s">
        <v>11</v>
      </c>
      <c r="H1967" s="20">
        <v>5</v>
      </c>
      <c r="I1967" s="20">
        <v>5</v>
      </c>
      <c r="J1967" s="20">
        <v>60</v>
      </c>
      <c r="K1967" s="20">
        <v>12</v>
      </c>
      <c r="L1967" s="114" t="s">
        <v>4</v>
      </c>
    </row>
    <row r="1968" spans="1:12" outlineLevel="1" x14ac:dyDescent="0.25">
      <c r="A1968" s="129"/>
      <c r="B1968" s="133"/>
      <c r="C1968" s="129"/>
      <c r="D1968" s="129"/>
      <c r="E1968" s="129"/>
      <c r="F1968" s="129"/>
      <c r="G1968" s="129"/>
      <c r="H1968" s="131">
        <f>SUBTOTAL(9,H1953:H1967)</f>
        <v>1175</v>
      </c>
      <c r="I1968" s="131">
        <f>SUBTOTAL(9,I1953:I1967)</f>
        <v>1113</v>
      </c>
      <c r="J1968" s="131">
        <f>SUBTOTAL(9,J1953:J1967)</f>
        <v>5404.0898550997554</v>
      </c>
      <c r="K1968" s="131"/>
      <c r="L1968" s="132" t="s">
        <v>680</v>
      </c>
    </row>
    <row r="1969" spans="1:12" outlineLevel="2" x14ac:dyDescent="0.25">
      <c r="A1969" s="112">
        <v>25743</v>
      </c>
      <c r="B1969" s="113" t="s">
        <v>395</v>
      </c>
      <c r="C1969" s="112" t="s">
        <v>0</v>
      </c>
      <c r="D1969" s="112" t="s">
        <v>224</v>
      </c>
      <c r="E1969" s="112" t="s">
        <v>337</v>
      </c>
      <c r="F1969" s="112">
        <v>2020</v>
      </c>
      <c r="G1969" s="112" t="s">
        <v>225</v>
      </c>
      <c r="H1969" s="118">
        <v>111.49</v>
      </c>
      <c r="I1969" s="118">
        <v>87</v>
      </c>
      <c r="J1969" s="118">
        <v>1740</v>
      </c>
      <c r="K1969" s="118">
        <v>20</v>
      </c>
      <c r="L1969" s="112" t="s">
        <v>50</v>
      </c>
    </row>
    <row r="1970" spans="1:12" outlineLevel="2" x14ac:dyDescent="0.25">
      <c r="A1970" s="114">
        <v>25743</v>
      </c>
      <c r="B1970" s="115" t="s">
        <v>395</v>
      </c>
      <c r="C1970" s="114" t="s">
        <v>0</v>
      </c>
      <c r="D1970" s="114" t="s">
        <v>232</v>
      </c>
      <c r="E1970" s="114" t="s">
        <v>233</v>
      </c>
      <c r="F1970" s="114">
        <v>2020</v>
      </c>
      <c r="G1970" s="114" t="s">
        <v>225</v>
      </c>
      <c r="H1970" s="20">
        <v>359</v>
      </c>
      <c r="I1970" s="20">
        <v>323</v>
      </c>
      <c r="J1970" s="20">
        <v>355</v>
      </c>
      <c r="K1970" s="20">
        <v>1.0990712074303399</v>
      </c>
      <c r="L1970" s="114" t="s">
        <v>50</v>
      </c>
    </row>
    <row r="1971" spans="1:12" outlineLevel="2" x14ac:dyDescent="0.25">
      <c r="A1971" s="114">
        <v>25743</v>
      </c>
      <c r="B1971" s="115" t="s">
        <v>395</v>
      </c>
      <c r="C1971" s="114" t="s">
        <v>0</v>
      </c>
      <c r="D1971" s="114" t="s">
        <v>226</v>
      </c>
      <c r="E1971" s="114" t="s">
        <v>335</v>
      </c>
      <c r="F1971" s="114">
        <v>2020</v>
      </c>
      <c r="G1971" s="114" t="s">
        <v>225</v>
      </c>
      <c r="H1971" s="20">
        <v>10</v>
      </c>
      <c r="I1971" s="20">
        <v>10</v>
      </c>
      <c r="J1971" s="20">
        <v>100</v>
      </c>
      <c r="K1971" s="20">
        <v>10</v>
      </c>
      <c r="L1971" s="114" t="s">
        <v>50</v>
      </c>
    </row>
    <row r="1972" spans="1:12" outlineLevel="2" x14ac:dyDescent="0.25">
      <c r="A1972" s="114">
        <v>25743</v>
      </c>
      <c r="B1972" s="115" t="s">
        <v>395</v>
      </c>
      <c r="C1972" s="114" t="s">
        <v>0</v>
      </c>
      <c r="D1972" s="114" t="s">
        <v>228</v>
      </c>
      <c r="E1972" s="114" t="s">
        <v>229</v>
      </c>
      <c r="F1972" s="114">
        <v>2020</v>
      </c>
      <c r="G1972" s="114" t="s">
        <v>225</v>
      </c>
      <c r="H1972" s="20">
        <v>529</v>
      </c>
      <c r="I1972" s="20">
        <v>519</v>
      </c>
      <c r="J1972" s="20">
        <v>5290</v>
      </c>
      <c r="K1972" s="20">
        <v>10</v>
      </c>
      <c r="L1972" s="114" t="s">
        <v>50</v>
      </c>
    </row>
    <row r="1973" spans="1:12" outlineLevel="2" x14ac:dyDescent="0.25">
      <c r="A1973" s="114">
        <v>25743</v>
      </c>
      <c r="B1973" s="115" t="s">
        <v>395</v>
      </c>
      <c r="C1973" s="114" t="s">
        <v>0</v>
      </c>
      <c r="D1973" s="114" t="s">
        <v>227</v>
      </c>
      <c r="E1973" s="114" t="s">
        <v>339</v>
      </c>
      <c r="F1973" s="114">
        <v>2020</v>
      </c>
      <c r="G1973" s="114" t="s">
        <v>225</v>
      </c>
      <c r="H1973" s="20">
        <v>10</v>
      </c>
      <c r="I1973" s="20">
        <v>10</v>
      </c>
      <c r="J1973" s="20">
        <v>200</v>
      </c>
      <c r="K1973" s="20">
        <v>20</v>
      </c>
      <c r="L1973" s="114" t="s">
        <v>50</v>
      </c>
    </row>
    <row r="1974" spans="1:12" outlineLevel="2" x14ac:dyDescent="0.25">
      <c r="A1974" s="114">
        <v>25743</v>
      </c>
      <c r="B1974" s="115" t="s">
        <v>395</v>
      </c>
      <c r="C1974" s="114" t="s">
        <v>0</v>
      </c>
      <c r="D1974" s="114" t="s">
        <v>234</v>
      </c>
      <c r="E1974" s="114" t="s">
        <v>235</v>
      </c>
      <c r="F1974" s="114">
        <v>2020</v>
      </c>
      <c r="G1974" s="114" t="s">
        <v>225</v>
      </c>
      <c r="H1974" s="20">
        <v>30</v>
      </c>
      <c r="I1974" s="20">
        <v>30</v>
      </c>
      <c r="J1974" s="20">
        <v>240</v>
      </c>
      <c r="K1974" s="20">
        <v>8</v>
      </c>
      <c r="L1974" s="114" t="s">
        <v>50</v>
      </c>
    </row>
    <row r="1975" spans="1:12" outlineLevel="2" x14ac:dyDescent="0.25">
      <c r="A1975" s="114">
        <v>25743</v>
      </c>
      <c r="B1975" s="115" t="s">
        <v>395</v>
      </c>
      <c r="C1975" s="114" t="s">
        <v>0</v>
      </c>
      <c r="D1975" s="114" t="s">
        <v>230</v>
      </c>
      <c r="E1975" s="114" t="s">
        <v>231</v>
      </c>
      <c r="F1975" s="114">
        <v>2020</v>
      </c>
      <c r="G1975" s="114" t="s">
        <v>225</v>
      </c>
      <c r="H1975" s="20">
        <v>230</v>
      </c>
      <c r="I1975" s="20">
        <v>130</v>
      </c>
      <c r="J1975" s="20">
        <v>1560</v>
      </c>
      <c r="K1975" s="20">
        <v>12</v>
      </c>
      <c r="L1975" s="114" t="s">
        <v>50</v>
      </c>
    </row>
    <row r="1976" spans="1:12" outlineLevel="1" x14ac:dyDescent="0.25">
      <c r="A1976" s="129"/>
      <c r="B1976" s="133"/>
      <c r="C1976" s="129"/>
      <c r="D1976" s="129"/>
      <c r="E1976" s="129"/>
      <c r="F1976" s="129"/>
      <c r="G1976" s="129"/>
      <c r="H1976" s="131">
        <f>SUBTOTAL(9,H1969:H1975)</f>
        <v>1279.49</v>
      </c>
      <c r="I1976" s="131">
        <f>SUBTOTAL(9,I1969:I1975)</f>
        <v>1109</v>
      </c>
      <c r="J1976" s="131">
        <f>SUBTOTAL(9,J1969:J1975)</f>
        <v>9485</v>
      </c>
      <c r="K1976" s="131"/>
      <c r="L1976" s="132" t="s">
        <v>681</v>
      </c>
    </row>
    <row r="1977" spans="1:12" outlineLevel="2" x14ac:dyDescent="0.25">
      <c r="A1977" s="112">
        <v>25805</v>
      </c>
      <c r="B1977" s="113" t="s">
        <v>395</v>
      </c>
      <c r="C1977" s="112" t="s">
        <v>59</v>
      </c>
      <c r="D1977" s="112" t="s">
        <v>52</v>
      </c>
      <c r="E1977" s="112" t="s">
        <v>53</v>
      </c>
      <c r="F1977" s="112">
        <v>2020</v>
      </c>
      <c r="G1977" s="112" t="s">
        <v>3</v>
      </c>
      <c r="H1977" s="118">
        <v>5</v>
      </c>
      <c r="I1977" s="118">
        <v>3</v>
      </c>
      <c r="J1977" s="118">
        <v>27</v>
      </c>
      <c r="K1977" s="118">
        <v>9</v>
      </c>
      <c r="L1977" s="112" t="s">
        <v>4</v>
      </c>
    </row>
    <row r="1978" spans="1:12" outlineLevel="2" x14ac:dyDescent="0.25">
      <c r="A1978" s="114">
        <v>25805</v>
      </c>
      <c r="B1978" s="115" t="s">
        <v>395</v>
      </c>
      <c r="C1978" s="114" t="s">
        <v>59</v>
      </c>
      <c r="D1978" s="114" t="s">
        <v>7</v>
      </c>
      <c r="E1978" s="114" t="s">
        <v>8</v>
      </c>
      <c r="F1978" s="114">
        <v>2020</v>
      </c>
      <c r="G1978" s="114" t="s">
        <v>3</v>
      </c>
      <c r="H1978" s="20">
        <v>6</v>
      </c>
      <c r="I1978" s="20">
        <v>6</v>
      </c>
      <c r="J1978" s="20">
        <v>36</v>
      </c>
      <c r="K1978" s="20">
        <v>6</v>
      </c>
      <c r="L1978" s="114" t="s">
        <v>4</v>
      </c>
    </row>
    <row r="1979" spans="1:12" outlineLevel="2" x14ac:dyDescent="0.25">
      <c r="A1979" s="114">
        <v>25805</v>
      </c>
      <c r="B1979" s="115" t="s">
        <v>395</v>
      </c>
      <c r="C1979" s="114" t="s">
        <v>59</v>
      </c>
      <c r="D1979" s="114" t="s">
        <v>7</v>
      </c>
      <c r="E1979" s="114" t="s">
        <v>8</v>
      </c>
      <c r="F1979" s="114">
        <v>2020</v>
      </c>
      <c r="G1979" s="114" t="s">
        <v>11</v>
      </c>
      <c r="H1979" s="20">
        <v>6</v>
      </c>
      <c r="I1979" s="20">
        <v>6</v>
      </c>
      <c r="J1979" s="20">
        <v>36</v>
      </c>
      <c r="K1979" s="20">
        <v>6</v>
      </c>
      <c r="L1979" s="114" t="s">
        <v>4</v>
      </c>
    </row>
    <row r="1980" spans="1:12" outlineLevel="2" x14ac:dyDescent="0.25">
      <c r="A1980" s="114">
        <v>25805</v>
      </c>
      <c r="B1980" s="115" t="s">
        <v>395</v>
      </c>
      <c r="C1980" s="114" t="s">
        <v>59</v>
      </c>
      <c r="D1980" s="114" t="s">
        <v>9</v>
      </c>
      <c r="E1980" s="114" t="s">
        <v>10</v>
      </c>
      <c r="F1980" s="114">
        <v>2020</v>
      </c>
      <c r="G1980" s="114" t="s">
        <v>3</v>
      </c>
      <c r="H1980" s="20">
        <v>6</v>
      </c>
      <c r="I1980" s="20">
        <v>6</v>
      </c>
      <c r="J1980" s="20">
        <v>36</v>
      </c>
      <c r="K1980" s="20">
        <v>6</v>
      </c>
      <c r="L1980" s="114" t="s">
        <v>4</v>
      </c>
    </row>
    <row r="1981" spans="1:12" outlineLevel="2" x14ac:dyDescent="0.25">
      <c r="A1981" s="114">
        <v>25805</v>
      </c>
      <c r="B1981" s="115" t="s">
        <v>395</v>
      </c>
      <c r="C1981" s="114" t="s">
        <v>59</v>
      </c>
      <c r="D1981" s="114" t="s">
        <v>9</v>
      </c>
      <c r="E1981" s="114" t="s">
        <v>10</v>
      </c>
      <c r="F1981" s="114">
        <v>2020</v>
      </c>
      <c r="G1981" s="114" t="s">
        <v>11</v>
      </c>
      <c r="H1981" s="20">
        <v>7</v>
      </c>
      <c r="I1981" s="20">
        <v>7</v>
      </c>
      <c r="J1981" s="20">
        <v>42</v>
      </c>
      <c r="K1981" s="20">
        <v>6</v>
      </c>
      <c r="L1981" s="114" t="s">
        <v>4</v>
      </c>
    </row>
    <row r="1982" spans="1:12" outlineLevel="2" x14ac:dyDescent="0.25">
      <c r="A1982" s="114">
        <v>25805</v>
      </c>
      <c r="B1982" s="115" t="s">
        <v>395</v>
      </c>
      <c r="C1982" s="114" t="s">
        <v>59</v>
      </c>
      <c r="D1982" s="114" t="s">
        <v>1</v>
      </c>
      <c r="E1982" s="114" t="s">
        <v>2</v>
      </c>
      <c r="F1982" s="114">
        <v>2020</v>
      </c>
      <c r="G1982" s="114" t="s">
        <v>3</v>
      </c>
      <c r="H1982" s="20">
        <v>22</v>
      </c>
      <c r="I1982" s="20">
        <v>22</v>
      </c>
      <c r="J1982" s="20">
        <v>44</v>
      </c>
      <c r="K1982" s="20">
        <v>2</v>
      </c>
      <c r="L1982" s="114" t="s">
        <v>4</v>
      </c>
    </row>
    <row r="1983" spans="1:12" outlineLevel="2" x14ac:dyDescent="0.25">
      <c r="A1983" s="114">
        <v>25805</v>
      </c>
      <c r="B1983" s="115" t="s">
        <v>395</v>
      </c>
      <c r="C1983" s="114" t="s">
        <v>59</v>
      </c>
      <c r="D1983" s="114" t="s">
        <v>1</v>
      </c>
      <c r="E1983" s="114" t="s">
        <v>2</v>
      </c>
      <c r="F1983" s="114">
        <v>2020</v>
      </c>
      <c r="G1983" s="114" t="s">
        <v>11</v>
      </c>
      <c r="H1983" s="20">
        <v>24</v>
      </c>
      <c r="I1983" s="20">
        <v>24</v>
      </c>
      <c r="J1983" s="20">
        <v>48</v>
      </c>
      <c r="K1983" s="20">
        <v>2</v>
      </c>
      <c r="L1983" s="114" t="s">
        <v>4</v>
      </c>
    </row>
    <row r="1984" spans="1:12" outlineLevel="2" x14ac:dyDescent="0.25">
      <c r="A1984" s="114">
        <v>25805</v>
      </c>
      <c r="B1984" s="115" t="s">
        <v>395</v>
      </c>
      <c r="C1984" s="114" t="s">
        <v>59</v>
      </c>
      <c r="D1984" s="114" t="s">
        <v>60</v>
      </c>
      <c r="E1984" s="114" t="s">
        <v>61</v>
      </c>
      <c r="F1984" s="114">
        <v>2020</v>
      </c>
      <c r="G1984" s="114" t="s">
        <v>3</v>
      </c>
      <c r="H1984" s="20">
        <v>5</v>
      </c>
      <c r="I1984" s="20">
        <v>5</v>
      </c>
      <c r="J1984" s="20">
        <v>25</v>
      </c>
      <c r="K1984" s="20">
        <v>5</v>
      </c>
      <c r="L1984" s="114" t="s">
        <v>4</v>
      </c>
    </row>
    <row r="1985" spans="1:12" outlineLevel="2" x14ac:dyDescent="0.25">
      <c r="A1985" s="114">
        <v>25805</v>
      </c>
      <c r="B1985" s="115" t="s">
        <v>395</v>
      </c>
      <c r="C1985" s="114" t="s">
        <v>59</v>
      </c>
      <c r="D1985" s="114" t="s">
        <v>60</v>
      </c>
      <c r="E1985" s="114" t="s">
        <v>61</v>
      </c>
      <c r="F1985" s="114">
        <v>2020</v>
      </c>
      <c r="G1985" s="114" t="s">
        <v>11</v>
      </c>
      <c r="H1985" s="20">
        <v>5</v>
      </c>
      <c r="I1985" s="20">
        <v>5</v>
      </c>
      <c r="J1985" s="20">
        <v>25</v>
      </c>
      <c r="K1985" s="20">
        <v>5</v>
      </c>
      <c r="L1985" s="114" t="s">
        <v>4</v>
      </c>
    </row>
    <row r="1986" spans="1:12" outlineLevel="2" x14ac:dyDescent="0.25">
      <c r="A1986" s="114">
        <v>25805</v>
      </c>
      <c r="B1986" s="115" t="s">
        <v>395</v>
      </c>
      <c r="C1986" s="114" t="s">
        <v>59</v>
      </c>
      <c r="D1986" s="114" t="s">
        <v>22</v>
      </c>
      <c r="E1986" s="114" t="s">
        <v>32</v>
      </c>
      <c r="F1986" s="114">
        <v>2020</v>
      </c>
      <c r="G1986" s="114" t="s">
        <v>3</v>
      </c>
      <c r="H1986" s="20">
        <v>2</v>
      </c>
      <c r="I1986" s="20">
        <v>2</v>
      </c>
      <c r="J1986" s="20">
        <v>12</v>
      </c>
      <c r="K1986" s="20">
        <v>6</v>
      </c>
      <c r="L1986" s="114" t="s">
        <v>4</v>
      </c>
    </row>
    <row r="1987" spans="1:12" outlineLevel="2" x14ac:dyDescent="0.25">
      <c r="A1987" s="114">
        <v>25805</v>
      </c>
      <c r="B1987" s="115" t="s">
        <v>395</v>
      </c>
      <c r="C1987" s="114" t="s">
        <v>59</v>
      </c>
      <c r="D1987" s="114" t="s">
        <v>22</v>
      </c>
      <c r="E1987" s="114" t="s">
        <v>32</v>
      </c>
      <c r="F1987" s="114">
        <v>2020</v>
      </c>
      <c r="G1987" s="114" t="s">
        <v>11</v>
      </c>
      <c r="H1987" s="20">
        <v>1</v>
      </c>
      <c r="I1987" s="20">
        <v>1</v>
      </c>
      <c r="J1987" s="20">
        <v>6</v>
      </c>
      <c r="K1987" s="20">
        <v>6</v>
      </c>
      <c r="L1987" s="114" t="s">
        <v>4</v>
      </c>
    </row>
    <row r="1988" spans="1:12" outlineLevel="1" x14ac:dyDescent="0.25">
      <c r="A1988" s="129"/>
      <c r="B1988" s="133"/>
      <c r="C1988" s="129"/>
      <c r="D1988" s="129"/>
      <c r="E1988" s="129"/>
      <c r="F1988" s="129"/>
      <c r="G1988" s="129"/>
      <c r="H1988" s="131">
        <f>SUBTOTAL(9,H1977:H1987)</f>
        <v>89</v>
      </c>
      <c r="I1988" s="131">
        <f>SUBTOTAL(9,I1977:I1987)</f>
        <v>87</v>
      </c>
      <c r="J1988" s="131">
        <f>SUBTOTAL(9,J1977:J1987)</f>
        <v>337</v>
      </c>
      <c r="K1988" s="131"/>
      <c r="L1988" s="132" t="s">
        <v>680</v>
      </c>
    </row>
    <row r="1989" spans="1:12" outlineLevel="2" x14ac:dyDescent="0.25">
      <c r="A1989" s="112">
        <v>25805</v>
      </c>
      <c r="B1989" s="113" t="s">
        <v>395</v>
      </c>
      <c r="C1989" s="112" t="s">
        <v>59</v>
      </c>
      <c r="D1989" s="112" t="s">
        <v>224</v>
      </c>
      <c r="E1989" s="112" t="s">
        <v>334</v>
      </c>
      <c r="F1989" s="112">
        <v>2020</v>
      </c>
      <c r="G1989" s="112" t="s">
        <v>225</v>
      </c>
      <c r="H1989" s="118">
        <v>30</v>
      </c>
      <c r="I1989" s="118">
        <v>25</v>
      </c>
      <c r="J1989" s="118">
        <v>75</v>
      </c>
      <c r="K1989" s="118">
        <v>3</v>
      </c>
      <c r="L1989" s="112" t="s">
        <v>50</v>
      </c>
    </row>
    <row r="1990" spans="1:12" outlineLevel="2" x14ac:dyDescent="0.25">
      <c r="A1990" s="114">
        <v>25805</v>
      </c>
      <c r="B1990" s="115" t="s">
        <v>395</v>
      </c>
      <c r="C1990" s="114" t="s">
        <v>59</v>
      </c>
      <c r="D1990" s="114" t="s">
        <v>232</v>
      </c>
      <c r="E1990" s="114" t="s">
        <v>233</v>
      </c>
      <c r="F1990" s="114">
        <v>2020</v>
      </c>
      <c r="G1990" s="114" t="s">
        <v>225</v>
      </c>
      <c r="H1990" s="20">
        <v>618</v>
      </c>
      <c r="I1990" s="20">
        <v>529</v>
      </c>
      <c r="J1990" s="20">
        <v>564</v>
      </c>
      <c r="K1990" s="20">
        <v>1.0661625708884701</v>
      </c>
      <c r="L1990" s="114" t="s">
        <v>50</v>
      </c>
    </row>
    <row r="1991" spans="1:12" outlineLevel="2" x14ac:dyDescent="0.25">
      <c r="A1991" s="114">
        <v>25805</v>
      </c>
      <c r="B1991" s="115" t="s">
        <v>395</v>
      </c>
      <c r="C1991" s="114" t="s">
        <v>59</v>
      </c>
      <c r="D1991" s="114" t="s">
        <v>256</v>
      </c>
      <c r="E1991" s="114" t="s">
        <v>257</v>
      </c>
      <c r="F1991" s="114">
        <v>2020</v>
      </c>
      <c r="G1991" s="114" t="s">
        <v>225</v>
      </c>
      <c r="H1991" s="20">
        <v>10</v>
      </c>
      <c r="I1991" s="20">
        <v>10</v>
      </c>
      <c r="J1991" s="20">
        <v>100</v>
      </c>
      <c r="K1991" s="20">
        <v>10</v>
      </c>
      <c r="L1991" s="114" t="s">
        <v>50</v>
      </c>
    </row>
    <row r="1992" spans="1:12" outlineLevel="2" x14ac:dyDescent="0.25">
      <c r="A1992" s="114">
        <v>25805</v>
      </c>
      <c r="B1992" s="115" t="s">
        <v>395</v>
      </c>
      <c r="C1992" s="114" t="s">
        <v>59</v>
      </c>
      <c r="D1992" s="114" t="s">
        <v>226</v>
      </c>
      <c r="E1992" s="114" t="s">
        <v>335</v>
      </c>
      <c r="F1992" s="114">
        <v>2020</v>
      </c>
      <c r="G1992" s="114" t="s">
        <v>225</v>
      </c>
      <c r="H1992" s="20">
        <v>103</v>
      </c>
      <c r="I1992" s="20">
        <v>98</v>
      </c>
      <c r="J1992" s="20">
        <v>882</v>
      </c>
      <c r="K1992" s="20">
        <v>9</v>
      </c>
      <c r="L1992" s="114" t="s">
        <v>50</v>
      </c>
    </row>
    <row r="1993" spans="1:12" outlineLevel="2" x14ac:dyDescent="0.25">
      <c r="A1993" s="114">
        <v>25805</v>
      </c>
      <c r="B1993" s="115" t="s">
        <v>395</v>
      </c>
      <c r="C1993" s="114" t="s">
        <v>59</v>
      </c>
      <c r="D1993" s="114" t="s">
        <v>252</v>
      </c>
      <c r="E1993" s="114" t="s">
        <v>340</v>
      </c>
      <c r="F1993" s="114">
        <v>2020</v>
      </c>
      <c r="G1993" s="114" t="s">
        <v>225</v>
      </c>
      <c r="H1993" s="20">
        <v>42</v>
      </c>
      <c r="I1993" s="20">
        <v>30</v>
      </c>
      <c r="J1993" s="20">
        <v>180</v>
      </c>
      <c r="K1993" s="20">
        <v>6</v>
      </c>
      <c r="L1993" s="114" t="s">
        <v>50</v>
      </c>
    </row>
    <row r="1994" spans="1:12" outlineLevel="2" x14ac:dyDescent="0.25">
      <c r="A1994" s="114">
        <v>25805</v>
      </c>
      <c r="B1994" s="115" t="s">
        <v>395</v>
      </c>
      <c r="C1994" s="114" t="s">
        <v>59</v>
      </c>
      <c r="D1994" s="114" t="s">
        <v>246</v>
      </c>
      <c r="E1994" s="114" t="s">
        <v>336</v>
      </c>
      <c r="F1994" s="114">
        <v>2020</v>
      </c>
      <c r="G1994" s="114" t="s">
        <v>225</v>
      </c>
      <c r="H1994" s="20">
        <v>60</v>
      </c>
      <c r="I1994" s="20">
        <v>37</v>
      </c>
      <c r="J1994" s="20">
        <v>259</v>
      </c>
      <c r="K1994" s="20">
        <v>7</v>
      </c>
      <c r="L1994" s="114" t="s">
        <v>50</v>
      </c>
    </row>
    <row r="1995" spans="1:12" outlineLevel="2" x14ac:dyDescent="0.25">
      <c r="A1995" s="114">
        <v>25805</v>
      </c>
      <c r="B1995" s="115" t="s">
        <v>395</v>
      </c>
      <c r="C1995" s="114" t="s">
        <v>59</v>
      </c>
      <c r="D1995" s="114" t="s">
        <v>227</v>
      </c>
      <c r="E1995" s="114" t="s">
        <v>339</v>
      </c>
      <c r="F1995" s="114">
        <v>2020</v>
      </c>
      <c r="G1995" s="114" t="s">
        <v>225</v>
      </c>
      <c r="H1995" s="20">
        <v>34</v>
      </c>
      <c r="I1995" s="20">
        <v>25.5</v>
      </c>
      <c r="J1995" s="20">
        <v>76.5</v>
      </c>
      <c r="K1995" s="20">
        <v>3</v>
      </c>
      <c r="L1995" s="114" t="s">
        <v>50</v>
      </c>
    </row>
    <row r="1996" spans="1:12" outlineLevel="2" x14ac:dyDescent="0.25">
      <c r="A1996" s="114">
        <v>25805</v>
      </c>
      <c r="B1996" s="115" t="s">
        <v>395</v>
      </c>
      <c r="C1996" s="114" t="s">
        <v>59</v>
      </c>
      <c r="D1996" s="114" t="s">
        <v>301</v>
      </c>
      <c r="E1996" s="114" t="s">
        <v>302</v>
      </c>
      <c r="F1996" s="114">
        <v>2020</v>
      </c>
      <c r="G1996" s="114" t="s">
        <v>225</v>
      </c>
      <c r="H1996" s="20">
        <v>7</v>
      </c>
      <c r="I1996" s="20">
        <v>7</v>
      </c>
      <c r="J1996" s="20">
        <v>7</v>
      </c>
      <c r="K1996" s="20">
        <v>1</v>
      </c>
      <c r="L1996" s="114" t="s">
        <v>50</v>
      </c>
    </row>
    <row r="1997" spans="1:12" outlineLevel="2" x14ac:dyDescent="0.25">
      <c r="A1997" s="114">
        <v>25805</v>
      </c>
      <c r="B1997" s="115" t="s">
        <v>395</v>
      </c>
      <c r="C1997" s="114" t="s">
        <v>59</v>
      </c>
      <c r="D1997" s="114" t="s">
        <v>234</v>
      </c>
      <c r="E1997" s="114" t="s">
        <v>235</v>
      </c>
      <c r="F1997" s="114">
        <v>2020</v>
      </c>
      <c r="G1997" s="114" t="s">
        <v>225</v>
      </c>
      <c r="H1997" s="20">
        <v>44</v>
      </c>
      <c r="I1997" s="20">
        <v>44</v>
      </c>
      <c r="J1997" s="20">
        <v>44</v>
      </c>
      <c r="K1997" s="20">
        <v>1</v>
      </c>
      <c r="L1997" s="114" t="s">
        <v>50</v>
      </c>
    </row>
    <row r="1998" spans="1:12" outlineLevel="2" x14ac:dyDescent="0.25">
      <c r="A1998" s="114">
        <v>25805</v>
      </c>
      <c r="B1998" s="115" t="s">
        <v>395</v>
      </c>
      <c r="C1998" s="114" t="s">
        <v>59</v>
      </c>
      <c r="D1998" s="114" t="s">
        <v>300</v>
      </c>
      <c r="E1998" s="114" t="s">
        <v>300</v>
      </c>
      <c r="F1998" s="114">
        <v>2020</v>
      </c>
      <c r="G1998" s="114"/>
      <c r="H1998" s="114">
        <v>4</v>
      </c>
      <c r="I1998" s="114">
        <v>4</v>
      </c>
      <c r="J1998" s="114"/>
      <c r="K1998" s="114"/>
      <c r="L1998" s="114" t="s">
        <v>50</v>
      </c>
    </row>
    <row r="1999" spans="1:12" outlineLevel="1" x14ac:dyDescent="0.25">
      <c r="A1999" s="129"/>
      <c r="B1999" s="133"/>
      <c r="C1999" s="129"/>
      <c r="D1999" s="129"/>
      <c r="E1999" s="129"/>
      <c r="F1999" s="129"/>
      <c r="G1999" s="129"/>
      <c r="H1999" s="129">
        <f>SUBTOTAL(9,H1989:H1998)</f>
        <v>952</v>
      </c>
      <c r="I1999" s="129">
        <f>SUBTOTAL(9,I1989:I1998)</f>
        <v>809.5</v>
      </c>
      <c r="J1999" s="129">
        <f>SUBTOTAL(9,J1989:J1998)</f>
        <v>2187.5</v>
      </c>
      <c r="K1999" s="129"/>
      <c r="L1999" s="132" t="s">
        <v>681</v>
      </c>
    </row>
    <row r="2000" spans="1:12" outlineLevel="2" x14ac:dyDescent="0.25">
      <c r="A2000" s="112">
        <v>25506</v>
      </c>
      <c r="B2000" s="113" t="s">
        <v>395</v>
      </c>
      <c r="C2000" s="112" t="s">
        <v>205</v>
      </c>
      <c r="D2000" s="112" t="s">
        <v>5</v>
      </c>
      <c r="E2000" s="112" t="s">
        <v>6</v>
      </c>
      <c r="F2000" s="112">
        <v>2020</v>
      </c>
      <c r="G2000" s="112" t="s">
        <v>3</v>
      </c>
      <c r="H2000" s="118">
        <v>10</v>
      </c>
      <c r="I2000" s="118">
        <v>10</v>
      </c>
      <c r="J2000" s="118">
        <v>14.018691588785046</v>
      </c>
      <c r="K2000" s="118">
        <v>1.4018691588784999</v>
      </c>
      <c r="L2000" s="112" t="s">
        <v>4</v>
      </c>
    </row>
    <row r="2001" spans="1:12" outlineLevel="2" x14ac:dyDescent="0.25">
      <c r="A2001" s="114">
        <v>25506</v>
      </c>
      <c r="B2001" s="115" t="s">
        <v>395</v>
      </c>
      <c r="C2001" s="114" t="s">
        <v>205</v>
      </c>
      <c r="D2001" s="114" t="s">
        <v>5</v>
      </c>
      <c r="E2001" s="114" t="s">
        <v>6</v>
      </c>
      <c r="F2001" s="114">
        <v>2020</v>
      </c>
      <c r="G2001" s="114" t="s">
        <v>11</v>
      </c>
      <c r="H2001" s="20">
        <v>10</v>
      </c>
      <c r="I2001" s="20">
        <v>10</v>
      </c>
      <c r="J2001" s="20">
        <v>14.018691588785046</v>
      </c>
      <c r="K2001" s="20">
        <v>1.4018691588784999</v>
      </c>
      <c r="L2001" s="114" t="s">
        <v>4</v>
      </c>
    </row>
    <row r="2002" spans="1:12" outlineLevel="2" x14ac:dyDescent="0.25">
      <c r="A2002" s="114">
        <v>25506</v>
      </c>
      <c r="B2002" s="115" t="s">
        <v>395</v>
      </c>
      <c r="C2002" s="114" t="s">
        <v>205</v>
      </c>
      <c r="D2002" s="114" t="s">
        <v>7</v>
      </c>
      <c r="E2002" s="114" t="s">
        <v>8</v>
      </c>
      <c r="F2002" s="114">
        <v>2020</v>
      </c>
      <c r="G2002" s="114" t="s">
        <v>3</v>
      </c>
      <c r="H2002" s="20">
        <v>32</v>
      </c>
      <c r="I2002" s="20">
        <v>32</v>
      </c>
      <c r="J2002" s="20">
        <v>48</v>
      </c>
      <c r="K2002" s="20">
        <v>1.5</v>
      </c>
      <c r="L2002" s="114" t="s">
        <v>4</v>
      </c>
    </row>
    <row r="2003" spans="1:12" outlineLevel="2" x14ac:dyDescent="0.25">
      <c r="A2003" s="114">
        <v>25506</v>
      </c>
      <c r="B2003" s="115" t="s">
        <v>395</v>
      </c>
      <c r="C2003" s="114" t="s">
        <v>205</v>
      </c>
      <c r="D2003" s="114" t="s">
        <v>7</v>
      </c>
      <c r="E2003" s="114" t="s">
        <v>8</v>
      </c>
      <c r="F2003" s="114">
        <v>2020</v>
      </c>
      <c r="G2003" s="114" t="s">
        <v>11</v>
      </c>
      <c r="H2003" s="20">
        <v>40</v>
      </c>
      <c r="I2003" s="20">
        <v>40</v>
      </c>
      <c r="J2003" s="20">
        <v>60</v>
      </c>
      <c r="K2003" s="20">
        <v>1.5</v>
      </c>
      <c r="L2003" s="114" t="s">
        <v>4</v>
      </c>
    </row>
    <row r="2004" spans="1:12" outlineLevel="2" x14ac:dyDescent="0.25">
      <c r="A2004" s="114">
        <v>25506</v>
      </c>
      <c r="B2004" s="115" t="s">
        <v>395</v>
      </c>
      <c r="C2004" s="114" t="s">
        <v>205</v>
      </c>
      <c r="D2004" s="114" t="s">
        <v>9</v>
      </c>
      <c r="E2004" s="114" t="s">
        <v>10</v>
      </c>
      <c r="F2004" s="114">
        <v>2020</v>
      </c>
      <c r="G2004" s="114" t="s">
        <v>3</v>
      </c>
      <c r="H2004" s="20">
        <v>35</v>
      </c>
      <c r="I2004" s="20">
        <v>30</v>
      </c>
      <c r="J2004" s="20">
        <v>540</v>
      </c>
      <c r="K2004" s="20">
        <v>18</v>
      </c>
      <c r="L2004" s="114" t="s">
        <v>4</v>
      </c>
    </row>
    <row r="2005" spans="1:12" outlineLevel="2" x14ac:dyDescent="0.25">
      <c r="A2005" s="114">
        <v>25506</v>
      </c>
      <c r="B2005" s="115" t="s">
        <v>395</v>
      </c>
      <c r="C2005" s="114" t="s">
        <v>205</v>
      </c>
      <c r="D2005" s="114" t="s">
        <v>9</v>
      </c>
      <c r="E2005" s="114" t="s">
        <v>10</v>
      </c>
      <c r="F2005" s="114">
        <v>2020</v>
      </c>
      <c r="G2005" s="114" t="s">
        <v>11</v>
      </c>
      <c r="H2005" s="20">
        <v>40</v>
      </c>
      <c r="I2005" s="20">
        <v>40</v>
      </c>
      <c r="J2005" s="20">
        <v>720</v>
      </c>
      <c r="K2005" s="20">
        <v>18</v>
      </c>
      <c r="L2005" s="114" t="s">
        <v>4</v>
      </c>
    </row>
    <row r="2006" spans="1:12" outlineLevel="2" x14ac:dyDescent="0.25">
      <c r="A2006" s="114">
        <v>25506</v>
      </c>
      <c r="B2006" s="115" t="s">
        <v>395</v>
      </c>
      <c r="C2006" s="114" t="s">
        <v>205</v>
      </c>
      <c r="D2006" s="114" t="s">
        <v>1</v>
      </c>
      <c r="E2006" s="114" t="s">
        <v>2</v>
      </c>
      <c r="F2006" s="114">
        <v>2020</v>
      </c>
      <c r="G2006" s="114" t="s">
        <v>3</v>
      </c>
      <c r="H2006" s="20">
        <v>35</v>
      </c>
      <c r="I2006" s="20">
        <v>25</v>
      </c>
      <c r="J2006" s="20">
        <v>48.940677966101703</v>
      </c>
      <c r="K2006" s="20">
        <v>1.9576271186440699</v>
      </c>
      <c r="L2006" s="114" t="s">
        <v>4</v>
      </c>
    </row>
    <row r="2007" spans="1:12" outlineLevel="2" x14ac:dyDescent="0.25">
      <c r="A2007" s="114">
        <v>25506</v>
      </c>
      <c r="B2007" s="115" t="s">
        <v>395</v>
      </c>
      <c r="C2007" s="114" t="s">
        <v>205</v>
      </c>
      <c r="D2007" s="114" t="s">
        <v>1</v>
      </c>
      <c r="E2007" s="114" t="s">
        <v>2</v>
      </c>
      <c r="F2007" s="114">
        <v>2020</v>
      </c>
      <c r="G2007" s="114" t="s">
        <v>11</v>
      </c>
      <c r="H2007" s="20">
        <v>15</v>
      </c>
      <c r="I2007" s="20">
        <v>15</v>
      </c>
      <c r="J2007" s="20">
        <v>29.364406779661021</v>
      </c>
      <c r="K2007" s="20">
        <v>1.9576271186440699</v>
      </c>
      <c r="L2007" s="114" t="s">
        <v>4</v>
      </c>
    </row>
    <row r="2008" spans="1:12" outlineLevel="2" x14ac:dyDescent="0.25">
      <c r="A2008" s="114">
        <v>25506</v>
      </c>
      <c r="B2008" s="115" t="s">
        <v>395</v>
      </c>
      <c r="C2008" s="114" t="s">
        <v>205</v>
      </c>
      <c r="D2008" s="114" t="s">
        <v>14</v>
      </c>
      <c r="E2008" s="114" t="s">
        <v>15</v>
      </c>
      <c r="F2008" s="114">
        <v>2020</v>
      </c>
      <c r="G2008" s="114" t="s">
        <v>3</v>
      </c>
      <c r="H2008" s="20">
        <v>7</v>
      </c>
      <c r="I2008" s="20">
        <v>7</v>
      </c>
      <c r="J2008" s="20">
        <v>24</v>
      </c>
      <c r="K2008" s="20">
        <v>3.4285714285714302</v>
      </c>
      <c r="L2008" s="114" t="s">
        <v>4</v>
      </c>
    </row>
    <row r="2009" spans="1:12" outlineLevel="2" x14ac:dyDescent="0.25">
      <c r="A2009" s="114">
        <v>25506</v>
      </c>
      <c r="B2009" s="115" t="s">
        <v>395</v>
      </c>
      <c r="C2009" s="114" t="s">
        <v>205</v>
      </c>
      <c r="D2009" s="114" t="s">
        <v>14</v>
      </c>
      <c r="E2009" s="114" t="s">
        <v>15</v>
      </c>
      <c r="F2009" s="114">
        <v>2020</v>
      </c>
      <c r="G2009" s="114" t="s">
        <v>11</v>
      </c>
      <c r="H2009" s="20">
        <v>4</v>
      </c>
      <c r="I2009" s="20">
        <v>4</v>
      </c>
      <c r="J2009" s="20">
        <v>16</v>
      </c>
      <c r="K2009" s="20">
        <v>4</v>
      </c>
      <c r="L2009" s="114" t="s">
        <v>4</v>
      </c>
    </row>
    <row r="2010" spans="1:12" outlineLevel="2" x14ac:dyDescent="0.25">
      <c r="A2010" s="114">
        <v>25506</v>
      </c>
      <c r="B2010" s="115" t="s">
        <v>395</v>
      </c>
      <c r="C2010" s="114" t="s">
        <v>205</v>
      </c>
      <c r="D2010" s="114" t="s">
        <v>22</v>
      </c>
      <c r="E2010" s="114" t="s">
        <v>32</v>
      </c>
      <c r="F2010" s="114">
        <v>2020</v>
      </c>
      <c r="G2010" s="114" t="s">
        <v>3</v>
      </c>
      <c r="H2010" s="20">
        <v>10</v>
      </c>
      <c r="I2010" s="20">
        <v>10</v>
      </c>
      <c r="J2010" s="20">
        <v>240</v>
      </c>
      <c r="K2010" s="20">
        <v>24</v>
      </c>
      <c r="L2010" s="114" t="s">
        <v>4</v>
      </c>
    </row>
    <row r="2011" spans="1:12" outlineLevel="2" x14ac:dyDescent="0.25">
      <c r="A2011" s="114">
        <v>25506</v>
      </c>
      <c r="B2011" s="115" t="s">
        <v>395</v>
      </c>
      <c r="C2011" s="114" t="s">
        <v>205</v>
      </c>
      <c r="D2011" s="114" t="s">
        <v>22</v>
      </c>
      <c r="E2011" s="114" t="s">
        <v>32</v>
      </c>
      <c r="F2011" s="114">
        <v>2020</v>
      </c>
      <c r="G2011" s="114" t="s">
        <v>11</v>
      </c>
      <c r="H2011" s="20">
        <v>3</v>
      </c>
      <c r="I2011" s="20">
        <v>3</v>
      </c>
      <c r="J2011" s="20">
        <v>75</v>
      </c>
      <c r="K2011" s="20">
        <v>25</v>
      </c>
      <c r="L2011" s="114" t="s">
        <v>4</v>
      </c>
    </row>
    <row r="2012" spans="1:12" outlineLevel="1" x14ac:dyDescent="0.25">
      <c r="A2012" s="129"/>
      <c r="B2012" s="133"/>
      <c r="C2012" s="129"/>
      <c r="D2012" s="129"/>
      <c r="E2012" s="129"/>
      <c r="F2012" s="129"/>
      <c r="G2012" s="129"/>
      <c r="H2012" s="131">
        <f>SUBTOTAL(9,H2000:H2011)</f>
        <v>241</v>
      </c>
      <c r="I2012" s="131">
        <f>SUBTOTAL(9,I2000:I2011)</f>
        <v>226</v>
      </c>
      <c r="J2012" s="131">
        <f>SUBTOTAL(9,J2000:J2011)</f>
        <v>1829.3424679233328</v>
      </c>
      <c r="K2012" s="131"/>
      <c r="L2012" s="132" t="s">
        <v>680</v>
      </c>
    </row>
    <row r="2013" spans="1:12" outlineLevel="2" x14ac:dyDescent="0.25">
      <c r="A2013" s="112">
        <v>25506</v>
      </c>
      <c r="B2013" s="113" t="s">
        <v>395</v>
      </c>
      <c r="C2013" s="112" t="s">
        <v>205</v>
      </c>
      <c r="D2013" s="112" t="s">
        <v>224</v>
      </c>
      <c r="E2013" s="112" t="s">
        <v>334</v>
      </c>
      <c r="F2013" s="112">
        <v>2020</v>
      </c>
      <c r="G2013" s="112" t="s">
        <v>225</v>
      </c>
      <c r="H2013" s="118">
        <v>103.35</v>
      </c>
      <c r="I2013" s="118">
        <v>86.35</v>
      </c>
      <c r="J2013" s="118">
        <v>148.212765957447</v>
      </c>
      <c r="K2013" s="118">
        <v>7.6595744680851201</v>
      </c>
      <c r="L2013" s="112" t="s">
        <v>50</v>
      </c>
    </row>
    <row r="2014" spans="1:12" outlineLevel="2" x14ac:dyDescent="0.25">
      <c r="A2014" s="114">
        <v>25506</v>
      </c>
      <c r="B2014" s="115" t="s">
        <v>395</v>
      </c>
      <c r="C2014" s="114" t="s">
        <v>205</v>
      </c>
      <c r="D2014" s="114" t="s">
        <v>224</v>
      </c>
      <c r="E2014" s="114" t="s">
        <v>337</v>
      </c>
      <c r="F2014" s="114">
        <v>2020</v>
      </c>
      <c r="G2014" s="114" t="s">
        <v>225</v>
      </c>
      <c r="H2014" s="20">
        <v>85.65</v>
      </c>
      <c r="I2014" s="20">
        <v>39.65</v>
      </c>
      <c r="J2014" s="20">
        <v>396</v>
      </c>
      <c r="K2014" s="20">
        <v>9.9873896595208098</v>
      </c>
      <c r="L2014" s="114" t="s">
        <v>50</v>
      </c>
    </row>
    <row r="2015" spans="1:12" outlineLevel="2" x14ac:dyDescent="0.25">
      <c r="A2015" s="114">
        <v>25506</v>
      </c>
      <c r="B2015" s="115" t="s">
        <v>395</v>
      </c>
      <c r="C2015" s="114" t="s">
        <v>205</v>
      </c>
      <c r="D2015" s="114" t="s">
        <v>253</v>
      </c>
      <c r="E2015" s="114" t="s">
        <v>254</v>
      </c>
      <c r="F2015" s="114">
        <v>2020</v>
      </c>
      <c r="G2015" s="114" t="s">
        <v>225</v>
      </c>
      <c r="H2015" s="20">
        <v>103</v>
      </c>
      <c r="I2015" s="20">
        <v>98</v>
      </c>
      <c r="J2015" s="20">
        <v>1850</v>
      </c>
      <c r="K2015" s="20">
        <v>18.877551020408202</v>
      </c>
      <c r="L2015" s="114" t="s">
        <v>50</v>
      </c>
    </row>
    <row r="2016" spans="1:12" outlineLevel="2" x14ac:dyDescent="0.25">
      <c r="A2016" s="114">
        <v>25506</v>
      </c>
      <c r="B2016" s="115" t="s">
        <v>395</v>
      </c>
      <c r="C2016" s="114" t="s">
        <v>205</v>
      </c>
      <c r="D2016" s="114" t="s">
        <v>232</v>
      </c>
      <c r="E2016" s="114" t="s">
        <v>233</v>
      </c>
      <c r="F2016" s="114">
        <v>2020</v>
      </c>
      <c r="G2016" s="114" t="s">
        <v>225</v>
      </c>
      <c r="H2016" s="20">
        <v>378</v>
      </c>
      <c r="I2016" s="20">
        <v>330</v>
      </c>
      <c r="J2016" s="20">
        <v>188</v>
      </c>
      <c r="K2016" s="20">
        <v>0.56969696969697003</v>
      </c>
      <c r="L2016" s="114" t="s">
        <v>50</v>
      </c>
    </row>
    <row r="2017" spans="1:12" outlineLevel="2" x14ac:dyDescent="0.25">
      <c r="A2017" s="114">
        <v>25506</v>
      </c>
      <c r="B2017" s="115" t="s">
        <v>395</v>
      </c>
      <c r="C2017" s="114" t="s">
        <v>205</v>
      </c>
      <c r="D2017" s="114" t="s">
        <v>228</v>
      </c>
      <c r="E2017" s="114" t="s">
        <v>229</v>
      </c>
      <c r="F2017" s="114">
        <v>2020</v>
      </c>
      <c r="G2017" s="114" t="s">
        <v>225</v>
      </c>
      <c r="H2017" s="20">
        <v>124</v>
      </c>
      <c r="I2017" s="20">
        <v>124</v>
      </c>
      <c r="J2017" s="20">
        <v>1116</v>
      </c>
      <c r="K2017" s="20">
        <v>9</v>
      </c>
      <c r="L2017" s="114" t="s">
        <v>50</v>
      </c>
    </row>
    <row r="2018" spans="1:12" outlineLevel="2" x14ac:dyDescent="0.25">
      <c r="A2018" s="114">
        <v>25506</v>
      </c>
      <c r="B2018" s="115" t="s">
        <v>395</v>
      </c>
      <c r="C2018" s="114" t="s">
        <v>205</v>
      </c>
      <c r="D2018" s="114" t="s">
        <v>230</v>
      </c>
      <c r="E2018" s="114" t="s">
        <v>231</v>
      </c>
      <c r="F2018" s="114">
        <v>2020</v>
      </c>
      <c r="G2018" s="114" t="s">
        <v>225</v>
      </c>
      <c r="H2018" s="20">
        <v>120</v>
      </c>
      <c r="I2018" s="20">
        <v>120</v>
      </c>
      <c r="J2018" s="20">
        <v>1440</v>
      </c>
      <c r="K2018" s="20">
        <v>12</v>
      </c>
      <c r="L2018" s="114" t="s">
        <v>50</v>
      </c>
    </row>
    <row r="2019" spans="1:12" outlineLevel="1" x14ac:dyDescent="0.25">
      <c r="A2019" s="129"/>
      <c r="B2019" s="133"/>
      <c r="C2019" s="129"/>
      <c r="D2019" s="129"/>
      <c r="E2019" s="129"/>
      <c r="F2019" s="129"/>
      <c r="G2019" s="129"/>
      <c r="H2019" s="131">
        <f>SUBTOTAL(9,H2013:H2018)</f>
        <v>914</v>
      </c>
      <c r="I2019" s="131">
        <f>SUBTOTAL(9,I2013:I2018)</f>
        <v>798</v>
      </c>
      <c r="J2019" s="131">
        <f>SUBTOTAL(9,J2013:J2018)</f>
        <v>5138.2127659574471</v>
      </c>
      <c r="K2019" s="131"/>
      <c r="L2019" s="132" t="s">
        <v>681</v>
      </c>
    </row>
    <row r="2020" spans="1:12" outlineLevel="2" x14ac:dyDescent="0.25">
      <c r="A2020" s="112">
        <v>25035</v>
      </c>
      <c r="B2020" s="113" t="s">
        <v>396</v>
      </c>
      <c r="C2020" s="112" t="s">
        <v>181</v>
      </c>
      <c r="D2020" s="112" t="s">
        <v>1</v>
      </c>
      <c r="E2020" s="112" t="s">
        <v>2</v>
      </c>
      <c r="F2020" s="112">
        <v>2020</v>
      </c>
      <c r="G2020" s="112" t="s">
        <v>3</v>
      </c>
      <c r="H2020" s="118">
        <v>70</v>
      </c>
      <c r="I2020" s="118">
        <v>60</v>
      </c>
      <c r="J2020" s="118">
        <v>84</v>
      </c>
      <c r="K2020" s="118">
        <v>1.4</v>
      </c>
      <c r="L2020" s="112" t="s">
        <v>4</v>
      </c>
    </row>
    <row r="2021" spans="1:12" outlineLevel="2" x14ac:dyDescent="0.25">
      <c r="A2021" s="114">
        <v>25035</v>
      </c>
      <c r="B2021" s="115" t="s">
        <v>396</v>
      </c>
      <c r="C2021" s="114" t="s">
        <v>181</v>
      </c>
      <c r="D2021" s="114" t="s">
        <v>1</v>
      </c>
      <c r="E2021" s="114" t="s">
        <v>2</v>
      </c>
      <c r="F2021" s="114">
        <v>2020</v>
      </c>
      <c r="G2021" s="114" t="s">
        <v>11</v>
      </c>
      <c r="H2021" s="20">
        <v>100</v>
      </c>
      <c r="I2021" s="20">
        <v>100</v>
      </c>
      <c r="J2021" s="20">
        <v>120</v>
      </c>
      <c r="K2021" s="20">
        <v>1.2</v>
      </c>
      <c r="L2021" s="114" t="s">
        <v>4</v>
      </c>
    </row>
    <row r="2022" spans="1:12" outlineLevel="1" x14ac:dyDescent="0.25">
      <c r="A2022" s="129"/>
      <c r="B2022" s="133"/>
      <c r="C2022" s="129"/>
      <c r="D2022" s="129"/>
      <c r="E2022" s="129"/>
      <c r="F2022" s="129"/>
      <c r="G2022" s="129"/>
      <c r="H2022" s="131">
        <f>SUBTOTAL(9,H2020:H2021)</f>
        <v>170</v>
      </c>
      <c r="I2022" s="131">
        <f>SUBTOTAL(9,I2020:I2021)</f>
        <v>160</v>
      </c>
      <c r="J2022" s="131">
        <f>SUBTOTAL(9,J2020:J2021)</f>
        <v>204</v>
      </c>
      <c r="K2022" s="131"/>
      <c r="L2022" s="132" t="s">
        <v>680</v>
      </c>
    </row>
    <row r="2023" spans="1:12" outlineLevel="2" x14ac:dyDescent="0.25">
      <c r="A2023" s="112">
        <v>25035</v>
      </c>
      <c r="B2023" s="113" t="s">
        <v>396</v>
      </c>
      <c r="C2023" s="112" t="s">
        <v>181</v>
      </c>
      <c r="D2023" s="112" t="s">
        <v>224</v>
      </c>
      <c r="E2023" s="112" t="s">
        <v>345</v>
      </c>
      <c r="F2023" s="112">
        <v>2020</v>
      </c>
      <c r="G2023" s="112" t="s">
        <v>225</v>
      </c>
      <c r="H2023" s="118">
        <v>59.7</v>
      </c>
      <c r="I2023" s="118">
        <v>30.7</v>
      </c>
      <c r="J2023" s="118">
        <v>521.9</v>
      </c>
      <c r="K2023" s="118">
        <v>17</v>
      </c>
      <c r="L2023" s="112" t="s">
        <v>50</v>
      </c>
    </row>
    <row r="2024" spans="1:12" outlineLevel="2" x14ac:dyDescent="0.25">
      <c r="A2024" s="114">
        <v>25035</v>
      </c>
      <c r="B2024" s="115" t="s">
        <v>396</v>
      </c>
      <c r="C2024" s="114" t="s">
        <v>181</v>
      </c>
      <c r="D2024" s="114" t="s">
        <v>253</v>
      </c>
      <c r="E2024" s="114" t="s">
        <v>254</v>
      </c>
      <c r="F2024" s="114">
        <v>2020</v>
      </c>
      <c r="G2024" s="114" t="s">
        <v>225</v>
      </c>
      <c r="H2024" s="20">
        <v>49</v>
      </c>
      <c r="I2024" s="20">
        <v>46</v>
      </c>
      <c r="J2024" s="20">
        <v>414</v>
      </c>
      <c r="K2024" s="20">
        <v>9</v>
      </c>
      <c r="L2024" s="114" t="s">
        <v>50</v>
      </c>
    </row>
    <row r="2025" spans="1:12" outlineLevel="2" x14ac:dyDescent="0.25">
      <c r="A2025" s="114">
        <v>25035</v>
      </c>
      <c r="B2025" s="115" t="s">
        <v>396</v>
      </c>
      <c r="C2025" s="114" t="s">
        <v>181</v>
      </c>
      <c r="D2025" s="114" t="s">
        <v>250</v>
      </c>
      <c r="E2025" s="114" t="s">
        <v>251</v>
      </c>
      <c r="F2025" s="114">
        <v>2020</v>
      </c>
      <c r="G2025" s="114" t="s">
        <v>225</v>
      </c>
      <c r="H2025" s="20">
        <v>67</v>
      </c>
      <c r="I2025" s="20">
        <v>57</v>
      </c>
      <c r="J2025" s="20">
        <v>22.8</v>
      </c>
      <c r="K2025" s="20">
        <v>0.4</v>
      </c>
      <c r="L2025" s="114" t="s">
        <v>50</v>
      </c>
    </row>
    <row r="2026" spans="1:12" outlineLevel="2" x14ac:dyDescent="0.25">
      <c r="A2026" s="114">
        <v>25035</v>
      </c>
      <c r="B2026" s="115" t="s">
        <v>396</v>
      </c>
      <c r="C2026" s="114" t="s">
        <v>181</v>
      </c>
      <c r="D2026" s="114" t="s">
        <v>232</v>
      </c>
      <c r="E2026" s="114" t="s">
        <v>233</v>
      </c>
      <c r="F2026" s="114">
        <v>2020</v>
      </c>
      <c r="G2026" s="114" t="s">
        <v>225</v>
      </c>
      <c r="H2026" s="20">
        <v>71</v>
      </c>
      <c r="I2026" s="20">
        <v>68</v>
      </c>
      <c r="J2026" s="20">
        <v>65</v>
      </c>
      <c r="K2026" s="20">
        <v>0.95588235294117696</v>
      </c>
      <c r="L2026" s="114" t="s">
        <v>50</v>
      </c>
    </row>
    <row r="2027" spans="1:12" outlineLevel="2" x14ac:dyDescent="0.25">
      <c r="A2027" s="114">
        <v>25035</v>
      </c>
      <c r="B2027" s="115" t="s">
        <v>396</v>
      </c>
      <c r="C2027" s="114" t="s">
        <v>181</v>
      </c>
      <c r="D2027" s="114" t="s">
        <v>240</v>
      </c>
      <c r="E2027" s="114" t="s">
        <v>241</v>
      </c>
      <c r="F2027" s="114">
        <v>2020</v>
      </c>
      <c r="G2027" s="114" t="s">
        <v>225</v>
      </c>
      <c r="H2027" s="20">
        <v>300</v>
      </c>
      <c r="I2027" s="20">
        <v>300</v>
      </c>
      <c r="J2027" s="20">
        <v>1200</v>
      </c>
      <c r="K2027" s="20">
        <v>4</v>
      </c>
      <c r="L2027" s="114" t="s">
        <v>50</v>
      </c>
    </row>
    <row r="2028" spans="1:12" outlineLevel="2" x14ac:dyDescent="0.25">
      <c r="A2028" s="114">
        <v>25035</v>
      </c>
      <c r="B2028" s="115" t="s">
        <v>396</v>
      </c>
      <c r="C2028" s="114" t="s">
        <v>181</v>
      </c>
      <c r="D2028" s="114" t="s">
        <v>307</v>
      </c>
      <c r="E2028" s="114" t="s">
        <v>308</v>
      </c>
      <c r="F2028" s="114">
        <v>2020</v>
      </c>
      <c r="G2028" s="114" t="s">
        <v>225</v>
      </c>
      <c r="H2028" s="20">
        <v>47.1</v>
      </c>
      <c r="I2028" s="20">
        <v>18.100000000000001</v>
      </c>
      <c r="J2028" s="20">
        <v>181</v>
      </c>
      <c r="K2028" s="20">
        <v>10</v>
      </c>
      <c r="L2028" s="114" t="s">
        <v>50</v>
      </c>
    </row>
    <row r="2029" spans="1:12" outlineLevel="2" x14ac:dyDescent="0.25">
      <c r="A2029" s="114">
        <v>25035</v>
      </c>
      <c r="B2029" s="115" t="s">
        <v>396</v>
      </c>
      <c r="C2029" s="114" t="s">
        <v>181</v>
      </c>
      <c r="D2029" s="114" t="s">
        <v>226</v>
      </c>
      <c r="E2029" s="114" t="s">
        <v>335</v>
      </c>
      <c r="F2029" s="114">
        <v>2020</v>
      </c>
      <c r="G2029" s="114" t="s">
        <v>225</v>
      </c>
      <c r="H2029" s="20">
        <v>160</v>
      </c>
      <c r="I2029" s="20">
        <v>120</v>
      </c>
      <c r="J2029" s="20">
        <v>2400</v>
      </c>
      <c r="K2029" s="20">
        <v>20</v>
      </c>
      <c r="L2029" s="114" t="s">
        <v>50</v>
      </c>
    </row>
    <row r="2030" spans="1:12" outlineLevel="2" x14ac:dyDescent="0.25">
      <c r="A2030" s="114">
        <v>25035</v>
      </c>
      <c r="B2030" s="115" t="s">
        <v>396</v>
      </c>
      <c r="C2030" s="114" t="s">
        <v>181</v>
      </c>
      <c r="D2030" s="114" t="s">
        <v>252</v>
      </c>
      <c r="E2030" s="114" t="s">
        <v>340</v>
      </c>
      <c r="F2030" s="114">
        <v>2020</v>
      </c>
      <c r="G2030" s="114" t="s">
        <v>225</v>
      </c>
      <c r="H2030" s="20">
        <v>135</v>
      </c>
      <c r="I2030" s="20">
        <v>107</v>
      </c>
      <c r="J2030" s="20">
        <v>1926</v>
      </c>
      <c r="K2030" s="20">
        <v>18</v>
      </c>
      <c r="L2030" s="114" t="s">
        <v>50</v>
      </c>
    </row>
    <row r="2031" spans="1:12" outlineLevel="2" x14ac:dyDescent="0.25">
      <c r="A2031" s="114">
        <v>25035</v>
      </c>
      <c r="B2031" s="115" t="s">
        <v>396</v>
      </c>
      <c r="C2031" s="114" t="s">
        <v>181</v>
      </c>
      <c r="D2031" s="114" t="s">
        <v>246</v>
      </c>
      <c r="E2031" s="114" t="s">
        <v>336</v>
      </c>
      <c r="F2031" s="114">
        <v>2020</v>
      </c>
      <c r="G2031" s="114" t="s">
        <v>225</v>
      </c>
      <c r="H2031" s="20">
        <v>1882.7</v>
      </c>
      <c r="I2031" s="20">
        <v>1752.7</v>
      </c>
      <c r="J2031" s="20">
        <v>26290.5</v>
      </c>
      <c r="K2031" s="20">
        <v>15</v>
      </c>
      <c r="L2031" s="114" t="s">
        <v>50</v>
      </c>
    </row>
    <row r="2032" spans="1:12" outlineLevel="2" x14ac:dyDescent="0.25">
      <c r="A2032" s="114">
        <v>25035</v>
      </c>
      <c r="B2032" s="115" t="s">
        <v>396</v>
      </c>
      <c r="C2032" s="114" t="s">
        <v>181</v>
      </c>
      <c r="D2032" s="114" t="s">
        <v>246</v>
      </c>
      <c r="E2032" s="114" t="s">
        <v>350</v>
      </c>
      <c r="F2032" s="114">
        <v>2020</v>
      </c>
      <c r="G2032" s="114" t="s">
        <v>225</v>
      </c>
      <c r="H2032" s="20">
        <v>10</v>
      </c>
      <c r="I2032" s="20">
        <v>4</v>
      </c>
      <c r="J2032" s="20">
        <v>44</v>
      </c>
      <c r="K2032" s="20">
        <v>11</v>
      </c>
      <c r="L2032" s="114" t="s">
        <v>50</v>
      </c>
    </row>
    <row r="2033" spans="1:12" outlineLevel="2" x14ac:dyDescent="0.25">
      <c r="A2033" s="114">
        <v>25035</v>
      </c>
      <c r="B2033" s="115" t="s">
        <v>396</v>
      </c>
      <c r="C2033" s="114" t="s">
        <v>181</v>
      </c>
      <c r="D2033" s="114" t="s">
        <v>260</v>
      </c>
      <c r="E2033" s="114" t="s">
        <v>261</v>
      </c>
      <c r="F2033" s="114">
        <v>2020</v>
      </c>
      <c r="G2033" s="114" t="s">
        <v>225</v>
      </c>
      <c r="H2033" s="20">
        <v>12</v>
      </c>
      <c r="I2033" s="20">
        <v>6</v>
      </c>
      <c r="J2033" s="20">
        <v>114</v>
      </c>
      <c r="K2033" s="20">
        <v>19</v>
      </c>
      <c r="L2033" s="114" t="s">
        <v>50</v>
      </c>
    </row>
    <row r="2034" spans="1:12" outlineLevel="2" x14ac:dyDescent="0.25">
      <c r="A2034" s="114">
        <v>25035</v>
      </c>
      <c r="B2034" s="115" t="s">
        <v>396</v>
      </c>
      <c r="C2034" s="114" t="s">
        <v>181</v>
      </c>
      <c r="D2034" s="114" t="s">
        <v>227</v>
      </c>
      <c r="E2034" s="114" t="s">
        <v>339</v>
      </c>
      <c r="F2034" s="114">
        <v>2020</v>
      </c>
      <c r="G2034" s="114" t="s">
        <v>225</v>
      </c>
      <c r="H2034" s="20">
        <v>134.5</v>
      </c>
      <c r="I2034" s="20">
        <v>108.5</v>
      </c>
      <c r="J2034" s="20">
        <v>2387</v>
      </c>
      <c r="K2034" s="20">
        <v>22</v>
      </c>
      <c r="L2034" s="114" t="s">
        <v>50</v>
      </c>
    </row>
    <row r="2035" spans="1:12" outlineLevel="2" x14ac:dyDescent="0.25">
      <c r="A2035" s="114">
        <v>25035</v>
      </c>
      <c r="B2035" s="115" t="s">
        <v>396</v>
      </c>
      <c r="C2035" s="114" t="s">
        <v>181</v>
      </c>
      <c r="D2035" s="114" t="s">
        <v>234</v>
      </c>
      <c r="E2035" s="114" t="s">
        <v>235</v>
      </c>
      <c r="F2035" s="114">
        <v>2020</v>
      </c>
      <c r="G2035" s="114" t="s">
        <v>225</v>
      </c>
      <c r="H2035" s="20">
        <v>35</v>
      </c>
      <c r="I2035" s="20">
        <v>33</v>
      </c>
      <c r="J2035" s="20">
        <v>198</v>
      </c>
      <c r="K2035" s="20">
        <v>6</v>
      </c>
      <c r="L2035" s="114" t="s">
        <v>50</v>
      </c>
    </row>
    <row r="2036" spans="1:12" outlineLevel="1" x14ac:dyDescent="0.25">
      <c r="A2036" s="129"/>
      <c r="B2036" s="133"/>
      <c r="C2036" s="129"/>
      <c r="D2036" s="129"/>
      <c r="E2036" s="129"/>
      <c r="F2036" s="129"/>
      <c r="G2036" s="129"/>
      <c r="H2036" s="131">
        <f>SUBTOTAL(9,H2023:H2035)</f>
        <v>2963</v>
      </c>
      <c r="I2036" s="131">
        <f>SUBTOTAL(9,I2023:I2035)</f>
        <v>2651</v>
      </c>
      <c r="J2036" s="131">
        <f>SUBTOTAL(9,J2023:J2035)</f>
        <v>35764.199999999997</v>
      </c>
      <c r="K2036" s="131"/>
      <c r="L2036" s="132" t="s">
        <v>681</v>
      </c>
    </row>
    <row r="2037" spans="1:12" outlineLevel="2" x14ac:dyDescent="0.25">
      <c r="A2037" s="112">
        <v>25035</v>
      </c>
      <c r="B2037" s="113" t="s">
        <v>396</v>
      </c>
      <c r="C2037" s="112" t="s">
        <v>181</v>
      </c>
      <c r="D2037" s="112" t="s">
        <v>26</v>
      </c>
      <c r="E2037" s="112" t="s">
        <v>27</v>
      </c>
      <c r="F2037" s="112">
        <v>2020</v>
      </c>
      <c r="G2037" s="112" t="s">
        <v>3</v>
      </c>
      <c r="H2037" s="118">
        <v>50</v>
      </c>
      <c r="I2037" s="118">
        <v>45</v>
      </c>
      <c r="J2037" s="118">
        <v>315</v>
      </c>
      <c r="K2037" s="118">
        <v>7</v>
      </c>
      <c r="L2037" s="112" t="s">
        <v>356</v>
      </c>
    </row>
    <row r="2038" spans="1:12" outlineLevel="2" x14ac:dyDescent="0.25">
      <c r="A2038" s="114">
        <v>25035</v>
      </c>
      <c r="B2038" s="115" t="s">
        <v>396</v>
      </c>
      <c r="C2038" s="114" t="s">
        <v>181</v>
      </c>
      <c r="D2038" s="114" t="s">
        <v>26</v>
      </c>
      <c r="E2038" s="114" t="s">
        <v>27</v>
      </c>
      <c r="F2038" s="114">
        <v>2020</v>
      </c>
      <c r="G2038" s="114" t="s">
        <v>11</v>
      </c>
      <c r="H2038" s="20">
        <v>5</v>
      </c>
      <c r="I2038" s="20">
        <v>5</v>
      </c>
      <c r="J2038" s="20">
        <v>35</v>
      </c>
      <c r="K2038" s="20">
        <v>7</v>
      </c>
      <c r="L2038" s="114" t="s">
        <v>356</v>
      </c>
    </row>
    <row r="2039" spans="1:12" outlineLevel="1" x14ac:dyDescent="0.25">
      <c r="A2039" s="129"/>
      <c r="B2039" s="133"/>
      <c r="C2039" s="129"/>
      <c r="D2039" s="129"/>
      <c r="E2039" s="129"/>
      <c r="F2039" s="129"/>
      <c r="G2039" s="129"/>
      <c r="H2039" s="131">
        <f>SUBTOTAL(9,H2037:H2038)</f>
        <v>55</v>
      </c>
      <c r="I2039" s="131">
        <f>SUBTOTAL(9,I2037:I2038)</f>
        <v>50</v>
      </c>
      <c r="J2039" s="131">
        <f>SUBTOTAL(9,J2037:J2038)</f>
        <v>350</v>
      </c>
      <c r="K2039" s="131"/>
      <c r="L2039" s="132" t="s">
        <v>682</v>
      </c>
    </row>
    <row r="2040" spans="1:12" outlineLevel="2" x14ac:dyDescent="0.25">
      <c r="A2040" s="112">
        <v>25040</v>
      </c>
      <c r="B2040" s="113" t="s">
        <v>396</v>
      </c>
      <c r="C2040" s="112" t="s">
        <v>31</v>
      </c>
      <c r="D2040" s="112" t="s">
        <v>5</v>
      </c>
      <c r="E2040" s="112" t="s">
        <v>6</v>
      </c>
      <c r="F2040" s="112">
        <v>2020</v>
      </c>
      <c r="G2040" s="112" t="s">
        <v>3</v>
      </c>
      <c r="H2040" s="118">
        <v>12</v>
      </c>
      <c r="I2040" s="118">
        <v>10</v>
      </c>
      <c r="J2040" s="118">
        <v>28.037383177570092</v>
      </c>
      <c r="K2040" s="118">
        <v>2.8037383177570101</v>
      </c>
      <c r="L2040" s="112" t="s">
        <v>4</v>
      </c>
    </row>
    <row r="2041" spans="1:12" outlineLevel="2" x14ac:dyDescent="0.25">
      <c r="A2041" s="114">
        <v>25040</v>
      </c>
      <c r="B2041" s="115" t="s">
        <v>396</v>
      </c>
      <c r="C2041" s="114" t="s">
        <v>31</v>
      </c>
      <c r="D2041" s="114" t="s">
        <v>5</v>
      </c>
      <c r="E2041" s="114" t="s">
        <v>6</v>
      </c>
      <c r="F2041" s="114">
        <v>2020</v>
      </c>
      <c r="G2041" s="114" t="s">
        <v>11</v>
      </c>
      <c r="H2041" s="20">
        <v>16</v>
      </c>
      <c r="I2041" s="20">
        <v>15</v>
      </c>
      <c r="J2041" s="20">
        <v>49.065420560747661</v>
      </c>
      <c r="K2041" s="20">
        <v>3.2710280373831799</v>
      </c>
      <c r="L2041" s="114" t="s">
        <v>4</v>
      </c>
    </row>
    <row r="2042" spans="1:12" outlineLevel="2" x14ac:dyDescent="0.25">
      <c r="A2042" s="114">
        <v>25040</v>
      </c>
      <c r="B2042" s="115" t="s">
        <v>396</v>
      </c>
      <c r="C2042" s="114" t="s">
        <v>31</v>
      </c>
      <c r="D2042" s="114" t="s">
        <v>9</v>
      </c>
      <c r="E2042" s="114" t="s">
        <v>10</v>
      </c>
      <c r="F2042" s="114">
        <v>2020</v>
      </c>
      <c r="G2042" s="114" t="s">
        <v>3</v>
      </c>
      <c r="H2042" s="20">
        <v>30</v>
      </c>
      <c r="I2042" s="20">
        <v>28</v>
      </c>
      <c r="J2042" s="20">
        <v>336</v>
      </c>
      <c r="K2042" s="20">
        <v>12</v>
      </c>
      <c r="L2042" s="114" t="s">
        <v>4</v>
      </c>
    </row>
    <row r="2043" spans="1:12" outlineLevel="2" x14ac:dyDescent="0.25">
      <c r="A2043" s="114">
        <v>25040</v>
      </c>
      <c r="B2043" s="115" t="s">
        <v>396</v>
      </c>
      <c r="C2043" s="114" t="s">
        <v>31</v>
      </c>
      <c r="D2043" s="114" t="s">
        <v>9</v>
      </c>
      <c r="E2043" s="114" t="s">
        <v>10</v>
      </c>
      <c r="F2043" s="114">
        <v>2020</v>
      </c>
      <c r="G2043" s="114" t="s">
        <v>11</v>
      </c>
      <c r="H2043" s="20">
        <v>32</v>
      </c>
      <c r="I2043" s="20">
        <v>30</v>
      </c>
      <c r="J2043" s="20">
        <v>360</v>
      </c>
      <c r="K2043" s="20">
        <v>12</v>
      </c>
      <c r="L2043" s="114" t="s">
        <v>4</v>
      </c>
    </row>
    <row r="2044" spans="1:12" outlineLevel="2" x14ac:dyDescent="0.25">
      <c r="A2044" s="114">
        <v>25040</v>
      </c>
      <c r="B2044" s="115" t="s">
        <v>396</v>
      </c>
      <c r="C2044" s="114" t="s">
        <v>31</v>
      </c>
      <c r="D2044" s="114" t="s">
        <v>1</v>
      </c>
      <c r="E2044" s="114" t="s">
        <v>2</v>
      </c>
      <c r="F2044" s="114">
        <v>2020</v>
      </c>
      <c r="G2044" s="114" t="s">
        <v>3</v>
      </c>
      <c r="H2044" s="20">
        <v>12</v>
      </c>
      <c r="I2044" s="20">
        <v>11</v>
      </c>
      <c r="J2044" s="20">
        <v>13.983050847457628</v>
      </c>
      <c r="K2044" s="20">
        <v>1.27118644067797</v>
      </c>
      <c r="L2044" s="114" t="s">
        <v>4</v>
      </c>
    </row>
    <row r="2045" spans="1:12" outlineLevel="2" x14ac:dyDescent="0.25">
      <c r="A2045" s="114">
        <v>25040</v>
      </c>
      <c r="B2045" s="115" t="s">
        <v>396</v>
      </c>
      <c r="C2045" s="114" t="s">
        <v>31</v>
      </c>
      <c r="D2045" s="114" t="s">
        <v>1</v>
      </c>
      <c r="E2045" s="114" t="s">
        <v>2</v>
      </c>
      <c r="F2045" s="114">
        <v>2020</v>
      </c>
      <c r="G2045" s="114" t="s">
        <v>11</v>
      </c>
      <c r="H2045" s="20">
        <v>14</v>
      </c>
      <c r="I2045" s="20">
        <v>14</v>
      </c>
      <c r="J2045" s="20">
        <v>17.796610169491526</v>
      </c>
      <c r="K2045" s="20">
        <v>1.27118644067797</v>
      </c>
      <c r="L2045" s="114" t="s">
        <v>4</v>
      </c>
    </row>
    <row r="2046" spans="1:12" outlineLevel="2" x14ac:dyDescent="0.25">
      <c r="A2046" s="114">
        <v>25040</v>
      </c>
      <c r="B2046" s="115" t="s">
        <v>396</v>
      </c>
      <c r="C2046" s="114" t="s">
        <v>31</v>
      </c>
      <c r="D2046" s="114" t="s">
        <v>22</v>
      </c>
      <c r="E2046" s="114" t="s">
        <v>32</v>
      </c>
      <c r="F2046" s="114">
        <v>2020</v>
      </c>
      <c r="G2046" s="114" t="s">
        <v>3</v>
      </c>
      <c r="H2046" s="20">
        <v>7</v>
      </c>
      <c r="I2046" s="20">
        <v>6</v>
      </c>
      <c r="J2046" s="20">
        <v>78</v>
      </c>
      <c r="K2046" s="20">
        <v>13</v>
      </c>
      <c r="L2046" s="114" t="s">
        <v>4</v>
      </c>
    </row>
    <row r="2047" spans="1:12" outlineLevel="2" x14ac:dyDescent="0.25">
      <c r="A2047" s="114">
        <v>25040</v>
      </c>
      <c r="B2047" s="115" t="s">
        <v>396</v>
      </c>
      <c r="C2047" s="114" t="s">
        <v>31</v>
      </c>
      <c r="D2047" s="114" t="s">
        <v>22</v>
      </c>
      <c r="E2047" s="114" t="s">
        <v>32</v>
      </c>
      <c r="F2047" s="114">
        <v>2020</v>
      </c>
      <c r="G2047" s="114" t="s">
        <v>11</v>
      </c>
      <c r="H2047" s="20">
        <v>12</v>
      </c>
      <c r="I2047" s="20">
        <v>11</v>
      </c>
      <c r="J2047" s="20">
        <v>165</v>
      </c>
      <c r="K2047" s="20">
        <v>15</v>
      </c>
      <c r="L2047" s="114" t="s">
        <v>4</v>
      </c>
    </row>
    <row r="2048" spans="1:12" outlineLevel="1" x14ac:dyDescent="0.25">
      <c r="A2048" s="129"/>
      <c r="B2048" s="133"/>
      <c r="C2048" s="129"/>
      <c r="D2048" s="129"/>
      <c r="E2048" s="129"/>
      <c r="F2048" s="129"/>
      <c r="G2048" s="129"/>
      <c r="H2048" s="131">
        <f>SUBTOTAL(9,H2040:H2047)</f>
        <v>135</v>
      </c>
      <c r="I2048" s="131">
        <f>SUBTOTAL(9,I2040:I2047)</f>
        <v>125</v>
      </c>
      <c r="J2048" s="131">
        <f>SUBTOTAL(9,J2040:J2047)</f>
        <v>1047.8824647552669</v>
      </c>
      <c r="K2048" s="131"/>
      <c r="L2048" s="132" t="s">
        <v>680</v>
      </c>
    </row>
    <row r="2049" spans="1:12" outlineLevel="2" x14ac:dyDescent="0.25">
      <c r="A2049" s="112">
        <v>25040</v>
      </c>
      <c r="B2049" s="113" t="s">
        <v>396</v>
      </c>
      <c r="C2049" s="112" t="s">
        <v>31</v>
      </c>
      <c r="D2049" s="112" t="s">
        <v>224</v>
      </c>
      <c r="E2049" s="112" t="s">
        <v>337</v>
      </c>
      <c r="F2049" s="112">
        <v>2020</v>
      </c>
      <c r="G2049" s="112" t="s">
        <v>225</v>
      </c>
      <c r="H2049" s="118">
        <v>26.2</v>
      </c>
      <c r="I2049" s="118">
        <v>9</v>
      </c>
      <c r="J2049" s="118">
        <v>90</v>
      </c>
      <c r="K2049" s="118">
        <v>10</v>
      </c>
      <c r="L2049" s="112" t="s">
        <v>50</v>
      </c>
    </row>
    <row r="2050" spans="1:12" outlineLevel="2" x14ac:dyDescent="0.25">
      <c r="A2050" s="114">
        <v>25040</v>
      </c>
      <c r="B2050" s="115" t="s">
        <v>396</v>
      </c>
      <c r="C2050" s="114" t="s">
        <v>31</v>
      </c>
      <c r="D2050" s="114" t="s">
        <v>253</v>
      </c>
      <c r="E2050" s="114" t="s">
        <v>254</v>
      </c>
      <c r="F2050" s="114">
        <v>2020</v>
      </c>
      <c r="G2050" s="114" t="s">
        <v>225</v>
      </c>
      <c r="H2050" s="20">
        <v>56</v>
      </c>
      <c r="I2050" s="20">
        <v>53</v>
      </c>
      <c r="J2050" s="20">
        <v>265</v>
      </c>
      <c r="K2050" s="20">
        <v>5</v>
      </c>
      <c r="L2050" s="114" t="s">
        <v>50</v>
      </c>
    </row>
    <row r="2051" spans="1:12" outlineLevel="2" x14ac:dyDescent="0.25">
      <c r="A2051" s="114">
        <v>25040</v>
      </c>
      <c r="B2051" s="115" t="s">
        <v>396</v>
      </c>
      <c r="C2051" s="114" t="s">
        <v>31</v>
      </c>
      <c r="D2051" s="114" t="s">
        <v>232</v>
      </c>
      <c r="E2051" s="114" t="s">
        <v>233</v>
      </c>
      <c r="F2051" s="114">
        <v>2020</v>
      </c>
      <c r="G2051" s="114" t="s">
        <v>225</v>
      </c>
      <c r="H2051" s="20">
        <v>706</v>
      </c>
      <c r="I2051" s="20">
        <v>626</v>
      </c>
      <c r="J2051" s="20">
        <v>684</v>
      </c>
      <c r="K2051" s="20">
        <v>1.0926517571884999</v>
      </c>
      <c r="L2051" s="114" t="s">
        <v>50</v>
      </c>
    </row>
    <row r="2052" spans="1:12" outlineLevel="2" x14ac:dyDescent="0.25">
      <c r="A2052" s="114">
        <v>25040</v>
      </c>
      <c r="B2052" s="115" t="s">
        <v>396</v>
      </c>
      <c r="C2052" s="114" t="s">
        <v>31</v>
      </c>
      <c r="D2052" s="114" t="s">
        <v>240</v>
      </c>
      <c r="E2052" s="114" t="s">
        <v>241</v>
      </c>
      <c r="F2052" s="114">
        <v>2020</v>
      </c>
      <c r="G2052" s="114" t="s">
        <v>225</v>
      </c>
      <c r="H2052" s="20">
        <v>60</v>
      </c>
      <c r="I2052" s="20">
        <v>58</v>
      </c>
      <c r="J2052" s="20">
        <v>116</v>
      </c>
      <c r="K2052" s="20">
        <v>2</v>
      </c>
      <c r="L2052" s="114" t="s">
        <v>50</v>
      </c>
    </row>
    <row r="2053" spans="1:12" outlineLevel="2" x14ac:dyDescent="0.25">
      <c r="A2053" s="114">
        <v>25040</v>
      </c>
      <c r="B2053" s="115" t="s">
        <v>396</v>
      </c>
      <c r="C2053" s="114" t="s">
        <v>31</v>
      </c>
      <c r="D2053" s="114" t="s">
        <v>368</v>
      </c>
      <c r="E2053" s="114" t="s">
        <v>368</v>
      </c>
      <c r="F2053" s="114">
        <v>2020</v>
      </c>
      <c r="G2053" s="114"/>
      <c r="H2053" s="114">
        <v>153</v>
      </c>
      <c r="I2053" s="114">
        <v>148</v>
      </c>
      <c r="J2053" s="114"/>
      <c r="K2053" s="114"/>
      <c r="L2053" s="114" t="s">
        <v>50</v>
      </c>
    </row>
    <row r="2054" spans="1:12" outlineLevel="2" x14ac:dyDescent="0.25">
      <c r="A2054" s="114">
        <v>25040</v>
      </c>
      <c r="B2054" s="115" t="s">
        <v>396</v>
      </c>
      <c r="C2054" s="114" t="s">
        <v>31</v>
      </c>
      <c r="D2054" s="114" t="s">
        <v>268</v>
      </c>
      <c r="E2054" s="114" t="s">
        <v>269</v>
      </c>
      <c r="F2054" s="114">
        <v>2020</v>
      </c>
      <c r="G2054" s="114" t="s">
        <v>225</v>
      </c>
      <c r="H2054" s="20">
        <v>30</v>
      </c>
      <c r="I2054" s="20">
        <v>25</v>
      </c>
      <c r="J2054" s="20">
        <v>200</v>
      </c>
      <c r="K2054" s="20">
        <v>8</v>
      </c>
      <c r="L2054" s="114" t="s">
        <v>50</v>
      </c>
    </row>
    <row r="2055" spans="1:12" outlineLevel="2" x14ac:dyDescent="0.25">
      <c r="A2055" s="114">
        <v>25040</v>
      </c>
      <c r="B2055" s="115" t="s">
        <v>396</v>
      </c>
      <c r="C2055" s="114" t="s">
        <v>31</v>
      </c>
      <c r="D2055" s="114" t="s">
        <v>252</v>
      </c>
      <c r="E2055" s="114" t="s">
        <v>351</v>
      </c>
      <c r="F2055" s="114">
        <v>2020</v>
      </c>
      <c r="G2055" s="114" t="s">
        <v>225</v>
      </c>
      <c r="H2055" s="20">
        <v>242</v>
      </c>
      <c r="I2055" s="20">
        <v>239</v>
      </c>
      <c r="J2055" s="20">
        <v>1912</v>
      </c>
      <c r="K2055" s="20">
        <v>8</v>
      </c>
      <c r="L2055" s="114" t="s">
        <v>50</v>
      </c>
    </row>
    <row r="2056" spans="1:12" outlineLevel="2" x14ac:dyDescent="0.25">
      <c r="A2056" s="114">
        <v>25040</v>
      </c>
      <c r="B2056" s="115" t="s">
        <v>396</v>
      </c>
      <c r="C2056" s="114" t="s">
        <v>31</v>
      </c>
      <c r="D2056" s="114" t="s">
        <v>246</v>
      </c>
      <c r="E2056" s="114" t="s">
        <v>350</v>
      </c>
      <c r="F2056" s="114">
        <v>2020</v>
      </c>
      <c r="G2056" s="114" t="s">
        <v>225</v>
      </c>
      <c r="H2056" s="20">
        <v>206</v>
      </c>
      <c r="I2056" s="20">
        <v>196</v>
      </c>
      <c r="J2056" s="20">
        <v>2060</v>
      </c>
      <c r="K2056" s="20">
        <v>10</v>
      </c>
      <c r="L2056" s="114" t="s">
        <v>50</v>
      </c>
    </row>
    <row r="2057" spans="1:12" outlineLevel="2" x14ac:dyDescent="0.25">
      <c r="A2057" s="114">
        <v>25040</v>
      </c>
      <c r="B2057" s="115" t="s">
        <v>396</v>
      </c>
      <c r="C2057" s="114" t="s">
        <v>31</v>
      </c>
      <c r="D2057" s="114" t="s">
        <v>246</v>
      </c>
      <c r="E2057" s="114" t="s">
        <v>309</v>
      </c>
      <c r="F2057" s="114">
        <v>2020</v>
      </c>
      <c r="G2057" s="114" t="s">
        <v>225</v>
      </c>
      <c r="H2057" s="20">
        <v>52</v>
      </c>
      <c r="I2057" s="20">
        <v>47</v>
      </c>
      <c r="J2057" s="20">
        <v>376</v>
      </c>
      <c r="K2057" s="20">
        <v>8</v>
      </c>
      <c r="L2057" s="114" t="s">
        <v>50</v>
      </c>
    </row>
    <row r="2058" spans="1:12" outlineLevel="2" x14ac:dyDescent="0.25">
      <c r="A2058" s="114">
        <v>25040</v>
      </c>
      <c r="B2058" s="115" t="s">
        <v>396</v>
      </c>
      <c r="C2058" s="114" t="s">
        <v>31</v>
      </c>
      <c r="D2058" s="114" t="s">
        <v>227</v>
      </c>
      <c r="E2058" s="114" t="s">
        <v>339</v>
      </c>
      <c r="F2058" s="114">
        <v>2020</v>
      </c>
      <c r="G2058" s="114" t="s">
        <v>225</v>
      </c>
      <c r="H2058" s="20">
        <v>38</v>
      </c>
      <c r="I2058" s="20">
        <v>38</v>
      </c>
      <c r="J2058" s="20">
        <v>114</v>
      </c>
      <c r="K2058" s="20">
        <v>3</v>
      </c>
      <c r="L2058" s="114" t="s">
        <v>50</v>
      </c>
    </row>
    <row r="2059" spans="1:12" outlineLevel="2" x14ac:dyDescent="0.25">
      <c r="A2059" s="114">
        <v>25040</v>
      </c>
      <c r="B2059" s="115" t="s">
        <v>396</v>
      </c>
      <c r="C2059" s="114" t="s">
        <v>31</v>
      </c>
      <c r="D2059" s="114" t="s">
        <v>234</v>
      </c>
      <c r="E2059" s="114" t="s">
        <v>235</v>
      </c>
      <c r="F2059" s="114">
        <v>2020</v>
      </c>
      <c r="G2059" s="114" t="s">
        <v>225</v>
      </c>
      <c r="H2059" s="20">
        <v>8</v>
      </c>
      <c r="I2059" s="20">
        <v>6</v>
      </c>
      <c r="J2059" s="20">
        <v>18</v>
      </c>
      <c r="K2059" s="20">
        <v>3</v>
      </c>
      <c r="L2059" s="114" t="s">
        <v>50</v>
      </c>
    </row>
    <row r="2060" spans="1:12" outlineLevel="2" x14ac:dyDescent="0.25">
      <c r="A2060" s="114">
        <v>25040</v>
      </c>
      <c r="B2060" s="115" t="s">
        <v>396</v>
      </c>
      <c r="C2060" s="114" t="s">
        <v>31</v>
      </c>
      <c r="D2060" s="114" t="s">
        <v>300</v>
      </c>
      <c r="E2060" s="114" t="s">
        <v>300</v>
      </c>
      <c r="F2060" s="114">
        <v>2020</v>
      </c>
      <c r="G2060" s="114"/>
      <c r="H2060" s="114">
        <v>10</v>
      </c>
      <c r="I2060" s="114">
        <v>10</v>
      </c>
      <c r="J2060" s="114" t="s">
        <v>225</v>
      </c>
      <c r="K2060" s="114"/>
      <c r="L2060" s="114" t="s">
        <v>50</v>
      </c>
    </row>
    <row r="2061" spans="1:12" outlineLevel="1" x14ac:dyDescent="0.25">
      <c r="A2061" s="129"/>
      <c r="B2061" s="133"/>
      <c r="C2061" s="129"/>
      <c r="D2061" s="129"/>
      <c r="E2061" s="129"/>
      <c r="F2061" s="129"/>
      <c r="G2061" s="129"/>
      <c r="H2061" s="129">
        <f>SUBTOTAL(9,H2049:H2060)</f>
        <v>1587.2</v>
      </c>
      <c r="I2061" s="129">
        <f>SUBTOTAL(9,I2049:I2060)</f>
        <v>1455</v>
      </c>
      <c r="J2061" s="129">
        <f>SUBTOTAL(9,J2049:J2060)</f>
        <v>5835</v>
      </c>
      <c r="K2061" s="129"/>
      <c r="L2061" s="132" t="s">
        <v>681</v>
      </c>
    </row>
    <row r="2062" spans="1:12" outlineLevel="2" x14ac:dyDescent="0.25">
      <c r="A2062" s="112">
        <v>25599</v>
      </c>
      <c r="B2062" s="113" t="s">
        <v>396</v>
      </c>
      <c r="C2062" s="112" t="s">
        <v>222</v>
      </c>
      <c r="D2062" s="112" t="s">
        <v>52</v>
      </c>
      <c r="E2062" s="112" t="s">
        <v>53</v>
      </c>
      <c r="F2062" s="112">
        <v>2020</v>
      </c>
      <c r="G2062" s="112" t="s">
        <v>3</v>
      </c>
      <c r="H2062" s="118">
        <v>10</v>
      </c>
      <c r="I2062" s="118">
        <v>5</v>
      </c>
      <c r="J2062" s="118">
        <v>10</v>
      </c>
      <c r="K2062" s="118">
        <v>2</v>
      </c>
      <c r="L2062" s="112" t="s">
        <v>4</v>
      </c>
    </row>
    <row r="2063" spans="1:12" outlineLevel="2" x14ac:dyDescent="0.25">
      <c r="A2063" s="114">
        <v>25599</v>
      </c>
      <c r="B2063" s="115" t="s">
        <v>396</v>
      </c>
      <c r="C2063" s="114" t="s">
        <v>222</v>
      </c>
      <c r="D2063" s="114" t="s">
        <v>52</v>
      </c>
      <c r="E2063" s="114" t="s">
        <v>53</v>
      </c>
      <c r="F2063" s="114">
        <v>2020</v>
      </c>
      <c r="G2063" s="114" t="s">
        <v>11</v>
      </c>
      <c r="H2063" s="20">
        <v>20</v>
      </c>
      <c r="I2063" s="20">
        <v>20</v>
      </c>
      <c r="J2063" s="20">
        <v>40</v>
      </c>
      <c r="K2063" s="20">
        <v>2</v>
      </c>
      <c r="L2063" s="114" t="s">
        <v>4</v>
      </c>
    </row>
    <row r="2064" spans="1:12" outlineLevel="2" x14ac:dyDescent="0.25">
      <c r="A2064" s="114">
        <v>25599</v>
      </c>
      <c r="B2064" s="115" t="s">
        <v>396</v>
      </c>
      <c r="C2064" s="114" t="s">
        <v>222</v>
      </c>
      <c r="D2064" s="114" t="s">
        <v>1</v>
      </c>
      <c r="E2064" s="114" t="s">
        <v>2</v>
      </c>
      <c r="F2064" s="114">
        <v>2020</v>
      </c>
      <c r="G2064" s="114" t="s">
        <v>3</v>
      </c>
      <c r="H2064" s="20">
        <v>10</v>
      </c>
      <c r="I2064" s="20">
        <v>8</v>
      </c>
      <c r="J2064" s="20">
        <v>32</v>
      </c>
      <c r="K2064" s="20">
        <v>4</v>
      </c>
      <c r="L2064" s="114" t="s">
        <v>4</v>
      </c>
    </row>
    <row r="2065" spans="1:12" outlineLevel="2" x14ac:dyDescent="0.25">
      <c r="A2065" s="114">
        <v>25599</v>
      </c>
      <c r="B2065" s="115" t="s">
        <v>396</v>
      </c>
      <c r="C2065" s="114" t="s">
        <v>222</v>
      </c>
      <c r="D2065" s="114" t="s">
        <v>1</v>
      </c>
      <c r="E2065" s="114" t="s">
        <v>2</v>
      </c>
      <c r="F2065" s="114">
        <v>2020</v>
      </c>
      <c r="G2065" s="114" t="s">
        <v>11</v>
      </c>
      <c r="H2065" s="20">
        <v>30</v>
      </c>
      <c r="I2065" s="20">
        <v>25</v>
      </c>
      <c r="J2065" s="20">
        <v>100</v>
      </c>
      <c r="K2065" s="20">
        <v>4</v>
      </c>
      <c r="L2065" s="114" t="s">
        <v>4</v>
      </c>
    </row>
    <row r="2066" spans="1:12" outlineLevel="1" x14ac:dyDescent="0.25">
      <c r="A2066" s="129"/>
      <c r="B2066" s="133"/>
      <c r="C2066" s="129"/>
      <c r="D2066" s="129"/>
      <c r="E2066" s="129"/>
      <c r="F2066" s="129"/>
      <c r="G2066" s="129"/>
      <c r="H2066" s="131">
        <f>SUBTOTAL(9,H2062:H2065)</f>
        <v>70</v>
      </c>
      <c r="I2066" s="131">
        <f>SUBTOTAL(9,I2062:I2065)</f>
        <v>58</v>
      </c>
      <c r="J2066" s="131">
        <f>SUBTOTAL(9,J2062:J2065)</f>
        <v>182</v>
      </c>
      <c r="K2066" s="131"/>
      <c r="L2066" s="132" t="s">
        <v>680</v>
      </c>
    </row>
    <row r="2067" spans="1:12" outlineLevel="2" x14ac:dyDescent="0.25">
      <c r="A2067" s="112">
        <v>25599</v>
      </c>
      <c r="B2067" s="113" t="s">
        <v>396</v>
      </c>
      <c r="C2067" s="112" t="s">
        <v>222</v>
      </c>
      <c r="D2067" s="112" t="s">
        <v>224</v>
      </c>
      <c r="E2067" s="112" t="s">
        <v>334</v>
      </c>
      <c r="F2067" s="112">
        <v>2020</v>
      </c>
      <c r="G2067" s="112" t="s">
        <v>225</v>
      </c>
      <c r="H2067" s="118">
        <v>57</v>
      </c>
      <c r="I2067" s="118">
        <v>44</v>
      </c>
      <c r="J2067" s="118">
        <v>440</v>
      </c>
      <c r="K2067" s="118">
        <v>10</v>
      </c>
      <c r="L2067" s="112" t="s">
        <v>50</v>
      </c>
    </row>
    <row r="2068" spans="1:12" outlineLevel="2" x14ac:dyDescent="0.25">
      <c r="A2068" s="114">
        <v>25599</v>
      </c>
      <c r="B2068" s="115" t="s">
        <v>396</v>
      </c>
      <c r="C2068" s="114" t="s">
        <v>222</v>
      </c>
      <c r="D2068" s="114" t="s">
        <v>253</v>
      </c>
      <c r="E2068" s="114" t="s">
        <v>254</v>
      </c>
      <c r="F2068" s="114">
        <v>2020</v>
      </c>
      <c r="G2068" s="114" t="s">
        <v>225</v>
      </c>
      <c r="H2068" s="20">
        <v>43</v>
      </c>
      <c r="I2068" s="20">
        <v>33</v>
      </c>
      <c r="J2068" s="20">
        <v>198</v>
      </c>
      <c r="K2068" s="20">
        <v>6</v>
      </c>
      <c r="L2068" s="114" t="s">
        <v>50</v>
      </c>
    </row>
    <row r="2069" spans="1:12" outlineLevel="2" x14ac:dyDescent="0.25">
      <c r="A2069" s="114">
        <v>25599</v>
      </c>
      <c r="B2069" s="115" t="s">
        <v>396</v>
      </c>
      <c r="C2069" s="114" t="s">
        <v>222</v>
      </c>
      <c r="D2069" s="114" t="s">
        <v>232</v>
      </c>
      <c r="E2069" s="114" t="s">
        <v>233</v>
      </c>
      <c r="F2069" s="114">
        <v>2020</v>
      </c>
      <c r="G2069" s="114" t="s">
        <v>225</v>
      </c>
      <c r="H2069" s="20">
        <v>37</v>
      </c>
      <c r="I2069" s="20">
        <v>30</v>
      </c>
      <c r="J2069" s="20">
        <v>31.200000000000003</v>
      </c>
      <c r="K2069" s="20">
        <v>1.04</v>
      </c>
      <c r="L2069" s="114" t="s">
        <v>50</v>
      </c>
    </row>
    <row r="2070" spans="1:12" outlineLevel="2" x14ac:dyDescent="0.25">
      <c r="A2070" s="114">
        <v>25599</v>
      </c>
      <c r="B2070" s="115" t="s">
        <v>396</v>
      </c>
      <c r="C2070" s="114" t="s">
        <v>222</v>
      </c>
      <c r="D2070" s="114" t="s">
        <v>240</v>
      </c>
      <c r="E2070" s="114" t="s">
        <v>241</v>
      </c>
      <c r="F2070" s="114">
        <v>2020</v>
      </c>
      <c r="G2070" s="114" t="s">
        <v>225</v>
      </c>
      <c r="H2070" s="20">
        <v>84</v>
      </c>
      <c r="I2070" s="20">
        <v>44</v>
      </c>
      <c r="J2070" s="20">
        <v>176</v>
      </c>
      <c r="K2070" s="20">
        <v>4</v>
      </c>
      <c r="L2070" s="114" t="s">
        <v>50</v>
      </c>
    </row>
    <row r="2071" spans="1:12" outlineLevel="2" x14ac:dyDescent="0.25">
      <c r="A2071" s="114">
        <v>25599</v>
      </c>
      <c r="B2071" s="115" t="s">
        <v>396</v>
      </c>
      <c r="C2071" s="114" t="s">
        <v>222</v>
      </c>
      <c r="D2071" s="114" t="s">
        <v>226</v>
      </c>
      <c r="E2071" s="114" t="s">
        <v>319</v>
      </c>
      <c r="F2071" s="114">
        <v>2020</v>
      </c>
      <c r="G2071" s="114" t="s">
        <v>225</v>
      </c>
      <c r="H2071" s="20">
        <v>167</v>
      </c>
      <c r="I2071" s="20">
        <v>160</v>
      </c>
      <c r="J2071" s="20">
        <v>960</v>
      </c>
      <c r="K2071" s="20">
        <v>6</v>
      </c>
      <c r="L2071" s="114" t="s">
        <v>50</v>
      </c>
    </row>
    <row r="2072" spans="1:12" outlineLevel="2" x14ac:dyDescent="0.25">
      <c r="A2072" s="114">
        <v>25599</v>
      </c>
      <c r="B2072" s="115" t="s">
        <v>396</v>
      </c>
      <c r="C2072" s="114" t="s">
        <v>222</v>
      </c>
      <c r="D2072" s="114" t="s">
        <v>226</v>
      </c>
      <c r="E2072" s="114" t="s">
        <v>335</v>
      </c>
      <c r="F2072" s="114">
        <v>2020</v>
      </c>
      <c r="G2072" s="114" t="s">
        <v>225</v>
      </c>
      <c r="H2072" s="20">
        <v>161</v>
      </c>
      <c r="I2072" s="20">
        <v>0</v>
      </c>
      <c r="J2072" s="20">
        <v>0</v>
      </c>
      <c r="K2072" s="20">
        <v>0</v>
      </c>
      <c r="L2072" s="114" t="s">
        <v>50</v>
      </c>
    </row>
    <row r="2073" spans="1:12" outlineLevel="2" x14ac:dyDescent="0.25">
      <c r="A2073" s="114">
        <v>25599</v>
      </c>
      <c r="B2073" s="115" t="s">
        <v>396</v>
      </c>
      <c r="C2073" s="114" t="s">
        <v>222</v>
      </c>
      <c r="D2073" s="114" t="s">
        <v>252</v>
      </c>
      <c r="E2073" s="114" t="s">
        <v>351</v>
      </c>
      <c r="F2073" s="114">
        <v>2020</v>
      </c>
      <c r="G2073" s="114" t="s">
        <v>225</v>
      </c>
      <c r="H2073" s="20">
        <v>130</v>
      </c>
      <c r="I2073" s="20">
        <v>0</v>
      </c>
      <c r="J2073" s="20">
        <v>0</v>
      </c>
      <c r="K2073" s="20">
        <v>6</v>
      </c>
      <c r="L2073" s="114" t="s">
        <v>50</v>
      </c>
    </row>
    <row r="2074" spans="1:12" outlineLevel="2" x14ac:dyDescent="0.25">
      <c r="A2074" s="114">
        <v>25599</v>
      </c>
      <c r="B2074" s="115" t="s">
        <v>396</v>
      </c>
      <c r="C2074" s="114" t="s">
        <v>222</v>
      </c>
      <c r="D2074" s="114" t="s">
        <v>246</v>
      </c>
      <c r="E2074" s="114" t="s">
        <v>336</v>
      </c>
      <c r="F2074" s="114">
        <v>2020</v>
      </c>
      <c r="G2074" s="114" t="s">
        <v>225</v>
      </c>
      <c r="H2074" s="20">
        <v>384</v>
      </c>
      <c r="I2074" s="20">
        <v>324</v>
      </c>
      <c r="J2074" s="20">
        <v>1944</v>
      </c>
      <c r="K2074" s="20">
        <v>6</v>
      </c>
      <c r="L2074" s="114" t="s">
        <v>50</v>
      </c>
    </row>
    <row r="2075" spans="1:12" outlineLevel="2" x14ac:dyDescent="0.25">
      <c r="A2075" s="114">
        <v>25599</v>
      </c>
      <c r="B2075" s="115" t="s">
        <v>396</v>
      </c>
      <c r="C2075" s="114" t="s">
        <v>222</v>
      </c>
      <c r="D2075" s="114" t="s">
        <v>246</v>
      </c>
      <c r="E2075" s="114" t="s">
        <v>309</v>
      </c>
      <c r="F2075" s="114">
        <v>2020</v>
      </c>
      <c r="G2075" s="114" t="s">
        <v>225</v>
      </c>
      <c r="H2075" s="20">
        <v>135</v>
      </c>
      <c r="I2075" s="20">
        <v>35</v>
      </c>
      <c r="J2075" s="20">
        <v>210</v>
      </c>
      <c r="K2075" s="20">
        <v>6</v>
      </c>
      <c r="L2075" s="114" t="s">
        <v>50</v>
      </c>
    </row>
    <row r="2076" spans="1:12" outlineLevel="2" x14ac:dyDescent="0.25">
      <c r="A2076" s="114">
        <v>25599</v>
      </c>
      <c r="B2076" s="115" t="s">
        <v>396</v>
      </c>
      <c r="C2076" s="114" t="s">
        <v>222</v>
      </c>
      <c r="D2076" s="114" t="s">
        <v>227</v>
      </c>
      <c r="E2076" s="114" t="s">
        <v>339</v>
      </c>
      <c r="F2076" s="114">
        <v>2020</v>
      </c>
      <c r="G2076" s="114" t="s">
        <v>225</v>
      </c>
      <c r="H2076" s="20">
        <v>321</v>
      </c>
      <c r="I2076" s="20">
        <v>0</v>
      </c>
      <c r="J2076" s="20">
        <v>0</v>
      </c>
      <c r="K2076" s="20">
        <v>0</v>
      </c>
      <c r="L2076" s="114" t="s">
        <v>50</v>
      </c>
    </row>
    <row r="2077" spans="1:12" outlineLevel="2" x14ac:dyDescent="0.25">
      <c r="A2077" s="114">
        <v>25599</v>
      </c>
      <c r="B2077" s="115" t="s">
        <v>396</v>
      </c>
      <c r="C2077" s="114" t="s">
        <v>222</v>
      </c>
      <c r="D2077" s="114" t="s">
        <v>227</v>
      </c>
      <c r="E2077" s="114" t="s">
        <v>341</v>
      </c>
      <c r="F2077" s="114">
        <v>2020</v>
      </c>
      <c r="G2077" s="114" t="s">
        <v>225</v>
      </c>
      <c r="H2077" s="20">
        <v>110</v>
      </c>
      <c r="I2077" s="20">
        <v>88</v>
      </c>
      <c r="J2077" s="20">
        <v>440</v>
      </c>
      <c r="K2077" s="20">
        <v>5</v>
      </c>
      <c r="L2077" s="114" t="s">
        <v>50</v>
      </c>
    </row>
    <row r="2078" spans="1:12" outlineLevel="2" x14ac:dyDescent="0.25">
      <c r="A2078" s="114">
        <v>25599</v>
      </c>
      <c r="B2078" s="115" t="s">
        <v>396</v>
      </c>
      <c r="C2078" s="114" t="s">
        <v>222</v>
      </c>
      <c r="D2078" s="114" t="s">
        <v>234</v>
      </c>
      <c r="E2078" s="114" t="s">
        <v>235</v>
      </c>
      <c r="F2078" s="114">
        <v>2020</v>
      </c>
      <c r="G2078" s="114" t="s">
        <v>225</v>
      </c>
      <c r="H2078" s="20">
        <v>57</v>
      </c>
      <c r="I2078" s="20">
        <v>53</v>
      </c>
      <c r="J2078" s="20">
        <v>318</v>
      </c>
      <c r="K2078" s="20">
        <v>6</v>
      </c>
      <c r="L2078" s="114" t="s">
        <v>50</v>
      </c>
    </row>
    <row r="2079" spans="1:12" outlineLevel="1" x14ac:dyDescent="0.25">
      <c r="A2079" s="129"/>
      <c r="B2079" s="133"/>
      <c r="C2079" s="129"/>
      <c r="D2079" s="129"/>
      <c r="E2079" s="129"/>
      <c r="F2079" s="129"/>
      <c r="G2079" s="129"/>
      <c r="H2079" s="131">
        <f>SUBTOTAL(9,H2067:H2078)</f>
        <v>1686</v>
      </c>
      <c r="I2079" s="131">
        <f>SUBTOTAL(9,I2067:I2078)</f>
        <v>811</v>
      </c>
      <c r="J2079" s="131">
        <f>SUBTOTAL(9,J2067:J2078)</f>
        <v>4717.2</v>
      </c>
      <c r="K2079" s="131"/>
      <c r="L2079" s="132" t="s">
        <v>681</v>
      </c>
    </row>
    <row r="2080" spans="1:12" outlineLevel="2" x14ac:dyDescent="0.25">
      <c r="A2080" s="112">
        <v>25599</v>
      </c>
      <c r="B2080" s="113" t="s">
        <v>396</v>
      </c>
      <c r="C2080" s="112" t="s">
        <v>222</v>
      </c>
      <c r="D2080" s="112" t="s">
        <v>26</v>
      </c>
      <c r="E2080" s="112" t="s">
        <v>27</v>
      </c>
      <c r="F2080" s="112">
        <v>2020</v>
      </c>
      <c r="G2080" s="112" t="s">
        <v>3</v>
      </c>
      <c r="H2080" s="118">
        <v>30</v>
      </c>
      <c r="I2080" s="118">
        <v>30</v>
      </c>
      <c r="J2080" s="118">
        <v>300</v>
      </c>
      <c r="K2080" s="118">
        <v>10</v>
      </c>
      <c r="L2080" s="112" t="s">
        <v>356</v>
      </c>
    </row>
    <row r="2081" spans="1:12" outlineLevel="1" x14ac:dyDescent="0.25">
      <c r="A2081" s="129"/>
      <c r="B2081" s="133"/>
      <c r="C2081" s="129"/>
      <c r="D2081" s="129"/>
      <c r="E2081" s="129"/>
      <c r="F2081" s="129"/>
      <c r="G2081" s="129"/>
      <c r="H2081" s="131">
        <f>SUBTOTAL(9,H2080:H2080)</f>
        <v>30</v>
      </c>
      <c r="I2081" s="131">
        <f>SUBTOTAL(9,I2080:I2080)</f>
        <v>30</v>
      </c>
      <c r="J2081" s="131">
        <f>SUBTOTAL(9,J2080:J2080)</f>
        <v>300</v>
      </c>
      <c r="K2081" s="131"/>
      <c r="L2081" s="132" t="s">
        <v>682</v>
      </c>
    </row>
    <row r="2082" spans="1:12" outlineLevel="2" x14ac:dyDescent="0.25">
      <c r="A2082" s="112">
        <v>25123</v>
      </c>
      <c r="B2082" s="113" t="s">
        <v>396</v>
      </c>
      <c r="C2082" s="112" t="s">
        <v>152</v>
      </c>
      <c r="D2082" s="112" t="s">
        <v>1</v>
      </c>
      <c r="E2082" s="112" t="s">
        <v>2</v>
      </c>
      <c r="F2082" s="112">
        <v>2020</v>
      </c>
      <c r="G2082" s="112" t="s">
        <v>3</v>
      </c>
      <c r="H2082" s="118">
        <v>20</v>
      </c>
      <c r="I2082" s="118">
        <v>20</v>
      </c>
      <c r="J2082" s="118">
        <v>40</v>
      </c>
      <c r="K2082" s="118">
        <v>2</v>
      </c>
      <c r="L2082" s="112" t="s">
        <v>4</v>
      </c>
    </row>
    <row r="2083" spans="1:12" outlineLevel="2" x14ac:dyDescent="0.25">
      <c r="A2083" s="114">
        <v>25123</v>
      </c>
      <c r="B2083" s="115" t="s">
        <v>396</v>
      </c>
      <c r="C2083" s="114" t="s">
        <v>152</v>
      </c>
      <c r="D2083" s="114" t="s">
        <v>1</v>
      </c>
      <c r="E2083" s="114" t="s">
        <v>2</v>
      </c>
      <c r="F2083" s="114">
        <v>2020</v>
      </c>
      <c r="G2083" s="114" t="s">
        <v>11</v>
      </c>
      <c r="H2083" s="20">
        <v>25</v>
      </c>
      <c r="I2083" s="20">
        <v>20</v>
      </c>
      <c r="J2083" s="20">
        <v>40</v>
      </c>
      <c r="K2083" s="20">
        <v>2</v>
      </c>
      <c r="L2083" s="114" t="s">
        <v>4</v>
      </c>
    </row>
    <row r="2084" spans="1:12" outlineLevel="2" x14ac:dyDescent="0.25">
      <c r="A2084" s="114">
        <v>25123</v>
      </c>
      <c r="B2084" s="115" t="s">
        <v>396</v>
      </c>
      <c r="C2084" s="114" t="s">
        <v>152</v>
      </c>
      <c r="D2084" s="114" t="s">
        <v>22</v>
      </c>
      <c r="E2084" s="114" t="s">
        <v>32</v>
      </c>
      <c r="F2084" s="114">
        <v>2020</v>
      </c>
      <c r="G2084" s="114" t="s">
        <v>3</v>
      </c>
      <c r="H2084" s="20">
        <v>11</v>
      </c>
      <c r="I2084" s="20">
        <v>11</v>
      </c>
      <c r="J2084" s="20">
        <v>198</v>
      </c>
      <c r="K2084" s="20">
        <v>18</v>
      </c>
      <c r="L2084" s="114" t="s">
        <v>4</v>
      </c>
    </row>
    <row r="2085" spans="1:12" outlineLevel="2" x14ac:dyDescent="0.25">
      <c r="A2085" s="114">
        <v>25123</v>
      </c>
      <c r="B2085" s="115" t="s">
        <v>396</v>
      </c>
      <c r="C2085" s="114" t="s">
        <v>152</v>
      </c>
      <c r="D2085" s="114" t="s">
        <v>22</v>
      </c>
      <c r="E2085" s="114" t="s">
        <v>32</v>
      </c>
      <c r="F2085" s="114">
        <v>2020</v>
      </c>
      <c r="G2085" s="114" t="s">
        <v>11</v>
      </c>
      <c r="H2085" s="20">
        <v>13</v>
      </c>
      <c r="I2085" s="20">
        <v>11</v>
      </c>
      <c r="J2085" s="20">
        <v>198</v>
      </c>
      <c r="K2085" s="20">
        <v>18</v>
      </c>
      <c r="L2085" s="114" t="s">
        <v>4</v>
      </c>
    </row>
    <row r="2086" spans="1:12" outlineLevel="1" x14ac:dyDescent="0.25">
      <c r="A2086" s="129"/>
      <c r="B2086" s="133"/>
      <c r="C2086" s="129"/>
      <c r="D2086" s="129"/>
      <c r="E2086" s="129"/>
      <c r="F2086" s="129"/>
      <c r="G2086" s="129"/>
      <c r="H2086" s="131">
        <f>SUBTOTAL(9,H2082:H2085)</f>
        <v>69</v>
      </c>
      <c r="I2086" s="131">
        <f>SUBTOTAL(9,I2082:I2085)</f>
        <v>62</v>
      </c>
      <c r="J2086" s="131">
        <f>SUBTOTAL(9,J2082:J2085)</f>
        <v>476</v>
      </c>
      <c r="K2086" s="131"/>
      <c r="L2086" s="132" t="s">
        <v>680</v>
      </c>
    </row>
    <row r="2087" spans="1:12" outlineLevel="2" x14ac:dyDescent="0.25">
      <c r="A2087" s="112">
        <v>25123</v>
      </c>
      <c r="B2087" s="113" t="s">
        <v>396</v>
      </c>
      <c r="C2087" s="112" t="s">
        <v>152</v>
      </c>
      <c r="D2087" s="112" t="s">
        <v>224</v>
      </c>
      <c r="E2087" s="112" t="s">
        <v>337</v>
      </c>
      <c r="F2087" s="112">
        <v>2020</v>
      </c>
      <c r="G2087" s="112" t="s">
        <v>225</v>
      </c>
      <c r="H2087" s="118">
        <v>23.96</v>
      </c>
      <c r="I2087" s="118">
        <v>17.96</v>
      </c>
      <c r="J2087" s="118">
        <v>107.76</v>
      </c>
      <c r="K2087" s="118">
        <v>6</v>
      </c>
      <c r="L2087" s="112" t="s">
        <v>50</v>
      </c>
    </row>
    <row r="2088" spans="1:12" outlineLevel="2" x14ac:dyDescent="0.25">
      <c r="A2088" s="114">
        <v>25123</v>
      </c>
      <c r="B2088" s="115" t="s">
        <v>396</v>
      </c>
      <c r="C2088" s="114" t="s">
        <v>152</v>
      </c>
      <c r="D2088" s="114" t="s">
        <v>374</v>
      </c>
      <c r="E2088" s="114" t="s">
        <v>374</v>
      </c>
      <c r="F2088" s="114">
        <v>2020</v>
      </c>
      <c r="G2088" s="114"/>
      <c r="H2088" s="114">
        <v>9</v>
      </c>
      <c r="I2088" s="114">
        <v>9</v>
      </c>
      <c r="J2088" s="114" t="s">
        <v>225</v>
      </c>
      <c r="K2088" s="114"/>
      <c r="L2088" s="114" t="s">
        <v>50</v>
      </c>
    </row>
    <row r="2089" spans="1:12" outlineLevel="2" x14ac:dyDescent="0.25">
      <c r="A2089" s="114">
        <v>25123</v>
      </c>
      <c r="B2089" s="115" t="s">
        <v>396</v>
      </c>
      <c r="C2089" s="114" t="s">
        <v>152</v>
      </c>
      <c r="D2089" s="114" t="s">
        <v>232</v>
      </c>
      <c r="E2089" s="114" t="s">
        <v>233</v>
      </c>
      <c r="F2089" s="114">
        <v>2020</v>
      </c>
      <c r="G2089" s="114" t="s">
        <v>225</v>
      </c>
      <c r="H2089" s="20">
        <v>620</v>
      </c>
      <c r="I2089" s="20">
        <v>574</v>
      </c>
      <c r="J2089" s="20">
        <v>607</v>
      </c>
      <c r="K2089" s="20">
        <v>1.0574912891986099</v>
      </c>
      <c r="L2089" s="114" t="s">
        <v>50</v>
      </c>
    </row>
    <row r="2090" spans="1:12" outlineLevel="2" x14ac:dyDescent="0.25">
      <c r="A2090" s="114">
        <v>25123</v>
      </c>
      <c r="B2090" s="115" t="s">
        <v>396</v>
      </c>
      <c r="C2090" s="114" t="s">
        <v>152</v>
      </c>
      <c r="D2090" s="114" t="s">
        <v>295</v>
      </c>
      <c r="E2090" s="114" t="s">
        <v>296</v>
      </c>
      <c r="F2090" s="114">
        <v>2020</v>
      </c>
      <c r="G2090" s="114" t="s">
        <v>225</v>
      </c>
      <c r="H2090" s="20">
        <v>126</v>
      </c>
      <c r="I2090" s="20">
        <v>121</v>
      </c>
      <c r="J2090" s="20"/>
      <c r="K2090" s="20"/>
      <c r="L2090" s="114" t="s">
        <v>50</v>
      </c>
    </row>
    <row r="2091" spans="1:12" outlineLevel="2" x14ac:dyDescent="0.25">
      <c r="A2091" s="114">
        <v>25123</v>
      </c>
      <c r="B2091" s="115" t="s">
        <v>396</v>
      </c>
      <c r="C2091" s="114" t="s">
        <v>152</v>
      </c>
      <c r="D2091" s="114" t="s">
        <v>373</v>
      </c>
      <c r="E2091" s="114" t="s">
        <v>373</v>
      </c>
      <c r="F2091" s="114">
        <v>2020</v>
      </c>
      <c r="G2091" s="114"/>
      <c r="H2091" s="114">
        <v>11</v>
      </c>
      <c r="I2091" s="114">
        <v>11</v>
      </c>
      <c r="J2091" s="114" t="s">
        <v>225</v>
      </c>
      <c r="K2091" s="114"/>
      <c r="L2091" s="114" t="s">
        <v>50</v>
      </c>
    </row>
    <row r="2092" spans="1:12" outlineLevel="2" x14ac:dyDescent="0.25">
      <c r="A2092" s="114">
        <v>25123</v>
      </c>
      <c r="B2092" s="115" t="s">
        <v>396</v>
      </c>
      <c r="C2092" s="114" t="s">
        <v>152</v>
      </c>
      <c r="D2092" s="114" t="s">
        <v>226</v>
      </c>
      <c r="E2092" s="114" t="s">
        <v>335</v>
      </c>
      <c r="F2092" s="114">
        <v>2020</v>
      </c>
      <c r="G2092" s="114" t="s">
        <v>225</v>
      </c>
      <c r="H2092" s="20">
        <v>56</v>
      </c>
      <c r="I2092" s="20">
        <v>46</v>
      </c>
      <c r="J2092" s="20">
        <v>230</v>
      </c>
      <c r="K2092" s="20">
        <v>5</v>
      </c>
      <c r="L2092" s="114" t="s">
        <v>50</v>
      </c>
    </row>
    <row r="2093" spans="1:12" outlineLevel="2" x14ac:dyDescent="0.25">
      <c r="A2093" s="114">
        <v>25123</v>
      </c>
      <c r="B2093" s="115" t="s">
        <v>396</v>
      </c>
      <c r="C2093" s="114" t="s">
        <v>152</v>
      </c>
      <c r="D2093" s="114" t="s">
        <v>252</v>
      </c>
      <c r="E2093" s="114" t="s">
        <v>340</v>
      </c>
      <c r="F2093" s="114">
        <v>2020</v>
      </c>
      <c r="G2093" s="114" t="s">
        <v>225</v>
      </c>
      <c r="H2093" s="20">
        <v>552</v>
      </c>
      <c r="I2093" s="20">
        <v>542</v>
      </c>
      <c r="J2093" s="20">
        <v>3252</v>
      </c>
      <c r="K2093" s="20">
        <v>6</v>
      </c>
      <c r="L2093" s="114" t="s">
        <v>50</v>
      </c>
    </row>
    <row r="2094" spans="1:12" outlineLevel="2" x14ac:dyDescent="0.25">
      <c r="A2094" s="114">
        <v>25123</v>
      </c>
      <c r="B2094" s="115" t="s">
        <v>396</v>
      </c>
      <c r="C2094" s="114" t="s">
        <v>152</v>
      </c>
      <c r="D2094" s="114" t="s">
        <v>246</v>
      </c>
      <c r="E2094" s="114" t="s">
        <v>336</v>
      </c>
      <c r="F2094" s="114">
        <v>2020</v>
      </c>
      <c r="G2094" s="114" t="s">
        <v>225</v>
      </c>
      <c r="H2094" s="20">
        <v>941</v>
      </c>
      <c r="I2094" s="20">
        <v>935</v>
      </c>
      <c r="J2094" s="20">
        <v>5610</v>
      </c>
      <c r="K2094" s="20">
        <v>6</v>
      </c>
      <c r="L2094" s="114" t="s">
        <v>50</v>
      </c>
    </row>
    <row r="2095" spans="1:12" outlineLevel="2" x14ac:dyDescent="0.25">
      <c r="A2095" s="114">
        <v>25123</v>
      </c>
      <c r="B2095" s="115" t="s">
        <v>396</v>
      </c>
      <c r="C2095" s="114" t="s">
        <v>152</v>
      </c>
      <c r="D2095" s="114" t="s">
        <v>227</v>
      </c>
      <c r="E2095" s="114" t="s">
        <v>339</v>
      </c>
      <c r="F2095" s="114">
        <v>2020</v>
      </c>
      <c r="G2095" s="114" t="s">
        <v>225</v>
      </c>
      <c r="H2095" s="20">
        <v>206</v>
      </c>
      <c r="I2095" s="20">
        <v>197</v>
      </c>
      <c r="J2095" s="20">
        <v>1970</v>
      </c>
      <c r="K2095" s="20">
        <v>10</v>
      </c>
      <c r="L2095" s="114" t="s">
        <v>50</v>
      </c>
    </row>
    <row r="2096" spans="1:12" outlineLevel="2" x14ac:dyDescent="0.25">
      <c r="A2096" s="114">
        <v>25123</v>
      </c>
      <c r="B2096" s="115" t="s">
        <v>396</v>
      </c>
      <c r="C2096" s="114" t="s">
        <v>152</v>
      </c>
      <c r="D2096" s="114" t="s">
        <v>234</v>
      </c>
      <c r="E2096" s="114" t="s">
        <v>235</v>
      </c>
      <c r="F2096" s="114">
        <v>2020</v>
      </c>
      <c r="G2096" s="114" t="s">
        <v>225</v>
      </c>
      <c r="H2096" s="20">
        <v>61</v>
      </c>
      <c r="I2096" s="20">
        <v>61</v>
      </c>
      <c r="J2096" s="20">
        <v>244</v>
      </c>
      <c r="K2096" s="20">
        <v>4</v>
      </c>
      <c r="L2096" s="114" t="s">
        <v>50</v>
      </c>
    </row>
    <row r="2097" spans="1:12" outlineLevel="2" x14ac:dyDescent="0.25">
      <c r="A2097" s="114">
        <v>25123</v>
      </c>
      <c r="B2097" s="115" t="s">
        <v>396</v>
      </c>
      <c r="C2097" s="114" t="s">
        <v>152</v>
      </c>
      <c r="D2097" s="114" t="s">
        <v>282</v>
      </c>
      <c r="E2097" s="114" t="s">
        <v>283</v>
      </c>
      <c r="F2097" s="114">
        <v>2020</v>
      </c>
      <c r="G2097" s="114" t="s">
        <v>225</v>
      </c>
      <c r="H2097" s="20">
        <v>132</v>
      </c>
      <c r="I2097" s="20">
        <v>124</v>
      </c>
      <c r="J2097" s="20"/>
      <c r="K2097" s="20"/>
      <c r="L2097" s="114" t="s">
        <v>50</v>
      </c>
    </row>
    <row r="2098" spans="1:12" outlineLevel="2" x14ac:dyDescent="0.25">
      <c r="A2098" s="114">
        <v>25123</v>
      </c>
      <c r="B2098" s="115" t="s">
        <v>396</v>
      </c>
      <c r="C2098" s="114" t="s">
        <v>152</v>
      </c>
      <c r="D2098" s="114" t="s">
        <v>242</v>
      </c>
      <c r="E2098" s="114" t="s">
        <v>243</v>
      </c>
      <c r="F2098" s="114">
        <v>2020</v>
      </c>
      <c r="G2098" s="114" t="s">
        <v>225</v>
      </c>
      <c r="H2098" s="20">
        <v>6</v>
      </c>
      <c r="I2098" s="20">
        <v>5</v>
      </c>
      <c r="J2098" s="20">
        <v>50</v>
      </c>
      <c r="K2098" s="20">
        <v>10</v>
      </c>
      <c r="L2098" s="114" t="s">
        <v>50</v>
      </c>
    </row>
    <row r="2099" spans="1:12" outlineLevel="1" x14ac:dyDescent="0.25">
      <c r="A2099" s="129"/>
      <c r="B2099" s="133"/>
      <c r="C2099" s="129"/>
      <c r="D2099" s="129"/>
      <c r="E2099" s="129"/>
      <c r="F2099" s="129"/>
      <c r="G2099" s="129"/>
      <c r="H2099" s="131">
        <f>SUBTOTAL(9,H2087:H2098)</f>
        <v>2743.96</v>
      </c>
      <c r="I2099" s="131">
        <f>SUBTOTAL(9,I2087:I2098)</f>
        <v>2642.96</v>
      </c>
      <c r="J2099" s="131">
        <f>SUBTOTAL(9,J2087:J2098)</f>
        <v>12070.76</v>
      </c>
      <c r="K2099" s="131"/>
      <c r="L2099" s="132" t="s">
        <v>681</v>
      </c>
    </row>
    <row r="2100" spans="1:12" outlineLevel="2" x14ac:dyDescent="0.25">
      <c r="A2100" s="112">
        <v>25245</v>
      </c>
      <c r="B2100" s="113" t="s">
        <v>396</v>
      </c>
      <c r="C2100" s="112" t="s">
        <v>173</v>
      </c>
      <c r="D2100" s="112" t="s">
        <v>5</v>
      </c>
      <c r="E2100" s="112" t="s">
        <v>6</v>
      </c>
      <c r="F2100" s="112">
        <v>2020</v>
      </c>
      <c r="G2100" s="112" t="s">
        <v>3</v>
      </c>
      <c r="H2100" s="118">
        <v>7</v>
      </c>
      <c r="I2100" s="118">
        <v>7</v>
      </c>
      <c r="J2100" s="118">
        <v>19.626168224299064</v>
      </c>
      <c r="K2100" s="118">
        <v>2.8037383177570101</v>
      </c>
      <c r="L2100" s="112" t="s">
        <v>4</v>
      </c>
    </row>
    <row r="2101" spans="1:12" outlineLevel="2" x14ac:dyDescent="0.25">
      <c r="A2101" s="114">
        <v>25245</v>
      </c>
      <c r="B2101" s="115" t="s">
        <v>396</v>
      </c>
      <c r="C2101" s="114" t="s">
        <v>173</v>
      </c>
      <c r="D2101" s="114" t="s">
        <v>5</v>
      </c>
      <c r="E2101" s="114" t="s">
        <v>6</v>
      </c>
      <c r="F2101" s="114">
        <v>2020</v>
      </c>
      <c r="G2101" s="114" t="s">
        <v>11</v>
      </c>
      <c r="H2101" s="20">
        <v>12</v>
      </c>
      <c r="I2101" s="20">
        <v>12</v>
      </c>
      <c r="J2101" s="20">
        <v>33.644859813084111</v>
      </c>
      <c r="K2101" s="20">
        <v>2.8037383177570101</v>
      </c>
      <c r="L2101" s="114" t="s">
        <v>4</v>
      </c>
    </row>
    <row r="2102" spans="1:12" outlineLevel="2" x14ac:dyDescent="0.25">
      <c r="A2102" s="114">
        <v>25245</v>
      </c>
      <c r="B2102" s="115" t="s">
        <v>396</v>
      </c>
      <c r="C2102" s="114" t="s">
        <v>173</v>
      </c>
      <c r="D2102" s="114" t="s">
        <v>7</v>
      </c>
      <c r="E2102" s="114" t="s">
        <v>8</v>
      </c>
      <c r="F2102" s="114">
        <v>2020</v>
      </c>
      <c r="G2102" s="114" t="s">
        <v>3</v>
      </c>
      <c r="H2102" s="20">
        <v>15</v>
      </c>
      <c r="I2102" s="20">
        <v>15</v>
      </c>
      <c r="J2102" s="20">
        <v>62.937062937062947</v>
      </c>
      <c r="K2102" s="20">
        <v>4.1958041958042003</v>
      </c>
      <c r="L2102" s="114" t="s">
        <v>4</v>
      </c>
    </row>
    <row r="2103" spans="1:12" outlineLevel="2" x14ac:dyDescent="0.25">
      <c r="A2103" s="114">
        <v>25245</v>
      </c>
      <c r="B2103" s="115" t="s">
        <v>396</v>
      </c>
      <c r="C2103" s="114" t="s">
        <v>173</v>
      </c>
      <c r="D2103" s="114" t="s">
        <v>7</v>
      </c>
      <c r="E2103" s="114" t="s">
        <v>8</v>
      </c>
      <c r="F2103" s="114">
        <v>2020</v>
      </c>
      <c r="G2103" s="114" t="s">
        <v>11</v>
      </c>
      <c r="H2103" s="20">
        <v>15</v>
      </c>
      <c r="I2103" s="20">
        <v>15</v>
      </c>
      <c r="J2103" s="20">
        <v>62.937062937062947</v>
      </c>
      <c r="K2103" s="20">
        <v>4.1958041958042003</v>
      </c>
      <c r="L2103" s="114" t="s">
        <v>4</v>
      </c>
    </row>
    <row r="2104" spans="1:12" outlineLevel="2" x14ac:dyDescent="0.25">
      <c r="A2104" s="114">
        <v>25245</v>
      </c>
      <c r="B2104" s="115" t="s">
        <v>396</v>
      </c>
      <c r="C2104" s="114" t="s">
        <v>173</v>
      </c>
      <c r="D2104" s="114" t="s">
        <v>1</v>
      </c>
      <c r="E2104" s="114" t="s">
        <v>2</v>
      </c>
      <c r="F2104" s="114">
        <v>2020</v>
      </c>
      <c r="G2104" s="114" t="s">
        <v>3</v>
      </c>
      <c r="H2104" s="20">
        <v>17</v>
      </c>
      <c r="I2104" s="20">
        <v>17</v>
      </c>
      <c r="J2104" s="20">
        <v>51</v>
      </c>
      <c r="K2104" s="20">
        <v>3</v>
      </c>
      <c r="L2104" s="114" t="s">
        <v>4</v>
      </c>
    </row>
    <row r="2105" spans="1:12" outlineLevel="2" x14ac:dyDescent="0.25">
      <c r="A2105" s="114">
        <v>25245</v>
      </c>
      <c r="B2105" s="115" t="s">
        <v>396</v>
      </c>
      <c r="C2105" s="114" t="s">
        <v>173</v>
      </c>
      <c r="D2105" s="114" t="s">
        <v>1</v>
      </c>
      <c r="E2105" s="114" t="s">
        <v>2</v>
      </c>
      <c r="F2105" s="114">
        <v>2020</v>
      </c>
      <c r="G2105" s="114" t="s">
        <v>11</v>
      </c>
      <c r="H2105" s="20">
        <v>20</v>
      </c>
      <c r="I2105" s="20">
        <v>19</v>
      </c>
      <c r="J2105" s="20">
        <v>57</v>
      </c>
      <c r="K2105" s="20">
        <v>3</v>
      </c>
      <c r="L2105" s="114" t="s">
        <v>4</v>
      </c>
    </row>
    <row r="2106" spans="1:12" outlineLevel="1" x14ac:dyDescent="0.25">
      <c r="A2106" s="129"/>
      <c r="B2106" s="133"/>
      <c r="C2106" s="129"/>
      <c r="D2106" s="129"/>
      <c r="E2106" s="129"/>
      <c r="F2106" s="129"/>
      <c r="G2106" s="129"/>
      <c r="H2106" s="131">
        <f>SUBTOTAL(9,H2100:H2105)</f>
        <v>86</v>
      </c>
      <c r="I2106" s="131">
        <f>SUBTOTAL(9,I2100:I2105)</f>
        <v>85</v>
      </c>
      <c r="J2106" s="131">
        <f>SUBTOTAL(9,J2100:J2105)</f>
        <v>287.14515391150906</v>
      </c>
      <c r="K2106" s="131"/>
      <c r="L2106" s="132" t="s">
        <v>680</v>
      </c>
    </row>
    <row r="2107" spans="1:12" outlineLevel="2" x14ac:dyDescent="0.25">
      <c r="A2107" s="112">
        <v>25245</v>
      </c>
      <c r="B2107" s="113" t="s">
        <v>396</v>
      </c>
      <c r="C2107" s="112" t="s">
        <v>173</v>
      </c>
      <c r="D2107" s="112" t="s">
        <v>224</v>
      </c>
      <c r="E2107" s="112" t="s">
        <v>334</v>
      </c>
      <c r="F2107" s="112">
        <v>2020</v>
      </c>
      <c r="G2107" s="112" t="s">
        <v>225</v>
      </c>
      <c r="H2107" s="118">
        <v>19.940000000000001</v>
      </c>
      <c r="I2107" s="118">
        <v>16.940000000000001</v>
      </c>
      <c r="J2107" s="118">
        <v>169.4</v>
      </c>
      <c r="K2107" s="118">
        <v>10</v>
      </c>
      <c r="L2107" s="112" t="s">
        <v>50</v>
      </c>
    </row>
    <row r="2108" spans="1:12" outlineLevel="2" x14ac:dyDescent="0.25">
      <c r="A2108" s="114">
        <v>25245</v>
      </c>
      <c r="B2108" s="115" t="s">
        <v>396</v>
      </c>
      <c r="C2108" s="114" t="s">
        <v>173</v>
      </c>
      <c r="D2108" s="114" t="s">
        <v>224</v>
      </c>
      <c r="E2108" s="114" t="s">
        <v>337</v>
      </c>
      <c r="F2108" s="114">
        <v>2020</v>
      </c>
      <c r="G2108" s="114" t="s">
        <v>225</v>
      </c>
      <c r="H2108" s="20">
        <v>8.06</v>
      </c>
      <c r="I2108" s="20">
        <v>8.06</v>
      </c>
      <c r="J2108" s="20">
        <v>80.600000000000009</v>
      </c>
      <c r="K2108" s="20">
        <v>10</v>
      </c>
      <c r="L2108" s="114" t="s">
        <v>50</v>
      </c>
    </row>
    <row r="2109" spans="1:12" outlineLevel="2" x14ac:dyDescent="0.25">
      <c r="A2109" s="114">
        <v>25245</v>
      </c>
      <c r="B2109" s="115" t="s">
        <v>396</v>
      </c>
      <c r="C2109" s="114" t="s">
        <v>173</v>
      </c>
      <c r="D2109" s="114" t="s">
        <v>374</v>
      </c>
      <c r="E2109" s="114" t="s">
        <v>374</v>
      </c>
      <c r="F2109" s="114">
        <v>2020</v>
      </c>
      <c r="G2109" s="114"/>
      <c r="H2109" s="114">
        <v>98.1</v>
      </c>
      <c r="I2109" s="114">
        <v>88.1</v>
      </c>
      <c r="J2109" s="114" t="s">
        <v>225</v>
      </c>
      <c r="K2109" s="114"/>
      <c r="L2109" s="114" t="s">
        <v>50</v>
      </c>
    </row>
    <row r="2110" spans="1:12" outlineLevel="2" x14ac:dyDescent="0.25">
      <c r="A2110" s="114">
        <v>25245</v>
      </c>
      <c r="B2110" s="115" t="s">
        <v>396</v>
      </c>
      <c r="C2110" s="114" t="s">
        <v>173</v>
      </c>
      <c r="D2110" s="114" t="s">
        <v>253</v>
      </c>
      <c r="E2110" s="114" t="s">
        <v>254</v>
      </c>
      <c r="F2110" s="114">
        <v>2020</v>
      </c>
      <c r="G2110" s="114" t="s">
        <v>225</v>
      </c>
      <c r="H2110" s="20">
        <v>363</v>
      </c>
      <c r="I2110" s="20">
        <v>363</v>
      </c>
      <c r="J2110" s="20">
        <v>3630</v>
      </c>
      <c r="K2110" s="20">
        <v>10</v>
      </c>
      <c r="L2110" s="114" t="s">
        <v>50</v>
      </c>
    </row>
    <row r="2111" spans="1:12" outlineLevel="2" x14ac:dyDescent="0.25">
      <c r="A2111" s="114">
        <v>25245</v>
      </c>
      <c r="B2111" s="115" t="s">
        <v>396</v>
      </c>
      <c r="C2111" s="114" t="s">
        <v>173</v>
      </c>
      <c r="D2111" s="114" t="s">
        <v>250</v>
      </c>
      <c r="E2111" s="114" t="s">
        <v>251</v>
      </c>
      <c r="F2111" s="114">
        <v>2020</v>
      </c>
      <c r="G2111" s="114" t="s">
        <v>225</v>
      </c>
      <c r="H2111" s="20">
        <v>33</v>
      </c>
      <c r="I2111" s="20">
        <v>33</v>
      </c>
      <c r="J2111" s="20">
        <v>23.1</v>
      </c>
      <c r="K2111" s="20">
        <v>0.7</v>
      </c>
      <c r="L2111" s="114" t="s">
        <v>50</v>
      </c>
    </row>
    <row r="2112" spans="1:12" outlineLevel="2" x14ac:dyDescent="0.25">
      <c r="A2112" s="114">
        <v>25245</v>
      </c>
      <c r="B2112" s="115" t="s">
        <v>396</v>
      </c>
      <c r="C2112" s="114" t="s">
        <v>173</v>
      </c>
      <c r="D2112" s="114" t="s">
        <v>232</v>
      </c>
      <c r="E2112" s="114" t="s">
        <v>233</v>
      </c>
      <c r="F2112" s="114">
        <v>2020</v>
      </c>
      <c r="G2112" s="114" t="s">
        <v>225</v>
      </c>
      <c r="H2112" s="20">
        <v>996</v>
      </c>
      <c r="I2112" s="20">
        <v>852</v>
      </c>
      <c r="J2112" s="20">
        <v>936</v>
      </c>
      <c r="K2112" s="20">
        <v>1.0985915492957701</v>
      </c>
      <c r="L2112" s="114" t="s">
        <v>50</v>
      </c>
    </row>
    <row r="2113" spans="1:12" outlineLevel="2" x14ac:dyDescent="0.25">
      <c r="A2113" s="114">
        <v>25245</v>
      </c>
      <c r="B2113" s="115" t="s">
        <v>396</v>
      </c>
      <c r="C2113" s="114" t="s">
        <v>173</v>
      </c>
      <c r="D2113" s="114" t="s">
        <v>252</v>
      </c>
      <c r="E2113" s="114" t="s">
        <v>340</v>
      </c>
      <c r="F2113" s="114">
        <v>2020</v>
      </c>
      <c r="G2113" s="114" t="s">
        <v>225</v>
      </c>
      <c r="H2113" s="20">
        <v>104</v>
      </c>
      <c r="I2113" s="20">
        <v>103</v>
      </c>
      <c r="J2113" s="20">
        <v>1545</v>
      </c>
      <c r="K2113" s="20">
        <v>15</v>
      </c>
      <c r="L2113" s="114" t="s">
        <v>50</v>
      </c>
    </row>
    <row r="2114" spans="1:12" outlineLevel="2" x14ac:dyDescent="0.25">
      <c r="A2114" s="114">
        <v>25245</v>
      </c>
      <c r="B2114" s="115" t="s">
        <v>396</v>
      </c>
      <c r="C2114" s="114" t="s">
        <v>173</v>
      </c>
      <c r="D2114" s="114" t="s">
        <v>246</v>
      </c>
      <c r="E2114" s="114" t="s">
        <v>336</v>
      </c>
      <c r="F2114" s="114">
        <v>2020</v>
      </c>
      <c r="G2114" s="114" t="s">
        <v>225</v>
      </c>
      <c r="H2114" s="20">
        <v>977</v>
      </c>
      <c r="I2114" s="20">
        <v>977</v>
      </c>
      <c r="J2114" s="20">
        <v>9770</v>
      </c>
      <c r="K2114" s="20">
        <v>10</v>
      </c>
      <c r="L2114" s="114" t="s">
        <v>50</v>
      </c>
    </row>
    <row r="2115" spans="1:12" outlineLevel="2" x14ac:dyDescent="0.25">
      <c r="A2115" s="114">
        <v>25245</v>
      </c>
      <c r="B2115" s="115" t="s">
        <v>396</v>
      </c>
      <c r="C2115" s="114" t="s">
        <v>173</v>
      </c>
      <c r="D2115" s="114" t="s">
        <v>228</v>
      </c>
      <c r="E2115" s="114" t="s">
        <v>229</v>
      </c>
      <c r="F2115" s="114">
        <v>2020</v>
      </c>
      <c r="G2115" s="114" t="s">
        <v>225</v>
      </c>
      <c r="H2115" s="20">
        <v>280.8</v>
      </c>
      <c r="I2115" s="20">
        <v>280.8</v>
      </c>
      <c r="J2115" s="20">
        <v>2246.4</v>
      </c>
      <c r="K2115" s="20">
        <v>8</v>
      </c>
      <c r="L2115" s="114" t="s">
        <v>50</v>
      </c>
    </row>
    <row r="2116" spans="1:12" outlineLevel="2" x14ac:dyDescent="0.25">
      <c r="A2116" s="114">
        <v>25245</v>
      </c>
      <c r="B2116" s="115" t="s">
        <v>396</v>
      </c>
      <c r="C2116" s="114" t="s">
        <v>173</v>
      </c>
      <c r="D2116" s="114" t="s">
        <v>227</v>
      </c>
      <c r="E2116" s="114" t="s">
        <v>339</v>
      </c>
      <c r="F2116" s="114">
        <v>2020</v>
      </c>
      <c r="G2116" s="114" t="s">
        <v>225</v>
      </c>
      <c r="H2116" s="20">
        <v>108.5</v>
      </c>
      <c r="I2116" s="20">
        <v>99</v>
      </c>
      <c r="J2116" s="20">
        <v>990</v>
      </c>
      <c r="K2116" s="20">
        <v>10</v>
      </c>
      <c r="L2116" s="114" t="s">
        <v>50</v>
      </c>
    </row>
    <row r="2117" spans="1:12" outlineLevel="2" x14ac:dyDescent="0.25">
      <c r="A2117" s="114">
        <v>25245</v>
      </c>
      <c r="B2117" s="115" t="s">
        <v>396</v>
      </c>
      <c r="C2117" s="114" t="s">
        <v>173</v>
      </c>
      <c r="D2117" s="114" t="s">
        <v>234</v>
      </c>
      <c r="E2117" s="114" t="s">
        <v>235</v>
      </c>
      <c r="F2117" s="114">
        <v>2020</v>
      </c>
      <c r="G2117" s="114" t="s">
        <v>225</v>
      </c>
      <c r="H2117" s="20">
        <v>271</v>
      </c>
      <c r="I2117" s="20">
        <v>235</v>
      </c>
      <c r="J2117" s="20">
        <v>1880</v>
      </c>
      <c r="K2117" s="20">
        <v>8</v>
      </c>
      <c r="L2117" s="114" t="s">
        <v>50</v>
      </c>
    </row>
    <row r="2118" spans="1:12" outlineLevel="1" x14ac:dyDescent="0.25">
      <c r="A2118" s="129"/>
      <c r="B2118" s="133"/>
      <c r="C2118" s="129"/>
      <c r="D2118" s="129"/>
      <c r="E2118" s="129"/>
      <c r="F2118" s="129"/>
      <c r="G2118" s="129"/>
      <c r="H2118" s="131">
        <f>SUBTOTAL(9,H2107:H2117)</f>
        <v>3259.4</v>
      </c>
      <c r="I2118" s="131">
        <f>SUBTOTAL(9,I2107:I2117)</f>
        <v>3055.9</v>
      </c>
      <c r="J2118" s="131">
        <f>SUBTOTAL(9,J2107:J2117)</f>
        <v>21270.5</v>
      </c>
      <c r="K2118" s="131"/>
      <c r="L2118" s="132" t="s">
        <v>681</v>
      </c>
    </row>
    <row r="2119" spans="1:12" outlineLevel="2" x14ac:dyDescent="0.25">
      <c r="A2119" s="112">
        <v>25245</v>
      </c>
      <c r="B2119" s="113" t="s">
        <v>396</v>
      </c>
      <c r="C2119" s="112" t="s">
        <v>173</v>
      </c>
      <c r="D2119" s="112" t="s">
        <v>26</v>
      </c>
      <c r="E2119" s="112" t="s">
        <v>27</v>
      </c>
      <c r="F2119" s="112">
        <v>2020</v>
      </c>
      <c r="G2119" s="112" t="s">
        <v>3</v>
      </c>
      <c r="H2119" s="118">
        <v>2</v>
      </c>
      <c r="I2119" s="118">
        <v>2</v>
      </c>
      <c r="J2119" s="118">
        <v>12</v>
      </c>
      <c r="K2119" s="118">
        <v>6</v>
      </c>
      <c r="L2119" s="112" t="s">
        <v>356</v>
      </c>
    </row>
    <row r="2120" spans="1:12" outlineLevel="2" x14ac:dyDescent="0.25">
      <c r="A2120" s="114">
        <v>25245</v>
      </c>
      <c r="B2120" s="115" t="s">
        <v>396</v>
      </c>
      <c r="C2120" s="114" t="s">
        <v>173</v>
      </c>
      <c r="D2120" s="114" t="s">
        <v>26</v>
      </c>
      <c r="E2120" s="114" t="s">
        <v>27</v>
      </c>
      <c r="F2120" s="114">
        <v>2020</v>
      </c>
      <c r="G2120" s="114" t="s">
        <v>11</v>
      </c>
      <c r="H2120" s="20">
        <v>0</v>
      </c>
      <c r="I2120" s="20">
        <v>0</v>
      </c>
      <c r="J2120" s="20">
        <v>0</v>
      </c>
      <c r="K2120" s="20">
        <v>0</v>
      </c>
      <c r="L2120" s="114" t="s">
        <v>356</v>
      </c>
    </row>
    <row r="2121" spans="1:12" outlineLevel="1" x14ac:dyDescent="0.25">
      <c r="A2121" s="129"/>
      <c r="B2121" s="133"/>
      <c r="C2121" s="129"/>
      <c r="D2121" s="129"/>
      <c r="E2121" s="129"/>
      <c r="F2121" s="129"/>
      <c r="G2121" s="129"/>
      <c r="H2121" s="131">
        <f>SUBTOTAL(9,H2119:H2120)</f>
        <v>2</v>
      </c>
      <c r="I2121" s="131">
        <f>SUBTOTAL(9,I2119:I2120)</f>
        <v>2</v>
      </c>
      <c r="J2121" s="131">
        <f>SUBTOTAL(9,J2119:J2120)</f>
        <v>12</v>
      </c>
      <c r="K2121" s="131"/>
      <c r="L2121" s="132" t="s">
        <v>682</v>
      </c>
    </row>
    <row r="2122" spans="1:12" outlineLevel="2" x14ac:dyDescent="0.25">
      <c r="A2122" s="112">
        <v>25386</v>
      </c>
      <c r="B2122" s="113" t="s">
        <v>396</v>
      </c>
      <c r="C2122" s="112" t="s">
        <v>88</v>
      </c>
      <c r="D2122" s="112" t="s">
        <v>1</v>
      </c>
      <c r="E2122" s="112" t="s">
        <v>2</v>
      </c>
      <c r="F2122" s="112">
        <v>2020</v>
      </c>
      <c r="G2122" s="112" t="s">
        <v>3</v>
      </c>
      <c r="H2122" s="118">
        <v>22</v>
      </c>
      <c r="I2122" s="118">
        <v>22</v>
      </c>
      <c r="J2122" s="118">
        <v>33</v>
      </c>
      <c r="K2122" s="118">
        <v>1.5</v>
      </c>
      <c r="L2122" s="112" t="s">
        <v>4</v>
      </c>
    </row>
    <row r="2123" spans="1:12" outlineLevel="2" x14ac:dyDescent="0.25">
      <c r="A2123" s="114">
        <v>25386</v>
      </c>
      <c r="B2123" s="115" t="s">
        <v>396</v>
      </c>
      <c r="C2123" s="114" t="s">
        <v>88</v>
      </c>
      <c r="D2123" s="114" t="s">
        <v>1</v>
      </c>
      <c r="E2123" s="114" t="s">
        <v>2</v>
      </c>
      <c r="F2123" s="114">
        <v>2020</v>
      </c>
      <c r="G2123" s="114" t="s">
        <v>11</v>
      </c>
      <c r="H2123" s="20">
        <v>27</v>
      </c>
      <c r="I2123" s="20">
        <v>27</v>
      </c>
      <c r="J2123" s="20">
        <v>43</v>
      </c>
      <c r="K2123" s="20">
        <v>1.5925925925925899</v>
      </c>
      <c r="L2123" s="114" t="s">
        <v>4</v>
      </c>
    </row>
    <row r="2124" spans="1:12" outlineLevel="2" x14ac:dyDescent="0.25">
      <c r="A2124" s="114">
        <v>25386</v>
      </c>
      <c r="B2124" s="115" t="s">
        <v>396</v>
      </c>
      <c r="C2124" s="114" t="s">
        <v>88</v>
      </c>
      <c r="D2124" s="114" t="s">
        <v>22</v>
      </c>
      <c r="E2124" s="114" t="s">
        <v>32</v>
      </c>
      <c r="F2124" s="114">
        <v>2020</v>
      </c>
      <c r="G2124" s="114" t="s">
        <v>3</v>
      </c>
      <c r="H2124" s="20">
        <v>14</v>
      </c>
      <c r="I2124" s="20">
        <v>14</v>
      </c>
      <c r="J2124" s="20">
        <v>215</v>
      </c>
      <c r="K2124" s="20">
        <v>15.3571428571429</v>
      </c>
      <c r="L2124" s="114" t="s">
        <v>4</v>
      </c>
    </row>
    <row r="2125" spans="1:12" outlineLevel="2" x14ac:dyDescent="0.25">
      <c r="A2125" s="114">
        <v>25386</v>
      </c>
      <c r="B2125" s="115" t="s">
        <v>396</v>
      </c>
      <c r="C2125" s="114" t="s">
        <v>88</v>
      </c>
      <c r="D2125" s="114" t="s">
        <v>22</v>
      </c>
      <c r="E2125" s="114" t="s">
        <v>32</v>
      </c>
      <c r="F2125" s="114">
        <v>2020</v>
      </c>
      <c r="G2125" s="114" t="s">
        <v>11</v>
      </c>
      <c r="H2125" s="20">
        <v>27</v>
      </c>
      <c r="I2125" s="20">
        <v>27</v>
      </c>
      <c r="J2125" s="20">
        <v>381</v>
      </c>
      <c r="K2125" s="20">
        <v>14.1111111111111</v>
      </c>
      <c r="L2125" s="114" t="s">
        <v>4</v>
      </c>
    </row>
    <row r="2126" spans="1:12" outlineLevel="1" x14ac:dyDescent="0.25">
      <c r="A2126" s="129"/>
      <c r="B2126" s="133"/>
      <c r="C2126" s="129"/>
      <c r="D2126" s="129"/>
      <c r="E2126" s="129"/>
      <c r="F2126" s="129"/>
      <c r="G2126" s="129"/>
      <c r="H2126" s="131">
        <f>SUBTOTAL(9,H2122:H2125)</f>
        <v>90</v>
      </c>
      <c r="I2126" s="131">
        <f>SUBTOTAL(9,I2122:I2125)</f>
        <v>90</v>
      </c>
      <c r="J2126" s="131">
        <f>SUBTOTAL(9,J2122:J2125)</f>
        <v>672</v>
      </c>
      <c r="K2126" s="131"/>
      <c r="L2126" s="132" t="s">
        <v>680</v>
      </c>
    </row>
    <row r="2127" spans="1:12" outlineLevel="2" x14ac:dyDescent="0.25">
      <c r="A2127" s="112">
        <v>25386</v>
      </c>
      <c r="B2127" s="113" t="s">
        <v>396</v>
      </c>
      <c r="C2127" s="112" t="s">
        <v>88</v>
      </c>
      <c r="D2127" s="112" t="s">
        <v>224</v>
      </c>
      <c r="E2127" s="112" t="s">
        <v>334</v>
      </c>
      <c r="F2127" s="112">
        <v>2020</v>
      </c>
      <c r="G2127" s="112" t="s">
        <v>225</v>
      </c>
      <c r="H2127" s="118">
        <v>9</v>
      </c>
      <c r="I2127" s="118">
        <v>2</v>
      </c>
      <c r="J2127" s="118">
        <v>70</v>
      </c>
      <c r="K2127" s="118">
        <v>14</v>
      </c>
      <c r="L2127" s="112" t="s">
        <v>50</v>
      </c>
    </row>
    <row r="2128" spans="1:12" outlineLevel="2" x14ac:dyDescent="0.25">
      <c r="A2128" s="114">
        <v>25386</v>
      </c>
      <c r="B2128" s="115" t="s">
        <v>396</v>
      </c>
      <c r="C2128" s="114" t="s">
        <v>88</v>
      </c>
      <c r="D2128" s="114" t="s">
        <v>232</v>
      </c>
      <c r="E2128" s="114" t="s">
        <v>233</v>
      </c>
      <c r="F2128" s="114">
        <v>2020</v>
      </c>
      <c r="G2128" s="114" t="s">
        <v>225</v>
      </c>
      <c r="H2128" s="20">
        <v>793</v>
      </c>
      <c r="I2128" s="20">
        <v>699</v>
      </c>
      <c r="J2128" s="20">
        <v>748</v>
      </c>
      <c r="K2128" s="20">
        <v>1.07010014306152</v>
      </c>
      <c r="L2128" s="114" t="s">
        <v>50</v>
      </c>
    </row>
    <row r="2129" spans="1:12" outlineLevel="2" x14ac:dyDescent="0.25">
      <c r="A2129" s="114">
        <v>25386</v>
      </c>
      <c r="B2129" s="115" t="s">
        <v>396</v>
      </c>
      <c r="C2129" s="114" t="s">
        <v>88</v>
      </c>
      <c r="D2129" s="114" t="s">
        <v>240</v>
      </c>
      <c r="E2129" s="114" t="s">
        <v>241</v>
      </c>
      <c r="F2129" s="114">
        <v>2020</v>
      </c>
      <c r="G2129" s="114" t="s">
        <v>225</v>
      </c>
      <c r="H2129" s="20">
        <v>102</v>
      </c>
      <c r="I2129" s="20">
        <v>102</v>
      </c>
      <c r="J2129" s="20">
        <v>427.83333333333297</v>
      </c>
      <c r="K2129" s="20">
        <v>4.1944444444444402</v>
      </c>
      <c r="L2129" s="114" t="s">
        <v>50</v>
      </c>
    </row>
    <row r="2130" spans="1:12" outlineLevel="2" x14ac:dyDescent="0.25">
      <c r="A2130" s="114">
        <v>25386</v>
      </c>
      <c r="B2130" s="115" t="s">
        <v>396</v>
      </c>
      <c r="C2130" s="114" t="s">
        <v>88</v>
      </c>
      <c r="D2130" s="114" t="s">
        <v>226</v>
      </c>
      <c r="E2130" s="114" t="s">
        <v>335</v>
      </c>
      <c r="F2130" s="114">
        <v>2020</v>
      </c>
      <c r="G2130" s="114" t="s">
        <v>225</v>
      </c>
      <c r="H2130" s="20">
        <v>865</v>
      </c>
      <c r="I2130" s="20">
        <v>813</v>
      </c>
      <c r="J2130" s="20">
        <v>20488.9975550122</v>
      </c>
      <c r="K2130" s="20">
        <v>24.449877750611201</v>
      </c>
      <c r="L2130" s="114" t="s">
        <v>50</v>
      </c>
    </row>
    <row r="2131" spans="1:12" outlineLevel="2" x14ac:dyDescent="0.25">
      <c r="A2131" s="114">
        <v>25386</v>
      </c>
      <c r="B2131" s="115" t="s">
        <v>396</v>
      </c>
      <c r="C2131" s="114" t="s">
        <v>88</v>
      </c>
      <c r="D2131" s="114" t="s">
        <v>252</v>
      </c>
      <c r="E2131" s="114" t="s">
        <v>340</v>
      </c>
      <c r="F2131" s="114">
        <v>2020</v>
      </c>
      <c r="G2131" s="114" t="s">
        <v>225</v>
      </c>
      <c r="H2131" s="20">
        <v>740</v>
      </c>
      <c r="I2131" s="20">
        <v>678</v>
      </c>
      <c r="J2131" s="20">
        <v>7345.50775740479</v>
      </c>
      <c r="K2131" s="20">
        <v>10.0211565585331</v>
      </c>
      <c r="L2131" s="114" t="s">
        <v>50</v>
      </c>
    </row>
    <row r="2132" spans="1:12" outlineLevel="2" x14ac:dyDescent="0.25">
      <c r="A2132" s="114">
        <v>25386</v>
      </c>
      <c r="B2132" s="115" t="s">
        <v>396</v>
      </c>
      <c r="C2132" s="114" t="s">
        <v>88</v>
      </c>
      <c r="D2132" s="114" t="s">
        <v>246</v>
      </c>
      <c r="E2132" s="114" t="s">
        <v>336</v>
      </c>
      <c r="F2132" s="114">
        <v>2020</v>
      </c>
      <c r="G2132" s="114" t="s">
        <v>225</v>
      </c>
      <c r="H2132" s="20">
        <v>1817</v>
      </c>
      <c r="I2132" s="20">
        <v>1789</v>
      </c>
      <c r="J2132" s="20">
        <v>25046</v>
      </c>
      <c r="K2132" s="20">
        <v>14</v>
      </c>
      <c r="L2132" s="114" t="s">
        <v>50</v>
      </c>
    </row>
    <row r="2133" spans="1:12" outlineLevel="2" x14ac:dyDescent="0.25">
      <c r="A2133" s="114">
        <v>25386</v>
      </c>
      <c r="B2133" s="115" t="s">
        <v>396</v>
      </c>
      <c r="C2133" s="114" t="s">
        <v>88</v>
      </c>
      <c r="D2133" s="114" t="s">
        <v>260</v>
      </c>
      <c r="E2133" s="114" t="s">
        <v>261</v>
      </c>
      <c r="F2133" s="114">
        <v>2020</v>
      </c>
      <c r="G2133" s="114" t="s">
        <v>225</v>
      </c>
      <c r="H2133" s="20">
        <v>156</v>
      </c>
      <c r="I2133" s="20">
        <v>134</v>
      </c>
      <c r="J2133" s="20">
        <v>1145.4838709677399</v>
      </c>
      <c r="K2133" s="20">
        <v>8.5483870967741904</v>
      </c>
      <c r="L2133" s="114" t="s">
        <v>50</v>
      </c>
    </row>
    <row r="2134" spans="1:12" outlineLevel="2" x14ac:dyDescent="0.25">
      <c r="A2134" s="114">
        <v>25386</v>
      </c>
      <c r="B2134" s="115" t="s">
        <v>396</v>
      </c>
      <c r="C2134" s="114" t="s">
        <v>88</v>
      </c>
      <c r="D2134" s="114" t="s">
        <v>227</v>
      </c>
      <c r="E2134" s="114" t="s">
        <v>339</v>
      </c>
      <c r="F2134" s="114">
        <v>2020</v>
      </c>
      <c r="G2134" s="114" t="s">
        <v>225</v>
      </c>
      <c r="H2134" s="20">
        <v>628</v>
      </c>
      <c r="I2134" s="20">
        <v>601</v>
      </c>
      <c r="J2134" s="20">
        <v>6110.2693602693598</v>
      </c>
      <c r="K2134" s="20">
        <v>10.016835016835</v>
      </c>
      <c r="L2134" s="114" t="s">
        <v>50</v>
      </c>
    </row>
    <row r="2135" spans="1:12" outlineLevel="2" x14ac:dyDescent="0.25">
      <c r="A2135" s="114">
        <v>25386</v>
      </c>
      <c r="B2135" s="115" t="s">
        <v>396</v>
      </c>
      <c r="C2135" s="114" t="s">
        <v>88</v>
      </c>
      <c r="D2135" s="114" t="s">
        <v>234</v>
      </c>
      <c r="E2135" s="114" t="s">
        <v>235</v>
      </c>
      <c r="F2135" s="114">
        <v>2020</v>
      </c>
      <c r="G2135" s="114" t="s">
        <v>225</v>
      </c>
      <c r="H2135" s="20">
        <v>89</v>
      </c>
      <c r="I2135" s="20">
        <v>78</v>
      </c>
      <c r="J2135" s="20">
        <v>323.27710843373501</v>
      </c>
      <c r="K2135" s="20">
        <v>4.1445783132530103</v>
      </c>
      <c r="L2135" s="114" t="s">
        <v>50</v>
      </c>
    </row>
    <row r="2136" spans="1:12" outlineLevel="1" x14ac:dyDescent="0.25">
      <c r="A2136" s="129"/>
      <c r="B2136" s="133"/>
      <c r="C2136" s="129"/>
      <c r="D2136" s="129"/>
      <c r="E2136" s="129"/>
      <c r="F2136" s="129"/>
      <c r="G2136" s="129"/>
      <c r="H2136" s="131">
        <f>SUBTOTAL(9,H2127:H2135)</f>
        <v>5199</v>
      </c>
      <c r="I2136" s="131">
        <f>SUBTOTAL(9,I2127:I2135)</f>
        <v>4896</v>
      </c>
      <c r="J2136" s="131">
        <f>SUBTOTAL(9,J2127:J2135)</f>
        <v>61705.368985421163</v>
      </c>
      <c r="K2136" s="131"/>
      <c r="L2136" s="132" t="s">
        <v>681</v>
      </c>
    </row>
    <row r="2137" spans="1:12" outlineLevel="2" x14ac:dyDescent="0.25">
      <c r="A2137" s="112">
        <v>25386</v>
      </c>
      <c r="B2137" s="113" t="s">
        <v>396</v>
      </c>
      <c r="C2137" s="112" t="s">
        <v>88</v>
      </c>
      <c r="D2137" s="112" t="s">
        <v>26</v>
      </c>
      <c r="E2137" s="112" t="s">
        <v>27</v>
      </c>
      <c r="F2137" s="112">
        <v>2020</v>
      </c>
      <c r="G2137" s="112" t="s">
        <v>3</v>
      </c>
      <c r="H2137" s="118">
        <v>0</v>
      </c>
      <c r="I2137" s="118">
        <v>0</v>
      </c>
      <c r="J2137" s="118">
        <v>0</v>
      </c>
      <c r="K2137" s="118">
        <v>0</v>
      </c>
      <c r="L2137" s="112" t="s">
        <v>356</v>
      </c>
    </row>
    <row r="2138" spans="1:12" outlineLevel="2" x14ac:dyDescent="0.25">
      <c r="A2138" s="114">
        <v>25386</v>
      </c>
      <c r="B2138" s="115" t="s">
        <v>396</v>
      </c>
      <c r="C2138" s="114" t="s">
        <v>88</v>
      </c>
      <c r="D2138" s="114" t="s">
        <v>26</v>
      </c>
      <c r="E2138" s="114" t="s">
        <v>27</v>
      </c>
      <c r="F2138" s="114">
        <v>2020</v>
      </c>
      <c r="G2138" s="114" t="s">
        <v>11</v>
      </c>
      <c r="H2138" s="20">
        <v>0</v>
      </c>
      <c r="I2138" s="20">
        <v>0</v>
      </c>
      <c r="J2138" s="20">
        <v>0</v>
      </c>
      <c r="K2138" s="20">
        <v>0</v>
      </c>
      <c r="L2138" s="114" t="s">
        <v>356</v>
      </c>
    </row>
    <row r="2139" spans="1:12" outlineLevel="1" x14ac:dyDescent="0.25">
      <c r="A2139" s="129"/>
      <c r="B2139" s="133"/>
      <c r="C2139" s="129"/>
      <c r="D2139" s="129"/>
      <c r="E2139" s="129"/>
      <c r="F2139" s="129"/>
      <c r="G2139" s="129"/>
      <c r="H2139" s="131">
        <f>SUBTOTAL(9,H2137:H2138)</f>
        <v>0</v>
      </c>
      <c r="I2139" s="131">
        <f>SUBTOTAL(9,I2137:I2138)</f>
        <v>0</v>
      </c>
      <c r="J2139" s="131">
        <f>SUBTOTAL(9,J2137:J2138)</f>
        <v>0</v>
      </c>
      <c r="K2139" s="131"/>
      <c r="L2139" s="132" t="s">
        <v>682</v>
      </c>
    </row>
    <row r="2140" spans="1:12" outlineLevel="2" x14ac:dyDescent="0.25">
      <c r="A2140" s="112">
        <v>25596</v>
      </c>
      <c r="B2140" s="113" t="s">
        <v>396</v>
      </c>
      <c r="C2140" s="112" t="s">
        <v>161</v>
      </c>
      <c r="D2140" s="112" t="s">
        <v>5</v>
      </c>
      <c r="E2140" s="112" t="s">
        <v>6</v>
      </c>
      <c r="F2140" s="112">
        <v>2020</v>
      </c>
      <c r="G2140" s="112" t="s">
        <v>3</v>
      </c>
      <c r="H2140" s="118">
        <v>160</v>
      </c>
      <c r="I2140" s="118">
        <v>160</v>
      </c>
      <c r="J2140" s="118">
        <v>224.29906542056074</v>
      </c>
      <c r="K2140" s="118">
        <v>1.4018691588784999</v>
      </c>
      <c r="L2140" s="112" t="s">
        <v>4</v>
      </c>
    </row>
    <row r="2141" spans="1:12" outlineLevel="2" x14ac:dyDescent="0.25">
      <c r="A2141" s="114">
        <v>25596</v>
      </c>
      <c r="B2141" s="115" t="s">
        <v>396</v>
      </c>
      <c r="C2141" s="114" t="s">
        <v>161</v>
      </c>
      <c r="D2141" s="114" t="s">
        <v>5</v>
      </c>
      <c r="E2141" s="114" t="s">
        <v>6</v>
      </c>
      <c r="F2141" s="114">
        <v>2020</v>
      </c>
      <c r="G2141" s="114" t="s">
        <v>11</v>
      </c>
      <c r="H2141" s="20">
        <v>157</v>
      </c>
      <c r="I2141" s="20">
        <v>157</v>
      </c>
      <c r="J2141" s="20">
        <v>293.45794392523362</v>
      </c>
      <c r="K2141" s="20">
        <v>1.86915887850467</v>
      </c>
      <c r="L2141" s="114" t="s">
        <v>4</v>
      </c>
    </row>
    <row r="2142" spans="1:12" outlineLevel="2" x14ac:dyDescent="0.25">
      <c r="A2142" s="114">
        <v>25596</v>
      </c>
      <c r="B2142" s="115" t="s">
        <v>396</v>
      </c>
      <c r="C2142" s="114" t="s">
        <v>161</v>
      </c>
      <c r="D2142" s="114" t="s">
        <v>42</v>
      </c>
      <c r="E2142" s="114" t="s">
        <v>43</v>
      </c>
      <c r="F2142" s="114">
        <v>2020</v>
      </c>
      <c r="G2142" s="114" t="s">
        <v>3</v>
      </c>
      <c r="H2142" s="20">
        <v>12</v>
      </c>
      <c r="I2142" s="20">
        <v>12</v>
      </c>
      <c r="J2142" s="20">
        <v>96</v>
      </c>
      <c r="K2142" s="20">
        <v>8</v>
      </c>
      <c r="L2142" s="114" t="s">
        <v>4</v>
      </c>
    </row>
    <row r="2143" spans="1:12" outlineLevel="2" x14ac:dyDescent="0.25">
      <c r="A2143" s="114">
        <v>25596</v>
      </c>
      <c r="B2143" s="115" t="s">
        <v>396</v>
      </c>
      <c r="C2143" s="114" t="s">
        <v>161</v>
      </c>
      <c r="D2143" s="114" t="s">
        <v>42</v>
      </c>
      <c r="E2143" s="114" t="s">
        <v>43</v>
      </c>
      <c r="F2143" s="114">
        <v>2020</v>
      </c>
      <c r="G2143" s="114" t="s">
        <v>11</v>
      </c>
      <c r="H2143" s="20">
        <v>8</v>
      </c>
      <c r="I2143" s="20">
        <v>8</v>
      </c>
      <c r="J2143" s="20">
        <v>40</v>
      </c>
      <c r="K2143" s="20">
        <v>5</v>
      </c>
      <c r="L2143" s="114" t="s">
        <v>4</v>
      </c>
    </row>
    <row r="2144" spans="1:12" outlineLevel="2" x14ac:dyDescent="0.25">
      <c r="A2144" s="114">
        <v>25596</v>
      </c>
      <c r="B2144" s="115" t="s">
        <v>396</v>
      </c>
      <c r="C2144" s="114" t="s">
        <v>161</v>
      </c>
      <c r="D2144" s="114" t="s">
        <v>7</v>
      </c>
      <c r="E2144" s="114" t="s">
        <v>8</v>
      </c>
      <c r="F2144" s="114">
        <v>2020</v>
      </c>
      <c r="G2144" s="114" t="s">
        <v>3</v>
      </c>
      <c r="H2144" s="20">
        <v>130</v>
      </c>
      <c r="I2144" s="20">
        <v>130</v>
      </c>
      <c r="J2144" s="20">
        <v>272.72727272727275</v>
      </c>
      <c r="K2144" s="20">
        <v>2.0979020979021001</v>
      </c>
      <c r="L2144" s="114" t="s">
        <v>4</v>
      </c>
    </row>
    <row r="2145" spans="1:12" outlineLevel="2" x14ac:dyDescent="0.25">
      <c r="A2145" s="114">
        <v>25596</v>
      </c>
      <c r="B2145" s="115" t="s">
        <v>396</v>
      </c>
      <c r="C2145" s="114" t="s">
        <v>161</v>
      </c>
      <c r="D2145" s="114" t="s">
        <v>7</v>
      </c>
      <c r="E2145" s="114" t="s">
        <v>8</v>
      </c>
      <c r="F2145" s="114">
        <v>2020</v>
      </c>
      <c r="G2145" s="114" t="s">
        <v>11</v>
      </c>
      <c r="H2145" s="20">
        <v>90</v>
      </c>
      <c r="I2145" s="20">
        <v>90</v>
      </c>
      <c r="J2145" s="20">
        <v>251.74825174825179</v>
      </c>
      <c r="K2145" s="20">
        <v>2.7972027972028002</v>
      </c>
      <c r="L2145" s="114" t="s">
        <v>4</v>
      </c>
    </row>
    <row r="2146" spans="1:12" outlineLevel="2" x14ac:dyDescent="0.25">
      <c r="A2146" s="114">
        <v>25596</v>
      </c>
      <c r="B2146" s="115" t="s">
        <v>396</v>
      </c>
      <c r="C2146" s="114" t="s">
        <v>161</v>
      </c>
      <c r="D2146" s="114" t="s">
        <v>9</v>
      </c>
      <c r="E2146" s="114" t="s">
        <v>10</v>
      </c>
      <c r="F2146" s="114">
        <v>2020</v>
      </c>
      <c r="G2146" s="114" t="s">
        <v>3</v>
      </c>
      <c r="H2146" s="20">
        <v>120</v>
      </c>
      <c r="I2146" s="20">
        <v>110</v>
      </c>
      <c r="J2146" s="20">
        <v>1100</v>
      </c>
      <c r="K2146" s="20">
        <v>10</v>
      </c>
      <c r="L2146" s="114" t="s">
        <v>4</v>
      </c>
    </row>
    <row r="2147" spans="1:12" outlineLevel="2" x14ac:dyDescent="0.25">
      <c r="A2147" s="114">
        <v>25596</v>
      </c>
      <c r="B2147" s="115" t="s">
        <v>396</v>
      </c>
      <c r="C2147" s="114" t="s">
        <v>161</v>
      </c>
      <c r="D2147" s="114" t="s">
        <v>9</v>
      </c>
      <c r="E2147" s="114" t="s">
        <v>10</v>
      </c>
      <c r="F2147" s="114">
        <v>2020</v>
      </c>
      <c r="G2147" s="114" t="s">
        <v>11</v>
      </c>
      <c r="H2147" s="20">
        <v>115</v>
      </c>
      <c r="I2147" s="20">
        <v>115</v>
      </c>
      <c r="J2147" s="20">
        <v>1150</v>
      </c>
      <c r="K2147" s="20">
        <v>10</v>
      </c>
      <c r="L2147" s="114" t="s">
        <v>4</v>
      </c>
    </row>
    <row r="2148" spans="1:12" outlineLevel="2" x14ac:dyDescent="0.25">
      <c r="A2148" s="114">
        <v>25596</v>
      </c>
      <c r="B2148" s="115" t="s">
        <v>396</v>
      </c>
      <c r="C2148" s="114" t="s">
        <v>161</v>
      </c>
      <c r="D2148" s="114" t="s">
        <v>1</v>
      </c>
      <c r="E2148" s="114" t="s">
        <v>2</v>
      </c>
      <c r="F2148" s="114">
        <v>2020</v>
      </c>
      <c r="G2148" s="114" t="s">
        <v>3</v>
      </c>
      <c r="H2148" s="20">
        <v>310</v>
      </c>
      <c r="I2148" s="20">
        <v>310</v>
      </c>
      <c r="J2148" s="20">
        <v>346.77966101694921</v>
      </c>
      <c r="K2148" s="20">
        <v>1.1186440677966101</v>
      </c>
      <c r="L2148" s="114" t="s">
        <v>4</v>
      </c>
    </row>
    <row r="2149" spans="1:12" outlineLevel="2" x14ac:dyDescent="0.25">
      <c r="A2149" s="114">
        <v>25596</v>
      </c>
      <c r="B2149" s="115" t="s">
        <v>396</v>
      </c>
      <c r="C2149" s="114" t="s">
        <v>161</v>
      </c>
      <c r="D2149" s="114" t="s">
        <v>1</v>
      </c>
      <c r="E2149" s="114" t="s">
        <v>2</v>
      </c>
      <c r="F2149" s="114">
        <v>2020</v>
      </c>
      <c r="G2149" s="114" t="s">
        <v>11</v>
      </c>
      <c r="H2149" s="20">
        <v>430</v>
      </c>
      <c r="I2149" s="20">
        <v>430</v>
      </c>
      <c r="J2149" s="20">
        <v>481.01694915254245</v>
      </c>
      <c r="K2149" s="20">
        <v>1.1186440677966101</v>
      </c>
      <c r="L2149" s="114" t="s">
        <v>4</v>
      </c>
    </row>
    <row r="2150" spans="1:12" outlineLevel="2" x14ac:dyDescent="0.25">
      <c r="A2150" s="114">
        <v>25596</v>
      </c>
      <c r="B2150" s="115" t="s">
        <v>396</v>
      </c>
      <c r="C2150" s="114" t="s">
        <v>161</v>
      </c>
      <c r="D2150" s="114" t="s">
        <v>55</v>
      </c>
      <c r="E2150" s="114" t="s">
        <v>56</v>
      </c>
      <c r="F2150" s="114">
        <v>2020</v>
      </c>
      <c r="G2150" s="114" t="s">
        <v>3</v>
      </c>
      <c r="H2150" s="20">
        <v>1</v>
      </c>
      <c r="I2150" s="20">
        <v>1</v>
      </c>
      <c r="J2150" s="20">
        <v>15</v>
      </c>
      <c r="K2150" s="20">
        <v>15</v>
      </c>
      <c r="L2150" s="114" t="s">
        <v>4</v>
      </c>
    </row>
    <row r="2151" spans="1:12" outlineLevel="2" x14ac:dyDescent="0.25">
      <c r="A2151" s="114">
        <v>25596</v>
      </c>
      <c r="B2151" s="115" t="s">
        <v>396</v>
      </c>
      <c r="C2151" s="114" t="s">
        <v>161</v>
      </c>
      <c r="D2151" s="114" t="s">
        <v>55</v>
      </c>
      <c r="E2151" s="114" t="s">
        <v>56</v>
      </c>
      <c r="F2151" s="114">
        <v>2020</v>
      </c>
      <c r="G2151" s="114" t="s">
        <v>11</v>
      </c>
      <c r="H2151" s="20">
        <v>3</v>
      </c>
      <c r="I2151" s="20">
        <v>3</v>
      </c>
      <c r="J2151" s="20">
        <v>30</v>
      </c>
      <c r="K2151" s="20">
        <v>10</v>
      </c>
      <c r="L2151" s="114" t="s">
        <v>4</v>
      </c>
    </row>
    <row r="2152" spans="1:12" outlineLevel="2" x14ac:dyDescent="0.25">
      <c r="A2152" s="114">
        <v>25596</v>
      </c>
      <c r="B2152" s="115" t="s">
        <v>396</v>
      </c>
      <c r="C2152" s="114" t="s">
        <v>161</v>
      </c>
      <c r="D2152" s="114" t="s">
        <v>22</v>
      </c>
      <c r="E2152" s="114" t="s">
        <v>32</v>
      </c>
      <c r="F2152" s="114">
        <v>2020</v>
      </c>
      <c r="G2152" s="114" t="s">
        <v>3</v>
      </c>
      <c r="H2152" s="20">
        <v>65</v>
      </c>
      <c r="I2152" s="20">
        <v>65</v>
      </c>
      <c r="J2152" s="20">
        <v>1300</v>
      </c>
      <c r="K2152" s="20">
        <v>20</v>
      </c>
      <c r="L2152" s="114" t="s">
        <v>4</v>
      </c>
    </row>
    <row r="2153" spans="1:12" outlineLevel="2" x14ac:dyDescent="0.25">
      <c r="A2153" s="114">
        <v>25596</v>
      </c>
      <c r="B2153" s="115" t="s">
        <v>396</v>
      </c>
      <c r="C2153" s="114" t="s">
        <v>161</v>
      </c>
      <c r="D2153" s="114" t="s">
        <v>22</v>
      </c>
      <c r="E2153" s="114" t="s">
        <v>32</v>
      </c>
      <c r="F2153" s="114">
        <v>2020</v>
      </c>
      <c r="G2153" s="114" t="s">
        <v>11</v>
      </c>
      <c r="H2153" s="20">
        <v>51</v>
      </c>
      <c r="I2153" s="20">
        <v>51</v>
      </c>
      <c r="J2153" s="20">
        <v>1530</v>
      </c>
      <c r="K2153" s="20">
        <v>30</v>
      </c>
      <c r="L2153" s="114" t="s">
        <v>4</v>
      </c>
    </row>
    <row r="2154" spans="1:12" outlineLevel="1" x14ac:dyDescent="0.25">
      <c r="A2154" s="129"/>
      <c r="B2154" s="133"/>
      <c r="C2154" s="129"/>
      <c r="D2154" s="129"/>
      <c r="E2154" s="129"/>
      <c r="F2154" s="129"/>
      <c r="G2154" s="129"/>
      <c r="H2154" s="131">
        <f>SUBTOTAL(9,H2140:H2153)</f>
        <v>1652</v>
      </c>
      <c r="I2154" s="131">
        <f>SUBTOTAL(9,I2140:I2153)</f>
        <v>1642</v>
      </c>
      <c r="J2154" s="131">
        <f>SUBTOTAL(9,J2140:J2153)</f>
        <v>7131.0291439908106</v>
      </c>
      <c r="K2154" s="131"/>
      <c r="L2154" s="132" t="s">
        <v>680</v>
      </c>
    </row>
    <row r="2155" spans="1:12" outlineLevel="2" x14ac:dyDescent="0.25">
      <c r="A2155" s="112">
        <v>25596</v>
      </c>
      <c r="B2155" s="113" t="s">
        <v>396</v>
      </c>
      <c r="C2155" s="112" t="s">
        <v>161</v>
      </c>
      <c r="D2155" s="112" t="s">
        <v>224</v>
      </c>
      <c r="E2155" s="112" t="s">
        <v>337</v>
      </c>
      <c r="F2155" s="112">
        <v>2020</v>
      </c>
      <c r="G2155" s="112" t="s">
        <v>225</v>
      </c>
      <c r="H2155" s="118">
        <v>60</v>
      </c>
      <c r="I2155" s="118">
        <v>50</v>
      </c>
      <c r="J2155" s="118">
        <v>400</v>
      </c>
      <c r="K2155" s="118">
        <v>8</v>
      </c>
      <c r="L2155" s="112" t="s">
        <v>50</v>
      </c>
    </row>
    <row r="2156" spans="1:12" outlineLevel="2" x14ac:dyDescent="0.25">
      <c r="A2156" s="114">
        <v>25596</v>
      </c>
      <c r="B2156" s="115" t="s">
        <v>396</v>
      </c>
      <c r="C2156" s="114" t="s">
        <v>161</v>
      </c>
      <c r="D2156" s="114" t="s">
        <v>224</v>
      </c>
      <c r="E2156" s="114" t="s">
        <v>334</v>
      </c>
      <c r="F2156" s="114">
        <v>2020</v>
      </c>
      <c r="G2156" s="114" t="s">
        <v>225</v>
      </c>
      <c r="H2156" s="20">
        <v>55</v>
      </c>
      <c r="I2156" s="20">
        <v>0</v>
      </c>
      <c r="J2156" s="20">
        <v>0</v>
      </c>
      <c r="K2156" s="20">
        <v>0</v>
      </c>
      <c r="L2156" s="114" t="s">
        <v>50</v>
      </c>
    </row>
    <row r="2157" spans="1:12" outlineLevel="2" x14ac:dyDescent="0.25">
      <c r="A2157" s="114">
        <v>25596</v>
      </c>
      <c r="B2157" s="115" t="s">
        <v>396</v>
      </c>
      <c r="C2157" s="114" t="s">
        <v>161</v>
      </c>
      <c r="D2157" s="114" t="s">
        <v>224</v>
      </c>
      <c r="E2157" s="114" t="s">
        <v>345</v>
      </c>
      <c r="F2157" s="114">
        <v>2020</v>
      </c>
      <c r="G2157" s="114" t="s">
        <v>225</v>
      </c>
      <c r="H2157" s="20">
        <v>15</v>
      </c>
      <c r="I2157" s="20">
        <v>15</v>
      </c>
      <c r="J2157" s="20">
        <v>150</v>
      </c>
      <c r="K2157" s="20">
        <v>10</v>
      </c>
      <c r="L2157" s="114" t="s">
        <v>50</v>
      </c>
    </row>
    <row r="2158" spans="1:12" outlineLevel="2" x14ac:dyDescent="0.25">
      <c r="A2158" s="114">
        <v>25596</v>
      </c>
      <c r="B2158" s="115" t="s">
        <v>396</v>
      </c>
      <c r="C2158" s="114" t="s">
        <v>161</v>
      </c>
      <c r="D2158" s="114" t="s">
        <v>253</v>
      </c>
      <c r="E2158" s="114" t="s">
        <v>254</v>
      </c>
      <c r="F2158" s="114">
        <v>2020</v>
      </c>
      <c r="G2158" s="114" t="s">
        <v>225</v>
      </c>
      <c r="H2158" s="20">
        <v>347</v>
      </c>
      <c r="I2158" s="20">
        <v>347</v>
      </c>
      <c r="J2158" s="20">
        <v>2429</v>
      </c>
      <c r="K2158" s="20">
        <v>7</v>
      </c>
      <c r="L2158" s="114" t="s">
        <v>50</v>
      </c>
    </row>
    <row r="2159" spans="1:12" outlineLevel="2" x14ac:dyDescent="0.25">
      <c r="A2159" s="114">
        <v>25596</v>
      </c>
      <c r="B2159" s="115" t="s">
        <v>396</v>
      </c>
      <c r="C2159" s="114" t="s">
        <v>161</v>
      </c>
      <c r="D2159" s="114" t="s">
        <v>250</v>
      </c>
      <c r="E2159" s="114" t="s">
        <v>251</v>
      </c>
      <c r="F2159" s="114">
        <v>2020</v>
      </c>
      <c r="G2159" s="114" t="s">
        <v>225</v>
      </c>
      <c r="H2159" s="20">
        <v>30</v>
      </c>
      <c r="I2159" s="20">
        <v>30</v>
      </c>
      <c r="J2159" s="20">
        <v>18</v>
      </c>
      <c r="K2159" s="20">
        <v>0.6</v>
      </c>
      <c r="L2159" s="114" t="s">
        <v>50</v>
      </c>
    </row>
    <row r="2160" spans="1:12" outlineLevel="2" x14ac:dyDescent="0.25">
      <c r="A2160" s="114">
        <v>25596</v>
      </c>
      <c r="B2160" s="115" t="s">
        <v>396</v>
      </c>
      <c r="C2160" s="114" t="s">
        <v>161</v>
      </c>
      <c r="D2160" s="114" t="s">
        <v>232</v>
      </c>
      <c r="E2160" s="114" t="s">
        <v>233</v>
      </c>
      <c r="F2160" s="114">
        <v>2020</v>
      </c>
      <c r="G2160" s="114" t="s">
        <v>225</v>
      </c>
      <c r="H2160" s="20">
        <v>1054</v>
      </c>
      <c r="I2160" s="20">
        <v>915</v>
      </c>
      <c r="J2160" s="20">
        <v>980</v>
      </c>
      <c r="K2160" s="20">
        <v>1.0710382513661201</v>
      </c>
      <c r="L2160" s="114" t="s">
        <v>50</v>
      </c>
    </row>
    <row r="2161" spans="1:12" outlineLevel="2" x14ac:dyDescent="0.25">
      <c r="A2161" s="114">
        <v>25596</v>
      </c>
      <c r="B2161" s="115" t="s">
        <v>396</v>
      </c>
      <c r="C2161" s="114" t="s">
        <v>161</v>
      </c>
      <c r="D2161" s="114" t="s">
        <v>240</v>
      </c>
      <c r="E2161" s="114" t="s">
        <v>241</v>
      </c>
      <c r="F2161" s="114">
        <v>2020</v>
      </c>
      <c r="G2161" s="114" t="s">
        <v>225</v>
      </c>
      <c r="H2161" s="20">
        <v>2001</v>
      </c>
      <c r="I2161" s="20">
        <v>2001</v>
      </c>
      <c r="J2161" s="20">
        <v>16008</v>
      </c>
      <c r="K2161" s="20">
        <v>8</v>
      </c>
      <c r="L2161" s="114" t="s">
        <v>50</v>
      </c>
    </row>
    <row r="2162" spans="1:12" outlineLevel="2" x14ac:dyDescent="0.25">
      <c r="A2162" s="114">
        <v>25596</v>
      </c>
      <c r="B2162" s="115" t="s">
        <v>396</v>
      </c>
      <c r="C2162" s="114" t="s">
        <v>161</v>
      </c>
      <c r="D2162" s="114" t="s">
        <v>278</v>
      </c>
      <c r="E2162" s="114" t="s">
        <v>279</v>
      </c>
      <c r="F2162" s="114">
        <v>2020</v>
      </c>
      <c r="G2162" s="114" t="s">
        <v>225</v>
      </c>
      <c r="H2162" s="20">
        <v>5</v>
      </c>
      <c r="I2162" s="20">
        <v>5</v>
      </c>
      <c r="J2162" s="20">
        <v>50</v>
      </c>
      <c r="K2162" s="20">
        <v>10</v>
      </c>
      <c r="L2162" s="114" t="s">
        <v>50</v>
      </c>
    </row>
    <row r="2163" spans="1:12" outlineLevel="2" x14ac:dyDescent="0.25">
      <c r="A2163" s="114">
        <v>25596</v>
      </c>
      <c r="B2163" s="115" t="s">
        <v>396</v>
      </c>
      <c r="C2163" s="114" t="s">
        <v>161</v>
      </c>
      <c r="D2163" s="114" t="s">
        <v>226</v>
      </c>
      <c r="E2163" s="114" t="s">
        <v>335</v>
      </c>
      <c r="F2163" s="114">
        <v>2020</v>
      </c>
      <c r="G2163" s="114" t="s">
        <v>225</v>
      </c>
      <c r="H2163" s="20">
        <v>16</v>
      </c>
      <c r="I2163" s="20">
        <v>12</v>
      </c>
      <c r="J2163" s="20">
        <v>144</v>
      </c>
      <c r="K2163" s="20">
        <v>9</v>
      </c>
      <c r="L2163" s="114" t="s">
        <v>50</v>
      </c>
    </row>
    <row r="2164" spans="1:12" outlineLevel="2" x14ac:dyDescent="0.25">
      <c r="A2164" s="114">
        <v>25596</v>
      </c>
      <c r="B2164" s="115" t="s">
        <v>396</v>
      </c>
      <c r="C2164" s="114" t="s">
        <v>161</v>
      </c>
      <c r="D2164" s="114" t="s">
        <v>258</v>
      </c>
      <c r="E2164" s="114" t="s">
        <v>259</v>
      </c>
      <c r="F2164" s="114">
        <v>2020</v>
      </c>
      <c r="G2164" s="114" t="s">
        <v>225</v>
      </c>
      <c r="H2164" s="20">
        <v>20</v>
      </c>
      <c r="I2164" s="20">
        <v>20</v>
      </c>
      <c r="J2164" s="20">
        <v>200</v>
      </c>
      <c r="K2164" s="20">
        <v>10</v>
      </c>
      <c r="L2164" s="114" t="s">
        <v>50</v>
      </c>
    </row>
    <row r="2165" spans="1:12" outlineLevel="2" x14ac:dyDescent="0.25">
      <c r="A2165" s="114">
        <v>25596</v>
      </c>
      <c r="B2165" s="115" t="s">
        <v>396</v>
      </c>
      <c r="C2165" s="114" t="s">
        <v>161</v>
      </c>
      <c r="D2165" s="114" t="s">
        <v>246</v>
      </c>
      <c r="E2165" s="114" t="s">
        <v>336</v>
      </c>
      <c r="F2165" s="114">
        <v>2020</v>
      </c>
      <c r="G2165" s="114" t="s">
        <v>225</v>
      </c>
      <c r="H2165" s="20">
        <v>541</v>
      </c>
      <c r="I2165" s="20">
        <v>461</v>
      </c>
      <c r="J2165" s="20">
        <v>5412</v>
      </c>
      <c r="K2165" s="20">
        <v>12</v>
      </c>
      <c r="L2165" s="114" t="s">
        <v>50</v>
      </c>
    </row>
    <row r="2166" spans="1:12" outlineLevel="2" x14ac:dyDescent="0.25">
      <c r="A2166" s="114">
        <v>25596</v>
      </c>
      <c r="B2166" s="115" t="s">
        <v>396</v>
      </c>
      <c r="C2166" s="114" t="s">
        <v>161</v>
      </c>
      <c r="D2166" s="114" t="s">
        <v>228</v>
      </c>
      <c r="E2166" s="114" t="s">
        <v>229</v>
      </c>
      <c r="F2166" s="114">
        <v>2020</v>
      </c>
      <c r="G2166" s="114" t="s">
        <v>225</v>
      </c>
      <c r="H2166" s="20">
        <v>144</v>
      </c>
      <c r="I2166" s="20">
        <v>144</v>
      </c>
      <c r="J2166" s="20">
        <v>1152</v>
      </c>
      <c r="K2166" s="20">
        <v>8</v>
      </c>
      <c r="L2166" s="114" t="s">
        <v>50</v>
      </c>
    </row>
    <row r="2167" spans="1:12" outlineLevel="2" x14ac:dyDescent="0.25">
      <c r="A2167" s="114">
        <v>25596</v>
      </c>
      <c r="B2167" s="115" t="s">
        <v>396</v>
      </c>
      <c r="C2167" s="114" t="s">
        <v>161</v>
      </c>
      <c r="D2167" s="114" t="s">
        <v>301</v>
      </c>
      <c r="E2167" s="114" t="s">
        <v>302</v>
      </c>
      <c r="F2167" s="114">
        <v>2020</v>
      </c>
      <c r="G2167" s="114" t="s">
        <v>225</v>
      </c>
      <c r="H2167" s="20">
        <v>5</v>
      </c>
      <c r="I2167" s="20">
        <v>5</v>
      </c>
      <c r="J2167" s="20">
        <v>22.5</v>
      </c>
      <c r="K2167" s="20">
        <v>4.5</v>
      </c>
      <c r="L2167" s="114" t="s">
        <v>50</v>
      </c>
    </row>
    <row r="2168" spans="1:12" outlineLevel="2" x14ac:dyDescent="0.25">
      <c r="A2168" s="114">
        <v>25596</v>
      </c>
      <c r="B2168" s="115" t="s">
        <v>396</v>
      </c>
      <c r="C2168" s="114" t="s">
        <v>161</v>
      </c>
      <c r="D2168" s="114" t="s">
        <v>234</v>
      </c>
      <c r="E2168" s="114" t="s">
        <v>235</v>
      </c>
      <c r="F2168" s="114">
        <v>2020</v>
      </c>
      <c r="G2168" s="114" t="s">
        <v>225</v>
      </c>
      <c r="H2168" s="20">
        <v>700</v>
      </c>
      <c r="I2168" s="20">
        <v>650</v>
      </c>
      <c r="J2168" s="20">
        <v>5200</v>
      </c>
      <c r="K2168" s="20">
        <v>8</v>
      </c>
      <c r="L2168" s="114" t="s">
        <v>50</v>
      </c>
    </row>
    <row r="2169" spans="1:12" outlineLevel="2" x14ac:dyDescent="0.25">
      <c r="A2169" s="114">
        <v>25596</v>
      </c>
      <c r="B2169" s="115" t="s">
        <v>396</v>
      </c>
      <c r="C2169" s="114" t="s">
        <v>161</v>
      </c>
      <c r="D2169" s="114" t="s">
        <v>242</v>
      </c>
      <c r="E2169" s="114" t="s">
        <v>243</v>
      </c>
      <c r="F2169" s="114">
        <v>2020</v>
      </c>
      <c r="G2169" s="114" t="s">
        <v>225</v>
      </c>
      <c r="H2169" s="20">
        <v>10</v>
      </c>
      <c r="I2169" s="20">
        <v>10</v>
      </c>
      <c r="J2169" s="20">
        <v>300</v>
      </c>
      <c r="K2169" s="20">
        <v>30</v>
      </c>
      <c r="L2169" s="114" t="s">
        <v>50</v>
      </c>
    </row>
    <row r="2170" spans="1:12" outlineLevel="2" x14ac:dyDescent="0.25">
      <c r="A2170" s="114">
        <v>25596</v>
      </c>
      <c r="B2170" s="115" t="s">
        <v>396</v>
      </c>
      <c r="C2170" s="114" t="s">
        <v>161</v>
      </c>
      <c r="D2170" s="114" t="s">
        <v>299</v>
      </c>
      <c r="E2170" s="114" t="s">
        <v>300</v>
      </c>
      <c r="F2170" s="114">
        <v>2020</v>
      </c>
      <c r="G2170" s="114" t="s">
        <v>225</v>
      </c>
      <c r="H2170" s="20">
        <v>20</v>
      </c>
      <c r="I2170" s="20">
        <v>20</v>
      </c>
      <c r="J2170" s="20"/>
      <c r="K2170" s="20"/>
      <c r="L2170" s="114" t="s">
        <v>50</v>
      </c>
    </row>
    <row r="2171" spans="1:12" outlineLevel="2" x14ac:dyDescent="0.25">
      <c r="A2171" s="114">
        <v>25596</v>
      </c>
      <c r="B2171" s="115" t="s">
        <v>396</v>
      </c>
      <c r="C2171" s="114" t="s">
        <v>161</v>
      </c>
      <c r="D2171" s="114" t="s">
        <v>230</v>
      </c>
      <c r="E2171" s="114" t="s">
        <v>231</v>
      </c>
      <c r="F2171" s="114">
        <v>2020</v>
      </c>
      <c r="G2171" s="114" t="s">
        <v>225</v>
      </c>
      <c r="H2171" s="20">
        <v>7</v>
      </c>
      <c r="I2171" s="20">
        <v>7</v>
      </c>
      <c r="J2171" s="20">
        <v>105</v>
      </c>
      <c r="K2171" s="20">
        <v>15</v>
      </c>
      <c r="L2171" s="114" t="s">
        <v>50</v>
      </c>
    </row>
    <row r="2172" spans="1:12" outlineLevel="1" x14ac:dyDescent="0.25">
      <c r="A2172" s="129"/>
      <c r="B2172" s="133"/>
      <c r="C2172" s="129"/>
      <c r="D2172" s="129"/>
      <c r="E2172" s="129"/>
      <c r="F2172" s="129"/>
      <c r="G2172" s="129"/>
      <c r="H2172" s="131">
        <f>SUBTOTAL(9,H2155:H2171)</f>
        <v>5030</v>
      </c>
      <c r="I2172" s="131">
        <f>SUBTOTAL(9,I2155:I2171)</f>
        <v>4692</v>
      </c>
      <c r="J2172" s="131">
        <f>SUBTOTAL(9,J2155:J2171)</f>
        <v>32570.5</v>
      </c>
      <c r="K2172" s="131"/>
      <c r="L2172" s="132" t="s">
        <v>681</v>
      </c>
    </row>
    <row r="2173" spans="1:12" outlineLevel="2" x14ac:dyDescent="0.25">
      <c r="A2173" s="112">
        <v>25596</v>
      </c>
      <c r="B2173" s="113" t="s">
        <v>396</v>
      </c>
      <c r="C2173" s="112" t="s">
        <v>161</v>
      </c>
      <c r="D2173" s="112" t="s">
        <v>46</v>
      </c>
      <c r="E2173" s="112" t="s">
        <v>47</v>
      </c>
      <c r="F2173" s="112">
        <v>2020</v>
      </c>
      <c r="G2173" s="112" t="s">
        <v>3</v>
      </c>
      <c r="H2173" s="118">
        <v>5</v>
      </c>
      <c r="I2173" s="118">
        <v>5</v>
      </c>
      <c r="J2173" s="118">
        <v>40</v>
      </c>
      <c r="K2173" s="118">
        <v>8</v>
      </c>
      <c r="L2173" s="112" t="s">
        <v>356</v>
      </c>
    </row>
    <row r="2174" spans="1:12" outlineLevel="2" x14ac:dyDescent="0.25">
      <c r="A2174" s="114">
        <v>25596</v>
      </c>
      <c r="B2174" s="115" t="s">
        <v>396</v>
      </c>
      <c r="C2174" s="114" t="s">
        <v>161</v>
      </c>
      <c r="D2174" s="114" t="s">
        <v>26</v>
      </c>
      <c r="E2174" s="114" t="s">
        <v>27</v>
      </c>
      <c r="F2174" s="114">
        <v>2020</v>
      </c>
      <c r="G2174" s="114" t="s">
        <v>3</v>
      </c>
      <c r="H2174" s="20">
        <v>20</v>
      </c>
      <c r="I2174" s="20">
        <v>20</v>
      </c>
      <c r="J2174" s="20">
        <v>300</v>
      </c>
      <c r="K2174" s="20">
        <v>15</v>
      </c>
      <c r="L2174" s="114" t="s">
        <v>356</v>
      </c>
    </row>
    <row r="2175" spans="1:12" outlineLevel="1" x14ac:dyDescent="0.25">
      <c r="A2175" s="129"/>
      <c r="B2175" s="133"/>
      <c r="C2175" s="129"/>
      <c r="D2175" s="129"/>
      <c r="E2175" s="129"/>
      <c r="F2175" s="129"/>
      <c r="G2175" s="129"/>
      <c r="H2175" s="131">
        <f>SUBTOTAL(9,H2173:H2174)</f>
        <v>25</v>
      </c>
      <c r="I2175" s="131">
        <f>SUBTOTAL(9,I2173:I2174)</f>
        <v>25</v>
      </c>
      <c r="J2175" s="131">
        <f>SUBTOTAL(9,J2173:J2174)</f>
        <v>340</v>
      </c>
      <c r="K2175" s="131"/>
      <c r="L2175" s="132" t="s">
        <v>682</v>
      </c>
    </row>
    <row r="2176" spans="1:12" outlineLevel="2" x14ac:dyDescent="0.25">
      <c r="A2176" s="112">
        <v>25645</v>
      </c>
      <c r="B2176" s="113" t="s">
        <v>396</v>
      </c>
      <c r="C2176" s="112" t="s">
        <v>221</v>
      </c>
      <c r="D2176" s="112" t="s">
        <v>22</v>
      </c>
      <c r="E2176" s="112" t="s">
        <v>23</v>
      </c>
      <c r="F2176" s="112">
        <v>2020</v>
      </c>
      <c r="G2176" s="112" t="s">
        <v>3</v>
      </c>
      <c r="H2176" s="118">
        <v>3</v>
      </c>
      <c r="I2176" s="118">
        <v>3</v>
      </c>
      <c r="J2176" s="118">
        <v>180</v>
      </c>
      <c r="K2176" s="118">
        <v>60</v>
      </c>
      <c r="L2176" s="112" t="s">
        <v>4</v>
      </c>
    </row>
    <row r="2177" spans="1:12" outlineLevel="1" x14ac:dyDescent="0.25">
      <c r="A2177" s="129"/>
      <c r="B2177" s="133"/>
      <c r="C2177" s="129"/>
      <c r="D2177" s="129"/>
      <c r="E2177" s="129"/>
      <c r="F2177" s="129"/>
      <c r="G2177" s="129"/>
      <c r="H2177" s="131">
        <f>SUBTOTAL(9,H2176:H2176)</f>
        <v>3</v>
      </c>
      <c r="I2177" s="131">
        <f>SUBTOTAL(9,I2176:I2176)</f>
        <v>3</v>
      </c>
      <c r="J2177" s="131">
        <f>SUBTOTAL(9,J2176:J2176)</f>
        <v>180</v>
      </c>
      <c r="K2177" s="131"/>
      <c r="L2177" s="132" t="s">
        <v>680</v>
      </c>
    </row>
    <row r="2178" spans="1:12" outlineLevel="2" x14ac:dyDescent="0.25">
      <c r="A2178" s="112">
        <v>25645</v>
      </c>
      <c r="B2178" s="113" t="s">
        <v>396</v>
      </c>
      <c r="C2178" s="112" t="s">
        <v>221</v>
      </c>
      <c r="D2178" s="112" t="s">
        <v>224</v>
      </c>
      <c r="E2178" s="112" t="s">
        <v>337</v>
      </c>
      <c r="F2178" s="112">
        <v>2020</v>
      </c>
      <c r="G2178" s="112" t="s">
        <v>225</v>
      </c>
      <c r="H2178" s="118">
        <v>23</v>
      </c>
      <c r="I2178" s="118">
        <v>1</v>
      </c>
      <c r="J2178" s="118">
        <v>6</v>
      </c>
      <c r="K2178" s="118">
        <v>6</v>
      </c>
      <c r="L2178" s="112" t="s">
        <v>50</v>
      </c>
    </row>
    <row r="2179" spans="1:12" outlineLevel="2" x14ac:dyDescent="0.25">
      <c r="A2179" s="114">
        <v>25645</v>
      </c>
      <c r="B2179" s="115" t="s">
        <v>396</v>
      </c>
      <c r="C2179" s="114" t="s">
        <v>221</v>
      </c>
      <c r="D2179" s="114" t="s">
        <v>155</v>
      </c>
      <c r="E2179" s="114" t="s">
        <v>156</v>
      </c>
      <c r="F2179" s="114">
        <v>2020</v>
      </c>
      <c r="G2179" s="114" t="s">
        <v>3</v>
      </c>
      <c r="H2179" s="20">
        <v>9</v>
      </c>
      <c r="I2179" s="20">
        <v>9</v>
      </c>
      <c r="J2179" s="20">
        <v>45</v>
      </c>
      <c r="K2179" s="20">
        <v>5</v>
      </c>
      <c r="L2179" s="114" t="s">
        <v>50</v>
      </c>
    </row>
    <row r="2180" spans="1:12" outlineLevel="2" x14ac:dyDescent="0.25">
      <c r="A2180" s="114">
        <v>25645</v>
      </c>
      <c r="B2180" s="115" t="s">
        <v>396</v>
      </c>
      <c r="C2180" s="114" t="s">
        <v>221</v>
      </c>
      <c r="D2180" s="114" t="s">
        <v>155</v>
      </c>
      <c r="E2180" s="114" t="s">
        <v>156</v>
      </c>
      <c r="F2180" s="114">
        <v>2020</v>
      </c>
      <c r="G2180" s="114" t="s">
        <v>11</v>
      </c>
      <c r="H2180" s="20">
        <v>20</v>
      </c>
      <c r="I2180" s="20">
        <v>20</v>
      </c>
      <c r="J2180" s="20">
        <v>100</v>
      </c>
      <c r="K2180" s="20">
        <v>5</v>
      </c>
      <c r="L2180" s="114" t="s">
        <v>50</v>
      </c>
    </row>
    <row r="2181" spans="1:12" outlineLevel="2" x14ac:dyDescent="0.25">
      <c r="A2181" s="114">
        <v>25645</v>
      </c>
      <c r="B2181" s="115" t="s">
        <v>396</v>
      </c>
      <c r="C2181" s="114" t="s">
        <v>221</v>
      </c>
      <c r="D2181" s="114" t="s">
        <v>232</v>
      </c>
      <c r="E2181" s="114" t="s">
        <v>233</v>
      </c>
      <c r="F2181" s="114">
        <v>2020</v>
      </c>
      <c r="G2181" s="114" t="s">
        <v>225</v>
      </c>
      <c r="H2181" s="20">
        <v>415</v>
      </c>
      <c r="I2181" s="20">
        <v>368</v>
      </c>
      <c r="J2181" s="20">
        <v>396</v>
      </c>
      <c r="K2181" s="20">
        <v>1.0760869565217399</v>
      </c>
      <c r="L2181" s="114" t="s">
        <v>50</v>
      </c>
    </row>
    <row r="2182" spans="1:12" outlineLevel="2" x14ac:dyDescent="0.25">
      <c r="A2182" s="114">
        <v>25645</v>
      </c>
      <c r="B2182" s="115" t="s">
        <v>396</v>
      </c>
      <c r="C2182" s="114" t="s">
        <v>221</v>
      </c>
      <c r="D2182" s="114" t="s">
        <v>183</v>
      </c>
      <c r="E2182" s="114" t="s">
        <v>184</v>
      </c>
      <c r="F2182" s="114">
        <v>2020</v>
      </c>
      <c r="G2182" s="114" t="s">
        <v>3</v>
      </c>
      <c r="H2182" s="20">
        <v>14</v>
      </c>
      <c r="I2182" s="20">
        <v>14</v>
      </c>
      <c r="J2182" s="20">
        <v>49</v>
      </c>
      <c r="K2182" s="20">
        <v>3.5</v>
      </c>
      <c r="L2182" s="114" t="s">
        <v>50</v>
      </c>
    </row>
    <row r="2183" spans="1:12" outlineLevel="2" x14ac:dyDescent="0.25">
      <c r="A2183" s="114">
        <v>25645</v>
      </c>
      <c r="B2183" s="115" t="s">
        <v>396</v>
      </c>
      <c r="C2183" s="114" t="s">
        <v>221</v>
      </c>
      <c r="D2183" s="114" t="s">
        <v>183</v>
      </c>
      <c r="E2183" s="114" t="s">
        <v>184</v>
      </c>
      <c r="F2183" s="114">
        <v>2020</v>
      </c>
      <c r="G2183" s="114" t="s">
        <v>11</v>
      </c>
      <c r="H2183" s="20">
        <v>16</v>
      </c>
      <c r="I2183" s="20">
        <v>16</v>
      </c>
      <c r="J2183" s="20">
        <v>64</v>
      </c>
      <c r="K2183" s="20">
        <v>4</v>
      </c>
      <c r="L2183" s="114" t="s">
        <v>50</v>
      </c>
    </row>
    <row r="2184" spans="1:12" outlineLevel="2" x14ac:dyDescent="0.25">
      <c r="A2184" s="114">
        <v>25645</v>
      </c>
      <c r="B2184" s="115" t="s">
        <v>396</v>
      </c>
      <c r="C2184" s="114" t="s">
        <v>221</v>
      </c>
      <c r="D2184" s="114" t="s">
        <v>258</v>
      </c>
      <c r="E2184" s="114" t="s">
        <v>259</v>
      </c>
      <c r="F2184" s="114">
        <v>2020</v>
      </c>
      <c r="G2184" s="114" t="s">
        <v>225</v>
      </c>
      <c r="H2184" s="20">
        <v>7</v>
      </c>
      <c r="I2184" s="20">
        <v>7</v>
      </c>
      <c r="J2184" s="20">
        <v>70</v>
      </c>
      <c r="K2184" s="20">
        <v>10</v>
      </c>
      <c r="L2184" s="114" t="s">
        <v>50</v>
      </c>
    </row>
    <row r="2185" spans="1:12" outlineLevel="2" x14ac:dyDescent="0.25">
      <c r="A2185" s="114">
        <v>25645</v>
      </c>
      <c r="B2185" s="115" t="s">
        <v>396</v>
      </c>
      <c r="C2185" s="114" t="s">
        <v>221</v>
      </c>
      <c r="D2185" s="114" t="s">
        <v>246</v>
      </c>
      <c r="E2185" s="114" t="s">
        <v>336</v>
      </c>
      <c r="F2185" s="114">
        <v>2020</v>
      </c>
      <c r="G2185" s="114" t="s">
        <v>225</v>
      </c>
      <c r="H2185" s="20">
        <v>95</v>
      </c>
      <c r="I2185" s="20">
        <v>82</v>
      </c>
      <c r="J2185" s="20">
        <v>574</v>
      </c>
      <c r="K2185" s="20">
        <v>7</v>
      </c>
      <c r="L2185" s="114" t="s">
        <v>50</v>
      </c>
    </row>
    <row r="2186" spans="1:12" outlineLevel="2" x14ac:dyDescent="0.25">
      <c r="A2186" s="114">
        <v>25645</v>
      </c>
      <c r="B2186" s="115" t="s">
        <v>396</v>
      </c>
      <c r="C2186" s="114" t="s">
        <v>221</v>
      </c>
      <c r="D2186" s="114" t="s">
        <v>228</v>
      </c>
      <c r="E2186" s="114" t="s">
        <v>229</v>
      </c>
      <c r="F2186" s="114">
        <v>2020</v>
      </c>
      <c r="G2186" s="114" t="s">
        <v>225</v>
      </c>
      <c r="H2186" s="20">
        <v>8</v>
      </c>
      <c r="I2186" s="20">
        <v>8</v>
      </c>
      <c r="J2186" s="20">
        <v>80</v>
      </c>
      <c r="K2186" s="20">
        <v>10</v>
      </c>
      <c r="L2186" s="114" t="s">
        <v>50</v>
      </c>
    </row>
    <row r="2187" spans="1:12" outlineLevel="2" x14ac:dyDescent="0.25">
      <c r="A2187" s="114">
        <v>25645</v>
      </c>
      <c r="B2187" s="115" t="s">
        <v>396</v>
      </c>
      <c r="C2187" s="114" t="s">
        <v>221</v>
      </c>
      <c r="D2187" s="114" t="s">
        <v>227</v>
      </c>
      <c r="E2187" s="114" t="s">
        <v>339</v>
      </c>
      <c r="F2187" s="114">
        <v>2020</v>
      </c>
      <c r="G2187" s="114" t="s">
        <v>225</v>
      </c>
      <c r="H2187" s="20">
        <v>39</v>
      </c>
      <c r="I2187" s="20">
        <v>32</v>
      </c>
      <c r="J2187" s="20">
        <v>203.5</v>
      </c>
      <c r="K2187" s="20">
        <v>5.5</v>
      </c>
      <c r="L2187" s="114" t="s">
        <v>50</v>
      </c>
    </row>
    <row r="2188" spans="1:12" outlineLevel="2" x14ac:dyDescent="0.25">
      <c r="A2188" s="114">
        <v>25645</v>
      </c>
      <c r="B2188" s="115" t="s">
        <v>396</v>
      </c>
      <c r="C2188" s="114" t="s">
        <v>221</v>
      </c>
      <c r="D2188" s="114" t="s">
        <v>234</v>
      </c>
      <c r="E2188" s="114" t="s">
        <v>235</v>
      </c>
      <c r="F2188" s="114">
        <v>2020</v>
      </c>
      <c r="G2188" s="114" t="s">
        <v>225</v>
      </c>
      <c r="H2188" s="20">
        <v>10</v>
      </c>
      <c r="I2188" s="20">
        <v>10</v>
      </c>
      <c r="J2188" s="20">
        <v>60</v>
      </c>
      <c r="K2188" s="20">
        <v>6</v>
      </c>
      <c r="L2188" s="114" t="s">
        <v>50</v>
      </c>
    </row>
    <row r="2189" spans="1:12" outlineLevel="1" x14ac:dyDescent="0.25">
      <c r="A2189" s="129"/>
      <c r="B2189" s="133"/>
      <c r="C2189" s="129"/>
      <c r="D2189" s="129"/>
      <c r="E2189" s="129"/>
      <c r="F2189" s="129"/>
      <c r="G2189" s="129"/>
      <c r="H2189" s="131">
        <f>SUBTOTAL(9,H2178:H2188)</f>
        <v>656</v>
      </c>
      <c r="I2189" s="131">
        <f>SUBTOTAL(9,I2178:I2188)</f>
        <v>567</v>
      </c>
      <c r="J2189" s="131">
        <f>SUBTOTAL(9,J2178:J2188)</f>
        <v>1647.5</v>
      </c>
      <c r="K2189" s="131"/>
      <c r="L2189" s="132" t="s">
        <v>681</v>
      </c>
    </row>
    <row r="2190" spans="1:12" outlineLevel="2" x14ac:dyDescent="0.25">
      <c r="A2190" s="112">
        <v>25797</v>
      </c>
      <c r="B2190" s="113" t="s">
        <v>396</v>
      </c>
      <c r="C2190" s="112" t="s">
        <v>182</v>
      </c>
      <c r="D2190" s="112" t="s">
        <v>5</v>
      </c>
      <c r="E2190" s="112" t="s">
        <v>6</v>
      </c>
      <c r="F2190" s="112">
        <v>2020</v>
      </c>
      <c r="G2190" s="112" t="s">
        <v>3</v>
      </c>
      <c r="H2190" s="118">
        <v>7.5</v>
      </c>
      <c r="I2190" s="118">
        <v>5</v>
      </c>
      <c r="J2190" s="118">
        <v>10.046728971962617</v>
      </c>
      <c r="K2190" s="118">
        <v>2.0093457943925199</v>
      </c>
      <c r="L2190" s="112" t="s">
        <v>4</v>
      </c>
    </row>
    <row r="2191" spans="1:12" outlineLevel="2" x14ac:dyDescent="0.25">
      <c r="A2191" s="114">
        <v>25797</v>
      </c>
      <c r="B2191" s="115" t="s">
        <v>396</v>
      </c>
      <c r="C2191" s="114" t="s">
        <v>182</v>
      </c>
      <c r="D2191" s="114" t="s">
        <v>5</v>
      </c>
      <c r="E2191" s="114" t="s">
        <v>6</v>
      </c>
      <c r="F2191" s="114">
        <v>2020</v>
      </c>
      <c r="G2191" s="114" t="s">
        <v>11</v>
      </c>
      <c r="H2191" s="20">
        <v>5</v>
      </c>
      <c r="I2191" s="20">
        <v>4.5</v>
      </c>
      <c r="J2191" s="20">
        <v>10.747663551401869</v>
      </c>
      <c r="K2191" s="20">
        <v>2.3883696780892998</v>
      </c>
      <c r="L2191" s="114" t="s">
        <v>4</v>
      </c>
    </row>
    <row r="2192" spans="1:12" outlineLevel="2" x14ac:dyDescent="0.25">
      <c r="A2192" s="114">
        <v>25797</v>
      </c>
      <c r="B2192" s="115" t="s">
        <v>396</v>
      </c>
      <c r="C2192" s="114" t="s">
        <v>182</v>
      </c>
      <c r="D2192" s="114" t="s">
        <v>1</v>
      </c>
      <c r="E2192" s="114" t="s">
        <v>2</v>
      </c>
      <c r="F2192" s="114">
        <v>2020</v>
      </c>
      <c r="G2192" s="114" t="s">
        <v>3</v>
      </c>
      <c r="H2192" s="20">
        <v>11.5</v>
      </c>
      <c r="I2192" s="20">
        <v>10.5</v>
      </c>
      <c r="J2192" s="20">
        <v>19.100847457627118</v>
      </c>
      <c r="K2192" s="20">
        <v>1.81912832929782</v>
      </c>
      <c r="L2192" s="114" t="s">
        <v>4</v>
      </c>
    </row>
    <row r="2193" spans="1:12" outlineLevel="2" x14ac:dyDescent="0.25">
      <c r="A2193" s="114">
        <v>25797</v>
      </c>
      <c r="B2193" s="115" t="s">
        <v>396</v>
      </c>
      <c r="C2193" s="114" t="s">
        <v>182</v>
      </c>
      <c r="D2193" s="114" t="s">
        <v>1</v>
      </c>
      <c r="E2193" s="114" t="s">
        <v>2</v>
      </c>
      <c r="F2193" s="114">
        <v>2020</v>
      </c>
      <c r="G2193" s="114" t="s">
        <v>11</v>
      </c>
      <c r="H2193" s="20">
        <v>90</v>
      </c>
      <c r="I2193" s="20">
        <v>8</v>
      </c>
      <c r="J2193" s="20">
        <v>13.423728813559324</v>
      </c>
      <c r="K2193" s="20">
        <v>1.6779661016949201</v>
      </c>
      <c r="L2193" s="114" t="s">
        <v>4</v>
      </c>
    </row>
    <row r="2194" spans="1:12" outlineLevel="1" x14ac:dyDescent="0.25">
      <c r="A2194" s="129"/>
      <c r="B2194" s="133"/>
      <c r="C2194" s="129"/>
      <c r="D2194" s="129"/>
      <c r="E2194" s="129"/>
      <c r="F2194" s="129"/>
      <c r="G2194" s="129"/>
      <c r="H2194" s="131">
        <f>SUBTOTAL(9,H2190:H2193)</f>
        <v>114</v>
      </c>
      <c r="I2194" s="131">
        <f>SUBTOTAL(9,I2190:I2193)</f>
        <v>28</v>
      </c>
      <c r="J2194" s="131">
        <f>SUBTOTAL(9,J2190:J2193)</f>
        <v>53.318968794550926</v>
      </c>
      <c r="K2194" s="131"/>
      <c r="L2194" s="132" t="s">
        <v>680</v>
      </c>
    </row>
    <row r="2195" spans="1:12" outlineLevel="2" x14ac:dyDescent="0.25">
      <c r="A2195" s="112">
        <v>25797</v>
      </c>
      <c r="B2195" s="113" t="s">
        <v>396</v>
      </c>
      <c r="C2195" s="112" t="s">
        <v>182</v>
      </c>
      <c r="D2195" s="112" t="s">
        <v>224</v>
      </c>
      <c r="E2195" s="112" t="s">
        <v>345</v>
      </c>
      <c r="F2195" s="112">
        <v>2020</v>
      </c>
      <c r="G2195" s="112" t="s">
        <v>225</v>
      </c>
      <c r="H2195" s="118">
        <v>37.200000000000003</v>
      </c>
      <c r="I2195" s="118">
        <v>37.200000000000003</v>
      </c>
      <c r="J2195" s="118">
        <v>148.80000000000001</v>
      </c>
      <c r="K2195" s="118">
        <v>4</v>
      </c>
      <c r="L2195" s="112" t="s">
        <v>50</v>
      </c>
    </row>
    <row r="2196" spans="1:12" outlineLevel="2" x14ac:dyDescent="0.25">
      <c r="A2196" s="114">
        <v>25797</v>
      </c>
      <c r="B2196" s="115" t="s">
        <v>396</v>
      </c>
      <c r="C2196" s="114" t="s">
        <v>182</v>
      </c>
      <c r="D2196" s="114" t="s">
        <v>155</v>
      </c>
      <c r="E2196" s="114" t="s">
        <v>156</v>
      </c>
      <c r="F2196" s="114">
        <v>2020</v>
      </c>
      <c r="G2196" s="114" t="s">
        <v>3</v>
      </c>
      <c r="H2196" s="20">
        <v>15.5</v>
      </c>
      <c r="I2196" s="20">
        <v>14.5</v>
      </c>
      <c r="J2196" s="20">
        <v>50.8</v>
      </c>
      <c r="K2196" s="20">
        <v>3.5034482758620702</v>
      </c>
      <c r="L2196" s="114" t="s">
        <v>50</v>
      </c>
    </row>
    <row r="2197" spans="1:12" outlineLevel="2" x14ac:dyDescent="0.25">
      <c r="A2197" s="114">
        <v>25797</v>
      </c>
      <c r="B2197" s="115" t="s">
        <v>396</v>
      </c>
      <c r="C2197" s="114" t="s">
        <v>182</v>
      </c>
      <c r="D2197" s="114" t="s">
        <v>155</v>
      </c>
      <c r="E2197" s="114" t="s">
        <v>156</v>
      </c>
      <c r="F2197" s="114">
        <v>2020</v>
      </c>
      <c r="G2197" s="114" t="s">
        <v>11</v>
      </c>
      <c r="H2197" s="20">
        <v>10.5</v>
      </c>
      <c r="I2197" s="20">
        <v>9.5</v>
      </c>
      <c r="J2197" s="20">
        <v>24</v>
      </c>
      <c r="K2197" s="20">
        <v>2.5263157894736801</v>
      </c>
      <c r="L2197" s="114" t="s">
        <v>50</v>
      </c>
    </row>
    <row r="2198" spans="1:12" outlineLevel="2" x14ac:dyDescent="0.25">
      <c r="A2198" s="114">
        <v>25797</v>
      </c>
      <c r="B2198" s="115" t="s">
        <v>396</v>
      </c>
      <c r="C2198" s="114" t="s">
        <v>182</v>
      </c>
      <c r="D2198" s="114" t="s">
        <v>232</v>
      </c>
      <c r="E2198" s="114" t="s">
        <v>233</v>
      </c>
      <c r="F2198" s="114">
        <v>2020</v>
      </c>
      <c r="G2198" s="114" t="s">
        <v>225</v>
      </c>
      <c r="H2198" s="20">
        <v>344</v>
      </c>
      <c r="I2198" s="20">
        <v>313</v>
      </c>
      <c r="J2198" s="20">
        <v>302</v>
      </c>
      <c r="K2198" s="20">
        <v>0.96485623003194898</v>
      </c>
      <c r="L2198" s="114" t="s">
        <v>50</v>
      </c>
    </row>
    <row r="2199" spans="1:12" outlineLevel="2" x14ac:dyDescent="0.25">
      <c r="A2199" s="114">
        <v>25797</v>
      </c>
      <c r="B2199" s="115" t="s">
        <v>396</v>
      </c>
      <c r="C2199" s="114" t="s">
        <v>182</v>
      </c>
      <c r="D2199" s="114" t="s">
        <v>183</v>
      </c>
      <c r="E2199" s="114" t="s">
        <v>184</v>
      </c>
      <c r="F2199" s="114">
        <v>2020</v>
      </c>
      <c r="G2199" s="114" t="s">
        <v>3</v>
      </c>
      <c r="H2199" s="20">
        <v>16.5</v>
      </c>
      <c r="I2199" s="20">
        <v>14.5</v>
      </c>
      <c r="J2199" s="20">
        <v>53.7</v>
      </c>
      <c r="K2199" s="20">
        <v>3.7034482758620699</v>
      </c>
      <c r="L2199" s="114" t="s">
        <v>50</v>
      </c>
    </row>
    <row r="2200" spans="1:12" outlineLevel="2" x14ac:dyDescent="0.25">
      <c r="A2200" s="114">
        <v>25797</v>
      </c>
      <c r="B2200" s="115" t="s">
        <v>396</v>
      </c>
      <c r="C2200" s="114" t="s">
        <v>182</v>
      </c>
      <c r="D2200" s="114" t="s">
        <v>183</v>
      </c>
      <c r="E2200" s="114" t="s">
        <v>184</v>
      </c>
      <c r="F2200" s="114">
        <v>2020</v>
      </c>
      <c r="G2200" s="114" t="s">
        <v>11</v>
      </c>
      <c r="H2200" s="20">
        <v>12.5</v>
      </c>
      <c r="I2200" s="20">
        <v>11</v>
      </c>
      <c r="J2200" s="20">
        <v>28</v>
      </c>
      <c r="K2200" s="20">
        <v>2.5454545454545499</v>
      </c>
      <c r="L2200" s="114" t="s">
        <v>50</v>
      </c>
    </row>
    <row r="2201" spans="1:12" outlineLevel="2" x14ac:dyDescent="0.25">
      <c r="A2201" s="114">
        <v>25797</v>
      </c>
      <c r="B2201" s="115" t="s">
        <v>396</v>
      </c>
      <c r="C2201" s="114" t="s">
        <v>182</v>
      </c>
      <c r="D2201" s="114" t="s">
        <v>258</v>
      </c>
      <c r="E2201" s="114" t="s">
        <v>259</v>
      </c>
      <c r="F2201" s="114">
        <v>2020</v>
      </c>
      <c r="G2201" s="114" t="s">
        <v>225</v>
      </c>
      <c r="H2201" s="20">
        <v>1.9</v>
      </c>
      <c r="I2201" s="20">
        <v>1.2</v>
      </c>
      <c r="J2201" s="20">
        <v>9.8000000000000007</v>
      </c>
      <c r="K2201" s="20">
        <v>7</v>
      </c>
      <c r="L2201" s="114" t="s">
        <v>50</v>
      </c>
    </row>
    <row r="2202" spans="1:12" outlineLevel="2" x14ac:dyDescent="0.25">
      <c r="A2202" s="114">
        <v>25797</v>
      </c>
      <c r="B2202" s="115" t="s">
        <v>396</v>
      </c>
      <c r="C2202" s="114" t="s">
        <v>182</v>
      </c>
      <c r="D2202" s="114" t="s">
        <v>252</v>
      </c>
      <c r="E2202" s="114" t="s">
        <v>351</v>
      </c>
      <c r="F2202" s="114">
        <v>2020</v>
      </c>
      <c r="G2202" s="114" t="s">
        <v>225</v>
      </c>
      <c r="H2202" s="20">
        <v>157.9</v>
      </c>
      <c r="I2202" s="20">
        <v>157.9</v>
      </c>
      <c r="J2202" s="20">
        <v>1105.3</v>
      </c>
      <c r="K2202" s="20">
        <v>7</v>
      </c>
      <c r="L2202" s="114" t="s">
        <v>50</v>
      </c>
    </row>
    <row r="2203" spans="1:12" outlineLevel="2" x14ac:dyDescent="0.25">
      <c r="A2203" s="114">
        <v>25797</v>
      </c>
      <c r="B2203" s="115" t="s">
        <v>396</v>
      </c>
      <c r="C2203" s="114" t="s">
        <v>182</v>
      </c>
      <c r="D2203" s="114" t="s">
        <v>246</v>
      </c>
      <c r="E2203" s="114" t="s">
        <v>350</v>
      </c>
      <c r="F2203" s="114">
        <v>2020</v>
      </c>
      <c r="G2203" s="114" t="s">
        <v>225</v>
      </c>
      <c r="H2203" s="20">
        <v>15</v>
      </c>
      <c r="I2203" s="20">
        <v>13</v>
      </c>
      <c r="J2203" s="20">
        <v>100</v>
      </c>
      <c r="K2203" s="20">
        <v>7.6923076923076898</v>
      </c>
      <c r="L2203" s="114" t="s">
        <v>50</v>
      </c>
    </row>
    <row r="2204" spans="1:12" outlineLevel="2" x14ac:dyDescent="0.25">
      <c r="A2204" s="114">
        <v>25797</v>
      </c>
      <c r="B2204" s="115" t="s">
        <v>396</v>
      </c>
      <c r="C2204" s="114" t="s">
        <v>182</v>
      </c>
      <c r="D2204" s="114" t="s">
        <v>260</v>
      </c>
      <c r="E2204" s="114" t="s">
        <v>261</v>
      </c>
      <c r="F2204" s="114">
        <v>2020</v>
      </c>
      <c r="G2204" s="114" t="s">
        <v>225</v>
      </c>
      <c r="H2204" s="20">
        <v>12.4</v>
      </c>
      <c r="I2204" s="20">
        <v>11.4</v>
      </c>
      <c r="J2204" s="20">
        <v>114</v>
      </c>
      <c r="K2204" s="20">
        <v>10</v>
      </c>
      <c r="L2204" s="114" t="s">
        <v>50</v>
      </c>
    </row>
    <row r="2205" spans="1:12" outlineLevel="2" x14ac:dyDescent="0.25">
      <c r="A2205" s="114">
        <v>25797</v>
      </c>
      <c r="B2205" s="115" t="s">
        <v>396</v>
      </c>
      <c r="C2205" s="114" t="s">
        <v>182</v>
      </c>
      <c r="D2205" s="114" t="s">
        <v>354</v>
      </c>
      <c r="E2205" s="114" t="s">
        <v>355</v>
      </c>
      <c r="F2205" s="114">
        <v>2020</v>
      </c>
      <c r="G2205" s="114" t="s">
        <v>225</v>
      </c>
      <c r="H2205" s="20">
        <v>43</v>
      </c>
      <c r="I2205" s="20">
        <v>38.5</v>
      </c>
      <c r="J2205" s="20">
        <v>0</v>
      </c>
      <c r="K2205" s="20">
        <v>0</v>
      </c>
      <c r="L2205" s="114" t="s">
        <v>50</v>
      </c>
    </row>
    <row r="2206" spans="1:12" outlineLevel="1" x14ac:dyDescent="0.25">
      <c r="A2206" s="129"/>
      <c r="B2206" s="133"/>
      <c r="C2206" s="129"/>
      <c r="D2206" s="129"/>
      <c r="E2206" s="129"/>
      <c r="F2206" s="129"/>
      <c r="G2206" s="129"/>
      <c r="H2206" s="131">
        <f>SUBTOTAL(9,H2195:H2205)</f>
        <v>666.4</v>
      </c>
      <c r="I2206" s="131">
        <f>SUBTOTAL(9,I2195:I2205)</f>
        <v>621.69999999999993</v>
      </c>
      <c r="J2206" s="131">
        <f>SUBTOTAL(9,J2195:J2205)</f>
        <v>1936.4</v>
      </c>
      <c r="K2206" s="131"/>
      <c r="L2206" s="132" t="s">
        <v>681</v>
      </c>
    </row>
    <row r="2207" spans="1:12" outlineLevel="2" x14ac:dyDescent="0.25">
      <c r="A2207" s="112">
        <v>25797</v>
      </c>
      <c r="B2207" s="113" t="s">
        <v>396</v>
      </c>
      <c r="C2207" s="112" t="s">
        <v>182</v>
      </c>
      <c r="D2207" s="112" t="s">
        <v>46</v>
      </c>
      <c r="E2207" s="112" t="s">
        <v>47</v>
      </c>
      <c r="F2207" s="112">
        <v>2020</v>
      </c>
      <c r="G2207" s="112" t="s">
        <v>3</v>
      </c>
      <c r="H2207" s="118">
        <v>0</v>
      </c>
      <c r="I2207" s="118">
        <v>0</v>
      </c>
      <c r="J2207" s="118">
        <v>0</v>
      </c>
      <c r="K2207" s="118">
        <v>0</v>
      </c>
      <c r="L2207" s="112" t="s">
        <v>356</v>
      </c>
    </row>
    <row r="2208" spans="1:12" outlineLevel="2" x14ac:dyDescent="0.25">
      <c r="A2208" s="114">
        <v>25797</v>
      </c>
      <c r="B2208" s="115" t="s">
        <v>396</v>
      </c>
      <c r="C2208" s="114" t="s">
        <v>182</v>
      </c>
      <c r="D2208" s="114" t="s">
        <v>46</v>
      </c>
      <c r="E2208" s="114" t="s">
        <v>47</v>
      </c>
      <c r="F2208" s="114">
        <v>2020</v>
      </c>
      <c r="G2208" s="114" t="s">
        <v>11</v>
      </c>
      <c r="H2208" s="20">
        <v>0</v>
      </c>
      <c r="I2208" s="20">
        <v>0</v>
      </c>
      <c r="J2208" s="20">
        <v>0</v>
      </c>
      <c r="K2208" s="20">
        <v>0</v>
      </c>
      <c r="L2208" s="114" t="s">
        <v>356</v>
      </c>
    </row>
    <row r="2209" spans="1:12" outlineLevel="2" x14ac:dyDescent="0.25">
      <c r="A2209" s="114">
        <v>25797</v>
      </c>
      <c r="B2209" s="115" t="s">
        <v>396</v>
      </c>
      <c r="C2209" s="114" t="s">
        <v>182</v>
      </c>
      <c r="D2209" s="114" t="s">
        <v>26</v>
      </c>
      <c r="E2209" s="114" t="s">
        <v>27</v>
      </c>
      <c r="F2209" s="114">
        <v>2020</v>
      </c>
      <c r="G2209" s="114" t="s">
        <v>3</v>
      </c>
      <c r="H2209" s="20">
        <v>0</v>
      </c>
      <c r="I2209" s="20">
        <v>0</v>
      </c>
      <c r="J2209" s="20">
        <v>0</v>
      </c>
      <c r="K2209" s="20">
        <v>0</v>
      </c>
      <c r="L2209" s="114" t="s">
        <v>356</v>
      </c>
    </row>
    <row r="2210" spans="1:12" outlineLevel="2" x14ac:dyDescent="0.25">
      <c r="A2210" s="114">
        <v>25797</v>
      </c>
      <c r="B2210" s="115" t="s">
        <v>396</v>
      </c>
      <c r="C2210" s="114" t="s">
        <v>182</v>
      </c>
      <c r="D2210" s="114" t="s">
        <v>26</v>
      </c>
      <c r="E2210" s="114" t="s">
        <v>27</v>
      </c>
      <c r="F2210" s="114">
        <v>2020</v>
      </c>
      <c r="G2210" s="114" t="s">
        <v>11</v>
      </c>
      <c r="H2210" s="20">
        <v>0</v>
      </c>
      <c r="I2210" s="20">
        <v>0</v>
      </c>
      <c r="J2210" s="20">
        <v>0</v>
      </c>
      <c r="K2210" s="20">
        <v>0</v>
      </c>
      <c r="L2210" s="114" t="s">
        <v>356</v>
      </c>
    </row>
    <row r="2211" spans="1:12" outlineLevel="1" x14ac:dyDescent="0.25">
      <c r="A2211" s="129"/>
      <c r="B2211" s="133"/>
      <c r="C2211" s="129"/>
      <c r="D2211" s="129"/>
      <c r="E2211" s="129"/>
      <c r="F2211" s="129"/>
      <c r="G2211" s="129"/>
      <c r="H2211" s="131">
        <f>SUBTOTAL(9,H2207:H2210)</f>
        <v>0</v>
      </c>
      <c r="I2211" s="131">
        <f>SUBTOTAL(9,I2207:I2210)</f>
        <v>0</v>
      </c>
      <c r="J2211" s="131">
        <f>SUBTOTAL(9,J2207:J2210)</f>
        <v>0</v>
      </c>
      <c r="K2211" s="131"/>
      <c r="L2211" s="132" t="s">
        <v>682</v>
      </c>
    </row>
    <row r="2212" spans="1:12" outlineLevel="2" x14ac:dyDescent="0.25">
      <c r="A2212" s="112">
        <v>25878</v>
      </c>
      <c r="B2212" s="113" t="s">
        <v>396</v>
      </c>
      <c r="C2212" s="112" t="s">
        <v>76</v>
      </c>
      <c r="D2212" s="112" t="s">
        <v>1</v>
      </c>
      <c r="E2212" s="112" t="s">
        <v>2</v>
      </c>
      <c r="F2212" s="112">
        <v>2020</v>
      </c>
      <c r="G2212" s="112" t="s">
        <v>3</v>
      </c>
      <c r="H2212" s="118">
        <v>400</v>
      </c>
      <c r="I2212" s="118">
        <v>400</v>
      </c>
      <c r="J2212" s="118">
        <v>520</v>
      </c>
      <c r="K2212" s="118">
        <v>1.3</v>
      </c>
      <c r="L2212" s="112" t="s">
        <v>4</v>
      </c>
    </row>
    <row r="2213" spans="1:12" outlineLevel="2" x14ac:dyDescent="0.25">
      <c r="A2213" s="114">
        <v>25878</v>
      </c>
      <c r="B2213" s="115" t="s">
        <v>396</v>
      </c>
      <c r="C2213" s="114" t="s">
        <v>76</v>
      </c>
      <c r="D2213" s="114" t="s">
        <v>1</v>
      </c>
      <c r="E2213" s="114" t="s">
        <v>2</v>
      </c>
      <c r="F2213" s="114">
        <v>2020</v>
      </c>
      <c r="G2213" s="114" t="s">
        <v>11</v>
      </c>
      <c r="H2213" s="20">
        <v>350</v>
      </c>
      <c r="I2213" s="20">
        <v>350</v>
      </c>
      <c r="J2213" s="20">
        <v>560</v>
      </c>
      <c r="K2213" s="20">
        <v>1.6</v>
      </c>
      <c r="L2213" s="114" t="s">
        <v>4</v>
      </c>
    </row>
    <row r="2214" spans="1:12" outlineLevel="1" x14ac:dyDescent="0.25">
      <c r="A2214" s="129"/>
      <c r="B2214" s="133"/>
      <c r="C2214" s="129"/>
      <c r="D2214" s="129"/>
      <c r="E2214" s="129"/>
      <c r="F2214" s="129"/>
      <c r="G2214" s="129"/>
      <c r="H2214" s="131">
        <f>SUBTOTAL(9,H2212:H2213)</f>
        <v>750</v>
      </c>
      <c r="I2214" s="131">
        <f>SUBTOTAL(9,I2212:I2213)</f>
        <v>750</v>
      </c>
      <c r="J2214" s="131">
        <f>SUBTOTAL(9,J2212:J2213)</f>
        <v>1080</v>
      </c>
      <c r="K2214" s="131"/>
      <c r="L2214" s="132" t="s">
        <v>680</v>
      </c>
    </row>
    <row r="2215" spans="1:12" outlineLevel="2" x14ac:dyDescent="0.25">
      <c r="A2215" s="112">
        <v>25878</v>
      </c>
      <c r="B2215" s="113" t="s">
        <v>396</v>
      </c>
      <c r="C2215" s="112" t="s">
        <v>76</v>
      </c>
      <c r="D2215" s="112" t="s">
        <v>224</v>
      </c>
      <c r="E2215" s="112" t="s">
        <v>334</v>
      </c>
      <c r="F2215" s="112">
        <v>2020</v>
      </c>
      <c r="G2215" s="112" t="s">
        <v>225</v>
      </c>
      <c r="H2215" s="118">
        <v>142</v>
      </c>
      <c r="I2215" s="118">
        <v>133</v>
      </c>
      <c r="J2215" s="118">
        <v>828</v>
      </c>
      <c r="K2215" s="118">
        <v>6</v>
      </c>
      <c r="L2215" s="112" t="s">
        <v>50</v>
      </c>
    </row>
    <row r="2216" spans="1:12" outlineLevel="2" x14ac:dyDescent="0.25">
      <c r="A2216" s="114">
        <v>25878</v>
      </c>
      <c r="B2216" s="115" t="s">
        <v>396</v>
      </c>
      <c r="C2216" s="114" t="s">
        <v>76</v>
      </c>
      <c r="D2216" s="114" t="s">
        <v>250</v>
      </c>
      <c r="E2216" s="114" t="s">
        <v>251</v>
      </c>
      <c r="F2216" s="114">
        <v>2020</v>
      </c>
      <c r="G2216" s="114" t="s">
        <v>225</v>
      </c>
      <c r="H2216" s="20">
        <v>295</v>
      </c>
      <c r="I2216" s="20">
        <v>260</v>
      </c>
      <c r="J2216" s="20">
        <v>145</v>
      </c>
      <c r="K2216" s="20">
        <v>0.5</v>
      </c>
      <c r="L2216" s="114" t="s">
        <v>50</v>
      </c>
    </row>
    <row r="2217" spans="1:12" outlineLevel="2" x14ac:dyDescent="0.25">
      <c r="A2217" s="114">
        <v>25878</v>
      </c>
      <c r="B2217" s="115" t="s">
        <v>396</v>
      </c>
      <c r="C2217" s="114" t="s">
        <v>76</v>
      </c>
      <c r="D2217" s="114" t="s">
        <v>232</v>
      </c>
      <c r="E2217" s="114" t="s">
        <v>233</v>
      </c>
      <c r="F2217" s="114">
        <v>2020</v>
      </c>
      <c r="G2217" s="114" t="s">
        <v>225</v>
      </c>
      <c r="H2217" s="20">
        <v>2915</v>
      </c>
      <c r="I2217" s="20">
        <v>2362</v>
      </c>
      <c r="J2217" s="20">
        <v>2671</v>
      </c>
      <c r="K2217" s="20">
        <v>1.13082133784928</v>
      </c>
      <c r="L2217" s="114" t="s">
        <v>50</v>
      </c>
    </row>
    <row r="2218" spans="1:12" outlineLevel="2" x14ac:dyDescent="0.25">
      <c r="A2218" s="114">
        <v>25878</v>
      </c>
      <c r="B2218" s="115" t="s">
        <v>396</v>
      </c>
      <c r="C2218" s="114" t="s">
        <v>76</v>
      </c>
      <c r="D2218" s="114" t="s">
        <v>240</v>
      </c>
      <c r="E2218" s="114" t="s">
        <v>241</v>
      </c>
      <c r="F2218" s="114">
        <v>2020</v>
      </c>
      <c r="G2218" s="114" t="s">
        <v>225</v>
      </c>
      <c r="H2218" s="20">
        <v>35</v>
      </c>
      <c r="I2218" s="20">
        <v>35</v>
      </c>
      <c r="J2218" s="20">
        <v>140</v>
      </c>
      <c r="K2218" s="20">
        <v>4</v>
      </c>
      <c r="L2218" s="114" t="s">
        <v>50</v>
      </c>
    </row>
    <row r="2219" spans="1:12" outlineLevel="2" x14ac:dyDescent="0.25">
      <c r="A2219" s="114">
        <v>25878</v>
      </c>
      <c r="B2219" s="115" t="s">
        <v>396</v>
      </c>
      <c r="C2219" s="114" t="s">
        <v>76</v>
      </c>
      <c r="D2219" s="114" t="s">
        <v>252</v>
      </c>
      <c r="E2219" s="114" t="s">
        <v>340</v>
      </c>
      <c r="F2219" s="114">
        <v>2020</v>
      </c>
      <c r="G2219" s="114" t="s">
        <v>225</v>
      </c>
      <c r="H2219" s="20">
        <v>182</v>
      </c>
      <c r="I2219" s="20">
        <v>180</v>
      </c>
      <c r="J2219" s="20">
        <v>450</v>
      </c>
      <c r="K2219" s="20">
        <v>2.5</v>
      </c>
      <c r="L2219" s="114" t="s">
        <v>50</v>
      </c>
    </row>
    <row r="2220" spans="1:12" outlineLevel="2" x14ac:dyDescent="0.25">
      <c r="A2220" s="114">
        <v>25878</v>
      </c>
      <c r="B2220" s="115" t="s">
        <v>396</v>
      </c>
      <c r="C2220" s="114" t="s">
        <v>76</v>
      </c>
      <c r="D2220" s="114" t="s">
        <v>246</v>
      </c>
      <c r="E2220" s="114" t="s">
        <v>336</v>
      </c>
      <c r="F2220" s="114">
        <v>2020</v>
      </c>
      <c r="G2220" s="114" t="s">
        <v>225</v>
      </c>
      <c r="H2220" s="20">
        <v>697</v>
      </c>
      <c r="I2220" s="20">
        <v>697</v>
      </c>
      <c r="J2220" s="20">
        <v>6970</v>
      </c>
      <c r="K2220" s="20">
        <v>10</v>
      </c>
      <c r="L2220" s="114" t="s">
        <v>50</v>
      </c>
    </row>
    <row r="2221" spans="1:12" outlineLevel="2" x14ac:dyDescent="0.25">
      <c r="A2221" s="114">
        <v>25878</v>
      </c>
      <c r="B2221" s="115" t="s">
        <v>396</v>
      </c>
      <c r="C2221" s="114" t="s">
        <v>76</v>
      </c>
      <c r="D2221" s="114" t="s">
        <v>228</v>
      </c>
      <c r="E2221" s="114" t="s">
        <v>229</v>
      </c>
      <c r="F2221" s="114">
        <v>2020</v>
      </c>
      <c r="G2221" s="114" t="s">
        <v>225</v>
      </c>
      <c r="H2221" s="20">
        <v>16</v>
      </c>
      <c r="I2221" s="20">
        <v>16</v>
      </c>
      <c r="J2221" s="20">
        <v>160</v>
      </c>
      <c r="K2221" s="20">
        <v>10</v>
      </c>
      <c r="L2221" s="114" t="s">
        <v>50</v>
      </c>
    </row>
    <row r="2222" spans="1:12" outlineLevel="2" x14ac:dyDescent="0.25">
      <c r="A2222" s="114">
        <v>25878</v>
      </c>
      <c r="B2222" s="115" t="s">
        <v>396</v>
      </c>
      <c r="C2222" s="114" t="s">
        <v>76</v>
      </c>
      <c r="D2222" s="114" t="s">
        <v>227</v>
      </c>
      <c r="E2222" s="114" t="s">
        <v>339</v>
      </c>
      <c r="F2222" s="114">
        <v>2020</v>
      </c>
      <c r="G2222" s="114" t="s">
        <v>225</v>
      </c>
      <c r="H2222" s="20">
        <v>277</v>
      </c>
      <c r="I2222" s="20">
        <v>269</v>
      </c>
      <c r="J2222" s="20">
        <v>1650</v>
      </c>
      <c r="K2222" s="20">
        <v>6</v>
      </c>
      <c r="L2222" s="114" t="s">
        <v>50</v>
      </c>
    </row>
    <row r="2223" spans="1:12" outlineLevel="2" x14ac:dyDescent="0.25">
      <c r="A2223" s="114">
        <v>25878</v>
      </c>
      <c r="B2223" s="115" t="s">
        <v>396</v>
      </c>
      <c r="C2223" s="114" t="s">
        <v>76</v>
      </c>
      <c r="D2223" s="114" t="s">
        <v>234</v>
      </c>
      <c r="E2223" s="114" t="s">
        <v>235</v>
      </c>
      <c r="F2223" s="114">
        <v>2020</v>
      </c>
      <c r="G2223" s="114" t="s">
        <v>225</v>
      </c>
      <c r="H2223" s="20">
        <v>627</v>
      </c>
      <c r="I2223" s="20">
        <v>627</v>
      </c>
      <c r="J2223" s="20">
        <v>5643</v>
      </c>
      <c r="K2223" s="20">
        <v>9</v>
      </c>
      <c r="L2223" s="114" t="s">
        <v>50</v>
      </c>
    </row>
    <row r="2224" spans="1:12" outlineLevel="1" x14ac:dyDescent="0.25">
      <c r="A2224" s="129"/>
      <c r="B2224" s="133"/>
      <c r="C2224" s="129"/>
      <c r="D2224" s="129"/>
      <c r="E2224" s="129"/>
      <c r="F2224" s="129"/>
      <c r="G2224" s="129"/>
      <c r="H2224" s="131">
        <f>SUBTOTAL(9,H2215:H2223)</f>
        <v>5186</v>
      </c>
      <c r="I2224" s="131">
        <f>SUBTOTAL(9,I2215:I2223)</f>
        <v>4579</v>
      </c>
      <c r="J2224" s="131">
        <f>SUBTOTAL(9,J2215:J2223)</f>
        <v>18657</v>
      </c>
      <c r="K2224" s="131"/>
      <c r="L2224" s="132" t="s">
        <v>681</v>
      </c>
    </row>
    <row r="2225" spans="1:12" outlineLevel="2" x14ac:dyDescent="0.25">
      <c r="A2225" s="112">
        <v>25878</v>
      </c>
      <c r="B2225" s="113" t="s">
        <v>396</v>
      </c>
      <c r="C2225" s="112" t="s">
        <v>76</v>
      </c>
      <c r="D2225" s="112" t="s">
        <v>26</v>
      </c>
      <c r="E2225" s="112" t="s">
        <v>27</v>
      </c>
      <c r="F2225" s="112">
        <v>2020</v>
      </c>
      <c r="G2225" s="112" t="s">
        <v>3</v>
      </c>
      <c r="H2225" s="118">
        <v>8</v>
      </c>
      <c r="I2225" s="118">
        <v>8</v>
      </c>
      <c r="J2225" s="118">
        <v>40</v>
      </c>
      <c r="K2225" s="118">
        <v>5</v>
      </c>
      <c r="L2225" s="112" t="s">
        <v>356</v>
      </c>
    </row>
    <row r="2226" spans="1:12" outlineLevel="2" x14ac:dyDescent="0.25">
      <c r="A2226" s="114">
        <v>25878</v>
      </c>
      <c r="B2226" s="115" t="s">
        <v>396</v>
      </c>
      <c r="C2226" s="114" t="s">
        <v>76</v>
      </c>
      <c r="D2226" s="114" t="s">
        <v>26</v>
      </c>
      <c r="E2226" s="114" t="s">
        <v>27</v>
      </c>
      <c r="F2226" s="114">
        <v>2020</v>
      </c>
      <c r="G2226" s="114" t="s">
        <v>11</v>
      </c>
      <c r="H2226" s="20">
        <v>7</v>
      </c>
      <c r="I2226" s="20">
        <v>7</v>
      </c>
      <c r="J2226" s="20">
        <v>35</v>
      </c>
      <c r="K2226" s="20">
        <v>5</v>
      </c>
      <c r="L2226" s="114" t="s">
        <v>356</v>
      </c>
    </row>
    <row r="2227" spans="1:12" outlineLevel="1" x14ac:dyDescent="0.25">
      <c r="A2227" s="129"/>
      <c r="B2227" s="133"/>
      <c r="C2227" s="129"/>
      <c r="D2227" s="129"/>
      <c r="E2227" s="129"/>
      <c r="F2227" s="129"/>
      <c r="G2227" s="129"/>
      <c r="H2227" s="131">
        <f>SUBTOTAL(9,H2225:H2226)</f>
        <v>15</v>
      </c>
      <c r="I2227" s="131">
        <f>SUBTOTAL(9,I2225:I2226)</f>
        <v>15</v>
      </c>
      <c r="J2227" s="131">
        <f>SUBTOTAL(9,J2225:J2226)</f>
        <v>75</v>
      </c>
      <c r="K2227" s="131"/>
      <c r="L2227" s="132" t="s">
        <v>682</v>
      </c>
    </row>
    <row r="2228" spans="1:12" outlineLevel="2" x14ac:dyDescent="0.25">
      <c r="A2228" s="112">
        <v>25154</v>
      </c>
      <c r="B2228" s="113" t="s">
        <v>397</v>
      </c>
      <c r="C2228" s="112" t="s">
        <v>140</v>
      </c>
      <c r="D2228" s="112" t="s">
        <v>5</v>
      </c>
      <c r="E2228" s="112" t="s">
        <v>6</v>
      </c>
      <c r="F2228" s="112">
        <v>2020</v>
      </c>
      <c r="G2228" s="112" t="s">
        <v>3</v>
      </c>
      <c r="H2228" s="118">
        <v>60</v>
      </c>
      <c r="I2228" s="118">
        <v>55</v>
      </c>
      <c r="J2228" s="118">
        <v>77.10280373831776</v>
      </c>
      <c r="K2228" s="118">
        <v>1.4018691588784999</v>
      </c>
      <c r="L2228" s="112" t="s">
        <v>4</v>
      </c>
    </row>
    <row r="2229" spans="1:12" outlineLevel="2" x14ac:dyDescent="0.25">
      <c r="A2229" s="114">
        <v>25154</v>
      </c>
      <c r="B2229" s="115" t="s">
        <v>397</v>
      </c>
      <c r="C2229" s="114" t="s">
        <v>140</v>
      </c>
      <c r="D2229" s="114" t="s">
        <v>5</v>
      </c>
      <c r="E2229" s="114" t="s">
        <v>6</v>
      </c>
      <c r="F2229" s="114">
        <v>2020</v>
      </c>
      <c r="G2229" s="114" t="s">
        <v>11</v>
      </c>
      <c r="H2229" s="20">
        <v>30</v>
      </c>
      <c r="I2229" s="20">
        <v>30</v>
      </c>
      <c r="J2229" s="20">
        <v>56.074766355140184</v>
      </c>
      <c r="K2229" s="20">
        <v>1.86915887850467</v>
      </c>
      <c r="L2229" s="114" t="s">
        <v>4</v>
      </c>
    </row>
    <row r="2230" spans="1:12" outlineLevel="2" x14ac:dyDescent="0.25">
      <c r="A2230" s="114">
        <v>25154</v>
      </c>
      <c r="B2230" s="115" t="s">
        <v>397</v>
      </c>
      <c r="C2230" s="114" t="s">
        <v>140</v>
      </c>
      <c r="D2230" s="114" t="s">
        <v>39</v>
      </c>
      <c r="E2230" s="114" t="s">
        <v>40</v>
      </c>
      <c r="F2230" s="114">
        <v>2020</v>
      </c>
      <c r="G2230" s="114" t="s">
        <v>3</v>
      </c>
      <c r="H2230" s="20">
        <v>25</v>
      </c>
      <c r="I2230" s="20">
        <v>20</v>
      </c>
      <c r="J2230" s="20">
        <v>60</v>
      </c>
      <c r="K2230" s="20">
        <v>3</v>
      </c>
      <c r="L2230" s="114" t="s">
        <v>4</v>
      </c>
    </row>
    <row r="2231" spans="1:12" outlineLevel="2" x14ac:dyDescent="0.25">
      <c r="A2231" s="114">
        <v>25154</v>
      </c>
      <c r="B2231" s="115" t="s">
        <v>397</v>
      </c>
      <c r="C2231" s="114" t="s">
        <v>140</v>
      </c>
      <c r="D2231" s="114" t="s">
        <v>39</v>
      </c>
      <c r="E2231" s="114" t="s">
        <v>40</v>
      </c>
      <c r="F2231" s="114">
        <v>2020</v>
      </c>
      <c r="G2231" s="114" t="s">
        <v>11</v>
      </c>
      <c r="H2231" s="20">
        <v>5</v>
      </c>
      <c r="I2231" s="20">
        <v>5</v>
      </c>
      <c r="J2231" s="20">
        <v>15</v>
      </c>
      <c r="K2231" s="20">
        <v>3</v>
      </c>
      <c r="L2231" s="114" t="s">
        <v>4</v>
      </c>
    </row>
    <row r="2232" spans="1:12" outlineLevel="2" x14ac:dyDescent="0.25">
      <c r="A2232" s="114">
        <v>25154</v>
      </c>
      <c r="B2232" s="115" t="s">
        <v>397</v>
      </c>
      <c r="C2232" s="114" t="s">
        <v>140</v>
      </c>
      <c r="D2232" s="114" t="s">
        <v>29</v>
      </c>
      <c r="E2232" s="114" t="s">
        <v>30</v>
      </c>
      <c r="F2232" s="114">
        <v>2020</v>
      </c>
      <c r="G2232" s="114" t="s">
        <v>3</v>
      </c>
      <c r="H2232" s="20">
        <v>7</v>
      </c>
      <c r="I2232" s="20">
        <v>4</v>
      </c>
      <c r="J2232" s="20">
        <v>60</v>
      </c>
      <c r="K2232" s="20">
        <v>15</v>
      </c>
      <c r="L2232" s="114" t="s">
        <v>4</v>
      </c>
    </row>
    <row r="2233" spans="1:12" outlineLevel="2" x14ac:dyDescent="0.25">
      <c r="A2233" s="114">
        <v>25154</v>
      </c>
      <c r="B2233" s="115" t="s">
        <v>397</v>
      </c>
      <c r="C2233" s="114" t="s">
        <v>140</v>
      </c>
      <c r="D2233" s="114" t="s">
        <v>29</v>
      </c>
      <c r="E2233" s="114" t="s">
        <v>30</v>
      </c>
      <c r="F2233" s="114">
        <v>2020</v>
      </c>
      <c r="G2233" s="114" t="s">
        <v>11</v>
      </c>
      <c r="H2233" s="20">
        <v>2</v>
      </c>
      <c r="I2233" s="20">
        <v>2</v>
      </c>
      <c r="J2233" s="20">
        <v>40</v>
      </c>
      <c r="K2233" s="20">
        <v>20</v>
      </c>
      <c r="L2233" s="114" t="s">
        <v>4</v>
      </c>
    </row>
    <row r="2234" spans="1:12" outlineLevel="2" x14ac:dyDescent="0.25">
      <c r="A2234" s="114">
        <v>25154</v>
      </c>
      <c r="B2234" s="115" t="s">
        <v>397</v>
      </c>
      <c r="C2234" s="114" t="s">
        <v>140</v>
      </c>
      <c r="D2234" s="114" t="s">
        <v>68</v>
      </c>
      <c r="E2234" s="114" t="s">
        <v>69</v>
      </c>
      <c r="F2234" s="114">
        <v>2020</v>
      </c>
      <c r="G2234" s="114" t="s">
        <v>3</v>
      </c>
      <c r="H2234" s="20">
        <v>1</v>
      </c>
      <c r="I2234" s="20">
        <v>1</v>
      </c>
      <c r="J2234" s="20">
        <v>8</v>
      </c>
      <c r="K2234" s="20">
        <v>8</v>
      </c>
      <c r="L2234" s="114" t="s">
        <v>4</v>
      </c>
    </row>
    <row r="2235" spans="1:12" outlineLevel="2" x14ac:dyDescent="0.25">
      <c r="A2235" s="114">
        <v>25154</v>
      </c>
      <c r="B2235" s="115" t="s">
        <v>397</v>
      </c>
      <c r="C2235" s="114" t="s">
        <v>140</v>
      </c>
      <c r="D2235" s="114" t="s">
        <v>1</v>
      </c>
      <c r="E2235" s="114" t="s">
        <v>2</v>
      </c>
      <c r="F2235" s="114">
        <v>2020</v>
      </c>
      <c r="G2235" s="114" t="s">
        <v>3</v>
      </c>
      <c r="H2235" s="20">
        <v>9</v>
      </c>
      <c r="I2235" s="20">
        <v>8</v>
      </c>
      <c r="J2235" s="20">
        <v>6.7118644067796618</v>
      </c>
      <c r="K2235" s="20">
        <v>0.83898305084745795</v>
      </c>
      <c r="L2235" s="114" t="s">
        <v>4</v>
      </c>
    </row>
    <row r="2236" spans="1:12" outlineLevel="2" x14ac:dyDescent="0.25">
      <c r="A2236" s="114">
        <v>25154</v>
      </c>
      <c r="B2236" s="115" t="s">
        <v>397</v>
      </c>
      <c r="C2236" s="114" t="s">
        <v>140</v>
      </c>
      <c r="D2236" s="114" t="s">
        <v>143</v>
      </c>
      <c r="E2236" s="114" t="s">
        <v>144</v>
      </c>
      <c r="F2236" s="114">
        <v>2020</v>
      </c>
      <c r="G2236" s="114" t="s">
        <v>3</v>
      </c>
      <c r="H2236" s="20">
        <v>2</v>
      </c>
      <c r="I2236" s="20">
        <v>2</v>
      </c>
      <c r="J2236" s="20">
        <v>12</v>
      </c>
      <c r="K2236" s="20">
        <v>6</v>
      </c>
      <c r="L2236" s="114" t="s">
        <v>4</v>
      </c>
    </row>
    <row r="2237" spans="1:12" outlineLevel="2" x14ac:dyDescent="0.25">
      <c r="A2237" s="114">
        <v>25154</v>
      </c>
      <c r="B2237" s="115" t="s">
        <v>397</v>
      </c>
      <c r="C2237" s="114" t="s">
        <v>140</v>
      </c>
      <c r="D2237" s="114" t="s">
        <v>143</v>
      </c>
      <c r="E2237" s="114" t="s">
        <v>144</v>
      </c>
      <c r="F2237" s="114">
        <v>2020</v>
      </c>
      <c r="G2237" s="114" t="s">
        <v>11</v>
      </c>
      <c r="H2237" s="20">
        <v>2</v>
      </c>
      <c r="I2237" s="20">
        <v>2</v>
      </c>
      <c r="J2237" s="20">
        <v>12</v>
      </c>
      <c r="K2237" s="20">
        <v>6</v>
      </c>
      <c r="L2237" s="114" t="s">
        <v>4</v>
      </c>
    </row>
    <row r="2238" spans="1:12" outlineLevel="2" x14ac:dyDescent="0.25">
      <c r="A2238" s="114">
        <v>25154</v>
      </c>
      <c r="B2238" s="115" t="s">
        <v>397</v>
      </c>
      <c r="C2238" s="114" t="s">
        <v>140</v>
      </c>
      <c r="D2238" s="114" t="s">
        <v>19</v>
      </c>
      <c r="E2238" s="114" t="s">
        <v>20</v>
      </c>
      <c r="F2238" s="114">
        <v>2020</v>
      </c>
      <c r="G2238" s="114" t="s">
        <v>3</v>
      </c>
      <c r="H2238" s="20">
        <v>700</v>
      </c>
      <c r="I2238" s="20">
        <v>600</v>
      </c>
      <c r="J2238" s="20">
        <v>10800</v>
      </c>
      <c r="K2238" s="20">
        <v>18</v>
      </c>
      <c r="L2238" s="114" t="s">
        <v>4</v>
      </c>
    </row>
    <row r="2239" spans="1:12" outlineLevel="2" x14ac:dyDescent="0.25">
      <c r="A2239" s="114">
        <v>25154</v>
      </c>
      <c r="B2239" s="115" t="s">
        <v>397</v>
      </c>
      <c r="C2239" s="114" t="s">
        <v>140</v>
      </c>
      <c r="D2239" s="114" t="s">
        <v>19</v>
      </c>
      <c r="E2239" s="114" t="s">
        <v>24</v>
      </c>
      <c r="F2239" s="114">
        <v>2020</v>
      </c>
      <c r="G2239" s="114" t="s">
        <v>3</v>
      </c>
      <c r="H2239" s="20">
        <v>40</v>
      </c>
      <c r="I2239" s="20">
        <v>40</v>
      </c>
      <c r="J2239" s="20">
        <v>720</v>
      </c>
      <c r="K2239" s="20">
        <v>18</v>
      </c>
      <c r="L2239" s="114" t="s">
        <v>4</v>
      </c>
    </row>
    <row r="2240" spans="1:12" outlineLevel="2" x14ac:dyDescent="0.25">
      <c r="A2240" s="114">
        <v>25154</v>
      </c>
      <c r="B2240" s="115" t="s">
        <v>397</v>
      </c>
      <c r="C2240" s="114" t="s">
        <v>140</v>
      </c>
      <c r="D2240" s="114" t="s">
        <v>19</v>
      </c>
      <c r="E2240" s="114" t="s">
        <v>20</v>
      </c>
      <c r="F2240" s="114">
        <v>2020</v>
      </c>
      <c r="G2240" s="114" t="s">
        <v>11</v>
      </c>
      <c r="H2240" s="20">
        <v>600</v>
      </c>
      <c r="I2240" s="20">
        <v>500</v>
      </c>
      <c r="J2240" s="20">
        <v>10000</v>
      </c>
      <c r="K2240" s="20">
        <v>20</v>
      </c>
      <c r="L2240" s="114" t="s">
        <v>4</v>
      </c>
    </row>
    <row r="2241" spans="1:12" outlineLevel="2" x14ac:dyDescent="0.25">
      <c r="A2241" s="114">
        <v>25154</v>
      </c>
      <c r="B2241" s="115" t="s">
        <v>397</v>
      </c>
      <c r="C2241" s="114" t="s">
        <v>140</v>
      </c>
      <c r="D2241" s="114" t="s">
        <v>19</v>
      </c>
      <c r="E2241" s="114" t="s">
        <v>24</v>
      </c>
      <c r="F2241" s="114">
        <v>2020</v>
      </c>
      <c r="G2241" s="114" t="s">
        <v>11</v>
      </c>
      <c r="H2241" s="20">
        <v>30</v>
      </c>
      <c r="I2241" s="20">
        <v>30</v>
      </c>
      <c r="J2241" s="20">
        <v>540</v>
      </c>
      <c r="K2241" s="20">
        <v>18</v>
      </c>
      <c r="L2241" s="114" t="s">
        <v>4</v>
      </c>
    </row>
    <row r="2242" spans="1:12" outlineLevel="2" x14ac:dyDescent="0.25">
      <c r="A2242" s="114">
        <v>25154</v>
      </c>
      <c r="B2242" s="115" t="s">
        <v>397</v>
      </c>
      <c r="C2242" s="114" t="s">
        <v>140</v>
      </c>
      <c r="D2242" s="114" t="s">
        <v>141</v>
      </c>
      <c r="E2242" s="114" t="s">
        <v>142</v>
      </c>
      <c r="F2242" s="114">
        <v>2020</v>
      </c>
      <c r="G2242" s="114" t="s">
        <v>3</v>
      </c>
      <c r="H2242" s="20">
        <v>10</v>
      </c>
      <c r="I2242" s="20">
        <v>8</v>
      </c>
      <c r="J2242" s="20">
        <v>16</v>
      </c>
      <c r="K2242" s="20">
        <v>2</v>
      </c>
      <c r="L2242" s="114" t="s">
        <v>4</v>
      </c>
    </row>
    <row r="2243" spans="1:12" outlineLevel="2" x14ac:dyDescent="0.25">
      <c r="A2243" s="114">
        <v>25154</v>
      </c>
      <c r="B2243" s="115" t="s">
        <v>397</v>
      </c>
      <c r="C2243" s="114" t="s">
        <v>140</v>
      </c>
      <c r="D2243" s="114" t="s">
        <v>141</v>
      </c>
      <c r="E2243" s="114" t="s">
        <v>142</v>
      </c>
      <c r="F2243" s="114">
        <v>2020</v>
      </c>
      <c r="G2243" s="114" t="s">
        <v>11</v>
      </c>
      <c r="H2243" s="20">
        <v>7</v>
      </c>
      <c r="I2243" s="20">
        <v>7</v>
      </c>
      <c r="J2243" s="20">
        <v>14</v>
      </c>
      <c r="K2243" s="20">
        <v>2</v>
      </c>
      <c r="L2243" s="114" t="s">
        <v>4</v>
      </c>
    </row>
    <row r="2244" spans="1:12" outlineLevel="1" x14ac:dyDescent="0.25">
      <c r="A2244" s="129"/>
      <c r="B2244" s="133"/>
      <c r="C2244" s="129"/>
      <c r="D2244" s="129"/>
      <c r="E2244" s="129"/>
      <c r="F2244" s="129"/>
      <c r="G2244" s="129"/>
      <c r="H2244" s="131">
        <f>SUBTOTAL(9,H2228:H2243)</f>
        <v>1530</v>
      </c>
      <c r="I2244" s="131">
        <f>SUBTOTAL(9,I2228:I2243)</f>
        <v>1314</v>
      </c>
      <c r="J2244" s="131">
        <f>SUBTOTAL(9,J2228:J2243)</f>
        <v>22436.889434500237</v>
      </c>
      <c r="K2244" s="131"/>
      <c r="L2244" s="132" t="s">
        <v>680</v>
      </c>
    </row>
    <row r="2245" spans="1:12" outlineLevel="2" x14ac:dyDescent="0.25">
      <c r="A2245" s="112">
        <v>25154</v>
      </c>
      <c r="B2245" s="113" t="s">
        <v>397</v>
      </c>
      <c r="C2245" s="112" t="s">
        <v>140</v>
      </c>
      <c r="D2245" s="112" t="s">
        <v>291</v>
      </c>
      <c r="E2245" s="112" t="s">
        <v>292</v>
      </c>
      <c r="F2245" s="112">
        <v>2020</v>
      </c>
      <c r="G2245" s="112" t="s">
        <v>225</v>
      </c>
      <c r="H2245" s="118">
        <v>1</v>
      </c>
      <c r="I2245" s="118">
        <v>1</v>
      </c>
      <c r="J2245" s="118">
        <v>3</v>
      </c>
      <c r="K2245" s="118">
        <v>3</v>
      </c>
      <c r="L2245" s="112" t="s">
        <v>50</v>
      </c>
    </row>
    <row r="2246" spans="1:12" outlineLevel="2" x14ac:dyDescent="0.25">
      <c r="A2246" s="114">
        <v>25154</v>
      </c>
      <c r="B2246" s="115" t="s">
        <v>397</v>
      </c>
      <c r="C2246" s="114" t="s">
        <v>140</v>
      </c>
      <c r="D2246" s="114" t="s">
        <v>264</v>
      </c>
      <c r="E2246" s="114" t="s">
        <v>265</v>
      </c>
      <c r="F2246" s="114">
        <v>2020</v>
      </c>
      <c r="G2246" s="114" t="s">
        <v>225</v>
      </c>
      <c r="H2246" s="20">
        <v>1</v>
      </c>
      <c r="I2246" s="20">
        <v>1</v>
      </c>
      <c r="J2246" s="20">
        <v>3</v>
      </c>
      <c r="K2246" s="20">
        <v>3</v>
      </c>
      <c r="L2246" s="114" t="s">
        <v>50</v>
      </c>
    </row>
    <row r="2247" spans="1:12" outlineLevel="2" x14ac:dyDescent="0.25">
      <c r="A2247" s="114">
        <v>25154</v>
      </c>
      <c r="B2247" s="115" t="s">
        <v>397</v>
      </c>
      <c r="C2247" s="114" t="s">
        <v>140</v>
      </c>
      <c r="D2247" s="114" t="s">
        <v>236</v>
      </c>
      <c r="E2247" s="114" t="s">
        <v>237</v>
      </c>
      <c r="F2247" s="114">
        <v>2020</v>
      </c>
      <c r="G2247" s="114" t="s">
        <v>225</v>
      </c>
      <c r="H2247" s="20">
        <v>2</v>
      </c>
      <c r="I2247" s="20">
        <v>1</v>
      </c>
      <c r="J2247" s="20">
        <v>3</v>
      </c>
      <c r="K2247" s="20">
        <v>3</v>
      </c>
      <c r="L2247" s="114" t="s">
        <v>50</v>
      </c>
    </row>
    <row r="2248" spans="1:12" outlineLevel="1" x14ac:dyDescent="0.25">
      <c r="A2248" s="129"/>
      <c r="B2248" s="133"/>
      <c r="C2248" s="129"/>
      <c r="D2248" s="129"/>
      <c r="E2248" s="129"/>
      <c r="F2248" s="129"/>
      <c r="G2248" s="129"/>
      <c r="H2248" s="131">
        <f>SUBTOTAL(9,H2245:H2247)</f>
        <v>4</v>
      </c>
      <c r="I2248" s="131">
        <f>SUBTOTAL(9,I2245:I2247)</f>
        <v>3</v>
      </c>
      <c r="J2248" s="131">
        <f>SUBTOTAL(9,J2245:J2247)</f>
        <v>9</v>
      </c>
      <c r="K2248" s="131"/>
      <c r="L2248" s="132" t="s">
        <v>681</v>
      </c>
    </row>
    <row r="2249" spans="1:12" outlineLevel="2" x14ac:dyDescent="0.25">
      <c r="A2249" s="112">
        <v>25154</v>
      </c>
      <c r="B2249" s="113" t="s">
        <v>397</v>
      </c>
      <c r="C2249" s="112" t="s">
        <v>140</v>
      </c>
      <c r="D2249" s="112" t="s">
        <v>46</v>
      </c>
      <c r="E2249" s="112" t="s">
        <v>47</v>
      </c>
      <c r="F2249" s="112">
        <v>2020</v>
      </c>
      <c r="G2249" s="112" t="s">
        <v>3</v>
      </c>
      <c r="H2249" s="118">
        <v>1</v>
      </c>
      <c r="I2249" s="118">
        <v>1</v>
      </c>
      <c r="J2249" s="118">
        <v>8</v>
      </c>
      <c r="K2249" s="118">
        <v>8</v>
      </c>
      <c r="L2249" s="112" t="s">
        <v>356</v>
      </c>
    </row>
    <row r="2250" spans="1:12" outlineLevel="2" x14ac:dyDescent="0.25">
      <c r="A2250" s="114">
        <v>25154</v>
      </c>
      <c r="B2250" s="115" t="s">
        <v>397</v>
      </c>
      <c r="C2250" s="114" t="s">
        <v>140</v>
      </c>
      <c r="D2250" s="114" t="s">
        <v>46</v>
      </c>
      <c r="E2250" s="114" t="s">
        <v>47</v>
      </c>
      <c r="F2250" s="114">
        <v>2020</v>
      </c>
      <c r="G2250" s="114" t="s">
        <v>11</v>
      </c>
      <c r="H2250" s="20">
        <v>1</v>
      </c>
      <c r="I2250" s="20">
        <v>1</v>
      </c>
      <c r="J2250" s="20">
        <v>9</v>
      </c>
      <c r="K2250" s="20">
        <v>9</v>
      </c>
      <c r="L2250" s="114" t="s">
        <v>356</v>
      </c>
    </row>
    <row r="2251" spans="1:12" outlineLevel="1" x14ac:dyDescent="0.25">
      <c r="A2251" s="129"/>
      <c r="B2251" s="133"/>
      <c r="C2251" s="129"/>
      <c r="D2251" s="129"/>
      <c r="E2251" s="129"/>
      <c r="F2251" s="129"/>
      <c r="G2251" s="129"/>
      <c r="H2251" s="131">
        <f>SUBTOTAL(9,H2249:H2250)</f>
        <v>2</v>
      </c>
      <c r="I2251" s="131">
        <f>SUBTOTAL(9,I2249:I2250)</f>
        <v>2</v>
      </c>
      <c r="J2251" s="131">
        <f>SUBTOTAL(9,J2249:J2250)</f>
        <v>17</v>
      </c>
      <c r="K2251" s="131"/>
      <c r="L2251" s="132" t="s">
        <v>682</v>
      </c>
    </row>
    <row r="2252" spans="1:12" outlineLevel="2" x14ac:dyDescent="0.25">
      <c r="A2252" s="112">
        <v>25224</v>
      </c>
      <c r="B2252" s="113" t="s">
        <v>397</v>
      </c>
      <c r="C2252" s="112" t="s">
        <v>219</v>
      </c>
      <c r="D2252" s="112" t="s">
        <v>19</v>
      </c>
      <c r="E2252" s="112" t="s">
        <v>20</v>
      </c>
      <c r="F2252" s="112">
        <v>2020</v>
      </c>
      <c r="G2252" s="112" t="s">
        <v>3</v>
      </c>
      <c r="H2252" s="118">
        <v>110</v>
      </c>
      <c r="I2252" s="118">
        <v>110</v>
      </c>
      <c r="J2252" s="118">
        <v>2200</v>
      </c>
      <c r="K2252" s="118">
        <v>20</v>
      </c>
      <c r="L2252" s="112" t="s">
        <v>4</v>
      </c>
    </row>
    <row r="2253" spans="1:12" outlineLevel="2" x14ac:dyDescent="0.25">
      <c r="A2253" s="114">
        <v>25224</v>
      </c>
      <c r="B2253" s="115" t="s">
        <v>397</v>
      </c>
      <c r="C2253" s="114" t="s">
        <v>219</v>
      </c>
      <c r="D2253" s="114" t="s">
        <v>19</v>
      </c>
      <c r="E2253" s="114" t="s">
        <v>24</v>
      </c>
      <c r="F2253" s="114">
        <v>2020</v>
      </c>
      <c r="G2253" s="114" t="s">
        <v>3</v>
      </c>
      <c r="H2253" s="20">
        <v>8</v>
      </c>
      <c r="I2253" s="20">
        <v>8</v>
      </c>
      <c r="J2253" s="20">
        <v>112</v>
      </c>
      <c r="K2253" s="20">
        <v>14</v>
      </c>
      <c r="L2253" s="114" t="s">
        <v>4</v>
      </c>
    </row>
    <row r="2254" spans="1:12" outlineLevel="2" x14ac:dyDescent="0.25">
      <c r="A2254" s="114">
        <v>25224</v>
      </c>
      <c r="B2254" s="115" t="s">
        <v>397</v>
      </c>
      <c r="C2254" s="114" t="s">
        <v>219</v>
      </c>
      <c r="D2254" s="114" t="s">
        <v>19</v>
      </c>
      <c r="E2254" s="114" t="s">
        <v>20</v>
      </c>
      <c r="F2254" s="114">
        <v>2020</v>
      </c>
      <c r="G2254" s="114" t="s">
        <v>11</v>
      </c>
      <c r="H2254" s="20">
        <v>130</v>
      </c>
      <c r="I2254" s="20">
        <v>130</v>
      </c>
      <c r="J2254" s="20">
        <v>2600</v>
      </c>
      <c r="K2254" s="20">
        <v>20</v>
      </c>
      <c r="L2254" s="114" t="s">
        <v>4</v>
      </c>
    </row>
    <row r="2255" spans="1:12" outlineLevel="2" x14ac:dyDescent="0.25">
      <c r="A2255" s="114">
        <v>25224</v>
      </c>
      <c r="B2255" s="115" t="s">
        <v>397</v>
      </c>
      <c r="C2255" s="114" t="s">
        <v>219</v>
      </c>
      <c r="D2255" s="114" t="s">
        <v>19</v>
      </c>
      <c r="E2255" s="114" t="s">
        <v>24</v>
      </c>
      <c r="F2255" s="114">
        <v>2020</v>
      </c>
      <c r="G2255" s="114" t="s">
        <v>11</v>
      </c>
      <c r="H2255" s="20">
        <v>13</v>
      </c>
      <c r="I2255" s="20">
        <v>13</v>
      </c>
      <c r="J2255" s="20">
        <v>182</v>
      </c>
      <c r="K2255" s="20">
        <v>14</v>
      </c>
      <c r="L2255" s="114" t="s">
        <v>4</v>
      </c>
    </row>
    <row r="2256" spans="1:12" outlineLevel="2" x14ac:dyDescent="0.25">
      <c r="A2256" s="114">
        <v>25288</v>
      </c>
      <c r="B2256" s="115" t="s">
        <v>397</v>
      </c>
      <c r="C2256" s="114" t="s">
        <v>218</v>
      </c>
      <c r="D2256" s="114" t="s">
        <v>5</v>
      </c>
      <c r="E2256" s="114" t="s">
        <v>6</v>
      </c>
      <c r="F2256" s="114">
        <v>2020</v>
      </c>
      <c r="G2256" s="114" t="s">
        <v>3</v>
      </c>
      <c r="H2256" s="20">
        <v>6</v>
      </c>
      <c r="I2256" s="20">
        <v>6</v>
      </c>
      <c r="J2256" s="20">
        <v>16.822429906542055</v>
      </c>
      <c r="K2256" s="20">
        <v>2.8037383177570101</v>
      </c>
      <c r="L2256" s="114" t="s">
        <v>4</v>
      </c>
    </row>
    <row r="2257" spans="1:12" outlineLevel="2" x14ac:dyDescent="0.25">
      <c r="A2257" s="114">
        <v>25288</v>
      </c>
      <c r="B2257" s="115" t="s">
        <v>397</v>
      </c>
      <c r="C2257" s="114" t="s">
        <v>218</v>
      </c>
      <c r="D2257" s="114" t="s">
        <v>5</v>
      </c>
      <c r="E2257" s="114" t="s">
        <v>6</v>
      </c>
      <c r="F2257" s="114">
        <v>2020</v>
      </c>
      <c r="G2257" s="114" t="s">
        <v>11</v>
      </c>
      <c r="H2257" s="20">
        <v>10</v>
      </c>
      <c r="I2257" s="20">
        <v>10</v>
      </c>
      <c r="J2257" s="20">
        <v>28.037383177570092</v>
      </c>
      <c r="K2257" s="20">
        <v>2.8037383177570101</v>
      </c>
      <c r="L2257" s="114" t="s">
        <v>4</v>
      </c>
    </row>
    <row r="2258" spans="1:12" outlineLevel="2" x14ac:dyDescent="0.25">
      <c r="A2258" s="114">
        <v>25288</v>
      </c>
      <c r="B2258" s="115" t="s">
        <v>397</v>
      </c>
      <c r="C2258" s="114" t="s">
        <v>218</v>
      </c>
      <c r="D2258" s="114" t="s">
        <v>29</v>
      </c>
      <c r="E2258" s="114" t="s">
        <v>30</v>
      </c>
      <c r="F2258" s="114">
        <v>2020</v>
      </c>
      <c r="G2258" s="114" t="s">
        <v>3</v>
      </c>
      <c r="H2258" s="20">
        <v>22</v>
      </c>
      <c r="I2258" s="20">
        <v>22</v>
      </c>
      <c r="J2258" s="20">
        <v>440</v>
      </c>
      <c r="K2258" s="20">
        <v>20</v>
      </c>
      <c r="L2258" s="114" t="s">
        <v>4</v>
      </c>
    </row>
    <row r="2259" spans="1:12" outlineLevel="2" x14ac:dyDescent="0.25">
      <c r="A2259" s="114">
        <v>25288</v>
      </c>
      <c r="B2259" s="115" t="s">
        <v>397</v>
      </c>
      <c r="C2259" s="114" t="s">
        <v>218</v>
      </c>
      <c r="D2259" s="114" t="s">
        <v>29</v>
      </c>
      <c r="E2259" s="114" t="s">
        <v>30</v>
      </c>
      <c r="F2259" s="114">
        <v>2020</v>
      </c>
      <c r="G2259" s="114" t="s">
        <v>11</v>
      </c>
      <c r="H2259" s="20">
        <v>25</v>
      </c>
      <c r="I2259" s="20">
        <v>25</v>
      </c>
      <c r="J2259" s="20">
        <v>500</v>
      </c>
      <c r="K2259" s="20">
        <v>20</v>
      </c>
      <c r="L2259" s="114" t="s">
        <v>4</v>
      </c>
    </row>
    <row r="2260" spans="1:12" outlineLevel="2" x14ac:dyDescent="0.25">
      <c r="A2260" s="114">
        <v>25288</v>
      </c>
      <c r="B2260" s="115" t="s">
        <v>397</v>
      </c>
      <c r="C2260" s="114" t="s">
        <v>218</v>
      </c>
      <c r="D2260" s="114" t="s">
        <v>7</v>
      </c>
      <c r="E2260" s="114" t="s">
        <v>8</v>
      </c>
      <c r="F2260" s="114">
        <v>2020</v>
      </c>
      <c r="G2260" s="114" t="s">
        <v>3</v>
      </c>
      <c r="H2260" s="20">
        <v>14</v>
      </c>
      <c r="I2260" s="20">
        <v>14</v>
      </c>
      <c r="J2260" s="20">
        <v>29.370629370629374</v>
      </c>
      <c r="K2260" s="20">
        <v>2.0979020979021001</v>
      </c>
      <c r="L2260" s="114" t="s">
        <v>4</v>
      </c>
    </row>
    <row r="2261" spans="1:12" outlineLevel="2" x14ac:dyDescent="0.25">
      <c r="A2261" s="114">
        <v>25288</v>
      </c>
      <c r="B2261" s="115" t="s">
        <v>397</v>
      </c>
      <c r="C2261" s="114" t="s">
        <v>218</v>
      </c>
      <c r="D2261" s="114" t="s">
        <v>7</v>
      </c>
      <c r="E2261" s="114" t="s">
        <v>8</v>
      </c>
      <c r="F2261" s="114">
        <v>2020</v>
      </c>
      <c r="G2261" s="114" t="s">
        <v>11</v>
      </c>
      <c r="H2261" s="20">
        <v>10</v>
      </c>
      <c r="I2261" s="20">
        <v>10</v>
      </c>
      <c r="J2261" s="20">
        <v>20.97902097902098</v>
      </c>
      <c r="K2261" s="20">
        <v>2.0979020979021001</v>
      </c>
      <c r="L2261" s="114" t="s">
        <v>4</v>
      </c>
    </row>
    <row r="2262" spans="1:12" outlineLevel="2" x14ac:dyDescent="0.25">
      <c r="A2262" s="114">
        <v>25288</v>
      </c>
      <c r="B2262" s="115" t="s">
        <v>397</v>
      </c>
      <c r="C2262" s="114" t="s">
        <v>218</v>
      </c>
      <c r="D2262" s="114" t="s">
        <v>1</v>
      </c>
      <c r="E2262" s="114" t="s">
        <v>2</v>
      </c>
      <c r="F2262" s="114">
        <v>2020</v>
      </c>
      <c r="G2262" s="114" t="s">
        <v>3</v>
      </c>
      <c r="H2262" s="20">
        <v>34</v>
      </c>
      <c r="I2262" s="20">
        <v>34</v>
      </c>
      <c r="J2262" s="20">
        <v>38.033898305084747</v>
      </c>
      <c r="K2262" s="20">
        <v>1.1186440677966101</v>
      </c>
      <c r="L2262" s="114" t="s">
        <v>4</v>
      </c>
    </row>
    <row r="2263" spans="1:12" outlineLevel="2" x14ac:dyDescent="0.25">
      <c r="A2263" s="114">
        <v>25288</v>
      </c>
      <c r="B2263" s="115" t="s">
        <v>397</v>
      </c>
      <c r="C2263" s="114" t="s">
        <v>218</v>
      </c>
      <c r="D2263" s="114" t="s">
        <v>1</v>
      </c>
      <c r="E2263" s="114" t="s">
        <v>2</v>
      </c>
      <c r="F2263" s="114">
        <v>2020</v>
      </c>
      <c r="G2263" s="114" t="s">
        <v>11</v>
      </c>
      <c r="H2263" s="20">
        <v>20</v>
      </c>
      <c r="I2263" s="20">
        <v>20</v>
      </c>
      <c r="J2263" s="20">
        <v>22.372881355932208</v>
      </c>
      <c r="K2263" s="20">
        <v>1.1186440677966101</v>
      </c>
      <c r="L2263" s="114" t="s">
        <v>4</v>
      </c>
    </row>
    <row r="2264" spans="1:12" outlineLevel="2" x14ac:dyDescent="0.25">
      <c r="A2264" s="114">
        <v>25288</v>
      </c>
      <c r="B2264" s="115" t="s">
        <v>397</v>
      </c>
      <c r="C2264" s="114" t="s">
        <v>218</v>
      </c>
      <c r="D2264" s="114" t="s">
        <v>19</v>
      </c>
      <c r="E2264" s="114" t="s">
        <v>20</v>
      </c>
      <c r="F2264" s="114">
        <v>2020</v>
      </c>
      <c r="G2264" s="114" t="s">
        <v>3</v>
      </c>
      <c r="H2264" s="20">
        <v>80</v>
      </c>
      <c r="I2264" s="20">
        <v>80</v>
      </c>
      <c r="J2264" s="20">
        <v>1600</v>
      </c>
      <c r="K2264" s="20">
        <v>20</v>
      </c>
      <c r="L2264" s="114" t="s">
        <v>4</v>
      </c>
    </row>
    <row r="2265" spans="1:12" outlineLevel="2" x14ac:dyDescent="0.25">
      <c r="A2265" s="114">
        <v>25288</v>
      </c>
      <c r="B2265" s="115" t="s">
        <v>397</v>
      </c>
      <c r="C2265" s="114" t="s">
        <v>218</v>
      </c>
      <c r="D2265" s="114" t="s">
        <v>19</v>
      </c>
      <c r="E2265" s="114" t="s">
        <v>24</v>
      </c>
      <c r="F2265" s="114">
        <v>2020</v>
      </c>
      <c r="G2265" s="114" t="s">
        <v>3</v>
      </c>
      <c r="H2265" s="20">
        <v>10</v>
      </c>
      <c r="I2265" s="20">
        <v>10</v>
      </c>
      <c r="J2265" s="20">
        <v>140</v>
      </c>
      <c r="K2265" s="20">
        <v>14</v>
      </c>
      <c r="L2265" s="114" t="s">
        <v>4</v>
      </c>
    </row>
    <row r="2266" spans="1:12" outlineLevel="2" x14ac:dyDescent="0.25">
      <c r="A2266" s="114">
        <v>25288</v>
      </c>
      <c r="B2266" s="115" t="s">
        <v>397</v>
      </c>
      <c r="C2266" s="114" t="s">
        <v>218</v>
      </c>
      <c r="D2266" s="114" t="s">
        <v>19</v>
      </c>
      <c r="E2266" s="114" t="s">
        <v>20</v>
      </c>
      <c r="F2266" s="114">
        <v>2020</v>
      </c>
      <c r="G2266" s="114" t="s">
        <v>11</v>
      </c>
      <c r="H2266" s="20">
        <v>70</v>
      </c>
      <c r="I2266" s="20">
        <v>70</v>
      </c>
      <c r="J2266" s="20">
        <v>1400</v>
      </c>
      <c r="K2266" s="20">
        <v>20</v>
      </c>
      <c r="L2266" s="114" t="s">
        <v>4</v>
      </c>
    </row>
    <row r="2267" spans="1:12" outlineLevel="2" x14ac:dyDescent="0.25">
      <c r="A2267" s="114">
        <v>25288</v>
      </c>
      <c r="B2267" s="115" t="s">
        <v>397</v>
      </c>
      <c r="C2267" s="114" t="s">
        <v>218</v>
      </c>
      <c r="D2267" s="114" t="s">
        <v>19</v>
      </c>
      <c r="E2267" s="114" t="s">
        <v>24</v>
      </c>
      <c r="F2267" s="114">
        <v>2020</v>
      </c>
      <c r="G2267" s="114" t="s">
        <v>11</v>
      </c>
      <c r="H2267" s="20">
        <v>15</v>
      </c>
      <c r="I2267" s="20">
        <v>15</v>
      </c>
      <c r="J2267" s="20">
        <v>225</v>
      </c>
      <c r="K2267" s="20">
        <v>15</v>
      </c>
      <c r="L2267" s="114" t="s">
        <v>4</v>
      </c>
    </row>
    <row r="2268" spans="1:12" outlineLevel="2" x14ac:dyDescent="0.25">
      <c r="A2268" s="114">
        <v>25288</v>
      </c>
      <c r="B2268" s="115" t="s">
        <v>397</v>
      </c>
      <c r="C2268" s="114" t="s">
        <v>218</v>
      </c>
      <c r="D2268" s="114" t="s">
        <v>22</v>
      </c>
      <c r="E2268" s="114" t="s">
        <v>23</v>
      </c>
      <c r="F2268" s="114">
        <v>2020</v>
      </c>
      <c r="G2268" s="114" t="s">
        <v>3</v>
      </c>
      <c r="H2268" s="20">
        <v>40</v>
      </c>
      <c r="I2268" s="20">
        <v>40</v>
      </c>
      <c r="J2268" s="20">
        <v>3200</v>
      </c>
      <c r="K2268" s="20">
        <v>80</v>
      </c>
      <c r="L2268" s="114" t="s">
        <v>4</v>
      </c>
    </row>
    <row r="2269" spans="1:12" outlineLevel="2" x14ac:dyDescent="0.25">
      <c r="A2269" s="114">
        <v>25288</v>
      </c>
      <c r="B2269" s="115" t="s">
        <v>397</v>
      </c>
      <c r="C2269" s="114" t="s">
        <v>218</v>
      </c>
      <c r="D2269" s="114" t="s">
        <v>22</v>
      </c>
      <c r="E2269" s="114" t="s">
        <v>23</v>
      </c>
      <c r="F2269" s="114">
        <v>2020</v>
      </c>
      <c r="G2269" s="114" t="s">
        <v>11</v>
      </c>
      <c r="H2269" s="20">
        <v>45</v>
      </c>
      <c r="I2269" s="20">
        <v>45</v>
      </c>
      <c r="J2269" s="20">
        <v>3600</v>
      </c>
      <c r="K2269" s="20">
        <v>80</v>
      </c>
      <c r="L2269" s="114" t="s">
        <v>4</v>
      </c>
    </row>
    <row r="2270" spans="1:12" outlineLevel="1" x14ac:dyDescent="0.25">
      <c r="A2270" s="129"/>
      <c r="B2270" s="133"/>
      <c r="C2270" s="129"/>
      <c r="D2270" s="129"/>
      <c r="E2270" s="129"/>
      <c r="F2270" s="129"/>
      <c r="G2270" s="129"/>
      <c r="H2270" s="131">
        <f>SUBTOTAL(9,H2252:H2269)</f>
        <v>662</v>
      </c>
      <c r="I2270" s="131">
        <f>SUBTOTAL(9,I2252:I2269)</f>
        <v>662</v>
      </c>
      <c r="J2270" s="131">
        <f>SUBTOTAL(9,J2252:J2269)</f>
        <v>16354.616243094781</v>
      </c>
      <c r="K2270" s="131"/>
      <c r="L2270" s="132" t="s">
        <v>680</v>
      </c>
    </row>
    <row r="2271" spans="1:12" outlineLevel="2" x14ac:dyDescent="0.25">
      <c r="A2271" s="112">
        <v>25288</v>
      </c>
      <c r="B2271" s="113" t="s">
        <v>397</v>
      </c>
      <c r="C2271" s="112" t="s">
        <v>218</v>
      </c>
      <c r="D2271" s="112" t="s">
        <v>238</v>
      </c>
      <c r="E2271" s="112" t="s">
        <v>239</v>
      </c>
      <c r="F2271" s="112">
        <v>2020</v>
      </c>
      <c r="G2271" s="112" t="s">
        <v>225</v>
      </c>
      <c r="H2271" s="118">
        <v>2</v>
      </c>
      <c r="I2271" s="118">
        <v>1</v>
      </c>
      <c r="J2271" s="118">
        <v>40</v>
      </c>
      <c r="K2271" s="118">
        <v>40</v>
      </c>
      <c r="L2271" s="112" t="s">
        <v>50</v>
      </c>
    </row>
    <row r="2272" spans="1:12" outlineLevel="2" x14ac:dyDescent="0.25">
      <c r="A2272" s="114">
        <v>25288</v>
      </c>
      <c r="B2272" s="115" t="s">
        <v>397</v>
      </c>
      <c r="C2272" s="114" t="s">
        <v>218</v>
      </c>
      <c r="D2272" s="114" t="s">
        <v>228</v>
      </c>
      <c r="E2272" s="114" t="s">
        <v>229</v>
      </c>
      <c r="F2272" s="114">
        <v>2020</v>
      </c>
      <c r="G2272" s="114" t="s">
        <v>225</v>
      </c>
      <c r="H2272" s="20">
        <v>1</v>
      </c>
      <c r="I2272" s="20">
        <v>1</v>
      </c>
      <c r="J2272" s="20">
        <v>4</v>
      </c>
      <c r="K2272" s="20">
        <v>4</v>
      </c>
      <c r="L2272" s="114" t="s">
        <v>50</v>
      </c>
    </row>
    <row r="2273" spans="1:12" outlineLevel="2" x14ac:dyDescent="0.25">
      <c r="A2273" s="114">
        <v>25288</v>
      </c>
      <c r="B2273" s="115" t="s">
        <v>397</v>
      </c>
      <c r="C2273" s="114" t="s">
        <v>218</v>
      </c>
      <c r="D2273" s="114" t="s">
        <v>242</v>
      </c>
      <c r="E2273" s="114" t="s">
        <v>243</v>
      </c>
      <c r="F2273" s="114">
        <v>2020</v>
      </c>
      <c r="G2273" s="114" t="s">
        <v>225</v>
      </c>
      <c r="H2273" s="20">
        <v>2</v>
      </c>
      <c r="I2273" s="20">
        <v>2</v>
      </c>
      <c r="J2273" s="20">
        <v>24</v>
      </c>
      <c r="K2273" s="20">
        <v>12</v>
      </c>
      <c r="L2273" s="114" t="s">
        <v>50</v>
      </c>
    </row>
    <row r="2274" spans="1:12" outlineLevel="2" x14ac:dyDescent="0.25">
      <c r="A2274" s="114">
        <v>25288</v>
      </c>
      <c r="B2274" s="115" t="s">
        <v>397</v>
      </c>
      <c r="C2274" s="114" t="s">
        <v>218</v>
      </c>
      <c r="D2274" s="114" t="s">
        <v>236</v>
      </c>
      <c r="E2274" s="114" t="s">
        <v>237</v>
      </c>
      <c r="F2274" s="114">
        <v>2020</v>
      </c>
      <c r="G2274" s="114" t="s">
        <v>225</v>
      </c>
      <c r="H2274" s="20">
        <v>3</v>
      </c>
      <c r="I2274" s="20">
        <v>3</v>
      </c>
      <c r="J2274" s="20">
        <v>12</v>
      </c>
      <c r="K2274" s="20">
        <v>4</v>
      </c>
      <c r="L2274" s="114" t="s">
        <v>50</v>
      </c>
    </row>
    <row r="2275" spans="1:12" outlineLevel="1" x14ac:dyDescent="0.25">
      <c r="A2275" s="129"/>
      <c r="B2275" s="133"/>
      <c r="C2275" s="129"/>
      <c r="D2275" s="129"/>
      <c r="E2275" s="129"/>
      <c r="F2275" s="129"/>
      <c r="G2275" s="129"/>
      <c r="H2275" s="131">
        <f>SUBTOTAL(9,H2271:H2274)</f>
        <v>8</v>
      </c>
      <c r="I2275" s="131">
        <f>SUBTOTAL(9,I2271:I2274)</f>
        <v>7</v>
      </c>
      <c r="J2275" s="131">
        <f>SUBTOTAL(9,J2271:J2274)</f>
        <v>80</v>
      </c>
      <c r="K2275" s="131"/>
      <c r="L2275" s="132" t="s">
        <v>681</v>
      </c>
    </row>
    <row r="2276" spans="1:12" outlineLevel="2" x14ac:dyDescent="0.25">
      <c r="A2276" s="112">
        <v>25317</v>
      </c>
      <c r="B2276" s="113" t="s">
        <v>397</v>
      </c>
      <c r="C2276" s="112" t="s">
        <v>28</v>
      </c>
      <c r="D2276" s="112" t="s">
        <v>5</v>
      </c>
      <c r="E2276" s="112" t="s">
        <v>6</v>
      </c>
      <c r="F2276" s="112">
        <v>2020</v>
      </c>
      <c r="G2276" s="112" t="s">
        <v>3</v>
      </c>
      <c r="H2276" s="118">
        <v>30</v>
      </c>
      <c r="I2276" s="118">
        <v>30</v>
      </c>
      <c r="J2276" s="118">
        <v>84.112149532710276</v>
      </c>
      <c r="K2276" s="118">
        <v>2.8037383177570101</v>
      </c>
      <c r="L2276" s="112" t="s">
        <v>4</v>
      </c>
    </row>
    <row r="2277" spans="1:12" outlineLevel="2" x14ac:dyDescent="0.25">
      <c r="A2277" s="114">
        <v>25317</v>
      </c>
      <c r="B2277" s="115" t="s">
        <v>397</v>
      </c>
      <c r="C2277" s="114" t="s">
        <v>28</v>
      </c>
      <c r="D2277" s="114" t="s">
        <v>5</v>
      </c>
      <c r="E2277" s="114" t="s">
        <v>6</v>
      </c>
      <c r="F2277" s="114">
        <v>2020</v>
      </c>
      <c r="G2277" s="114" t="s">
        <v>11</v>
      </c>
      <c r="H2277" s="20">
        <v>13</v>
      </c>
      <c r="I2277" s="20">
        <v>13</v>
      </c>
      <c r="J2277" s="20">
        <v>42.523364485981311</v>
      </c>
      <c r="K2277" s="20">
        <v>3.2710280373831799</v>
      </c>
      <c r="L2277" s="114" t="s">
        <v>4</v>
      </c>
    </row>
    <row r="2278" spans="1:12" outlineLevel="2" x14ac:dyDescent="0.25">
      <c r="A2278" s="114">
        <v>25317</v>
      </c>
      <c r="B2278" s="115" t="s">
        <v>397</v>
      </c>
      <c r="C2278" s="114" t="s">
        <v>28</v>
      </c>
      <c r="D2278" s="114" t="s">
        <v>138</v>
      </c>
      <c r="E2278" s="114" t="s">
        <v>139</v>
      </c>
      <c r="F2278" s="114">
        <v>2020</v>
      </c>
      <c r="G2278" s="114" t="s">
        <v>3</v>
      </c>
      <c r="H2278" s="20">
        <v>14</v>
      </c>
      <c r="I2278" s="20">
        <v>14</v>
      </c>
      <c r="J2278" s="20">
        <v>84</v>
      </c>
      <c r="K2278" s="20">
        <v>6</v>
      </c>
      <c r="L2278" s="114" t="s">
        <v>4</v>
      </c>
    </row>
    <row r="2279" spans="1:12" outlineLevel="2" x14ac:dyDescent="0.25">
      <c r="A2279" s="114">
        <v>25317</v>
      </c>
      <c r="B2279" s="115" t="s">
        <v>397</v>
      </c>
      <c r="C2279" s="114" t="s">
        <v>28</v>
      </c>
      <c r="D2279" s="114" t="s">
        <v>29</v>
      </c>
      <c r="E2279" s="114" t="s">
        <v>30</v>
      </c>
      <c r="F2279" s="114">
        <v>2020</v>
      </c>
      <c r="G2279" s="114" t="s">
        <v>3</v>
      </c>
      <c r="H2279" s="20">
        <v>100</v>
      </c>
      <c r="I2279" s="20">
        <v>70</v>
      </c>
      <c r="J2279" s="20">
        <v>1400</v>
      </c>
      <c r="K2279" s="20">
        <v>20</v>
      </c>
      <c r="L2279" s="114" t="s">
        <v>4</v>
      </c>
    </row>
    <row r="2280" spans="1:12" outlineLevel="2" x14ac:dyDescent="0.25">
      <c r="A2280" s="114">
        <v>25317</v>
      </c>
      <c r="B2280" s="115" t="s">
        <v>397</v>
      </c>
      <c r="C2280" s="114" t="s">
        <v>28</v>
      </c>
      <c r="D2280" s="114" t="s">
        <v>29</v>
      </c>
      <c r="E2280" s="114" t="s">
        <v>30</v>
      </c>
      <c r="F2280" s="114">
        <v>2020</v>
      </c>
      <c r="G2280" s="114" t="s">
        <v>11</v>
      </c>
      <c r="H2280" s="20">
        <v>100</v>
      </c>
      <c r="I2280" s="20">
        <v>90</v>
      </c>
      <c r="J2280" s="20">
        <v>2250</v>
      </c>
      <c r="K2280" s="20">
        <v>25</v>
      </c>
      <c r="L2280" s="114" t="s">
        <v>4</v>
      </c>
    </row>
    <row r="2281" spans="1:12" outlineLevel="2" x14ac:dyDescent="0.25">
      <c r="A2281" s="114">
        <v>25317</v>
      </c>
      <c r="B2281" s="115" t="s">
        <v>397</v>
      </c>
      <c r="C2281" s="114" t="s">
        <v>28</v>
      </c>
      <c r="D2281" s="114" t="s">
        <v>64</v>
      </c>
      <c r="E2281" s="114" t="s">
        <v>65</v>
      </c>
      <c r="F2281" s="114">
        <v>2020</v>
      </c>
      <c r="G2281" s="114" t="s">
        <v>3</v>
      </c>
      <c r="H2281" s="20">
        <v>1</v>
      </c>
      <c r="I2281" s="20">
        <v>1</v>
      </c>
      <c r="J2281" s="20">
        <v>6</v>
      </c>
      <c r="K2281" s="20">
        <v>6</v>
      </c>
      <c r="L2281" s="114" t="s">
        <v>4</v>
      </c>
    </row>
    <row r="2282" spans="1:12" outlineLevel="2" x14ac:dyDescent="0.25">
      <c r="A2282" s="114">
        <v>25317</v>
      </c>
      <c r="B2282" s="115" t="s">
        <v>397</v>
      </c>
      <c r="C2282" s="114" t="s">
        <v>28</v>
      </c>
      <c r="D2282" s="114" t="s">
        <v>7</v>
      </c>
      <c r="E2282" s="114" t="s">
        <v>8</v>
      </c>
      <c r="F2282" s="114">
        <v>2020</v>
      </c>
      <c r="G2282" s="114" t="s">
        <v>3</v>
      </c>
      <c r="H2282" s="20">
        <v>5</v>
      </c>
      <c r="I2282" s="20">
        <v>5</v>
      </c>
      <c r="J2282" s="20">
        <v>10.48951048951049</v>
      </c>
      <c r="K2282" s="20">
        <v>2.0979020979021001</v>
      </c>
      <c r="L2282" s="114" t="s">
        <v>4</v>
      </c>
    </row>
    <row r="2283" spans="1:12" outlineLevel="2" x14ac:dyDescent="0.25">
      <c r="A2283" s="114">
        <v>25317</v>
      </c>
      <c r="B2283" s="115" t="s">
        <v>397</v>
      </c>
      <c r="C2283" s="114" t="s">
        <v>28</v>
      </c>
      <c r="D2283" s="114" t="s">
        <v>122</v>
      </c>
      <c r="E2283" s="114" t="s">
        <v>123</v>
      </c>
      <c r="F2283" s="114">
        <v>2020</v>
      </c>
      <c r="G2283" s="114" t="s">
        <v>3</v>
      </c>
      <c r="H2283" s="20">
        <v>0</v>
      </c>
      <c r="I2283" s="20">
        <v>0</v>
      </c>
      <c r="J2283" s="20">
        <v>0</v>
      </c>
      <c r="K2283" s="20">
        <v>0</v>
      </c>
      <c r="L2283" s="114" t="s">
        <v>4</v>
      </c>
    </row>
    <row r="2284" spans="1:12" outlineLevel="2" x14ac:dyDescent="0.25">
      <c r="A2284" s="114">
        <v>25317</v>
      </c>
      <c r="B2284" s="115" t="s">
        <v>397</v>
      </c>
      <c r="C2284" s="114" t="s">
        <v>28</v>
      </c>
      <c r="D2284" s="114" t="s">
        <v>44</v>
      </c>
      <c r="E2284" s="114" t="s">
        <v>45</v>
      </c>
      <c r="F2284" s="114">
        <v>2020</v>
      </c>
      <c r="G2284" s="114" t="s">
        <v>3</v>
      </c>
      <c r="H2284" s="20">
        <v>1</v>
      </c>
      <c r="I2284" s="20">
        <v>1</v>
      </c>
      <c r="J2284" s="20">
        <v>12</v>
      </c>
      <c r="K2284" s="20">
        <v>12</v>
      </c>
      <c r="L2284" s="114" t="s">
        <v>4</v>
      </c>
    </row>
    <row r="2285" spans="1:12" outlineLevel="2" x14ac:dyDescent="0.25">
      <c r="A2285" s="114">
        <v>25317</v>
      </c>
      <c r="B2285" s="115" t="s">
        <v>397</v>
      </c>
      <c r="C2285" s="114" t="s">
        <v>28</v>
      </c>
      <c r="D2285" s="114" t="s">
        <v>44</v>
      </c>
      <c r="E2285" s="114" t="s">
        <v>45</v>
      </c>
      <c r="F2285" s="114">
        <v>2020</v>
      </c>
      <c r="G2285" s="114" t="s">
        <v>11</v>
      </c>
      <c r="H2285" s="20">
        <v>1</v>
      </c>
      <c r="I2285" s="20">
        <v>1</v>
      </c>
      <c r="J2285" s="20">
        <v>12</v>
      </c>
      <c r="K2285" s="20">
        <v>12</v>
      </c>
      <c r="L2285" s="114" t="s">
        <v>4</v>
      </c>
    </row>
    <row r="2286" spans="1:12" outlineLevel="2" x14ac:dyDescent="0.25">
      <c r="A2286" s="114">
        <v>25317</v>
      </c>
      <c r="B2286" s="115" t="s">
        <v>397</v>
      </c>
      <c r="C2286" s="114" t="s">
        <v>28</v>
      </c>
      <c r="D2286" s="114" t="s">
        <v>1</v>
      </c>
      <c r="E2286" s="114" t="s">
        <v>2</v>
      </c>
      <c r="F2286" s="114">
        <v>2020</v>
      </c>
      <c r="G2286" s="114" t="s">
        <v>3</v>
      </c>
      <c r="H2286" s="20">
        <v>10</v>
      </c>
      <c r="I2286" s="20">
        <v>10</v>
      </c>
      <c r="J2286" s="20">
        <v>16.779661016949156</v>
      </c>
      <c r="K2286" s="20">
        <v>1.6779661016949201</v>
      </c>
      <c r="L2286" s="114" t="s">
        <v>4</v>
      </c>
    </row>
    <row r="2287" spans="1:12" outlineLevel="2" x14ac:dyDescent="0.25">
      <c r="A2287" s="114">
        <v>25317</v>
      </c>
      <c r="B2287" s="115" t="s">
        <v>397</v>
      </c>
      <c r="C2287" s="114" t="s">
        <v>28</v>
      </c>
      <c r="D2287" s="114" t="s">
        <v>19</v>
      </c>
      <c r="E2287" s="114" t="s">
        <v>20</v>
      </c>
      <c r="F2287" s="114">
        <v>2020</v>
      </c>
      <c r="G2287" s="114" t="s">
        <v>3</v>
      </c>
      <c r="H2287" s="20">
        <v>310</v>
      </c>
      <c r="I2287" s="20">
        <v>200</v>
      </c>
      <c r="J2287" s="20">
        <v>4000</v>
      </c>
      <c r="K2287" s="20">
        <v>20</v>
      </c>
      <c r="L2287" s="114" t="s">
        <v>4</v>
      </c>
    </row>
    <row r="2288" spans="1:12" outlineLevel="2" x14ac:dyDescent="0.25">
      <c r="A2288" s="114">
        <v>25317</v>
      </c>
      <c r="B2288" s="115" t="s">
        <v>397</v>
      </c>
      <c r="C2288" s="114" t="s">
        <v>28</v>
      </c>
      <c r="D2288" s="114" t="s">
        <v>19</v>
      </c>
      <c r="E2288" s="114" t="s">
        <v>24</v>
      </c>
      <c r="F2288" s="114">
        <v>2020</v>
      </c>
      <c r="G2288" s="114" t="s">
        <v>3</v>
      </c>
      <c r="H2288" s="20">
        <v>15</v>
      </c>
      <c r="I2288" s="20">
        <v>15</v>
      </c>
      <c r="J2288" s="20">
        <v>240</v>
      </c>
      <c r="K2288" s="20">
        <v>16</v>
      </c>
      <c r="L2288" s="114" t="s">
        <v>4</v>
      </c>
    </row>
    <row r="2289" spans="1:12" outlineLevel="2" x14ac:dyDescent="0.25">
      <c r="A2289" s="114">
        <v>25317</v>
      </c>
      <c r="B2289" s="115" t="s">
        <v>397</v>
      </c>
      <c r="C2289" s="114" t="s">
        <v>28</v>
      </c>
      <c r="D2289" s="114" t="s">
        <v>19</v>
      </c>
      <c r="E2289" s="114" t="s">
        <v>20</v>
      </c>
      <c r="F2289" s="114">
        <v>2020</v>
      </c>
      <c r="G2289" s="114" t="s">
        <v>11</v>
      </c>
      <c r="H2289" s="20">
        <v>270</v>
      </c>
      <c r="I2289" s="20">
        <v>260</v>
      </c>
      <c r="J2289" s="20">
        <v>5200</v>
      </c>
      <c r="K2289" s="20">
        <v>20</v>
      </c>
      <c r="L2289" s="114" t="s">
        <v>4</v>
      </c>
    </row>
    <row r="2290" spans="1:12" outlineLevel="2" x14ac:dyDescent="0.25">
      <c r="A2290" s="114">
        <v>25317</v>
      </c>
      <c r="B2290" s="115" t="s">
        <v>397</v>
      </c>
      <c r="C2290" s="114" t="s">
        <v>28</v>
      </c>
      <c r="D2290" s="114" t="s">
        <v>19</v>
      </c>
      <c r="E2290" s="114" t="s">
        <v>24</v>
      </c>
      <c r="F2290" s="114">
        <v>2020</v>
      </c>
      <c r="G2290" s="114" t="s">
        <v>11</v>
      </c>
      <c r="H2290" s="20">
        <v>17</v>
      </c>
      <c r="I2290" s="20">
        <v>17</v>
      </c>
      <c r="J2290" s="20">
        <v>238</v>
      </c>
      <c r="K2290" s="20">
        <v>14</v>
      </c>
      <c r="L2290" s="114" t="s">
        <v>4</v>
      </c>
    </row>
    <row r="2291" spans="1:12" outlineLevel="2" x14ac:dyDescent="0.25">
      <c r="A2291" s="114">
        <v>25317</v>
      </c>
      <c r="B2291" s="115" t="s">
        <v>397</v>
      </c>
      <c r="C2291" s="114" t="s">
        <v>28</v>
      </c>
      <c r="D2291" s="114" t="s">
        <v>14</v>
      </c>
      <c r="E2291" s="114" t="s">
        <v>15</v>
      </c>
      <c r="F2291" s="114">
        <v>2020</v>
      </c>
      <c r="G2291" s="114" t="s">
        <v>3</v>
      </c>
      <c r="H2291" s="20">
        <v>0</v>
      </c>
      <c r="I2291" s="20">
        <v>0</v>
      </c>
      <c r="J2291" s="20">
        <v>0</v>
      </c>
      <c r="K2291" s="20">
        <v>0</v>
      </c>
      <c r="L2291" s="114" t="s">
        <v>4</v>
      </c>
    </row>
    <row r="2292" spans="1:12" outlineLevel="2" x14ac:dyDescent="0.25">
      <c r="A2292" s="114">
        <v>25317</v>
      </c>
      <c r="B2292" s="115" t="s">
        <v>397</v>
      </c>
      <c r="C2292" s="114" t="s">
        <v>28</v>
      </c>
      <c r="D2292" s="114" t="s">
        <v>22</v>
      </c>
      <c r="E2292" s="114" t="s">
        <v>23</v>
      </c>
      <c r="F2292" s="114">
        <v>2020</v>
      </c>
      <c r="G2292" s="114" t="s">
        <v>3</v>
      </c>
      <c r="H2292" s="20">
        <v>1</v>
      </c>
      <c r="I2292" s="20">
        <v>1</v>
      </c>
      <c r="J2292" s="20">
        <v>50</v>
      </c>
      <c r="K2292" s="20">
        <v>50</v>
      </c>
      <c r="L2292" s="114" t="s">
        <v>4</v>
      </c>
    </row>
    <row r="2293" spans="1:12" outlineLevel="2" x14ac:dyDescent="0.25">
      <c r="A2293" s="114">
        <v>25317</v>
      </c>
      <c r="B2293" s="115" t="s">
        <v>397</v>
      </c>
      <c r="C2293" s="114" t="s">
        <v>28</v>
      </c>
      <c r="D2293" s="114" t="s">
        <v>22</v>
      </c>
      <c r="E2293" s="114" t="s">
        <v>23</v>
      </c>
      <c r="F2293" s="114">
        <v>2020</v>
      </c>
      <c r="G2293" s="114" t="s">
        <v>11</v>
      </c>
      <c r="H2293" s="20">
        <v>1</v>
      </c>
      <c r="I2293" s="20">
        <v>1</v>
      </c>
      <c r="J2293" s="20">
        <v>50</v>
      </c>
      <c r="K2293" s="20">
        <v>50</v>
      </c>
      <c r="L2293" s="114" t="s">
        <v>4</v>
      </c>
    </row>
    <row r="2294" spans="1:12" outlineLevel="1" x14ac:dyDescent="0.25">
      <c r="A2294" s="129"/>
      <c r="B2294" s="133"/>
      <c r="C2294" s="129"/>
      <c r="D2294" s="129"/>
      <c r="E2294" s="129"/>
      <c r="F2294" s="129"/>
      <c r="G2294" s="129"/>
      <c r="H2294" s="131">
        <f>SUBTOTAL(9,H2276:H2293)</f>
        <v>889</v>
      </c>
      <c r="I2294" s="131">
        <f>SUBTOTAL(9,I2276:I2293)</f>
        <v>729</v>
      </c>
      <c r="J2294" s="131">
        <f>SUBTOTAL(9,J2276:J2293)</f>
        <v>13695.904685525151</v>
      </c>
      <c r="K2294" s="131"/>
      <c r="L2294" s="132" t="s">
        <v>680</v>
      </c>
    </row>
    <row r="2295" spans="1:12" outlineLevel="2" x14ac:dyDescent="0.25">
      <c r="A2295" s="112">
        <v>25317</v>
      </c>
      <c r="B2295" s="113" t="s">
        <v>397</v>
      </c>
      <c r="C2295" s="112" t="s">
        <v>28</v>
      </c>
      <c r="D2295" s="112" t="s">
        <v>276</v>
      </c>
      <c r="E2295" s="112" t="s">
        <v>277</v>
      </c>
      <c r="F2295" s="112">
        <v>2020</v>
      </c>
      <c r="G2295" s="112" t="s">
        <v>225</v>
      </c>
      <c r="H2295" s="118">
        <v>5</v>
      </c>
      <c r="I2295" s="118">
        <v>5</v>
      </c>
      <c r="J2295" s="118">
        <v>24</v>
      </c>
      <c r="K2295" s="118">
        <v>4</v>
      </c>
      <c r="L2295" s="112" t="s">
        <v>50</v>
      </c>
    </row>
    <row r="2296" spans="1:12" outlineLevel="2" x14ac:dyDescent="0.25">
      <c r="A2296" s="114">
        <v>25317</v>
      </c>
      <c r="B2296" s="115" t="s">
        <v>397</v>
      </c>
      <c r="C2296" s="114" t="s">
        <v>28</v>
      </c>
      <c r="D2296" s="114" t="s">
        <v>266</v>
      </c>
      <c r="E2296" s="114" t="s">
        <v>267</v>
      </c>
      <c r="F2296" s="114">
        <v>2020</v>
      </c>
      <c r="G2296" s="114" t="s">
        <v>225</v>
      </c>
      <c r="H2296" s="20">
        <v>5</v>
      </c>
      <c r="I2296" s="20">
        <v>5</v>
      </c>
      <c r="J2296" s="20">
        <v>20</v>
      </c>
      <c r="K2296" s="20">
        <v>4</v>
      </c>
      <c r="L2296" s="114" t="s">
        <v>50</v>
      </c>
    </row>
    <row r="2297" spans="1:12" outlineLevel="2" x14ac:dyDescent="0.25">
      <c r="A2297" s="114">
        <v>25317</v>
      </c>
      <c r="B2297" s="115" t="s">
        <v>397</v>
      </c>
      <c r="C2297" s="114" t="s">
        <v>28</v>
      </c>
      <c r="D2297" s="114" t="s">
        <v>289</v>
      </c>
      <c r="E2297" s="114" t="s">
        <v>290</v>
      </c>
      <c r="F2297" s="114">
        <v>2020</v>
      </c>
      <c r="G2297" s="114" t="s">
        <v>225</v>
      </c>
      <c r="H2297" s="20">
        <v>7</v>
      </c>
      <c r="I2297" s="20">
        <v>7</v>
      </c>
      <c r="J2297" s="20">
        <v>35</v>
      </c>
      <c r="K2297" s="20">
        <v>5</v>
      </c>
      <c r="L2297" s="114" t="s">
        <v>50</v>
      </c>
    </row>
    <row r="2298" spans="1:12" outlineLevel="2" x14ac:dyDescent="0.25">
      <c r="A2298" s="114">
        <v>25317</v>
      </c>
      <c r="B2298" s="115" t="s">
        <v>397</v>
      </c>
      <c r="C2298" s="114" t="s">
        <v>28</v>
      </c>
      <c r="D2298" s="114" t="s">
        <v>264</v>
      </c>
      <c r="E2298" s="114" t="s">
        <v>265</v>
      </c>
      <c r="F2298" s="114">
        <v>2020</v>
      </c>
      <c r="G2298" s="114" t="s">
        <v>225</v>
      </c>
      <c r="H2298" s="20">
        <v>3</v>
      </c>
      <c r="I2298" s="20">
        <v>3</v>
      </c>
      <c r="J2298" s="20">
        <v>90</v>
      </c>
      <c r="K2298" s="20">
        <v>30</v>
      </c>
      <c r="L2298" s="114" t="s">
        <v>50</v>
      </c>
    </row>
    <row r="2299" spans="1:12" outlineLevel="2" x14ac:dyDescent="0.25">
      <c r="A2299" s="114">
        <v>25317</v>
      </c>
      <c r="B2299" s="115" t="s">
        <v>397</v>
      </c>
      <c r="C2299" s="114" t="s">
        <v>28</v>
      </c>
      <c r="D2299" s="114" t="s">
        <v>274</v>
      </c>
      <c r="E2299" s="114" t="s">
        <v>275</v>
      </c>
      <c r="F2299" s="114">
        <v>2020</v>
      </c>
      <c r="G2299" s="114" t="s">
        <v>225</v>
      </c>
      <c r="H2299" s="20">
        <v>5</v>
      </c>
      <c r="I2299" s="20">
        <v>2</v>
      </c>
      <c r="J2299" s="20">
        <v>20</v>
      </c>
      <c r="K2299" s="20">
        <v>10</v>
      </c>
      <c r="L2299" s="114" t="s">
        <v>50</v>
      </c>
    </row>
    <row r="2300" spans="1:12" outlineLevel="2" x14ac:dyDescent="0.25">
      <c r="A2300" s="114">
        <v>25317</v>
      </c>
      <c r="B2300" s="115" t="s">
        <v>397</v>
      </c>
      <c r="C2300" s="114" t="s">
        <v>28</v>
      </c>
      <c r="D2300" s="114" t="s">
        <v>238</v>
      </c>
      <c r="E2300" s="114" t="s">
        <v>239</v>
      </c>
      <c r="F2300" s="114">
        <v>2020</v>
      </c>
      <c r="G2300" s="114" t="s">
        <v>225</v>
      </c>
      <c r="H2300" s="20">
        <v>3</v>
      </c>
      <c r="I2300" s="20">
        <v>3</v>
      </c>
      <c r="J2300" s="20">
        <v>90</v>
      </c>
      <c r="K2300" s="20">
        <v>30</v>
      </c>
      <c r="L2300" s="114" t="s">
        <v>50</v>
      </c>
    </row>
    <row r="2301" spans="1:12" outlineLevel="2" x14ac:dyDescent="0.25">
      <c r="A2301" s="114">
        <v>25317</v>
      </c>
      <c r="B2301" s="115" t="s">
        <v>397</v>
      </c>
      <c r="C2301" s="114" t="s">
        <v>28</v>
      </c>
      <c r="D2301" s="114" t="s">
        <v>278</v>
      </c>
      <c r="E2301" s="114" t="s">
        <v>279</v>
      </c>
      <c r="F2301" s="114">
        <v>2020</v>
      </c>
      <c r="G2301" s="114" t="s">
        <v>225</v>
      </c>
      <c r="H2301" s="20">
        <v>1</v>
      </c>
      <c r="I2301" s="20">
        <v>1</v>
      </c>
      <c r="J2301" s="20">
        <v>10</v>
      </c>
      <c r="K2301" s="20">
        <v>10</v>
      </c>
      <c r="L2301" s="114" t="s">
        <v>50</v>
      </c>
    </row>
    <row r="2302" spans="1:12" outlineLevel="2" x14ac:dyDescent="0.25">
      <c r="A2302" s="114">
        <v>25317</v>
      </c>
      <c r="B2302" s="115" t="s">
        <v>397</v>
      </c>
      <c r="C2302" s="114" t="s">
        <v>28</v>
      </c>
      <c r="D2302" s="114" t="s">
        <v>228</v>
      </c>
      <c r="E2302" s="114" t="s">
        <v>229</v>
      </c>
      <c r="F2302" s="114">
        <v>2020</v>
      </c>
      <c r="G2302" s="114" t="s">
        <v>225</v>
      </c>
      <c r="H2302" s="20">
        <v>3</v>
      </c>
      <c r="I2302" s="20">
        <v>3</v>
      </c>
      <c r="J2302" s="20">
        <v>15</v>
      </c>
      <c r="K2302" s="20">
        <v>5</v>
      </c>
      <c r="L2302" s="114" t="s">
        <v>50</v>
      </c>
    </row>
    <row r="2303" spans="1:12" outlineLevel="2" x14ac:dyDescent="0.25">
      <c r="A2303" s="114">
        <v>25317</v>
      </c>
      <c r="B2303" s="115" t="s">
        <v>397</v>
      </c>
      <c r="C2303" s="114" t="s">
        <v>28</v>
      </c>
      <c r="D2303" s="114" t="s">
        <v>342</v>
      </c>
      <c r="E2303" s="114" t="s">
        <v>343</v>
      </c>
      <c r="F2303" s="114">
        <v>2020</v>
      </c>
      <c r="G2303" s="114" t="s">
        <v>225</v>
      </c>
      <c r="H2303" s="20">
        <v>5</v>
      </c>
      <c r="I2303" s="20">
        <v>5</v>
      </c>
      <c r="J2303" s="20">
        <v>30</v>
      </c>
      <c r="K2303" s="20">
        <v>6</v>
      </c>
      <c r="L2303" s="114" t="s">
        <v>50</v>
      </c>
    </row>
    <row r="2304" spans="1:12" outlineLevel="2" x14ac:dyDescent="0.25">
      <c r="A2304" s="114">
        <v>25317</v>
      </c>
      <c r="B2304" s="115" t="s">
        <v>397</v>
      </c>
      <c r="C2304" s="114" t="s">
        <v>28</v>
      </c>
      <c r="D2304" s="114" t="s">
        <v>236</v>
      </c>
      <c r="E2304" s="114" t="s">
        <v>237</v>
      </c>
      <c r="F2304" s="114">
        <v>2020</v>
      </c>
      <c r="G2304" s="114" t="s">
        <v>225</v>
      </c>
      <c r="H2304" s="20">
        <v>4</v>
      </c>
      <c r="I2304" s="20">
        <v>4</v>
      </c>
      <c r="J2304" s="20">
        <v>20</v>
      </c>
      <c r="K2304" s="20">
        <v>5</v>
      </c>
      <c r="L2304" s="114" t="s">
        <v>50</v>
      </c>
    </row>
    <row r="2305" spans="1:12" outlineLevel="1" x14ac:dyDescent="0.25">
      <c r="A2305" s="129"/>
      <c r="B2305" s="133"/>
      <c r="C2305" s="129"/>
      <c r="D2305" s="129"/>
      <c r="E2305" s="129"/>
      <c r="F2305" s="129"/>
      <c r="G2305" s="129"/>
      <c r="H2305" s="131">
        <f>SUBTOTAL(9,H2295:H2304)</f>
        <v>41</v>
      </c>
      <c r="I2305" s="131">
        <f>SUBTOTAL(9,I2295:I2304)</f>
        <v>38</v>
      </c>
      <c r="J2305" s="131">
        <f>SUBTOTAL(9,J2295:J2304)</f>
        <v>354</v>
      </c>
      <c r="K2305" s="131"/>
      <c r="L2305" s="132" t="s">
        <v>681</v>
      </c>
    </row>
    <row r="2306" spans="1:12" outlineLevel="2" x14ac:dyDescent="0.25">
      <c r="A2306" s="112">
        <v>25407</v>
      </c>
      <c r="B2306" s="113" t="s">
        <v>397</v>
      </c>
      <c r="C2306" s="112" t="s">
        <v>160</v>
      </c>
      <c r="D2306" s="112" t="s">
        <v>5</v>
      </c>
      <c r="E2306" s="112" t="s">
        <v>6</v>
      </c>
      <c r="F2306" s="112">
        <v>2020</v>
      </c>
      <c r="G2306" s="112" t="s">
        <v>3</v>
      </c>
      <c r="H2306" s="118">
        <v>38</v>
      </c>
      <c r="I2306" s="118">
        <v>38</v>
      </c>
      <c r="J2306" s="118">
        <v>124.29906542056075</v>
      </c>
      <c r="K2306" s="118">
        <v>3.2710280373831799</v>
      </c>
      <c r="L2306" s="112" t="s">
        <v>4</v>
      </c>
    </row>
    <row r="2307" spans="1:12" outlineLevel="2" x14ac:dyDescent="0.25">
      <c r="A2307" s="114">
        <v>25407</v>
      </c>
      <c r="B2307" s="115" t="s">
        <v>397</v>
      </c>
      <c r="C2307" s="114" t="s">
        <v>160</v>
      </c>
      <c r="D2307" s="114" t="s">
        <v>5</v>
      </c>
      <c r="E2307" s="114" t="s">
        <v>6</v>
      </c>
      <c r="F2307" s="114">
        <v>2020</v>
      </c>
      <c r="G2307" s="114" t="s">
        <v>11</v>
      </c>
      <c r="H2307" s="20">
        <v>45</v>
      </c>
      <c r="I2307" s="20">
        <v>45</v>
      </c>
      <c r="J2307" s="20">
        <v>147.19626168224298</v>
      </c>
      <c r="K2307" s="20">
        <v>3.2710280373831799</v>
      </c>
      <c r="L2307" s="114" t="s">
        <v>4</v>
      </c>
    </row>
    <row r="2308" spans="1:12" outlineLevel="2" x14ac:dyDescent="0.25">
      <c r="A2308" s="114">
        <v>25407</v>
      </c>
      <c r="B2308" s="115" t="s">
        <v>397</v>
      </c>
      <c r="C2308" s="114" t="s">
        <v>160</v>
      </c>
      <c r="D2308" s="114" t="s">
        <v>29</v>
      </c>
      <c r="E2308" s="114" t="s">
        <v>30</v>
      </c>
      <c r="F2308" s="114">
        <v>2020</v>
      </c>
      <c r="G2308" s="114" t="s">
        <v>3</v>
      </c>
      <c r="H2308" s="20">
        <v>22</v>
      </c>
      <c r="I2308" s="20">
        <v>22</v>
      </c>
      <c r="J2308" s="20">
        <v>396</v>
      </c>
      <c r="K2308" s="20">
        <v>18</v>
      </c>
      <c r="L2308" s="114" t="s">
        <v>4</v>
      </c>
    </row>
    <row r="2309" spans="1:12" outlineLevel="2" x14ac:dyDescent="0.25">
      <c r="A2309" s="114">
        <v>25407</v>
      </c>
      <c r="B2309" s="115" t="s">
        <v>397</v>
      </c>
      <c r="C2309" s="114" t="s">
        <v>160</v>
      </c>
      <c r="D2309" s="114" t="s">
        <v>29</v>
      </c>
      <c r="E2309" s="114" t="s">
        <v>30</v>
      </c>
      <c r="F2309" s="114">
        <v>2020</v>
      </c>
      <c r="G2309" s="114" t="s">
        <v>11</v>
      </c>
      <c r="H2309" s="20">
        <v>15</v>
      </c>
      <c r="I2309" s="20">
        <v>15</v>
      </c>
      <c r="J2309" s="20">
        <v>270</v>
      </c>
      <c r="K2309" s="20">
        <v>18</v>
      </c>
      <c r="L2309" s="114" t="s">
        <v>4</v>
      </c>
    </row>
    <row r="2310" spans="1:12" outlineLevel="2" x14ac:dyDescent="0.25">
      <c r="A2310" s="114">
        <v>25407</v>
      </c>
      <c r="B2310" s="115" t="s">
        <v>397</v>
      </c>
      <c r="C2310" s="114" t="s">
        <v>160</v>
      </c>
      <c r="D2310" s="114" t="s">
        <v>19</v>
      </c>
      <c r="E2310" s="114" t="s">
        <v>20</v>
      </c>
      <c r="F2310" s="114">
        <v>2020</v>
      </c>
      <c r="G2310" s="114" t="s">
        <v>3</v>
      </c>
      <c r="H2310" s="20">
        <v>480</v>
      </c>
      <c r="I2310" s="20">
        <v>480</v>
      </c>
      <c r="J2310" s="20">
        <v>8160</v>
      </c>
      <c r="K2310" s="20">
        <v>17</v>
      </c>
      <c r="L2310" s="114" t="s">
        <v>4</v>
      </c>
    </row>
    <row r="2311" spans="1:12" outlineLevel="2" x14ac:dyDescent="0.25">
      <c r="A2311" s="114">
        <v>25407</v>
      </c>
      <c r="B2311" s="115" t="s">
        <v>397</v>
      </c>
      <c r="C2311" s="114" t="s">
        <v>160</v>
      </c>
      <c r="D2311" s="114" t="s">
        <v>19</v>
      </c>
      <c r="E2311" s="114" t="s">
        <v>24</v>
      </c>
      <c r="F2311" s="114">
        <v>2020</v>
      </c>
      <c r="G2311" s="114" t="s">
        <v>3</v>
      </c>
      <c r="H2311" s="20">
        <v>25</v>
      </c>
      <c r="I2311" s="20">
        <v>25</v>
      </c>
      <c r="J2311" s="20">
        <v>300</v>
      </c>
      <c r="K2311" s="20">
        <v>12</v>
      </c>
      <c r="L2311" s="114" t="s">
        <v>4</v>
      </c>
    </row>
    <row r="2312" spans="1:12" outlineLevel="2" x14ac:dyDescent="0.25">
      <c r="A2312" s="114">
        <v>25407</v>
      </c>
      <c r="B2312" s="115" t="s">
        <v>397</v>
      </c>
      <c r="C2312" s="114" t="s">
        <v>160</v>
      </c>
      <c r="D2312" s="114" t="s">
        <v>19</v>
      </c>
      <c r="E2312" s="114" t="s">
        <v>20</v>
      </c>
      <c r="F2312" s="114">
        <v>2020</v>
      </c>
      <c r="G2312" s="114" t="s">
        <v>11</v>
      </c>
      <c r="H2312" s="20">
        <v>460</v>
      </c>
      <c r="I2312" s="20">
        <v>460</v>
      </c>
      <c r="J2312" s="20">
        <v>7820</v>
      </c>
      <c r="K2312" s="20">
        <v>17</v>
      </c>
      <c r="L2312" s="114" t="s">
        <v>4</v>
      </c>
    </row>
    <row r="2313" spans="1:12" outlineLevel="2" x14ac:dyDescent="0.25">
      <c r="A2313" s="114">
        <v>25407</v>
      </c>
      <c r="B2313" s="115" t="s">
        <v>397</v>
      </c>
      <c r="C2313" s="114" t="s">
        <v>160</v>
      </c>
      <c r="D2313" s="114" t="s">
        <v>19</v>
      </c>
      <c r="E2313" s="114" t="s">
        <v>24</v>
      </c>
      <c r="F2313" s="114">
        <v>2020</v>
      </c>
      <c r="G2313" s="114" t="s">
        <v>11</v>
      </c>
      <c r="H2313" s="20">
        <v>25</v>
      </c>
      <c r="I2313" s="20">
        <v>25</v>
      </c>
      <c r="J2313" s="20">
        <v>300</v>
      </c>
      <c r="K2313" s="20">
        <v>12</v>
      </c>
      <c r="L2313" s="114" t="s">
        <v>4</v>
      </c>
    </row>
    <row r="2314" spans="1:12" outlineLevel="1" x14ac:dyDescent="0.25">
      <c r="A2314" s="129"/>
      <c r="B2314" s="133"/>
      <c r="C2314" s="129"/>
      <c r="D2314" s="129"/>
      <c r="E2314" s="129"/>
      <c r="F2314" s="129"/>
      <c r="G2314" s="129"/>
      <c r="H2314" s="131">
        <f>SUBTOTAL(9,H2306:H2313)</f>
        <v>1110</v>
      </c>
      <c r="I2314" s="131">
        <f>SUBTOTAL(9,I2306:I2313)</f>
        <v>1110</v>
      </c>
      <c r="J2314" s="131">
        <f>SUBTOTAL(9,J2306:J2313)</f>
        <v>17517.495327102806</v>
      </c>
      <c r="K2314" s="131"/>
      <c r="L2314" s="132" t="s">
        <v>680</v>
      </c>
    </row>
    <row r="2315" spans="1:12" outlineLevel="2" x14ac:dyDescent="0.25">
      <c r="A2315" s="112">
        <v>25407</v>
      </c>
      <c r="B2315" s="113" t="s">
        <v>397</v>
      </c>
      <c r="C2315" s="112" t="s">
        <v>160</v>
      </c>
      <c r="D2315" s="112" t="s">
        <v>238</v>
      </c>
      <c r="E2315" s="112" t="s">
        <v>239</v>
      </c>
      <c r="F2315" s="112">
        <v>2020</v>
      </c>
      <c r="G2315" s="112" t="s">
        <v>225</v>
      </c>
      <c r="H2315" s="118">
        <v>4</v>
      </c>
      <c r="I2315" s="118">
        <v>4</v>
      </c>
      <c r="J2315" s="118">
        <v>160</v>
      </c>
      <c r="K2315" s="118">
        <v>40</v>
      </c>
      <c r="L2315" s="112" t="s">
        <v>50</v>
      </c>
    </row>
    <row r="2316" spans="1:12" outlineLevel="2" x14ac:dyDescent="0.25">
      <c r="A2316" s="114">
        <v>25407</v>
      </c>
      <c r="B2316" s="115" t="s">
        <v>397</v>
      </c>
      <c r="C2316" s="114" t="s">
        <v>160</v>
      </c>
      <c r="D2316" s="114" t="s">
        <v>230</v>
      </c>
      <c r="E2316" s="114" t="s">
        <v>231</v>
      </c>
      <c r="F2316" s="114">
        <v>2020</v>
      </c>
      <c r="G2316" s="114" t="s">
        <v>225</v>
      </c>
      <c r="H2316" s="20">
        <v>1</v>
      </c>
      <c r="I2316" s="20">
        <v>1</v>
      </c>
      <c r="J2316" s="20">
        <v>7</v>
      </c>
      <c r="K2316" s="20">
        <v>7</v>
      </c>
      <c r="L2316" s="114" t="s">
        <v>50</v>
      </c>
    </row>
    <row r="2317" spans="1:12" outlineLevel="1" x14ac:dyDescent="0.25">
      <c r="A2317" s="129"/>
      <c r="B2317" s="133"/>
      <c r="C2317" s="129"/>
      <c r="D2317" s="129"/>
      <c r="E2317" s="129"/>
      <c r="F2317" s="129"/>
      <c r="G2317" s="129"/>
      <c r="H2317" s="131">
        <f>SUBTOTAL(9,H2315:H2316)</f>
        <v>5</v>
      </c>
      <c r="I2317" s="131">
        <f>SUBTOTAL(9,I2315:I2316)</f>
        <v>5</v>
      </c>
      <c r="J2317" s="131">
        <f>SUBTOTAL(9,J2315:J2316)</f>
        <v>167</v>
      </c>
      <c r="K2317" s="131"/>
      <c r="L2317" s="132" t="s">
        <v>681</v>
      </c>
    </row>
    <row r="2318" spans="1:12" outlineLevel="2" x14ac:dyDescent="0.25">
      <c r="A2318" s="112">
        <v>25745</v>
      </c>
      <c r="B2318" s="113" t="s">
        <v>397</v>
      </c>
      <c r="C2318" s="112" t="s">
        <v>146</v>
      </c>
      <c r="D2318" s="112" t="s">
        <v>5</v>
      </c>
      <c r="E2318" s="112" t="s">
        <v>6</v>
      </c>
      <c r="F2318" s="112">
        <v>2020</v>
      </c>
      <c r="G2318" s="112" t="s">
        <v>3</v>
      </c>
      <c r="H2318" s="118">
        <v>200</v>
      </c>
      <c r="I2318" s="118">
        <v>180</v>
      </c>
      <c r="J2318" s="118">
        <v>294.39252336448595</v>
      </c>
      <c r="K2318" s="118">
        <v>1.63551401869159</v>
      </c>
      <c r="L2318" s="112" t="s">
        <v>4</v>
      </c>
    </row>
    <row r="2319" spans="1:12" outlineLevel="2" x14ac:dyDescent="0.25">
      <c r="A2319" s="114">
        <v>25745</v>
      </c>
      <c r="B2319" s="115" t="s">
        <v>397</v>
      </c>
      <c r="C2319" s="114" t="s">
        <v>146</v>
      </c>
      <c r="D2319" s="114" t="s">
        <v>5</v>
      </c>
      <c r="E2319" s="114" t="s">
        <v>6</v>
      </c>
      <c r="F2319" s="114">
        <v>2020</v>
      </c>
      <c r="G2319" s="114" t="s">
        <v>11</v>
      </c>
      <c r="H2319" s="20">
        <v>200</v>
      </c>
      <c r="I2319" s="20">
        <v>180</v>
      </c>
      <c r="J2319" s="20">
        <v>294.39252336448595</v>
      </c>
      <c r="K2319" s="20">
        <v>1.63551401869159</v>
      </c>
      <c r="L2319" s="114" t="s">
        <v>4</v>
      </c>
    </row>
    <row r="2320" spans="1:12" outlineLevel="2" x14ac:dyDescent="0.25">
      <c r="A2320" s="114">
        <v>25745</v>
      </c>
      <c r="B2320" s="115" t="s">
        <v>397</v>
      </c>
      <c r="C2320" s="114" t="s">
        <v>146</v>
      </c>
      <c r="D2320" s="114" t="s">
        <v>29</v>
      </c>
      <c r="E2320" s="114" t="s">
        <v>30</v>
      </c>
      <c r="F2320" s="114">
        <v>2020</v>
      </c>
      <c r="G2320" s="114" t="s">
        <v>3</v>
      </c>
      <c r="H2320" s="20">
        <v>50</v>
      </c>
      <c r="I2320" s="20">
        <v>50</v>
      </c>
      <c r="J2320" s="20">
        <v>2500</v>
      </c>
      <c r="K2320" s="20">
        <v>50</v>
      </c>
      <c r="L2320" s="114" t="s">
        <v>4</v>
      </c>
    </row>
    <row r="2321" spans="1:12" outlineLevel="2" x14ac:dyDescent="0.25">
      <c r="A2321" s="114">
        <v>25745</v>
      </c>
      <c r="B2321" s="115" t="s">
        <v>397</v>
      </c>
      <c r="C2321" s="114" t="s">
        <v>146</v>
      </c>
      <c r="D2321" s="114" t="s">
        <v>29</v>
      </c>
      <c r="E2321" s="114" t="s">
        <v>30</v>
      </c>
      <c r="F2321" s="114">
        <v>2020</v>
      </c>
      <c r="G2321" s="114" t="s">
        <v>11</v>
      </c>
      <c r="H2321" s="20">
        <v>55</v>
      </c>
      <c r="I2321" s="20">
        <v>50</v>
      </c>
      <c r="J2321" s="20">
        <v>2500</v>
      </c>
      <c r="K2321" s="20">
        <v>50</v>
      </c>
      <c r="L2321" s="114" t="s">
        <v>4</v>
      </c>
    </row>
    <row r="2322" spans="1:12" outlineLevel="2" x14ac:dyDescent="0.25">
      <c r="A2322" s="114">
        <v>25745</v>
      </c>
      <c r="B2322" s="115" t="s">
        <v>397</v>
      </c>
      <c r="C2322" s="114" t="s">
        <v>146</v>
      </c>
      <c r="D2322" s="114" t="s">
        <v>7</v>
      </c>
      <c r="E2322" s="114" t="s">
        <v>8</v>
      </c>
      <c r="F2322" s="114">
        <v>2020</v>
      </c>
      <c r="G2322" s="114" t="s">
        <v>3</v>
      </c>
      <c r="H2322" s="20">
        <v>250</v>
      </c>
      <c r="I2322" s="20">
        <v>220</v>
      </c>
      <c r="J2322" s="20">
        <v>264</v>
      </c>
      <c r="K2322" s="20">
        <v>1.2</v>
      </c>
      <c r="L2322" s="114" t="s">
        <v>4</v>
      </c>
    </row>
    <row r="2323" spans="1:12" outlineLevel="2" x14ac:dyDescent="0.25">
      <c r="A2323" s="114">
        <v>25745</v>
      </c>
      <c r="B2323" s="115" t="s">
        <v>397</v>
      </c>
      <c r="C2323" s="114" t="s">
        <v>146</v>
      </c>
      <c r="D2323" s="114" t="s">
        <v>44</v>
      </c>
      <c r="E2323" s="114" t="s">
        <v>45</v>
      </c>
      <c r="F2323" s="114">
        <v>2020</v>
      </c>
      <c r="G2323" s="114" t="s">
        <v>3</v>
      </c>
      <c r="H2323" s="20">
        <v>10</v>
      </c>
      <c r="I2323" s="20">
        <v>10</v>
      </c>
      <c r="J2323" s="20">
        <v>300</v>
      </c>
      <c r="K2323" s="20">
        <v>30</v>
      </c>
      <c r="L2323" s="114" t="s">
        <v>4</v>
      </c>
    </row>
    <row r="2324" spans="1:12" outlineLevel="2" x14ac:dyDescent="0.25">
      <c r="A2324" s="114">
        <v>25745</v>
      </c>
      <c r="B2324" s="115" t="s">
        <v>397</v>
      </c>
      <c r="C2324" s="114" t="s">
        <v>146</v>
      </c>
      <c r="D2324" s="114" t="s">
        <v>68</v>
      </c>
      <c r="E2324" s="114" t="s">
        <v>69</v>
      </c>
      <c r="F2324" s="114">
        <v>2020</v>
      </c>
      <c r="G2324" s="114" t="s">
        <v>3</v>
      </c>
      <c r="H2324" s="20">
        <v>3</v>
      </c>
      <c r="I2324" s="20">
        <v>3</v>
      </c>
      <c r="J2324" s="20">
        <v>120</v>
      </c>
      <c r="K2324" s="20">
        <v>40</v>
      </c>
      <c r="L2324" s="114" t="s">
        <v>4</v>
      </c>
    </row>
    <row r="2325" spans="1:12" outlineLevel="2" x14ac:dyDescent="0.25">
      <c r="A2325" s="114">
        <v>25745</v>
      </c>
      <c r="B2325" s="115" t="s">
        <v>397</v>
      </c>
      <c r="C2325" s="114" t="s">
        <v>146</v>
      </c>
      <c r="D2325" s="114" t="s">
        <v>1</v>
      </c>
      <c r="E2325" s="114" t="s">
        <v>2</v>
      </c>
      <c r="F2325" s="114">
        <v>2020</v>
      </c>
      <c r="G2325" s="114" t="s">
        <v>3</v>
      </c>
      <c r="H2325" s="20">
        <v>500</v>
      </c>
      <c r="I2325" s="20">
        <v>450</v>
      </c>
      <c r="J2325" s="20">
        <v>1350</v>
      </c>
      <c r="K2325" s="20">
        <v>3</v>
      </c>
      <c r="L2325" s="114" t="s">
        <v>4</v>
      </c>
    </row>
    <row r="2326" spans="1:12" outlineLevel="2" x14ac:dyDescent="0.25">
      <c r="A2326" s="114">
        <v>25745</v>
      </c>
      <c r="B2326" s="115" t="s">
        <v>397</v>
      </c>
      <c r="C2326" s="114" t="s">
        <v>146</v>
      </c>
      <c r="D2326" s="114" t="s">
        <v>1</v>
      </c>
      <c r="E2326" s="114" t="s">
        <v>2</v>
      </c>
      <c r="F2326" s="114">
        <v>2020</v>
      </c>
      <c r="G2326" s="114" t="s">
        <v>11</v>
      </c>
      <c r="H2326" s="20">
        <v>50</v>
      </c>
      <c r="I2326" s="20">
        <v>35</v>
      </c>
      <c r="J2326" s="20">
        <v>97.881355932203405</v>
      </c>
      <c r="K2326" s="20">
        <v>2.79661016949153</v>
      </c>
      <c r="L2326" s="114" t="s">
        <v>4</v>
      </c>
    </row>
    <row r="2327" spans="1:12" outlineLevel="2" x14ac:dyDescent="0.25">
      <c r="A2327" s="114">
        <v>25745</v>
      </c>
      <c r="B2327" s="115" t="s">
        <v>397</v>
      </c>
      <c r="C2327" s="114" t="s">
        <v>146</v>
      </c>
      <c r="D2327" s="114" t="s">
        <v>19</v>
      </c>
      <c r="E2327" s="114" t="s">
        <v>20</v>
      </c>
      <c r="F2327" s="114">
        <v>2020</v>
      </c>
      <c r="G2327" s="114" t="s">
        <v>3</v>
      </c>
      <c r="H2327" s="20">
        <v>120</v>
      </c>
      <c r="I2327" s="20">
        <v>110</v>
      </c>
      <c r="J2327" s="20">
        <v>3850</v>
      </c>
      <c r="K2327" s="20">
        <v>35</v>
      </c>
      <c r="L2327" s="114" t="s">
        <v>4</v>
      </c>
    </row>
    <row r="2328" spans="1:12" outlineLevel="2" x14ac:dyDescent="0.25">
      <c r="A2328" s="114">
        <v>25745</v>
      </c>
      <c r="B2328" s="115" t="s">
        <v>397</v>
      </c>
      <c r="C2328" s="114" t="s">
        <v>146</v>
      </c>
      <c r="D2328" s="114" t="s">
        <v>19</v>
      </c>
      <c r="E2328" s="114" t="s">
        <v>20</v>
      </c>
      <c r="F2328" s="114">
        <v>2020</v>
      </c>
      <c r="G2328" s="114" t="s">
        <v>11</v>
      </c>
      <c r="H2328" s="20">
        <v>150</v>
      </c>
      <c r="I2328" s="20">
        <v>150</v>
      </c>
      <c r="J2328" s="20">
        <v>4500</v>
      </c>
      <c r="K2328" s="20">
        <v>30</v>
      </c>
      <c r="L2328" s="114" t="s">
        <v>4</v>
      </c>
    </row>
    <row r="2329" spans="1:12" outlineLevel="2" x14ac:dyDescent="0.25">
      <c r="A2329" s="114">
        <v>25745</v>
      </c>
      <c r="B2329" s="115" t="s">
        <v>397</v>
      </c>
      <c r="C2329" s="114" t="s">
        <v>146</v>
      </c>
      <c r="D2329" s="114" t="s">
        <v>73</v>
      </c>
      <c r="E2329" s="114" t="s">
        <v>74</v>
      </c>
      <c r="F2329" s="114">
        <v>2020</v>
      </c>
      <c r="G2329" s="114" t="s">
        <v>3</v>
      </c>
      <c r="H2329" s="20">
        <v>10</v>
      </c>
      <c r="I2329" s="20">
        <v>10</v>
      </c>
      <c r="J2329" s="20">
        <v>300</v>
      </c>
      <c r="K2329" s="20">
        <v>30</v>
      </c>
      <c r="L2329" s="114" t="s">
        <v>4</v>
      </c>
    </row>
    <row r="2330" spans="1:12" outlineLevel="2" x14ac:dyDescent="0.25">
      <c r="A2330" s="114">
        <v>25745</v>
      </c>
      <c r="B2330" s="115" t="s">
        <v>397</v>
      </c>
      <c r="C2330" s="114" t="s">
        <v>146</v>
      </c>
      <c r="D2330" s="114" t="s">
        <v>141</v>
      </c>
      <c r="E2330" s="114" t="s">
        <v>142</v>
      </c>
      <c r="F2330" s="114">
        <v>2020</v>
      </c>
      <c r="G2330" s="114" t="s">
        <v>3</v>
      </c>
      <c r="H2330" s="20">
        <v>15</v>
      </c>
      <c r="I2330" s="20">
        <v>15</v>
      </c>
      <c r="J2330" s="20">
        <v>60</v>
      </c>
      <c r="K2330" s="20">
        <v>4</v>
      </c>
      <c r="L2330" s="114" t="s">
        <v>4</v>
      </c>
    </row>
    <row r="2331" spans="1:12" outlineLevel="2" x14ac:dyDescent="0.25">
      <c r="A2331" s="114">
        <v>25745</v>
      </c>
      <c r="B2331" s="115" t="s">
        <v>397</v>
      </c>
      <c r="C2331" s="114" t="s">
        <v>146</v>
      </c>
      <c r="D2331" s="114" t="s">
        <v>22</v>
      </c>
      <c r="E2331" s="114" t="s">
        <v>23</v>
      </c>
      <c r="F2331" s="114">
        <v>2020</v>
      </c>
      <c r="G2331" s="114" t="s">
        <v>3</v>
      </c>
      <c r="H2331" s="20">
        <v>2</v>
      </c>
      <c r="I2331" s="20">
        <v>2</v>
      </c>
      <c r="J2331" s="20">
        <v>300</v>
      </c>
      <c r="K2331" s="20">
        <v>150</v>
      </c>
      <c r="L2331" s="114" t="s">
        <v>4</v>
      </c>
    </row>
    <row r="2332" spans="1:12" outlineLevel="2" x14ac:dyDescent="0.25">
      <c r="A2332" s="114">
        <v>25745</v>
      </c>
      <c r="B2332" s="115" t="s">
        <v>397</v>
      </c>
      <c r="C2332" s="114" t="s">
        <v>146</v>
      </c>
      <c r="D2332" s="114" t="s">
        <v>17</v>
      </c>
      <c r="E2332" s="114" t="s">
        <v>18</v>
      </c>
      <c r="F2332" s="114">
        <v>2020</v>
      </c>
      <c r="G2332" s="114" t="s">
        <v>3</v>
      </c>
      <c r="H2332" s="20">
        <v>80</v>
      </c>
      <c r="I2332" s="20">
        <v>80</v>
      </c>
      <c r="J2332" s="20">
        <v>3600</v>
      </c>
      <c r="K2332" s="20">
        <v>45</v>
      </c>
      <c r="L2332" s="114" t="s">
        <v>4</v>
      </c>
    </row>
    <row r="2333" spans="1:12" outlineLevel="2" x14ac:dyDescent="0.25">
      <c r="A2333" s="114">
        <v>25745</v>
      </c>
      <c r="B2333" s="115" t="s">
        <v>397</v>
      </c>
      <c r="C2333" s="114" t="s">
        <v>146</v>
      </c>
      <c r="D2333" s="114" t="s">
        <v>17</v>
      </c>
      <c r="E2333" s="114" t="s">
        <v>18</v>
      </c>
      <c r="F2333" s="114">
        <v>2020</v>
      </c>
      <c r="G2333" s="114" t="s">
        <v>11</v>
      </c>
      <c r="H2333" s="20">
        <v>30</v>
      </c>
      <c r="I2333" s="20">
        <v>30</v>
      </c>
      <c r="J2333" s="20">
        <v>1200</v>
      </c>
      <c r="K2333" s="20">
        <v>40</v>
      </c>
      <c r="L2333" s="114" t="s">
        <v>4</v>
      </c>
    </row>
    <row r="2334" spans="1:12" outlineLevel="1" x14ac:dyDescent="0.25">
      <c r="A2334" s="129"/>
      <c r="B2334" s="133"/>
      <c r="C2334" s="129"/>
      <c r="D2334" s="129"/>
      <c r="E2334" s="129"/>
      <c r="F2334" s="129"/>
      <c r="G2334" s="129"/>
      <c r="H2334" s="131">
        <f>SUBTOTAL(9,H2318:H2333)</f>
        <v>1725</v>
      </c>
      <c r="I2334" s="131">
        <f>SUBTOTAL(9,I2318:I2333)</f>
        <v>1575</v>
      </c>
      <c r="J2334" s="131">
        <f>SUBTOTAL(9,J2318:J2333)</f>
        <v>21530.666402661176</v>
      </c>
      <c r="K2334" s="131"/>
      <c r="L2334" s="132" t="s">
        <v>680</v>
      </c>
    </row>
    <row r="2335" spans="1:12" outlineLevel="2" x14ac:dyDescent="0.25">
      <c r="A2335" s="112">
        <v>25745</v>
      </c>
      <c r="B2335" s="113" t="s">
        <v>397</v>
      </c>
      <c r="C2335" s="112" t="s">
        <v>146</v>
      </c>
      <c r="D2335" s="112" t="s">
        <v>238</v>
      </c>
      <c r="E2335" s="112" t="s">
        <v>239</v>
      </c>
      <c r="F2335" s="112">
        <v>2020</v>
      </c>
      <c r="G2335" s="112" t="s">
        <v>225</v>
      </c>
      <c r="H2335" s="118">
        <v>3</v>
      </c>
      <c r="I2335" s="118">
        <v>2</v>
      </c>
      <c r="J2335" s="118">
        <v>70</v>
      </c>
      <c r="K2335" s="118">
        <v>35</v>
      </c>
      <c r="L2335" s="112" t="s">
        <v>50</v>
      </c>
    </row>
    <row r="2336" spans="1:12" outlineLevel="2" x14ac:dyDescent="0.25">
      <c r="A2336" s="114">
        <v>25745</v>
      </c>
      <c r="B2336" s="115" t="s">
        <v>397</v>
      </c>
      <c r="C2336" s="114" t="s">
        <v>146</v>
      </c>
      <c r="D2336" s="114" t="s">
        <v>236</v>
      </c>
      <c r="E2336" s="114" t="s">
        <v>237</v>
      </c>
      <c r="F2336" s="114">
        <v>2020</v>
      </c>
      <c r="G2336" s="114" t="s">
        <v>225</v>
      </c>
      <c r="H2336" s="20">
        <v>1.5</v>
      </c>
      <c r="I2336" s="20">
        <v>0</v>
      </c>
      <c r="J2336" s="20">
        <v>0</v>
      </c>
      <c r="K2336" s="20">
        <v>0</v>
      </c>
      <c r="L2336" s="114" t="s">
        <v>50</v>
      </c>
    </row>
    <row r="2337" spans="1:98" outlineLevel="1" x14ac:dyDescent="0.25">
      <c r="A2337" s="129"/>
      <c r="B2337" s="133"/>
      <c r="C2337" s="129"/>
      <c r="D2337" s="129"/>
      <c r="E2337" s="129"/>
      <c r="F2337" s="129"/>
      <c r="G2337" s="129"/>
      <c r="H2337" s="131">
        <f>SUBTOTAL(9,H2335:H2336)</f>
        <v>4.5</v>
      </c>
      <c r="I2337" s="131">
        <f>SUBTOTAL(9,I2335:I2336)</f>
        <v>2</v>
      </c>
      <c r="J2337" s="131">
        <f>SUBTOTAL(9,J2335:J2336)</f>
        <v>70</v>
      </c>
      <c r="K2337" s="131"/>
      <c r="L2337" s="132" t="s">
        <v>681</v>
      </c>
    </row>
    <row r="2338" spans="1:98" outlineLevel="2" x14ac:dyDescent="0.25">
      <c r="A2338" s="112">
        <v>25779</v>
      </c>
      <c r="B2338" s="113" t="s">
        <v>397</v>
      </c>
      <c r="C2338" s="112" t="s">
        <v>90</v>
      </c>
      <c r="D2338" s="112" t="s">
        <v>5</v>
      </c>
      <c r="E2338" s="112" t="s">
        <v>6</v>
      </c>
      <c r="F2338" s="112">
        <v>2020</v>
      </c>
      <c r="G2338" s="112" t="s">
        <v>3</v>
      </c>
      <c r="H2338" s="118">
        <v>60</v>
      </c>
      <c r="I2338" s="118">
        <v>40</v>
      </c>
      <c r="J2338" s="118">
        <v>186.9158878504673</v>
      </c>
      <c r="K2338" s="118">
        <v>4.6728971962616797</v>
      </c>
      <c r="L2338" s="112" t="s">
        <v>4</v>
      </c>
    </row>
    <row r="2339" spans="1:98" outlineLevel="2" x14ac:dyDescent="0.25">
      <c r="A2339" s="114">
        <v>25779</v>
      </c>
      <c r="B2339" s="115" t="s">
        <v>397</v>
      </c>
      <c r="C2339" s="114" t="s">
        <v>90</v>
      </c>
      <c r="D2339" s="114" t="s">
        <v>5</v>
      </c>
      <c r="E2339" s="114" t="s">
        <v>6</v>
      </c>
      <c r="F2339" s="114">
        <v>2020</v>
      </c>
      <c r="G2339" s="114" t="s">
        <v>11</v>
      </c>
      <c r="H2339" s="20">
        <v>45</v>
      </c>
      <c r="I2339" s="20">
        <v>45</v>
      </c>
      <c r="J2339" s="20">
        <v>210.28037383177571</v>
      </c>
      <c r="K2339" s="20">
        <v>4.6728971962616797</v>
      </c>
      <c r="L2339" s="114" t="s">
        <v>4</v>
      </c>
    </row>
    <row r="2340" spans="1:98" outlineLevel="2" x14ac:dyDescent="0.25">
      <c r="A2340" s="114">
        <v>25779</v>
      </c>
      <c r="B2340" s="115" t="s">
        <v>397</v>
      </c>
      <c r="C2340" s="114" t="s">
        <v>90</v>
      </c>
      <c r="D2340" s="114" t="s">
        <v>29</v>
      </c>
      <c r="E2340" s="114" t="s">
        <v>30</v>
      </c>
      <c r="F2340" s="114">
        <v>2020</v>
      </c>
      <c r="G2340" s="114" t="s">
        <v>3</v>
      </c>
      <c r="H2340" s="20">
        <v>14</v>
      </c>
      <c r="I2340" s="20">
        <v>14</v>
      </c>
      <c r="J2340" s="20">
        <v>350</v>
      </c>
      <c r="K2340" s="20">
        <v>25</v>
      </c>
      <c r="L2340" s="114" t="s">
        <v>4</v>
      </c>
    </row>
    <row r="2341" spans="1:98" outlineLevel="2" x14ac:dyDescent="0.25">
      <c r="A2341" s="114">
        <v>25779</v>
      </c>
      <c r="B2341" s="115" t="s">
        <v>397</v>
      </c>
      <c r="C2341" s="114" t="s">
        <v>90</v>
      </c>
      <c r="D2341" s="114" t="s">
        <v>29</v>
      </c>
      <c r="E2341" s="114" t="s">
        <v>30</v>
      </c>
      <c r="F2341" s="114">
        <v>2020</v>
      </c>
      <c r="G2341" s="114" t="s">
        <v>11</v>
      </c>
      <c r="H2341" s="20">
        <v>20</v>
      </c>
      <c r="I2341" s="20">
        <v>20</v>
      </c>
      <c r="J2341" s="20">
        <v>500</v>
      </c>
      <c r="K2341" s="20">
        <v>25</v>
      </c>
      <c r="L2341" s="114" t="s">
        <v>4</v>
      </c>
    </row>
    <row r="2342" spans="1:98" outlineLevel="2" x14ac:dyDescent="0.25">
      <c r="A2342" s="114">
        <v>25779</v>
      </c>
      <c r="B2342" s="115" t="s">
        <v>397</v>
      </c>
      <c r="C2342" s="114" t="s">
        <v>90</v>
      </c>
      <c r="D2342" s="114" t="s">
        <v>93</v>
      </c>
      <c r="E2342" s="114" t="s">
        <v>94</v>
      </c>
      <c r="F2342" s="114">
        <v>2020</v>
      </c>
      <c r="G2342" s="114" t="s">
        <v>3</v>
      </c>
      <c r="H2342" s="20">
        <v>21</v>
      </c>
      <c r="I2342" s="20">
        <v>21</v>
      </c>
      <c r="J2342" s="20">
        <v>84</v>
      </c>
      <c r="K2342" s="20">
        <v>4</v>
      </c>
      <c r="L2342" s="114" t="s">
        <v>4</v>
      </c>
    </row>
    <row r="2343" spans="1:98" outlineLevel="2" x14ac:dyDescent="0.25">
      <c r="A2343" s="114">
        <v>25779</v>
      </c>
      <c r="B2343" s="115" t="s">
        <v>397</v>
      </c>
      <c r="C2343" s="114" t="s">
        <v>90</v>
      </c>
      <c r="D2343" s="114" t="s">
        <v>93</v>
      </c>
      <c r="E2343" s="114" t="s">
        <v>94</v>
      </c>
      <c r="F2343" s="114">
        <v>2020</v>
      </c>
      <c r="G2343" s="114" t="s">
        <v>11</v>
      </c>
      <c r="H2343" s="20">
        <v>14</v>
      </c>
      <c r="I2343" s="20">
        <v>14</v>
      </c>
      <c r="J2343" s="20">
        <v>56</v>
      </c>
      <c r="K2343" s="20">
        <v>4</v>
      </c>
      <c r="L2343" s="114" t="s">
        <v>4</v>
      </c>
    </row>
    <row r="2344" spans="1:98" outlineLevel="2" x14ac:dyDescent="0.25">
      <c r="A2344" s="114">
        <v>25779</v>
      </c>
      <c r="B2344" s="115" t="s">
        <v>397</v>
      </c>
      <c r="C2344" s="114" t="s">
        <v>90</v>
      </c>
      <c r="D2344" s="114" t="s">
        <v>7</v>
      </c>
      <c r="E2344" s="114" t="s">
        <v>8</v>
      </c>
      <c r="F2344" s="114">
        <v>2020</v>
      </c>
      <c r="G2344" s="114" t="s">
        <v>3</v>
      </c>
      <c r="H2344" s="20">
        <v>0</v>
      </c>
      <c r="I2344" s="20">
        <v>0</v>
      </c>
      <c r="J2344" s="20">
        <v>0</v>
      </c>
      <c r="K2344" s="20">
        <v>0</v>
      </c>
      <c r="L2344" s="114" t="s">
        <v>4</v>
      </c>
    </row>
    <row r="2345" spans="1:98" outlineLevel="2" x14ac:dyDescent="0.25">
      <c r="A2345" s="114">
        <v>25779</v>
      </c>
      <c r="B2345" s="115" t="s">
        <v>397</v>
      </c>
      <c r="C2345" s="114" t="s">
        <v>90</v>
      </c>
      <c r="D2345" s="114" t="s">
        <v>1</v>
      </c>
      <c r="E2345" s="114" t="s">
        <v>2</v>
      </c>
      <c r="F2345" s="114">
        <v>2020</v>
      </c>
      <c r="G2345" s="114" t="s">
        <v>3</v>
      </c>
      <c r="H2345" s="20">
        <v>10</v>
      </c>
      <c r="I2345" s="20">
        <v>9</v>
      </c>
      <c r="J2345" s="20">
        <v>45.30508474576272</v>
      </c>
      <c r="K2345" s="20">
        <v>5.0338983050847501</v>
      </c>
      <c r="L2345" s="114" t="s">
        <v>4</v>
      </c>
    </row>
    <row r="2346" spans="1:98" outlineLevel="2" x14ac:dyDescent="0.25">
      <c r="A2346" s="114">
        <v>25779</v>
      </c>
      <c r="B2346" s="115" t="s">
        <v>397</v>
      </c>
      <c r="C2346" s="114" t="s">
        <v>90</v>
      </c>
      <c r="D2346" s="114" t="s">
        <v>1</v>
      </c>
      <c r="E2346" s="114" t="s">
        <v>2</v>
      </c>
      <c r="F2346" s="114">
        <v>2020</v>
      </c>
      <c r="G2346" s="114" t="s">
        <v>11</v>
      </c>
      <c r="H2346" s="20">
        <v>14</v>
      </c>
      <c r="I2346" s="20">
        <v>14</v>
      </c>
      <c r="J2346" s="20">
        <v>78.305084745762727</v>
      </c>
      <c r="K2346" s="20">
        <v>5.5932203389830502</v>
      </c>
      <c r="L2346" s="114" t="s">
        <v>4</v>
      </c>
    </row>
    <row r="2347" spans="1:98" outlineLevel="2" x14ac:dyDescent="0.25">
      <c r="A2347" s="114">
        <v>25779</v>
      </c>
      <c r="B2347" s="115" t="s">
        <v>397</v>
      </c>
      <c r="C2347" s="114" t="s">
        <v>90</v>
      </c>
      <c r="D2347" s="114" t="s">
        <v>19</v>
      </c>
      <c r="E2347" s="114" t="s">
        <v>20</v>
      </c>
      <c r="F2347" s="114">
        <v>2020</v>
      </c>
      <c r="G2347" s="114" t="s">
        <v>3</v>
      </c>
      <c r="H2347" s="20">
        <v>120</v>
      </c>
      <c r="I2347" s="20">
        <v>80</v>
      </c>
      <c r="J2347" s="20">
        <v>1440</v>
      </c>
      <c r="K2347" s="20">
        <v>18</v>
      </c>
      <c r="L2347" s="114" t="s">
        <v>4</v>
      </c>
    </row>
    <row r="2348" spans="1:98" s="16" customFormat="1" outlineLevel="2" x14ac:dyDescent="0.25">
      <c r="A2348" s="114">
        <v>25779</v>
      </c>
      <c r="B2348" s="115" t="s">
        <v>397</v>
      </c>
      <c r="C2348" s="114" t="s">
        <v>90</v>
      </c>
      <c r="D2348" s="114" t="s">
        <v>19</v>
      </c>
      <c r="E2348" s="114" t="s">
        <v>24</v>
      </c>
      <c r="F2348" s="114">
        <v>2020</v>
      </c>
      <c r="G2348" s="114" t="s">
        <v>3</v>
      </c>
      <c r="H2348" s="20">
        <v>21</v>
      </c>
      <c r="I2348" s="20">
        <v>21</v>
      </c>
      <c r="J2348" s="20">
        <v>252</v>
      </c>
      <c r="K2348" s="20">
        <v>12</v>
      </c>
      <c r="L2348" s="114" t="s">
        <v>4</v>
      </c>
      <c r="CK2348" s="16">
        <v>683</v>
      </c>
      <c r="CN2348" s="16">
        <v>683</v>
      </c>
      <c r="CO2348" s="16">
        <v>683</v>
      </c>
      <c r="CR2348" s="16">
        <v>683</v>
      </c>
      <c r="CT2348" s="16" t="s">
        <v>225</v>
      </c>
    </row>
    <row r="2349" spans="1:98" s="16" customFormat="1" outlineLevel="2" x14ac:dyDescent="0.25">
      <c r="A2349" s="114">
        <v>25779</v>
      </c>
      <c r="B2349" s="115" t="s">
        <v>397</v>
      </c>
      <c r="C2349" s="114" t="s">
        <v>90</v>
      </c>
      <c r="D2349" s="114" t="s">
        <v>19</v>
      </c>
      <c r="E2349" s="114" t="s">
        <v>20</v>
      </c>
      <c r="F2349" s="114">
        <v>2020</v>
      </c>
      <c r="G2349" s="114" t="s">
        <v>11</v>
      </c>
      <c r="H2349" s="20">
        <v>450</v>
      </c>
      <c r="I2349" s="20">
        <v>450</v>
      </c>
      <c r="J2349" s="20">
        <v>9000</v>
      </c>
      <c r="K2349" s="20">
        <v>20</v>
      </c>
      <c r="L2349" s="114" t="s">
        <v>4</v>
      </c>
      <c r="CK2349" s="16">
        <v>535</v>
      </c>
      <c r="CN2349" s="16">
        <v>535</v>
      </c>
      <c r="CO2349" s="16">
        <v>535</v>
      </c>
      <c r="CR2349" s="16">
        <v>535</v>
      </c>
      <c r="CT2349" s="16" t="s">
        <v>225</v>
      </c>
    </row>
    <row r="2350" spans="1:98" s="16" customFormat="1" outlineLevel="2" x14ac:dyDescent="0.25">
      <c r="A2350" s="114">
        <v>25779</v>
      </c>
      <c r="B2350" s="115" t="s">
        <v>397</v>
      </c>
      <c r="C2350" s="114" t="s">
        <v>90</v>
      </c>
      <c r="D2350" s="114" t="s">
        <v>19</v>
      </c>
      <c r="E2350" s="114" t="s">
        <v>24</v>
      </c>
      <c r="F2350" s="114">
        <v>2020</v>
      </c>
      <c r="G2350" s="114" t="s">
        <v>11</v>
      </c>
      <c r="H2350" s="20">
        <v>50</v>
      </c>
      <c r="I2350" s="20">
        <v>45</v>
      </c>
      <c r="J2350" s="20">
        <v>540</v>
      </c>
      <c r="K2350" s="20">
        <v>12</v>
      </c>
      <c r="L2350" s="114" t="s">
        <v>4</v>
      </c>
      <c r="CK2350" s="16">
        <v>270</v>
      </c>
      <c r="CN2350" s="16">
        <v>270</v>
      </c>
      <c r="CO2350" s="16">
        <v>270</v>
      </c>
      <c r="CR2350" s="16">
        <v>270</v>
      </c>
      <c r="CT2350" s="16" t="s">
        <v>225</v>
      </c>
    </row>
    <row r="2351" spans="1:98" s="16" customFormat="1" outlineLevel="2" x14ac:dyDescent="0.25">
      <c r="A2351" s="114">
        <v>25779</v>
      </c>
      <c r="B2351" s="115" t="s">
        <v>397</v>
      </c>
      <c r="C2351" s="114" t="s">
        <v>90</v>
      </c>
      <c r="D2351" s="114" t="s">
        <v>22</v>
      </c>
      <c r="E2351" s="114" t="s">
        <v>23</v>
      </c>
      <c r="F2351" s="114">
        <v>2020</v>
      </c>
      <c r="G2351" s="114" t="s">
        <v>3</v>
      </c>
      <c r="H2351" s="20">
        <v>20</v>
      </c>
      <c r="I2351" s="20">
        <v>20</v>
      </c>
      <c r="J2351" s="20">
        <v>1240</v>
      </c>
      <c r="K2351" s="20">
        <v>62</v>
      </c>
      <c r="L2351" s="114" t="s">
        <v>4</v>
      </c>
      <c r="CK2351" s="16">
        <v>2.5</v>
      </c>
      <c r="CN2351" s="16">
        <v>2.5</v>
      </c>
      <c r="CO2351" s="16">
        <v>2.5</v>
      </c>
      <c r="CR2351" s="16">
        <v>2.5</v>
      </c>
      <c r="CT2351" s="16" t="s">
        <v>225</v>
      </c>
    </row>
    <row r="2352" spans="1:98" s="16" customFormat="1" outlineLevel="2" x14ac:dyDescent="0.25">
      <c r="A2352" s="114">
        <v>25779</v>
      </c>
      <c r="B2352" s="115" t="s">
        <v>397</v>
      </c>
      <c r="C2352" s="114" t="s">
        <v>90</v>
      </c>
      <c r="D2352" s="114" t="s">
        <v>22</v>
      </c>
      <c r="E2352" s="114" t="s">
        <v>32</v>
      </c>
      <c r="F2352" s="114">
        <v>2020</v>
      </c>
      <c r="G2352" s="114" t="s">
        <v>11</v>
      </c>
      <c r="H2352" s="20">
        <v>15</v>
      </c>
      <c r="I2352" s="20">
        <v>15</v>
      </c>
      <c r="J2352" s="20">
        <v>300</v>
      </c>
      <c r="K2352" s="20">
        <v>20</v>
      </c>
      <c r="L2352" s="114" t="s">
        <v>4</v>
      </c>
      <c r="CK2352" s="16">
        <v>2</v>
      </c>
      <c r="CN2352" s="16">
        <v>2</v>
      </c>
      <c r="CO2352" s="16">
        <v>2</v>
      </c>
      <c r="CR2352" s="16">
        <v>2</v>
      </c>
      <c r="CT2352" s="16" t="s">
        <v>225</v>
      </c>
    </row>
    <row r="2353" spans="1:98" s="16" customFormat="1" outlineLevel="2" x14ac:dyDescent="0.25">
      <c r="A2353" s="114">
        <v>25779</v>
      </c>
      <c r="B2353" s="115" t="s">
        <v>397</v>
      </c>
      <c r="C2353" s="114" t="s">
        <v>90</v>
      </c>
      <c r="D2353" s="114" t="s">
        <v>91</v>
      </c>
      <c r="E2353" s="114" t="s">
        <v>92</v>
      </c>
      <c r="F2353" s="114">
        <v>2020</v>
      </c>
      <c r="G2353" s="114" t="s">
        <v>3</v>
      </c>
      <c r="H2353" s="20">
        <v>10</v>
      </c>
      <c r="I2353" s="20">
        <v>10</v>
      </c>
      <c r="J2353" s="20">
        <v>10</v>
      </c>
      <c r="K2353" s="20">
        <v>1</v>
      </c>
      <c r="L2353" s="114" t="s">
        <v>4</v>
      </c>
      <c r="CK2353" s="16">
        <v>2</v>
      </c>
      <c r="CN2353" s="16">
        <v>2</v>
      </c>
      <c r="CO2353" s="16">
        <v>2</v>
      </c>
      <c r="CR2353" s="16">
        <v>2</v>
      </c>
      <c r="CT2353" s="16" t="s">
        <v>225</v>
      </c>
    </row>
    <row r="2354" spans="1:98" s="16" customFormat="1" outlineLevel="1" x14ac:dyDescent="0.25">
      <c r="A2354" s="129"/>
      <c r="B2354" s="133"/>
      <c r="C2354" s="129"/>
      <c r="D2354" s="129"/>
      <c r="E2354" s="129"/>
      <c r="F2354" s="129"/>
      <c r="G2354" s="129"/>
      <c r="H2354" s="131">
        <f>SUBTOTAL(9,H2338:H2353)</f>
        <v>884</v>
      </c>
      <c r="I2354" s="131">
        <f>SUBTOTAL(9,I2338:I2353)</f>
        <v>818</v>
      </c>
      <c r="J2354" s="131">
        <f>SUBTOTAL(9,J2338:J2353)</f>
        <v>14292.806431173769</v>
      </c>
      <c r="K2354" s="131"/>
      <c r="L2354" s="132" t="s">
        <v>680</v>
      </c>
    </row>
    <row r="2355" spans="1:98" s="16" customFormat="1" outlineLevel="2" x14ac:dyDescent="0.25">
      <c r="A2355" s="112">
        <v>25779</v>
      </c>
      <c r="B2355" s="113" t="s">
        <v>397</v>
      </c>
      <c r="C2355" s="112" t="s">
        <v>90</v>
      </c>
      <c r="D2355" s="112" t="s">
        <v>238</v>
      </c>
      <c r="E2355" s="112" t="s">
        <v>239</v>
      </c>
      <c r="F2355" s="112">
        <v>2020</v>
      </c>
      <c r="G2355" s="112" t="s">
        <v>225</v>
      </c>
      <c r="H2355" s="118">
        <v>10</v>
      </c>
      <c r="I2355" s="118">
        <v>10</v>
      </c>
      <c r="J2355" s="118">
        <v>300</v>
      </c>
      <c r="K2355" s="118">
        <v>30</v>
      </c>
      <c r="L2355" s="112" t="s">
        <v>50</v>
      </c>
      <c r="CK2355" s="16">
        <v>344</v>
      </c>
      <c r="CN2355" s="16">
        <v>344</v>
      </c>
      <c r="CO2355" s="16">
        <v>344</v>
      </c>
      <c r="CR2355" s="16">
        <v>344</v>
      </c>
      <c r="CT2355" s="16" t="s">
        <v>225</v>
      </c>
    </row>
    <row r="2356" spans="1:98" s="16" customFormat="1" outlineLevel="2" x14ac:dyDescent="0.25">
      <c r="A2356" s="114">
        <v>25779</v>
      </c>
      <c r="B2356" s="115" t="s">
        <v>397</v>
      </c>
      <c r="C2356" s="114" t="s">
        <v>90</v>
      </c>
      <c r="D2356" s="114" t="s">
        <v>242</v>
      </c>
      <c r="E2356" s="114" t="s">
        <v>243</v>
      </c>
      <c r="F2356" s="114">
        <v>2020</v>
      </c>
      <c r="G2356" s="114" t="s">
        <v>225</v>
      </c>
      <c r="H2356" s="20">
        <v>2</v>
      </c>
      <c r="I2356" s="20">
        <v>2</v>
      </c>
      <c r="J2356" s="20">
        <v>10</v>
      </c>
      <c r="K2356" s="20">
        <v>5</v>
      </c>
      <c r="L2356" s="114" t="s">
        <v>50</v>
      </c>
      <c r="CK2356" s="16">
        <v>3.5</v>
      </c>
      <c r="CL2356" s="16">
        <v>3</v>
      </c>
      <c r="CN2356" s="16">
        <v>6.5</v>
      </c>
      <c r="CO2356" s="16">
        <v>1.5</v>
      </c>
      <c r="CR2356" s="16">
        <v>1.5</v>
      </c>
      <c r="CS2356" s="16">
        <v>3</v>
      </c>
      <c r="CT2356" s="16">
        <v>4.5</v>
      </c>
    </row>
    <row r="2357" spans="1:98" s="16" customFormat="1" outlineLevel="2" x14ac:dyDescent="0.25">
      <c r="A2357" s="114">
        <v>25779</v>
      </c>
      <c r="B2357" s="115" t="s">
        <v>397</v>
      </c>
      <c r="C2357" s="114" t="s">
        <v>90</v>
      </c>
      <c r="D2357" s="114" t="s">
        <v>236</v>
      </c>
      <c r="E2357" s="114" t="s">
        <v>237</v>
      </c>
      <c r="F2357" s="114">
        <v>2020</v>
      </c>
      <c r="G2357" s="114" t="s">
        <v>225</v>
      </c>
      <c r="H2357" s="20">
        <v>0</v>
      </c>
      <c r="I2357" s="20">
        <v>0</v>
      </c>
      <c r="J2357" s="20">
        <v>0</v>
      </c>
      <c r="K2357" s="20">
        <v>0</v>
      </c>
      <c r="L2357" s="114" t="s">
        <v>50</v>
      </c>
      <c r="CK2357" s="16">
        <v>20</v>
      </c>
      <c r="CL2357" s="16">
        <v>3</v>
      </c>
      <c r="CM2357" s="16">
        <v>1</v>
      </c>
      <c r="CN2357" s="16">
        <v>22</v>
      </c>
      <c r="CO2357" s="16">
        <v>20</v>
      </c>
      <c r="CQ2357" s="16">
        <v>1</v>
      </c>
      <c r="CR2357" s="16">
        <v>19</v>
      </c>
      <c r="CS2357" s="16">
        <v>24</v>
      </c>
      <c r="CT2357" s="16">
        <v>456</v>
      </c>
    </row>
    <row r="2358" spans="1:98" s="16" customFormat="1" outlineLevel="1" x14ac:dyDescent="0.25">
      <c r="A2358" s="129"/>
      <c r="B2358" s="133"/>
      <c r="C2358" s="129"/>
      <c r="D2358" s="129"/>
      <c r="E2358" s="129"/>
      <c r="F2358" s="129"/>
      <c r="G2358" s="129"/>
      <c r="H2358" s="131">
        <f>SUBTOTAL(9,H2355:H2357)</f>
        <v>12</v>
      </c>
      <c r="I2358" s="131">
        <f>SUBTOTAL(9,I2355:I2357)</f>
        <v>12</v>
      </c>
      <c r="J2358" s="131">
        <f>SUBTOTAL(9,J2355:J2357)</f>
        <v>310</v>
      </c>
      <c r="K2358" s="131"/>
      <c r="L2358" s="132" t="s">
        <v>681</v>
      </c>
    </row>
    <row r="2359" spans="1:98" s="16" customFormat="1" outlineLevel="2" x14ac:dyDescent="0.25">
      <c r="A2359" s="112">
        <v>25781</v>
      </c>
      <c r="B2359" s="113" t="s">
        <v>397</v>
      </c>
      <c r="C2359" s="112" t="s">
        <v>212</v>
      </c>
      <c r="D2359" s="112" t="s">
        <v>5</v>
      </c>
      <c r="E2359" s="112" t="s">
        <v>6</v>
      </c>
      <c r="F2359" s="112">
        <v>2020</v>
      </c>
      <c r="G2359" s="112" t="s">
        <v>3</v>
      </c>
      <c r="H2359" s="118">
        <v>20</v>
      </c>
      <c r="I2359" s="118">
        <v>18</v>
      </c>
      <c r="J2359" s="118">
        <v>50.467289719626166</v>
      </c>
      <c r="K2359" s="118">
        <v>2.8037383177570101</v>
      </c>
      <c r="L2359" s="112" t="s">
        <v>4</v>
      </c>
      <c r="CK2359" s="16">
        <v>11</v>
      </c>
      <c r="CN2359" s="16">
        <v>11</v>
      </c>
      <c r="CO2359" s="16">
        <v>11</v>
      </c>
      <c r="CR2359" s="16">
        <v>11</v>
      </c>
      <c r="CT2359" s="16" t="s">
        <v>225</v>
      </c>
    </row>
    <row r="2360" spans="1:98" s="16" customFormat="1" outlineLevel="2" x14ac:dyDescent="0.25">
      <c r="A2360" s="114">
        <v>25781</v>
      </c>
      <c r="B2360" s="115" t="s">
        <v>397</v>
      </c>
      <c r="C2360" s="114" t="s">
        <v>212</v>
      </c>
      <c r="D2360" s="114" t="s">
        <v>5</v>
      </c>
      <c r="E2360" s="114" t="s">
        <v>6</v>
      </c>
      <c r="F2360" s="114">
        <v>2020</v>
      </c>
      <c r="G2360" s="114" t="s">
        <v>11</v>
      </c>
      <c r="H2360" s="20">
        <v>16</v>
      </c>
      <c r="I2360" s="20">
        <v>15</v>
      </c>
      <c r="J2360" s="20">
        <v>35.046728971962615</v>
      </c>
      <c r="K2360" s="20">
        <v>2.3364485981308398</v>
      </c>
      <c r="L2360" s="114" t="s">
        <v>4</v>
      </c>
      <c r="CK2360" s="16">
        <v>113</v>
      </c>
      <c r="CN2360" s="16">
        <v>113</v>
      </c>
      <c r="CO2360" s="16">
        <v>113</v>
      </c>
      <c r="CR2360" s="16">
        <v>113</v>
      </c>
      <c r="CT2360" s="16" t="s">
        <v>225</v>
      </c>
    </row>
    <row r="2361" spans="1:98" s="16" customFormat="1" outlineLevel="2" x14ac:dyDescent="0.25">
      <c r="A2361" s="114">
        <v>25781</v>
      </c>
      <c r="B2361" s="115" t="s">
        <v>397</v>
      </c>
      <c r="C2361" s="114" t="s">
        <v>212</v>
      </c>
      <c r="D2361" s="114" t="s">
        <v>138</v>
      </c>
      <c r="E2361" s="114" t="s">
        <v>139</v>
      </c>
      <c r="F2361" s="114">
        <v>2020</v>
      </c>
      <c r="G2361" s="114" t="s">
        <v>3</v>
      </c>
      <c r="H2361" s="20">
        <v>16</v>
      </c>
      <c r="I2361" s="20">
        <v>15</v>
      </c>
      <c r="J2361" s="20">
        <v>60</v>
      </c>
      <c r="K2361" s="20">
        <v>4</v>
      </c>
      <c r="L2361" s="114" t="s">
        <v>4</v>
      </c>
      <c r="CK2361" s="16">
        <v>101</v>
      </c>
      <c r="CN2361" s="16">
        <v>101</v>
      </c>
      <c r="CO2361" s="16">
        <v>101</v>
      </c>
      <c r="CR2361" s="16">
        <v>101</v>
      </c>
      <c r="CT2361" s="16" t="s">
        <v>225</v>
      </c>
    </row>
    <row r="2362" spans="1:98" s="16" customFormat="1" outlineLevel="2" x14ac:dyDescent="0.25">
      <c r="A2362" s="114">
        <v>25781</v>
      </c>
      <c r="B2362" s="115" t="s">
        <v>397</v>
      </c>
      <c r="C2362" s="114" t="s">
        <v>212</v>
      </c>
      <c r="D2362" s="114" t="s">
        <v>138</v>
      </c>
      <c r="E2362" s="114" t="s">
        <v>139</v>
      </c>
      <c r="F2362" s="114">
        <v>2020</v>
      </c>
      <c r="G2362" s="114" t="s">
        <v>11</v>
      </c>
      <c r="H2362" s="20">
        <v>14</v>
      </c>
      <c r="I2362" s="20">
        <v>13</v>
      </c>
      <c r="J2362" s="20">
        <v>52</v>
      </c>
      <c r="K2362" s="20">
        <v>4</v>
      </c>
      <c r="L2362" s="114" t="s">
        <v>4</v>
      </c>
      <c r="CK2362" s="16">
        <v>9</v>
      </c>
      <c r="CN2362" s="16">
        <v>9</v>
      </c>
      <c r="CO2362" s="16">
        <v>9</v>
      </c>
      <c r="CR2362" s="16">
        <v>9</v>
      </c>
      <c r="CT2362" s="16" t="s">
        <v>225</v>
      </c>
    </row>
    <row r="2363" spans="1:98" s="16" customFormat="1" outlineLevel="2" x14ac:dyDescent="0.25">
      <c r="A2363" s="114">
        <v>25781</v>
      </c>
      <c r="B2363" s="115" t="s">
        <v>397</v>
      </c>
      <c r="C2363" s="114" t="s">
        <v>212</v>
      </c>
      <c r="D2363" s="114" t="s">
        <v>122</v>
      </c>
      <c r="E2363" s="114" t="s">
        <v>123</v>
      </c>
      <c r="F2363" s="114">
        <v>2020</v>
      </c>
      <c r="G2363" s="114" t="s">
        <v>3</v>
      </c>
      <c r="H2363" s="20">
        <v>6</v>
      </c>
      <c r="I2363" s="20">
        <v>5</v>
      </c>
      <c r="J2363" s="20">
        <v>8.8495575221238951</v>
      </c>
      <c r="K2363" s="20">
        <v>1.76991150442478</v>
      </c>
      <c r="L2363" s="114" t="s">
        <v>4</v>
      </c>
      <c r="CK2363" s="16">
        <v>10</v>
      </c>
      <c r="CN2363" s="16">
        <v>10</v>
      </c>
      <c r="CO2363" s="16" t="s">
        <v>225</v>
      </c>
      <c r="CP2363" s="16">
        <v>10</v>
      </c>
      <c r="CR2363" s="16">
        <v>10</v>
      </c>
      <c r="CT2363" s="16" t="s">
        <v>225</v>
      </c>
    </row>
    <row r="2364" spans="1:98" s="16" customFormat="1" outlineLevel="2" x14ac:dyDescent="0.25">
      <c r="A2364" s="114">
        <v>25781</v>
      </c>
      <c r="B2364" s="115" t="s">
        <v>397</v>
      </c>
      <c r="C2364" s="114" t="s">
        <v>212</v>
      </c>
      <c r="D2364" s="114" t="s">
        <v>122</v>
      </c>
      <c r="E2364" s="114" t="s">
        <v>123</v>
      </c>
      <c r="F2364" s="114">
        <v>2020</v>
      </c>
      <c r="G2364" s="114" t="s">
        <v>11</v>
      </c>
      <c r="H2364" s="20">
        <v>5</v>
      </c>
      <c r="I2364" s="20">
        <v>4</v>
      </c>
      <c r="J2364" s="20">
        <v>3.5398230088495577</v>
      </c>
      <c r="K2364" s="20">
        <v>0.88495575221238898</v>
      </c>
      <c r="L2364" s="114" t="s">
        <v>4</v>
      </c>
      <c r="CK2364" s="16">
        <v>88.1</v>
      </c>
      <c r="CL2364" s="16">
        <v>10</v>
      </c>
      <c r="CN2364" s="16">
        <v>98.1</v>
      </c>
      <c r="CO2364" s="16">
        <v>58.099999999999994</v>
      </c>
      <c r="CP2364" s="16">
        <v>30</v>
      </c>
      <c r="CR2364" s="16">
        <v>88.1</v>
      </c>
      <c r="CT2364" s="16" t="s">
        <v>225</v>
      </c>
    </row>
    <row r="2365" spans="1:98" s="16" customFormat="1" outlineLevel="2" x14ac:dyDescent="0.25">
      <c r="A2365" s="114">
        <v>25781</v>
      </c>
      <c r="B2365" s="115" t="s">
        <v>397</v>
      </c>
      <c r="C2365" s="114" t="s">
        <v>212</v>
      </c>
      <c r="D2365" s="114" t="s">
        <v>1</v>
      </c>
      <c r="E2365" s="114" t="s">
        <v>2</v>
      </c>
      <c r="F2365" s="114">
        <v>2020</v>
      </c>
      <c r="G2365" s="114" t="s">
        <v>3</v>
      </c>
      <c r="H2365" s="20">
        <v>7</v>
      </c>
      <c r="I2365" s="20">
        <v>6</v>
      </c>
      <c r="J2365" s="20">
        <v>11.745762711864408</v>
      </c>
      <c r="K2365" s="20">
        <v>1.9576271186440699</v>
      </c>
      <c r="L2365" s="114" t="s">
        <v>4</v>
      </c>
      <c r="CK2365" s="16">
        <v>4</v>
      </c>
      <c r="CN2365" s="16">
        <v>4</v>
      </c>
      <c r="CO2365" s="16">
        <v>4</v>
      </c>
      <c r="CR2365" s="16">
        <v>4</v>
      </c>
      <c r="CS2365" s="16">
        <v>2</v>
      </c>
      <c r="CT2365" s="16">
        <v>8</v>
      </c>
    </row>
    <row r="2366" spans="1:98" s="16" customFormat="1" outlineLevel="2" x14ac:dyDescent="0.25">
      <c r="A2366" s="114">
        <v>25781</v>
      </c>
      <c r="B2366" s="115" t="s">
        <v>397</v>
      </c>
      <c r="C2366" s="114" t="s">
        <v>212</v>
      </c>
      <c r="D2366" s="114" t="s">
        <v>1</v>
      </c>
      <c r="E2366" s="114" t="s">
        <v>2</v>
      </c>
      <c r="F2366" s="114">
        <v>2020</v>
      </c>
      <c r="G2366" s="114" t="s">
        <v>11</v>
      </c>
      <c r="H2366" s="20">
        <v>8</v>
      </c>
      <c r="I2366" s="20">
        <v>7</v>
      </c>
      <c r="J2366" s="20">
        <v>11.745762711864408</v>
      </c>
      <c r="K2366" s="20">
        <v>1.6779661016949201</v>
      </c>
      <c r="L2366" s="114" t="s">
        <v>4</v>
      </c>
      <c r="CK2366" s="16">
        <v>28</v>
      </c>
      <c r="CL2366" s="16">
        <v>5</v>
      </c>
      <c r="CN2366" s="16">
        <v>33</v>
      </c>
      <c r="CO2366" s="16">
        <v>28</v>
      </c>
      <c r="CR2366" s="16">
        <v>28</v>
      </c>
      <c r="CT2366" s="16" t="s">
        <v>225</v>
      </c>
    </row>
    <row r="2367" spans="1:98" s="16" customFormat="1" outlineLevel="2" x14ac:dyDescent="0.25">
      <c r="A2367" s="114">
        <v>25781</v>
      </c>
      <c r="B2367" s="115" t="s">
        <v>397</v>
      </c>
      <c r="C2367" s="114" t="s">
        <v>212</v>
      </c>
      <c r="D2367" s="114" t="s">
        <v>19</v>
      </c>
      <c r="E2367" s="114" t="s">
        <v>20</v>
      </c>
      <c r="F2367" s="114">
        <v>2020</v>
      </c>
      <c r="G2367" s="114" t="s">
        <v>3</v>
      </c>
      <c r="H2367" s="20">
        <v>115</v>
      </c>
      <c r="I2367" s="20">
        <v>85</v>
      </c>
      <c r="J2367" s="20">
        <v>2295</v>
      </c>
      <c r="K2367" s="20">
        <v>27</v>
      </c>
      <c r="L2367" s="114" t="s">
        <v>4</v>
      </c>
      <c r="CK2367" s="16">
        <v>2</v>
      </c>
      <c r="CN2367" s="16">
        <v>2</v>
      </c>
      <c r="CO2367" s="16">
        <v>2</v>
      </c>
      <c r="CR2367" s="16">
        <v>2</v>
      </c>
      <c r="CT2367" s="16" t="s">
        <v>225</v>
      </c>
    </row>
    <row r="2368" spans="1:98" s="16" customFormat="1" outlineLevel="2" x14ac:dyDescent="0.25">
      <c r="A2368" s="114">
        <v>25781</v>
      </c>
      <c r="B2368" s="115" t="s">
        <v>397</v>
      </c>
      <c r="C2368" s="114" t="s">
        <v>212</v>
      </c>
      <c r="D2368" s="114" t="s">
        <v>19</v>
      </c>
      <c r="E2368" s="114" t="s">
        <v>20</v>
      </c>
      <c r="F2368" s="114">
        <v>2020</v>
      </c>
      <c r="G2368" s="114" t="s">
        <v>11</v>
      </c>
      <c r="H2368" s="20">
        <v>106</v>
      </c>
      <c r="I2368" s="20">
        <v>103</v>
      </c>
      <c r="J2368" s="20">
        <v>2678</v>
      </c>
      <c r="K2368" s="20">
        <v>26</v>
      </c>
      <c r="L2368" s="114" t="s">
        <v>4</v>
      </c>
      <c r="CK2368" s="16">
        <v>18.3</v>
      </c>
      <c r="CL2368" s="16">
        <v>0.5</v>
      </c>
      <c r="CN2368" s="16">
        <v>18.8</v>
      </c>
      <c r="CO2368" s="16">
        <v>18.2</v>
      </c>
      <c r="CP2368" s="16">
        <v>0.1</v>
      </c>
      <c r="CR2368" s="16">
        <v>18.3</v>
      </c>
      <c r="CT2368" s="16" t="s">
        <v>225</v>
      </c>
    </row>
    <row r="2369" spans="1:98" s="16" customFormat="1" outlineLevel="1" x14ac:dyDescent="0.25">
      <c r="A2369" s="129"/>
      <c r="B2369" s="133"/>
      <c r="C2369" s="129"/>
      <c r="D2369" s="129"/>
      <c r="E2369" s="129"/>
      <c r="F2369" s="129"/>
      <c r="G2369" s="129"/>
      <c r="H2369" s="131">
        <f>SUBTOTAL(9,H2359:H2368)</f>
        <v>313</v>
      </c>
      <c r="I2369" s="131">
        <f>SUBTOTAL(9,I2359:I2368)</f>
        <v>271</v>
      </c>
      <c r="J2369" s="131">
        <f>SUBTOTAL(9,J2359:J2368)</f>
        <v>5206.3949246462907</v>
      </c>
      <c r="K2369" s="131"/>
      <c r="L2369" s="132" t="s">
        <v>680</v>
      </c>
    </row>
    <row r="2370" spans="1:98" s="16" customFormat="1" outlineLevel="2" x14ac:dyDescent="0.25">
      <c r="A2370" s="112">
        <v>25781</v>
      </c>
      <c r="B2370" s="113" t="s">
        <v>397</v>
      </c>
      <c r="C2370" s="112" t="s">
        <v>212</v>
      </c>
      <c r="D2370" s="112" t="s">
        <v>266</v>
      </c>
      <c r="E2370" s="112" t="s">
        <v>267</v>
      </c>
      <c r="F2370" s="112">
        <v>2020</v>
      </c>
      <c r="G2370" s="112" t="s">
        <v>225</v>
      </c>
      <c r="H2370" s="118">
        <v>1</v>
      </c>
      <c r="I2370" s="118">
        <v>1</v>
      </c>
      <c r="J2370" s="118">
        <v>7</v>
      </c>
      <c r="K2370" s="118">
        <v>7</v>
      </c>
      <c r="L2370" s="112" t="s">
        <v>50</v>
      </c>
      <c r="CK2370" s="16">
        <v>11</v>
      </c>
      <c r="CN2370" s="16">
        <v>11</v>
      </c>
      <c r="CO2370" s="16">
        <v>11</v>
      </c>
      <c r="CR2370" s="16">
        <v>11</v>
      </c>
      <c r="CS2370" s="16">
        <v>1</v>
      </c>
      <c r="CT2370" s="16">
        <v>11</v>
      </c>
    </row>
    <row r="2371" spans="1:98" s="16" customFormat="1" outlineLevel="1" x14ac:dyDescent="0.25">
      <c r="A2371" s="129"/>
      <c r="B2371" s="133"/>
      <c r="C2371" s="129"/>
      <c r="D2371" s="129"/>
      <c r="E2371" s="129"/>
      <c r="F2371" s="129"/>
      <c r="G2371" s="129"/>
      <c r="H2371" s="131">
        <f>SUBTOTAL(9,H2370:H2370)</f>
        <v>1</v>
      </c>
      <c r="I2371" s="131">
        <f>SUBTOTAL(9,I2370:I2370)</f>
        <v>1</v>
      </c>
      <c r="J2371" s="131">
        <f>SUBTOTAL(9,J2370:J2370)</f>
        <v>7</v>
      </c>
      <c r="K2371" s="131"/>
      <c r="L2371" s="132" t="s">
        <v>681</v>
      </c>
    </row>
    <row r="2372" spans="1:98" s="16" customFormat="1" outlineLevel="2" x14ac:dyDescent="0.25">
      <c r="A2372" s="112">
        <v>25793</v>
      </c>
      <c r="B2372" s="113" t="s">
        <v>397</v>
      </c>
      <c r="C2372" s="112" t="s">
        <v>174</v>
      </c>
      <c r="D2372" s="112" t="s">
        <v>5</v>
      </c>
      <c r="E2372" s="112" t="s">
        <v>6</v>
      </c>
      <c r="F2372" s="112">
        <v>2020</v>
      </c>
      <c r="G2372" s="112" t="s">
        <v>3</v>
      </c>
      <c r="H2372" s="118">
        <v>120</v>
      </c>
      <c r="I2372" s="118">
        <v>114</v>
      </c>
      <c r="J2372" s="118">
        <v>372.89719626168227</v>
      </c>
      <c r="K2372" s="118">
        <v>3.2710280373831799</v>
      </c>
      <c r="L2372" s="112" t="s">
        <v>4</v>
      </c>
      <c r="CK2372" s="16">
        <v>182</v>
      </c>
      <c r="CL2372" s="16">
        <v>1</v>
      </c>
      <c r="CN2372" s="16">
        <v>183</v>
      </c>
      <c r="CO2372" s="16">
        <v>170</v>
      </c>
      <c r="CQ2372" s="16">
        <v>1</v>
      </c>
      <c r="CR2372" s="16">
        <v>169</v>
      </c>
      <c r="CS2372" s="16">
        <v>0.6</v>
      </c>
      <c r="CT2372" s="16">
        <v>101.39999999999999</v>
      </c>
    </row>
    <row r="2373" spans="1:98" s="16" customFormat="1" outlineLevel="2" x14ac:dyDescent="0.25">
      <c r="A2373" s="114">
        <v>25793</v>
      </c>
      <c r="B2373" s="115" t="s">
        <v>397</v>
      </c>
      <c r="C2373" s="114" t="s">
        <v>174</v>
      </c>
      <c r="D2373" s="114" t="s">
        <v>5</v>
      </c>
      <c r="E2373" s="114" t="s">
        <v>6</v>
      </c>
      <c r="F2373" s="114">
        <v>2020</v>
      </c>
      <c r="G2373" s="114" t="s">
        <v>11</v>
      </c>
      <c r="H2373" s="20">
        <v>120</v>
      </c>
      <c r="I2373" s="20">
        <v>114</v>
      </c>
      <c r="J2373" s="20">
        <v>372.89719626168227</v>
      </c>
      <c r="K2373" s="20">
        <v>3.2710280373831799</v>
      </c>
      <c r="L2373" s="114" t="s">
        <v>4</v>
      </c>
      <c r="CK2373" s="16">
        <v>35</v>
      </c>
      <c r="CN2373" s="16">
        <v>35</v>
      </c>
      <c r="CO2373" s="16">
        <v>24</v>
      </c>
      <c r="CR2373" s="16">
        <v>24</v>
      </c>
      <c r="CS2373" s="16">
        <v>2</v>
      </c>
      <c r="CT2373" s="16">
        <v>48</v>
      </c>
    </row>
    <row r="2374" spans="1:98" s="16" customFormat="1" outlineLevel="2" x14ac:dyDescent="0.25">
      <c r="A2374" s="114">
        <v>25793</v>
      </c>
      <c r="B2374" s="115" t="s">
        <v>397</v>
      </c>
      <c r="C2374" s="114" t="s">
        <v>174</v>
      </c>
      <c r="D2374" s="114" t="s">
        <v>19</v>
      </c>
      <c r="E2374" s="114" t="s">
        <v>20</v>
      </c>
      <c r="F2374" s="114">
        <v>2020</v>
      </c>
      <c r="G2374" s="114" t="s">
        <v>3</v>
      </c>
      <c r="H2374" s="20">
        <v>7594</v>
      </c>
      <c r="I2374" s="20">
        <v>7442</v>
      </c>
      <c r="J2374" s="20">
        <v>137677</v>
      </c>
      <c r="K2374" s="20">
        <v>18.5</v>
      </c>
      <c r="L2374" s="114" t="s">
        <v>4</v>
      </c>
      <c r="CK2374" s="16">
        <v>123.5</v>
      </c>
      <c r="CN2374" s="16">
        <v>123.5</v>
      </c>
      <c r="CO2374" s="16">
        <v>123.5</v>
      </c>
      <c r="CR2374" s="16">
        <v>123.5</v>
      </c>
      <c r="CT2374" s="16" t="s">
        <v>225</v>
      </c>
    </row>
    <row r="2375" spans="1:98" s="16" customFormat="1" outlineLevel="2" x14ac:dyDescent="0.25">
      <c r="A2375" s="114">
        <v>25793</v>
      </c>
      <c r="B2375" s="115" t="s">
        <v>397</v>
      </c>
      <c r="C2375" s="114" t="s">
        <v>174</v>
      </c>
      <c r="D2375" s="114" t="s">
        <v>19</v>
      </c>
      <c r="E2375" s="114" t="s">
        <v>24</v>
      </c>
      <c r="F2375" s="114">
        <v>2020</v>
      </c>
      <c r="G2375" s="114" t="s">
        <v>3</v>
      </c>
      <c r="H2375" s="20">
        <v>96.5</v>
      </c>
      <c r="I2375" s="20">
        <v>93.5</v>
      </c>
      <c r="J2375" s="20">
        <v>1402.5</v>
      </c>
      <c r="K2375" s="20">
        <v>15</v>
      </c>
      <c r="L2375" s="114" t="s">
        <v>4</v>
      </c>
      <c r="CK2375" s="16">
        <v>22.8</v>
      </c>
      <c r="CM2375" s="16">
        <v>1</v>
      </c>
      <c r="CN2375" s="16">
        <v>21.8</v>
      </c>
      <c r="CO2375" s="16">
        <v>22.8</v>
      </c>
      <c r="CQ2375" s="16">
        <v>2</v>
      </c>
      <c r="CR2375" s="16">
        <v>20.8</v>
      </c>
      <c r="CS2375" s="16">
        <v>0.5</v>
      </c>
      <c r="CT2375" s="16">
        <v>10.4</v>
      </c>
    </row>
    <row r="2376" spans="1:98" s="16" customFormat="1" outlineLevel="2" x14ac:dyDescent="0.25">
      <c r="A2376" s="114">
        <v>25793</v>
      </c>
      <c r="B2376" s="115" t="s">
        <v>397</v>
      </c>
      <c r="C2376" s="114" t="s">
        <v>174</v>
      </c>
      <c r="D2376" s="114" t="s">
        <v>19</v>
      </c>
      <c r="E2376" s="114" t="s">
        <v>20</v>
      </c>
      <c r="F2376" s="114">
        <v>2020</v>
      </c>
      <c r="G2376" s="114" t="s">
        <v>11</v>
      </c>
      <c r="H2376" s="20">
        <v>7590</v>
      </c>
      <c r="I2376" s="20">
        <v>7440</v>
      </c>
      <c r="J2376" s="20">
        <v>133920</v>
      </c>
      <c r="K2376" s="20">
        <v>18</v>
      </c>
      <c r="L2376" s="114" t="s">
        <v>4</v>
      </c>
      <c r="CK2376" s="16">
        <v>12</v>
      </c>
      <c r="CN2376" s="16">
        <v>12</v>
      </c>
      <c r="CO2376" s="16">
        <v>8</v>
      </c>
      <c r="CR2376" s="16">
        <v>8</v>
      </c>
      <c r="CS2376" s="16">
        <v>0.5</v>
      </c>
      <c r="CT2376" s="16">
        <v>4</v>
      </c>
    </row>
    <row r="2377" spans="1:98" s="16" customFormat="1" outlineLevel="2" x14ac:dyDescent="0.25">
      <c r="A2377" s="114">
        <v>25793</v>
      </c>
      <c r="B2377" s="115" t="s">
        <v>397</v>
      </c>
      <c r="C2377" s="114" t="s">
        <v>174</v>
      </c>
      <c r="D2377" s="114" t="s">
        <v>19</v>
      </c>
      <c r="E2377" s="114" t="s">
        <v>24</v>
      </c>
      <c r="F2377" s="114">
        <v>2020</v>
      </c>
      <c r="G2377" s="114" t="s">
        <v>11</v>
      </c>
      <c r="H2377" s="20">
        <v>95</v>
      </c>
      <c r="I2377" s="20">
        <v>92</v>
      </c>
      <c r="J2377" s="20">
        <v>1288</v>
      </c>
      <c r="K2377" s="20">
        <v>14</v>
      </c>
      <c r="L2377" s="114" t="s">
        <v>4</v>
      </c>
      <c r="CK2377" s="16">
        <v>14</v>
      </c>
      <c r="CL2377" s="16">
        <v>5</v>
      </c>
      <c r="CN2377" s="16">
        <v>19</v>
      </c>
      <c r="CO2377" s="16">
        <v>11</v>
      </c>
      <c r="CP2377" s="16">
        <v>3</v>
      </c>
      <c r="CR2377" s="16">
        <v>14</v>
      </c>
      <c r="CS2377" s="16">
        <v>1</v>
      </c>
      <c r="CT2377" s="16">
        <v>14</v>
      </c>
    </row>
    <row r="2378" spans="1:98" s="16" customFormat="1" outlineLevel="2" x14ac:dyDescent="0.25">
      <c r="A2378" s="114">
        <v>25793</v>
      </c>
      <c r="B2378" s="115" t="s">
        <v>397</v>
      </c>
      <c r="C2378" s="114" t="s">
        <v>174</v>
      </c>
      <c r="D2378" s="114" t="s">
        <v>17</v>
      </c>
      <c r="E2378" s="114" t="s">
        <v>18</v>
      </c>
      <c r="F2378" s="114">
        <v>2020</v>
      </c>
      <c r="G2378" s="114" t="s">
        <v>3</v>
      </c>
      <c r="H2378" s="20">
        <v>343</v>
      </c>
      <c r="I2378" s="20">
        <v>338</v>
      </c>
      <c r="J2378" s="20">
        <v>16900</v>
      </c>
      <c r="K2378" s="20">
        <v>50</v>
      </c>
      <c r="L2378" s="114" t="s">
        <v>4</v>
      </c>
      <c r="CK2378" s="16">
        <v>98.6</v>
      </c>
      <c r="CN2378" s="16">
        <v>98.6</v>
      </c>
      <c r="CO2378" s="16" t="s">
        <v>225</v>
      </c>
      <c r="CR2378" s="16" t="s">
        <v>225</v>
      </c>
      <c r="CT2378" s="16" t="s">
        <v>225</v>
      </c>
    </row>
    <row r="2379" spans="1:98" s="16" customFormat="1" outlineLevel="2" x14ac:dyDescent="0.25">
      <c r="A2379" s="114">
        <v>25793</v>
      </c>
      <c r="B2379" s="115" t="s">
        <v>397</v>
      </c>
      <c r="C2379" s="114" t="s">
        <v>174</v>
      </c>
      <c r="D2379" s="114" t="s">
        <v>17</v>
      </c>
      <c r="E2379" s="114" t="s">
        <v>18</v>
      </c>
      <c r="F2379" s="114">
        <v>2020</v>
      </c>
      <c r="G2379" s="114" t="s">
        <v>11</v>
      </c>
      <c r="H2379" s="20">
        <v>172</v>
      </c>
      <c r="I2379" s="20">
        <v>169</v>
      </c>
      <c r="J2379" s="20">
        <v>8450</v>
      </c>
      <c r="K2379" s="20">
        <v>50</v>
      </c>
      <c r="L2379" s="114" t="s">
        <v>4</v>
      </c>
      <c r="CK2379" s="16">
        <v>170</v>
      </c>
      <c r="CN2379" s="16">
        <v>170</v>
      </c>
      <c r="CO2379" s="16">
        <v>170</v>
      </c>
      <c r="CR2379" s="16">
        <v>170</v>
      </c>
      <c r="CS2379" s="16">
        <v>1</v>
      </c>
      <c r="CT2379" s="16">
        <v>170</v>
      </c>
    </row>
    <row r="2380" spans="1:98" s="16" customFormat="1" outlineLevel="1" x14ac:dyDescent="0.25">
      <c r="A2380" s="129"/>
      <c r="B2380" s="133"/>
      <c r="C2380" s="129"/>
      <c r="D2380" s="129"/>
      <c r="E2380" s="129"/>
      <c r="F2380" s="129"/>
      <c r="G2380" s="129"/>
      <c r="H2380" s="131">
        <f>SUBTOTAL(9,H2372:H2379)</f>
        <v>16130.5</v>
      </c>
      <c r="I2380" s="131">
        <f>SUBTOTAL(9,I2372:I2379)</f>
        <v>15802.5</v>
      </c>
      <c r="J2380" s="131">
        <f>SUBTOTAL(9,J2372:J2379)</f>
        <v>300383.29439252336</v>
      </c>
      <c r="K2380" s="131"/>
      <c r="L2380" s="132" t="s">
        <v>680</v>
      </c>
    </row>
    <row r="2381" spans="1:98" s="16" customFormat="1" outlineLevel="2" x14ac:dyDescent="0.25">
      <c r="A2381" s="112">
        <v>25793</v>
      </c>
      <c r="B2381" s="113" t="s">
        <v>397</v>
      </c>
      <c r="C2381" s="112" t="s">
        <v>174</v>
      </c>
      <c r="D2381" s="112" t="s">
        <v>266</v>
      </c>
      <c r="E2381" s="112" t="s">
        <v>267</v>
      </c>
      <c r="F2381" s="112">
        <v>2020</v>
      </c>
      <c r="G2381" s="112" t="s">
        <v>225</v>
      </c>
      <c r="H2381" s="118">
        <v>81</v>
      </c>
      <c r="I2381" s="118">
        <v>81</v>
      </c>
      <c r="J2381" s="118">
        <v>162</v>
      </c>
      <c r="K2381" s="118">
        <v>2</v>
      </c>
      <c r="L2381" s="112" t="s">
        <v>50</v>
      </c>
      <c r="CK2381" s="16">
        <v>71.5</v>
      </c>
      <c r="CN2381" s="16">
        <v>71.5</v>
      </c>
      <c r="CO2381" s="16">
        <v>71.5</v>
      </c>
      <c r="CR2381" s="16">
        <v>71.5</v>
      </c>
      <c r="CS2381" s="16">
        <v>1</v>
      </c>
      <c r="CT2381" s="16">
        <v>71.5</v>
      </c>
    </row>
    <row r="2382" spans="1:98" s="16" customFormat="1" outlineLevel="1" x14ac:dyDescent="0.25">
      <c r="A2382" s="129"/>
      <c r="B2382" s="133"/>
      <c r="C2382" s="129"/>
      <c r="D2382" s="129"/>
      <c r="E2382" s="129"/>
      <c r="F2382" s="129"/>
      <c r="G2382" s="129"/>
      <c r="H2382" s="131">
        <f>SUBTOTAL(9,H2381:H2381)</f>
        <v>81</v>
      </c>
      <c r="I2382" s="131">
        <f>SUBTOTAL(9,I2381:I2381)</f>
        <v>81</v>
      </c>
      <c r="J2382" s="131">
        <f>SUBTOTAL(9,J2381:J2381)</f>
        <v>162</v>
      </c>
      <c r="K2382" s="131"/>
      <c r="L2382" s="132" t="s">
        <v>681</v>
      </c>
    </row>
    <row r="2383" spans="1:98" s="16" customFormat="1" outlineLevel="2" x14ac:dyDescent="0.25">
      <c r="A2383" s="112">
        <v>25843</v>
      </c>
      <c r="B2383" s="113" t="s">
        <v>397</v>
      </c>
      <c r="C2383" s="112" t="s">
        <v>33</v>
      </c>
      <c r="D2383" s="112" t="s">
        <v>5</v>
      </c>
      <c r="E2383" s="112" t="s">
        <v>6</v>
      </c>
      <c r="F2383" s="112">
        <v>2020</v>
      </c>
      <c r="G2383" s="112" t="s">
        <v>3</v>
      </c>
      <c r="H2383" s="118">
        <v>14</v>
      </c>
      <c r="I2383" s="118">
        <v>14</v>
      </c>
      <c r="J2383" s="118">
        <v>19.626168224299064</v>
      </c>
      <c r="K2383" s="118">
        <v>1.4018691588784999</v>
      </c>
      <c r="L2383" s="112" t="s">
        <v>4</v>
      </c>
      <c r="CK2383" s="16">
        <v>46</v>
      </c>
      <c r="CN2383" s="16">
        <v>46</v>
      </c>
      <c r="CO2383" s="16">
        <v>41</v>
      </c>
      <c r="CR2383" s="16">
        <v>41</v>
      </c>
      <c r="CT2383" s="16" t="s">
        <v>225</v>
      </c>
    </row>
    <row r="2384" spans="1:98" s="16" customFormat="1" outlineLevel="2" x14ac:dyDescent="0.25">
      <c r="A2384" s="114">
        <v>25843</v>
      </c>
      <c r="B2384" s="115" t="s">
        <v>397</v>
      </c>
      <c r="C2384" s="114" t="s">
        <v>33</v>
      </c>
      <c r="D2384" s="114" t="s">
        <v>5</v>
      </c>
      <c r="E2384" s="114" t="s">
        <v>6</v>
      </c>
      <c r="F2384" s="114">
        <v>2020</v>
      </c>
      <c r="G2384" s="114" t="s">
        <v>11</v>
      </c>
      <c r="H2384" s="20">
        <v>11</v>
      </c>
      <c r="I2384" s="20">
        <v>10</v>
      </c>
      <c r="J2384" s="20">
        <v>37.383177570093459</v>
      </c>
      <c r="K2384" s="20">
        <v>3.7383177570093502</v>
      </c>
      <c r="L2384" s="114" t="s">
        <v>4</v>
      </c>
      <c r="CK2384" s="16">
        <v>68</v>
      </c>
      <c r="CN2384" s="16">
        <v>68</v>
      </c>
      <c r="CO2384" s="16">
        <v>48</v>
      </c>
      <c r="CR2384" s="16">
        <v>48</v>
      </c>
      <c r="CT2384" s="16" t="s">
        <v>225</v>
      </c>
    </row>
    <row r="2385" spans="1:98" s="16" customFormat="1" outlineLevel="2" x14ac:dyDescent="0.25">
      <c r="A2385" s="114">
        <v>25843</v>
      </c>
      <c r="B2385" s="115" t="s">
        <v>397</v>
      </c>
      <c r="C2385" s="114" t="s">
        <v>33</v>
      </c>
      <c r="D2385" s="114" t="s">
        <v>29</v>
      </c>
      <c r="E2385" s="114" t="s">
        <v>30</v>
      </c>
      <c r="F2385" s="114">
        <v>2020</v>
      </c>
      <c r="G2385" s="114" t="s">
        <v>3</v>
      </c>
      <c r="H2385" s="20">
        <v>26</v>
      </c>
      <c r="I2385" s="20">
        <v>25</v>
      </c>
      <c r="J2385" s="20">
        <v>350</v>
      </c>
      <c r="K2385" s="20">
        <v>14</v>
      </c>
      <c r="L2385" s="114" t="s">
        <v>4</v>
      </c>
      <c r="CK2385" s="16">
        <v>6.1</v>
      </c>
      <c r="CL2385" s="16">
        <v>2</v>
      </c>
      <c r="CM2385" s="16">
        <v>2</v>
      </c>
      <c r="CN2385" s="16">
        <v>6.1</v>
      </c>
      <c r="CO2385" s="16">
        <v>4.5999999999999996</v>
      </c>
      <c r="CP2385" s="16">
        <v>1.5</v>
      </c>
      <c r="CQ2385" s="16">
        <v>2</v>
      </c>
      <c r="CR2385" s="16">
        <v>4.0999999999999996</v>
      </c>
      <c r="CS2385" s="16">
        <v>1.4</v>
      </c>
      <c r="CT2385" s="16">
        <v>5.7399999999999993</v>
      </c>
    </row>
    <row r="2386" spans="1:98" s="16" customFormat="1" outlineLevel="2" x14ac:dyDescent="0.25">
      <c r="A2386" s="114">
        <v>25843</v>
      </c>
      <c r="B2386" s="115" t="s">
        <v>397</v>
      </c>
      <c r="C2386" s="114" t="s">
        <v>33</v>
      </c>
      <c r="D2386" s="114" t="s">
        <v>29</v>
      </c>
      <c r="E2386" s="114" t="s">
        <v>30</v>
      </c>
      <c r="F2386" s="114">
        <v>2020</v>
      </c>
      <c r="G2386" s="114" t="s">
        <v>11</v>
      </c>
      <c r="H2386" s="20">
        <v>20</v>
      </c>
      <c r="I2386" s="20">
        <v>18</v>
      </c>
      <c r="J2386" s="20">
        <v>216</v>
      </c>
      <c r="K2386" s="20">
        <v>12</v>
      </c>
      <c r="L2386" s="114" t="s">
        <v>4</v>
      </c>
      <c r="CK2386" s="16">
        <v>11.3</v>
      </c>
      <c r="CL2386" s="16">
        <v>2</v>
      </c>
      <c r="CM2386" s="16">
        <v>1</v>
      </c>
      <c r="CN2386" s="16">
        <v>12.3</v>
      </c>
      <c r="CO2386" s="16">
        <v>9.8000000000000007</v>
      </c>
      <c r="CP2386" s="16">
        <v>1.5</v>
      </c>
      <c r="CR2386" s="16">
        <v>11.3</v>
      </c>
      <c r="CS2386" s="16">
        <v>15.4</v>
      </c>
      <c r="CT2386" s="16">
        <v>174.02</v>
      </c>
    </row>
    <row r="2387" spans="1:98" s="16" customFormat="1" outlineLevel="2" x14ac:dyDescent="0.25">
      <c r="A2387" s="114">
        <v>25843</v>
      </c>
      <c r="B2387" s="115" t="s">
        <v>397</v>
      </c>
      <c r="C2387" s="114" t="s">
        <v>33</v>
      </c>
      <c r="D2387" s="114" t="s">
        <v>7</v>
      </c>
      <c r="E2387" s="114" t="s">
        <v>8</v>
      </c>
      <c r="F2387" s="114">
        <v>2020</v>
      </c>
      <c r="G2387" s="114" t="s">
        <v>3</v>
      </c>
      <c r="H2387" s="20">
        <v>12</v>
      </c>
      <c r="I2387" s="20">
        <v>12</v>
      </c>
      <c r="J2387" s="20">
        <v>67.132867132867148</v>
      </c>
      <c r="K2387" s="20">
        <v>5.5944055944056004</v>
      </c>
      <c r="L2387" s="114" t="s">
        <v>4</v>
      </c>
      <c r="CK2387" s="16">
        <v>16.7</v>
      </c>
      <c r="CL2387" s="16">
        <v>2</v>
      </c>
      <c r="CM2387" s="16">
        <v>0.5</v>
      </c>
      <c r="CN2387" s="16">
        <v>18.2</v>
      </c>
      <c r="CO2387" s="16">
        <v>11.7</v>
      </c>
      <c r="CP2387" s="16">
        <v>5</v>
      </c>
      <c r="CQ2387" s="16">
        <v>0.5</v>
      </c>
      <c r="CR2387" s="16">
        <v>16.2</v>
      </c>
      <c r="CS2387" s="16">
        <v>306.10000000000002</v>
      </c>
      <c r="CT2387" s="16">
        <v>4958.82</v>
      </c>
    </row>
    <row r="2388" spans="1:98" s="16" customFormat="1" outlineLevel="2" x14ac:dyDescent="0.25">
      <c r="A2388" s="114">
        <v>25843</v>
      </c>
      <c r="B2388" s="115" t="s">
        <v>397</v>
      </c>
      <c r="C2388" s="114" t="s">
        <v>33</v>
      </c>
      <c r="D2388" s="114" t="s">
        <v>7</v>
      </c>
      <c r="E2388" s="114" t="s">
        <v>8</v>
      </c>
      <c r="F2388" s="114">
        <v>2020</v>
      </c>
      <c r="G2388" s="114" t="s">
        <v>11</v>
      </c>
      <c r="H2388" s="20">
        <v>8</v>
      </c>
      <c r="I2388" s="20">
        <v>7</v>
      </c>
      <c r="J2388" s="20">
        <v>34.265734265734267</v>
      </c>
      <c r="K2388" s="20">
        <v>4.8951048951049003</v>
      </c>
      <c r="L2388" s="114" t="s">
        <v>4</v>
      </c>
      <c r="CK2388" s="16">
        <v>26.5</v>
      </c>
      <c r="CL2388" s="16">
        <v>3</v>
      </c>
      <c r="CM2388" s="16">
        <v>2</v>
      </c>
      <c r="CN2388" s="16">
        <v>27.5</v>
      </c>
      <c r="CO2388" s="16">
        <v>26.5</v>
      </c>
      <c r="CP2388" s="16">
        <v>3</v>
      </c>
      <c r="CQ2388" s="16">
        <v>2</v>
      </c>
      <c r="CR2388" s="16">
        <v>27.5</v>
      </c>
      <c r="CS2388" s="16">
        <v>302.3</v>
      </c>
      <c r="CT2388" s="16">
        <v>8313.25</v>
      </c>
    </row>
    <row r="2389" spans="1:98" s="16" customFormat="1" outlineLevel="2" x14ac:dyDescent="0.25">
      <c r="A2389" s="114">
        <v>25843</v>
      </c>
      <c r="B2389" s="115" t="s">
        <v>397</v>
      </c>
      <c r="C2389" s="114" t="s">
        <v>33</v>
      </c>
      <c r="D2389" s="114" t="s">
        <v>1</v>
      </c>
      <c r="E2389" s="114" t="s">
        <v>2</v>
      </c>
      <c r="F2389" s="114">
        <v>2020</v>
      </c>
      <c r="G2389" s="114" t="s">
        <v>3</v>
      </c>
      <c r="H2389" s="20">
        <v>36</v>
      </c>
      <c r="I2389" s="20">
        <v>36</v>
      </c>
      <c r="J2389" s="20">
        <v>100.67796610169492</v>
      </c>
      <c r="K2389" s="20">
        <v>2.79661016949153</v>
      </c>
      <c r="L2389" s="114" t="s">
        <v>4</v>
      </c>
      <c r="CK2389" s="16">
        <v>7</v>
      </c>
      <c r="CL2389" s="16">
        <v>2</v>
      </c>
      <c r="CM2389" s="16">
        <v>1</v>
      </c>
      <c r="CN2389" s="16">
        <v>8</v>
      </c>
      <c r="CO2389" s="16">
        <v>5</v>
      </c>
      <c r="CP2389" s="16">
        <v>2</v>
      </c>
      <c r="CQ2389" s="16">
        <v>1</v>
      </c>
      <c r="CR2389" s="16">
        <v>6</v>
      </c>
      <c r="CS2389" s="16">
        <v>35.200000000000003</v>
      </c>
      <c r="CT2389" s="16">
        <v>211.20000000000002</v>
      </c>
    </row>
    <row r="2390" spans="1:98" s="16" customFormat="1" outlineLevel="2" x14ac:dyDescent="0.25">
      <c r="A2390" s="114">
        <v>25843</v>
      </c>
      <c r="B2390" s="115" t="s">
        <v>397</v>
      </c>
      <c r="C2390" s="114" t="s">
        <v>33</v>
      </c>
      <c r="D2390" s="114" t="s">
        <v>1</v>
      </c>
      <c r="E2390" s="114" t="s">
        <v>2</v>
      </c>
      <c r="F2390" s="114">
        <v>2020</v>
      </c>
      <c r="G2390" s="114" t="s">
        <v>11</v>
      </c>
      <c r="H2390" s="20">
        <v>15</v>
      </c>
      <c r="I2390" s="20">
        <v>13</v>
      </c>
      <c r="J2390" s="20">
        <v>36.355932203389834</v>
      </c>
      <c r="K2390" s="20">
        <v>2.79661016949153</v>
      </c>
      <c r="L2390" s="114" t="s">
        <v>4</v>
      </c>
      <c r="CK2390" s="16">
        <v>23</v>
      </c>
      <c r="CL2390" s="16">
        <v>3</v>
      </c>
      <c r="CM2390" s="16">
        <v>1</v>
      </c>
      <c r="CN2390" s="16">
        <v>25</v>
      </c>
      <c r="CO2390" s="16">
        <v>19</v>
      </c>
      <c r="CP2390" s="16">
        <v>4</v>
      </c>
      <c r="CQ2390" s="16">
        <v>1</v>
      </c>
      <c r="CR2390" s="16">
        <v>22</v>
      </c>
      <c r="CS2390" s="16">
        <v>180.7</v>
      </c>
      <c r="CT2390" s="16">
        <v>3975.3999999999996</v>
      </c>
    </row>
    <row r="2391" spans="1:98" s="16" customFormat="1" outlineLevel="2" x14ac:dyDescent="0.25">
      <c r="A2391" s="114">
        <v>25843</v>
      </c>
      <c r="B2391" s="115" t="s">
        <v>397</v>
      </c>
      <c r="C2391" s="114" t="s">
        <v>33</v>
      </c>
      <c r="D2391" s="114" t="s">
        <v>19</v>
      </c>
      <c r="E2391" s="114" t="s">
        <v>20</v>
      </c>
      <c r="F2391" s="114">
        <v>2020</v>
      </c>
      <c r="G2391" s="114" t="s">
        <v>3</v>
      </c>
      <c r="H2391" s="20">
        <v>470</v>
      </c>
      <c r="I2391" s="20">
        <v>460</v>
      </c>
      <c r="J2391" s="20">
        <v>10120</v>
      </c>
      <c r="K2391" s="20">
        <v>22</v>
      </c>
      <c r="L2391" s="114" t="s">
        <v>4</v>
      </c>
      <c r="CK2391" s="16">
        <v>20</v>
      </c>
      <c r="CN2391" s="16">
        <v>20</v>
      </c>
      <c r="CO2391" s="16">
        <v>20</v>
      </c>
      <c r="CR2391" s="16">
        <v>20</v>
      </c>
      <c r="CT2391" s="16" t="s">
        <v>225</v>
      </c>
    </row>
    <row r="2392" spans="1:98" s="16" customFormat="1" outlineLevel="2" x14ac:dyDescent="0.25">
      <c r="A2392" s="114">
        <v>25843</v>
      </c>
      <c r="B2392" s="115" t="s">
        <v>397</v>
      </c>
      <c r="C2392" s="114" t="s">
        <v>33</v>
      </c>
      <c r="D2392" s="114" t="s">
        <v>19</v>
      </c>
      <c r="E2392" s="114" t="s">
        <v>24</v>
      </c>
      <c r="F2392" s="114">
        <v>2020</v>
      </c>
      <c r="G2392" s="114" t="s">
        <v>3</v>
      </c>
      <c r="H2392" s="20">
        <v>35</v>
      </c>
      <c r="I2392" s="20">
        <v>33</v>
      </c>
      <c r="J2392" s="20">
        <v>495</v>
      </c>
      <c r="K2392" s="20">
        <v>15</v>
      </c>
      <c r="L2392" s="114" t="s">
        <v>4</v>
      </c>
      <c r="CK2392" s="16">
        <v>310</v>
      </c>
      <c r="CN2392" s="16">
        <v>310</v>
      </c>
      <c r="CO2392" s="16">
        <v>310</v>
      </c>
      <c r="CR2392" s="16">
        <v>310</v>
      </c>
      <c r="CT2392" s="16" t="s">
        <v>225</v>
      </c>
    </row>
    <row r="2393" spans="1:98" s="16" customFormat="1" outlineLevel="2" x14ac:dyDescent="0.25">
      <c r="A2393" s="114">
        <v>25843</v>
      </c>
      <c r="B2393" s="115" t="s">
        <v>397</v>
      </c>
      <c r="C2393" s="114" t="s">
        <v>33</v>
      </c>
      <c r="D2393" s="114" t="s">
        <v>19</v>
      </c>
      <c r="E2393" s="114" t="s">
        <v>20</v>
      </c>
      <c r="F2393" s="114">
        <v>2020</v>
      </c>
      <c r="G2393" s="114" t="s">
        <v>11</v>
      </c>
      <c r="H2393" s="20">
        <v>450</v>
      </c>
      <c r="I2393" s="20">
        <v>430</v>
      </c>
      <c r="J2393" s="20">
        <v>8600</v>
      </c>
      <c r="K2393" s="20">
        <v>20</v>
      </c>
      <c r="L2393" s="114" t="s">
        <v>4</v>
      </c>
      <c r="CK2393" s="16">
        <v>290</v>
      </c>
      <c r="CN2393" s="16">
        <v>290</v>
      </c>
      <c r="CO2393" s="16">
        <v>290</v>
      </c>
      <c r="CR2393" s="16">
        <v>290</v>
      </c>
      <c r="CT2393" s="16" t="s">
        <v>225</v>
      </c>
    </row>
    <row r="2394" spans="1:98" s="16" customFormat="1" outlineLevel="2" x14ac:dyDescent="0.25">
      <c r="A2394" s="114">
        <v>25843</v>
      </c>
      <c r="B2394" s="115" t="s">
        <v>397</v>
      </c>
      <c r="C2394" s="114" t="s">
        <v>33</v>
      </c>
      <c r="D2394" s="114" t="s">
        <v>19</v>
      </c>
      <c r="E2394" s="114" t="s">
        <v>24</v>
      </c>
      <c r="F2394" s="114">
        <v>2020</v>
      </c>
      <c r="G2394" s="114" t="s">
        <v>11</v>
      </c>
      <c r="H2394" s="20">
        <v>30</v>
      </c>
      <c r="I2394" s="20">
        <v>28</v>
      </c>
      <c r="J2394" s="20">
        <v>476</v>
      </c>
      <c r="K2394" s="20">
        <v>17</v>
      </c>
      <c r="L2394" s="114" t="s">
        <v>4</v>
      </c>
      <c r="CK2394" s="16">
        <v>540</v>
      </c>
      <c r="CN2394" s="16">
        <v>540</v>
      </c>
      <c r="CO2394" s="16">
        <v>540</v>
      </c>
      <c r="CR2394" s="16">
        <v>540</v>
      </c>
      <c r="CT2394" s="16" t="s">
        <v>225</v>
      </c>
    </row>
    <row r="2395" spans="1:98" s="16" customFormat="1" outlineLevel="1" x14ac:dyDescent="0.25">
      <c r="A2395" s="129"/>
      <c r="B2395" s="133"/>
      <c r="C2395" s="129"/>
      <c r="D2395" s="129"/>
      <c r="E2395" s="129"/>
      <c r="F2395" s="129"/>
      <c r="G2395" s="129"/>
      <c r="H2395" s="131">
        <f>SUBTOTAL(9,H2383:H2394)</f>
        <v>1127</v>
      </c>
      <c r="I2395" s="131">
        <f>SUBTOTAL(9,I2383:I2394)</f>
        <v>1086</v>
      </c>
      <c r="J2395" s="131">
        <f>SUBTOTAL(9,J2383:J2394)</f>
        <v>20552.441845498077</v>
      </c>
      <c r="K2395" s="131"/>
      <c r="L2395" s="132" t="s">
        <v>680</v>
      </c>
    </row>
    <row r="2396" spans="1:98" s="16" customFormat="1" outlineLevel="2" x14ac:dyDescent="0.25">
      <c r="A2396" s="112">
        <v>25843</v>
      </c>
      <c r="B2396" s="113" t="s">
        <v>397</v>
      </c>
      <c r="C2396" s="112" t="s">
        <v>33</v>
      </c>
      <c r="D2396" s="112" t="s">
        <v>276</v>
      </c>
      <c r="E2396" s="112" t="s">
        <v>277</v>
      </c>
      <c r="F2396" s="112">
        <v>2020</v>
      </c>
      <c r="G2396" s="112" t="s">
        <v>225</v>
      </c>
      <c r="H2396" s="118">
        <v>3</v>
      </c>
      <c r="I2396" s="118">
        <v>3</v>
      </c>
      <c r="J2396" s="118">
        <v>45</v>
      </c>
      <c r="K2396" s="118">
        <v>15</v>
      </c>
      <c r="L2396" s="112" t="s">
        <v>50</v>
      </c>
      <c r="CK2396" s="16">
        <v>143</v>
      </c>
      <c r="CN2396" s="16">
        <v>143</v>
      </c>
      <c r="CO2396" s="16">
        <v>143</v>
      </c>
      <c r="CR2396" s="16">
        <v>143</v>
      </c>
      <c r="CT2396" s="16" t="s">
        <v>225</v>
      </c>
    </row>
    <row r="2397" spans="1:98" s="16" customFormat="1" outlineLevel="2" x14ac:dyDescent="0.25">
      <c r="A2397" s="114">
        <v>25843</v>
      </c>
      <c r="B2397" s="115" t="s">
        <v>397</v>
      </c>
      <c r="C2397" s="114" t="s">
        <v>33</v>
      </c>
      <c r="D2397" s="114" t="s">
        <v>266</v>
      </c>
      <c r="E2397" s="114" t="s">
        <v>267</v>
      </c>
      <c r="F2397" s="114">
        <v>2020</v>
      </c>
      <c r="G2397" s="114" t="s">
        <v>225</v>
      </c>
      <c r="H2397" s="20">
        <v>2</v>
      </c>
      <c r="I2397" s="20">
        <v>0</v>
      </c>
      <c r="J2397" s="20">
        <v>0</v>
      </c>
      <c r="K2397" s="20">
        <v>0</v>
      </c>
      <c r="L2397" s="114" t="s">
        <v>50</v>
      </c>
      <c r="CK2397" s="16">
        <v>1.6</v>
      </c>
      <c r="CN2397" s="16">
        <v>1.6</v>
      </c>
      <c r="CO2397" s="16">
        <v>1.6</v>
      </c>
      <c r="CR2397" s="16">
        <v>1.6</v>
      </c>
      <c r="CT2397" s="16" t="s">
        <v>225</v>
      </c>
    </row>
    <row r="2398" spans="1:98" s="16" customFormat="1" outlineLevel="2" x14ac:dyDescent="0.25">
      <c r="A2398" s="114">
        <v>25843</v>
      </c>
      <c r="B2398" s="115" t="s">
        <v>397</v>
      </c>
      <c r="C2398" s="114" t="s">
        <v>33</v>
      </c>
      <c r="D2398" s="114" t="s">
        <v>289</v>
      </c>
      <c r="E2398" s="114" t="s">
        <v>290</v>
      </c>
      <c r="F2398" s="114">
        <v>2020</v>
      </c>
      <c r="G2398" s="114" t="s">
        <v>225</v>
      </c>
      <c r="H2398" s="20">
        <v>1.5</v>
      </c>
      <c r="I2398" s="20">
        <v>1.5</v>
      </c>
      <c r="J2398" s="20">
        <v>24</v>
      </c>
      <c r="K2398" s="20">
        <v>16</v>
      </c>
      <c r="L2398" s="114" t="s">
        <v>50</v>
      </c>
      <c r="CK2398" s="16">
        <v>180</v>
      </c>
      <c r="CN2398" s="16">
        <v>180</v>
      </c>
      <c r="CO2398" s="16">
        <v>180</v>
      </c>
      <c r="CR2398" s="16">
        <v>180</v>
      </c>
      <c r="CT2398" s="16" t="s">
        <v>225</v>
      </c>
    </row>
    <row r="2399" spans="1:98" s="16" customFormat="1" outlineLevel="2" x14ac:dyDescent="0.25">
      <c r="A2399" s="114">
        <v>25843</v>
      </c>
      <c r="B2399" s="115" t="s">
        <v>397</v>
      </c>
      <c r="C2399" s="114" t="s">
        <v>33</v>
      </c>
      <c r="D2399" s="114" t="s">
        <v>264</v>
      </c>
      <c r="E2399" s="114" t="s">
        <v>265</v>
      </c>
      <c r="F2399" s="114">
        <v>2020</v>
      </c>
      <c r="G2399" s="114" t="s">
        <v>225</v>
      </c>
      <c r="H2399" s="20">
        <v>7</v>
      </c>
      <c r="I2399" s="20">
        <v>5</v>
      </c>
      <c r="J2399" s="20">
        <v>49</v>
      </c>
      <c r="K2399" s="20">
        <v>7</v>
      </c>
      <c r="L2399" s="114" t="s">
        <v>50</v>
      </c>
      <c r="CK2399" s="16">
        <v>68</v>
      </c>
      <c r="CL2399" s="16">
        <v>1</v>
      </c>
      <c r="CN2399" s="16">
        <v>69</v>
      </c>
      <c r="CO2399" s="16">
        <v>65</v>
      </c>
      <c r="CP2399" s="16">
        <v>2</v>
      </c>
      <c r="CR2399" s="16">
        <v>67</v>
      </c>
      <c r="CS2399" s="16">
        <v>30</v>
      </c>
      <c r="CT2399" s="16">
        <v>2010</v>
      </c>
    </row>
    <row r="2400" spans="1:98" s="16" customFormat="1" outlineLevel="2" x14ac:dyDescent="0.25">
      <c r="A2400" s="114">
        <v>25843</v>
      </c>
      <c r="B2400" s="115" t="s">
        <v>397</v>
      </c>
      <c r="C2400" s="114" t="s">
        <v>33</v>
      </c>
      <c r="D2400" s="114" t="s">
        <v>274</v>
      </c>
      <c r="E2400" s="114" t="s">
        <v>275</v>
      </c>
      <c r="F2400" s="114">
        <v>2020</v>
      </c>
      <c r="G2400" s="114" t="s">
        <v>225</v>
      </c>
      <c r="H2400" s="20">
        <v>2</v>
      </c>
      <c r="I2400" s="20">
        <v>1</v>
      </c>
      <c r="J2400" s="20">
        <v>4</v>
      </c>
      <c r="K2400" s="20">
        <v>4</v>
      </c>
      <c r="L2400" s="114" t="s">
        <v>50</v>
      </c>
      <c r="CK2400" s="16">
        <v>5</v>
      </c>
      <c r="CN2400" s="16">
        <v>5</v>
      </c>
      <c r="CO2400" s="16">
        <v>5</v>
      </c>
      <c r="CR2400" s="16">
        <v>5</v>
      </c>
      <c r="CS2400" s="16">
        <v>30</v>
      </c>
      <c r="CT2400" s="16">
        <v>150</v>
      </c>
    </row>
    <row r="2401" spans="1:98" s="16" customFormat="1" outlineLevel="2" x14ac:dyDescent="0.25">
      <c r="A2401" s="114">
        <v>25843</v>
      </c>
      <c r="B2401" s="115" t="s">
        <v>397</v>
      </c>
      <c r="C2401" s="114" t="s">
        <v>33</v>
      </c>
      <c r="D2401" s="114" t="s">
        <v>238</v>
      </c>
      <c r="E2401" s="114" t="s">
        <v>239</v>
      </c>
      <c r="F2401" s="114">
        <v>2020</v>
      </c>
      <c r="G2401" s="114" t="s">
        <v>225</v>
      </c>
      <c r="H2401" s="20">
        <v>9</v>
      </c>
      <c r="I2401" s="20">
        <v>9</v>
      </c>
      <c r="J2401" s="20">
        <v>252</v>
      </c>
      <c r="K2401" s="20">
        <v>28</v>
      </c>
      <c r="L2401" s="114" t="s">
        <v>50</v>
      </c>
      <c r="CK2401" s="16">
        <v>7</v>
      </c>
      <c r="CN2401" s="16">
        <v>7</v>
      </c>
      <c r="CO2401" s="16">
        <v>7</v>
      </c>
      <c r="CR2401" s="16">
        <v>7</v>
      </c>
      <c r="CT2401" s="16" t="s">
        <v>225</v>
      </c>
    </row>
    <row r="2402" spans="1:98" s="16" customFormat="1" outlineLevel="2" x14ac:dyDescent="0.25">
      <c r="A2402" s="114">
        <v>25843</v>
      </c>
      <c r="B2402" s="115" t="s">
        <v>397</v>
      </c>
      <c r="C2402" s="114" t="s">
        <v>33</v>
      </c>
      <c r="D2402" s="114" t="s">
        <v>278</v>
      </c>
      <c r="E2402" s="114" t="s">
        <v>279</v>
      </c>
      <c r="F2402" s="114">
        <v>2020</v>
      </c>
      <c r="G2402" s="114" t="s">
        <v>225</v>
      </c>
      <c r="H2402" s="20">
        <v>2</v>
      </c>
      <c r="I2402" s="20">
        <v>1.5</v>
      </c>
      <c r="J2402" s="20">
        <v>10</v>
      </c>
      <c r="K2402" s="20">
        <v>5</v>
      </c>
      <c r="L2402" s="114" t="s">
        <v>50</v>
      </c>
      <c r="CK2402" s="16">
        <v>4</v>
      </c>
      <c r="CN2402" s="16">
        <v>4</v>
      </c>
      <c r="CO2402" s="16">
        <v>2</v>
      </c>
      <c r="CP2402" s="16">
        <v>2</v>
      </c>
      <c r="CR2402" s="16">
        <v>4</v>
      </c>
      <c r="CT2402" s="16" t="s">
        <v>225</v>
      </c>
    </row>
    <row r="2403" spans="1:98" s="16" customFormat="1" outlineLevel="2" x14ac:dyDescent="0.25">
      <c r="A2403" s="114">
        <v>25843</v>
      </c>
      <c r="B2403" s="115" t="s">
        <v>397</v>
      </c>
      <c r="C2403" s="114" t="s">
        <v>33</v>
      </c>
      <c r="D2403" s="114" t="s">
        <v>244</v>
      </c>
      <c r="E2403" s="114" t="s">
        <v>245</v>
      </c>
      <c r="F2403" s="114">
        <v>2020</v>
      </c>
      <c r="G2403" s="114" t="s">
        <v>225</v>
      </c>
      <c r="H2403" s="20">
        <v>2.5</v>
      </c>
      <c r="I2403" s="20">
        <v>2</v>
      </c>
      <c r="J2403" s="20">
        <v>24</v>
      </c>
      <c r="K2403" s="20">
        <v>12</v>
      </c>
      <c r="L2403" s="114" t="s">
        <v>50</v>
      </c>
      <c r="CK2403" s="16">
        <v>118</v>
      </c>
      <c r="CN2403" s="16">
        <v>118</v>
      </c>
      <c r="CO2403" s="16">
        <v>118</v>
      </c>
      <c r="CR2403" s="16">
        <v>118</v>
      </c>
      <c r="CT2403" s="16" t="s">
        <v>225</v>
      </c>
    </row>
    <row r="2404" spans="1:98" s="16" customFormat="1" outlineLevel="2" x14ac:dyDescent="0.25">
      <c r="A2404" s="114">
        <v>25843</v>
      </c>
      <c r="B2404" s="115" t="s">
        <v>397</v>
      </c>
      <c r="C2404" s="114" t="s">
        <v>33</v>
      </c>
      <c r="D2404" s="114" t="s">
        <v>371</v>
      </c>
      <c r="E2404" s="114" t="s">
        <v>371</v>
      </c>
      <c r="F2404" s="114">
        <v>2020</v>
      </c>
      <c r="G2404" s="114"/>
      <c r="H2404" s="114">
        <v>2</v>
      </c>
      <c r="I2404" s="114">
        <v>2</v>
      </c>
      <c r="J2404" s="114" t="s">
        <v>225</v>
      </c>
      <c r="K2404" s="114"/>
      <c r="L2404" s="114" t="s">
        <v>50</v>
      </c>
      <c r="CK2404" s="16">
        <v>164</v>
      </c>
      <c r="CN2404" s="16">
        <v>164</v>
      </c>
      <c r="CO2404" s="16">
        <v>164</v>
      </c>
      <c r="CR2404" s="16">
        <v>164</v>
      </c>
      <c r="CT2404" s="16" t="s">
        <v>225</v>
      </c>
    </row>
    <row r="2405" spans="1:98" s="16" customFormat="1" outlineLevel="2" x14ac:dyDescent="0.25">
      <c r="A2405" s="114">
        <v>25843</v>
      </c>
      <c r="B2405" s="115" t="s">
        <v>397</v>
      </c>
      <c r="C2405" s="114" t="s">
        <v>33</v>
      </c>
      <c r="D2405" s="114" t="s">
        <v>228</v>
      </c>
      <c r="E2405" s="114" t="s">
        <v>229</v>
      </c>
      <c r="F2405" s="114">
        <v>2020</v>
      </c>
      <c r="G2405" s="114" t="s">
        <v>225</v>
      </c>
      <c r="H2405" s="20">
        <v>2</v>
      </c>
      <c r="I2405" s="20">
        <v>2</v>
      </c>
      <c r="J2405" s="20">
        <v>16</v>
      </c>
      <c r="K2405" s="20">
        <v>8</v>
      </c>
      <c r="L2405" s="114" t="s">
        <v>50</v>
      </c>
      <c r="CK2405" s="16">
        <v>66</v>
      </c>
      <c r="CN2405" s="16">
        <v>66</v>
      </c>
      <c r="CO2405" s="16">
        <v>66</v>
      </c>
      <c r="CR2405" s="16">
        <v>66</v>
      </c>
      <c r="CT2405" s="16" t="s">
        <v>225</v>
      </c>
    </row>
    <row r="2406" spans="1:98" s="16" customFormat="1" outlineLevel="2" x14ac:dyDescent="0.25">
      <c r="A2406" s="114">
        <v>25843</v>
      </c>
      <c r="B2406" s="115" t="s">
        <v>397</v>
      </c>
      <c r="C2406" s="114" t="s">
        <v>33</v>
      </c>
      <c r="D2406" s="114" t="s">
        <v>369</v>
      </c>
      <c r="E2406" s="114" t="s">
        <v>369</v>
      </c>
      <c r="F2406" s="114">
        <v>2020</v>
      </c>
      <c r="G2406" s="114"/>
      <c r="H2406" s="114">
        <v>2.5</v>
      </c>
      <c r="I2406" s="114">
        <v>2.5</v>
      </c>
      <c r="J2406" s="114" t="s">
        <v>225</v>
      </c>
      <c r="K2406" s="114"/>
      <c r="L2406" s="114" t="s">
        <v>50</v>
      </c>
      <c r="CK2406" s="16">
        <v>82</v>
      </c>
      <c r="CN2406" s="16">
        <v>82</v>
      </c>
      <c r="CO2406" s="16">
        <v>77</v>
      </c>
      <c r="CP2406" s="16">
        <v>5</v>
      </c>
      <c r="CR2406" s="16">
        <v>82</v>
      </c>
      <c r="CT2406" s="16" t="s">
        <v>225</v>
      </c>
    </row>
    <row r="2407" spans="1:98" s="16" customFormat="1" outlineLevel="2" x14ac:dyDescent="0.25">
      <c r="A2407" s="114">
        <v>25843</v>
      </c>
      <c r="B2407" s="115" t="s">
        <v>397</v>
      </c>
      <c r="C2407" s="114" t="s">
        <v>33</v>
      </c>
      <c r="D2407" s="114" t="s">
        <v>370</v>
      </c>
      <c r="E2407" s="114" t="s">
        <v>370</v>
      </c>
      <c r="F2407" s="114">
        <v>2020</v>
      </c>
      <c r="G2407" s="114"/>
      <c r="H2407" s="114">
        <v>2</v>
      </c>
      <c r="I2407" s="114">
        <v>2</v>
      </c>
      <c r="J2407" s="114" t="s">
        <v>225</v>
      </c>
      <c r="K2407" s="114"/>
      <c r="L2407" s="114" t="s">
        <v>50</v>
      </c>
      <c r="CK2407" s="16">
        <v>119</v>
      </c>
      <c r="CN2407" s="16">
        <v>119</v>
      </c>
      <c r="CO2407" s="16">
        <v>119</v>
      </c>
      <c r="CR2407" s="16">
        <v>119</v>
      </c>
      <c r="CT2407" s="16" t="s">
        <v>225</v>
      </c>
    </row>
    <row r="2408" spans="1:98" s="16" customFormat="1" outlineLevel="2" x14ac:dyDescent="0.25">
      <c r="A2408" s="114">
        <v>25843</v>
      </c>
      <c r="B2408" s="115" t="s">
        <v>397</v>
      </c>
      <c r="C2408" s="114" t="s">
        <v>33</v>
      </c>
      <c r="D2408" s="114" t="s">
        <v>230</v>
      </c>
      <c r="E2408" s="114" t="s">
        <v>231</v>
      </c>
      <c r="F2408" s="114">
        <v>2020</v>
      </c>
      <c r="G2408" s="114" t="s">
        <v>225</v>
      </c>
      <c r="H2408" s="20">
        <v>8</v>
      </c>
      <c r="I2408" s="20">
        <v>7</v>
      </c>
      <c r="J2408" s="20">
        <v>49</v>
      </c>
      <c r="K2408" s="20">
        <v>7</v>
      </c>
      <c r="L2408" s="114" t="s">
        <v>50</v>
      </c>
      <c r="CK2408" s="16">
        <v>138</v>
      </c>
      <c r="CN2408" s="16">
        <v>138</v>
      </c>
      <c r="CO2408" s="16">
        <v>138</v>
      </c>
      <c r="CR2408" s="16">
        <v>138</v>
      </c>
      <c r="CT2408" s="16" t="s">
        <v>225</v>
      </c>
    </row>
    <row r="2409" spans="1:98" s="16" customFormat="1" outlineLevel="2" x14ac:dyDescent="0.25">
      <c r="A2409" s="114">
        <v>25843</v>
      </c>
      <c r="B2409" s="115" t="s">
        <v>397</v>
      </c>
      <c r="C2409" s="114" t="s">
        <v>33</v>
      </c>
      <c r="D2409" s="114" t="s">
        <v>236</v>
      </c>
      <c r="E2409" s="114" t="s">
        <v>237</v>
      </c>
      <c r="F2409" s="114">
        <v>2020</v>
      </c>
      <c r="G2409" s="114" t="s">
        <v>225</v>
      </c>
      <c r="H2409" s="20">
        <v>4</v>
      </c>
      <c r="I2409" s="20">
        <v>2</v>
      </c>
      <c r="J2409" s="20">
        <v>18</v>
      </c>
      <c r="K2409" s="20">
        <v>9</v>
      </c>
      <c r="L2409" s="114" t="s">
        <v>50</v>
      </c>
      <c r="CK2409" s="16">
        <v>59</v>
      </c>
      <c r="CN2409" s="16">
        <v>59</v>
      </c>
      <c r="CO2409" s="16">
        <v>59</v>
      </c>
      <c r="CR2409" s="16">
        <v>59</v>
      </c>
      <c r="CT2409" s="16" t="s">
        <v>225</v>
      </c>
    </row>
    <row r="2410" spans="1:98" s="16" customFormat="1" outlineLevel="1" x14ac:dyDescent="0.25">
      <c r="A2410" s="129"/>
      <c r="B2410" s="133"/>
      <c r="C2410" s="129"/>
      <c r="D2410" s="129"/>
      <c r="E2410" s="129"/>
      <c r="F2410" s="129"/>
      <c r="G2410" s="129"/>
      <c r="H2410" s="131">
        <f>SUBTOTAL(9,H2396:H2409)</f>
        <v>49.5</v>
      </c>
      <c r="I2410" s="131">
        <f>SUBTOTAL(9,I2396:I2409)</f>
        <v>40.5</v>
      </c>
      <c r="J2410" s="131">
        <f>SUBTOTAL(9,J2396:J2409)</f>
        <v>491</v>
      </c>
      <c r="K2410" s="131"/>
      <c r="L2410" s="132" t="s">
        <v>681</v>
      </c>
    </row>
    <row r="2411" spans="1:98" s="16" customFormat="1" x14ac:dyDescent="0.25">
      <c r="A2411" s="129"/>
      <c r="B2411" s="133"/>
      <c r="C2411" s="129"/>
      <c r="D2411" s="129"/>
      <c r="E2411" s="129"/>
      <c r="F2411" s="129"/>
      <c r="G2411" s="129"/>
      <c r="H2411" s="131">
        <f>SUBTOTAL(9,H5:H2409)</f>
        <v>274124.91599999997</v>
      </c>
      <c r="I2411" s="131">
        <f>SUBTOTAL(9,I5:I2409)</f>
        <v>253795.83599999992</v>
      </c>
      <c r="J2411" s="131">
        <f>SUBTOTAL(9,J5:J2409)</f>
        <v>3038830.3976891176</v>
      </c>
      <c r="K2411" s="131"/>
      <c r="L2411" s="132" t="s">
        <v>362</v>
      </c>
    </row>
    <row r="2412" spans="1:98" s="16" customFormat="1" x14ac:dyDescent="0.25">
      <c r="B2412" s="16" t="s">
        <v>357</v>
      </c>
      <c r="C2412" s="16" t="s">
        <v>357</v>
      </c>
      <c r="H2412" s="17">
        <f>SUM(H5:H2409)</f>
        <v>548200.33200000017</v>
      </c>
      <c r="I2412" s="17">
        <f>SUM(I5:I2409)</f>
        <v>507551.17199999979</v>
      </c>
      <c r="J2412" s="17">
        <f>SUM(J5:J2409)</f>
        <v>6077169.7953782417</v>
      </c>
      <c r="K2412" s="17"/>
    </row>
  </sheetData>
  <autoFilter ref="A4:L2412" xr:uid="{00000000-0009-0000-0000-000008000000}"/>
  <sortState ref="A5:L2119">
    <sortCondition ref="B5:B2119"/>
    <sortCondition ref="C5:C2119"/>
    <sortCondition descending="1" ref="L5:L2119"/>
    <sortCondition ref="D5:D2119"/>
    <sortCondition ref="G5:G2119"/>
  </sortState>
  <mergeCells count="2">
    <mergeCell ref="B1:I1"/>
    <mergeCell ref="B2:I2"/>
  </mergeCells>
  <hyperlinks>
    <hyperlink ref="A1" location="'PRESENTACION '!A1" display="REGRESAR" xr:uid="{00000000-0004-0000-0800-000000000000}"/>
  </hyperlinks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</vt:i4>
      </vt:variant>
    </vt:vector>
  </HeadingPairs>
  <TitlesOfParts>
    <vt:vector size="26" baseType="lpstr">
      <vt:lpstr>PRESENTACION </vt:lpstr>
      <vt:lpstr>TABLA DINAMICA PROV</vt:lpstr>
      <vt:lpstr>TABLA DINAMICA GRUPO CULTVO</vt:lpstr>
      <vt:lpstr>TABLA DINAMICA CULT</vt:lpstr>
      <vt:lpstr>TD RESUMEN</vt:lpstr>
      <vt:lpstr>BASE 2020 </vt:lpstr>
      <vt:lpstr>TIPO CULTIVO</vt:lpstr>
      <vt:lpstr>MUN CULTIVO</vt:lpstr>
      <vt:lpstr>CICLO MUN</vt:lpstr>
      <vt:lpstr>TRANSITORIOS A</vt:lpstr>
      <vt:lpstr>TRANSITORIOS B</vt:lpstr>
      <vt:lpstr>PERMANENTES</vt:lpstr>
      <vt:lpstr>PERMANENTES (2)</vt:lpstr>
      <vt:lpstr>ANUALES</vt:lpstr>
      <vt:lpstr>ANUALES (2)</vt:lpstr>
      <vt:lpstr>TOTAL TRANSITORIOS</vt:lpstr>
      <vt:lpstr>TOTAL PERMANENTES</vt:lpstr>
      <vt:lpstr>TOTAL ANUALES</vt:lpstr>
      <vt:lpstr>ANEXO1</vt:lpstr>
      <vt:lpstr>ANEXO2</vt:lpstr>
      <vt:lpstr>ANEXO3</vt:lpstr>
      <vt:lpstr>ANEXO4</vt:lpstr>
      <vt:lpstr>ANEXO5</vt:lpstr>
      <vt:lpstr>ANEXO6</vt:lpstr>
      <vt:lpstr>PRODUCCIÓN DE ALIMENTOS</vt:lpstr>
      <vt:lpstr>'PRODUCCIÓN DE ALIMENTOS'!Área_de_impresión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Onofre Sierra Gomez</dc:creator>
  <cp:lastModifiedBy>Rogelio Alberto Correa Diaz</cp:lastModifiedBy>
  <dcterms:created xsi:type="dcterms:W3CDTF">2021-08-30T16:52:44Z</dcterms:created>
  <dcterms:modified xsi:type="dcterms:W3CDTF">2023-02-08T20:13:44Z</dcterms:modified>
</cp:coreProperties>
</file>